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Octubre 2024\Publicación\"/>
    </mc:Choice>
  </mc:AlternateContent>
  <xr:revisionPtr revIDLastSave="0" documentId="13_ncr:1_{AC9CD911-2C73-4ED6-8553-31CC90362E6C}" xr6:coauthVersionLast="36" xr6:coauthVersionMax="36" xr10:uidLastSave="{00000000-0000-0000-0000-000000000000}"/>
  <bookViews>
    <workbookView xWindow="0" yWindow="0" windowWidth="14710" windowHeight="7140" firstSheet="10" activeTab="13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CP'!$A$2:$BC$1872</definedName>
    <definedName name="_xlnm._FilterDatabase" localSheetId="6" hidden="1">'BD INTERNA+PERFIL PRINCIPAL CP'!$A$2:$BC$1701</definedName>
    <definedName name="_xlnm._FilterDatabase" localSheetId="3" hidden="1">'BDExterna + Perfil In+Com CP'!$A$1:$BA$398</definedName>
    <definedName name="_xlnm._FilterDatabase" localSheetId="0" hidden="1">'BDExterna + Perfil Principal CP'!$A$1:$BA$393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16" r:id="rId15"/>
    <pivotCache cacheId="17" r:id="rId16"/>
    <pivotCache cacheId="18" r:id="rId17"/>
    <pivotCache cacheId="19" r:id="rId18"/>
    <pivotCache cacheId="20" r:id="rId19"/>
    <pivotCache cacheId="21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6" l="1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Q10" i="16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W1873" i="25"/>
  <c r="AD1873" i="18"/>
  <c r="AC1873" i="18"/>
  <c r="AB1873" i="18"/>
  <c r="AA1873" i="18"/>
  <c r="Z1873" i="18"/>
  <c r="Y1873" i="18"/>
  <c r="X1873" i="18"/>
  <c r="W1873" i="18"/>
  <c r="R397" i="11"/>
  <c r="AY394" i="5"/>
  <c r="R11" i="14" l="1"/>
  <c r="R10" i="16"/>
  <c r="BA1863" i="25"/>
  <c r="BA1851" i="25"/>
  <c r="BA1849" i="25"/>
  <c r="BA1859" i="25"/>
  <c r="BA1857" i="25"/>
  <c r="BA1852" i="25"/>
  <c r="BA1865" i="25"/>
  <c r="BA1864" i="25"/>
  <c r="BA1860" i="25"/>
  <c r="BB1863" i="25"/>
  <c r="BA1869" i="25"/>
  <c r="BA1861" i="25"/>
  <c r="BB1859" i="25"/>
  <c r="BA1870" i="25"/>
  <c r="BA1866" i="25"/>
  <c r="BB1865" i="25"/>
  <c r="BA1862" i="25"/>
  <c r="BA1853" i="25"/>
  <c r="BA1855" i="25"/>
  <c r="BA1854" i="25"/>
  <c r="BB1851" i="25"/>
  <c r="BC1851" i="25" s="1"/>
  <c r="BB1868" i="25"/>
  <c r="BB1867" i="25"/>
  <c r="BA1867" i="25"/>
  <c r="BB1861" i="25"/>
  <c r="BB1858" i="25"/>
  <c r="BA1856" i="25"/>
  <c r="BB1853" i="25"/>
  <c r="BB1850" i="25"/>
  <c r="BA1850" i="25"/>
  <c r="BB1856" i="25"/>
  <c r="BA1868" i="25"/>
  <c r="BB1860" i="25"/>
  <c r="BA1858" i="25"/>
  <c r="BC1858" i="25" s="1"/>
  <c r="BB1855" i="25"/>
  <c r="BB1852" i="25"/>
  <c r="BB1870" i="25"/>
  <c r="BB1869" i="25"/>
  <c r="BB1866" i="25"/>
  <c r="BC1866" i="25" s="1"/>
  <c r="BB1864" i="25"/>
  <c r="BB1862" i="25"/>
  <c r="BB1857" i="25"/>
  <c r="BB1854" i="25"/>
  <c r="BB1849" i="25"/>
  <c r="BC1860" i="25"/>
  <c r="BA1849" i="18"/>
  <c r="BA1869" i="18"/>
  <c r="BA1853" i="18"/>
  <c r="BA1865" i="18"/>
  <c r="BA1861" i="18"/>
  <c r="BA1855" i="18"/>
  <c r="BA1864" i="18"/>
  <c r="BA1867" i="18"/>
  <c r="BA1870" i="18"/>
  <c r="BA1857" i="18"/>
  <c r="BA1856" i="18"/>
  <c r="BB1853" i="18"/>
  <c r="BA1859" i="18"/>
  <c r="BB1858" i="18"/>
  <c r="BA1863" i="18"/>
  <c r="BA1851" i="18"/>
  <c r="BB1868" i="18"/>
  <c r="BA1866" i="18"/>
  <c r="BB1863" i="18"/>
  <c r="BC1863" i="18" s="1"/>
  <c r="BB1860" i="18"/>
  <c r="BA1858" i="18"/>
  <c r="BB1855" i="18"/>
  <c r="BC1855" i="18" s="1"/>
  <c r="BB1852" i="18"/>
  <c r="BA1850" i="18"/>
  <c r="BB1866" i="18"/>
  <c r="BB1861" i="18"/>
  <c r="BB1850" i="18"/>
  <c r="BB1870" i="18"/>
  <c r="BA1868" i="18"/>
  <c r="BB1865" i="18"/>
  <c r="BB1862" i="18"/>
  <c r="BA1860" i="18"/>
  <c r="BC1860" i="18" s="1"/>
  <c r="BB1857" i="18"/>
  <c r="BB1854" i="18"/>
  <c r="BA1852" i="18"/>
  <c r="BC1852" i="18" s="1"/>
  <c r="BB1849" i="18"/>
  <c r="BB1869" i="18"/>
  <c r="BB1867" i="18"/>
  <c r="BB1864" i="18"/>
  <c r="BC1864" i="18" s="1"/>
  <c r="BA1862" i="18"/>
  <c r="BB1859" i="18"/>
  <c r="BC1859" i="18" s="1"/>
  <c r="BB1856" i="18"/>
  <c r="BA1854" i="18"/>
  <c r="BB1851" i="18"/>
  <c r="BC1868" i="18"/>
  <c r="AY394" i="11"/>
  <c r="AY395" i="11"/>
  <c r="AZ395" i="11"/>
  <c r="AZ394" i="11"/>
  <c r="AZ394" i="5"/>
  <c r="BA394" i="5" s="1"/>
  <c r="AZ395" i="5"/>
  <c r="AY395" i="5"/>
  <c r="BA395" i="5" s="1"/>
  <c r="Y397" i="5"/>
  <c r="X397" i="5"/>
  <c r="W397" i="5"/>
  <c r="V397" i="5"/>
  <c r="U397" i="5"/>
  <c r="T397" i="5"/>
  <c r="S397" i="5"/>
  <c r="R397" i="5"/>
  <c r="BC1869" i="18" l="1"/>
  <c r="BA394" i="11"/>
  <c r="BC1864" i="25"/>
  <c r="BC1854" i="25"/>
  <c r="BC1849" i="25"/>
  <c r="BC1865" i="25"/>
  <c r="BC1857" i="25"/>
  <c r="BC1869" i="25"/>
  <c r="BC1863" i="25"/>
  <c r="BC1870" i="25"/>
  <c r="BC1850" i="25"/>
  <c r="BC1868" i="25"/>
  <c r="BC1859" i="25"/>
  <c r="BC1861" i="25"/>
  <c r="BC1852" i="25"/>
  <c r="BC1853" i="25"/>
  <c r="BC1862" i="25"/>
  <c r="BC1855" i="25"/>
  <c r="BC1867" i="25"/>
  <c r="BC1856" i="25"/>
  <c r="BC1849" i="18"/>
  <c r="BC1853" i="18"/>
  <c r="BC1861" i="18"/>
  <c r="BC1865" i="18"/>
  <c r="BC1867" i="18"/>
  <c r="BC1870" i="18"/>
  <c r="BC1856" i="18"/>
  <c r="BC1857" i="18"/>
  <c r="BC1866" i="18"/>
  <c r="BC1851" i="18"/>
  <c r="BC1858" i="18"/>
  <c r="BC1862" i="18"/>
  <c r="BC1854" i="18"/>
  <c r="BC1850" i="18"/>
  <c r="BA395" i="11"/>
  <c r="AY393" i="11" l="1"/>
  <c r="AZ393" i="11"/>
  <c r="BA393" i="11" l="1"/>
  <c r="AY393" i="5" l="1"/>
  <c r="AZ393" i="5"/>
  <c r="BA393" i="5" s="1"/>
  <c r="BA1834" i="18" l="1"/>
  <c r="BA1842" i="18"/>
  <c r="BA1828" i="18"/>
  <c r="BA1845" i="18"/>
  <c r="BA1840" i="18"/>
  <c r="BA1830" i="18"/>
  <c r="BA1838" i="18"/>
  <c r="BA1832" i="18"/>
  <c r="BA1839" i="18"/>
  <c r="BA1835" i="18"/>
  <c r="BA1836" i="18"/>
  <c r="BA1831" i="18"/>
  <c r="BA1846" i="18"/>
  <c r="BA1844" i="18"/>
  <c r="BA1827" i="18"/>
  <c r="BA1841" i="18"/>
  <c r="BA1837" i="18"/>
  <c r="BA1833" i="18"/>
  <c r="BA1829" i="18"/>
  <c r="BA1847" i="18"/>
  <c r="BA1843" i="18"/>
  <c r="BA1838" i="25"/>
  <c r="BA1846" i="25"/>
  <c r="BB1845" i="25"/>
  <c r="BB1841" i="25"/>
  <c r="BA1830" i="25"/>
  <c r="BB1829" i="25"/>
  <c r="BB1825" i="25"/>
  <c r="BA1842" i="25"/>
  <c r="BB1833" i="25"/>
  <c r="BB1848" i="25"/>
  <c r="BA1845" i="25"/>
  <c r="BC1845" i="25" s="1"/>
  <c r="BB1844" i="25"/>
  <c r="BA1841" i="25"/>
  <c r="BB1840" i="25"/>
  <c r="BA1837" i="25"/>
  <c r="BB1836" i="25"/>
  <c r="BA1833" i="25"/>
  <c r="BC1833" i="25" s="1"/>
  <c r="BB1832" i="25"/>
  <c r="BA1829" i="25"/>
  <c r="BB1828" i="25"/>
  <c r="BA1826" i="25"/>
  <c r="BB1824" i="25"/>
  <c r="BA1834" i="25"/>
  <c r="BA1848" i="25"/>
  <c r="BB1847" i="25"/>
  <c r="BA1844" i="25"/>
  <c r="BB1843" i="25"/>
  <c r="BA1840" i="25"/>
  <c r="BB1839" i="25"/>
  <c r="BA1836" i="25"/>
  <c r="BB1835" i="25"/>
  <c r="BA1832" i="25"/>
  <c r="BB1831" i="25"/>
  <c r="BA1828" i="25"/>
  <c r="BB1827" i="25"/>
  <c r="BA1825" i="25"/>
  <c r="BB1837" i="25"/>
  <c r="BA1847" i="25"/>
  <c r="BB1846" i="25"/>
  <c r="BA1843" i="25"/>
  <c r="BB1842" i="25"/>
  <c r="BA1839" i="25"/>
  <c r="BB1838" i="25"/>
  <c r="BA1835" i="25"/>
  <c r="BB1834" i="25"/>
  <c r="BA1831" i="25"/>
  <c r="BB1830" i="25"/>
  <c r="BA1827" i="25"/>
  <c r="BB1826" i="25"/>
  <c r="BA1824" i="25"/>
  <c r="BC1824" i="25" s="1"/>
  <c r="BB1848" i="18"/>
  <c r="BB1844" i="18"/>
  <c r="BB1841" i="18"/>
  <c r="BB1837" i="18"/>
  <c r="BB1833" i="18"/>
  <c r="BB1829" i="18"/>
  <c r="BB1845" i="18"/>
  <c r="BB1843" i="18"/>
  <c r="BC1843" i="18" s="1"/>
  <c r="BB1842" i="18"/>
  <c r="BC1842" i="18" s="1"/>
  <c r="BA1848" i="18"/>
  <c r="BB1847" i="18"/>
  <c r="BB1840" i="18"/>
  <c r="BC1840" i="18" s="1"/>
  <c r="BB1836" i="18"/>
  <c r="BB1832" i="18"/>
  <c r="BB1828" i="18"/>
  <c r="BB1846" i="18"/>
  <c r="BB1839" i="18"/>
  <c r="BC1839" i="18" s="1"/>
  <c r="BB1835" i="18"/>
  <c r="BB1831" i="18"/>
  <c r="BB1827" i="18"/>
  <c r="BB1826" i="18"/>
  <c r="BB1825" i="18"/>
  <c r="BA1825" i="18"/>
  <c r="BB1824" i="18"/>
  <c r="BA1824" i="18"/>
  <c r="BB1838" i="18"/>
  <c r="BB1834" i="18"/>
  <c r="BC1834" i="18" s="1"/>
  <c r="BB1830" i="18"/>
  <c r="BA1826" i="18"/>
  <c r="BC1826" i="18" s="1"/>
  <c r="BC1831" i="18" l="1"/>
  <c r="BC1838" i="18"/>
  <c r="BC1845" i="18"/>
  <c r="BC1847" i="18"/>
  <c r="BC1829" i="25"/>
  <c r="BC1831" i="25"/>
  <c r="BC1839" i="25"/>
  <c r="BC1847" i="25"/>
  <c r="BC1835" i="25"/>
  <c r="BC1843" i="25"/>
  <c r="BC1825" i="25"/>
  <c r="BC1827" i="25"/>
  <c r="BC1828" i="18"/>
  <c r="BC1832" i="18"/>
  <c r="BC1824" i="18"/>
  <c r="BC1836" i="18"/>
  <c r="BC1833" i="18"/>
  <c r="BC1830" i="18"/>
  <c r="BC1827" i="18"/>
  <c r="BC1835" i="18"/>
  <c r="BC1841" i="18"/>
  <c r="BC1848" i="18"/>
  <c r="BC1844" i="18"/>
  <c r="AY384" i="5"/>
  <c r="BC1829" i="18"/>
  <c r="BC1837" i="18"/>
  <c r="BC1846" i="18"/>
  <c r="BC1825" i="18"/>
  <c r="AY388" i="11"/>
  <c r="AY392" i="11"/>
  <c r="AY384" i="11"/>
  <c r="AY383" i="11"/>
  <c r="AY386" i="11"/>
  <c r="AY391" i="11"/>
  <c r="AY388" i="5"/>
  <c r="AY392" i="5"/>
  <c r="AY386" i="5"/>
  <c r="AY383" i="5"/>
  <c r="AY387" i="5"/>
  <c r="AY390" i="5"/>
  <c r="AZ391" i="5"/>
  <c r="AY391" i="5"/>
  <c r="AZ388" i="5"/>
  <c r="BA388" i="5" s="1"/>
  <c r="AZ390" i="5"/>
  <c r="BA390" i="5" s="1"/>
  <c r="AZ387" i="5"/>
  <c r="AZ384" i="5"/>
  <c r="AZ389" i="5"/>
  <c r="AY389" i="5"/>
  <c r="AZ386" i="5"/>
  <c r="BA386" i="5" s="1"/>
  <c r="AZ383" i="5"/>
  <c r="BA383" i="5" s="1"/>
  <c r="AZ392" i="5"/>
  <c r="AZ385" i="5"/>
  <c r="AY385" i="5"/>
  <c r="AZ392" i="11"/>
  <c r="BA392" i="11" s="1"/>
  <c r="AZ385" i="11"/>
  <c r="AY385" i="11"/>
  <c r="AZ391" i="11"/>
  <c r="AZ388" i="11"/>
  <c r="AZ390" i="11"/>
  <c r="AY390" i="11"/>
  <c r="AZ387" i="11"/>
  <c r="AY387" i="11"/>
  <c r="AZ384" i="11"/>
  <c r="BA384" i="11" s="1"/>
  <c r="AZ389" i="11"/>
  <c r="AY389" i="11"/>
  <c r="AZ386" i="11"/>
  <c r="AZ383" i="11"/>
  <c r="BC1828" i="25"/>
  <c r="BC1836" i="25"/>
  <c r="BC1844" i="25"/>
  <c r="BC1837" i="25"/>
  <c r="BC1826" i="25"/>
  <c r="BC1841" i="25"/>
  <c r="BC1832" i="25"/>
  <c r="BC1838" i="25"/>
  <c r="BC1846" i="25"/>
  <c r="BC1840" i="25"/>
  <c r="BC1848" i="25"/>
  <c r="BC1834" i="25"/>
  <c r="BC1830" i="25"/>
  <c r="BC1842" i="25"/>
  <c r="BA388" i="11" l="1"/>
  <c r="BA384" i="5"/>
  <c r="BA383" i="11"/>
  <c r="BA386" i="11"/>
  <c r="BA390" i="11"/>
  <c r="BA391" i="11"/>
  <c r="BA392" i="5"/>
  <c r="BA387" i="5"/>
  <c r="BA391" i="5"/>
  <c r="BA389" i="5"/>
  <c r="BA385" i="5"/>
  <c r="BA387" i="11"/>
  <c r="BA389" i="11"/>
  <c r="BA385" i="11"/>
  <c r="AY382" i="5" l="1"/>
  <c r="AZ382" i="11"/>
  <c r="AY382" i="11"/>
  <c r="AZ381" i="11"/>
  <c r="AY381" i="11"/>
  <c r="AY381" i="5"/>
  <c r="AZ381" i="5"/>
  <c r="AZ382" i="5"/>
  <c r="BA382" i="5" l="1"/>
  <c r="BA381" i="5"/>
  <c r="BA382" i="11"/>
  <c r="BA381" i="11"/>
  <c r="BA1803" i="25" l="1"/>
  <c r="BA1823" i="25"/>
  <c r="BB1806" i="25"/>
  <c r="BA1799" i="25"/>
  <c r="BA1779" i="25"/>
  <c r="BA1783" i="25"/>
  <c r="BB1814" i="25"/>
  <c r="BA1815" i="25"/>
  <c r="BA1811" i="25"/>
  <c r="BA1787" i="25"/>
  <c r="BA1817" i="25"/>
  <c r="BB1810" i="25"/>
  <c r="BA1812" i="25"/>
  <c r="BA1797" i="25"/>
  <c r="BA1785" i="25"/>
  <c r="BA1819" i="25"/>
  <c r="BA1807" i="25"/>
  <c r="BB1798" i="25"/>
  <c r="BB1794" i="25"/>
  <c r="BA1794" i="25"/>
  <c r="BA1793" i="25"/>
  <c r="BB1790" i="25"/>
  <c r="BA1790" i="25"/>
  <c r="BB1782" i="25"/>
  <c r="BA1781" i="25"/>
  <c r="BA1805" i="25"/>
  <c r="BA1795" i="25"/>
  <c r="BA1791" i="25"/>
  <c r="BA1789" i="25"/>
  <c r="BB1778" i="25"/>
  <c r="BA1821" i="25"/>
  <c r="BA1813" i="25"/>
  <c r="BA1809" i="25"/>
  <c r="BB1802" i="25"/>
  <c r="BA1801" i="25"/>
  <c r="BB1786" i="25"/>
  <c r="BA1779" i="18"/>
  <c r="BA1780" i="18"/>
  <c r="BA1778" i="18"/>
  <c r="BA1822" i="18"/>
  <c r="BB1821" i="18"/>
  <c r="BA1818" i="18"/>
  <c r="BB1817" i="18"/>
  <c r="BA1814" i="18"/>
  <c r="BB1813" i="18"/>
  <c r="BA1810" i="18"/>
  <c r="BB1809" i="18"/>
  <c r="BA1806" i="18"/>
  <c r="BB1805" i="18"/>
  <c r="BA1802" i="18"/>
  <c r="BB1801" i="18"/>
  <c r="BA1798" i="18"/>
  <c r="BB1797" i="18"/>
  <c r="BA1794" i="18"/>
  <c r="BB1793" i="18"/>
  <c r="BA1790" i="18"/>
  <c r="BB1789" i="18"/>
  <c r="BA1786" i="18"/>
  <c r="BB1785" i="18"/>
  <c r="BA1782" i="18"/>
  <c r="BA1821" i="18"/>
  <c r="BC1821" i="18" s="1"/>
  <c r="BB1820" i="18"/>
  <c r="BA1817" i="18"/>
  <c r="BC1817" i="18" s="1"/>
  <c r="BB1816" i="18"/>
  <c r="BA1813" i="18"/>
  <c r="BC1813" i="18" s="1"/>
  <c r="BB1812" i="18"/>
  <c r="BA1809" i="18"/>
  <c r="BC1809" i="18" s="1"/>
  <c r="BB1808" i="18"/>
  <c r="BA1805" i="18"/>
  <c r="BC1805" i="18" s="1"/>
  <c r="BB1804" i="18"/>
  <c r="BA1801" i="18"/>
  <c r="BC1801" i="18" s="1"/>
  <c r="BB1800" i="18"/>
  <c r="BA1797" i="18"/>
  <c r="BC1797" i="18" s="1"/>
  <c r="BB1796" i="18"/>
  <c r="BA1793" i="18"/>
  <c r="BC1793" i="18" s="1"/>
  <c r="BB1792" i="18"/>
  <c r="BA1789" i="18"/>
  <c r="BC1789" i="18" s="1"/>
  <c r="BB1788" i="18"/>
  <c r="BA1785" i="18"/>
  <c r="BC1785" i="18" s="1"/>
  <c r="BB1784" i="18"/>
  <c r="BB1781" i="18"/>
  <c r="BA1781" i="18"/>
  <c r="BB1779" i="18"/>
  <c r="BB1823" i="18"/>
  <c r="BA1820" i="18"/>
  <c r="BC1820" i="18" s="1"/>
  <c r="BB1819" i="18"/>
  <c r="BA1816" i="18"/>
  <c r="BB1815" i="18"/>
  <c r="BA1812" i="18"/>
  <c r="BB1811" i="18"/>
  <c r="BA1808" i="18"/>
  <c r="BB1807" i="18"/>
  <c r="BA1804" i="18"/>
  <c r="BB1803" i="18"/>
  <c r="BA1800" i="18"/>
  <c r="BB1799" i="18"/>
  <c r="BA1796" i="18"/>
  <c r="BB1795" i="18"/>
  <c r="BA1792" i="18"/>
  <c r="BB1791" i="18"/>
  <c r="BA1788" i="18"/>
  <c r="BC1788" i="18" s="1"/>
  <c r="BB1787" i="18"/>
  <c r="BA1784" i="18"/>
  <c r="BB1783" i="18"/>
  <c r="BA1823" i="18"/>
  <c r="BB1822" i="18"/>
  <c r="BA1819" i="18"/>
  <c r="BB1818" i="18"/>
  <c r="BA1815" i="18"/>
  <c r="BB1814" i="18"/>
  <c r="BA1811" i="18"/>
  <c r="BB1810" i="18"/>
  <c r="BA1807" i="18"/>
  <c r="BB1806" i="18"/>
  <c r="BA1803" i="18"/>
  <c r="BB1802" i="18"/>
  <c r="BA1799" i="18"/>
  <c r="BB1798" i="18"/>
  <c r="BA1795" i="18"/>
  <c r="BB1794" i="18"/>
  <c r="BA1791" i="18"/>
  <c r="BB1790" i="18"/>
  <c r="BA1787" i="18"/>
  <c r="BB1786" i="18"/>
  <c r="BA1783" i="18"/>
  <c r="BB1782" i="18"/>
  <c r="BB1780" i="18"/>
  <c r="BB1778" i="18"/>
  <c r="AY378" i="11"/>
  <c r="AY380" i="11"/>
  <c r="BB1823" i="25"/>
  <c r="BB1822" i="25"/>
  <c r="BC1822" i="25" s="1"/>
  <c r="BA1822" i="25"/>
  <c r="BB1821" i="25"/>
  <c r="BB1816" i="25"/>
  <c r="BB1815" i="25"/>
  <c r="BC1815" i="25" s="1"/>
  <c r="BB1811" i="25"/>
  <c r="BC1811" i="25" s="1"/>
  <c r="BA1806" i="25"/>
  <c r="BB1805" i="25"/>
  <c r="BB1800" i="25"/>
  <c r="BA1800" i="25"/>
  <c r="BB1797" i="25"/>
  <c r="BC1797" i="25" s="1"/>
  <c r="BB1795" i="25"/>
  <c r="BC1795" i="25" s="1"/>
  <c r="BB1784" i="25"/>
  <c r="BA1784" i="25"/>
  <c r="BB1779" i="25"/>
  <c r="BB1820" i="25"/>
  <c r="BA1820" i="25"/>
  <c r="BA1814" i="25"/>
  <c r="BB1813" i="25"/>
  <c r="BA1810" i="25"/>
  <c r="BB1809" i="25"/>
  <c r="BB1804" i="25"/>
  <c r="BA1804" i="25"/>
  <c r="BB1799" i="25"/>
  <c r="BB1793" i="25"/>
  <c r="BB1788" i="25"/>
  <c r="BA1788" i="25"/>
  <c r="BB1785" i="25"/>
  <c r="BB1783" i="25"/>
  <c r="BA1778" i="25"/>
  <c r="BB1819" i="25"/>
  <c r="BB1818" i="25"/>
  <c r="BA1818" i="25"/>
  <c r="BB1817" i="25"/>
  <c r="BC1817" i="25" s="1"/>
  <c r="BB1808" i="25"/>
  <c r="BA1808" i="25"/>
  <c r="BB1803" i="25"/>
  <c r="BA1798" i="25"/>
  <c r="BB1792" i="25"/>
  <c r="BA1792" i="25"/>
  <c r="BB1789" i="25"/>
  <c r="BB1787" i="25"/>
  <c r="BA1782" i="25"/>
  <c r="BB1781" i="25"/>
  <c r="BA1816" i="25"/>
  <c r="BB1812" i="25"/>
  <c r="BC1812" i="25" s="1"/>
  <c r="BB1807" i="25"/>
  <c r="BA1802" i="25"/>
  <c r="BB1801" i="25"/>
  <c r="BB1796" i="25"/>
  <c r="BA1796" i="25"/>
  <c r="BB1791" i="25"/>
  <c r="BA1786" i="25"/>
  <c r="BC1786" i="25" s="1"/>
  <c r="BB1780" i="25"/>
  <c r="BA1780" i="25"/>
  <c r="AY379" i="11"/>
  <c r="AZ378" i="11"/>
  <c r="AZ377" i="11"/>
  <c r="AY377" i="11"/>
  <c r="AZ379" i="11"/>
  <c r="BA379" i="11" s="1"/>
  <c r="AZ380" i="11"/>
  <c r="BC1818" i="25" l="1"/>
  <c r="BC1810" i="25"/>
  <c r="BC1820" i="25"/>
  <c r="BC1799" i="25"/>
  <c r="BC1782" i="25"/>
  <c r="BC1819" i="25"/>
  <c r="BC1813" i="25"/>
  <c r="BC1791" i="25"/>
  <c r="BC1809" i="25"/>
  <c r="BC1793" i="25"/>
  <c r="BC1787" i="25"/>
  <c r="BC1778" i="25"/>
  <c r="BC1798" i="25"/>
  <c r="BC1807" i="25"/>
  <c r="BC1792" i="25"/>
  <c r="BC1808" i="25"/>
  <c r="BC1796" i="25"/>
  <c r="BC1803" i="25"/>
  <c r="BC1783" i="25"/>
  <c r="BC1788" i="25"/>
  <c r="BC1802" i="25"/>
  <c r="BC1781" i="25"/>
  <c r="BC1805" i="25"/>
  <c r="BC1823" i="25"/>
  <c r="BC1790" i="25"/>
  <c r="BC1779" i="18"/>
  <c r="BC1804" i="25"/>
  <c r="BC1801" i="25"/>
  <c r="BC1821" i="25"/>
  <c r="BC1794" i="25"/>
  <c r="BC1784" i="25"/>
  <c r="BC1800" i="25"/>
  <c r="BC1789" i="25"/>
  <c r="BC1785" i="25"/>
  <c r="BC1779" i="25"/>
  <c r="BC1816" i="25"/>
  <c r="BC1814" i="25"/>
  <c r="BC1806" i="25"/>
  <c r="BC1780" i="25"/>
  <c r="BC1781" i="18"/>
  <c r="BC1796" i="18"/>
  <c r="BC1804" i="18"/>
  <c r="BC1812" i="18"/>
  <c r="BC1786" i="18"/>
  <c r="BC1794" i="18"/>
  <c r="BC1802" i="18"/>
  <c r="BC1810" i="18"/>
  <c r="BC1818" i="18"/>
  <c r="BC1782" i="18"/>
  <c r="BC1790" i="18"/>
  <c r="BC1798" i="18"/>
  <c r="BC1806" i="18"/>
  <c r="BC1814" i="18"/>
  <c r="BC1822" i="18"/>
  <c r="BC1780" i="18"/>
  <c r="BC1787" i="18"/>
  <c r="BC1795" i="18"/>
  <c r="BC1803" i="18"/>
  <c r="BC1811" i="18"/>
  <c r="BC1819" i="18"/>
  <c r="BC1778" i="18"/>
  <c r="BC1800" i="18"/>
  <c r="BC1816" i="18"/>
  <c r="BC1784" i="18"/>
  <c r="BC1792" i="18"/>
  <c r="BC1808" i="18"/>
  <c r="BC1783" i="18"/>
  <c r="BC1791" i="18"/>
  <c r="BC1799" i="18"/>
  <c r="BC1807" i="18"/>
  <c r="BC1815" i="18"/>
  <c r="BC1823" i="18"/>
  <c r="BA380" i="11"/>
  <c r="BA378" i="11"/>
  <c r="BA377" i="11"/>
  <c r="AY378" i="5"/>
  <c r="AZ380" i="5"/>
  <c r="AY380" i="5"/>
  <c r="AZ377" i="5"/>
  <c r="AY377" i="5"/>
  <c r="AZ378" i="5"/>
  <c r="AZ379" i="5"/>
  <c r="AY379" i="5"/>
  <c r="BA379" i="5" l="1"/>
  <c r="BB1761" i="18"/>
  <c r="BA1766" i="18"/>
  <c r="BA1762" i="18"/>
  <c r="BB1759" i="18"/>
  <c r="BB1758" i="18"/>
  <c r="BA1758" i="18"/>
  <c r="BA1770" i="18"/>
  <c r="BA1759" i="18"/>
  <c r="BA1760" i="18"/>
  <c r="BA1774" i="18"/>
  <c r="BA1775" i="18"/>
  <c r="BA1772" i="18"/>
  <c r="BB1769" i="18"/>
  <c r="BB1766" i="18"/>
  <c r="BB1764" i="18"/>
  <c r="BB1776" i="18"/>
  <c r="BB1771" i="18"/>
  <c r="BA1771" i="18"/>
  <c r="BA1768" i="18"/>
  <c r="BB1765" i="18"/>
  <c r="BB1762" i="18"/>
  <c r="BA1761" i="18"/>
  <c r="BA1777" i="18"/>
  <c r="BB1777" i="18"/>
  <c r="BB1774" i="18"/>
  <c r="BA1773" i="18"/>
  <c r="BB1772" i="18"/>
  <c r="BB1767" i="18"/>
  <c r="BA1767" i="18"/>
  <c r="BA1764" i="18"/>
  <c r="BA1776" i="18"/>
  <c r="BB1775" i="18"/>
  <c r="BB1773" i="18"/>
  <c r="BB1770" i="18"/>
  <c r="BA1769" i="18"/>
  <c r="BB1768" i="18"/>
  <c r="BA1765" i="18"/>
  <c r="BB1763" i="18"/>
  <c r="BA1763" i="18"/>
  <c r="BB1760" i="18"/>
  <c r="BA380" i="5"/>
  <c r="BA378" i="5"/>
  <c r="BA377" i="5"/>
  <c r="BA1765" i="25"/>
  <c r="BA1773" i="25"/>
  <c r="BA1769" i="25"/>
  <c r="BB1763" i="25"/>
  <c r="BA1759" i="25"/>
  <c r="BA1760" i="25"/>
  <c r="BA1758" i="25"/>
  <c r="BA1775" i="25"/>
  <c r="BA1761" i="25"/>
  <c r="BA1771" i="25"/>
  <c r="BA1767" i="25"/>
  <c r="BA1762" i="25"/>
  <c r="BB1773" i="25"/>
  <c r="BB1762" i="25"/>
  <c r="BA1776" i="25"/>
  <c r="BB1777" i="25"/>
  <c r="BA1777" i="25"/>
  <c r="BB1775" i="25"/>
  <c r="BB1772" i="25"/>
  <c r="BA1770" i="25"/>
  <c r="BB1767" i="25"/>
  <c r="BB1764" i="25"/>
  <c r="BA1764" i="25"/>
  <c r="BB1761" i="25"/>
  <c r="BB1759" i="25"/>
  <c r="BA1768" i="25"/>
  <c r="BB1774" i="25"/>
  <c r="BA1772" i="25"/>
  <c r="BB1769" i="25"/>
  <c r="BB1766" i="25"/>
  <c r="BA1766" i="25"/>
  <c r="BA1763" i="25"/>
  <c r="BC1763" i="25" s="1"/>
  <c r="BB1770" i="25"/>
  <c r="BB1765" i="25"/>
  <c r="BB1776" i="25"/>
  <c r="BC1776" i="25" s="1"/>
  <c r="BA1774" i="25"/>
  <c r="BB1771" i="25"/>
  <c r="BB1768" i="25"/>
  <c r="BB1760" i="25"/>
  <c r="BB1758" i="25"/>
  <c r="BC1761" i="18" l="1"/>
  <c r="BC1758" i="18"/>
  <c r="BC1775" i="18"/>
  <c r="BC1766" i="18"/>
  <c r="BC1771" i="18"/>
  <c r="BC1773" i="18"/>
  <c r="BC1764" i="18"/>
  <c r="BC1770" i="18"/>
  <c r="BC1765" i="18"/>
  <c r="BC1762" i="18"/>
  <c r="BC1760" i="18"/>
  <c r="BC1769" i="18"/>
  <c r="BC1774" i="18"/>
  <c r="BC1767" i="18"/>
  <c r="BC1776" i="18"/>
  <c r="BC1759" i="18"/>
  <c r="BC1763" i="18"/>
  <c r="BC1768" i="18"/>
  <c r="BC1772" i="18"/>
  <c r="BC1777" i="18"/>
  <c r="BC1761" i="25"/>
  <c r="BC1758" i="25"/>
  <c r="BC1772" i="25"/>
  <c r="BC1775" i="25"/>
  <c r="BC1771" i="25"/>
  <c r="BC1773" i="25"/>
  <c r="BC1769" i="25"/>
  <c r="BC1767" i="25"/>
  <c r="BC1766" i="25"/>
  <c r="BC1760" i="25"/>
  <c r="BC1765" i="25"/>
  <c r="BC1768" i="25"/>
  <c r="BC1764" i="25"/>
  <c r="BC1762" i="25"/>
  <c r="BC1759" i="25"/>
  <c r="BC1774" i="25"/>
  <c r="BC1777" i="25"/>
  <c r="BC1770" i="25"/>
  <c r="AZ375" i="11" l="1"/>
  <c r="AY375" i="11"/>
  <c r="AY376" i="11"/>
  <c r="AZ376" i="11"/>
  <c r="BA375" i="11" l="1"/>
  <c r="BA376" i="11"/>
  <c r="AY375" i="5"/>
  <c r="AY376" i="5"/>
  <c r="AZ376" i="5"/>
  <c r="AZ375" i="5"/>
  <c r="BA376" i="5" l="1"/>
  <c r="BA375" i="5"/>
  <c r="BA1753" i="18"/>
  <c r="BA1745" i="18"/>
  <c r="BB1746" i="18"/>
  <c r="BA1749" i="18"/>
  <c r="BB1750" i="18"/>
  <c r="BA1757" i="18"/>
  <c r="BA1741" i="18"/>
  <c r="BB1742" i="18"/>
  <c r="BA1752" i="25"/>
  <c r="BA1750" i="25"/>
  <c r="BA1746" i="25"/>
  <c r="BA1740" i="25"/>
  <c r="BB1745" i="25"/>
  <c r="BA1754" i="25"/>
  <c r="BA1742" i="25"/>
  <c r="BA1756" i="25"/>
  <c r="BA1755" i="25"/>
  <c r="BB1743" i="25"/>
  <c r="BA1757" i="25"/>
  <c r="BB1754" i="25"/>
  <c r="BB1749" i="25"/>
  <c r="BA1749" i="25"/>
  <c r="BB1748" i="25"/>
  <c r="BB1740" i="25"/>
  <c r="BC1740" i="25" s="1"/>
  <c r="BB1757" i="25"/>
  <c r="BA1743" i="25"/>
  <c r="BC1743" i="25" s="1"/>
  <c r="BB1756" i="25"/>
  <c r="BB1753" i="25"/>
  <c r="BB1751" i="25"/>
  <c r="BA1751" i="25"/>
  <c r="BA1748" i="25"/>
  <c r="BC1748" i="25" s="1"/>
  <c r="BA1745" i="25"/>
  <c r="BB1744" i="25"/>
  <c r="BB1742" i="25"/>
  <c r="BB1752" i="25"/>
  <c r="BB1755" i="25"/>
  <c r="BA1753" i="25"/>
  <c r="BB1750" i="25"/>
  <c r="BC1750" i="25" s="1"/>
  <c r="BB1747" i="25"/>
  <c r="BA1747" i="25"/>
  <c r="BB1746" i="25"/>
  <c r="BA1744" i="25"/>
  <c r="BB1741" i="25"/>
  <c r="BA1741" i="25"/>
  <c r="BA1750" i="18"/>
  <c r="BB1748" i="18"/>
  <c r="BA1742" i="18"/>
  <c r="BB1756" i="18"/>
  <c r="BB1749" i="18"/>
  <c r="BA1748" i="18"/>
  <c r="BC1748" i="18" s="1"/>
  <c r="BB1747" i="18"/>
  <c r="BA1747" i="18"/>
  <c r="BB1741" i="18"/>
  <c r="BB1740" i="18"/>
  <c r="BA1740" i="18"/>
  <c r="BB1757" i="18"/>
  <c r="BA1756" i="18"/>
  <c r="BB1755" i="18"/>
  <c r="BA1755" i="18"/>
  <c r="BB1754" i="18"/>
  <c r="BA1754" i="18"/>
  <c r="BB1752" i="18"/>
  <c r="BA1746" i="18"/>
  <c r="BB1744" i="18"/>
  <c r="BB1753" i="18"/>
  <c r="BA1752" i="18"/>
  <c r="BB1751" i="18"/>
  <c r="BA1751" i="18"/>
  <c r="BB1745" i="18"/>
  <c r="BA1744" i="18"/>
  <c r="BB1743" i="18"/>
  <c r="BA1743" i="18"/>
  <c r="AY374" i="11"/>
  <c r="AZ374" i="11"/>
  <c r="AZ373" i="11"/>
  <c r="AY373" i="11"/>
  <c r="BC1746" i="25" l="1"/>
  <c r="BC1753" i="18"/>
  <c r="BC1746" i="18"/>
  <c r="BC1750" i="18"/>
  <c r="BC1754" i="25"/>
  <c r="BC1747" i="18"/>
  <c r="BC1745" i="18"/>
  <c r="BC1752" i="18"/>
  <c r="BC1755" i="18"/>
  <c r="BC1740" i="18"/>
  <c r="BC1749" i="18"/>
  <c r="BC1741" i="18"/>
  <c r="BC1754" i="18"/>
  <c r="BC1756" i="18"/>
  <c r="BC1743" i="18"/>
  <c r="BC1742" i="18"/>
  <c r="BC1744" i="18"/>
  <c r="BC1757" i="18"/>
  <c r="BC1751" i="18"/>
  <c r="BC1751" i="25"/>
  <c r="BC1752" i="25"/>
  <c r="BC1757" i="25"/>
  <c r="BC1749" i="25"/>
  <c r="BA374" i="11"/>
  <c r="BC1741" i="25"/>
  <c r="BC1747" i="25"/>
  <c r="BC1742" i="25"/>
  <c r="BC1753" i="25"/>
  <c r="BC1744" i="25"/>
  <c r="BC1755" i="25"/>
  <c r="BC1756" i="25"/>
  <c r="BC1745" i="25"/>
  <c r="BA373" i="11"/>
  <c r="AY373" i="5"/>
  <c r="AY374" i="5"/>
  <c r="AZ373" i="5"/>
  <c r="AZ374" i="5"/>
  <c r="BA373" i="5" l="1"/>
  <c r="BA1707" i="25"/>
  <c r="BA1713" i="25"/>
  <c r="BB1727" i="25"/>
  <c r="BA1708" i="25"/>
  <c r="BA1734" i="25"/>
  <c r="BB1719" i="25"/>
  <c r="BA1738" i="25"/>
  <c r="BA1711" i="25"/>
  <c r="BA1710" i="25"/>
  <c r="BB1715" i="25"/>
  <c r="BA1737" i="25"/>
  <c r="BA1726" i="25"/>
  <c r="BB1723" i="25"/>
  <c r="BA1722" i="25"/>
  <c r="BB1713" i="25"/>
  <c r="BB1709" i="25"/>
  <c r="BA1709" i="25"/>
  <c r="BA1730" i="25"/>
  <c r="BA1718" i="25"/>
  <c r="BA1714" i="25"/>
  <c r="BA1715" i="25"/>
  <c r="BB1707" i="25"/>
  <c r="BA1712" i="25"/>
  <c r="BB1708" i="25"/>
  <c r="BC1708" i="25" s="1"/>
  <c r="BA1735" i="25"/>
  <c r="BA1733" i="25"/>
  <c r="BB1732" i="25"/>
  <c r="BA1724" i="25"/>
  <c r="BB1721" i="25"/>
  <c r="BA1717" i="25"/>
  <c r="BB1739" i="25"/>
  <c r="BA1739" i="25"/>
  <c r="BA1732" i="25"/>
  <c r="BB1731" i="25"/>
  <c r="BA1731" i="25"/>
  <c r="BB1729" i="25"/>
  <c r="BB1728" i="25"/>
  <c r="BB1726" i="25"/>
  <c r="BA1723" i="25"/>
  <c r="BB1720" i="25"/>
  <c r="BA1720" i="25"/>
  <c r="BB1718" i="25"/>
  <c r="BB1716" i="25"/>
  <c r="BB1711" i="25"/>
  <c r="BB1710" i="25"/>
  <c r="BC1710" i="25" s="1"/>
  <c r="BB1733" i="25"/>
  <c r="BB1734" i="25"/>
  <c r="BA1729" i="25"/>
  <c r="BA1728" i="25"/>
  <c r="BA1721" i="25"/>
  <c r="BB1717" i="25"/>
  <c r="BB1714" i="25"/>
  <c r="BC1714" i="25" s="1"/>
  <c r="BA1736" i="25"/>
  <c r="BB1735" i="25"/>
  <c r="BB1738" i="25"/>
  <c r="BC1738" i="25" s="1"/>
  <c r="BB1737" i="25"/>
  <c r="BB1736" i="25"/>
  <c r="BB1730" i="25"/>
  <c r="BC1730" i="25" s="1"/>
  <c r="BA1727" i="25"/>
  <c r="BB1725" i="25"/>
  <c r="BA1725" i="25"/>
  <c r="BB1724" i="25"/>
  <c r="BB1722" i="25"/>
  <c r="BA1719" i="25"/>
  <c r="BA1716" i="25"/>
  <c r="BB1712" i="25"/>
  <c r="BA374" i="5"/>
  <c r="BC1727" i="25" l="1"/>
  <c r="BC1716" i="25"/>
  <c r="BC1717" i="25"/>
  <c r="BC1707" i="25"/>
  <c r="BC1737" i="25"/>
  <c r="BC1712" i="25"/>
  <c r="BC1718" i="25"/>
  <c r="BC1731" i="25"/>
  <c r="BC1733" i="25"/>
  <c r="BC1719" i="25"/>
  <c r="BC1720" i="25"/>
  <c r="BC1715" i="25"/>
  <c r="BC1722" i="25"/>
  <c r="BC1713" i="25"/>
  <c r="BC1711" i="25"/>
  <c r="BC1724" i="25"/>
  <c r="BC1739" i="25"/>
  <c r="BC1734" i="25"/>
  <c r="BC1723" i="25"/>
  <c r="BC1735" i="25"/>
  <c r="BC1721" i="25"/>
  <c r="BC1729" i="25"/>
  <c r="BC1726" i="25"/>
  <c r="BC1725" i="25"/>
  <c r="BC1728" i="25"/>
  <c r="BC1736" i="25"/>
  <c r="BC1709" i="25"/>
  <c r="BC1732" i="25"/>
  <c r="AY369" i="11" l="1"/>
  <c r="BA1732" i="18"/>
  <c r="BA1724" i="18"/>
  <c r="BA1720" i="18"/>
  <c r="BA1716" i="18"/>
  <c r="BB1721" i="18"/>
  <c r="BA1736" i="18"/>
  <c r="BB1725" i="18"/>
  <c r="BB1713" i="18"/>
  <c r="BB1709" i="18"/>
  <c r="BA1712" i="18"/>
  <c r="BB1729" i="18"/>
  <c r="BA1728" i="18"/>
  <c r="BB1717" i="18"/>
  <c r="BA1708" i="18"/>
  <c r="BB1738" i="18"/>
  <c r="BA1729" i="18"/>
  <c r="BB1727" i="18"/>
  <c r="BA1726" i="18"/>
  <c r="BA1739" i="18"/>
  <c r="BA1738" i="18"/>
  <c r="BB1735" i="18"/>
  <c r="BA1734" i="18"/>
  <c r="BA1731" i="18"/>
  <c r="BA1727" i="18"/>
  <c r="BA1723" i="18"/>
  <c r="BB1715" i="18"/>
  <c r="BA1715" i="18"/>
  <c r="BB1707" i="18"/>
  <c r="BA1707" i="18"/>
  <c r="BB1739" i="18"/>
  <c r="BB1724" i="18"/>
  <c r="BB1737" i="18"/>
  <c r="BA1737" i="18"/>
  <c r="BB1734" i="18"/>
  <c r="BA1735" i="18"/>
  <c r="BB1733" i="18"/>
  <c r="BA1733" i="18"/>
  <c r="BB1731" i="18"/>
  <c r="BB1730" i="18"/>
  <c r="BB1728" i="18"/>
  <c r="BC1728" i="18" s="1"/>
  <c r="BA1725" i="18"/>
  <c r="BB1723" i="18"/>
  <c r="BB1722" i="18"/>
  <c r="BA1722" i="18"/>
  <c r="BB1720" i="18"/>
  <c r="BA1717" i="18"/>
  <c r="BB1714" i="18"/>
  <c r="BA1714" i="18"/>
  <c r="BB1712" i="18"/>
  <c r="BA1709" i="18"/>
  <c r="BB1732" i="18"/>
  <c r="BB1736" i="18"/>
  <c r="BA1730" i="18"/>
  <c r="BA1719" i="18"/>
  <c r="BB1711" i="18"/>
  <c r="BA1711" i="18"/>
  <c r="BB1726" i="18"/>
  <c r="BA1721" i="18"/>
  <c r="BB1719" i="18"/>
  <c r="BB1718" i="18"/>
  <c r="BA1718" i="18"/>
  <c r="BB1716" i="18"/>
  <c r="BA1713" i="18"/>
  <c r="BB1710" i="18"/>
  <c r="BA1710" i="18"/>
  <c r="BB1708" i="18"/>
  <c r="BC1708" i="18" s="1"/>
  <c r="AZ371" i="11"/>
  <c r="AY371" i="11"/>
  <c r="AZ368" i="11"/>
  <c r="AY368" i="11"/>
  <c r="AZ370" i="11"/>
  <c r="AY370" i="11"/>
  <c r="AZ372" i="11"/>
  <c r="AY372" i="11"/>
  <c r="AZ369" i="11"/>
  <c r="AY369" i="5"/>
  <c r="AZ369" i="5"/>
  <c r="AZ372" i="5"/>
  <c r="AZ368" i="5"/>
  <c r="AY368" i="5"/>
  <c r="AZ371" i="5"/>
  <c r="AY371" i="5"/>
  <c r="AY372" i="5"/>
  <c r="AZ370" i="5"/>
  <c r="AY370" i="5"/>
  <c r="BC1732" i="18" l="1"/>
  <c r="BC1735" i="18"/>
  <c r="BC1721" i="18"/>
  <c r="BC1709" i="18"/>
  <c r="BC1717" i="18"/>
  <c r="BC1726" i="18"/>
  <c r="BC1723" i="18"/>
  <c r="BC1710" i="18"/>
  <c r="BC1718" i="18"/>
  <c r="BC1733" i="18"/>
  <c r="BC1737" i="18"/>
  <c r="BC1739" i="18"/>
  <c r="BC1707" i="18"/>
  <c r="BC1736" i="18"/>
  <c r="BC1714" i="18"/>
  <c r="BC1727" i="18"/>
  <c r="BC1715" i="18"/>
  <c r="BC1734" i="18"/>
  <c r="BC1738" i="18"/>
  <c r="BC1729" i="18"/>
  <c r="BA369" i="11"/>
  <c r="BC1719" i="18"/>
  <c r="BC1724" i="18"/>
  <c r="BC1712" i="18"/>
  <c r="BC1722" i="18"/>
  <c r="BC1730" i="18"/>
  <c r="BC1731" i="18"/>
  <c r="BC1720" i="18"/>
  <c r="BC1725" i="18"/>
  <c r="BC1713" i="18"/>
  <c r="BC1716" i="18"/>
  <c r="BC1711" i="18"/>
  <c r="BA370" i="11"/>
  <c r="BA371" i="11"/>
  <c r="BA372" i="11"/>
  <c r="BA368" i="11"/>
  <c r="BA372" i="5"/>
  <c r="BA371" i="5"/>
  <c r="BA369" i="5"/>
  <c r="BA370" i="5"/>
  <c r="BA368" i="5"/>
  <c r="AZ367" i="5" l="1"/>
  <c r="AY367" i="5"/>
  <c r="BB1705" i="25"/>
  <c r="BA1704" i="25"/>
  <c r="BB1701" i="25"/>
  <c r="BA1701" i="25"/>
  <c r="BB1704" i="25"/>
  <c r="BA1703" i="25"/>
  <c r="BA1706" i="25"/>
  <c r="BB1703" i="25"/>
  <c r="BA1702" i="25"/>
  <c r="BB1706" i="25"/>
  <c r="BA1705" i="25"/>
  <c r="BB1702" i="25"/>
  <c r="BB1706" i="18"/>
  <c r="BB1702" i="18"/>
  <c r="BA1702" i="18"/>
  <c r="BB1705" i="18"/>
  <c r="BA1705" i="18"/>
  <c r="BB1704" i="18"/>
  <c r="BA1704" i="18"/>
  <c r="BA1706" i="18"/>
  <c r="BB1703" i="18"/>
  <c r="BA1703" i="18"/>
  <c r="AY367" i="11"/>
  <c r="AZ367" i="11"/>
  <c r="AZ2" i="11"/>
  <c r="AY2" i="11"/>
  <c r="BC1703" i="25" l="1"/>
  <c r="BC1704" i="18"/>
  <c r="BC1706" i="18"/>
  <c r="BC1705" i="18"/>
  <c r="BC1703" i="18"/>
  <c r="BA367" i="5"/>
  <c r="BA367" i="11"/>
  <c r="BC1701" i="25"/>
  <c r="BC1702" i="25"/>
  <c r="BC1705" i="25"/>
  <c r="BC1706" i="25"/>
  <c r="BC1704" i="25"/>
  <c r="BC1702" i="18"/>
  <c r="BA2" i="11"/>
  <c r="AN1873" i="25" l="1"/>
  <c r="AR1873" i="25"/>
  <c r="AV1873" i="25"/>
  <c r="AM1873" i="25"/>
  <c r="AO1873" i="25"/>
  <c r="AP1873" i="25"/>
  <c r="AQ1873" i="25"/>
  <c r="AS1873" i="25"/>
  <c r="AT1873" i="25"/>
  <c r="AU1873" i="25"/>
  <c r="AW1873" i="25"/>
  <c r="AX1873" i="25"/>
  <c r="AY1873" i="25"/>
  <c r="AZ1873" i="25"/>
  <c r="AD1873" i="25" l="1"/>
  <c r="AC1873" i="25"/>
  <c r="AB1873" i="25"/>
  <c r="AA1873" i="25"/>
  <c r="Z1873" i="25"/>
  <c r="Y1873" i="25"/>
  <c r="X1873" i="25"/>
  <c r="Y397" i="11"/>
  <c r="X397" i="11"/>
  <c r="W397" i="11"/>
  <c r="V397" i="11"/>
  <c r="U397" i="11"/>
  <c r="T397" i="11"/>
  <c r="S397" i="11"/>
  <c r="BB1700" i="25" l="1"/>
  <c r="BA1700" i="25"/>
  <c r="BB1699" i="25"/>
  <c r="BA1699" i="25"/>
  <c r="BB1698" i="25"/>
  <c r="BA1698" i="25"/>
  <c r="BB1697" i="25"/>
  <c r="BA1697" i="25"/>
  <c r="BB1696" i="25"/>
  <c r="BA1696" i="25"/>
  <c r="BB1695" i="25"/>
  <c r="BA1695" i="25"/>
  <c r="BB1694" i="25"/>
  <c r="BA1694" i="25"/>
  <c r="BB1693" i="25"/>
  <c r="BA1693" i="25"/>
  <c r="BB1692" i="25"/>
  <c r="BA1692" i="25"/>
  <c r="BB1691" i="25"/>
  <c r="BA1691" i="25"/>
  <c r="BB1690" i="25"/>
  <c r="BA1690" i="25"/>
  <c r="BB1689" i="25"/>
  <c r="BA1689" i="25"/>
  <c r="BB1688" i="25"/>
  <c r="BA1688" i="25"/>
  <c r="BB1687" i="25"/>
  <c r="BA1687" i="25"/>
  <c r="BB1686" i="25"/>
  <c r="BA1686" i="25"/>
  <c r="BB1685" i="25"/>
  <c r="BA1685" i="25"/>
  <c r="BB1684" i="25"/>
  <c r="BA1684" i="25"/>
  <c r="BB1683" i="25"/>
  <c r="BA1683" i="25"/>
  <c r="BB1682" i="25"/>
  <c r="BA1682" i="25"/>
  <c r="BB1681" i="25"/>
  <c r="BA1681" i="25"/>
  <c r="BB1680" i="25"/>
  <c r="BA1680" i="25"/>
  <c r="BB1679" i="25"/>
  <c r="BA1679" i="25"/>
  <c r="BB1678" i="25"/>
  <c r="BA1678" i="25"/>
  <c r="BB1677" i="25"/>
  <c r="BA1677" i="25"/>
  <c r="BB1676" i="25"/>
  <c r="BA1676" i="25"/>
  <c r="BB1675" i="25"/>
  <c r="BA1675" i="25"/>
  <c r="BB1674" i="25"/>
  <c r="BA1674" i="25"/>
  <c r="BB1673" i="25"/>
  <c r="BA1673" i="25"/>
  <c r="BB1672" i="25"/>
  <c r="BA1672" i="25"/>
  <c r="BB1671" i="25"/>
  <c r="BA1671" i="25"/>
  <c r="BB1670" i="25"/>
  <c r="BA1670" i="25"/>
  <c r="BB1669" i="25"/>
  <c r="BA1669" i="25"/>
  <c r="BB1668" i="25"/>
  <c r="BA1668" i="25"/>
  <c r="BB1667" i="25"/>
  <c r="BA1667" i="25"/>
  <c r="BB1666" i="25"/>
  <c r="BA1666" i="25"/>
  <c r="BB1665" i="25"/>
  <c r="BA1665" i="25"/>
  <c r="BB1664" i="25"/>
  <c r="BA1664" i="25"/>
  <c r="BB1663" i="25"/>
  <c r="BA1663" i="25"/>
  <c r="BB1662" i="25"/>
  <c r="BA1662" i="25"/>
  <c r="BB1661" i="25"/>
  <c r="BA1661" i="25"/>
  <c r="BB1660" i="25"/>
  <c r="BA1660" i="25"/>
  <c r="BB1659" i="25"/>
  <c r="BA1659" i="25"/>
  <c r="BB1658" i="25"/>
  <c r="BA1658" i="25"/>
  <c r="BB1657" i="25"/>
  <c r="BA1657" i="25"/>
  <c r="BB1656" i="25"/>
  <c r="BA1656" i="25"/>
  <c r="BB1655" i="25"/>
  <c r="BA1655" i="25"/>
  <c r="BB1654" i="25"/>
  <c r="BA1654" i="25"/>
  <c r="BB1653" i="25"/>
  <c r="BA1653" i="25"/>
  <c r="BB1652" i="25"/>
  <c r="BA1652" i="25"/>
  <c r="BB1651" i="25"/>
  <c r="BA1651" i="25"/>
  <c r="BB1650" i="25"/>
  <c r="BA1650" i="25"/>
  <c r="BB1649" i="25"/>
  <c r="BA1649" i="25"/>
  <c r="BB1648" i="25"/>
  <c r="BA1648" i="25"/>
  <c r="BB1647" i="25"/>
  <c r="BA1647" i="25"/>
  <c r="BB1646" i="25"/>
  <c r="BA1646" i="25"/>
  <c r="BB1645" i="25"/>
  <c r="BA1645" i="25"/>
  <c r="BB1644" i="25"/>
  <c r="BA1644" i="25"/>
  <c r="BB1643" i="25"/>
  <c r="BA1643" i="25"/>
  <c r="BB1642" i="25"/>
  <c r="BA1642" i="25"/>
  <c r="BB1641" i="25"/>
  <c r="BA1641" i="25"/>
  <c r="BB1640" i="25"/>
  <c r="BA1640" i="25"/>
  <c r="BB1639" i="25"/>
  <c r="BA1639" i="25"/>
  <c r="BB1638" i="25"/>
  <c r="BA1638" i="25"/>
  <c r="BB1637" i="25"/>
  <c r="BA1637" i="25"/>
  <c r="BB1636" i="25"/>
  <c r="BA1636" i="25"/>
  <c r="BB1635" i="25"/>
  <c r="BA1635" i="25"/>
  <c r="BB1634" i="25"/>
  <c r="BA1634" i="25"/>
  <c r="BB1633" i="25"/>
  <c r="BA1633" i="25"/>
  <c r="BB1632" i="25"/>
  <c r="BA1632" i="25"/>
  <c r="BB1631" i="25"/>
  <c r="BA1631" i="25"/>
  <c r="BB1630" i="25"/>
  <c r="BA1630" i="25"/>
  <c r="BB1629" i="25"/>
  <c r="BA1629" i="25"/>
  <c r="BB1628" i="25"/>
  <c r="BA1628" i="25"/>
  <c r="BB1627" i="25"/>
  <c r="BA1627" i="25"/>
  <c r="BB1626" i="25"/>
  <c r="BA1626" i="25"/>
  <c r="BB1625" i="25"/>
  <c r="BA1625" i="25"/>
  <c r="BB1624" i="25"/>
  <c r="BA1624" i="25"/>
  <c r="BB1623" i="25"/>
  <c r="BA1623" i="25"/>
  <c r="BB1622" i="25"/>
  <c r="BA1622" i="25"/>
  <c r="BB1621" i="25"/>
  <c r="BA1621" i="25"/>
  <c r="BB1620" i="25"/>
  <c r="BA1620" i="25"/>
  <c r="BB1619" i="25"/>
  <c r="BA1619" i="25"/>
  <c r="BB1618" i="25"/>
  <c r="BA1618" i="25"/>
  <c r="BB1617" i="25"/>
  <c r="BA1617" i="25"/>
  <c r="BB1616" i="25"/>
  <c r="BA1616" i="25"/>
  <c r="BB1615" i="25"/>
  <c r="BA1615" i="25"/>
  <c r="BB1614" i="25"/>
  <c r="BA1614" i="25"/>
  <c r="BB1613" i="25"/>
  <c r="BA1613" i="25"/>
  <c r="BB1612" i="25"/>
  <c r="BA1612" i="25"/>
  <c r="BB1611" i="25"/>
  <c r="BA1611" i="25"/>
  <c r="BB1610" i="25"/>
  <c r="BA1610" i="25"/>
  <c r="BB1609" i="25"/>
  <c r="BA1609" i="25"/>
  <c r="BB1608" i="25"/>
  <c r="BA1608" i="25"/>
  <c r="BB1607" i="25"/>
  <c r="BA1607" i="25"/>
  <c r="BB1606" i="25"/>
  <c r="BA1606" i="25"/>
  <c r="BB1605" i="25"/>
  <c r="BA1605" i="25"/>
  <c r="BB1604" i="25"/>
  <c r="BA1604" i="25"/>
  <c r="BB1603" i="25"/>
  <c r="BA1603" i="25"/>
  <c r="BB1602" i="25"/>
  <c r="BA1602" i="25"/>
  <c r="BB1601" i="25"/>
  <c r="BA1601" i="25"/>
  <c r="BB1600" i="25"/>
  <c r="BA1600" i="25"/>
  <c r="BB1599" i="25"/>
  <c r="BA1599" i="25"/>
  <c r="BB1598" i="25"/>
  <c r="BA1598" i="25"/>
  <c r="BB1597" i="25"/>
  <c r="BA1597" i="25"/>
  <c r="BB1596" i="25"/>
  <c r="BA1596" i="25"/>
  <c r="BB1595" i="25"/>
  <c r="BA1595" i="25"/>
  <c r="BB1594" i="25"/>
  <c r="BA1594" i="25"/>
  <c r="BB1593" i="25"/>
  <c r="BA1593" i="25"/>
  <c r="BB1592" i="25"/>
  <c r="BA1592" i="25"/>
  <c r="BB1591" i="25"/>
  <c r="BA1591" i="25"/>
  <c r="BB1590" i="25"/>
  <c r="BA1590" i="25"/>
  <c r="BB1589" i="25"/>
  <c r="BA1589" i="25"/>
  <c r="BB1588" i="25"/>
  <c r="BA1588" i="25"/>
  <c r="BB1587" i="25"/>
  <c r="BA1587" i="25"/>
  <c r="BB1586" i="25"/>
  <c r="BA1586" i="25"/>
  <c r="BB1585" i="25"/>
  <c r="BA1585" i="25"/>
  <c r="BB1584" i="25"/>
  <c r="BA1584" i="25"/>
  <c r="BB1583" i="25"/>
  <c r="BA1583" i="25"/>
  <c r="BB1582" i="25"/>
  <c r="BA1582" i="25"/>
  <c r="BB1581" i="25"/>
  <c r="BA1581" i="25"/>
  <c r="BB1580" i="25"/>
  <c r="BA1580" i="25"/>
  <c r="BB1579" i="25"/>
  <c r="BA1579" i="25"/>
  <c r="BB1578" i="25"/>
  <c r="BA1578" i="25"/>
  <c r="BB1577" i="25"/>
  <c r="BA1577" i="25"/>
  <c r="BB1576" i="25"/>
  <c r="BA1576" i="25"/>
  <c r="BB1575" i="25"/>
  <c r="BA1575" i="25"/>
  <c r="BB1574" i="25"/>
  <c r="BA1574" i="25"/>
  <c r="BB1573" i="25"/>
  <c r="BA1573" i="25"/>
  <c r="BB1572" i="25"/>
  <c r="BA1572" i="25"/>
  <c r="BB1571" i="25"/>
  <c r="BA1571" i="25"/>
  <c r="BB1570" i="25"/>
  <c r="BA1570" i="25"/>
  <c r="BB1569" i="25"/>
  <c r="BA1569" i="25"/>
  <c r="BB1568" i="25"/>
  <c r="BA1568" i="25"/>
  <c r="BB1567" i="25"/>
  <c r="BA1567" i="25"/>
  <c r="BB1566" i="25"/>
  <c r="BA1566" i="25"/>
  <c r="BB1565" i="25"/>
  <c r="BA1565" i="25"/>
  <c r="BB1564" i="25"/>
  <c r="BA1564" i="25"/>
  <c r="BB1563" i="25"/>
  <c r="BA1563" i="25"/>
  <c r="BB1562" i="25"/>
  <c r="BA1562" i="25"/>
  <c r="BB1561" i="25"/>
  <c r="BA1561" i="25"/>
  <c r="BB1560" i="25"/>
  <c r="BA1560" i="25"/>
  <c r="BB1559" i="25"/>
  <c r="BA1559" i="25"/>
  <c r="BB1558" i="25"/>
  <c r="BA1558" i="25"/>
  <c r="BB1557" i="25"/>
  <c r="BA1557" i="25"/>
  <c r="BB1556" i="25"/>
  <c r="BA1556" i="25"/>
  <c r="BB1555" i="25"/>
  <c r="BA1555" i="25"/>
  <c r="BB1554" i="25"/>
  <c r="BA1554" i="25"/>
  <c r="BB1553" i="25"/>
  <c r="BA1553" i="25"/>
  <c r="BB1552" i="25"/>
  <c r="BA1552" i="25"/>
  <c r="BB1551" i="25"/>
  <c r="BA1551" i="25"/>
  <c r="BB1550" i="25"/>
  <c r="BA1550" i="25"/>
  <c r="BB1549" i="25"/>
  <c r="BA1549" i="25"/>
  <c r="BB1548" i="25"/>
  <c r="BA1548" i="25"/>
  <c r="BB1547" i="25"/>
  <c r="BA1547" i="25"/>
  <c r="BB1546" i="25"/>
  <c r="BA1546" i="25"/>
  <c r="BB1545" i="25"/>
  <c r="BA1545" i="25"/>
  <c r="BB1544" i="25"/>
  <c r="BA1544" i="25"/>
  <c r="BB1543" i="25"/>
  <c r="BA1543" i="25"/>
  <c r="BB1542" i="25"/>
  <c r="BA1542" i="25"/>
  <c r="BB1541" i="25"/>
  <c r="BA1541" i="25"/>
  <c r="BB1540" i="25"/>
  <c r="BA1540" i="25"/>
  <c r="BB1539" i="25"/>
  <c r="BA1539" i="25"/>
  <c r="BB1538" i="25"/>
  <c r="BA1538" i="25"/>
  <c r="BB1537" i="25"/>
  <c r="BA1537" i="25"/>
  <c r="BB1536" i="25"/>
  <c r="BA1536" i="25"/>
  <c r="BB1535" i="25"/>
  <c r="BA1535" i="25"/>
  <c r="BB1534" i="25"/>
  <c r="BA1534" i="25"/>
  <c r="BB1533" i="25"/>
  <c r="BA1533" i="25"/>
  <c r="BB1532" i="25"/>
  <c r="BA1532" i="25"/>
  <c r="BB1531" i="25"/>
  <c r="BA1531" i="25"/>
  <c r="BB1530" i="25"/>
  <c r="BA1530" i="25"/>
  <c r="BB1529" i="25"/>
  <c r="BA1529" i="25"/>
  <c r="BB1528" i="25"/>
  <c r="BA1528" i="25"/>
  <c r="BB1527" i="25"/>
  <c r="BA1527" i="25"/>
  <c r="BB1526" i="25"/>
  <c r="BA1526" i="25"/>
  <c r="BB1525" i="25"/>
  <c r="BA1525" i="25"/>
  <c r="BB1524" i="25"/>
  <c r="BA1524" i="25"/>
  <c r="BB1523" i="25"/>
  <c r="BA1523" i="25"/>
  <c r="BB1522" i="25"/>
  <c r="BA1522" i="25"/>
  <c r="BB1521" i="25"/>
  <c r="BA1521" i="25"/>
  <c r="BB1520" i="25"/>
  <c r="BA1520" i="25"/>
  <c r="BB1519" i="25"/>
  <c r="BA1519" i="25"/>
  <c r="BB1518" i="25"/>
  <c r="BA1518" i="25"/>
  <c r="BB1517" i="25"/>
  <c r="BA1517" i="25"/>
  <c r="BB1516" i="25"/>
  <c r="BA1516" i="25"/>
  <c r="BB1515" i="25"/>
  <c r="BA1515" i="25"/>
  <c r="BB1514" i="25"/>
  <c r="BA1514" i="25"/>
  <c r="BB1513" i="25"/>
  <c r="BA1513" i="25"/>
  <c r="BB1512" i="25"/>
  <c r="BA1512" i="25"/>
  <c r="BB1511" i="25"/>
  <c r="BA1511" i="25"/>
  <c r="BB1510" i="25"/>
  <c r="BA1510" i="25"/>
  <c r="BB1509" i="25"/>
  <c r="BA1509" i="25"/>
  <c r="BB1508" i="25"/>
  <c r="BA1508" i="25"/>
  <c r="BB1507" i="25"/>
  <c r="BA1507" i="25"/>
  <c r="BB1506" i="25"/>
  <c r="BA1506" i="25"/>
  <c r="BB1505" i="25"/>
  <c r="BA1505" i="25"/>
  <c r="BB1504" i="25"/>
  <c r="BA1504" i="25"/>
  <c r="BB1503" i="25"/>
  <c r="BA1503" i="25"/>
  <c r="BB1502" i="25"/>
  <c r="BA1502" i="25"/>
  <c r="BB1501" i="25"/>
  <c r="BA1501" i="25"/>
  <c r="BB1500" i="25"/>
  <c r="BA1500" i="25"/>
  <c r="BB1499" i="25"/>
  <c r="BA1499" i="25"/>
  <c r="BB1498" i="25"/>
  <c r="BA1498" i="25"/>
  <c r="BB1497" i="25"/>
  <c r="BA1497" i="25"/>
  <c r="BB1496" i="25"/>
  <c r="BA1496" i="25"/>
  <c r="BB1495" i="25"/>
  <c r="BA1495" i="25"/>
  <c r="BB1494" i="25"/>
  <c r="BA1494" i="25"/>
  <c r="BB1493" i="25"/>
  <c r="BA1493" i="25"/>
  <c r="BB1492" i="25"/>
  <c r="BA1492" i="25"/>
  <c r="BB1491" i="25"/>
  <c r="BA1491" i="25"/>
  <c r="BB1490" i="25"/>
  <c r="BA1490" i="25"/>
  <c r="BB1489" i="25"/>
  <c r="BA1489" i="25"/>
  <c r="BB1488" i="25"/>
  <c r="BA1488" i="25"/>
  <c r="BB1487" i="25"/>
  <c r="BA1487" i="25"/>
  <c r="BB1486" i="25"/>
  <c r="BA1486" i="25"/>
  <c r="BB1485" i="25"/>
  <c r="BA1485" i="25"/>
  <c r="BB1484" i="25"/>
  <c r="BA1484" i="25"/>
  <c r="BB1483" i="25"/>
  <c r="BA1483" i="25"/>
  <c r="BB1482" i="25"/>
  <c r="BA1482" i="25"/>
  <c r="BB1481" i="25"/>
  <c r="BA1481" i="25"/>
  <c r="BB1480" i="25"/>
  <c r="BA1480" i="25"/>
  <c r="BB1479" i="25"/>
  <c r="BA1479" i="25"/>
  <c r="BB1478" i="25"/>
  <c r="BA1478" i="25"/>
  <c r="BB1477" i="25"/>
  <c r="BA1477" i="25"/>
  <c r="BB1476" i="25"/>
  <c r="BA1476" i="25"/>
  <c r="BB1475" i="25"/>
  <c r="BA1475" i="25"/>
  <c r="BB1474" i="25"/>
  <c r="BA1474" i="25"/>
  <c r="BB1473" i="25"/>
  <c r="BA1473" i="25"/>
  <c r="BB1472" i="25"/>
  <c r="BA1472" i="25"/>
  <c r="BB1471" i="25"/>
  <c r="BA1471" i="25"/>
  <c r="BB1470" i="25"/>
  <c r="BA1470" i="25"/>
  <c r="BB1469" i="25"/>
  <c r="BA1469" i="25"/>
  <c r="BB1468" i="25"/>
  <c r="BA1468" i="25"/>
  <c r="BB1467" i="25"/>
  <c r="BA1467" i="25"/>
  <c r="BB1466" i="25"/>
  <c r="BA1466" i="25"/>
  <c r="BB1465" i="25"/>
  <c r="BA1465" i="25"/>
  <c r="BB1464" i="25"/>
  <c r="BA1464" i="25"/>
  <c r="BB1463" i="25"/>
  <c r="BA1463" i="25"/>
  <c r="BB1462" i="25"/>
  <c r="BA1462" i="25"/>
  <c r="BB1461" i="25"/>
  <c r="BA1461" i="25"/>
  <c r="BB1460" i="25"/>
  <c r="BA1460" i="25"/>
  <c r="BB1459" i="25"/>
  <c r="BA1459" i="25"/>
  <c r="BB1458" i="25"/>
  <c r="BA1458" i="25"/>
  <c r="BB1457" i="25"/>
  <c r="BA1457" i="25"/>
  <c r="BB1456" i="25"/>
  <c r="BA1456" i="25"/>
  <c r="BB1455" i="25"/>
  <c r="BA1455" i="25"/>
  <c r="BB1454" i="25"/>
  <c r="BA1454" i="25"/>
  <c r="BB1453" i="25"/>
  <c r="BA1453" i="25"/>
  <c r="BB1452" i="25"/>
  <c r="BA1452" i="25"/>
  <c r="BB1451" i="25"/>
  <c r="BA1451" i="25"/>
  <c r="BB1450" i="25"/>
  <c r="BA1450" i="25"/>
  <c r="BB1449" i="25"/>
  <c r="BA1449" i="25"/>
  <c r="BB1448" i="25"/>
  <c r="BA1448" i="25"/>
  <c r="BB1447" i="25"/>
  <c r="BA1447" i="25"/>
  <c r="BB1446" i="25"/>
  <c r="BA1446" i="25"/>
  <c r="BB1445" i="25"/>
  <c r="BA1445" i="25"/>
  <c r="BB1444" i="25"/>
  <c r="BA1444" i="25"/>
  <c r="BB1443" i="25"/>
  <c r="BA1443" i="25"/>
  <c r="BB1442" i="25"/>
  <c r="BA1442" i="25"/>
  <c r="BB1441" i="25"/>
  <c r="BA1441" i="25"/>
  <c r="BB1440" i="25"/>
  <c r="BA1440" i="25"/>
  <c r="BB1439" i="25"/>
  <c r="BA1439" i="25"/>
  <c r="BB1438" i="25"/>
  <c r="BA1438" i="25"/>
  <c r="BB1437" i="25"/>
  <c r="BA1437" i="25"/>
  <c r="BB1436" i="25"/>
  <c r="BA1436" i="25"/>
  <c r="BB1435" i="25"/>
  <c r="BA1435" i="25"/>
  <c r="BB1434" i="25"/>
  <c r="BA1434" i="25"/>
  <c r="BB1433" i="25"/>
  <c r="BA1433" i="25"/>
  <c r="BB1432" i="25"/>
  <c r="BA1432" i="25"/>
  <c r="BB1431" i="25"/>
  <c r="BA1431" i="25"/>
  <c r="BB1430" i="25"/>
  <c r="BA1430" i="25"/>
  <c r="BB1429" i="25"/>
  <c r="BA1429" i="25"/>
  <c r="BB1428" i="25"/>
  <c r="BA1428" i="25"/>
  <c r="BB1427" i="25"/>
  <c r="BA1427" i="25"/>
  <c r="BB1426" i="25"/>
  <c r="BA1426" i="25"/>
  <c r="BB1425" i="25"/>
  <c r="BA1425" i="25"/>
  <c r="BB1424" i="25"/>
  <c r="BA1424" i="25"/>
  <c r="BB1423" i="25"/>
  <c r="BA1423" i="25"/>
  <c r="BB1422" i="25"/>
  <c r="BA1422" i="25"/>
  <c r="BB1421" i="25"/>
  <c r="BA1421" i="25"/>
  <c r="BB1420" i="25"/>
  <c r="BA1420" i="25"/>
  <c r="BB1419" i="25"/>
  <c r="BA1419" i="25"/>
  <c r="BB1418" i="25"/>
  <c r="BA1418" i="25"/>
  <c r="BB1417" i="25"/>
  <c r="BA1417" i="25"/>
  <c r="BB1416" i="25"/>
  <c r="BA1416" i="25"/>
  <c r="BB1415" i="25"/>
  <c r="BA1415" i="25"/>
  <c r="BB1414" i="25"/>
  <c r="BA1414" i="25"/>
  <c r="BB1413" i="25"/>
  <c r="BA1413" i="25"/>
  <c r="BB1412" i="25"/>
  <c r="BA1412" i="25"/>
  <c r="BB1411" i="25"/>
  <c r="BA1411" i="25"/>
  <c r="BB1410" i="25"/>
  <c r="BA1410" i="25"/>
  <c r="BB1409" i="25"/>
  <c r="BA1409" i="25"/>
  <c r="BB1408" i="25"/>
  <c r="BA1408" i="25"/>
  <c r="BB1407" i="25"/>
  <c r="BA1407" i="25"/>
  <c r="BB1406" i="25"/>
  <c r="BA1406" i="25"/>
  <c r="BB1405" i="25"/>
  <c r="BA1405" i="25"/>
  <c r="BB1404" i="25"/>
  <c r="BA1404" i="25"/>
  <c r="BB1403" i="25"/>
  <c r="BA1403" i="25"/>
  <c r="BB1402" i="25"/>
  <c r="BA1402" i="25"/>
  <c r="BB1401" i="25"/>
  <c r="BA1401" i="25"/>
  <c r="BB1400" i="25"/>
  <c r="BA1400" i="25"/>
  <c r="BB1399" i="25"/>
  <c r="BA1399" i="25"/>
  <c r="BB1398" i="25"/>
  <c r="BA1398" i="25"/>
  <c r="BB1397" i="25"/>
  <c r="BA1397" i="25"/>
  <c r="BB1396" i="25"/>
  <c r="BA1396" i="25"/>
  <c r="BB1395" i="25"/>
  <c r="BA1395" i="25"/>
  <c r="BB1394" i="25"/>
  <c r="BA1394" i="25"/>
  <c r="BB1393" i="25"/>
  <c r="BA1393" i="25"/>
  <c r="BB1392" i="25"/>
  <c r="BA1392" i="25"/>
  <c r="BB1391" i="25"/>
  <c r="BA1391" i="25"/>
  <c r="BB1390" i="25"/>
  <c r="BA1390" i="25"/>
  <c r="BB1389" i="25"/>
  <c r="BA1389" i="25"/>
  <c r="BB1388" i="25"/>
  <c r="BA1388" i="25"/>
  <c r="BB1387" i="25"/>
  <c r="BA1387" i="25"/>
  <c r="BB1386" i="25"/>
  <c r="BA1386" i="25"/>
  <c r="BB1385" i="25"/>
  <c r="BA1385" i="25"/>
  <c r="BB1384" i="25"/>
  <c r="BA1384" i="25"/>
  <c r="BB1383" i="25"/>
  <c r="BA1383" i="25"/>
  <c r="BB1382" i="25"/>
  <c r="BA1382" i="25"/>
  <c r="BB1381" i="25"/>
  <c r="BA1381" i="25"/>
  <c r="BB1380" i="25"/>
  <c r="BA1380" i="25"/>
  <c r="BB1379" i="25"/>
  <c r="BA1379" i="25"/>
  <c r="BB1378" i="25"/>
  <c r="BA1378" i="25"/>
  <c r="BB1377" i="25"/>
  <c r="BA1377" i="25"/>
  <c r="BB1376" i="25"/>
  <c r="BA1376" i="25"/>
  <c r="BB1375" i="25"/>
  <c r="BA1375" i="25"/>
  <c r="BB1374" i="25"/>
  <c r="BA1374" i="25"/>
  <c r="BB1373" i="25"/>
  <c r="BA1373" i="25"/>
  <c r="BB1372" i="25"/>
  <c r="BA1372" i="25"/>
  <c r="BB1371" i="25"/>
  <c r="BA1371" i="25"/>
  <c r="BB1370" i="25"/>
  <c r="BA1370" i="25"/>
  <c r="BB1369" i="25"/>
  <c r="BA1369" i="25"/>
  <c r="BB1368" i="25"/>
  <c r="BA1368" i="25"/>
  <c r="BB1367" i="25"/>
  <c r="BA1367" i="25"/>
  <c r="BB1366" i="25"/>
  <c r="BA1366" i="25"/>
  <c r="BB1365" i="25"/>
  <c r="BA1365" i="25"/>
  <c r="BB1364" i="25"/>
  <c r="BA1364" i="25"/>
  <c r="BB1363" i="25"/>
  <c r="BA1363" i="25"/>
  <c r="BB1362" i="25"/>
  <c r="BA1362" i="25"/>
  <c r="BB1361" i="25"/>
  <c r="BA1361" i="25"/>
  <c r="BB1360" i="25"/>
  <c r="BA1360" i="25"/>
  <c r="BB1359" i="25"/>
  <c r="BA1359" i="25"/>
  <c r="BB1358" i="25"/>
  <c r="BA1358" i="25"/>
  <c r="BB1357" i="25"/>
  <c r="BA1357" i="25"/>
  <c r="BB1356" i="25"/>
  <c r="BA1356" i="25"/>
  <c r="BB1355" i="25"/>
  <c r="BA1355" i="25"/>
  <c r="BB1354" i="25"/>
  <c r="BA1354" i="25"/>
  <c r="BB1353" i="25"/>
  <c r="BA1353" i="25"/>
  <c r="BB1352" i="25"/>
  <c r="BA1352" i="25"/>
  <c r="BB1351" i="25"/>
  <c r="BA1351" i="25"/>
  <c r="BB1350" i="25"/>
  <c r="BA1350" i="25"/>
  <c r="BB1349" i="25"/>
  <c r="BA1349" i="25"/>
  <c r="BB1348" i="25"/>
  <c r="BA1348" i="25"/>
  <c r="BB1347" i="25"/>
  <c r="BA1347" i="25"/>
  <c r="BB1346" i="25"/>
  <c r="BA1346" i="25"/>
  <c r="BB1345" i="25"/>
  <c r="BA1345" i="25"/>
  <c r="BB1344" i="25"/>
  <c r="BA1344" i="25"/>
  <c r="BB1343" i="25"/>
  <c r="BA1343" i="25"/>
  <c r="BB1342" i="25"/>
  <c r="BA1342" i="25"/>
  <c r="BB1341" i="25"/>
  <c r="BA1341" i="25"/>
  <c r="BB1340" i="25"/>
  <c r="BA1340" i="25"/>
  <c r="BB1339" i="25"/>
  <c r="BA1339" i="25"/>
  <c r="BB1338" i="25"/>
  <c r="BA1338" i="25"/>
  <c r="BB1337" i="25"/>
  <c r="BA1337" i="25"/>
  <c r="BB1336" i="25"/>
  <c r="BA1336" i="25"/>
  <c r="BB1335" i="25"/>
  <c r="BA1335" i="25"/>
  <c r="BB1334" i="25"/>
  <c r="BA1334" i="25"/>
  <c r="BB1333" i="25"/>
  <c r="BA1333" i="25"/>
  <c r="BB1332" i="25"/>
  <c r="BA1332" i="25"/>
  <c r="BB1331" i="25"/>
  <c r="BA1331" i="25"/>
  <c r="BB1330" i="25"/>
  <c r="BA1330" i="25"/>
  <c r="BB1329" i="25"/>
  <c r="BA1329" i="25"/>
  <c r="BB1328" i="25"/>
  <c r="BA1328" i="25"/>
  <c r="BB1327" i="25"/>
  <c r="BA1327" i="25"/>
  <c r="BB1326" i="25"/>
  <c r="BA1326" i="25"/>
  <c r="BB1325" i="25"/>
  <c r="BA1325" i="25"/>
  <c r="BB1324" i="25"/>
  <c r="BA1324" i="25"/>
  <c r="BB1323" i="25"/>
  <c r="BA1323" i="25"/>
  <c r="BB1322" i="25"/>
  <c r="BA1322" i="25"/>
  <c r="BB1321" i="25"/>
  <c r="BA1321" i="25"/>
  <c r="BB1320" i="25"/>
  <c r="BA1320" i="25"/>
  <c r="BB1319" i="25"/>
  <c r="BA1319" i="25"/>
  <c r="BB1318" i="25"/>
  <c r="BA1318" i="25"/>
  <c r="BB1317" i="25"/>
  <c r="BA1317" i="25"/>
  <c r="BB1316" i="25"/>
  <c r="BA1316" i="25"/>
  <c r="BB1315" i="25"/>
  <c r="BA1315" i="25"/>
  <c r="BB1314" i="25"/>
  <c r="BA1314" i="25"/>
  <c r="BB1313" i="25"/>
  <c r="BA1313" i="25"/>
  <c r="BB1312" i="25"/>
  <c r="BA1312" i="25"/>
  <c r="BB1311" i="25"/>
  <c r="BA1311" i="25"/>
  <c r="BB1310" i="25"/>
  <c r="BA1310" i="25"/>
  <c r="BB1309" i="25"/>
  <c r="BA1309" i="25"/>
  <c r="BB1308" i="25"/>
  <c r="BA1308" i="25"/>
  <c r="BB1307" i="25"/>
  <c r="BA1307" i="25"/>
  <c r="BB1306" i="25"/>
  <c r="BA1306" i="25"/>
  <c r="BB1305" i="25"/>
  <c r="BA1305" i="25"/>
  <c r="BB1304" i="25"/>
  <c r="BA1304" i="25"/>
  <c r="BB1303" i="25"/>
  <c r="BA1303" i="25"/>
  <c r="BB1302" i="25"/>
  <c r="BA1302" i="25"/>
  <c r="BB1301" i="25"/>
  <c r="BA1301" i="25"/>
  <c r="BB1300" i="25"/>
  <c r="BA1300" i="25"/>
  <c r="BB1299" i="25"/>
  <c r="BA1299" i="25"/>
  <c r="BB1298" i="25"/>
  <c r="BA1298" i="25"/>
  <c r="BB1297" i="25"/>
  <c r="BA1297" i="25"/>
  <c r="BB1296" i="25"/>
  <c r="BA1296" i="25"/>
  <c r="BB1295" i="25"/>
  <c r="BA1295" i="25"/>
  <c r="BB1294" i="25"/>
  <c r="BA1294" i="25"/>
  <c r="BB1293" i="25"/>
  <c r="BA1293" i="25"/>
  <c r="BB1292" i="25"/>
  <c r="BA1292" i="25"/>
  <c r="BB1291" i="25"/>
  <c r="BA1291" i="25"/>
  <c r="BB1290" i="25"/>
  <c r="BA1290" i="25"/>
  <c r="BB1289" i="25"/>
  <c r="BA1289" i="25"/>
  <c r="BB1288" i="25"/>
  <c r="BA1288" i="25"/>
  <c r="BB1287" i="25"/>
  <c r="BA1287" i="25"/>
  <c r="BB1286" i="25"/>
  <c r="BA1286" i="25"/>
  <c r="BB1285" i="25"/>
  <c r="BA1285" i="25"/>
  <c r="BB1284" i="25"/>
  <c r="BA1284" i="25"/>
  <c r="BB1283" i="25"/>
  <c r="BA1283" i="25"/>
  <c r="BB1282" i="25"/>
  <c r="BA1282" i="25"/>
  <c r="BB1281" i="25"/>
  <c r="BA1281" i="25"/>
  <c r="BB1280" i="25"/>
  <c r="BA1280" i="25"/>
  <c r="BB1279" i="25"/>
  <c r="BA1279" i="25"/>
  <c r="BB1278" i="25"/>
  <c r="BA1278" i="25"/>
  <c r="BB1277" i="25"/>
  <c r="BA1277" i="25"/>
  <c r="BB1276" i="25"/>
  <c r="BA1276" i="25"/>
  <c r="BB1275" i="25"/>
  <c r="BA1275" i="25"/>
  <c r="BB1274" i="25"/>
  <c r="BA1274" i="25"/>
  <c r="BB1273" i="25"/>
  <c r="BA1273" i="25"/>
  <c r="BB1272" i="25"/>
  <c r="BA1272" i="25"/>
  <c r="BB1271" i="25"/>
  <c r="BA1271" i="25"/>
  <c r="BB1270" i="25"/>
  <c r="BA1270" i="25"/>
  <c r="BB1269" i="25"/>
  <c r="BA1269" i="25"/>
  <c r="BB1268" i="25"/>
  <c r="BA1268" i="25"/>
  <c r="BB1267" i="25"/>
  <c r="BA1267" i="25"/>
  <c r="BB1266" i="25"/>
  <c r="BA1266" i="25"/>
  <c r="BB1265" i="25"/>
  <c r="BA1265" i="25"/>
  <c r="BB1264" i="25"/>
  <c r="BA1264" i="25"/>
  <c r="BB1263" i="25"/>
  <c r="BA1263" i="25"/>
  <c r="BB1262" i="25"/>
  <c r="BA1262" i="25"/>
  <c r="BB1261" i="25"/>
  <c r="BA1261" i="25"/>
  <c r="BB1260" i="25"/>
  <c r="BA1260" i="25"/>
  <c r="BB1259" i="25"/>
  <c r="BA1259" i="25"/>
  <c r="BB1258" i="25"/>
  <c r="BA1258" i="25"/>
  <c r="BB1257" i="25"/>
  <c r="BA1257" i="25"/>
  <c r="BB1256" i="25"/>
  <c r="BA1256" i="25"/>
  <c r="BB1255" i="25"/>
  <c r="BA1255" i="25"/>
  <c r="BB1254" i="25"/>
  <c r="BA1254" i="25"/>
  <c r="BB1253" i="25"/>
  <c r="BA1253" i="25"/>
  <c r="BB1252" i="25"/>
  <c r="BA1252" i="25"/>
  <c r="BB1251" i="25"/>
  <c r="BA1251" i="25"/>
  <c r="BB1250" i="25"/>
  <c r="BA1250" i="25"/>
  <c r="BB1249" i="25"/>
  <c r="BA1249" i="25"/>
  <c r="BB1248" i="25"/>
  <c r="BA1248" i="25"/>
  <c r="BB1247" i="25"/>
  <c r="BA1247" i="25"/>
  <c r="BB1246" i="25"/>
  <c r="BA1246" i="25"/>
  <c r="BB1245" i="25"/>
  <c r="BA1245" i="25"/>
  <c r="BB1244" i="25"/>
  <c r="BA1244" i="25"/>
  <c r="BB1243" i="25"/>
  <c r="BA1243" i="25"/>
  <c r="BB1242" i="25"/>
  <c r="BA1242" i="25"/>
  <c r="BB1241" i="25"/>
  <c r="BA1241" i="25"/>
  <c r="BB1240" i="25"/>
  <c r="BA1240" i="25"/>
  <c r="BB1239" i="25"/>
  <c r="BA1239" i="25"/>
  <c r="BB1238" i="25"/>
  <c r="BA1238" i="25"/>
  <c r="BB1237" i="25"/>
  <c r="BA1237" i="25"/>
  <c r="BB1236" i="25"/>
  <c r="BA1236" i="25"/>
  <c r="BB1235" i="25"/>
  <c r="BA1235" i="25"/>
  <c r="BB1234" i="25"/>
  <c r="BA1234" i="25"/>
  <c r="BB1233" i="25"/>
  <c r="BA1233" i="25"/>
  <c r="BB1232" i="25"/>
  <c r="BA1232" i="25"/>
  <c r="BB1231" i="25"/>
  <c r="BA1231" i="25"/>
  <c r="BB1230" i="25"/>
  <c r="BA1230" i="25"/>
  <c r="BB1229" i="25"/>
  <c r="BA1229" i="25"/>
  <c r="BB1228" i="25"/>
  <c r="BA1228" i="25"/>
  <c r="BB1227" i="25"/>
  <c r="BA1227" i="25"/>
  <c r="BB1226" i="25"/>
  <c r="BA1226" i="25"/>
  <c r="BB1225" i="25"/>
  <c r="BA1225" i="25"/>
  <c r="BB1224" i="25"/>
  <c r="BA1224" i="25"/>
  <c r="BB1223" i="25"/>
  <c r="BA1223" i="25"/>
  <c r="BB1222" i="25"/>
  <c r="BA1222" i="25"/>
  <c r="BB1221" i="25"/>
  <c r="BA1221" i="25"/>
  <c r="BB1220" i="25"/>
  <c r="BA1220" i="25"/>
  <c r="BB1219" i="25"/>
  <c r="BA1219" i="25"/>
  <c r="BB1218" i="25"/>
  <c r="BA1218" i="25"/>
  <c r="BB1217" i="25"/>
  <c r="BA1217" i="25"/>
  <c r="BB1216" i="25"/>
  <c r="BA1216" i="25"/>
  <c r="BB1215" i="25"/>
  <c r="BA1215" i="25"/>
  <c r="BB1214" i="25"/>
  <c r="BA1214" i="25"/>
  <c r="BB1213" i="25"/>
  <c r="BA1213" i="25"/>
  <c r="BB1212" i="25"/>
  <c r="BA1212" i="25"/>
  <c r="BB1211" i="25"/>
  <c r="BA1211" i="25"/>
  <c r="BB1210" i="25"/>
  <c r="BA1210" i="25"/>
  <c r="BB1209" i="25"/>
  <c r="BA1209" i="25"/>
  <c r="BB1208" i="25"/>
  <c r="BA1208" i="25"/>
  <c r="BB1207" i="25"/>
  <c r="BA1207" i="25"/>
  <c r="BB1206" i="25"/>
  <c r="BA1206" i="25"/>
  <c r="BB1205" i="25"/>
  <c r="BA1205" i="25"/>
  <c r="BB1204" i="25"/>
  <c r="BA1204" i="25"/>
  <c r="BB1203" i="25"/>
  <c r="BA1203" i="25"/>
  <c r="BB1202" i="25"/>
  <c r="BA1202" i="25"/>
  <c r="BB1201" i="25"/>
  <c r="BA1201" i="25"/>
  <c r="BB1200" i="25"/>
  <c r="BA1200" i="25"/>
  <c r="BB1199" i="25"/>
  <c r="BA1199" i="25"/>
  <c r="BB1198" i="25"/>
  <c r="BA1198" i="25"/>
  <c r="BB1197" i="25"/>
  <c r="BA1197" i="25"/>
  <c r="BB1196" i="25"/>
  <c r="BA1196" i="25"/>
  <c r="BB1195" i="25"/>
  <c r="BA1195" i="25"/>
  <c r="BB1194" i="25"/>
  <c r="BA1194" i="25"/>
  <c r="BB1193" i="25"/>
  <c r="BA1193" i="25"/>
  <c r="BB1192" i="25"/>
  <c r="BA1192" i="25"/>
  <c r="BB1191" i="25"/>
  <c r="BA1191" i="25"/>
  <c r="BB1190" i="25"/>
  <c r="BA1190" i="25"/>
  <c r="BB1189" i="25"/>
  <c r="BA1189" i="25"/>
  <c r="BB1188" i="25"/>
  <c r="BA1188" i="25"/>
  <c r="BB1187" i="25"/>
  <c r="BA1187" i="25"/>
  <c r="BB1186" i="25"/>
  <c r="BA1186" i="25"/>
  <c r="BB1185" i="25"/>
  <c r="BA1185" i="25"/>
  <c r="BB1184" i="25"/>
  <c r="BA1184" i="25"/>
  <c r="BB1183" i="25"/>
  <c r="BA1183" i="25"/>
  <c r="BB1182" i="25"/>
  <c r="BA1182" i="25"/>
  <c r="BB1181" i="25"/>
  <c r="BA1181" i="25"/>
  <c r="BB1180" i="25"/>
  <c r="BA1180" i="25"/>
  <c r="BB1179" i="25"/>
  <c r="BA1179" i="25"/>
  <c r="BB1178" i="25"/>
  <c r="BA1178" i="25"/>
  <c r="BB1177" i="25"/>
  <c r="BA1177" i="25"/>
  <c r="BB1176" i="25"/>
  <c r="BA1176" i="25"/>
  <c r="BB1175" i="25"/>
  <c r="BA1175" i="25"/>
  <c r="BB1174" i="25"/>
  <c r="BA1174" i="25"/>
  <c r="BB1173" i="25"/>
  <c r="BA1173" i="25"/>
  <c r="BB1172" i="25"/>
  <c r="BA1172" i="25"/>
  <c r="BB1171" i="25"/>
  <c r="BA1171" i="25"/>
  <c r="BB1170" i="25"/>
  <c r="BA1170" i="25"/>
  <c r="BB1169" i="25"/>
  <c r="BA1169" i="25"/>
  <c r="BB1168" i="25"/>
  <c r="BA1168" i="25"/>
  <c r="BB1167" i="25"/>
  <c r="BA1167" i="25"/>
  <c r="BB1166" i="25"/>
  <c r="BA1166" i="25"/>
  <c r="BB1165" i="25"/>
  <c r="BA1165" i="25"/>
  <c r="BB1164" i="25"/>
  <c r="BA1164" i="25"/>
  <c r="BB1163" i="25"/>
  <c r="BA1163" i="25"/>
  <c r="BB1162" i="25"/>
  <c r="BA1162" i="25"/>
  <c r="BB1161" i="25"/>
  <c r="BA1161" i="25"/>
  <c r="BB1160" i="25"/>
  <c r="BA1160" i="25"/>
  <c r="BB1159" i="25"/>
  <c r="BA1159" i="25"/>
  <c r="BB1158" i="25"/>
  <c r="BA1158" i="25"/>
  <c r="BB1157" i="25"/>
  <c r="BA1157" i="25"/>
  <c r="BB1156" i="25"/>
  <c r="BA1156" i="25"/>
  <c r="BB1155" i="25"/>
  <c r="BA1155" i="25"/>
  <c r="BB1154" i="25"/>
  <c r="BA1154" i="25"/>
  <c r="BB1153" i="25"/>
  <c r="BA1153" i="25"/>
  <c r="BB1152" i="25"/>
  <c r="BA1152" i="25"/>
  <c r="BB1151" i="25"/>
  <c r="BA1151" i="25"/>
  <c r="BB1150" i="25"/>
  <c r="BA1150" i="25"/>
  <c r="BB1149" i="25"/>
  <c r="BA1149" i="25"/>
  <c r="BB1148" i="25"/>
  <c r="BA1148" i="25"/>
  <c r="BB1147" i="25"/>
  <c r="BA1147" i="25"/>
  <c r="BB1146" i="25"/>
  <c r="BA1146" i="25"/>
  <c r="BB1145" i="25"/>
  <c r="BA1145" i="25"/>
  <c r="BB1144" i="25"/>
  <c r="BA1144" i="25"/>
  <c r="BB1143" i="25"/>
  <c r="BA1143" i="25"/>
  <c r="BB1142" i="25"/>
  <c r="BA1142" i="25"/>
  <c r="BB1141" i="25"/>
  <c r="BA1141" i="25"/>
  <c r="BB1140" i="25"/>
  <c r="BA1140" i="25"/>
  <c r="BB1139" i="25"/>
  <c r="BA1139" i="25"/>
  <c r="BB1138" i="25"/>
  <c r="BA1138" i="25"/>
  <c r="BB1137" i="25"/>
  <c r="BA1137" i="25"/>
  <c r="BB1136" i="25"/>
  <c r="BA1136" i="25"/>
  <c r="BB1135" i="25"/>
  <c r="BA1135" i="25"/>
  <c r="BB1134" i="25"/>
  <c r="BA1134" i="25"/>
  <c r="BB1133" i="25"/>
  <c r="BA1133" i="25"/>
  <c r="BB1132" i="25"/>
  <c r="BA1132" i="25"/>
  <c r="BB1131" i="25"/>
  <c r="BA1131" i="25"/>
  <c r="BB1130" i="25"/>
  <c r="BA1130" i="25"/>
  <c r="BB1129" i="25"/>
  <c r="BA1129" i="25"/>
  <c r="BB1128" i="25"/>
  <c r="BA1128" i="25"/>
  <c r="BB1127" i="25"/>
  <c r="BA1127" i="25"/>
  <c r="BB1126" i="25"/>
  <c r="BA1126" i="25"/>
  <c r="BB1125" i="25"/>
  <c r="BA1125" i="25"/>
  <c r="BB1124" i="25"/>
  <c r="BA1124" i="25"/>
  <c r="BB1123" i="25"/>
  <c r="BA1123" i="25"/>
  <c r="BB1122" i="25"/>
  <c r="BA1122" i="25"/>
  <c r="BB1121" i="25"/>
  <c r="BA1121" i="25"/>
  <c r="BB1120" i="25"/>
  <c r="BA1120" i="25"/>
  <c r="BB1119" i="25"/>
  <c r="BA1119" i="25"/>
  <c r="BB1118" i="25"/>
  <c r="BA1118" i="25"/>
  <c r="BB1117" i="25"/>
  <c r="BA1117" i="25"/>
  <c r="BB1116" i="25"/>
  <c r="BA1116" i="25"/>
  <c r="BB1115" i="25"/>
  <c r="BA1115" i="25"/>
  <c r="BB1114" i="25"/>
  <c r="BA1114" i="25"/>
  <c r="BB1113" i="25"/>
  <c r="BA1113" i="25"/>
  <c r="BB1112" i="25"/>
  <c r="BA1112" i="25"/>
  <c r="BB1111" i="25"/>
  <c r="BA1111" i="25"/>
  <c r="BB1110" i="25"/>
  <c r="BA1110" i="25"/>
  <c r="BB1109" i="25"/>
  <c r="BA1109" i="25"/>
  <c r="BB1108" i="25"/>
  <c r="BA1108" i="25"/>
  <c r="BB1107" i="25"/>
  <c r="BA1107" i="25"/>
  <c r="BB1106" i="25"/>
  <c r="BA1106" i="25"/>
  <c r="BB1105" i="25"/>
  <c r="BA1105" i="25"/>
  <c r="BB1104" i="25"/>
  <c r="BA1104" i="25"/>
  <c r="BB1103" i="25"/>
  <c r="BA1103" i="25"/>
  <c r="BB1102" i="25"/>
  <c r="BA1102" i="25"/>
  <c r="BB1101" i="25"/>
  <c r="BA1101" i="25"/>
  <c r="BB1100" i="25"/>
  <c r="BA1100" i="25"/>
  <c r="BB1099" i="25"/>
  <c r="BA1099" i="25"/>
  <c r="BB1098" i="25"/>
  <c r="BA1098" i="25"/>
  <c r="BB1097" i="25"/>
  <c r="BA1097" i="25"/>
  <c r="BB1096" i="25"/>
  <c r="BA1096" i="25"/>
  <c r="BB1095" i="25"/>
  <c r="BA1095" i="25"/>
  <c r="BB1094" i="25"/>
  <c r="BA1094" i="25"/>
  <c r="BB1093" i="25"/>
  <c r="BA1093" i="25"/>
  <c r="BB1092" i="25"/>
  <c r="BA1092" i="25"/>
  <c r="BB1091" i="25"/>
  <c r="BA1091" i="25"/>
  <c r="BB1090" i="25"/>
  <c r="BA1090" i="25"/>
  <c r="BB1089" i="25"/>
  <c r="BA1089" i="25"/>
  <c r="BB1088" i="25"/>
  <c r="BA1088" i="25"/>
  <c r="BB1087" i="25"/>
  <c r="BA1087" i="25"/>
  <c r="BB1086" i="25"/>
  <c r="BA1086" i="25"/>
  <c r="BB1085" i="25"/>
  <c r="BA1085" i="25"/>
  <c r="BB1084" i="25"/>
  <c r="BA1084" i="25"/>
  <c r="BB1083" i="25"/>
  <c r="BA1083" i="25"/>
  <c r="BB1082" i="25"/>
  <c r="BA1082" i="25"/>
  <c r="BB1081" i="25"/>
  <c r="BA1081" i="25"/>
  <c r="BB1080" i="25"/>
  <c r="BA1080" i="25"/>
  <c r="BB1079" i="25"/>
  <c r="BA1079" i="25"/>
  <c r="BB1078" i="25"/>
  <c r="BA1078" i="25"/>
  <c r="BB1077" i="25"/>
  <c r="BA1077" i="25"/>
  <c r="BB1076" i="25"/>
  <c r="BA1076" i="25"/>
  <c r="BB1075" i="25"/>
  <c r="BA1075" i="25"/>
  <c r="BB1074" i="25"/>
  <c r="BA1074" i="25"/>
  <c r="BB1073" i="25"/>
  <c r="BA1073" i="25"/>
  <c r="BB1072" i="25"/>
  <c r="BA1072" i="25"/>
  <c r="BB1071" i="25"/>
  <c r="BA1071" i="25"/>
  <c r="BB1070" i="25"/>
  <c r="BA1070" i="25"/>
  <c r="BB1069" i="25"/>
  <c r="BA1069" i="25"/>
  <c r="BB1068" i="25"/>
  <c r="BA1068" i="25"/>
  <c r="BB1067" i="25"/>
  <c r="BA1067" i="25"/>
  <c r="BB1066" i="25"/>
  <c r="BA1066" i="25"/>
  <c r="BB1065" i="25"/>
  <c r="BA1065" i="25"/>
  <c r="BB1064" i="25"/>
  <c r="BA1064" i="25"/>
  <c r="BB1063" i="25"/>
  <c r="BA1063" i="25"/>
  <c r="BB1062" i="25"/>
  <c r="BA1062" i="25"/>
  <c r="BB1061" i="25"/>
  <c r="BA1061" i="25"/>
  <c r="BB1060" i="25"/>
  <c r="BA1060" i="25"/>
  <c r="BB1059" i="25"/>
  <c r="BA1059" i="25"/>
  <c r="BB1058" i="25"/>
  <c r="BA1058" i="25"/>
  <c r="BB1057" i="25"/>
  <c r="BA1057" i="25"/>
  <c r="BB1056" i="25"/>
  <c r="BA1056" i="25"/>
  <c r="BB1055" i="25"/>
  <c r="BA1055" i="25"/>
  <c r="BB1054" i="25"/>
  <c r="BA1054" i="25"/>
  <c r="BB1053" i="25"/>
  <c r="BA1053" i="25"/>
  <c r="BB1052" i="25"/>
  <c r="BA1052" i="25"/>
  <c r="BB1051" i="25"/>
  <c r="BA1051" i="25"/>
  <c r="BB1050" i="25"/>
  <c r="BA1050" i="25"/>
  <c r="BB1049" i="25"/>
  <c r="BA1049" i="25"/>
  <c r="BB1048" i="25"/>
  <c r="BA1048" i="25"/>
  <c r="BB1047" i="25"/>
  <c r="BA1047" i="25"/>
  <c r="BB1046" i="25"/>
  <c r="BA1046" i="25"/>
  <c r="BB1045" i="25"/>
  <c r="BA1045" i="25"/>
  <c r="BB1044" i="25"/>
  <c r="BA1044" i="25"/>
  <c r="BB1043" i="25"/>
  <c r="BA1043" i="25"/>
  <c r="BB1042" i="25"/>
  <c r="BA1042" i="25"/>
  <c r="BB1041" i="25"/>
  <c r="BA1041" i="25"/>
  <c r="BB1040" i="25"/>
  <c r="BA1040" i="25"/>
  <c r="BB1039" i="25"/>
  <c r="BA1039" i="25"/>
  <c r="BB1038" i="25"/>
  <c r="BA1038" i="25"/>
  <c r="BB1037" i="25"/>
  <c r="BA1037" i="25"/>
  <c r="BB1036" i="25"/>
  <c r="BA1036" i="25"/>
  <c r="BB1035" i="25"/>
  <c r="BA1035" i="25"/>
  <c r="BB1034" i="25"/>
  <c r="BA1034" i="25"/>
  <c r="BB1033" i="25"/>
  <c r="BA1033" i="25"/>
  <c r="BB1032" i="25"/>
  <c r="BA1032" i="25"/>
  <c r="BB1031" i="25"/>
  <c r="BA1031" i="25"/>
  <c r="BB1030" i="25"/>
  <c r="BA1030" i="25"/>
  <c r="BB1029" i="25"/>
  <c r="BA1029" i="25"/>
  <c r="BB1028" i="25"/>
  <c r="BA1028" i="25"/>
  <c r="BB1027" i="25"/>
  <c r="BA1027" i="25"/>
  <c r="BB1026" i="25"/>
  <c r="BA1026" i="25"/>
  <c r="BB1025" i="25"/>
  <c r="BA1025" i="25"/>
  <c r="BB1024" i="25"/>
  <c r="BA1024" i="25"/>
  <c r="BB1023" i="25"/>
  <c r="BA1023" i="25"/>
  <c r="BB1022" i="25"/>
  <c r="BA1022" i="25"/>
  <c r="BB1021" i="25"/>
  <c r="BA1021" i="25"/>
  <c r="BB1020" i="25"/>
  <c r="BA1020" i="25"/>
  <c r="BB1019" i="25"/>
  <c r="BA1019" i="25"/>
  <c r="BB1018" i="25"/>
  <c r="BA1018" i="25"/>
  <c r="BB1017" i="25"/>
  <c r="BA1017" i="25"/>
  <c r="BB1016" i="25"/>
  <c r="BA1016" i="25"/>
  <c r="BB1015" i="25"/>
  <c r="BA1015" i="25"/>
  <c r="BB1014" i="25"/>
  <c r="BA1014" i="25"/>
  <c r="BB1013" i="25"/>
  <c r="BA1013" i="25"/>
  <c r="BB1012" i="25"/>
  <c r="BA1012" i="25"/>
  <c r="BB1011" i="25"/>
  <c r="BA1011" i="25"/>
  <c r="BB1010" i="25"/>
  <c r="BA1010" i="25"/>
  <c r="BB1009" i="25"/>
  <c r="BA1009" i="25"/>
  <c r="BB1008" i="25"/>
  <c r="BA1008" i="25"/>
  <c r="BB1007" i="25"/>
  <c r="BA1007" i="25"/>
  <c r="BB1006" i="25"/>
  <c r="BA1006" i="25"/>
  <c r="BB1005" i="25"/>
  <c r="BA1005" i="25"/>
  <c r="BB1004" i="25"/>
  <c r="BA1004" i="25"/>
  <c r="BB1003" i="25"/>
  <c r="BA1003" i="25"/>
  <c r="BB1002" i="25"/>
  <c r="BA1002" i="25"/>
  <c r="BB1001" i="25"/>
  <c r="BA1001" i="25"/>
  <c r="BB1000" i="25"/>
  <c r="BA1000" i="25"/>
  <c r="BB999" i="25"/>
  <c r="BA999" i="25"/>
  <c r="BB998" i="25"/>
  <c r="BA998" i="25"/>
  <c r="BB997" i="25"/>
  <c r="BA997" i="25"/>
  <c r="BB996" i="25"/>
  <c r="BA996" i="25"/>
  <c r="BB995" i="25"/>
  <c r="BA995" i="25"/>
  <c r="BB994" i="25"/>
  <c r="BA994" i="25"/>
  <c r="BB993" i="25"/>
  <c r="BA993" i="25"/>
  <c r="BB992" i="25"/>
  <c r="BA992" i="25"/>
  <c r="BB991" i="25"/>
  <c r="BA991" i="25"/>
  <c r="BB990" i="25"/>
  <c r="BA990" i="25"/>
  <c r="BB989" i="25"/>
  <c r="BA989" i="25"/>
  <c r="BB988" i="25"/>
  <c r="BA988" i="25"/>
  <c r="BB987" i="25"/>
  <c r="BA987" i="25"/>
  <c r="BB986" i="25"/>
  <c r="BA986" i="25"/>
  <c r="BB985" i="25"/>
  <c r="BA985" i="25"/>
  <c r="BB984" i="25"/>
  <c r="BA984" i="25"/>
  <c r="BB983" i="25"/>
  <c r="BA983" i="25"/>
  <c r="BB982" i="25"/>
  <c r="BA982" i="25"/>
  <c r="BB981" i="25"/>
  <c r="BA981" i="25"/>
  <c r="BB980" i="25"/>
  <c r="BA980" i="25"/>
  <c r="BB979" i="25"/>
  <c r="BA979" i="25"/>
  <c r="BB978" i="25"/>
  <c r="BA978" i="25"/>
  <c r="BB977" i="25"/>
  <c r="BA977" i="25"/>
  <c r="BB976" i="25"/>
  <c r="BA976" i="25"/>
  <c r="BB975" i="25"/>
  <c r="BA975" i="25"/>
  <c r="BB974" i="25"/>
  <c r="BA974" i="25"/>
  <c r="BB973" i="25"/>
  <c r="BA973" i="25"/>
  <c r="BB972" i="25"/>
  <c r="BA972" i="25"/>
  <c r="BB971" i="25"/>
  <c r="BA971" i="25"/>
  <c r="BB970" i="25"/>
  <c r="BA970" i="25"/>
  <c r="BB969" i="25"/>
  <c r="BA969" i="25"/>
  <c r="BB968" i="25"/>
  <c r="BA968" i="25"/>
  <c r="BB967" i="25"/>
  <c r="BA967" i="25"/>
  <c r="BB966" i="25"/>
  <c r="BA966" i="25"/>
  <c r="BB965" i="25"/>
  <c r="BA965" i="25"/>
  <c r="BB964" i="25"/>
  <c r="BA964" i="25"/>
  <c r="BB963" i="25"/>
  <c r="BA963" i="25"/>
  <c r="BB962" i="25"/>
  <c r="BA962" i="25"/>
  <c r="BB961" i="25"/>
  <c r="BA961" i="25"/>
  <c r="BB960" i="25"/>
  <c r="BA960" i="25"/>
  <c r="BB959" i="25"/>
  <c r="BA959" i="25"/>
  <c r="BB958" i="25"/>
  <c r="BA958" i="25"/>
  <c r="BB957" i="25"/>
  <c r="BA957" i="25"/>
  <c r="BB956" i="25"/>
  <c r="BA956" i="25"/>
  <c r="BB955" i="25"/>
  <c r="BA955" i="25"/>
  <c r="BB954" i="25"/>
  <c r="BA954" i="25"/>
  <c r="BB953" i="25"/>
  <c r="BA953" i="25"/>
  <c r="BB952" i="25"/>
  <c r="BA952" i="25"/>
  <c r="BB951" i="25"/>
  <c r="BA951" i="25"/>
  <c r="BB950" i="25"/>
  <c r="BA950" i="25"/>
  <c r="BB949" i="25"/>
  <c r="BA949" i="25"/>
  <c r="BB948" i="25"/>
  <c r="BA948" i="25"/>
  <c r="BB947" i="25"/>
  <c r="BA947" i="25"/>
  <c r="BB946" i="25"/>
  <c r="BA946" i="25"/>
  <c r="BB945" i="25"/>
  <c r="BA945" i="25"/>
  <c r="BB944" i="25"/>
  <c r="BA944" i="25"/>
  <c r="BB943" i="25"/>
  <c r="BA943" i="25"/>
  <c r="BB942" i="25"/>
  <c r="BA942" i="25"/>
  <c r="BB941" i="25"/>
  <c r="BA941" i="25"/>
  <c r="BB940" i="25"/>
  <c r="BA940" i="25"/>
  <c r="BB939" i="25"/>
  <c r="BA939" i="25"/>
  <c r="BB938" i="25"/>
  <c r="BA938" i="25"/>
  <c r="BB937" i="25"/>
  <c r="BA937" i="25"/>
  <c r="BB936" i="25"/>
  <c r="BA936" i="25"/>
  <c r="BB935" i="25"/>
  <c r="BA935" i="25"/>
  <c r="BB934" i="25"/>
  <c r="BA934" i="25"/>
  <c r="BB933" i="25"/>
  <c r="BA933" i="25"/>
  <c r="BB932" i="25"/>
  <c r="BA932" i="25"/>
  <c r="BB931" i="25"/>
  <c r="BA931" i="25"/>
  <c r="BB930" i="25"/>
  <c r="BA930" i="25"/>
  <c r="BB929" i="25"/>
  <c r="BA929" i="25"/>
  <c r="BB928" i="25"/>
  <c r="BA928" i="25"/>
  <c r="BB927" i="25"/>
  <c r="BA927" i="25"/>
  <c r="BB926" i="25"/>
  <c r="BA926" i="25"/>
  <c r="BB925" i="25"/>
  <c r="BA925" i="25"/>
  <c r="BB924" i="25"/>
  <c r="BA924" i="25"/>
  <c r="BB923" i="25"/>
  <c r="BA923" i="25"/>
  <c r="BB922" i="25"/>
  <c r="BA922" i="25"/>
  <c r="BB921" i="25"/>
  <c r="BA921" i="25"/>
  <c r="BB920" i="25"/>
  <c r="BA920" i="25"/>
  <c r="BB919" i="25"/>
  <c r="BA919" i="25"/>
  <c r="BB918" i="25"/>
  <c r="BA918" i="25"/>
  <c r="BB917" i="25"/>
  <c r="BA917" i="25"/>
  <c r="BB916" i="25"/>
  <c r="BA916" i="25"/>
  <c r="BB915" i="25"/>
  <c r="BA915" i="25"/>
  <c r="BB914" i="25"/>
  <c r="BA914" i="25"/>
  <c r="BB913" i="25"/>
  <c r="BA913" i="25"/>
  <c r="BB912" i="25"/>
  <c r="BA912" i="25"/>
  <c r="BB911" i="25"/>
  <c r="BA911" i="25"/>
  <c r="BB910" i="25"/>
  <c r="BA910" i="25"/>
  <c r="BB909" i="25"/>
  <c r="BA909" i="25"/>
  <c r="BB908" i="25"/>
  <c r="BA908" i="25"/>
  <c r="BB907" i="25"/>
  <c r="BA907" i="25"/>
  <c r="BB906" i="25"/>
  <c r="BA906" i="25"/>
  <c r="BB905" i="25"/>
  <c r="BA905" i="25"/>
  <c r="BB904" i="25"/>
  <c r="BA904" i="25"/>
  <c r="BB903" i="25"/>
  <c r="BA903" i="25"/>
  <c r="BB902" i="25"/>
  <c r="BA902" i="25"/>
  <c r="BB901" i="25"/>
  <c r="BA901" i="25"/>
  <c r="BB900" i="25"/>
  <c r="BA900" i="25"/>
  <c r="BB899" i="25"/>
  <c r="BA899" i="25"/>
  <c r="BB898" i="25"/>
  <c r="BA898" i="25"/>
  <c r="BB897" i="25"/>
  <c r="BA897" i="25"/>
  <c r="BB896" i="25"/>
  <c r="BA896" i="25"/>
  <c r="BB895" i="25"/>
  <c r="BA895" i="25"/>
  <c r="BB894" i="25"/>
  <c r="BA894" i="25"/>
  <c r="BB893" i="25"/>
  <c r="BA893" i="25"/>
  <c r="BB892" i="25"/>
  <c r="BA892" i="25"/>
  <c r="BB891" i="25"/>
  <c r="BA891" i="25"/>
  <c r="BB890" i="25"/>
  <c r="BA890" i="25"/>
  <c r="BB889" i="25"/>
  <c r="BA889" i="25"/>
  <c r="BB888" i="25"/>
  <c r="BA888" i="25"/>
  <c r="BB887" i="25"/>
  <c r="BA887" i="25"/>
  <c r="BB886" i="25"/>
  <c r="BA886" i="25"/>
  <c r="BB885" i="25"/>
  <c r="BA885" i="25"/>
  <c r="BB884" i="25"/>
  <c r="BA884" i="25"/>
  <c r="BB883" i="25"/>
  <c r="BA883" i="25"/>
  <c r="BB882" i="25"/>
  <c r="BA882" i="25"/>
  <c r="BB881" i="25"/>
  <c r="BA881" i="25"/>
  <c r="BB880" i="25"/>
  <c r="BA880" i="25"/>
  <c r="BB879" i="25"/>
  <c r="BA879" i="25"/>
  <c r="BB878" i="25"/>
  <c r="BA878" i="25"/>
  <c r="BB877" i="25"/>
  <c r="BA877" i="25"/>
  <c r="BB876" i="25"/>
  <c r="BA876" i="25"/>
  <c r="BB875" i="25"/>
  <c r="BA875" i="25"/>
  <c r="BB874" i="25"/>
  <c r="BA874" i="25"/>
  <c r="BB873" i="25"/>
  <c r="BA873" i="25"/>
  <c r="BB872" i="25"/>
  <c r="BA872" i="25"/>
  <c r="BB871" i="25"/>
  <c r="BA871" i="25"/>
  <c r="BB870" i="25"/>
  <c r="BA870" i="25"/>
  <c r="BB869" i="25"/>
  <c r="BA869" i="25"/>
  <c r="BB868" i="25"/>
  <c r="BA868" i="25"/>
  <c r="BB867" i="25"/>
  <c r="BA867" i="25"/>
  <c r="BB866" i="25"/>
  <c r="BA866" i="25"/>
  <c r="BB865" i="25"/>
  <c r="BA865" i="25"/>
  <c r="BB864" i="25"/>
  <c r="BA864" i="25"/>
  <c r="BB863" i="25"/>
  <c r="BA863" i="25"/>
  <c r="BB862" i="25"/>
  <c r="BA862" i="25"/>
  <c r="BB861" i="25"/>
  <c r="BA861" i="25"/>
  <c r="BB860" i="25"/>
  <c r="BA860" i="25"/>
  <c r="BB859" i="25"/>
  <c r="BA859" i="25"/>
  <c r="BB858" i="25"/>
  <c r="BA858" i="25"/>
  <c r="BB857" i="25"/>
  <c r="BA857" i="25"/>
  <c r="BB856" i="25"/>
  <c r="BA856" i="25"/>
  <c r="BB855" i="25"/>
  <c r="BA855" i="25"/>
  <c r="BB854" i="25"/>
  <c r="BA854" i="25"/>
  <c r="BB853" i="25"/>
  <c r="BA853" i="25"/>
  <c r="BB852" i="25"/>
  <c r="BA852" i="25"/>
  <c r="BB851" i="25"/>
  <c r="BA851" i="25"/>
  <c r="BB850" i="25"/>
  <c r="BA850" i="25"/>
  <c r="BB849" i="25"/>
  <c r="BA849" i="25"/>
  <c r="BB848" i="25"/>
  <c r="BA848" i="25"/>
  <c r="BB847" i="25"/>
  <c r="BA847" i="25"/>
  <c r="BB846" i="25"/>
  <c r="BA846" i="25"/>
  <c r="BB845" i="25"/>
  <c r="BA845" i="25"/>
  <c r="BB844" i="25"/>
  <c r="BA844" i="25"/>
  <c r="BB843" i="25"/>
  <c r="BA843" i="25"/>
  <c r="BB842" i="25"/>
  <c r="BA842" i="25"/>
  <c r="BB841" i="25"/>
  <c r="BA841" i="25"/>
  <c r="BB840" i="25"/>
  <c r="BA840" i="25"/>
  <c r="BB839" i="25"/>
  <c r="BA839" i="25"/>
  <c r="BB838" i="25"/>
  <c r="BA838" i="25"/>
  <c r="BB837" i="25"/>
  <c r="BA837" i="25"/>
  <c r="BB836" i="25"/>
  <c r="BA836" i="25"/>
  <c r="BB835" i="25"/>
  <c r="BA835" i="25"/>
  <c r="BB834" i="25"/>
  <c r="BA834" i="25"/>
  <c r="BB833" i="25"/>
  <c r="BA833" i="25"/>
  <c r="BB832" i="25"/>
  <c r="BA832" i="25"/>
  <c r="BB831" i="25"/>
  <c r="BA831" i="25"/>
  <c r="BB830" i="25"/>
  <c r="BA830" i="25"/>
  <c r="BB829" i="25"/>
  <c r="BA829" i="25"/>
  <c r="BB828" i="25"/>
  <c r="BA828" i="25"/>
  <c r="BB827" i="25"/>
  <c r="BA827" i="25"/>
  <c r="BB826" i="25"/>
  <c r="BA826" i="25"/>
  <c r="BB825" i="25"/>
  <c r="BA825" i="25"/>
  <c r="BB824" i="25"/>
  <c r="BA824" i="25"/>
  <c r="BB823" i="25"/>
  <c r="BA823" i="25"/>
  <c r="BB822" i="25"/>
  <c r="BA822" i="25"/>
  <c r="BB821" i="25"/>
  <c r="BA821" i="25"/>
  <c r="BB820" i="25"/>
  <c r="BA820" i="25"/>
  <c r="BB819" i="25"/>
  <c r="BA819" i="25"/>
  <c r="BB818" i="25"/>
  <c r="BA818" i="25"/>
  <c r="BB817" i="25"/>
  <c r="BA817" i="25"/>
  <c r="BB816" i="25"/>
  <c r="BA816" i="25"/>
  <c r="BB815" i="25"/>
  <c r="BA815" i="25"/>
  <c r="BB814" i="25"/>
  <c r="BA814" i="25"/>
  <c r="BB813" i="25"/>
  <c r="BA813" i="25"/>
  <c r="BB812" i="25"/>
  <c r="BA812" i="25"/>
  <c r="BB811" i="25"/>
  <c r="BA811" i="25"/>
  <c r="BB810" i="25"/>
  <c r="BA810" i="25"/>
  <c r="BB809" i="25"/>
  <c r="BA809" i="25"/>
  <c r="BB808" i="25"/>
  <c r="BA808" i="25"/>
  <c r="BB807" i="25"/>
  <c r="BA807" i="25"/>
  <c r="BB806" i="25"/>
  <c r="BA806" i="25"/>
  <c r="BB805" i="25"/>
  <c r="BA805" i="25"/>
  <c r="BB804" i="25"/>
  <c r="BA804" i="25"/>
  <c r="BB803" i="25"/>
  <c r="BA803" i="25"/>
  <c r="BB802" i="25"/>
  <c r="BA802" i="25"/>
  <c r="BB801" i="25"/>
  <c r="BA801" i="25"/>
  <c r="BB800" i="25"/>
  <c r="BA800" i="25"/>
  <c r="BB799" i="25"/>
  <c r="BA799" i="25"/>
  <c r="BB798" i="25"/>
  <c r="BA798" i="25"/>
  <c r="BB797" i="25"/>
  <c r="BA797" i="25"/>
  <c r="BB796" i="25"/>
  <c r="BA796" i="25"/>
  <c r="BB795" i="25"/>
  <c r="BA795" i="25"/>
  <c r="BB794" i="25"/>
  <c r="BA794" i="25"/>
  <c r="BB793" i="25"/>
  <c r="BA793" i="25"/>
  <c r="BB792" i="25"/>
  <c r="BA792" i="25"/>
  <c r="BB791" i="25"/>
  <c r="BA791" i="25"/>
  <c r="BB790" i="25"/>
  <c r="BA790" i="25"/>
  <c r="BB789" i="25"/>
  <c r="BA789" i="25"/>
  <c r="BB788" i="25"/>
  <c r="BA788" i="25"/>
  <c r="BB787" i="25"/>
  <c r="BA787" i="25"/>
  <c r="BB786" i="25"/>
  <c r="BA786" i="25"/>
  <c r="BB785" i="25"/>
  <c r="BA785" i="25"/>
  <c r="BB784" i="25"/>
  <c r="BA784" i="25"/>
  <c r="BB783" i="25"/>
  <c r="BA783" i="25"/>
  <c r="BB782" i="25"/>
  <c r="BA782" i="25"/>
  <c r="BB781" i="25"/>
  <c r="BA781" i="25"/>
  <c r="BB780" i="25"/>
  <c r="BA780" i="25"/>
  <c r="BB779" i="25"/>
  <c r="BA779" i="25"/>
  <c r="BB778" i="25"/>
  <c r="BA778" i="25"/>
  <c r="BB777" i="25"/>
  <c r="BA777" i="25"/>
  <c r="BB776" i="25"/>
  <c r="BA776" i="25"/>
  <c r="BB775" i="25"/>
  <c r="BA775" i="25"/>
  <c r="BB774" i="25"/>
  <c r="BA774" i="25"/>
  <c r="BB773" i="25"/>
  <c r="BA773" i="25"/>
  <c r="BB772" i="25"/>
  <c r="BA772" i="25"/>
  <c r="BB771" i="25"/>
  <c r="BA771" i="25"/>
  <c r="BB770" i="25"/>
  <c r="BA770" i="25"/>
  <c r="BB769" i="25"/>
  <c r="BA769" i="25"/>
  <c r="BB768" i="25"/>
  <c r="BA768" i="25"/>
  <c r="BB767" i="25"/>
  <c r="BA767" i="25"/>
  <c r="BB766" i="25"/>
  <c r="BA766" i="25"/>
  <c r="BB765" i="25"/>
  <c r="BA765" i="25"/>
  <c r="BB764" i="25"/>
  <c r="BA764" i="25"/>
  <c r="BB763" i="25"/>
  <c r="BA763" i="25"/>
  <c r="BB762" i="25"/>
  <c r="BA762" i="25"/>
  <c r="BB761" i="25"/>
  <c r="BA761" i="25"/>
  <c r="BB760" i="25"/>
  <c r="BA760" i="25"/>
  <c r="BB759" i="25"/>
  <c r="BA759" i="25"/>
  <c r="BB758" i="25"/>
  <c r="BA758" i="25"/>
  <c r="BB757" i="25"/>
  <c r="BA757" i="25"/>
  <c r="BB756" i="25"/>
  <c r="BA756" i="25"/>
  <c r="BB755" i="25"/>
  <c r="BA755" i="25"/>
  <c r="BB754" i="25"/>
  <c r="BA754" i="25"/>
  <c r="BB753" i="25"/>
  <c r="BA753" i="25"/>
  <c r="BB752" i="25"/>
  <c r="BA752" i="25"/>
  <c r="BB751" i="25"/>
  <c r="BA751" i="25"/>
  <c r="BB750" i="25"/>
  <c r="BA750" i="25"/>
  <c r="BB749" i="25"/>
  <c r="BA749" i="25"/>
  <c r="BB748" i="25"/>
  <c r="BA748" i="25"/>
  <c r="BB747" i="25"/>
  <c r="BA747" i="25"/>
  <c r="BB746" i="25"/>
  <c r="BA746" i="25"/>
  <c r="BB745" i="25"/>
  <c r="BA745" i="25"/>
  <c r="BB744" i="25"/>
  <c r="BA744" i="25"/>
  <c r="BB743" i="25"/>
  <c r="BA743" i="25"/>
  <c r="BB742" i="25"/>
  <c r="BA742" i="25"/>
  <c r="BB741" i="25"/>
  <c r="BA741" i="25"/>
  <c r="BB740" i="25"/>
  <c r="BA740" i="25"/>
  <c r="BB739" i="25"/>
  <c r="BA739" i="25"/>
  <c r="BB738" i="25"/>
  <c r="BA738" i="25"/>
  <c r="BB737" i="25"/>
  <c r="BA737" i="25"/>
  <c r="BB736" i="25"/>
  <c r="BA736" i="25"/>
  <c r="BB735" i="25"/>
  <c r="BA735" i="25"/>
  <c r="BB734" i="25"/>
  <c r="BA734" i="25"/>
  <c r="BB733" i="25"/>
  <c r="BA733" i="25"/>
  <c r="BB732" i="25"/>
  <c r="BA732" i="25"/>
  <c r="BB731" i="25"/>
  <c r="BA731" i="25"/>
  <c r="BB730" i="25"/>
  <c r="BA730" i="25"/>
  <c r="BB729" i="25"/>
  <c r="BA729" i="25"/>
  <c r="BB728" i="25"/>
  <c r="BA728" i="25"/>
  <c r="BB727" i="25"/>
  <c r="BA727" i="25"/>
  <c r="BB726" i="25"/>
  <c r="BA726" i="25"/>
  <c r="BB725" i="25"/>
  <c r="BA725" i="25"/>
  <c r="BB724" i="25"/>
  <c r="BA724" i="25"/>
  <c r="BB723" i="25"/>
  <c r="BA723" i="25"/>
  <c r="BB722" i="25"/>
  <c r="BA722" i="25"/>
  <c r="BB721" i="25"/>
  <c r="BA721" i="25"/>
  <c r="BB720" i="25"/>
  <c r="BA720" i="25"/>
  <c r="BB719" i="25"/>
  <c r="BA719" i="25"/>
  <c r="BB718" i="25"/>
  <c r="BA718" i="25"/>
  <c r="BB717" i="25"/>
  <c r="BA717" i="25"/>
  <c r="BB716" i="25"/>
  <c r="BA716" i="25"/>
  <c r="BB715" i="25"/>
  <c r="BA715" i="25"/>
  <c r="BB714" i="25"/>
  <c r="BA714" i="25"/>
  <c r="BB713" i="25"/>
  <c r="BA713" i="25"/>
  <c r="BB712" i="25"/>
  <c r="BA712" i="25"/>
  <c r="BB711" i="25"/>
  <c r="BA711" i="25"/>
  <c r="BB710" i="25"/>
  <c r="BA710" i="25"/>
  <c r="BB709" i="25"/>
  <c r="BA709" i="25"/>
  <c r="BB708" i="25"/>
  <c r="BA708" i="25"/>
  <c r="BB707" i="25"/>
  <c r="BA707" i="25"/>
  <c r="BB706" i="25"/>
  <c r="BA706" i="25"/>
  <c r="BB705" i="25"/>
  <c r="BA705" i="25"/>
  <c r="BB704" i="25"/>
  <c r="BA704" i="25"/>
  <c r="BB703" i="25"/>
  <c r="BA703" i="25"/>
  <c r="BB702" i="25"/>
  <c r="BA702" i="25"/>
  <c r="BB701" i="25"/>
  <c r="BA701" i="25"/>
  <c r="BB700" i="25"/>
  <c r="BA700" i="25"/>
  <c r="BB699" i="25"/>
  <c r="BA699" i="25"/>
  <c r="BB698" i="25"/>
  <c r="BA698" i="25"/>
  <c r="BB697" i="25"/>
  <c r="BA697" i="25"/>
  <c r="BB696" i="25"/>
  <c r="BA696" i="25"/>
  <c r="BB695" i="25"/>
  <c r="BA695" i="25"/>
  <c r="BB694" i="25"/>
  <c r="BA694" i="25"/>
  <c r="BB693" i="25"/>
  <c r="BA693" i="25"/>
  <c r="BB692" i="25"/>
  <c r="BA692" i="25"/>
  <c r="BB691" i="25"/>
  <c r="BA691" i="25"/>
  <c r="BB690" i="25"/>
  <c r="BA690" i="25"/>
  <c r="BB689" i="25"/>
  <c r="BA689" i="25"/>
  <c r="BB688" i="25"/>
  <c r="BA688" i="25"/>
  <c r="BB687" i="25"/>
  <c r="BA687" i="25"/>
  <c r="BB686" i="25"/>
  <c r="BA686" i="25"/>
  <c r="BB685" i="25"/>
  <c r="BA685" i="25"/>
  <c r="BB684" i="25"/>
  <c r="BA684" i="25"/>
  <c r="BB683" i="25"/>
  <c r="BA683" i="25"/>
  <c r="BB682" i="25"/>
  <c r="BA682" i="25"/>
  <c r="BB681" i="25"/>
  <c r="BA681" i="25"/>
  <c r="BB680" i="25"/>
  <c r="BA680" i="25"/>
  <c r="BB679" i="25"/>
  <c r="BA679" i="25"/>
  <c r="BB678" i="25"/>
  <c r="BA678" i="25"/>
  <c r="BB677" i="25"/>
  <c r="BA677" i="25"/>
  <c r="BB676" i="25"/>
  <c r="BA676" i="25"/>
  <c r="BB675" i="25"/>
  <c r="BA675" i="25"/>
  <c r="BB674" i="25"/>
  <c r="BA674" i="25"/>
  <c r="BB673" i="25"/>
  <c r="BA673" i="25"/>
  <c r="BB672" i="25"/>
  <c r="BA672" i="25"/>
  <c r="BB671" i="25"/>
  <c r="BA671" i="25"/>
  <c r="BB670" i="25"/>
  <c r="BA670" i="25"/>
  <c r="BB669" i="25"/>
  <c r="BA669" i="25"/>
  <c r="BB668" i="25"/>
  <c r="BA668" i="25"/>
  <c r="BB667" i="25"/>
  <c r="BA667" i="25"/>
  <c r="BB666" i="25"/>
  <c r="BA666" i="25"/>
  <c r="BB665" i="25"/>
  <c r="BA665" i="25"/>
  <c r="BB664" i="25"/>
  <c r="BA664" i="25"/>
  <c r="BB663" i="25"/>
  <c r="BA663" i="25"/>
  <c r="BB662" i="25"/>
  <c r="BA662" i="25"/>
  <c r="BB661" i="25"/>
  <c r="BA661" i="25"/>
  <c r="BB660" i="25"/>
  <c r="BA660" i="25"/>
  <c r="BB659" i="25"/>
  <c r="BA659" i="25"/>
  <c r="BB658" i="25"/>
  <c r="BA658" i="25"/>
  <c r="BB657" i="25"/>
  <c r="BA657" i="25"/>
  <c r="BB656" i="25"/>
  <c r="BA656" i="25"/>
  <c r="BB655" i="25"/>
  <c r="BA655" i="25"/>
  <c r="BB654" i="25"/>
  <c r="BA654" i="25"/>
  <c r="BB653" i="25"/>
  <c r="BA653" i="25"/>
  <c r="BB652" i="25"/>
  <c r="BA652" i="25"/>
  <c r="BB651" i="25"/>
  <c r="BA651" i="25"/>
  <c r="BB650" i="25"/>
  <c r="BA650" i="25"/>
  <c r="BB649" i="25"/>
  <c r="BA649" i="25"/>
  <c r="BB648" i="25"/>
  <c r="BA648" i="25"/>
  <c r="BB647" i="25"/>
  <c r="BA647" i="25"/>
  <c r="BB646" i="25"/>
  <c r="BA646" i="25"/>
  <c r="BB645" i="25"/>
  <c r="BA645" i="25"/>
  <c r="BB644" i="25"/>
  <c r="BA644" i="25"/>
  <c r="BB643" i="25"/>
  <c r="BA643" i="25"/>
  <c r="BB642" i="25"/>
  <c r="BA642" i="25"/>
  <c r="BB641" i="25"/>
  <c r="BA641" i="25"/>
  <c r="BB640" i="25"/>
  <c r="BA640" i="25"/>
  <c r="BB639" i="25"/>
  <c r="BA639" i="25"/>
  <c r="BB638" i="25"/>
  <c r="BA638" i="25"/>
  <c r="BB637" i="25"/>
  <c r="BA637" i="25"/>
  <c r="BB636" i="25"/>
  <c r="BA636" i="25"/>
  <c r="BB635" i="25"/>
  <c r="BA635" i="25"/>
  <c r="BB634" i="25"/>
  <c r="BA634" i="25"/>
  <c r="BB633" i="25"/>
  <c r="BA633" i="25"/>
  <c r="BB632" i="25"/>
  <c r="BA632" i="25"/>
  <c r="BB631" i="25"/>
  <c r="BA631" i="25"/>
  <c r="BB630" i="25"/>
  <c r="BA630" i="25"/>
  <c r="BB629" i="25"/>
  <c r="BA629" i="25"/>
  <c r="BB628" i="25"/>
  <c r="BA628" i="25"/>
  <c r="BB627" i="25"/>
  <c r="BA627" i="25"/>
  <c r="BB626" i="25"/>
  <c r="BA626" i="25"/>
  <c r="BB625" i="25"/>
  <c r="BA625" i="25"/>
  <c r="BB624" i="25"/>
  <c r="BA624" i="25"/>
  <c r="BB623" i="25"/>
  <c r="BA623" i="25"/>
  <c r="BB622" i="25"/>
  <c r="BA622" i="25"/>
  <c r="BB621" i="25"/>
  <c r="BA621" i="25"/>
  <c r="BB620" i="25"/>
  <c r="BA620" i="25"/>
  <c r="BB619" i="25"/>
  <c r="BA619" i="25"/>
  <c r="BB618" i="25"/>
  <c r="BA618" i="25"/>
  <c r="BB617" i="25"/>
  <c r="BA617" i="25"/>
  <c r="BB616" i="25"/>
  <c r="BA616" i="25"/>
  <c r="BB615" i="25"/>
  <c r="BA615" i="25"/>
  <c r="BB614" i="25"/>
  <c r="BA614" i="25"/>
  <c r="BB613" i="25"/>
  <c r="BA613" i="25"/>
  <c r="BB612" i="25"/>
  <c r="BA612" i="25"/>
  <c r="BB611" i="25"/>
  <c r="BA611" i="25"/>
  <c r="BB610" i="25"/>
  <c r="BA610" i="25"/>
  <c r="BB609" i="25"/>
  <c r="BA609" i="25"/>
  <c r="BB608" i="25"/>
  <c r="BA608" i="25"/>
  <c r="BB607" i="25"/>
  <c r="BA607" i="25"/>
  <c r="BB606" i="25"/>
  <c r="BA606" i="25"/>
  <c r="BB605" i="25"/>
  <c r="BA605" i="25"/>
  <c r="BB604" i="25"/>
  <c r="BA604" i="25"/>
  <c r="BB603" i="25"/>
  <c r="BA603" i="25"/>
  <c r="BB602" i="25"/>
  <c r="BA602" i="25"/>
  <c r="BB601" i="25"/>
  <c r="BA601" i="25"/>
  <c r="BB600" i="25"/>
  <c r="BA600" i="25"/>
  <c r="BB599" i="25"/>
  <c r="BA599" i="25"/>
  <c r="BB598" i="25"/>
  <c r="BA598" i="25"/>
  <c r="BB597" i="25"/>
  <c r="BA597" i="25"/>
  <c r="BB596" i="25"/>
  <c r="BA596" i="25"/>
  <c r="BB595" i="25"/>
  <c r="BA595" i="25"/>
  <c r="BB594" i="25"/>
  <c r="BA594" i="25"/>
  <c r="BB593" i="25"/>
  <c r="BA593" i="25"/>
  <c r="BB592" i="25"/>
  <c r="BA592" i="25"/>
  <c r="BB591" i="25"/>
  <c r="BA591" i="25"/>
  <c r="BB590" i="25"/>
  <c r="BA590" i="25"/>
  <c r="BB589" i="25"/>
  <c r="BA589" i="25"/>
  <c r="BB588" i="25"/>
  <c r="BA588" i="25"/>
  <c r="BB587" i="25"/>
  <c r="BA587" i="25"/>
  <c r="BB586" i="25"/>
  <c r="BA586" i="25"/>
  <c r="BB585" i="25"/>
  <c r="BA585" i="25"/>
  <c r="BB584" i="25"/>
  <c r="BA584" i="25"/>
  <c r="BB583" i="25"/>
  <c r="BA583" i="25"/>
  <c r="BB582" i="25"/>
  <c r="BA582" i="25"/>
  <c r="BB581" i="25"/>
  <c r="BA581" i="25"/>
  <c r="BB580" i="25"/>
  <c r="BA580" i="25"/>
  <c r="BB579" i="25"/>
  <c r="BA579" i="25"/>
  <c r="BB578" i="25"/>
  <c r="BA578" i="25"/>
  <c r="BB577" i="25"/>
  <c r="BA577" i="25"/>
  <c r="BB576" i="25"/>
  <c r="BA576" i="25"/>
  <c r="BB575" i="25"/>
  <c r="BA575" i="25"/>
  <c r="BB574" i="25"/>
  <c r="BA574" i="25"/>
  <c r="BB573" i="25"/>
  <c r="BA573" i="25"/>
  <c r="BB572" i="25"/>
  <c r="BA572" i="25"/>
  <c r="BB571" i="25"/>
  <c r="BA571" i="25"/>
  <c r="BB570" i="25"/>
  <c r="BA570" i="25"/>
  <c r="BB569" i="25"/>
  <c r="BA569" i="25"/>
  <c r="BB568" i="25"/>
  <c r="BA568" i="25"/>
  <c r="BB567" i="25"/>
  <c r="BA567" i="25"/>
  <c r="BB566" i="25"/>
  <c r="BA566" i="25"/>
  <c r="BB565" i="25"/>
  <c r="BA565" i="25"/>
  <c r="BB564" i="25"/>
  <c r="BA564" i="25"/>
  <c r="BB563" i="25"/>
  <c r="BA563" i="25"/>
  <c r="BB562" i="25"/>
  <c r="BA562" i="25"/>
  <c r="BB561" i="25"/>
  <c r="BA561" i="25"/>
  <c r="BB560" i="25"/>
  <c r="BA560" i="25"/>
  <c r="BB559" i="25"/>
  <c r="BA559" i="25"/>
  <c r="BB558" i="25"/>
  <c r="BA558" i="25"/>
  <c r="BB557" i="25"/>
  <c r="BA557" i="25"/>
  <c r="BB556" i="25"/>
  <c r="BA556" i="25"/>
  <c r="BB555" i="25"/>
  <c r="BA555" i="25"/>
  <c r="BB554" i="25"/>
  <c r="BA554" i="25"/>
  <c r="BB553" i="25"/>
  <c r="BA553" i="25"/>
  <c r="BB552" i="25"/>
  <c r="BA552" i="25"/>
  <c r="BB551" i="25"/>
  <c r="BA551" i="25"/>
  <c r="BB550" i="25"/>
  <c r="BA550" i="25"/>
  <c r="BB549" i="25"/>
  <c r="BA549" i="25"/>
  <c r="BB548" i="25"/>
  <c r="BA548" i="25"/>
  <c r="BB547" i="25"/>
  <c r="BA547" i="25"/>
  <c r="BB546" i="25"/>
  <c r="BA546" i="25"/>
  <c r="BB545" i="25"/>
  <c r="BA545" i="25"/>
  <c r="BB544" i="25"/>
  <c r="BA544" i="25"/>
  <c r="BB543" i="25"/>
  <c r="BA543" i="25"/>
  <c r="BB542" i="25"/>
  <c r="BA542" i="25"/>
  <c r="BB541" i="25"/>
  <c r="BA541" i="25"/>
  <c r="BB540" i="25"/>
  <c r="BA540" i="25"/>
  <c r="BB539" i="25"/>
  <c r="BA539" i="25"/>
  <c r="BB538" i="25"/>
  <c r="BA538" i="25"/>
  <c r="BB537" i="25"/>
  <c r="BA537" i="25"/>
  <c r="BB536" i="25"/>
  <c r="BA536" i="25"/>
  <c r="BB535" i="25"/>
  <c r="BA535" i="25"/>
  <c r="BB534" i="25"/>
  <c r="BA534" i="25"/>
  <c r="BB533" i="25"/>
  <c r="BA533" i="25"/>
  <c r="BB532" i="25"/>
  <c r="BA532" i="25"/>
  <c r="BB531" i="25"/>
  <c r="BA531" i="25"/>
  <c r="BB530" i="25"/>
  <c r="BA530" i="25"/>
  <c r="BB529" i="25"/>
  <c r="BA529" i="25"/>
  <c r="BB528" i="25"/>
  <c r="BA528" i="25"/>
  <c r="BB527" i="25"/>
  <c r="BA527" i="25"/>
  <c r="BB526" i="25"/>
  <c r="BA526" i="25"/>
  <c r="BB525" i="25"/>
  <c r="BA525" i="25"/>
  <c r="BB524" i="25"/>
  <c r="BA524" i="25"/>
  <c r="BB523" i="25"/>
  <c r="BA523" i="25"/>
  <c r="BB522" i="25"/>
  <c r="BA522" i="25"/>
  <c r="BB521" i="25"/>
  <c r="BA521" i="25"/>
  <c r="BB520" i="25"/>
  <c r="BA520" i="25"/>
  <c r="BB519" i="25"/>
  <c r="BA519" i="25"/>
  <c r="BB518" i="25"/>
  <c r="BA518" i="25"/>
  <c r="BB517" i="25"/>
  <c r="BA517" i="25"/>
  <c r="BB516" i="25"/>
  <c r="BA516" i="25"/>
  <c r="BB515" i="25"/>
  <c r="BA515" i="25"/>
  <c r="BB514" i="25"/>
  <c r="BA514" i="25"/>
  <c r="BB513" i="25"/>
  <c r="BA513" i="25"/>
  <c r="BB512" i="25"/>
  <c r="BA512" i="25"/>
  <c r="BB511" i="25"/>
  <c r="BA511" i="25"/>
  <c r="BB510" i="25"/>
  <c r="BA510" i="25"/>
  <c r="BB509" i="25"/>
  <c r="BA509" i="25"/>
  <c r="BB508" i="25"/>
  <c r="BA508" i="25"/>
  <c r="BB507" i="25"/>
  <c r="BA507" i="25"/>
  <c r="BB506" i="25"/>
  <c r="BA506" i="25"/>
  <c r="BB505" i="25"/>
  <c r="BA505" i="25"/>
  <c r="BB504" i="25"/>
  <c r="BA504" i="25"/>
  <c r="BB503" i="25"/>
  <c r="BA503" i="25"/>
  <c r="BB502" i="25"/>
  <c r="BA502" i="25"/>
  <c r="BB501" i="25"/>
  <c r="BA501" i="25"/>
  <c r="BB500" i="25"/>
  <c r="BA500" i="25"/>
  <c r="BB499" i="25"/>
  <c r="BA499" i="25"/>
  <c r="BB498" i="25"/>
  <c r="BA498" i="25"/>
  <c r="BB497" i="25"/>
  <c r="BA497" i="25"/>
  <c r="BB496" i="25"/>
  <c r="BA496" i="25"/>
  <c r="BB495" i="25"/>
  <c r="BA495" i="25"/>
  <c r="BB494" i="25"/>
  <c r="BA494" i="25"/>
  <c r="BB493" i="25"/>
  <c r="BA493" i="25"/>
  <c r="BB492" i="25"/>
  <c r="BA492" i="25"/>
  <c r="BB491" i="25"/>
  <c r="BA491" i="25"/>
  <c r="BB490" i="25"/>
  <c r="BA490" i="25"/>
  <c r="BB489" i="25"/>
  <c r="BA489" i="25"/>
  <c r="BB488" i="25"/>
  <c r="BA488" i="25"/>
  <c r="BB487" i="25"/>
  <c r="BA487" i="25"/>
  <c r="BB486" i="25"/>
  <c r="BA486" i="25"/>
  <c r="BB485" i="25"/>
  <c r="BA485" i="25"/>
  <c r="BB484" i="25"/>
  <c r="BA484" i="25"/>
  <c r="BB483" i="25"/>
  <c r="BA483" i="25"/>
  <c r="BB482" i="25"/>
  <c r="BA482" i="25"/>
  <c r="BB481" i="25"/>
  <c r="BA481" i="25"/>
  <c r="BB480" i="25"/>
  <c r="BA480" i="25"/>
  <c r="BB479" i="25"/>
  <c r="BA479" i="25"/>
  <c r="BB478" i="25"/>
  <c r="BA478" i="25"/>
  <c r="BB477" i="25"/>
  <c r="BA477" i="25"/>
  <c r="BB476" i="25"/>
  <c r="BA476" i="25"/>
  <c r="BB475" i="25"/>
  <c r="BA475" i="25"/>
  <c r="BB474" i="25"/>
  <c r="BA474" i="25"/>
  <c r="BB473" i="25"/>
  <c r="BA473" i="25"/>
  <c r="BB472" i="25"/>
  <c r="BA472" i="25"/>
  <c r="BB471" i="25"/>
  <c r="BA471" i="25"/>
  <c r="BB470" i="25"/>
  <c r="BA470" i="25"/>
  <c r="BB469" i="25"/>
  <c r="BA469" i="25"/>
  <c r="BB468" i="25"/>
  <c r="BA468" i="25"/>
  <c r="BB467" i="25"/>
  <c r="BA467" i="25"/>
  <c r="BB466" i="25"/>
  <c r="BA466" i="25"/>
  <c r="BB465" i="25"/>
  <c r="BA465" i="25"/>
  <c r="BB464" i="25"/>
  <c r="BA464" i="25"/>
  <c r="BB463" i="25"/>
  <c r="BA463" i="25"/>
  <c r="BB462" i="25"/>
  <c r="BA462" i="25"/>
  <c r="BB461" i="25"/>
  <c r="BA461" i="25"/>
  <c r="BB460" i="25"/>
  <c r="BA460" i="25"/>
  <c r="BB459" i="25"/>
  <c r="BA459" i="25"/>
  <c r="BB458" i="25"/>
  <c r="BA458" i="25"/>
  <c r="BB457" i="25"/>
  <c r="BA457" i="25"/>
  <c r="BB456" i="25"/>
  <c r="BA456" i="25"/>
  <c r="BB455" i="25"/>
  <c r="BA455" i="25"/>
  <c r="BB454" i="25"/>
  <c r="BA454" i="25"/>
  <c r="BB453" i="25"/>
  <c r="BA453" i="25"/>
  <c r="BB452" i="25"/>
  <c r="BA452" i="25"/>
  <c r="BB451" i="25"/>
  <c r="BA451" i="25"/>
  <c r="BB450" i="25"/>
  <c r="BA450" i="25"/>
  <c r="BB449" i="25"/>
  <c r="BA449" i="25"/>
  <c r="BB448" i="25"/>
  <c r="BA448" i="25"/>
  <c r="BB447" i="25"/>
  <c r="BA447" i="25"/>
  <c r="BB446" i="25"/>
  <c r="BA446" i="25"/>
  <c r="BB445" i="25"/>
  <c r="BA445" i="25"/>
  <c r="BB444" i="25"/>
  <c r="BA444" i="25"/>
  <c r="BB443" i="25"/>
  <c r="BA443" i="25"/>
  <c r="BB442" i="25"/>
  <c r="BA442" i="25"/>
  <c r="BB441" i="25"/>
  <c r="BA441" i="25"/>
  <c r="BB440" i="25"/>
  <c r="BA440" i="25"/>
  <c r="BB439" i="25"/>
  <c r="BA439" i="25"/>
  <c r="BB438" i="25"/>
  <c r="BA438" i="25"/>
  <c r="BB437" i="25"/>
  <c r="BA437" i="25"/>
  <c r="BB436" i="25"/>
  <c r="BA436" i="25"/>
  <c r="BB435" i="25"/>
  <c r="BA435" i="25"/>
  <c r="BB434" i="25"/>
  <c r="BA434" i="25"/>
  <c r="BB433" i="25"/>
  <c r="BA433" i="25"/>
  <c r="BB432" i="25"/>
  <c r="BA432" i="25"/>
  <c r="BB431" i="25"/>
  <c r="BA431" i="25"/>
  <c r="BB430" i="25"/>
  <c r="BA430" i="25"/>
  <c r="BB429" i="25"/>
  <c r="BA429" i="25"/>
  <c r="BB428" i="25"/>
  <c r="BA428" i="25"/>
  <c r="BB427" i="25"/>
  <c r="BA427" i="25"/>
  <c r="BB426" i="25"/>
  <c r="BA426" i="25"/>
  <c r="BB425" i="25"/>
  <c r="BA425" i="25"/>
  <c r="BB424" i="25"/>
  <c r="BA424" i="25"/>
  <c r="BB423" i="25"/>
  <c r="BA423" i="25"/>
  <c r="BB422" i="25"/>
  <c r="BA422" i="25"/>
  <c r="BB421" i="25"/>
  <c r="BA421" i="25"/>
  <c r="BB420" i="25"/>
  <c r="BA420" i="25"/>
  <c r="BB419" i="25"/>
  <c r="BA419" i="25"/>
  <c r="BB418" i="25"/>
  <c r="BA418" i="25"/>
  <c r="BB417" i="25"/>
  <c r="BA417" i="25"/>
  <c r="BB416" i="25"/>
  <c r="BA416" i="25"/>
  <c r="BB415" i="25"/>
  <c r="BA415" i="25"/>
  <c r="BB414" i="25"/>
  <c r="BA414" i="25"/>
  <c r="BB413" i="25"/>
  <c r="BA413" i="25"/>
  <c r="BB412" i="25"/>
  <c r="BA412" i="25"/>
  <c r="BB411" i="25"/>
  <c r="BA411" i="25"/>
  <c r="BB410" i="25"/>
  <c r="BA410" i="25"/>
  <c r="BB409" i="25"/>
  <c r="BA409" i="25"/>
  <c r="BB408" i="25"/>
  <c r="BA408" i="25"/>
  <c r="BB407" i="25"/>
  <c r="BA407" i="25"/>
  <c r="BB406" i="25"/>
  <c r="BA406" i="25"/>
  <c r="BB405" i="25"/>
  <c r="BA405" i="25"/>
  <c r="BB404" i="25"/>
  <c r="BA404" i="25"/>
  <c r="BB403" i="25"/>
  <c r="BA403" i="25"/>
  <c r="BB402" i="25"/>
  <c r="BA402" i="25"/>
  <c r="BB401" i="25"/>
  <c r="BA401" i="25"/>
  <c r="BB400" i="25"/>
  <c r="BA400" i="25"/>
  <c r="BB399" i="25"/>
  <c r="BA399" i="25"/>
  <c r="BB398" i="25"/>
  <c r="BA398" i="25"/>
  <c r="BB397" i="25"/>
  <c r="BA397" i="25"/>
  <c r="BB396" i="25"/>
  <c r="BA396" i="25"/>
  <c r="BB395" i="25"/>
  <c r="BA395" i="25"/>
  <c r="BB394" i="25"/>
  <c r="BA394" i="25"/>
  <c r="BB393" i="25"/>
  <c r="BA393" i="25"/>
  <c r="BB392" i="25"/>
  <c r="BA392" i="25"/>
  <c r="BB391" i="25"/>
  <c r="BA391" i="25"/>
  <c r="BB390" i="25"/>
  <c r="BA390" i="25"/>
  <c r="BB389" i="25"/>
  <c r="BA389" i="25"/>
  <c r="BB388" i="25"/>
  <c r="BA388" i="25"/>
  <c r="BB387" i="25"/>
  <c r="BA387" i="25"/>
  <c r="BB386" i="25"/>
  <c r="BA386" i="25"/>
  <c r="BB385" i="25"/>
  <c r="BA385" i="25"/>
  <c r="BB384" i="25"/>
  <c r="BA384" i="25"/>
  <c r="BB383" i="25"/>
  <c r="BA383" i="25"/>
  <c r="BB382" i="25"/>
  <c r="BA382" i="25"/>
  <c r="BB381" i="25"/>
  <c r="BA381" i="25"/>
  <c r="BB380" i="25"/>
  <c r="BA380" i="25"/>
  <c r="BB379" i="25"/>
  <c r="BA379" i="25"/>
  <c r="BB378" i="25"/>
  <c r="BA378" i="25"/>
  <c r="BB377" i="25"/>
  <c r="BA377" i="25"/>
  <c r="BB376" i="25"/>
  <c r="BA376" i="25"/>
  <c r="BB375" i="25"/>
  <c r="BA375" i="25"/>
  <c r="BB374" i="25"/>
  <c r="BA374" i="25"/>
  <c r="BB373" i="25"/>
  <c r="BA373" i="25"/>
  <c r="BB372" i="25"/>
  <c r="BA372" i="25"/>
  <c r="BB371" i="25"/>
  <c r="BA371" i="25"/>
  <c r="BB370" i="25"/>
  <c r="BA370" i="25"/>
  <c r="BB369" i="25"/>
  <c r="BA369" i="25"/>
  <c r="BB368" i="25"/>
  <c r="BA368" i="25"/>
  <c r="BB367" i="25"/>
  <c r="BA367" i="25"/>
  <c r="BB366" i="25"/>
  <c r="BA366" i="25"/>
  <c r="BB365" i="25"/>
  <c r="BA365" i="25"/>
  <c r="BB364" i="25"/>
  <c r="BA364" i="25"/>
  <c r="BB363" i="25"/>
  <c r="BA363" i="25"/>
  <c r="BB362" i="25"/>
  <c r="BA362" i="25"/>
  <c r="BB361" i="25"/>
  <c r="BA361" i="25"/>
  <c r="BB360" i="25"/>
  <c r="BA360" i="25"/>
  <c r="BB359" i="25"/>
  <c r="BA359" i="25"/>
  <c r="BB358" i="25"/>
  <c r="BA358" i="25"/>
  <c r="BB357" i="25"/>
  <c r="BA357" i="25"/>
  <c r="BB356" i="25"/>
  <c r="BA356" i="25"/>
  <c r="BB355" i="25"/>
  <c r="BA355" i="25"/>
  <c r="BB354" i="25"/>
  <c r="BA354" i="25"/>
  <c r="BB353" i="25"/>
  <c r="BA353" i="25"/>
  <c r="BB352" i="25"/>
  <c r="BA352" i="25"/>
  <c r="BB351" i="25"/>
  <c r="BA351" i="25"/>
  <c r="BB350" i="25"/>
  <c r="BA350" i="25"/>
  <c r="BB349" i="25"/>
  <c r="BA349" i="25"/>
  <c r="BB348" i="25"/>
  <c r="BA348" i="25"/>
  <c r="BB347" i="25"/>
  <c r="BA347" i="25"/>
  <c r="BB346" i="25"/>
  <c r="BA346" i="25"/>
  <c r="BB345" i="25"/>
  <c r="BA345" i="25"/>
  <c r="BB344" i="25"/>
  <c r="BA344" i="25"/>
  <c r="BB343" i="25"/>
  <c r="BA343" i="25"/>
  <c r="BB342" i="25"/>
  <c r="BA342" i="25"/>
  <c r="BB341" i="25"/>
  <c r="BA341" i="25"/>
  <c r="BB340" i="25"/>
  <c r="BA340" i="25"/>
  <c r="BB339" i="25"/>
  <c r="BA339" i="25"/>
  <c r="BB338" i="25"/>
  <c r="BA338" i="25"/>
  <c r="BB337" i="25"/>
  <c r="BA73" i="25"/>
  <c r="BA57" i="25"/>
  <c r="BA48" i="25"/>
  <c r="BA40" i="25"/>
  <c r="BA32" i="25"/>
  <c r="BA24" i="25"/>
  <c r="BA16" i="25"/>
  <c r="BA8" i="25"/>
  <c r="BA337" i="25"/>
  <c r="BB336" i="25"/>
  <c r="BA336" i="25"/>
  <c r="BB335" i="25"/>
  <c r="BA335" i="25"/>
  <c r="BB334" i="25"/>
  <c r="BA334" i="25"/>
  <c r="BB333" i="25"/>
  <c r="BA333" i="25"/>
  <c r="BB332" i="25"/>
  <c r="BA332" i="25"/>
  <c r="BB331" i="25"/>
  <c r="BA331" i="25"/>
  <c r="BB330" i="25"/>
  <c r="BA330" i="25"/>
  <c r="BB329" i="25"/>
  <c r="BA329" i="25"/>
  <c r="BB328" i="25"/>
  <c r="BA328" i="25"/>
  <c r="BB327" i="25"/>
  <c r="BA327" i="25"/>
  <c r="BB326" i="25"/>
  <c r="BA326" i="25"/>
  <c r="BB325" i="25"/>
  <c r="BA325" i="25"/>
  <c r="BB324" i="25"/>
  <c r="BA324" i="25"/>
  <c r="BB323" i="25"/>
  <c r="BA323" i="25"/>
  <c r="BB322" i="25"/>
  <c r="BA322" i="25"/>
  <c r="BB321" i="25"/>
  <c r="BA321" i="25"/>
  <c r="BB320" i="25"/>
  <c r="BA320" i="25"/>
  <c r="BB319" i="25"/>
  <c r="BA319" i="25"/>
  <c r="BB318" i="25"/>
  <c r="BA318" i="25"/>
  <c r="BB317" i="25"/>
  <c r="BA317" i="25"/>
  <c r="BB316" i="25"/>
  <c r="BA316" i="25"/>
  <c r="BB315" i="25"/>
  <c r="BA315" i="25"/>
  <c r="BB314" i="25"/>
  <c r="BA314" i="25"/>
  <c r="BB313" i="25"/>
  <c r="BA313" i="25"/>
  <c r="BB312" i="25"/>
  <c r="BA312" i="25"/>
  <c r="BB311" i="25"/>
  <c r="BA311" i="25"/>
  <c r="BB310" i="25"/>
  <c r="BA310" i="25"/>
  <c r="BB309" i="25"/>
  <c r="BA309" i="25"/>
  <c r="BB308" i="25"/>
  <c r="BA308" i="25"/>
  <c r="BB307" i="25"/>
  <c r="BA307" i="25"/>
  <c r="BB306" i="25"/>
  <c r="BA306" i="25"/>
  <c r="BB305" i="25"/>
  <c r="BA305" i="25"/>
  <c r="BB304" i="25"/>
  <c r="BA304" i="25"/>
  <c r="BB303" i="25"/>
  <c r="BA303" i="25"/>
  <c r="BB302" i="25"/>
  <c r="BA302" i="25"/>
  <c r="BB301" i="25"/>
  <c r="BA301" i="25"/>
  <c r="BB300" i="25"/>
  <c r="BA300" i="25"/>
  <c r="BB299" i="25"/>
  <c r="BA299" i="25"/>
  <c r="BB298" i="25"/>
  <c r="BA298" i="25"/>
  <c r="BB297" i="25"/>
  <c r="BA297" i="25"/>
  <c r="BB296" i="25"/>
  <c r="BA296" i="25"/>
  <c r="BB295" i="25"/>
  <c r="BA295" i="25"/>
  <c r="BB294" i="25"/>
  <c r="BA294" i="25"/>
  <c r="BB293" i="25"/>
  <c r="BA293" i="25"/>
  <c r="BB292" i="25"/>
  <c r="BA292" i="25"/>
  <c r="BB291" i="25"/>
  <c r="BA291" i="25"/>
  <c r="BB290" i="25"/>
  <c r="BA290" i="25"/>
  <c r="BB289" i="25"/>
  <c r="BA289" i="25"/>
  <c r="BB288" i="25"/>
  <c r="BA288" i="25"/>
  <c r="BB287" i="25"/>
  <c r="BA287" i="25"/>
  <c r="BB286" i="25"/>
  <c r="BA286" i="25"/>
  <c r="BB285" i="25"/>
  <c r="BA285" i="25"/>
  <c r="BB284" i="25"/>
  <c r="BA284" i="25"/>
  <c r="BB283" i="25"/>
  <c r="BA283" i="25"/>
  <c r="BB282" i="25"/>
  <c r="BA282" i="25"/>
  <c r="BB281" i="25"/>
  <c r="BA281" i="25"/>
  <c r="BB280" i="25"/>
  <c r="BA280" i="25"/>
  <c r="BB279" i="25"/>
  <c r="BA279" i="25"/>
  <c r="BB278" i="25"/>
  <c r="BA278" i="25"/>
  <c r="BB277" i="25"/>
  <c r="BA277" i="25"/>
  <c r="BB276" i="25"/>
  <c r="BA276" i="25"/>
  <c r="BB275" i="25"/>
  <c r="BA275" i="25"/>
  <c r="BB274" i="25"/>
  <c r="BA274" i="25"/>
  <c r="BB273" i="25"/>
  <c r="BA273" i="25"/>
  <c r="BB272" i="25"/>
  <c r="BA272" i="25"/>
  <c r="BB271" i="25"/>
  <c r="BA271" i="25"/>
  <c r="BB270" i="25"/>
  <c r="BA270" i="25"/>
  <c r="BB269" i="25"/>
  <c r="BA269" i="25"/>
  <c r="BB268" i="25"/>
  <c r="BA268" i="25"/>
  <c r="BB267" i="25"/>
  <c r="BA267" i="25"/>
  <c r="BB266" i="25"/>
  <c r="BA266" i="25"/>
  <c r="BB265" i="25"/>
  <c r="BA265" i="25"/>
  <c r="BB264" i="25"/>
  <c r="BA264" i="25"/>
  <c r="BB263" i="25"/>
  <c r="BA263" i="25"/>
  <c r="BB262" i="25"/>
  <c r="BA262" i="25"/>
  <c r="BB261" i="25"/>
  <c r="BA261" i="25"/>
  <c r="BB260" i="25"/>
  <c r="BA260" i="25"/>
  <c r="BB259" i="25"/>
  <c r="BA259" i="25"/>
  <c r="BB258" i="25"/>
  <c r="BA258" i="25"/>
  <c r="BB257" i="25"/>
  <c r="BA257" i="25"/>
  <c r="BB256" i="25"/>
  <c r="BA256" i="25"/>
  <c r="BB255" i="25"/>
  <c r="BA255" i="25"/>
  <c r="BB254" i="25"/>
  <c r="BA254" i="25"/>
  <c r="BB253" i="25"/>
  <c r="BA253" i="25"/>
  <c r="BB252" i="25"/>
  <c r="BA252" i="25"/>
  <c r="BB251" i="25"/>
  <c r="BA251" i="25"/>
  <c r="BB250" i="25"/>
  <c r="BA250" i="25"/>
  <c r="BB249" i="25"/>
  <c r="BA249" i="25"/>
  <c r="BB248" i="25"/>
  <c r="BA248" i="25"/>
  <c r="BB247" i="25"/>
  <c r="BA247" i="25"/>
  <c r="BB246" i="25"/>
  <c r="BA246" i="25"/>
  <c r="BB245" i="25"/>
  <c r="BA245" i="25"/>
  <c r="BB244" i="25"/>
  <c r="BA244" i="25"/>
  <c r="BB243" i="25"/>
  <c r="BA243" i="25"/>
  <c r="BB242" i="25"/>
  <c r="BA242" i="25"/>
  <c r="BB241" i="25"/>
  <c r="BA241" i="25"/>
  <c r="BB240" i="25"/>
  <c r="BA240" i="25"/>
  <c r="BB239" i="25"/>
  <c r="BA239" i="25"/>
  <c r="BB238" i="25"/>
  <c r="BA238" i="25"/>
  <c r="BB237" i="25"/>
  <c r="BA237" i="25"/>
  <c r="BB236" i="25"/>
  <c r="BA236" i="25"/>
  <c r="BB235" i="25"/>
  <c r="BA235" i="25"/>
  <c r="BB234" i="25"/>
  <c r="BA234" i="25"/>
  <c r="BB233" i="25"/>
  <c r="BA233" i="25"/>
  <c r="BB232" i="25"/>
  <c r="BA232" i="25"/>
  <c r="BB231" i="25"/>
  <c r="BA231" i="25"/>
  <c r="BB230" i="25"/>
  <c r="BA230" i="25"/>
  <c r="BB229" i="25"/>
  <c r="BA229" i="25"/>
  <c r="BB228" i="25"/>
  <c r="BA228" i="25"/>
  <c r="BB227" i="25"/>
  <c r="BA227" i="25"/>
  <c r="BB226" i="25"/>
  <c r="BA226" i="25"/>
  <c r="BB225" i="25"/>
  <c r="BA225" i="25"/>
  <c r="BB224" i="25"/>
  <c r="BA224" i="25"/>
  <c r="BB223" i="25"/>
  <c r="BA223" i="25"/>
  <c r="BB222" i="25"/>
  <c r="BA222" i="25"/>
  <c r="BB221" i="25"/>
  <c r="BA221" i="25"/>
  <c r="BB220" i="25"/>
  <c r="BA220" i="25"/>
  <c r="BB219" i="25"/>
  <c r="BA219" i="25"/>
  <c r="BB218" i="25"/>
  <c r="BA218" i="25"/>
  <c r="BB217" i="25"/>
  <c r="BA217" i="25"/>
  <c r="BB216" i="25"/>
  <c r="BA216" i="25"/>
  <c r="BB215" i="25"/>
  <c r="BA215" i="25"/>
  <c r="BB214" i="25"/>
  <c r="BA214" i="25"/>
  <c r="BB213" i="25"/>
  <c r="BA213" i="25"/>
  <c r="BB212" i="25"/>
  <c r="BA212" i="25"/>
  <c r="BB211" i="25"/>
  <c r="BA211" i="25"/>
  <c r="BB210" i="25"/>
  <c r="BA210" i="25"/>
  <c r="BB209" i="25"/>
  <c r="BA209" i="25"/>
  <c r="BB208" i="25"/>
  <c r="BA208" i="25"/>
  <c r="BB207" i="25"/>
  <c r="BA207" i="25"/>
  <c r="BB206" i="25"/>
  <c r="BA206" i="25"/>
  <c r="BB205" i="25"/>
  <c r="BA205" i="25"/>
  <c r="BB204" i="25"/>
  <c r="BA204" i="25"/>
  <c r="BB203" i="25"/>
  <c r="BA203" i="25"/>
  <c r="BB202" i="25"/>
  <c r="BA202" i="25"/>
  <c r="BB201" i="25"/>
  <c r="BA201" i="25"/>
  <c r="BB200" i="25"/>
  <c r="BA200" i="25"/>
  <c r="BB199" i="25"/>
  <c r="BA199" i="25"/>
  <c r="BB198" i="25"/>
  <c r="BA198" i="25"/>
  <c r="BB197" i="25"/>
  <c r="BA197" i="25"/>
  <c r="BB196" i="25"/>
  <c r="BA196" i="25"/>
  <c r="BB195" i="25"/>
  <c r="BA195" i="25"/>
  <c r="BB194" i="25"/>
  <c r="BA194" i="25"/>
  <c r="BB193" i="25"/>
  <c r="BA193" i="25"/>
  <c r="BB192" i="25"/>
  <c r="BA192" i="25"/>
  <c r="BB191" i="25"/>
  <c r="BA191" i="25"/>
  <c r="BB190" i="25"/>
  <c r="BA190" i="25"/>
  <c r="BB189" i="25"/>
  <c r="BA189" i="25"/>
  <c r="BB188" i="25"/>
  <c r="BA188" i="25"/>
  <c r="BB187" i="25"/>
  <c r="BA187" i="25"/>
  <c r="BB186" i="25"/>
  <c r="BA186" i="25"/>
  <c r="BB185" i="25"/>
  <c r="BA185" i="25"/>
  <c r="BB184" i="25"/>
  <c r="BA184" i="25"/>
  <c r="BB183" i="25"/>
  <c r="BA183" i="25"/>
  <c r="BB182" i="25"/>
  <c r="BA182" i="25"/>
  <c r="BB181" i="25"/>
  <c r="BA181" i="25"/>
  <c r="BB180" i="25"/>
  <c r="BA180" i="25"/>
  <c r="BB179" i="25"/>
  <c r="BA179" i="25"/>
  <c r="BB178" i="25"/>
  <c r="BA178" i="25"/>
  <c r="BB177" i="25"/>
  <c r="BA177" i="25"/>
  <c r="BB176" i="25"/>
  <c r="BA176" i="25"/>
  <c r="BB175" i="25"/>
  <c r="BA175" i="25"/>
  <c r="BB174" i="25"/>
  <c r="BA174" i="25"/>
  <c r="BB173" i="25"/>
  <c r="BA173" i="25"/>
  <c r="BB172" i="25"/>
  <c r="BA172" i="25"/>
  <c r="BB171" i="25"/>
  <c r="BA171" i="25"/>
  <c r="BB170" i="25"/>
  <c r="BA170" i="25"/>
  <c r="BB169" i="25"/>
  <c r="BA169" i="25"/>
  <c r="BB168" i="25"/>
  <c r="BA168" i="25"/>
  <c r="BB167" i="25"/>
  <c r="BA167" i="25"/>
  <c r="BB166" i="25"/>
  <c r="BA166" i="25"/>
  <c r="BB165" i="25"/>
  <c r="BA165" i="25"/>
  <c r="BB164" i="25"/>
  <c r="BA164" i="25"/>
  <c r="BB163" i="25"/>
  <c r="BA163" i="25"/>
  <c r="BB162" i="25"/>
  <c r="BA162" i="25"/>
  <c r="BB161" i="25"/>
  <c r="BA161" i="25"/>
  <c r="BB160" i="25"/>
  <c r="BA160" i="25"/>
  <c r="BB159" i="25"/>
  <c r="BA159" i="25"/>
  <c r="BB158" i="25"/>
  <c r="BA158" i="25"/>
  <c r="BB157" i="25"/>
  <c r="BA157" i="25"/>
  <c r="BB156" i="25"/>
  <c r="BA156" i="25"/>
  <c r="BB155" i="25"/>
  <c r="BA155" i="25"/>
  <c r="BB154" i="25"/>
  <c r="BA154" i="25"/>
  <c r="BB153" i="25"/>
  <c r="BA153" i="25"/>
  <c r="BB152" i="25"/>
  <c r="BA152" i="25"/>
  <c r="BB151" i="25"/>
  <c r="BA151" i="25"/>
  <c r="BB150" i="25"/>
  <c r="BA150" i="25"/>
  <c r="BB149" i="25"/>
  <c r="BA149" i="25"/>
  <c r="BB148" i="25"/>
  <c r="BA148" i="25"/>
  <c r="BB147" i="25"/>
  <c r="BA147" i="25"/>
  <c r="BB146" i="25"/>
  <c r="BA146" i="25"/>
  <c r="BB145" i="25"/>
  <c r="BA145" i="25"/>
  <c r="BB144" i="25"/>
  <c r="BA144" i="25"/>
  <c r="BB143" i="25"/>
  <c r="BA143" i="25"/>
  <c r="BB142" i="25"/>
  <c r="BA142" i="25"/>
  <c r="BB141" i="25"/>
  <c r="BA141" i="25"/>
  <c r="BB140" i="25"/>
  <c r="BA140" i="25"/>
  <c r="BB139" i="25"/>
  <c r="BA139" i="25"/>
  <c r="BB138" i="25"/>
  <c r="BA138" i="25"/>
  <c r="BB137" i="25"/>
  <c r="BA137" i="25"/>
  <c r="BB136" i="25"/>
  <c r="BA136" i="25"/>
  <c r="BB135" i="25"/>
  <c r="BA135" i="25"/>
  <c r="BB134" i="25"/>
  <c r="BA134" i="25"/>
  <c r="BB133" i="25"/>
  <c r="BA133" i="25"/>
  <c r="BB132" i="25"/>
  <c r="BA132" i="25"/>
  <c r="BB131" i="25"/>
  <c r="BA131" i="25"/>
  <c r="BB130" i="25"/>
  <c r="BA130" i="25"/>
  <c r="BB129" i="25"/>
  <c r="BA129" i="25"/>
  <c r="BB128" i="25"/>
  <c r="BA128" i="25"/>
  <c r="BB127" i="25"/>
  <c r="BA127" i="25"/>
  <c r="BB126" i="25"/>
  <c r="BA126" i="25"/>
  <c r="BB125" i="25"/>
  <c r="BA125" i="25"/>
  <c r="BB124" i="25"/>
  <c r="BA124" i="25"/>
  <c r="BB123" i="25"/>
  <c r="BA123" i="25"/>
  <c r="BB122" i="25"/>
  <c r="BA122" i="25"/>
  <c r="BB121" i="25"/>
  <c r="BA121" i="25"/>
  <c r="BB120" i="25"/>
  <c r="BA120" i="25"/>
  <c r="BB119" i="25"/>
  <c r="BA119" i="25"/>
  <c r="BB118" i="25"/>
  <c r="BA118" i="25"/>
  <c r="BB117" i="25"/>
  <c r="BA117" i="25"/>
  <c r="BB116" i="25"/>
  <c r="BA116" i="25"/>
  <c r="BB115" i="25"/>
  <c r="BA115" i="25"/>
  <c r="BB114" i="25"/>
  <c r="BA114" i="25"/>
  <c r="BB113" i="25"/>
  <c r="BA113" i="25"/>
  <c r="BB112" i="25"/>
  <c r="BA112" i="25"/>
  <c r="BB111" i="25"/>
  <c r="BA111" i="25"/>
  <c r="BB110" i="25"/>
  <c r="BA110" i="25"/>
  <c r="BB109" i="25"/>
  <c r="BA109" i="25"/>
  <c r="BB108" i="25"/>
  <c r="BA108" i="25"/>
  <c r="BB107" i="25"/>
  <c r="BA107" i="25"/>
  <c r="BB106" i="25"/>
  <c r="BA106" i="25"/>
  <c r="BB105" i="25"/>
  <c r="BA105" i="25"/>
  <c r="BB104" i="25"/>
  <c r="BA104" i="25"/>
  <c r="BB103" i="25"/>
  <c r="BA103" i="25"/>
  <c r="BB102" i="25"/>
  <c r="BA102" i="25"/>
  <c r="BB101" i="25"/>
  <c r="BA101" i="25"/>
  <c r="BB100" i="25"/>
  <c r="BA100" i="25"/>
  <c r="BB99" i="25"/>
  <c r="BA99" i="25"/>
  <c r="BB98" i="25"/>
  <c r="BA98" i="25"/>
  <c r="BB97" i="25"/>
  <c r="BA97" i="25"/>
  <c r="BB96" i="25"/>
  <c r="BA96" i="25"/>
  <c r="BB95" i="25"/>
  <c r="BA95" i="25"/>
  <c r="BB94" i="25"/>
  <c r="BA94" i="25"/>
  <c r="BB93" i="25"/>
  <c r="BA93" i="25"/>
  <c r="BB92" i="25"/>
  <c r="BA92" i="25"/>
  <c r="BB91" i="25"/>
  <c r="BA91" i="25"/>
  <c r="BB90" i="25"/>
  <c r="BA90" i="25"/>
  <c r="BB89" i="25"/>
  <c r="BA89" i="25"/>
  <c r="BB88" i="25"/>
  <c r="BA88" i="25"/>
  <c r="BB87" i="25"/>
  <c r="BA87" i="25"/>
  <c r="BB86" i="25"/>
  <c r="BA86" i="25"/>
  <c r="BB85" i="25"/>
  <c r="BA85" i="25"/>
  <c r="BB84" i="25"/>
  <c r="BA84" i="25"/>
  <c r="BB83" i="25"/>
  <c r="BA83" i="25"/>
  <c r="BB82" i="25"/>
  <c r="BA82" i="25"/>
  <c r="BB81" i="25"/>
  <c r="BA81" i="25"/>
  <c r="BB80" i="25"/>
  <c r="BA80" i="25"/>
  <c r="BB79" i="25"/>
  <c r="BA79" i="25"/>
  <c r="BB78" i="25"/>
  <c r="BA78" i="25"/>
  <c r="BB77" i="25"/>
  <c r="BA77" i="25"/>
  <c r="BB76" i="25"/>
  <c r="BA76" i="25"/>
  <c r="BB75" i="25"/>
  <c r="BA75" i="25"/>
  <c r="BB74" i="25"/>
  <c r="BA74" i="25"/>
  <c r="BB73" i="25"/>
  <c r="BB72" i="25"/>
  <c r="BA72" i="25"/>
  <c r="BB71" i="25"/>
  <c r="BA71" i="25"/>
  <c r="BB70" i="25"/>
  <c r="BA70" i="25"/>
  <c r="BB69" i="25"/>
  <c r="BA69" i="25"/>
  <c r="BB68" i="25"/>
  <c r="BA68" i="25"/>
  <c r="BB67" i="25"/>
  <c r="BA67" i="25"/>
  <c r="BB66" i="25"/>
  <c r="BA66" i="25"/>
  <c r="BB65" i="25"/>
  <c r="BA65" i="25"/>
  <c r="BB64" i="25"/>
  <c r="BA64" i="25"/>
  <c r="BB63" i="25"/>
  <c r="BA63" i="25"/>
  <c r="BB62" i="25"/>
  <c r="BA62" i="25"/>
  <c r="BB61" i="25"/>
  <c r="BA61" i="25"/>
  <c r="BB60" i="25"/>
  <c r="BA60" i="25"/>
  <c r="BB59" i="25"/>
  <c r="BA59" i="25"/>
  <c r="BB58" i="25"/>
  <c r="BA58" i="25"/>
  <c r="BB57" i="25"/>
  <c r="BB56" i="25"/>
  <c r="BA56" i="25"/>
  <c r="BB55" i="25"/>
  <c r="BA55" i="25"/>
  <c r="BB54" i="25"/>
  <c r="BA54" i="25"/>
  <c r="BB53" i="25"/>
  <c r="BA53" i="25"/>
  <c r="BB52" i="25"/>
  <c r="BA52" i="25"/>
  <c r="BB51" i="25"/>
  <c r="BA51" i="25"/>
  <c r="BB50" i="25"/>
  <c r="BA50" i="25"/>
  <c r="BB49" i="25"/>
  <c r="BA49" i="25"/>
  <c r="BB48" i="25"/>
  <c r="BB47" i="25"/>
  <c r="BA47" i="25"/>
  <c r="BB46" i="25"/>
  <c r="BA46" i="25"/>
  <c r="BB45" i="25"/>
  <c r="BA45" i="25"/>
  <c r="BB44" i="25"/>
  <c r="BA44" i="25"/>
  <c r="BB43" i="25"/>
  <c r="BA43" i="25"/>
  <c r="BB42" i="25"/>
  <c r="BA42" i="25"/>
  <c r="BB41" i="25"/>
  <c r="BA41" i="25"/>
  <c r="BB40" i="25"/>
  <c r="BB39" i="25"/>
  <c r="BA39" i="25"/>
  <c r="BB38" i="25"/>
  <c r="BA38" i="25"/>
  <c r="BB37" i="25"/>
  <c r="BA37" i="25"/>
  <c r="BB36" i="25"/>
  <c r="BA36" i="25"/>
  <c r="BB35" i="25"/>
  <c r="BA35" i="25"/>
  <c r="BB34" i="25"/>
  <c r="BA34" i="25"/>
  <c r="BB33" i="25"/>
  <c r="BA33" i="25"/>
  <c r="BB32" i="25"/>
  <c r="BB31" i="25"/>
  <c r="BA31" i="25"/>
  <c r="BB30" i="25"/>
  <c r="BA30" i="25"/>
  <c r="BB29" i="25"/>
  <c r="BA29" i="25"/>
  <c r="BB28" i="25"/>
  <c r="BA28" i="25"/>
  <c r="BB27" i="25"/>
  <c r="BA27" i="25"/>
  <c r="BB26" i="25"/>
  <c r="BA26" i="25"/>
  <c r="BB25" i="25"/>
  <c r="BA25" i="25"/>
  <c r="BB24" i="25"/>
  <c r="BB23" i="25"/>
  <c r="BA23" i="25"/>
  <c r="BB22" i="25"/>
  <c r="BA22" i="25"/>
  <c r="BB21" i="25"/>
  <c r="BA21" i="25"/>
  <c r="BB20" i="25"/>
  <c r="BA20" i="25"/>
  <c r="BB19" i="25"/>
  <c r="BA19" i="25"/>
  <c r="BB18" i="25"/>
  <c r="BA18" i="25"/>
  <c r="BB17" i="25"/>
  <c r="BA17" i="25"/>
  <c r="BB16" i="25"/>
  <c r="BB15" i="25"/>
  <c r="BA15" i="25"/>
  <c r="BB14" i="25"/>
  <c r="BA14" i="25"/>
  <c r="BB13" i="25"/>
  <c r="BA13" i="25"/>
  <c r="BB12" i="25"/>
  <c r="BA12" i="25"/>
  <c r="BB11" i="25"/>
  <c r="BA11" i="25"/>
  <c r="BB10" i="25"/>
  <c r="BA10" i="25"/>
  <c r="BB9" i="25"/>
  <c r="BA9" i="25"/>
  <c r="BB8" i="25"/>
  <c r="BB7" i="25"/>
  <c r="BA7" i="25"/>
  <c r="BA4" i="25"/>
  <c r="BB6" i="25"/>
  <c r="BA6" i="25"/>
  <c r="BB5" i="25"/>
  <c r="BA5" i="25"/>
  <c r="BB4" i="25"/>
  <c r="AY1873" i="18" l="1"/>
  <c r="AU1873" i="18"/>
  <c r="AQ1873" i="18"/>
  <c r="AM1873" i="18"/>
  <c r="AX1873" i="18"/>
  <c r="AT1873" i="18"/>
  <c r="AP1873" i="18"/>
  <c r="AW1873" i="18"/>
  <c r="AS1873" i="18"/>
  <c r="AO1873" i="18"/>
  <c r="AZ1873" i="18"/>
  <c r="AV1873" i="18"/>
  <c r="AR1873" i="18"/>
  <c r="AN1873" i="18"/>
  <c r="BC5" i="25"/>
  <c r="BC11" i="25"/>
  <c r="BC13" i="25"/>
  <c r="BC15" i="25"/>
  <c r="BC26" i="25"/>
  <c r="BC28" i="25"/>
  <c r="BC30" i="25"/>
  <c r="BC41" i="25"/>
  <c r="BC43" i="25"/>
  <c r="BC45" i="25"/>
  <c r="BC47" i="25"/>
  <c r="BC58" i="25"/>
  <c r="BC60" i="25"/>
  <c r="BC62" i="25"/>
  <c r="BC64" i="25"/>
  <c r="BC66" i="25"/>
  <c r="BC68" i="25"/>
  <c r="BC70" i="25"/>
  <c r="BC72" i="25"/>
  <c r="BC8" i="25"/>
  <c r="BC40" i="25"/>
  <c r="BC9" i="25"/>
  <c r="BC24" i="25"/>
  <c r="BC57" i="25"/>
  <c r="BC7" i="25"/>
  <c r="BC18" i="25"/>
  <c r="BC20" i="25"/>
  <c r="BC22" i="25"/>
  <c r="BC33" i="25"/>
  <c r="BC35" i="25"/>
  <c r="BC37" i="25"/>
  <c r="BC39" i="25"/>
  <c r="BC50" i="25"/>
  <c r="BC52" i="25"/>
  <c r="BC54" i="25"/>
  <c r="BC56" i="25"/>
  <c r="BC75" i="25"/>
  <c r="BC77" i="25"/>
  <c r="BC79" i="25"/>
  <c r="BC81" i="25"/>
  <c r="BC83" i="25"/>
  <c r="BC85" i="25"/>
  <c r="BC87" i="25"/>
  <c r="BC89" i="25"/>
  <c r="BC91" i="25"/>
  <c r="BC93" i="25"/>
  <c r="BC95" i="25"/>
  <c r="BC17" i="25"/>
  <c r="BC19" i="25"/>
  <c r="BC21" i="25"/>
  <c r="BC23" i="25"/>
  <c r="BC34" i="25"/>
  <c r="BC36" i="25"/>
  <c r="BC38" i="25"/>
  <c r="BC49" i="25"/>
  <c r="BC51" i="25"/>
  <c r="BC53" i="25"/>
  <c r="BC55" i="25"/>
  <c r="BC74" i="25"/>
  <c r="BC76" i="25"/>
  <c r="BC78" i="25"/>
  <c r="BC80" i="25"/>
  <c r="BC82" i="25"/>
  <c r="BC84" i="25"/>
  <c r="BC86" i="25"/>
  <c r="BC88" i="25"/>
  <c r="BC90" i="25"/>
  <c r="BC92" i="25"/>
  <c r="BC94" i="25"/>
  <c r="BC96" i="25"/>
  <c r="BC98" i="25"/>
  <c r="BC100" i="25"/>
  <c r="BC102" i="25"/>
  <c r="BC104" i="25"/>
  <c r="BC106" i="25"/>
  <c r="BC108" i="25"/>
  <c r="BC110" i="25"/>
  <c r="BC112" i="25"/>
  <c r="BC114" i="25"/>
  <c r="BC116" i="25"/>
  <c r="BC118" i="25"/>
  <c r="BC120" i="25"/>
  <c r="BC122" i="25"/>
  <c r="BC124" i="25"/>
  <c r="BC126" i="25"/>
  <c r="BC128" i="25"/>
  <c r="BC130" i="25"/>
  <c r="BC132" i="25"/>
  <c r="BC134" i="25"/>
  <c r="BC136" i="25"/>
  <c r="BC138" i="25"/>
  <c r="BC140" i="25"/>
  <c r="BC142" i="25"/>
  <c r="BC144" i="25"/>
  <c r="BC146" i="25"/>
  <c r="BC148" i="25"/>
  <c r="BC150" i="25"/>
  <c r="BC152" i="25"/>
  <c r="BC154" i="25"/>
  <c r="BC156" i="25"/>
  <c r="BC158" i="25"/>
  <c r="BC160" i="25"/>
  <c r="BC162" i="25"/>
  <c r="BC164" i="25"/>
  <c r="BC166" i="25"/>
  <c r="BC168" i="25"/>
  <c r="BC170" i="25"/>
  <c r="BC172" i="25"/>
  <c r="BC174" i="25"/>
  <c r="BC176" i="25"/>
  <c r="BC178" i="25"/>
  <c r="BC180" i="25"/>
  <c r="BC182" i="25"/>
  <c r="BC184" i="25"/>
  <c r="BC186" i="25"/>
  <c r="BC188" i="25"/>
  <c r="BC190" i="25"/>
  <c r="BC192" i="25"/>
  <c r="BC194" i="25"/>
  <c r="BC196" i="25"/>
  <c r="BC198" i="25"/>
  <c r="BC200" i="25"/>
  <c r="BC202" i="25"/>
  <c r="BC204" i="25"/>
  <c r="BC206" i="25"/>
  <c r="BC208" i="25"/>
  <c r="BC210" i="25"/>
  <c r="BC212" i="25"/>
  <c r="BC214" i="25"/>
  <c r="BC216" i="25"/>
  <c r="BC218" i="25"/>
  <c r="BC220" i="25"/>
  <c r="BC222" i="25"/>
  <c r="BC224" i="25"/>
  <c r="BC226" i="25"/>
  <c r="BC228" i="25"/>
  <c r="BC230" i="25"/>
  <c r="BC232" i="25"/>
  <c r="BC234" i="25"/>
  <c r="BC236" i="25"/>
  <c r="BC238" i="25"/>
  <c r="BC240" i="25"/>
  <c r="BC242" i="25"/>
  <c r="BC244" i="25"/>
  <c r="BC246" i="25"/>
  <c r="BC248" i="25"/>
  <c r="BC250" i="25"/>
  <c r="BC252" i="25"/>
  <c r="BC254" i="25"/>
  <c r="BC256" i="25"/>
  <c r="BC258" i="25"/>
  <c r="BC260" i="25"/>
  <c r="BC262" i="25"/>
  <c r="BC264" i="25"/>
  <c r="BC266" i="25"/>
  <c r="BC268" i="25"/>
  <c r="BC270" i="25"/>
  <c r="BC272" i="25"/>
  <c r="BC274" i="25"/>
  <c r="BC276" i="25"/>
  <c r="BC278" i="25"/>
  <c r="BC280" i="25"/>
  <c r="BC282" i="25"/>
  <c r="BC284" i="25"/>
  <c r="BC286" i="25"/>
  <c r="BC288" i="25"/>
  <c r="BC290" i="25"/>
  <c r="BC292" i="25"/>
  <c r="BC294" i="25"/>
  <c r="BC296" i="25"/>
  <c r="BC298" i="25"/>
  <c r="BC300" i="25"/>
  <c r="BC302" i="25"/>
  <c r="BC304" i="25"/>
  <c r="BC306" i="25"/>
  <c r="BC308" i="25"/>
  <c r="BC310" i="25"/>
  <c r="BC312" i="25"/>
  <c r="BC314" i="25"/>
  <c r="BC316" i="25"/>
  <c r="BC318" i="25"/>
  <c r="BC320" i="25"/>
  <c r="BC322" i="25"/>
  <c r="BC324" i="25"/>
  <c r="BC326" i="25"/>
  <c r="BC328" i="25"/>
  <c r="BC330" i="25"/>
  <c r="BC332" i="25"/>
  <c r="BC334" i="25"/>
  <c r="BC336" i="25"/>
  <c r="BC16" i="25"/>
  <c r="BC48" i="25"/>
  <c r="BC338" i="25"/>
  <c r="BC340" i="25"/>
  <c r="BC342" i="25"/>
  <c r="BC344" i="25"/>
  <c r="BC346" i="25"/>
  <c r="BC348" i="25"/>
  <c r="BC350" i="25"/>
  <c r="BC352" i="25"/>
  <c r="BC354" i="25"/>
  <c r="BC356" i="25"/>
  <c r="BC358" i="25"/>
  <c r="BC360" i="25"/>
  <c r="BC362" i="25"/>
  <c r="BC364" i="25"/>
  <c r="BC366" i="25"/>
  <c r="BC368" i="25"/>
  <c r="BC370" i="25"/>
  <c r="BC372" i="25"/>
  <c r="BC374" i="25"/>
  <c r="BC376" i="25"/>
  <c r="BC378" i="25"/>
  <c r="BC380" i="25"/>
  <c r="BC382" i="25"/>
  <c r="BC384" i="25"/>
  <c r="BC386" i="25"/>
  <c r="BC388" i="25"/>
  <c r="BC390" i="25"/>
  <c r="BC392" i="25"/>
  <c r="BC394" i="25"/>
  <c r="BC396" i="25"/>
  <c r="BC398" i="25"/>
  <c r="BC400" i="25"/>
  <c r="BC402" i="25"/>
  <c r="BC404" i="25"/>
  <c r="BC406" i="25"/>
  <c r="BC408" i="25"/>
  <c r="BC410" i="25"/>
  <c r="BC412" i="25"/>
  <c r="BC414" i="25"/>
  <c r="BC416" i="25"/>
  <c r="BC418" i="25"/>
  <c r="BC420" i="25"/>
  <c r="BC422" i="25"/>
  <c r="BC424" i="25"/>
  <c r="BC426" i="25"/>
  <c r="BC428" i="25"/>
  <c r="BC430" i="25"/>
  <c r="BC432" i="25"/>
  <c r="BC434" i="25"/>
  <c r="BC436" i="25"/>
  <c r="BC438" i="25"/>
  <c r="BC440" i="25"/>
  <c r="BC442" i="25"/>
  <c r="BC444" i="25"/>
  <c r="BC446" i="25"/>
  <c r="BC448" i="25"/>
  <c r="BC450" i="25"/>
  <c r="BC452" i="25"/>
  <c r="BC454" i="25"/>
  <c r="BC456" i="25"/>
  <c r="BC458" i="25"/>
  <c r="BC460" i="25"/>
  <c r="BC462" i="25"/>
  <c r="BC464" i="25"/>
  <c r="BC466" i="25"/>
  <c r="BC468" i="25"/>
  <c r="BC470" i="25"/>
  <c r="BC472" i="25"/>
  <c r="BC474" i="25"/>
  <c r="BC476" i="25"/>
  <c r="BC478" i="25"/>
  <c r="BC480" i="25"/>
  <c r="BC482" i="25"/>
  <c r="BC484" i="25"/>
  <c r="BC486" i="25"/>
  <c r="BC488" i="25"/>
  <c r="BC490" i="25"/>
  <c r="BC492" i="25"/>
  <c r="BC494" i="25"/>
  <c r="BC496" i="25"/>
  <c r="BC498" i="25"/>
  <c r="BC500" i="25"/>
  <c r="BC502" i="25"/>
  <c r="BC504" i="25"/>
  <c r="BC506" i="25"/>
  <c r="BC508" i="25"/>
  <c r="BC510" i="25"/>
  <c r="BC512" i="25"/>
  <c r="BC514" i="25"/>
  <c r="BC516" i="25"/>
  <c r="BC518" i="25"/>
  <c r="BC520" i="25"/>
  <c r="BC522" i="25"/>
  <c r="BC524" i="25"/>
  <c r="BC526" i="25"/>
  <c r="BC528" i="25"/>
  <c r="BC530" i="25"/>
  <c r="BC532" i="25"/>
  <c r="BC534" i="25"/>
  <c r="BC536" i="25"/>
  <c r="BC538" i="25"/>
  <c r="BC540" i="25"/>
  <c r="BC542" i="25"/>
  <c r="BC544" i="25"/>
  <c r="BC546" i="25"/>
  <c r="BC548" i="25"/>
  <c r="BC550" i="25"/>
  <c r="BC552" i="25"/>
  <c r="BC554" i="25"/>
  <c r="BC556" i="25"/>
  <c r="BC558" i="25"/>
  <c r="BC560" i="25"/>
  <c r="BC562" i="25"/>
  <c r="BC564" i="25"/>
  <c r="BC566" i="25"/>
  <c r="BC568" i="25"/>
  <c r="BC570" i="25"/>
  <c r="BC572" i="25"/>
  <c r="BC574" i="25"/>
  <c r="BC576" i="25"/>
  <c r="BC578" i="25"/>
  <c r="BC580" i="25"/>
  <c r="BC582" i="25"/>
  <c r="BC584" i="25"/>
  <c r="BC586" i="25"/>
  <c r="BC588" i="25"/>
  <c r="BC590" i="25"/>
  <c r="BC592" i="25"/>
  <c r="BC594" i="25"/>
  <c r="BC596" i="25"/>
  <c r="BC598" i="25"/>
  <c r="BC600" i="25"/>
  <c r="BC602" i="25"/>
  <c r="BC604" i="25"/>
  <c r="BC606" i="25"/>
  <c r="BC608" i="25"/>
  <c r="BC610" i="25"/>
  <c r="BC612" i="25"/>
  <c r="BC614" i="25"/>
  <c r="BC616" i="25"/>
  <c r="BC618" i="25"/>
  <c r="BC620" i="25"/>
  <c r="BC622" i="25"/>
  <c r="BC624" i="25"/>
  <c r="BC626" i="25"/>
  <c r="BC628" i="25"/>
  <c r="BC630" i="25"/>
  <c r="BC632" i="25"/>
  <c r="BC634" i="25"/>
  <c r="BC636" i="25"/>
  <c r="BC638" i="25"/>
  <c r="BC640" i="25"/>
  <c r="BC642" i="25"/>
  <c r="BC644" i="25"/>
  <c r="BC646" i="25"/>
  <c r="BC648" i="25"/>
  <c r="BC650" i="25"/>
  <c r="BC652" i="25"/>
  <c r="BC654" i="25"/>
  <c r="BC656" i="25"/>
  <c r="BC658" i="25"/>
  <c r="BC660" i="25"/>
  <c r="BC662" i="25"/>
  <c r="BC664" i="25"/>
  <c r="BC666" i="25"/>
  <c r="BC668" i="25"/>
  <c r="BC670" i="25"/>
  <c r="BC672" i="25"/>
  <c r="BC674" i="25"/>
  <c r="BC97" i="25"/>
  <c r="BC99" i="25"/>
  <c r="BC101" i="25"/>
  <c r="BC103" i="25"/>
  <c r="BC105" i="25"/>
  <c r="BC107" i="25"/>
  <c r="BC109" i="25"/>
  <c r="BC111" i="25"/>
  <c r="BC113" i="25"/>
  <c r="BC115" i="25"/>
  <c r="BC117" i="25"/>
  <c r="BC119" i="25"/>
  <c r="BC121" i="25"/>
  <c r="BC123" i="25"/>
  <c r="BC125" i="25"/>
  <c r="BC127" i="25"/>
  <c r="BC129" i="25"/>
  <c r="BC131" i="25"/>
  <c r="BC133" i="25"/>
  <c r="BC135" i="25"/>
  <c r="BC137" i="25"/>
  <c r="BC139" i="25"/>
  <c r="BC141" i="25"/>
  <c r="BC143" i="25"/>
  <c r="BC145" i="25"/>
  <c r="BC147" i="25"/>
  <c r="BC149" i="25"/>
  <c r="BC151" i="25"/>
  <c r="BC153" i="25"/>
  <c r="BC155" i="25"/>
  <c r="BC157" i="25"/>
  <c r="BC159" i="25"/>
  <c r="BC161" i="25"/>
  <c r="BC163" i="25"/>
  <c r="BC165" i="25"/>
  <c r="BC167" i="25"/>
  <c r="BC169" i="25"/>
  <c r="BC171" i="25"/>
  <c r="BC173" i="25"/>
  <c r="BC175" i="25"/>
  <c r="BC177" i="25"/>
  <c r="BC179" i="25"/>
  <c r="BC181" i="25"/>
  <c r="BC183" i="25"/>
  <c r="BC185" i="25"/>
  <c r="BC187" i="25"/>
  <c r="BC189" i="25"/>
  <c r="BC191" i="25"/>
  <c r="BC193" i="25"/>
  <c r="BC195" i="25"/>
  <c r="BC197" i="25"/>
  <c r="BC199" i="25"/>
  <c r="BC201" i="25"/>
  <c r="BC203" i="25"/>
  <c r="BC205" i="25"/>
  <c r="BC207" i="25"/>
  <c r="BC209" i="25"/>
  <c r="BC211" i="25"/>
  <c r="BC213" i="25"/>
  <c r="BC215" i="25"/>
  <c r="BC217" i="25"/>
  <c r="BC219" i="25"/>
  <c r="BC221" i="25"/>
  <c r="BC223" i="25"/>
  <c r="BC225" i="25"/>
  <c r="BC227" i="25"/>
  <c r="BC229" i="25"/>
  <c r="BC231" i="25"/>
  <c r="BC233" i="25"/>
  <c r="BC235" i="25"/>
  <c r="BC237" i="25"/>
  <c r="BC239" i="25"/>
  <c r="BC241" i="25"/>
  <c r="BC243" i="25"/>
  <c r="BC245" i="25"/>
  <c r="BC247" i="25"/>
  <c r="BC249" i="25"/>
  <c r="BC251" i="25"/>
  <c r="BC253" i="25"/>
  <c r="BC255" i="25"/>
  <c r="BC257" i="25"/>
  <c r="BC259" i="25"/>
  <c r="BC261" i="25"/>
  <c r="BC263" i="25"/>
  <c r="BC265" i="25"/>
  <c r="BC267" i="25"/>
  <c r="BC269" i="25"/>
  <c r="BC271" i="25"/>
  <c r="BC273" i="25"/>
  <c r="BC275" i="25"/>
  <c r="BC277" i="25"/>
  <c r="BC279" i="25"/>
  <c r="BC281" i="25"/>
  <c r="BC283" i="25"/>
  <c r="BC285" i="25"/>
  <c r="BC287" i="25"/>
  <c r="BC289" i="25"/>
  <c r="BC291" i="25"/>
  <c r="BC293" i="25"/>
  <c r="BC295" i="25"/>
  <c r="BC297" i="25"/>
  <c r="BC299" i="25"/>
  <c r="BC301" i="25"/>
  <c r="BC303" i="25"/>
  <c r="BC305" i="25"/>
  <c r="BC307" i="25"/>
  <c r="BC309" i="25"/>
  <c r="BC311" i="25"/>
  <c r="BC313" i="25"/>
  <c r="BC315" i="25"/>
  <c r="BC317" i="25"/>
  <c r="BC319" i="25"/>
  <c r="BC321" i="25"/>
  <c r="BC323" i="25"/>
  <c r="BC325" i="25"/>
  <c r="BC327" i="25"/>
  <c r="BC329" i="25"/>
  <c r="BC331" i="25"/>
  <c r="BC333" i="25"/>
  <c r="BC335" i="25"/>
  <c r="BC337" i="25"/>
  <c r="BC32" i="25"/>
  <c r="BC73" i="25"/>
  <c r="BC339" i="25"/>
  <c r="BC341" i="25"/>
  <c r="BC343" i="25"/>
  <c r="BC345" i="25"/>
  <c r="BC347" i="25"/>
  <c r="BC349" i="25"/>
  <c r="BC351" i="25"/>
  <c r="BC353" i="25"/>
  <c r="BC355" i="25"/>
  <c r="BC357" i="25"/>
  <c r="BC359" i="25"/>
  <c r="BC361" i="25"/>
  <c r="BC363" i="25"/>
  <c r="BC365" i="25"/>
  <c r="BC367" i="25"/>
  <c r="BC369" i="25"/>
  <c r="BC371" i="25"/>
  <c r="BC373" i="25"/>
  <c r="BC375" i="25"/>
  <c r="BC377" i="25"/>
  <c r="BC379" i="25"/>
  <c r="BC381" i="25"/>
  <c r="BC383" i="25"/>
  <c r="BC385" i="25"/>
  <c r="BC387" i="25"/>
  <c r="BC389" i="25"/>
  <c r="BC391" i="25"/>
  <c r="BC393" i="25"/>
  <c r="BC395" i="25"/>
  <c r="BC397" i="25"/>
  <c r="BC399" i="25"/>
  <c r="BC401" i="25"/>
  <c r="BC403" i="25"/>
  <c r="BC405" i="25"/>
  <c r="BC407" i="25"/>
  <c r="BC409" i="25"/>
  <c r="BC411" i="25"/>
  <c r="BC413" i="25"/>
  <c r="BC415" i="25"/>
  <c r="BC417" i="25"/>
  <c r="BC419" i="25"/>
  <c r="BC421" i="25"/>
  <c r="BC423" i="25"/>
  <c r="BC425" i="25"/>
  <c r="BC427" i="25"/>
  <c r="BC429" i="25"/>
  <c r="BC431" i="25"/>
  <c r="BC433" i="25"/>
  <c r="BC435" i="25"/>
  <c r="BC437" i="25"/>
  <c r="BC439" i="25"/>
  <c r="BC441" i="25"/>
  <c r="BC443" i="25"/>
  <c r="BC445" i="25"/>
  <c r="BC447" i="25"/>
  <c r="BC449" i="25"/>
  <c r="BC451" i="25"/>
  <c r="BC453" i="25"/>
  <c r="BC455" i="25"/>
  <c r="BC457" i="25"/>
  <c r="BC459" i="25"/>
  <c r="BC461" i="25"/>
  <c r="BC463" i="25"/>
  <c r="BC465" i="25"/>
  <c r="BC467" i="25"/>
  <c r="BC469" i="25"/>
  <c r="BC471" i="25"/>
  <c r="BC473" i="25"/>
  <c r="BC475" i="25"/>
  <c r="BC477" i="25"/>
  <c r="BC479" i="25"/>
  <c r="BC481" i="25"/>
  <c r="BC483" i="25"/>
  <c r="BC485" i="25"/>
  <c r="BC487" i="25"/>
  <c r="BC489" i="25"/>
  <c r="BC491" i="25"/>
  <c r="BC493" i="25"/>
  <c r="BC495" i="25"/>
  <c r="BC497" i="25"/>
  <c r="BC499" i="25"/>
  <c r="BC501" i="25"/>
  <c r="BC503" i="25"/>
  <c r="BC505" i="25"/>
  <c r="BC507" i="25"/>
  <c r="BC509" i="25"/>
  <c r="BC511" i="25"/>
  <c r="BC513" i="25"/>
  <c r="BC515" i="25"/>
  <c r="BC517" i="25"/>
  <c r="BC519" i="25"/>
  <c r="BC521" i="25"/>
  <c r="BC523" i="25"/>
  <c r="BC525" i="25"/>
  <c r="BC527" i="25"/>
  <c r="BC529" i="25"/>
  <c r="BC531" i="25"/>
  <c r="BC533" i="25"/>
  <c r="BC535" i="25"/>
  <c r="BC537" i="25"/>
  <c r="BC539" i="25"/>
  <c r="BC541" i="25"/>
  <c r="BC543" i="25"/>
  <c r="BC545" i="25"/>
  <c r="BC547" i="25"/>
  <c r="BC549" i="25"/>
  <c r="BC551" i="25"/>
  <c r="BC553" i="25"/>
  <c r="BC555" i="25"/>
  <c r="BC557" i="25"/>
  <c r="BC559" i="25"/>
  <c r="BC561" i="25"/>
  <c r="BC563" i="25"/>
  <c r="BC565" i="25"/>
  <c r="BC567" i="25"/>
  <c r="BC569" i="25"/>
  <c r="BC571" i="25"/>
  <c r="BC573" i="25"/>
  <c r="BC575" i="25"/>
  <c r="BC577" i="25"/>
  <c r="BC579" i="25"/>
  <c r="BC581" i="25"/>
  <c r="BC583" i="25"/>
  <c r="BC585" i="25"/>
  <c r="BC587" i="25"/>
  <c r="BC589" i="25"/>
  <c r="BC591" i="25"/>
  <c r="BC593" i="25"/>
  <c r="BC595" i="25"/>
  <c r="BC597" i="25"/>
  <c r="BC599" i="25"/>
  <c r="BC601" i="25"/>
  <c r="BC603" i="25"/>
  <c r="BC605" i="25"/>
  <c r="BC607" i="25"/>
  <c r="BC609" i="25"/>
  <c r="BC611" i="25"/>
  <c r="BC613" i="25"/>
  <c r="BC615" i="25"/>
  <c r="BC617" i="25"/>
  <c r="BC619" i="25"/>
  <c r="BC621" i="25"/>
  <c r="BC623" i="25"/>
  <c r="BC625" i="25"/>
  <c r="BC627" i="25"/>
  <c r="BC629" i="25"/>
  <c r="BC631" i="25"/>
  <c r="BC633" i="25"/>
  <c r="BC635" i="25"/>
  <c r="BC637" i="25"/>
  <c r="BC639" i="25"/>
  <c r="BC641" i="25"/>
  <c r="BC643" i="25"/>
  <c r="BC645" i="25"/>
  <c r="BC647" i="25"/>
  <c r="BC649" i="25"/>
  <c r="BC651" i="25"/>
  <c r="BC653" i="25"/>
  <c r="BC655" i="25"/>
  <c r="BC657" i="25"/>
  <c r="BC659" i="25"/>
  <c r="BC661" i="25"/>
  <c r="BC663" i="25"/>
  <c r="BC665" i="25"/>
  <c r="BC667" i="25"/>
  <c r="BC669" i="25"/>
  <c r="BC671" i="25"/>
  <c r="BC673" i="25"/>
  <c r="BC675" i="25"/>
  <c r="BC677" i="25"/>
  <c r="BC679" i="25"/>
  <c r="BC681" i="25"/>
  <c r="BC683" i="25"/>
  <c r="BC685" i="25"/>
  <c r="BC687" i="25"/>
  <c r="BC689" i="25"/>
  <c r="BC691" i="25"/>
  <c r="BC693" i="25"/>
  <c r="BC695" i="25"/>
  <c r="BC697" i="25"/>
  <c r="BC699" i="25"/>
  <c r="BC701" i="25"/>
  <c r="BC703" i="25"/>
  <c r="BC705" i="25"/>
  <c r="BC707" i="25"/>
  <c r="BC709" i="25"/>
  <c r="BC711" i="25"/>
  <c r="BC713" i="25"/>
  <c r="BC715" i="25"/>
  <c r="BC717" i="25"/>
  <c r="BC719" i="25"/>
  <c r="BC721" i="25"/>
  <c r="BC723" i="25"/>
  <c r="BC725" i="25"/>
  <c r="BC727" i="25"/>
  <c r="BC729" i="25"/>
  <c r="BC731" i="25"/>
  <c r="BC733" i="25"/>
  <c r="BC735" i="25"/>
  <c r="BC676" i="25"/>
  <c r="BC678" i="25"/>
  <c r="BC680" i="25"/>
  <c r="BC682" i="25"/>
  <c r="BC684" i="25"/>
  <c r="BC686" i="25"/>
  <c r="BC688" i="25"/>
  <c r="BC690" i="25"/>
  <c r="BC692" i="25"/>
  <c r="BC694" i="25"/>
  <c r="BC696" i="25"/>
  <c r="BC698" i="25"/>
  <c r="BC700" i="25"/>
  <c r="BC702" i="25"/>
  <c r="BC704" i="25"/>
  <c r="BC706" i="25"/>
  <c r="BC708" i="25"/>
  <c r="BC710" i="25"/>
  <c r="BC712" i="25"/>
  <c r="BC714" i="25"/>
  <c r="BC716" i="25"/>
  <c r="BC718" i="25"/>
  <c r="BC720" i="25"/>
  <c r="BC722" i="25"/>
  <c r="BC724" i="25"/>
  <c r="BC726" i="25"/>
  <c r="BC728" i="25"/>
  <c r="BC730" i="25"/>
  <c r="BC732" i="25"/>
  <c r="BC734" i="25"/>
  <c r="BC736" i="25"/>
  <c r="BC738" i="25"/>
  <c r="BC740" i="25"/>
  <c r="BC742" i="25"/>
  <c r="BC744" i="25"/>
  <c r="BC746" i="25"/>
  <c r="BC748" i="25"/>
  <c r="BC750" i="25"/>
  <c r="BC752" i="25"/>
  <c r="BC754" i="25"/>
  <c r="BC756" i="25"/>
  <c r="BC758" i="25"/>
  <c r="BC760" i="25"/>
  <c r="BC762" i="25"/>
  <c r="BC764" i="25"/>
  <c r="BC766" i="25"/>
  <c r="BC768" i="25"/>
  <c r="BC770" i="25"/>
  <c r="BC772" i="25"/>
  <c r="BC774" i="25"/>
  <c r="BC776" i="25"/>
  <c r="BC778" i="25"/>
  <c r="BC780" i="25"/>
  <c r="BC782" i="25"/>
  <c r="BC784" i="25"/>
  <c r="BC786" i="25"/>
  <c r="BC788" i="25"/>
  <c r="BC790" i="25"/>
  <c r="BC792" i="25"/>
  <c r="BC794" i="25"/>
  <c r="BC796" i="25"/>
  <c r="BC798" i="25"/>
  <c r="BC800" i="25"/>
  <c r="BC802" i="25"/>
  <c r="BC804" i="25"/>
  <c r="BC806" i="25"/>
  <c r="BC808" i="25"/>
  <c r="BC810" i="25"/>
  <c r="BC812" i="25"/>
  <c r="BC814" i="25"/>
  <c r="BC816" i="25"/>
  <c r="BC818" i="25"/>
  <c r="BC820" i="25"/>
  <c r="BC822" i="25"/>
  <c r="BC824" i="25"/>
  <c r="BC826" i="25"/>
  <c r="BC828" i="25"/>
  <c r="BC830" i="25"/>
  <c r="BC832" i="25"/>
  <c r="BC834" i="25"/>
  <c r="BC836" i="25"/>
  <c r="BC838" i="25"/>
  <c r="BC840" i="25"/>
  <c r="BC842" i="25"/>
  <c r="BC844" i="25"/>
  <c r="BC846" i="25"/>
  <c r="BC848" i="25"/>
  <c r="BC850" i="25"/>
  <c r="BC852" i="25"/>
  <c r="BC854" i="25"/>
  <c r="BC856" i="25"/>
  <c r="BC858" i="25"/>
  <c r="BC860" i="25"/>
  <c r="BC862" i="25"/>
  <c r="BC864" i="25"/>
  <c r="BC866" i="25"/>
  <c r="BC868" i="25"/>
  <c r="BC870" i="25"/>
  <c r="BC872" i="25"/>
  <c r="BC874" i="25"/>
  <c r="BC876" i="25"/>
  <c r="BC878" i="25"/>
  <c r="BC880" i="25"/>
  <c r="BC882" i="25"/>
  <c r="BC884" i="25"/>
  <c r="BC886" i="25"/>
  <c r="BC888" i="25"/>
  <c r="BC890" i="25"/>
  <c r="BC892" i="25"/>
  <c r="BC894" i="25"/>
  <c r="BC896" i="25"/>
  <c r="BC898" i="25"/>
  <c r="BC900" i="25"/>
  <c r="BC902" i="25"/>
  <c r="BC904" i="25"/>
  <c r="BC906" i="25"/>
  <c r="BC908" i="25"/>
  <c r="BC910" i="25"/>
  <c r="BC912" i="25"/>
  <c r="BC914" i="25"/>
  <c r="BC916" i="25"/>
  <c r="BC918" i="25"/>
  <c r="BC920" i="25"/>
  <c r="BC922" i="25"/>
  <c r="BC924" i="25"/>
  <c r="BC926" i="25"/>
  <c r="BC928" i="25"/>
  <c r="BC930" i="25"/>
  <c r="BC932" i="25"/>
  <c r="BC934" i="25"/>
  <c r="BC936" i="25"/>
  <c r="BC938" i="25"/>
  <c r="BC940" i="25"/>
  <c r="BC942" i="25"/>
  <c r="BC944" i="25"/>
  <c r="BC946" i="25"/>
  <c r="BC948" i="25"/>
  <c r="BC950" i="25"/>
  <c r="BC952" i="25"/>
  <c r="BC954" i="25"/>
  <c r="BC956" i="25"/>
  <c r="BC958" i="25"/>
  <c r="BC960" i="25"/>
  <c r="BC962" i="25"/>
  <c r="BC964" i="25"/>
  <c r="BC966" i="25"/>
  <c r="BC968" i="25"/>
  <c r="BC970" i="25"/>
  <c r="BC972" i="25"/>
  <c r="BC974" i="25"/>
  <c r="BC976" i="25"/>
  <c r="BC978" i="25"/>
  <c r="BC980" i="25"/>
  <c r="BC982" i="25"/>
  <c r="BC984" i="25"/>
  <c r="BC986" i="25"/>
  <c r="BC988" i="25"/>
  <c r="BC990" i="25"/>
  <c r="BC992" i="25"/>
  <c r="BC994" i="25"/>
  <c r="BC996" i="25"/>
  <c r="BC998" i="25"/>
  <c r="BC1000" i="25"/>
  <c r="BC1002" i="25"/>
  <c r="BC1004" i="25"/>
  <c r="BC1006" i="25"/>
  <c r="BC1008" i="25"/>
  <c r="BC1010" i="25"/>
  <c r="BC1012" i="25"/>
  <c r="BC1014" i="25"/>
  <c r="BC1016" i="25"/>
  <c r="BC1018" i="25"/>
  <c r="BC1020" i="25"/>
  <c r="BC1022" i="25"/>
  <c r="BC1024" i="25"/>
  <c r="BC1026" i="25"/>
  <c r="BC1028" i="25"/>
  <c r="BC1030" i="25"/>
  <c r="BC1032" i="25"/>
  <c r="BC1034" i="25"/>
  <c r="BC1036" i="25"/>
  <c r="BC1038" i="25"/>
  <c r="BC1040" i="25"/>
  <c r="BC1042" i="25"/>
  <c r="BC1044" i="25"/>
  <c r="BC1046" i="25"/>
  <c r="BC1048" i="25"/>
  <c r="BC1050" i="25"/>
  <c r="BC1052" i="25"/>
  <c r="BC1054" i="25"/>
  <c r="BC1056" i="25"/>
  <c r="BC1058" i="25"/>
  <c r="BC1060" i="25"/>
  <c r="BC1062" i="25"/>
  <c r="BC1064" i="25"/>
  <c r="BC1066" i="25"/>
  <c r="BC1068" i="25"/>
  <c r="BC1070" i="25"/>
  <c r="BC1072" i="25"/>
  <c r="BC1074" i="25"/>
  <c r="BC1076" i="25"/>
  <c r="BC1078" i="25"/>
  <c r="BC1080" i="25"/>
  <c r="BC1082" i="25"/>
  <c r="BC1084" i="25"/>
  <c r="BC1086" i="25"/>
  <c r="BC1088" i="25"/>
  <c r="BC1090" i="25"/>
  <c r="BC1092" i="25"/>
  <c r="BC1094" i="25"/>
  <c r="BC1096" i="25"/>
  <c r="BC1098" i="25"/>
  <c r="BC1100" i="25"/>
  <c r="BC1102" i="25"/>
  <c r="BC1104" i="25"/>
  <c r="BC1106" i="25"/>
  <c r="BC1108" i="25"/>
  <c r="BC1110" i="25"/>
  <c r="BC1112" i="25"/>
  <c r="BC1114" i="25"/>
  <c r="BC1116" i="25"/>
  <c r="BC1118" i="25"/>
  <c r="BC1120" i="25"/>
  <c r="BC1122" i="25"/>
  <c r="BC1124" i="25"/>
  <c r="BC1126" i="25"/>
  <c r="BC1128" i="25"/>
  <c r="BC1130" i="25"/>
  <c r="BC1132" i="25"/>
  <c r="BC1134" i="25"/>
  <c r="BC1136" i="25"/>
  <c r="BC1138" i="25"/>
  <c r="BC1140" i="25"/>
  <c r="BC1142" i="25"/>
  <c r="BC1144" i="25"/>
  <c r="BC1146" i="25"/>
  <c r="BC1148" i="25"/>
  <c r="BC1150" i="25"/>
  <c r="BC1152" i="25"/>
  <c r="BC1154" i="25"/>
  <c r="BC1156" i="25"/>
  <c r="BC1158" i="25"/>
  <c r="BC1160" i="25"/>
  <c r="BC1162" i="25"/>
  <c r="BC1164" i="25"/>
  <c r="BC1166" i="25"/>
  <c r="BC1168" i="25"/>
  <c r="BC1170" i="25"/>
  <c r="BC1172" i="25"/>
  <c r="BC1174" i="25"/>
  <c r="BC1176" i="25"/>
  <c r="BC1178" i="25"/>
  <c r="BC1180" i="25"/>
  <c r="BC1182" i="25"/>
  <c r="BC1184" i="25"/>
  <c r="BC1186" i="25"/>
  <c r="BC1188" i="25"/>
  <c r="BC1190" i="25"/>
  <c r="BC1192" i="25"/>
  <c r="BC1194" i="25"/>
  <c r="BC1196" i="25"/>
  <c r="BC1198" i="25"/>
  <c r="BC1200" i="25"/>
  <c r="BC1202" i="25"/>
  <c r="BC1204" i="25"/>
  <c r="BC1206" i="25"/>
  <c r="BC1208" i="25"/>
  <c r="BC1210" i="25"/>
  <c r="BC1212" i="25"/>
  <c r="BC1214" i="25"/>
  <c r="BC1216" i="25"/>
  <c r="BC1218" i="25"/>
  <c r="BC1220" i="25"/>
  <c r="BC1222" i="25"/>
  <c r="BC1224" i="25"/>
  <c r="BC1226" i="25"/>
  <c r="BC1228" i="25"/>
  <c r="BC1230" i="25"/>
  <c r="BC1232" i="25"/>
  <c r="BC1234" i="25"/>
  <c r="BC1236" i="25"/>
  <c r="BC1238" i="25"/>
  <c r="BC1240" i="25"/>
  <c r="BC1242" i="25"/>
  <c r="BC1244" i="25"/>
  <c r="BC1246" i="25"/>
  <c r="BC1248" i="25"/>
  <c r="BC1250" i="25"/>
  <c r="BC1252" i="25"/>
  <c r="BC1254" i="25"/>
  <c r="BC1256" i="25"/>
  <c r="BC1258" i="25"/>
  <c r="BC1260" i="25"/>
  <c r="BC1262" i="25"/>
  <c r="BC1264" i="25"/>
  <c r="BC1266" i="25"/>
  <c r="BC1268" i="25"/>
  <c r="BC1270" i="25"/>
  <c r="BC1272" i="25"/>
  <c r="BC1274" i="25"/>
  <c r="BC1276" i="25"/>
  <c r="BC1278" i="25"/>
  <c r="BC1280" i="25"/>
  <c r="BC1282" i="25"/>
  <c r="BC1284" i="25"/>
  <c r="BC1286" i="25"/>
  <c r="BC1288" i="25"/>
  <c r="BC1290" i="25"/>
  <c r="BC1292" i="25"/>
  <c r="BC1294" i="25"/>
  <c r="BC1296" i="25"/>
  <c r="BC1298" i="25"/>
  <c r="BC1300" i="25"/>
  <c r="BC1302" i="25"/>
  <c r="BC1304" i="25"/>
  <c r="BC1306" i="25"/>
  <c r="BC1308" i="25"/>
  <c r="BC1310" i="25"/>
  <c r="BC1312" i="25"/>
  <c r="BC1314" i="25"/>
  <c r="BC1316" i="25"/>
  <c r="BC1318" i="25"/>
  <c r="BC1320" i="25"/>
  <c r="BC1322" i="25"/>
  <c r="BC1324" i="25"/>
  <c r="BC1326" i="25"/>
  <c r="BC1328" i="25"/>
  <c r="BC1330" i="25"/>
  <c r="BC1332" i="25"/>
  <c r="BC1334" i="25"/>
  <c r="BC1336" i="25"/>
  <c r="BC1338" i="25"/>
  <c r="BC1340" i="25"/>
  <c r="BC1342" i="25"/>
  <c r="BC1344" i="25"/>
  <c r="BC1346" i="25"/>
  <c r="BC1348" i="25"/>
  <c r="BC1350" i="25"/>
  <c r="BC1352" i="25"/>
  <c r="BC1354" i="25"/>
  <c r="BC1356" i="25"/>
  <c r="BC737" i="25"/>
  <c r="BC739" i="25"/>
  <c r="BC741" i="25"/>
  <c r="BC743" i="25"/>
  <c r="BC745" i="25"/>
  <c r="BC747" i="25"/>
  <c r="BC749" i="25"/>
  <c r="BC751" i="25"/>
  <c r="BC753" i="25"/>
  <c r="BC755" i="25"/>
  <c r="BC757" i="25"/>
  <c r="BC759" i="25"/>
  <c r="BC761" i="25"/>
  <c r="BC763" i="25"/>
  <c r="BC765" i="25"/>
  <c r="BC767" i="25"/>
  <c r="BC769" i="25"/>
  <c r="BC771" i="25"/>
  <c r="BC773" i="25"/>
  <c r="BC775" i="25"/>
  <c r="BC777" i="25"/>
  <c r="BC779" i="25"/>
  <c r="BC781" i="25"/>
  <c r="BC783" i="25"/>
  <c r="BC785" i="25"/>
  <c r="BC787" i="25"/>
  <c r="BC789" i="25"/>
  <c r="BC791" i="25"/>
  <c r="BC793" i="25"/>
  <c r="BC795" i="25"/>
  <c r="BC797" i="25"/>
  <c r="BC799" i="25"/>
  <c r="BC801" i="25"/>
  <c r="BC803" i="25"/>
  <c r="BC805" i="25"/>
  <c r="BC807" i="25"/>
  <c r="BC809" i="25"/>
  <c r="BC811" i="25"/>
  <c r="BC813" i="25"/>
  <c r="BC815" i="25"/>
  <c r="BC817" i="25"/>
  <c r="BC819" i="25"/>
  <c r="BC821" i="25"/>
  <c r="BC823" i="25"/>
  <c r="BC825" i="25"/>
  <c r="BC827" i="25"/>
  <c r="BC829" i="25"/>
  <c r="BC831" i="25"/>
  <c r="BC833" i="25"/>
  <c r="BC835" i="25"/>
  <c r="BC837" i="25"/>
  <c r="BC839" i="25"/>
  <c r="BC841" i="25"/>
  <c r="BC843" i="25"/>
  <c r="BC845" i="25"/>
  <c r="BC847" i="25"/>
  <c r="BC849" i="25"/>
  <c r="BC851" i="25"/>
  <c r="BC853" i="25"/>
  <c r="BC855" i="25"/>
  <c r="BC857" i="25"/>
  <c r="BC859" i="25"/>
  <c r="BC861" i="25"/>
  <c r="BC863" i="25"/>
  <c r="BC865" i="25"/>
  <c r="BC867" i="25"/>
  <c r="BC869" i="25"/>
  <c r="BC871" i="25"/>
  <c r="BC873" i="25"/>
  <c r="BC875" i="25"/>
  <c r="BC877" i="25"/>
  <c r="BC879" i="25"/>
  <c r="BC881" i="25"/>
  <c r="BC883" i="25"/>
  <c r="BC885" i="25"/>
  <c r="BC887" i="25"/>
  <c r="BC889" i="25"/>
  <c r="BC891" i="25"/>
  <c r="BC893" i="25"/>
  <c r="BC895" i="25"/>
  <c r="BC897" i="25"/>
  <c r="BC899" i="25"/>
  <c r="BC901" i="25"/>
  <c r="BC903" i="25"/>
  <c r="BC905" i="25"/>
  <c r="BC907" i="25"/>
  <c r="BC909" i="25"/>
  <c r="BC911" i="25"/>
  <c r="BC913" i="25"/>
  <c r="BC915" i="25"/>
  <c r="BC917" i="25"/>
  <c r="BC919" i="25"/>
  <c r="BC921" i="25"/>
  <c r="BC923" i="25"/>
  <c r="BC925" i="25"/>
  <c r="BC927" i="25"/>
  <c r="BC929" i="25"/>
  <c r="BC931" i="25"/>
  <c r="BC933" i="25"/>
  <c r="BC935" i="25"/>
  <c r="BC937" i="25"/>
  <c r="BC939" i="25"/>
  <c r="BC941" i="25"/>
  <c r="BC943" i="25"/>
  <c r="BC945" i="25"/>
  <c r="BC947" i="25"/>
  <c r="BC949" i="25"/>
  <c r="BC951" i="25"/>
  <c r="BC953" i="25"/>
  <c r="BC955" i="25"/>
  <c r="BC957" i="25"/>
  <c r="BC959" i="25"/>
  <c r="BC961" i="25"/>
  <c r="BC963" i="25"/>
  <c r="BC965" i="25"/>
  <c r="BC967" i="25"/>
  <c r="BC969" i="25"/>
  <c r="BC971" i="25"/>
  <c r="BC973" i="25"/>
  <c r="BC975" i="25"/>
  <c r="BC977" i="25"/>
  <c r="BC979" i="25"/>
  <c r="BC981" i="25"/>
  <c r="BC983" i="25"/>
  <c r="BC985" i="25"/>
  <c r="BC987" i="25"/>
  <c r="BC989" i="25"/>
  <c r="BC991" i="25"/>
  <c r="BC993" i="25"/>
  <c r="BC995" i="25"/>
  <c r="BC997" i="25"/>
  <c r="BC999" i="25"/>
  <c r="BC1001" i="25"/>
  <c r="BC1003" i="25"/>
  <c r="BC1005" i="25"/>
  <c r="BC1007" i="25"/>
  <c r="BC1009" i="25"/>
  <c r="BC1011" i="25"/>
  <c r="BC1013" i="25"/>
  <c r="BC1015" i="25"/>
  <c r="BC1017" i="25"/>
  <c r="BC1019" i="25"/>
  <c r="BC1021" i="25"/>
  <c r="BC1023" i="25"/>
  <c r="BC1025" i="25"/>
  <c r="BC1027" i="25"/>
  <c r="BC1029" i="25"/>
  <c r="BC1031" i="25"/>
  <c r="BC1033" i="25"/>
  <c r="BC1035" i="25"/>
  <c r="BC1037" i="25"/>
  <c r="BC1039" i="25"/>
  <c r="BC1041" i="25"/>
  <c r="BC1043" i="25"/>
  <c r="BC1045" i="25"/>
  <c r="BC1047" i="25"/>
  <c r="BC1049" i="25"/>
  <c r="BC1051" i="25"/>
  <c r="BC1358" i="25"/>
  <c r="BC1360" i="25"/>
  <c r="BC1362" i="25"/>
  <c r="BC1364" i="25"/>
  <c r="BC1366" i="25"/>
  <c r="BC1368" i="25"/>
  <c r="BC1370" i="25"/>
  <c r="BC1372" i="25"/>
  <c r="BC1374" i="25"/>
  <c r="BC1376" i="25"/>
  <c r="BC1378" i="25"/>
  <c r="BC1380" i="25"/>
  <c r="BC1382" i="25"/>
  <c r="BC1384" i="25"/>
  <c r="BC1386" i="25"/>
  <c r="BC1388" i="25"/>
  <c r="BC1390" i="25"/>
  <c r="BC1392" i="25"/>
  <c r="BC1394" i="25"/>
  <c r="BC1396" i="25"/>
  <c r="BC1398" i="25"/>
  <c r="BC1400" i="25"/>
  <c r="BC1402" i="25"/>
  <c r="BC1404" i="25"/>
  <c r="BC1406" i="25"/>
  <c r="BC1408" i="25"/>
  <c r="BC1410" i="25"/>
  <c r="BC1412" i="25"/>
  <c r="BC1414" i="25"/>
  <c r="BC1416" i="25"/>
  <c r="BC1418" i="25"/>
  <c r="BC1420" i="25"/>
  <c r="BC1422" i="25"/>
  <c r="BC1424" i="25"/>
  <c r="BC1426" i="25"/>
  <c r="BC1428" i="25"/>
  <c r="BC1430" i="25"/>
  <c r="BC1432" i="25"/>
  <c r="BC1434" i="25"/>
  <c r="BC1436" i="25"/>
  <c r="BC1438" i="25"/>
  <c r="BC1440" i="25"/>
  <c r="BC1442" i="25"/>
  <c r="BC1444" i="25"/>
  <c r="BC1446" i="25"/>
  <c r="BC1448" i="25"/>
  <c r="BC1450" i="25"/>
  <c r="BC1452" i="25"/>
  <c r="BC1454" i="25"/>
  <c r="BC1456" i="25"/>
  <c r="BC1458" i="25"/>
  <c r="BC1460" i="25"/>
  <c r="BC1462" i="25"/>
  <c r="BC1464" i="25"/>
  <c r="BC1466" i="25"/>
  <c r="BC1468" i="25"/>
  <c r="BC1470" i="25"/>
  <c r="BC1472" i="25"/>
  <c r="BC1474" i="25"/>
  <c r="BC1476" i="25"/>
  <c r="BC1478" i="25"/>
  <c r="BC1480" i="25"/>
  <c r="BC1482" i="25"/>
  <c r="BC1484" i="25"/>
  <c r="BC1486" i="25"/>
  <c r="BC1488" i="25"/>
  <c r="BC1490" i="25"/>
  <c r="BC1492" i="25"/>
  <c r="BC1494" i="25"/>
  <c r="BC1496" i="25"/>
  <c r="BC1498" i="25"/>
  <c r="BC1500" i="25"/>
  <c r="BC1502" i="25"/>
  <c r="BC1504" i="25"/>
  <c r="BC1506" i="25"/>
  <c r="BC1508" i="25"/>
  <c r="BC1510" i="25"/>
  <c r="BC1512" i="25"/>
  <c r="BC1514" i="25"/>
  <c r="BC1516" i="25"/>
  <c r="BC1518" i="25"/>
  <c r="BC1520" i="25"/>
  <c r="BC1522" i="25"/>
  <c r="BC1524" i="25"/>
  <c r="BC1526" i="25"/>
  <c r="BC1528" i="25"/>
  <c r="BC1530" i="25"/>
  <c r="BC1532" i="25"/>
  <c r="BC1534" i="25"/>
  <c r="BC1536" i="25"/>
  <c r="BC1538" i="25"/>
  <c r="BC1540" i="25"/>
  <c r="BC1542" i="25"/>
  <c r="BC1544" i="25"/>
  <c r="BC1546" i="25"/>
  <c r="BC1548" i="25"/>
  <c r="BC1550" i="25"/>
  <c r="BC1552" i="25"/>
  <c r="BC1554" i="25"/>
  <c r="BC1556" i="25"/>
  <c r="BC1558" i="25"/>
  <c r="BC1560" i="25"/>
  <c r="BC1562" i="25"/>
  <c r="BC1564" i="25"/>
  <c r="BC1566" i="25"/>
  <c r="BC1568" i="25"/>
  <c r="BC1570" i="25"/>
  <c r="BC1572" i="25"/>
  <c r="BC1574" i="25"/>
  <c r="BC1576" i="25"/>
  <c r="BC1578" i="25"/>
  <c r="BC1580" i="25"/>
  <c r="BC1582" i="25"/>
  <c r="BC1584" i="25"/>
  <c r="BC1586" i="25"/>
  <c r="BC1588" i="25"/>
  <c r="BC1590" i="25"/>
  <c r="BC1592" i="25"/>
  <c r="BC1594" i="25"/>
  <c r="BC1596" i="25"/>
  <c r="BC1598" i="25"/>
  <c r="BC1600" i="25"/>
  <c r="BC1602" i="25"/>
  <c r="BC1604" i="25"/>
  <c r="BC1606" i="25"/>
  <c r="BC1608" i="25"/>
  <c r="BC1610" i="25"/>
  <c r="BC1612" i="25"/>
  <c r="BC1614" i="25"/>
  <c r="BC1616" i="25"/>
  <c r="BC1618" i="25"/>
  <c r="BC1620" i="25"/>
  <c r="BC1622" i="25"/>
  <c r="BC1624" i="25"/>
  <c r="BC1626" i="25"/>
  <c r="BC1628" i="25"/>
  <c r="BC1630" i="25"/>
  <c r="BC1632" i="25"/>
  <c r="BC1634" i="25"/>
  <c r="BC1636" i="25"/>
  <c r="BC1638" i="25"/>
  <c r="BC1640" i="25"/>
  <c r="BC1642" i="25"/>
  <c r="BC1644" i="25"/>
  <c r="BC1646" i="25"/>
  <c r="BC1648" i="25"/>
  <c r="BC1650" i="25"/>
  <c r="BC1652" i="25"/>
  <c r="BC1654" i="25"/>
  <c r="BC1656" i="25"/>
  <c r="BC1658" i="25"/>
  <c r="BC1660" i="25"/>
  <c r="BC1662" i="25"/>
  <c r="BC1664" i="25"/>
  <c r="BC1666" i="25"/>
  <c r="BC1668" i="25"/>
  <c r="BC1670" i="25"/>
  <c r="BC1672" i="25"/>
  <c r="BC1674" i="25"/>
  <c r="BC1676" i="25"/>
  <c r="BC1678" i="25"/>
  <c r="BC1680" i="25"/>
  <c r="BC1682" i="25"/>
  <c r="BC1684" i="25"/>
  <c r="BC1686" i="25"/>
  <c r="BC1688" i="25"/>
  <c r="BC1690" i="25"/>
  <c r="BC1692" i="25"/>
  <c r="BC1694" i="25"/>
  <c r="BC1696" i="25"/>
  <c r="BC1053" i="25"/>
  <c r="BC1055" i="25"/>
  <c r="BC1057" i="25"/>
  <c r="BC1059" i="25"/>
  <c r="BC1061" i="25"/>
  <c r="BC1063" i="25"/>
  <c r="BC1065" i="25"/>
  <c r="BC1067" i="25"/>
  <c r="BC1069" i="25"/>
  <c r="BC1071" i="25"/>
  <c r="BC1073" i="25"/>
  <c r="BC1075" i="25"/>
  <c r="BC1077" i="25"/>
  <c r="BC1079" i="25"/>
  <c r="BC1081" i="25"/>
  <c r="BC1083" i="25"/>
  <c r="BC1085" i="25"/>
  <c r="BC1087" i="25"/>
  <c r="BC1089" i="25"/>
  <c r="BC1091" i="25"/>
  <c r="BC1093" i="25"/>
  <c r="BC1095" i="25"/>
  <c r="BC1097" i="25"/>
  <c r="BC1099" i="25"/>
  <c r="BC1101" i="25"/>
  <c r="BC1103" i="25"/>
  <c r="BC1105" i="25"/>
  <c r="BC1107" i="25"/>
  <c r="BC1109" i="25"/>
  <c r="BC1111" i="25"/>
  <c r="BC1113" i="25"/>
  <c r="BC1115" i="25"/>
  <c r="BC1117" i="25"/>
  <c r="BC1119" i="25"/>
  <c r="BC1121" i="25"/>
  <c r="BC1123" i="25"/>
  <c r="BC1125" i="25"/>
  <c r="BC1127" i="25"/>
  <c r="BC1129" i="25"/>
  <c r="BC1131" i="25"/>
  <c r="BC1133" i="25"/>
  <c r="BC1135" i="25"/>
  <c r="BC1137" i="25"/>
  <c r="BC1139" i="25"/>
  <c r="BC1141" i="25"/>
  <c r="BC1143" i="25"/>
  <c r="BC1145" i="25"/>
  <c r="BC1147" i="25"/>
  <c r="BC1149" i="25"/>
  <c r="BC1151" i="25"/>
  <c r="BC1153" i="25"/>
  <c r="BC1155" i="25"/>
  <c r="BC1157" i="25"/>
  <c r="BC1159" i="25"/>
  <c r="BC1161" i="25"/>
  <c r="BC1163" i="25"/>
  <c r="BC1165" i="25"/>
  <c r="BC1167" i="25"/>
  <c r="BC1169" i="25"/>
  <c r="BC1171" i="25"/>
  <c r="BC1173" i="25"/>
  <c r="BC1175" i="25"/>
  <c r="BC1177" i="25"/>
  <c r="BC1179" i="25"/>
  <c r="BC1181" i="25"/>
  <c r="BC1183" i="25"/>
  <c r="BC1185" i="25"/>
  <c r="BC1187" i="25"/>
  <c r="BC1189" i="25"/>
  <c r="BC1191" i="25"/>
  <c r="BC1193" i="25"/>
  <c r="BC1195" i="25"/>
  <c r="BC1197" i="25"/>
  <c r="BC1199" i="25"/>
  <c r="BC1201" i="25"/>
  <c r="BC1203" i="25"/>
  <c r="BC1205" i="25"/>
  <c r="BC1207" i="25"/>
  <c r="BC1209" i="25"/>
  <c r="BC1211" i="25"/>
  <c r="BC1213" i="25"/>
  <c r="BC1215" i="25"/>
  <c r="BC1217" i="25"/>
  <c r="BC1219" i="25"/>
  <c r="BC1221" i="25"/>
  <c r="BC1223" i="25"/>
  <c r="BC1225" i="25"/>
  <c r="BC1227" i="25"/>
  <c r="BC1229" i="25"/>
  <c r="BC1231" i="25"/>
  <c r="BC1233" i="25"/>
  <c r="BC1235" i="25"/>
  <c r="BC1237" i="25"/>
  <c r="BC1239" i="25"/>
  <c r="BC1241" i="25"/>
  <c r="BC1243" i="25"/>
  <c r="BC1245" i="25"/>
  <c r="BC1247" i="25"/>
  <c r="BC1249" i="25"/>
  <c r="BC1251" i="25"/>
  <c r="BC1253" i="25"/>
  <c r="BC1255" i="25"/>
  <c r="BC1257" i="25"/>
  <c r="BC1259" i="25"/>
  <c r="BC1261" i="25"/>
  <c r="BC1263" i="25"/>
  <c r="BC1265" i="25"/>
  <c r="BC1267" i="25"/>
  <c r="BC1269" i="25"/>
  <c r="BC1271" i="25"/>
  <c r="BC1273" i="25"/>
  <c r="BC1275" i="25"/>
  <c r="BC1277" i="25"/>
  <c r="BC1279" i="25"/>
  <c r="BC1281" i="25"/>
  <c r="BC1283" i="25"/>
  <c r="BC1285" i="25"/>
  <c r="BC1287" i="25"/>
  <c r="BC1289" i="25"/>
  <c r="BC1291" i="25"/>
  <c r="BC1293" i="25"/>
  <c r="BC1295" i="25"/>
  <c r="BC1297" i="25"/>
  <c r="BC1299" i="25"/>
  <c r="BC1301" i="25"/>
  <c r="BC1303" i="25"/>
  <c r="BC1305" i="25"/>
  <c r="BC1307" i="25"/>
  <c r="BC1309" i="25"/>
  <c r="BC1311" i="25"/>
  <c r="BC1313" i="25"/>
  <c r="BC1315" i="25"/>
  <c r="BC1317" i="25"/>
  <c r="BC1319" i="25"/>
  <c r="BC1321" i="25"/>
  <c r="BC1323" i="25"/>
  <c r="BC1325" i="25"/>
  <c r="BC1327" i="25"/>
  <c r="BC1329" i="25"/>
  <c r="BC1331" i="25"/>
  <c r="BC1333" i="25"/>
  <c r="BC1335" i="25"/>
  <c r="BC1337" i="25"/>
  <c r="BC1339" i="25"/>
  <c r="BC1341" i="25"/>
  <c r="BC1343" i="25"/>
  <c r="BC1345" i="25"/>
  <c r="BC1347" i="25"/>
  <c r="BC1349" i="25"/>
  <c r="BC1351" i="25"/>
  <c r="BC1353" i="25"/>
  <c r="BC1355" i="25"/>
  <c r="BC1357" i="25"/>
  <c r="BC1359" i="25"/>
  <c r="BC1361" i="25"/>
  <c r="BC1363" i="25"/>
  <c r="BC1365" i="25"/>
  <c r="BC1367" i="25"/>
  <c r="BC1369" i="25"/>
  <c r="BC1371" i="25"/>
  <c r="BC1373" i="25"/>
  <c r="BC1375" i="25"/>
  <c r="BC1377" i="25"/>
  <c r="BC1379" i="25"/>
  <c r="BC1381" i="25"/>
  <c r="BC1383" i="25"/>
  <c r="BC1385" i="25"/>
  <c r="BC1387" i="25"/>
  <c r="BC1389" i="25"/>
  <c r="BC1391" i="25"/>
  <c r="BC1699" i="25"/>
  <c r="BC1698" i="25"/>
  <c r="BC1700" i="25"/>
  <c r="BC6" i="25"/>
  <c r="BC10" i="25"/>
  <c r="BC12" i="25"/>
  <c r="BC14" i="25"/>
  <c r="BC25" i="25"/>
  <c r="BC27" i="25"/>
  <c r="BC29" i="25"/>
  <c r="BC31" i="25"/>
  <c r="BC42" i="25"/>
  <c r="BC44" i="25"/>
  <c r="BC46" i="25"/>
  <c r="BC59" i="25"/>
  <c r="BC61" i="25"/>
  <c r="BC63" i="25"/>
  <c r="BC65" i="25"/>
  <c r="BC67" i="25"/>
  <c r="BC69" i="25"/>
  <c r="BC71" i="25"/>
  <c r="BC4" i="25"/>
  <c r="BC1393" i="25"/>
  <c r="BC1395" i="25"/>
  <c r="BC1397" i="25"/>
  <c r="BC1399" i="25"/>
  <c r="BC1401" i="25"/>
  <c r="BC1403" i="25"/>
  <c r="BC1405" i="25"/>
  <c r="BC1407" i="25"/>
  <c r="BC1409" i="25"/>
  <c r="BC1411" i="25"/>
  <c r="BC1413" i="25"/>
  <c r="BC1415" i="25"/>
  <c r="BC1417" i="25"/>
  <c r="BC1419" i="25"/>
  <c r="BC1421" i="25"/>
  <c r="BC1423" i="25"/>
  <c r="BC1425" i="25"/>
  <c r="BC1427" i="25"/>
  <c r="BC1429" i="25"/>
  <c r="BC1431" i="25"/>
  <c r="BC1433" i="25"/>
  <c r="BC1435" i="25"/>
  <c r="BC1437" i="25"/>
  <c r="BC1439" i="25"/>
  <c r="BC1441" i="25"/>
  <c r="BC1443" i="25"/>
  <c r="BC1445" i="25"/>
  <c r="BC1447" i="25"/>
  <c r="BC1449" i="25"/>
  <c r="BC1451" i="25"/>
  <c r="BC1453" i="25"/>
  <c r="BC1455" i="25"/>
  <c r="BC1457" i="25"/>
  <c r="BC1459" i="25"/>
  <c r="BC1461" i="25"/>
  <c r="BC1463" i="25"/>
  <c r="BC1465" i="25"/>
  <c r="BC1467" i="25"/>
  <c r="BC1469" i="25"/>
  <c r="BC1471" i="25"/>
  <c r="BC1473" i="25"/>
  <c r="BC1475" i="25"/>
  <c r="BC1477" i="25"/>
  <c r="BC1479" i="25"/>
  <c r="BC1481" i="25"/>
  <c r="BC1483" i="25"/>
  <c r="BC1485" i="25"/>
  <c r="BC1487" i="25"/>
  <c r="BC1489" i="25"/>
  <c r="BC1491" i="25"/>
  <c r="BC1493" i="25"/>
  <c r="BC1495" i="25"/>
  <c r="BC1497" i="25"/>
  <c r="BC1499" i="25"/>
  <c r="BC1501" i="25"/>
  <c r="BC1503" i="25"/>
  <c r="BC1505" i="25"/>
  <c r="BC1507" i="25"/>
  <c r="BC1509" i="25"/>
  <c r="BC1511" i="25"/>
  <c r="BC1513" i="25"/>
  <c r="BC1515" i="25"/>
  <c r="BC1517" i="25"/>
  <c r="BC1519" i="25"/>
  <c r="BC1521" i="25"/>
  <c r="BC1523" i="25"/>
  <c r="BC1525" i="25"/>
  <c r="BC1527" i="25"/>
  <c r="BC1529" i="25"/>
  <c r="BC1531" i="25"/>
  <c r="BC1533" i="25"/>
  <c r="BC1535" i="25"/>
  <c r="BC1537" i="25"/>
  <c r="BC1539" i="25"/>
  <c r="BC1541" i="25"/>
  <c r="BC1543" i="25"/>
  <c r="BC1545" i="25"/>
  <c r="BC1547" i="25"/>
  <c r="BC1549" i="25"/>
  <c r="BC1551" i="25"/>
  <c r="BC1553" i="25"/>
  <c r="BC1555" i="25"/>
  <c r="BC1557" i="25"/>
  <c r="BC1559" i="25"/>
  <c r="BC1561" i="25"/>
  <c r="BC1563" i="25"/>
  <c r="BC1565" i="25"/>
  <c r="BC1567" i="25"/>
  <c r="BC1569" i="25"/>
  <c r="BC1571" i="25"/>
  <c r="BC1573" i="25"/>
  <c r="BC1575" i="25"/>
  <c r="BC1577" i="25"/>
  <c r="BC1579" i="25"/>
  <c r="BC1581" i="25"/>
  <c r="BC1583" i="25"/>
  <c r="BC1585" i="25"/>
  <c r="BC1587" i="25"/>
  <c r="BC1589" i="25"/>
  <c r="BC1591" i="25"/>
  <c r="BC1593" i="25"/>
  <c r="BC1595" i="25"/>
  <c r="BC1597" i="25"/>
  <c r="BC1599" i="25"/>
  <c r="BC1601" i="25"/>
  <c r="BC1603" i="25"/>
  <c r="BC1605" i="25"/>
  <c r="BC1607" i="25"/>
  <c r="BC1609" i="25"/>
  <c r="BC1611" i="25"/>
  <c r="BC1613" i="25"/>
  <c r="BC1615" i="25"/>
  <c r="BC1617" i="25"/>
  <c r="BC1619" i="25"/>
  <c r="BC1621" i="25"/>
  <c r="BC1623" i="25"/>
  <c r="BC1625" i="25"/>
  <c r="BC1627" i="25"/>
  <c r="BC1629" i="25"/>
  <c r="BC1631" i="25"/>
  <c r="BC1633" i="25"/>
  <c r="BC1635" i="25"/>
  <c r="BC1637" i="25"/>
  <c r="BC1639" i="25"/>
  <c r="BC1641" i="25"/>
  <c r="BC1643" i="25"/>
  <c r="BC1645" i="25"/>
  <c r="BC1647" i="25"/>
  <c r="BC1649" i="25"/>
  <c r="BC1651" i="25"/>
  <c r="BC1653" i="25"/>
  <c r="BC1655" i="25"/>
  <c r="BC1657" i="25"/>
  <c r="BC1659" i="25"/>
  <c r="BC1661" i="25"/>
  <c r="BC1663" i="25"/>
  <c r="BC1665" i="25"/>
  <c r="BC1667" i="25"/>
  <c r="BC1669" i="25"/>
  <c r="BC1671" i="25"/>
  <c r="BC1673" i="25"/>
  <c r="BC1675" i="25"/>
  <c r="BC1677" i="25"/>
  <c r="BC1679" i="25"/>
  <c r="BC1681" i="25"/>
  <c r="BC1683" i="25"/>
  <c r="BC1685" i="25"/>
  <c r="BC1687" i="25"/>
  <c r="BC1689" i="25"/>
  <c r="BC1691" i="25"/>
  <c r="BC1693" i="25"/>
  <c r="BC1695" i="25"/>
  <c r="BC1697" i="25"/>
  <c r="AV397" i="5" l="1"/>
  <c r="AR397" i="5"/>
  <c r="AN397" i="5"/>
  <c r="AU397" i="5"/>
  <c r="AQ397" i="5"/>
  <c r="AM397" i="5"/>
  <c r="AX397" i="5"/>
  <c r="AT397" i="5"/>
  <c r="AP397" i="5"/>
  <c r="AL397" i="5"/>
  <c r="AW397" i="5"/>
  <c r="AS397" i="5"/>
  <c r="AO397" i="5"/>
  <c r="AK397" i="5"/>
  <c r="AZ363" i="5"/>
  <c r="AZ360" i="5"/>
  <c r="AZ356" i="5"/>
  <c r="AZ352" i="5"/>
  <c r="AZ348" i="5"/>
  <c r="AZ344" i="5"/>
  <c r="AZ340" i="5"/>
  <c r="AZ336" i="5"/>
  <c r="AZ332" i="5"/>
  <c r="AZ328" i="5"/>
  <c r="AZ324" i="5"/>
  <c r="AZ320" i="5"/>
  <c r="AZ316" i="5"/>
  <c r="AZ312" i="5"/>
  <c r="AZ308" i="5"/>
  <c r="AZ359" i="5"/>
  <c r="AZ364" i="5"/>
  <c r="AZ365" i="5"/>
  <c r="AZ361" i="5"/>
  <c r="AZ357" i="5"/>
  <c r="AZ353" i="5"/>
  <c r="AZ349" i="5"/>
  <c r="AZ345" i="5"/>
  <c r="AZ341" i="5"/>
  <c r="AZ337" i="5"/>
  <c r="AZ333" i="5"/>
  <c r="AZ329" i="5"/>
  <c r="AZ325" i="5"/>
  <c r="AZ321" i="5"/>
  <c r="AZ317" i="5"/>
  <c r="AZ366" i="5"/>
  <c r="AZ362" i="5"/>
  <c r="AZ358" i="5"/>
  <c r="AZ354" i="5"/>
  <c r="AZ350" i="5"/>
  <c r="AZ346" i="5"/>
  <c r="AZ342" i="5"/>
  <c r="AZ338" i="5"/>
  <c r="AZ334" i="5"/>
  <c r="AZ330" i="5"/>
  <c r="AZ326" i="5"/>
  <c r="AZ322" i="5"/>
  <c r="AZ318" i="5"/>
  <c r="AZ314" i="5"/>
  <c r="AZ310" i="5"/>
  <c r="AZ355" i="5"/>
  <c r="AZ351" i="5"/>
  <c r="AZ347" i="5"/>
  <c r="AZ343" i="5"/>
  <c r="AZ339" i="5"/>
  <c r="AZ335" i="5"/>
  <c r="AZ331" i="5"/>
  <c r="AZ327" i="5"/>
  <c r="AZ323" i="5"/>
  <c r="AZ319" i="5"/>
  <c r="AZ315" i="5"/>
  <c r="AZ311" i="5"/>
  <c r="AZ307" i="5"/>
  <c r="AZ303" i="5"/>
  <c r="AZ299" i="5"/>
  <c r="AZ295" i="5"/>
  <c r="AZ291" i="5"/>
  <c r="AZ287" i="5"/>
  <c r="AZ283" i="5"/>
  <c r="AZ279" i="5"/>
  <c r="AZ275" i="5"/>
  <c r="AZ271" i="5"/>
  <c r="AZ267" i="5"/>
  <c r="AZ304" i="5"/>
  <c r="AZ300" i="5"/>
  <c r="AZ296" i="5"/>
  <c r="AZ292" i="5"/>
  <c r="AZ288" i="5"/>
  <c r="AZ284" i="5"/>
  <c r="AZ280" i="5"/>
  <c r="AZ276" i="5"/>
  <c r="AZ272" i="5"/>
  <c r="AZ268" i="5"/>
  <c r="AZ264" i="5"/>
  <c r="AZ260" i="5"/>
  <c r="AZ256" i="5"/>
  <c r="AZ252" i="5"/>
  <c r="AZ248" i="5"/>
  <c r="AZ244" i="5"/>
  <c r="AZ240" i="5"/>
  <c r="AZ236" i="5"/>
  <c r="AZ232" i="5"/>
  <c r="AZ228" i="5"/>
  <c r="AZ224" i="5"/>
  <c r="AZ220" i="5"/>
  <c r="AZ216" i="5"/>
  <c r="AZ212" i="5"/>
  <c r="AZ208" i="5"/>
  <c r="AZ204" i="5"/>
  <c r="AZ200" i="5"/>
  <c r="AZ196" i="5"/>
  <c r="AZ192" i="5"/>
  <c r="AZ188" i="5"/>
  <c r="AZ184" i="5"/>
  <c r="AZ180" i="5"/>
  <c r="AZ176" i="5"/>
  <c r="AZ172" i="5"/>
  <c r="AZ168" i="5"/>
  <c r="AZ164" i="5"/>
  <c r="AZ160" i="5"/>
  <c r="AZ156" i="5"/>
  <c r="AZ152" i="5"/>
  <c r="AZ148" i="5"/>
  <c r="AZ144" i="5"/>
  <c r="AZ140" i="5"/>
  <c r="AZ136" i="5"/>
  <c r="AZ132" i="5"/>
  <c r="AZ128" i="5"/>
  <c r="AZ124" i="5"/>
  <c r="AZ120" i="5"/>
  <c r="AZ116" i="5"/>
  <c r="AZ112" i="5"/>
  <c r="AZ108" i="5"/>
  <c r="AZ104" i="5"/>
  <c r="AZ100" i="5"/>
  <c r="AZ96" i="5"/>
  <c r="AZ92" i="5"/>
  <c r="AZ88" i="5"/>
  <c r="AZ84" i="5"/>
  <c r="AZ80" i="5"/>
  <c r="AZ76" i="5"/>
  <c r="AZ72" i="5"/>
  <c r="AZ68" i="5"/>
  <c r="AZ64" i="5"/>
  <c r="AZ60" i="5"/>
  <c r="AZ56" i="5"/>
  <c r="AZ52" i="5"/>
  <c r="AZ48" i="5"/>
  <c r="AZ44" i="5"/>
  <c r="AZ40" i="5"/>
  <c r="AZ36" i="5"/>
  <c r="AZ32" i="5"/>
  <c r="AZ28" i="5"/>
  <c r="AZ24" i="5"/>
  <c r="AZ20" i="5"/>
  <c r="AZ16" i="5"/>
  <c r="AZ12" i="5"/>
  <c r="AZ8" i="5"/>
  <c r="AZ4" i="5"/>
  <c r="AZ313" i="5"/>
  <c r="AZ309" i="5"/>
  <c r="AZ305" i="5"/>
  <c r="AZ301" i="5"/>
  <c r="AZ297" i="5"/>
  <c r="AZ293" i="5"/>
  <c r="AZ289" i="5"/>
  <c r="AZ285" i="5"/>
  <c r="AZ281" i="5"/>
  <c r="AZ277" i="5"/>
  <c r="AZ273" i="5"/>
  <c r="AZ269" i="5"/>
  <c r="AZ265" i="5"/>
  <c r="AZ261" i="5"/>
  <c r="AZ257" i="5"/>
  <c r="AZ253" i="5"/>
  <c r="AZ249" i="5"/>
  <c r="AZ245" i="5"/>
  <c r="AZ241" i="5"/>
  <c r="AZ237" i="5"/>
  <c r="AZ233" i="5"/>
  <c r="AZ229" i="5"/>
  <c r="AZ225" i="5"/>
  <c r="AZ221" i="5"/>
  <c r="AZ217" i="5"/>
  <c r="AZ213" i="5"/>
  <c r="AZ209" i="5"/>
  <c r="AZ205" i="5"/>
  <c r="AZ201" i="5"/>
  <c r="AZ197" i="5"/>
  <c r="AZ193" i="5"/>
  <c r="AZ189" i="5"/>
  <c r="AZ185" i="5"/>
  <c r="AZ181" i="5"/>
  <c r="AZ177" i="5"/>
  <c r="AZ173" i="5"/>
  <c r="AZ169" i="5"/>
  <c r="AZ165" i="5"/>
  <c r="AZ161" i="5"/>
  <c r="AZ157" i="5"/>
  <c r="AZ153" i="5"/>
  <c r="AZ149" i="5"/>
  <c r="AZ145" i="5"/>
  <c r="AZ141" i="5"/>
  <c r="AZ137" i="5"/>
  <c r="AZ133" i="5"/>
  <c r="AZ129" i="5"/>
  <c r="AZ125" i="5"/>
  <c r="AZ121" i="5"/>
  <c r="AZ117" i="5"/>
  <c r="AZ113" i="5"/>
  <c r="AZ109" i="5"/>
  <c r="AZ105" i="5"/>
  <c r="AZ101" i="5"/>
  <c r="AZ97" i="5"/>
  <c r="AZ93" i="5"/>
  <c r="AZ89" i="5"/>
  <c r="AZ85" i="5"/>
  <c r="AZ81" i="5"/>
  <c r="AZ77" i="5"/>
  <c r="AZ73" i="5"/>
  <c r="AZ69" i="5"/>
  <c r="AZ65" i="5"/>
  <c r="AZ61" i="5"/>
  <c r="AZ57" i="5"/>
  <c r="AZ53" i="5"/>
  <c r="AZ49" i="5"/>
  <c r="AZ45" i="5"/>
  <c r="AZ41" i="5"/>
  <c r="AZ37" i="5"/>
  <c r="AZ33" i="5"/>
  <c r="AZ29" i="5"/>
  <c r="AZ25" i="5"/>
  <c r="AZ21" i="5"/>
  <c r="AZ17" i="5"/>
  <c r="AZ13" i="5"/>
  <c r="AZ9" i="5"/>
  <c r="AZ5" i="5"/>
  <c r="AZ306" i="5"/>
  <c r="AZ302" i="5"/>
  <c r="AZ298" i="5"/>
  <c r="AZ294" i="5"/>
  <c r="AZ290" i="5"/>
  <c r="AZ286" i="5"/>
  <c r="AZ282" i="5"/>
  <c r="AZ278" i="5"/>
  <c r="AZ274" i="5"/>
  <c r="AZ270" i="5"/>
  <c r="AZ266" i="5"/>
  <c r="AZ262" i="5"/>
  <c r="AZ258" i="5"/>
  <c r="AZ254" i="5"/>
  <c r="AZ250" i="5"/>
  <c r="AZ246" i="5"/>
  <c r="AZ242" i="5"/>
  <c r="AZ238" i="5"/>
  <c r="AZ234" i="5"/>
  <c r="AZ230" i="5"/>
  <c r="AZ226" i="5"/>
  <c r="AZ222" i="5"/>
  <c r="AZ218" i="5"/>
  <c r="AZ214" i="5"/>
  <c r="AZ210" i="5"/>
  <c r="AZ206" i="5"/>
  <c r="AZ202" i="5"/>
  <c r="AZ198" i="5"/>
  <c r="AZ194" i="5"/>
  <c r="AZ190" i="5"/>
  <c r="AZ186" i="5"/>
  <c r="AZ182" i="5"/>
  <c r="AZ178" i="5"/>
  <c r="AZ174" i="5"/>
  <c r="AZ170" i="5"/>
  <c r="AZ166" i="5"/>
  <c r="AZ162" i="5"/>
  <c r="AZ158" i="5"/>
  <c r="AZ154" i="5"/>
  <c r="AZ150" i="5"/>
  <c r="AZ146" i="5"/>
  <c r="AZ142" i="5"/>
  <c r="AZ138" i="5"/>
  <c r="AZ134" i="5"/>
  <c r="AZ130" i="5"/>
  <c r="AZ126" i="5"/>
  <c r="AZ122" i="5"/>
  <c r="AZ118" i="5"/>
  <c r="AZ114" i="5"/>
  <c r="AZ110" i="5"/>
  <c r="AZ106" i="5"/>
  <c r="AZ102" i="5"/>
  <c r="AZ98" i="5"/>
  <c r="AZ94" i="5"/>
  <c r="AZ90" i="5"/>
  <c r="AZ86" i="5"/>
  <c r="AZ82" i="5"/>
  <c r="AZ78" i="5"/>
  <c r="AZ74" i="5"/>
  <c r="AZ70" i="5"/>
  <c r="AZ66" i="5"/>
  <c r="AZ62" i="5"/>
  <c r="AZ58" i="5"/>
  <c r="AZ54" i="5"/>
  <c r="AZ50" i="5"/>
  <c r="AZ46" i="5"/>
  <c r="AZ42" i="5"/>
  <c r="AZ38" i="5"/>
  <c r="AZ34" i="5"/>
  <c r="AZ30" i="5"/>
  <c r="AZ26" i="5"/>
  <c r="AZ22" i="5"/>
  <c r="AZ18" i="5"/>
  <c r="AZ14" i="5"/>
  <c r="AZ10" i="5"/>
  <c r="AZ6" i="5"/>
  <c r="AZ2" i="5"/>
  <c r="AZ263" i="5"/>
  <c r="AZ259" i="5"/>
  <c r="AZ255" i="5"/>
  <c r="AZ251" i="5"/>
  <c r="AZ247" i="5"/>
  <c r="AZ243" i="5"/>
  <c r="AZ239" i="5"/>
  <c r="AZ235" i="5"/>
  <c r="AZ231" i="5"/>
  <c r="AZ227" i="5"/>
  <c r="AZ223" i="5"/>
  <c r="AZ219" i="5"/>
  <c r="AZ215" i="5"/>
  <c r="AZ211" i="5"/>
  <c r="AZ207" i="5"/>
  <c r="AZ203" i="5"/>
  <c r="AZ199" i="5"/>
  <c r="AZ195" i="5"/>
  <c r="AZ191" i="5"/>
  <c r="AZ187" i="5"/>
  <c r="AZ183" i="5"/>
  <c r="AZ179" i="5"/>
  <c r="AZ175" i="5"/>
  <c r="AZ171" i="5"/>
  <c r="AZ167" i="5"/>
  <c r="AZ163" i="5"/>
  <c r="AZ159" i="5"/>
  <c r="AZ155" i="5"/>
  <c r="AZ151" i="5"/>
  <c r="AZ147" i="5"/>
  <c r="AZ143" i="5"/>
  <c r="AZ139" i="5"/>
  <c r="AZ135" i="5"/>
  <c r="AZ131" i="5"/>
  <c r="AZ127" i="5"/>
  <c r="AZ123" i="5"/>
  <c r="AZ119" i="5"/>
  <c r="AZ115" i="5"/>
  <c r="AZ111" i="5"/>
  <c r="AZ107" i="5"/>
  <c r="AZ103" i="5"/>
  <c r="AZ99" i="5"/>
  <c r="AZ95" i="5"/>
  <c r="AZ91" i="5"/>
  <c r="AZ87" i="5"/>
  <c r="AZ83" i="5"/>
  <c r="AZ79" i="5"/>
  <c r="AZ75" i="5"/>
  <c r="AZ71" i="5"/>
  <c r="AZ67" i="5"/>
  <c r="AZ63" i="5"/>
  <c r="AZ59" i="5"/>
  <c r="AZ55" i="5"/>
  <c r="AZ51" i="5"/>
  <c r="AZ47" i="5"/>
  <c r="AZ43" i="5"/>
  <c r="AZ39" i="5"/>
  <c r="AZ35" i="5"/>
  <c r="AZ31" i="5"/>
  <c r="AZ27" i="5"/>
  <c r="AZ23" i="5"/>
  <c r="AZ19" i="5"/>
  <c r="AZ15" i="5"/>
  <c r="AZ11" i="5"/>
  <c r="AZ7" i="5"/>
  <c r="AZ3" i="5"/>
  <c r="AZ397" i="5" l="1"/>
  <c r="AK397" i="11" l="1"/>
  <c r="AZ366" i="11" l="1"/>
  <c r="AY366" i="11"/>
  <c r="BA366" i="11" l="1"/>
  <c r="AY360" i="5"/>
  <c r="AY364" i="5"/>
  <c r="AY365" i="5"/>
  <c r="AY362" i="5"/>
  <c r="AY359" i="5"/>
  <c r="AY366" i="5"/>
  <c r="AY363" i="5"/>
  <c r="AY361" i="5"/>
  <c r="BA363" i="5" l="1"/>
  <c r="BA364" i="5"/>
  <c r="BA359" i="5"/>
  <c r="BA366" i="5"/>
  <c r="BA362" i="5"/>
  <c r="BA361" i="5"/>
  <c r="BA360" i="5"/>
  <c r="BA365" i="5"/>
  <c r="AY360" i="11" l="1"/>
  <c r="AY364" i="11"/>
  <c r="AY362" i="11"/>
  <c r="AZ359" i="11"/>
  <c r="AY359" i="11"/>
  <c r="AZ361" i="11"/>
  <c r="AY361" i="11"/>
  <c r="AY365" i="11"/>
  <c r="AZ364" i="11"/>
  <c r="AZ365" i="11"/>
  <c r="AZ362" i="11"/>
  <c r="AZ363" i="11"/>
  <c r="AY363" i="11"/>
  <c r="AZ360" i="11"/>
  <c r="BA362" i="11" l="1"/>
  <c r="BA360" i="11"/>
  <c r="BA364" i="11"/>
  <c r="BA365" i="11"/>
  <c r="BA361" i="11"/>
  <c r="BA363" i="11"/>
  <c r="BA359" i="11"/>
  <c r="AY357" i="11" l="1"/>
  <c r="AZ358" i="11"/>
  <c r="AY358" i="11"/>
  <c r="AZ357" i="11"/>
  <c r="AZ356" i="11"/>
  <c r="AY356" i="11"/>
  <c r="AY357" i="5"/>
  <c r="AY356" i="5"/>
  <c r="AY358" i="5"/>
  <c r="BA357" i="11" l="1"/>
  <c r="BA358" i="5"/>
  <c r="BA357" i="5"/>
  <c r="BA356" i="5"/>
  <c r="BA356" i="11"/>
  <c r="BA358" i="11"/>
  <c r="AR397" i="11" l="1"/>
  <c r="AV397" i="11"/>
  <c r="AN397" i="11"/>
  <c r="AU397" i="11"/>
  <c r="AQ397" i="11"/>
  <c r="AM397" i="11"/>
  <c r="AX397" i="11"/>
  <c r="AT397" i="11"/>
  <c r="AP397" i="11"/>
  <c r="AL397" i="11"/>
  <c r="AW397" i="11"/>
  <c r="AS397" i="11"/>
  <c r="AO397" i="11"/>
  <c r="BA3" i="25"/>
  <c r="BA1873" i="25" s="1"/>
  <c r="BA1699" i="18"/>
  <c r="BB1698" i="18"/>
  <c r="BA1695" i="18"/>
  <c r="BB1694" i="18"/>
  <c r="BA1691" i="18"/>
  <c r="BB1690" i="18"/>
  <c r="BA1687" i="18"/>
  <c r="BB1686" i="18"/>
  <c r="BA1683" i="18"/>
  <c r="BB1682" i="18"/>
  <c r="BA1679" i="18"/>
  <c r="BB1678" i="18"/>
  <c r="BA1675" i="18"/>
  <c r="BB1674" i="18"/>
  <c r="BA1671" i="18"/>
  <c r="BB1670" i="18"/>
  <c r="BA1667" i="18"/>
  <c r="BB1666" i="18"/>
  <c r="BA1663" i="18"/>
  <c r="BB1662" i="18"/>
  <c r="BA1659" i="18"/>
  <c r="BB1658" i="18"/>
  <c r="BA1655" i="18"/>
  <c r="BB1654" i="18"/>
  <c r="BA1651" i="18"/>
  <c r="BB1650" i="18"/>
  <c r="BA1647" i="18"/>
  <c r="BB1646" i="18"/>
  <c r="BA1643" i="18"/>
  <c r="BB1642" i="18"/>
  <c r="BA1639" i="18"/>
  <c r="BB1638" i="18"/>
  <c r="BA1635" i="18"/>
  <c r="BB1634" i="18"/>
  <c r="BA1631" i="18"/>
  <c r="BB1630" i="18"/>
  <c r="BA1627" i="18"/>
  <c r="BB1626" i="18"/>
  <c r="BA1623" i="18"/>
  <c r="BB1622" i="18"/>
  <c r="BA1619" i="18"/>
  <c r="BB1618" i="18"/>
  <c r="BA1615" i="18"/>
  <c r="BB1614" i="18"/>
  <c r="BA1611" i="18"/>
  <c r="BB1610" i="18"/>
  <c r="BA1607" i="18"/>
  <c r="BB1606" i="18"/>
  <c r="BA1603" i="18"/>
  <c r="BB1602" i="18"/>
  <c r="BA1599" i="18"/>
  <c r="BB1598" i="18"/>
  <c r="BA1595" i="18"/>
  <c r="BB1594" i="18"/>
  <c r="BA1591" i="18"/>
  <c r="BB1590" i="18"/>
  <c r="BA1587" i="18"/>
  <c r="BB1586" i="18"/>
  <c r="BA1583" i="18"/>
  <c r="BB1582" i="18"/>
  <c r="BA1579" i="18"/>
  <c r="BB1578" i="18"/>
  <c r="BA1575" i="18"/>
  <c r="BB1574" i="18"/>
  <c r="BA1571" i="18"/>
  <c r="BB1570" i="18"/>
  <c r="BA1567" i="18"/>
  <c r="BB1566" i="18"/>
  <c r="BA1563" i="18"/>
  <c r="BB1562" i="18"/>
  <c r="BA1559" i="18"/>
  <c r="BB1558" i="18"/>
  <c r="BA1555" i="18"/>
  <c r="BB1554" i="18"/>
  <c r="BA1551" i="18"/>
  <c r="BB1550" i="18"/>
  <c r="BA1547" i="18"/>
  <c r="BB1546" i="18"/>
  <c r="BA1543" i="18"/>
  <c r="BB1542" i="18"/>
  <c r="BA1539" i="18"/>
  <c r="BB1538" i="18"/>
  <c r="BA1535" i="18"/>
  <c r="BB1534" i="18"/>
  <c r="BA1531" i="18"/>
  <c r="BB1530" i="18"/>
  <c r="BA1527" i="18"/>
  <c r="BB1526" i="18"/>
  <c r="BA1523" i="18"/>
  <c r="BB1522" i="18"/>
  <c r="BA1519" i="18"/>
  <c r="BB1518" i="18"/>
  <c r="BA1515" i="18"/>
  <c r="BB1514" i="18"/>
  <c r="BA1511" i="18"/>
  <c r="BB1510" i="18"/>
  <c r="BA1507" i="18"/>
  <c r="BB1506" i="18"/>
  <c r="BA1503" i="18"/>
  <c r="BB1502" i="18"/>
  <c r="BA1499" i="18"/>
  <c r="BB1498" i="18"/>
  <c r="BA1495" i="18"/>
  <c r="BB1494" i="18"/>
  <c r="BA1491" i="18"/>
  <c r="BB1490" i="18"/>
  <c r="BA1487" i="18"/>
  <c r="BB1486" i="18"/>
  <c r="BA1483" i="18"/>
  <c r="BB1482" i="18"/>
  <c r="BA1479" i="18"/>
  <c r="BB1478" i="18"/>
  <c r="BA1475" i="18"/>
  <c r="BB1474" i="18"/>
  <c r="BA1471" i="18"/>
  <c r="BB1470" i="18"/>
  <c r="BA1467" i="18"/>
  <c r="BB1466" i="18"/>
  <c r="BA1463" i="18"/>
  <c r="BB1462" i="18"/>
  <c r="BA1459" i="18"/>
  <c r="BB1458" i="18"/>
  <c r="BA1455" i="18"/>
  <c r="BB1454" i="18"/>
  <c r="BA1451" i="18"/>
  <c r="BB1450" i="18"/>
  <c r="BA1447" i="18"/>
  <c r="BB1446" i="18"/>
  <c r="BA1443" i="18"/>
  <c r="BB1442" i="18"/>
  <c r="BA1439" i="18"/>
  <c r="BB1438" i="18"/>
  <c r="BA1435" i="18"/>
  <c r="BB1434" i="18"/>
  <c r="BA1431" i="18"/>
  <c r="BB1430" i="18"/>
  <c r="BA1427" i="18"/>
  <c r="BB1426" i="18"/>
  <c r="BA1423" i="18"/>
  <c r="BB1422" i="18"/>
  <c r="BA1419" i="18"/>
  <c r="BB1418" i="18"/>
  <c r="BA1415" i="18"/>
  <c r="BB1414" i="18"/>
  <c r="BA1411" i="18"/>
  <c r="BB1410" i="18"/>
  <c r="BA1407" i="18"/>
  <c r="BB1406" i="18"/>
  <c r="BA1403" i="18"/>
  <c r="BB1402" i="18"/>
  <c r="BA1399" i="18"/>
  <c r="BB1398" i="18"/>
  <c r="BA1395" i="18"/>
  <c r="BB1394" i="18"/>
  <c r="BA1391" i="18"/>
  <c r="BB1390" i="18"/>
  <c r="BA1387" i="18"/>
  <c r="BB1386" i="18"/>
  <c r="BA1383" i="18"/>
  <c r="BB1382" i="18"/>
  <c r="BA1379" i="18"/>
  <c r="BB1378" i="18"/>
  <c r="BA1375" i="18"/>
  <c r="BB1374" i="18"/>
  <c r="BA1371" i="18"/>
  <c r="BB1370" i="18"/>
  <c r="BA1367" i="18"/>
  <c r="BB1366" i="18"/>
  <c r="BA1363" i="18"/>
  <c r="BB1362" i="18"/>
  <c r="BA1359" i="18"/>
  <c r="BB1358" i="18"/>
  <c r="BA1355" i="18"/>
  <c r="BB1354" i="18"/>
  <c r="BA1351" i="18"/>
  <c r="BB1350" i="18"/>
  <c r="BA1347" i="18"/>
  <c r="BB1346" i="18"/>
  <c r="BA1343" i="18"/>
  <c r="BB1342" i="18"/>
  <c r="BA1339" i="18"/>
  <c r="BB1338" i="18"/>
  <c r="BA1335" i="18"/>
  <c r="BB1334" i="18"/>
  <c r="BA1331" i="18"/>
  <c r="BB1330" i="18"/>
  <c r="BA1327" i="18"/>
  <c r="BB1326" i="18"/>
  <c r="BA1323" i="18"/>
  <c r="BB1322" i="18"/>
  <c r="BA1319" i="18"/>
  <c r="BB1318" i="18"/>
  <c r="BA1315" i="18"/>
  <c r="BB1314" i="18"/>
  <c r="BA1311" i="18"/>
  <c r="BB1310" i="18"/>
  <c r="BA1307" i="18"/>
  <c r="BB1306" i="18"/>
  <c r="BA1303" i="18"/>
  <c r="BB1302" i="18"/>
  <c r="BA1299" i="18"/>
  <c r="BB1298" i="18"/>
  <c r="BA1295" i="18"/>
  <c r="BB1294" i="18"/>
  <c r="BA1291" i="18"/>
  <c r="BB1290" i="18"/>
  <c r="BA1287" i="18"/>
  <c r="BB1286" i="18"/>
  <c r="BA1283" i="18"/>
  <c r="BB1282" i="18"/>
  <c r="BA1279" i="18"/>
  <c r="BB1278" i="18"/>
  <c r="BA1275" i="18"/>
  <c r="BB1274" i="18"/>
  <c r="BA1271" i="18"/>
  <c r="BB1270" i="18"/>
  <c r="BA1267" i="18"/>
  <c r="BB1266" i="18"/>
  <c r="BA1263" i="18"/>
  <c r="BB1262" i="18"/>
  <c r="BA1259" i="18"/>
  <c r="BB1258" i="18"/>
  <c r="BA1255" i="18"/>
  <c r="BB1254" i="18"/>
  <c r="BA1251" i="18"/>
  <c r="BB1250" i="18"/>
  <c r="BA1247" i="18"/>
  <c r="BB1246" i="18"/>
  <c r="BA1243" i="18"/>
  <c r="BB1242" i="18"/>
  <c r="BA1239" i="18"/>
  <c r="BB1238" i="18"/>
  <c r="BA1235" i="18"/>
  <c r="BB1234" i="18"/>
  <c r="BA1231" i="18"/>
  <c r="BB1230" i="18"/>
  <c r="BA1227" i="18"/>
  <c r="BB1226" i="18"/>
  <c r="BA1223" i="18"/>
  <c r="BB1222" i="18"/>
  <c r="BA1219" i="18"/>
  <c r="BB1218" i="18"/>
  <c r="BA1215" i="18"/>
  <c r="BB1214" i="18"/>
  <c r="BA1211" i="18"/>
  <c r="BB1210" i="18"/>
  <c r="BA1207" i="18"/>
  <c r="BB1206" i="18"/>
  <c r="BA1203" i="18"/>
  <c r="BB1202" i="18"/>
  <c r="BA1199" i="18"/>
  <c r="BB1198" i="18"/>
  <c r="BA1195" i="18"/>
  <c r="BB1194" i="18"/>
  <c r="BA1191" i="18"/>
  <c r="BB1190" i="18"/>
  <c r="BA1187" i="18"/>
  <c r="BB1186" i="18"/>
  <c r="BA1183" i="18"/>
  <c r="BB1182" i="18"/>
  <c r="BA1179" i="18"/>
  <c r="BB1178" i="18"/>
  <c r="BA1175" i="18"/>
  <c r="BB1174" i="18"/>
  <c r="BA1171" i="18"/>
  <c r="BB1170" i="18"/>
  <c r="BA1167" i="18"/>
  <c r="BB1166" i="18"/>
  <c r="BA1163" i="18"/>
  <c r="BB1162" i="18"/>
  <c r="BA1159" i="18"/>
  <c r="BB1158" i="18"/>
  <c r="BA1155" i="18"/>
  <c r="BB1154" i="18"/>
  <c r="BA1151" i="18"/>
  <c r="BB1150" i="18"/>
  <c r="BA1147" i="18"/>
  <c r="BB1146" i="18"/>
  <c r="BA1143" i="18"/>
  <c r="BB1142" i="18"/>
  <c r="BA1139" i="18"/>
  <c r="BB1138" i="18"/>
  <c r="BA1135" i="18"/>
  <c r="BB1134" i="18"/>
  <c r="BA1131" i="18"/>
  <c r="BB1130" i="18"/>
  <c r="BA1127" i="18"/>
  <c r="BB1126" i="18"/>
  <c r="BA1123" i="18"/>
  <c r="BB1122" i="18"/>
  <c r="BA1119" i="18"/>
  <c r="BB1118" i="18"/>
  <c r="BA1115" i="18"/>
  <c r="BB1114" i="18"/>
  <c r="BA1111" i="18"/>
  <c r="BB1110" i="18"/>
  <c r="BA1107" i="18"/>
  <c r="BB1106" i="18"/>
  <c r="BA1103" i="18"/>
  <c r="BB1102" i="18"/>
  <c r="BA1099" i="18"/>
  <c r="BB1098" i="18"/>
  <c r="BA1095" i="18"/>
  <c r="BB1094" i="18"/>
  <c r="BA1091" i="18"/>
  <c r="BB1090" i="18"/>
  <c r="BA1087" i="18"/>
  <c r="BB1086" i="18"/>
  <c r="BA1083" i="18"/>
  <c r="BB1082" i="18"/>
  <c r="BA1079" i="18"/>
  <c r="BB1078" i="18"/>
  <c r="BA1075" i="18"/>
  <c r="BB1074" i="18"/>
  <c r="BA1071" i="18"/>
  <c r="BB1070" i="18"/>
  <c r="BA1067" i="18"/>
  <c r="BB1066" i="18"/>
  <c r="BA1063" i="18"/>
  <c r="BB1062" i="18"/>
  <c r="BA1059" i="18"/>
  <c r="BB1058" i="18"/>
  <c r="BA1055" i="18"/>
  <c r="BB1054" i="18"/>
  <c r="BA1051" i="18"/>
  <c r="BB1050" i="18"/>
  <c r="BA1047" i="18"/>
  <c r="BB1046" i="18"/>
  <c r="BA1043" i="18"/>
  <c r="BB1042" i="18"/>
  <c r="BA1039" i="18"/>
  <c r="BB1038" i="18"/>
  <c r="BA1035" i="18"/>
  <c r="BB1034" i="18"/>
  <c r="BA1031" i="18"/>
  <c r="BB1030" i="18"/>
  <c r="BA1027" i="18"/>
  <c r="BB1026" i="18"/>
  <c r="BA1023" i="18"/>
  <c r="BB1022" i="18"/>
  <c r="BA1019" i="18"/>
  <c r="BB1018" i="18"/>
  <c r="BA1015" i="18"/>
  <c r="BB1014" i="18"/>
  <c r="BA1011" i="18"/>
  <c r="BB1010" i="18"/>
  <c r="BA1007" i="18"/>
  <c r="BB1006" i="18"/>
  <c r="BA1003" i="18"/>
  <c r="BB1002" i="18"/>
  <c r="BA999" i="18"/>
  <c r="BB998" i="18"/>
  <c r="BA995" i="18"/>
  <c r="BB994" i="18"/>
  <c r="BA991" i="18"/>
  <c r="BB990" i="18"/>
  <c r="BA987" i="18"/>
  <c r="BB986" i="18"/>
  <c r="BA983" i="18"/>
  <c r="BB982" i="18"/>
  <c r="BA979" i="18"/>
  <c r="BB978" i="18"/>
  <c r="BA975" i="18"/>
  <c r="BB974" i="18"/>
  <c r="BA971" i="18"/>
  <c r="BB970" i="18"/>
  <c r="BA967" i="18"/>
  <c r="BB966" i="18"/>
  <c r="BA963" i="18"/>
  <c r="BB962" i="18"/>
  <c r="BA959" i="18"/>
  <c r="BB958" i="18"/>
  <c r="BA955" i="18"/>
  <c r="BB954" i="18"/>
  <c r="BA951" i="18"/>
  <c r="BB950" i="18"/>
  <c r="BA947" i="18"/>
  <c r="BB946" i="18"/>
  <c r="BA943" i="18"/>
  <c r="BB942" i="18"/>
  <c r="BA939" i="18"/>
  <c r="BB938" i="18"/>
  <c r="BA935" i="18"/>
  <c r="BB934" i="18"/>
  <c r="BA931" i="18"/>
  <c r="BB930" i="18"/>
  <c r="BA927" i="18"/>
  <c r="BB926" i="18"/>
  <c r="BA923" i="18"/>
  <c r="BA1700" i="18"/>
  <c r="BB1699" i="18"/>
  <c r="BA1696" i="18"/>
  <c r="BB1695" i="18"/>
  <c r="BA1692" i="18"/>
  <c r="BB1691" i="18"/>
  <c r="BA1688" i="18"/>
  <c r="BB1687" i="18"/>
  <c r="BA1684" i="18"/>
  <c r="BB1683" i="18"/>
  <c r="BA1680" i="18"/>
  <c r="BB1679" i="18"/>
  <c r="BA1676" i="18"/>
  <c r="BB1675" i="18"/>
  <c r="BA1672" i="18"/>
  <c r="BB1671" i="18"/>
  <c r="BA1668" i="18"/>
  <c r="BB1667" i="18"/>
  <c r="BA1664" i="18"/>
  <c r="BB1663" i="18"/>
  <c r="BA1660" i="18"/>
  <c r="BB1659" i="18"/>
  <c r="BA1656" i="18"/>
  <c r="BB1655" i="18"/>
  <c r="BA1652" i="18"/>
  <c r="BB1651" i="18"/>
  <c r="BA1648" i="18"/>
  <c r="BB1647" i="18"/>
  <c r="BA1644" i="18"/>
  <c r="BB1643" i="18"/>
  <c r="BA1640" i="18"/>
  <c r="BB1639" i="18"/>
  <c r="BA1636" i="18"/>
  <c r="BB1635" i="18"/>
  <c r="BA1632" i="18"/>
  <c r="BB1631" i="18"/>
  <c r="BA1628" i="18"/>
  <c r="BB1627" i="18"/>
  <c r="BA1624" i="18"/>
  <c r="BB1623" i="18"/>
  <c r="BA1620" i="18"/>
  <c r="BB1619" i="18"/>
  <c r="BA1616" i="18"/>
  <c r="BB1615" i="18"/>
  <c r="BA1612" i="18"/>
  <c r="BB1611" i="18"/>
  <c r="BA1608" i="18"/>
  <c r="BB1607" i="18"/>
  <c r="BA1604" i="18"/>
  <c r="BB1603" i="18"/>
  <c r="BA1600" i="18"/>
  <c r="BB1599" i="18"/>
  <c r="BA1596" i="18"/>
  <c r="BB1595" i="18"/>
  <c r="BA1592" i="18"/>
  <c r="BB1591" i="18"/>
  <c r="BA1588" i="18"/>
  <c r="BB1587" i="18"/>
  <c r="BA1584" i="18"/>
  <c r="BB1583" i="18"/>
  <c r="BA1580" i="18"/>
  <c r="BB1579" i="18"/>
  <c r="BA1576" i="18"/>
  <c r="BB1575" i="18"/>
  <c r="BA1572" i="18"/>
  <c r="BB1571" i="18"/>
  <c r="BA1568" i="18"/>
  <c r="BB1567" i="18"/>
  <c r="BA1564" i="18"/>
  <c r="BB1563" i="18"/>
  <c r="BA1560" i="18"/>
  <c r="BB1559" i="18"/>
  <c r="BA1556" i="18"/>
  <c r="BB1555" i="18"/>
  <c r="BA1552" i="18"/>
  <c r="BB1551" i="18"/>
  <c r="BA1548" i="18"/>
  <c r="BB1547" i="18"/>
  <c r="BA1544" i="18"/>
  <c r="BB1543" i="18"/>
  <c r="BA1540" i="18"/>
  <c r="BB1539" i="18"/>
  <c r="BA1536" i="18"/>
  <c r="BB1535" i="18"/>
  <c r="BA1532" i="18"/>
  <c r="BB1531" i="18"/>
  <c r="BA1528" i="18"/>
  <c r="BB1527" i="18"/>
  <c r="BA1524" i="18"/>
  <c r="BB1523" i="18"/>
  <c r="BA1520" i="18"/>
  <c r="BB1519" i="18"/>
  <c r="BA1516" i="18"/>
  <c r="BB1515" i="18"/>
  <c r="BA1512" i="18"/>
  <c r="BB1511" i="18"/>
  <c r="BA1508" i="18"/>
  <c r="BB1507" i="18"/>
  <c r="BA1504" i="18"/>
  <c r="BB1503" i="18"/>
  <c r="BA1500" i="18"/>
  <c r="BB1499" i="18"/>
  <c r="BA1496" i="18"/>
  <c r="BB1495" i="18"/>
  <c r="BA1492" i="18"/>
  <c r="BB1491" i="18"/>
  <c r="BA1488" i="18"/>
  <c r="BB1487" i="18"/>
  <c r="BA1484" i="18"/>
  <c r="BB1483" i="18"/>
  <c r="BA1480" i="18"/>
  <c r="BB1479" i="18"/>
  <c r="BA1476" i="18"/>
  <c r="BB1475" i="18"/>
  <c r="BA1472" i="18"/>
  <c r="BB1471" i="18"/>
  <c r="BA1468" i="18"/>
  <c r="BB1467" i="18"/>
  <c r="BA1464" i="18"/>
  <c r="BB1463" i="18"/>
  <c r="BA1460" i="18"/>
  <c r="BB1459" i="18"/>
  <c r="BA1456" i="18"/>
  <c r="BB1455" i="18"/>
  <c r="BA1452" i="18"/>
  <c r="BB1451" i="18"/>
  <c r="BA1448" i="18"/>
  <c r="BB1447" i="18"/>
  <c r="BA1444" i="18"/>
  <c r="BB1443" i="18"/>
  <c r="BA1440" i="18"/>
  <c r="BB1439" i="18"/>
  <c r="BA1436" i="18"/>
  <c r="BB1435" i="18"/>
  <c r="BA1432" i="18"/>
  <c r="BB1431" i="18"/>
  <c r="BA1428" i="18"/>
  <c r="BB1427" i="18"/>
  <c r="BA1424" i="18"/>
  <c r="BB1423" i="18"/>
  <c r="BA1420" i="18"/>
  <c r="BB1419" i="18"/>
  <c r="BA1416" i="18"/>
  <c r="BB1415" i="18"/>
  <c r="BA1412" i="18"/>
  <c r="BB1411" i="18"/>
  <c r="BA1408" i="18"/>
  <c r="BB1407" i="18"/>
  <c r="BA1404" i="18"/>
  <c r="BB1403" i="18"/>
  <c r="BA1400" i="18"/>
  <c r="BB1399" i="18"/>
  <c r="BA1396" i="18"/>
  <c r="BB1395" i="18"/>
  <c r="BA1392" i="18"/>
  <c r="BB1391" i="18"/>
  <c r="BA1388" i="18"/>
  <c r="BB1387" i="18"/>
  <c r="BA1384" i="18"/>
  <c r="BB1383" i="18"/>
  <c r="BA1380" i="18"/>
  <c r="BB1379" i="18"/>
  <c r="BA1376" i="18"/>
  <c r="BB1375" i="18"/>
  <c r="BA1372" i="18"/>
  <c r="BB1371" i="18"/>
  <c r="BA1368" i="18"/>
  <c r="BB1367" i="18"/>
  <c r="BA1364" i="18"/>
  <c r="BB1363" i="18"/>
  <c r="BA1360" i="18"/>
  <c r="BB1359" i="18"/>
  <c r="BA1356" i="18"/>
  <c r="BB1355" i="18"/>
  <c r="BA1352" i="18"/>
  <c r="BB1351" i="18"/>
  <c r="BA1348" i="18"/>
  <c r="BB1347" i="18"/>
  <c r="BA1344" i="18"/>
  <c r="BB1343" i="18"/>
  <c r="BA1340" i="18"/>
  <c r="BB1339" i="18"/>
  <c r="BA1336" i="18"/>
  <c r="BB1335" i="18"/>
  <c r="BA1332" i="18"/>
  <c r="BB1331" i="18"/>
  <c r="BA1328" i="18"/>
  <c r="BB1327" i="18"/>
  <c r="BA1324" i="18"/>
  <c r="BB1323" i="18"/>
  <c r="BA1320" i="18"/>
  <c r="BB1319" i="18"/>
  <c r="BA1316" i="18"/>
  <c r="BB1315" i="18"/>
  <c r="BA1312" i="18"/>
  <c r="BB1311" i="18"/>
  <c r="BA1308" i="18"/>
  <c r="BB1307" i="18"/>
  <c r="BA1304" i="18"/>
  <c r="BB1303" i="18"/>
  <c r="BA1300" i="18"/>
  <c r="BB1299" i="18"/>
  <c r="BA1296" i="18"/>
  <c r="BB1295" i="18"/>
  <c r="BA1292" i="18"/>
  <c r="BB1291" i="18"/>
  <c r="BA1288" i="18"/>
  <c r="BB1287" i="18"/>
  <c r="BA1284" i="18"/>
  <c r="BB1283" i="18"/>
  <c r="BA1280" i="18"/>
  <c r="BB1279" i="18"/>
  <c r="BA1276" i="18"/>
  <c r="BB1275" i="18"/>
  <c r="BA1272" i="18"/>
  <c r="BB1271" i="18"/>
  <c r="BA1268" i="18"/>
  <c r="BB1267" i="18"/>
  <c r="BA1264" i="18"/>
  <c r="BB1263" i="18"/>
  <c r="BA1260" i="18"/>
  <c r="BB1259" i="18"/>
  <c r="BA1256" i="18"/>
  <c r="BB1255" i="18"/>
  <c r="BA1252" i="18"/>
  <c r="BB1251" i="18"/>
  <c r="BA1248" i="18"/>
  <c r="BB1247" i="18"/>
  <c r="BA1244" i="18"/>
  <c r="BB1243" i="18"/>
  <c r="BA1240" i="18"/>
  <c r="BB1239" i="18"/>
  <c r="BA1236" i="18"/>
  <c r="BB1235" i="18"/>
  <c r="BA1232" i="18"/>
  <c r="BB1231" i="18"/>
  <c r="BA1228" i="18"/>
  <c r="BB1227" i="18"/>
  <c r="BA1224" i="18"/>
  <c r="BB1223" i="18"/>
  <c r="BA1220" i="18"/>
  <c r="BB1219" i="18"/>
  <c r="BA1216" i="18"/>
  <c r="BB1215" i="18"/>
  <c r="BA1212" i="18"/>
  <c r="BB1211" i="18"/>
  <c r="BA1208" i="18"/>
  <c r="BB1207" i="18"/>
  <c r="BA1204" i="18"/>
  <c r="BB1203" i="18"/>
  <c r="BA1200" i="18"/>
  <c r="BB1199" i="18"/>
  <c r="BA1196" i="18"/>
  <c r="BB1195" i="18"/>
  <c r="BA1192" i="18"/>
  <c r="BB1191" i="18"/>
  <c r="BA1188" i="18"/>
  <c r="BB1187" i="18"/>
  <c r="BA1184" i="18"/>
  <c r="BB1183" i="18"/>
  <c r="BA1180" i="18"/>
  <c r="BB1179" i="18"/>
  <c r="BA1176" i="18"/>
  <c r="BB1175" i="18"/>
  <c r="BA1172" i="18"/>
  <c r="BB1171" i="18"/>
  <c r="BA1168" i="18"/>
  <c r="BB1167" i="18"/>
  <c r="BA1164" i="18"/>
  <c r="BB1163" i="18"/>
  <c r="BA1160" i="18"/>
  <c r="BB1159" i="18"/>
  <c r="BA1156" i="18"/>
  <c r="BB1155" i="18"/>
  <c r="BA1152" i="18"/>
  <c r="BB1151" i="18"/>
  <c r="BA1148" i="18"/>
  <c r="BB1147" i="18"/>
  <c r="BA1144" i="18"/>
  <c r="BB1143" i="18"/>
  <c r="BA1140" i="18"/>
  <c r="BB1139" i="18"/>
  <c r="BA1136" i="18"/>
  <c r="BB1135" i="18"/>
  <c r="BA1132" i="18"/>
  <c r="BB1131" i="18"/>
  <c r="BA1128" i="18"/>
  <c r="BB1127" i="18"/>
  <c r="BA1124" i="18"/>
  <c r="BB1123" i="18"/>
  <c r="BA1120" i="18"/>
  <c r="BB1119" i="18"/>
  <c r="BA1116" i="18"/>
  <c r="BB1115" i="18"/>
  <c r="BA1112" i="18"/>
  <c r="BB1111" i="18"/>
  <c r="BA1108" i="18"/>
  <c r="BB1107" i="18"/>
  <c r="BA1104" i="18"/>
  <c r="BB1103" i="18"/>
  <c r="BA1100" i="18"/>
  <c r="BB1099" i="18"/>
  <c r="BA1096" i="18"/>
  <c r="BB1095" i="18"/>
  <c r="BA1092" i="18"/>
  <c r="BB1091" i="18"/>
  <c r="BA1088" i="18"/>
  <c r="BB1087" i="18"/>
  <c r="BA1084" i="18"/>
  <c r="BB1083" i="18"/>
  <c r="BA1080" i="18"/>
  <c r="BB1079" i="18"/>
  <c r="BA1076" i="18"/>
  <c r="BB1075" i="18"/>
  <c r="BA1072" i="18"/>
  <c r="BB1071" i="18"/>
  <c r="BA1068" i="18"/>
  <c r="BB1067" i="18"/>
  <c r="BA1064" i="18"/>
  <c r="BB1063" i="18"/>
  <c r="BA1060" i="18"/>
  <c r="BB1059" i="18"/>
  <c r="BA1056" i="18"/>
  <c r="BB1055" i="18"/>
  <c r="BA1052" i="18"/>
  <c r="BB1051" i="18"/>
  <c r="BA1048" i="18"/>
  <c r="BB1047" i="18"/>
  <c r="BA1044" i="18"/>
  <c r="BB1043" i="18"/>
  <c r="BA1040" i="18"/>
  <c r="BB1039" i="18"/>
  <c r="BA1036" i="18"/>
  <c r="BB1035" i="18"/>
  <c r="BA1032" i="18"/>
  <c r="BB1031" i="18"/>
  <c r="BA1028" i="18"/>
  <c r="BB1027" i="18"/>
  <c r="BA1024" i="18"/>
  <c r="BB1023" i="18"/>
  <c r="BA1020" i="18"/>
  <c r="BB1019" i="18"/>
  <c r="BA1016" i="18"/>
  <c r="BB1015" i="18"/>
  <c r="BA1012" i="18"/>
  <c r="BB1011" i="18"/>
  <c r="BA1008" i="18"/>
  <c r="BB1007" i="18"/>
  <c r="BA1004" i="18"/>
  <c r="BB1003" i="18"/>
  <c r="BA1000" i="18"/>
  <c r="BB999" i="18"/>
  <c r="BA996" i="18"/>
  <c r="BB995" i="18"/>
  <c r="BA992" i="18"/>
  <c r="BB991" i="18"/>
  <c r="BA988" i="18"/>
  <c r="BB987" i="18"/>
  <c r="BA984" i="18"/>
  <c r="BB983" i="18"/>
  <c r="BA980" i="18"/>
  <c r="BB979" i="18"/>
  <c r="BA976" i="18"/>
  <c r="BB975" i="18"/>
  <c r="BA972" i="18"/>
  <c r="BB971" i="18"/>
  <c r="BA968" i="18"/>
  <c r="BB967" i="18"/>
  <c r="BA964" i="18"/>
  <c r="BB963" i="18"/>
  <c r="BA960" i="18"/>
  <c r="BB959" i="18"/>
  <c r="BA956" i="18"/>
  <c r="BB955" i="18"/>
  <c r="BA952" i="18"/>
  <c r="BB951" i="18"/>
  <c r="BA948" i="18"/>
  <c r="BB947" i="18"/>
  <c r="BA944" i="18"/>
  <c r="BB943" i="18"/>
  <c r="BA940" i="18"/>
  <c r="BB939" i="18"/>
  <c r="BA936" i="18"/>
  <c r="BB935" i="18"/>
  <c r="BA932" i="18"/>
  <c r="BB931" i="18"/>
  <c r="BA928" i="18"/>
  <c r="BB927" i="18"/>
  <c r="BA924" i="18"/>
  <c r="BB923" i="18"/>
  <c r="BA920" i="18"/>
  <c r="BB919" i="18"/>
  <c r="BA916" i="18"/>
  <c r="BB915" i="18"/>
  <c r="BA912" i="18"/>
  <c r="BB911" i="18"/>
  <c r="BA908" i="18"/>
  <c r="BB907" i="18"/>
  <c r="BA904" i="18"/>
  <c r="BB903" i="18"/>
  <c r="BA900" i="18"/>
  <c r="BB899" i="18"/>
  <c r="BA1701" i="18"/>
  <c r="BB1700" i="18"/>
  <c r="BA1697" i="18"/>
  <c r="BB1696" i="18"/>
  <c r="BA1693" i="18"/>
  <c r="BB1692" i="18"/>
  <c r="BA1689" i="18"/>
  <c r="BB1688" i="18"/>
  <c r="BA1685" i="18"/>
  <c r="BB1684" i="18"/>
  <c r="BA1681" i="18"/>
  <c r="BB1680" i="18"/>
  <c r="BA1677" i="18"/>
  <c r="BB1676" i="18"/>
  <c r="BA1673" i="18"/>
  <c r="BB1672" i="18"/>
  <c r="BA1669" i="18"/>
  <c r="BB1668" i="18"/>
  <c r="BA1665" i="18"/>
  <c r="BB1664" i="18"/>
  <c r="BA1661" i="18"/>
  <c r="BB1660" i="18"/>
  <c r="BA1657" i="18"/>
  <c r="BB1656" i="18"/>
  <c r="BA1653" i="18"/>
  <c r="BB1652" i="18"/>
  <c r="BA1649" i="18"/>
  <c r="BB1648" i="18"/>
  <c r="BA1645" i="18"/>
  <c r="BB1644" i="18"/>
  <c r="BA1641" i="18"/>
  <c r="BB1640" i="18"/>
  <c r="BA1637" i="18"/>
  <c r="BB1636" i="18"/>
  <c r="BA1633" i="18"/>
  <c r="BB1632" i="18"/>
  <c r="BA1629" i="18"/>
  <c r="BB1628" i="18"/>
  <c r="BA1625" i="18"/>
  <c r="BB1624" i="18"/>
  <c r="BA1621" i="18"/>
  <c r="BB1620" i="18"/>
  <c r="BA1617" i="18"/>
  <c r="BB1616" i="18"/>
  <c r="BA1613" i="18"/>
  <c r="BB1612" i="18"/>
  <c r="BA1609" i="18"/>
  <c r="BB1608" i="18"/>
  <c r="BA1605" i="18"/>
  <c r="BB1604" i="18"/>
  <c r="BA1601" i="18"/>
  <c r="BB1600" i="18"/>
  <c r="BA1597" i="18"/>
  <c r="BB1596" i="18"/>
  <c r="BA1593" i="18"/>
  <c r="BB1592" i="18"/>
  <c r="BA1589" i="18"/>
  <c r="BB1588" i="18"/>
  <c r="BA1585" i="18"/>
  <c r="BB1584" i="18"/>
  <c r="BA1581" i="18"/>
  <c r="BB1580" i="18"/>
  <c r="BA1577" i="18"/>
  <c r="BB1576" i="18"/>
  <c r="BA1573" i="18"/>
  <c r="BB1572" i="18"/>
  <c r="BA1569" i="18"/>
  <c r="BB1568" i="18"/>
  <c r="BA1565" i="18"/>
  <c r="BB1564" i="18"/>
  <c r="BA1561" i="18"/>
  <c r="BB1560" i="18"/>
  <c r="BA1557" i="18"/>
  <c r="BB1556" i="18"/>
  <c r="BA1553" i="18"/>
  <c r="BB1552" i="18"/>
  <c r="BA1549" i="18"/>
  <c r="BB1548" i="18"/>
  <c r="BA1545" i="18"/>
  <c r="BB1544" i="18"/>
  <c r="BA1541" i="18"/>
  <c r="BB1540" i="18"/>
  <c r="BA1537" i="18"/>
  <c r="BB1536" i="18"/>
  <c r="BA1533" i="18"/>
  <c r="BB1532" i="18"/>
  <c r="BA1529" i="18"/>
  <c r="BB1528" i="18"/>
  <c r="BA1525" i="18"/>
  <c r="BB1524" i="18"/>
  <c r="BA1521" i="18"/>
  <c r="BB1520" i="18"/>
  <c r="BA1517" i="18"/>
  <c r="BB1516" i="18"/>
  <c r="BA1513" i="18"/>
  <c r="BB1512" i="18"/>
  <c r="BA1509" i="18"/>
  <c r="BB1508" i="18"/>
  <c r="BA1505" i="18"/>
  <c r="BB1504" i="18"/>
  <c r="BA1501" i="18"/>
  <c r="BB1500" i="18"/>
  <c r="BA1497" i="18"/>
  <c r="BB1496" i="18"/>
  <c r="BA1493" i="18"/>
  <c r="BB1492" i="18"/>
  <c r="BA1489" i="18"/>
  <c r="BB1488" i="18"/>
  <c r="BA1485" i="18"/>
  <c r="BB1484" i="18"/>
  <c r="BA1481" i="18"/>
  <c r="BB1480" i="18"/>
  <c r="BA1477" i="18"/>
  <c r="BB1476" i="18"/>
  <c r="BA1473" i="18"/>
  <c r="BB1472" i="18"/>
  <c r="BA1469" i="18"/>
  <c r="BB1468" i="18"/>
  <c r="BA1465" i="18"/>
  <c r="BB1464" i="18"/>
  <c r="BA1461" i="18"/>
  <c r="BB1460" i="18"/>
  <c r="BA1457" i="18"/>
  <c r="BB1456" i="18"/>
  <c r="BA1453" i="18"/>
  <c r="BB1452" i="18"/>
  <c r="BA1449" i="18"/>
  <c r="BB1448" i="18"/>
  <c r="BA1445" i="18"/>
  <c r="BB1444" i="18"/>
  <c r="BA1441" i="18"/>
  <c r="BB1440" i="18"/>
  <c r="BA1437" i="18"/>
  <c r="BB1436" i="18"/>
  <c r="BA1433" i="18"/>
  <c r="BB1432" i="18"/>
  <c r="BA1429" i="18"/>
  <c r="BB1428" i="18"/>
  <c r="BA1425" i="18"/>
  <c r="BB1424" i="18"/>
  <c r="BA1421" i="18"/>
  <c r="BB1420" i="18"/>
  <c r="BA1417" i="18"/>
  <c r="BB1416" i="18"/>
  <c r="BA1413" i="18"/>
  <c r="BB1412" i="18"/>
  <c r="BA1409" i="18"/>
  <c r="BB1408" i="18"/>
  <c r="BA1405" i="18"/>
  <c r="BB1404" i="18"/>
  <c r="BA1401" i="18"/>
  <c r="BB1400" i="18"/>
  <c r="BA1397" i="18"/>
  <c r="BB1396" i="18"/>
  <c r="BA1393" i="18"/>
  <c r="BB1392" i="18"/>
  <c r="BA1389" i="18"/>
  <c r="BB1388" i="18"/>
  <c r="BA1385" i="18"/>
  <c r="BB1384" i="18"/>
  <c r="BA1381" i="18"/>
  <c r="BB1380" i="18"/>
  <c r="BA1377" i="18"/>
  <c r="BB1376" i="18"/>
  <c r="BA1373" i="18"/>
  <c r="BB1372" i="18"/>
  <c r="BA1369" i="18"/>
  <c r="BB1368" i="18"/>
  <c r="BA1365" i="18"/>
  <c r="BB1364" i="18"/>
  <c r="BA1361" i="18"/>
  <c r="BB1360" i="18"/>
  <c r="BA1357" i="18"/>
  <c r="BB1356" i="18"/>
  <c r="BA1353" i="18"/>
  <c r="BB1352" i="18"/>
  <c r="BA1349" i="18"/>
  <c r="BB1348" i="18"/>
  <c r="BA1345" i="18"/>
  <c r="BB1344" i="18"/>
  <c r="BA1341" i="18"/>
  <c r="BB1340" i="18"/>
  <c r="BA1337" i="18"/>
  <c r="BB1336" i="18"/>
  <c r="BA1333" i="18"/>
  <c r="BB1332" i="18"/>
  <c r="BA1329" i="18"/>
  <c r="BB1328" i="18"/>
  <c r="BA1325" i="18"/>
  <c r="BB1324" i="18"/>
  <c r="BA1321" i="18"/>
  <c r="BB1320" i="18"/>
  <c r="BA1317" i="18"/>
  <c r="BB1316" i="18"/>
  <c r="BA1313" i="18"/>
  <c r="BB1312" i="18"/>
  <c r="BA1309" i="18"/>
  <c r="BB1308" i="18"/>
  <c r="BA1305" i="18"/>
  <c r="BB1304" i="18"/>
  <c r="BA1301" i="18"/>
  <c r="BB1300" i="18"/>
  <c r="BA1297" i="18"/>
  <c r="BB1296" i="18"/>
  <c r="BA1293" i="18"/>
  <c r="BB1292" i="18"/>
  <c r="BA1289" i="18"/>
  <c r="BB1288" i="18"/>
  <c r="BA1285" i="18"/>
  <c r="BB1284" i="18"/>
  <c r="BA1281" i="18"/>
  <c r="BB1280" i="18"/>
  <c r="BA1277" i="18"/>
  <c r="BB1276" i="18"/>
  <c r="BA1273" i="18"/>
  <c r="BB1272" i="18"/>
  <c r="BA1269" i="18"/>
  <c r="BB1268" i="18"/>
  <c r="BA1265" i="18"/>
  <c r="BB1264" i="18"/>
  <c r="BA1261" i="18"/>
  <c r="BB1260" i="18"/>
  <c r="BA1257" i="18"/>
  <c r="BB1256" i="18"/>
  <c r="BA1253" i="18"/>
  <c r="BB1252" i="18"/>
  <c r="BA1249" i="18"/>
  <c r="BB1248" i="18"/>
  <c r="BA1245" i="18"/>
  <c r="BB1244" i="18"/>
  <c r="BA1241" i="18"/>
  <c r="BB1240" i="18"/>
  <c r="BA1237" i="18"/>
  <c r="BB1236" i="18"/>
  <c r="BA1233" i="18"/>
  <c r="BB1232" i="18"/>
  <c r="BA1229" i="18"/>
  <c r="BB1228" i="18"/>
  <c r="BA1225" i="18"/>
  <c r="BB1224" i="18"/>
  <c r="BA1221" i="18"/>
  <c r="BB1220" i="18"/>
  <c r="BA1217" i="18"/>
  <c r="BB1216" i="18"/>
  <c r="BA1213" i="18"/>
  <c r="BB1212" i="18"/>
  <c r="BA1209" i="18"/>
  <c r="BB1208" i="18"/>
  <c r="BA1205" i="18"/>
  <c r="BB1204" i="18"/>
  <c r="BA1201" i="18"/>
  <c r="BB1200" i="18"/>
  <c r="BA1197" i="18"/>
  <c r="BB1196" i="18"/>
  <c r="BA1193" i="18"/>
  <c r="BB1192" i="18"/>
  <c r="BA1189" i="18"/>
  <c r="BB1188" i="18"/>
  <c r="BA1185" i="18"/>
  <c r="BB1184" i="18"/>
  <c r="BA1181" i="18"/>
  <c r="BB1180" i="18"/>
  <c r="BA1177" i="18"/>
  <c r="BB1176" i="18"/>
  <c r="BA1173" i="18"/>
  <c r="BB1172" i="18"/>
  <c r="BA1169" i="18"/>
  <c r="BB1168" i="18"/>
  <c r="BA1165" i="18"/>
  <c r="BB1164" i="18"/>
  <c r="BA1161" i="18"/>
  <c r="BB1160" i="18"/>
  <c r="BA1157" i="18"/>
  <c r="BB1156" i="18"/>
  <c r="BA1153" i="18"/>
  <c r="BB1152" i="18"/>
  <c r="BA1149" i="18"/>
  <c r="BB1148" i="18"/>
  <c r="BA1145" i="18"/>
  <c r="BB1144" i="18"/>
  <c r="BA1141" i="18"/>
  <c r="BB1140" i="18"/>
  <c r="BA1137" i="18"/>
  <c r="BB1136" i="18"/>
  <c r="BA1133" i="18"/>
  <c r="BB1132" i="18"/>
  <c r="BA1129" i="18"/>
  <c r="BB1128" i="18"/>
  <c r="BA1125" i="18"/>
  <c r="BB1124" i="18"/>
  <c r="BA1121" i="18"/>
  <c r="BB1120" i="18"/>
  <c r="BA1117" i="18"/>
  <c r="BB1116" i="18"/>
  <c r="BA1113" i="18"/>
  <c r="BB1112" i="18"/>
  <c r="BA1109" i="18"/>
  <c r="BB1108" i="18"/>
  <c r="BA1105" i="18"/>
  <c r="BB1104" i="18"/>
  <c r="BA1101" i="18"/>
  <c r="BB1100" i="18"/>
  <c r="BA1097" i="18"/>
  <c r="BB1096" i="18"/>
  <c r="BA1093" i="18"/>
  <c r="BB1092" i="18"/>
  <c r="BA1089" i="18"/>
  <c r="BB1088" i="18"/>
  <c r="BA1085" i="18"/>
  <c r="BB1084" i="18"/>
  <c r="BA1081" i="18"/>
  <c r="BB1080" i="18"/>
  <c r="BA1077" i="18"/>
  <c r="BB1076" i="18"/>
  <c r="BA1073" i="18"/>
  <c r="BB1072" i="18"/>
  <c r="BA1069" i="18"/>
  <c r="BB1068" i="18"/>
  <c r="BA1065" i="18"/>
  <c r="BB1064" i="18"/>
  <c r="BA1061" i="18"/>
  <c r="BB1060" i="18"/>
  <c r="BA1057" i="18"/>
  <c r="BB1056" i="18"/>
  <c r="BA1053" i="18"/>
  <c r="BB1052" i="18"/>
  <c r="BA1049" i="18"/>
  <c r="BB1048" i="18"/>
  <c r="BA1045" i="18"/>
  <c r="BB1044" i="18"/>
  <c r="BA1041" i="18"/>
  <c r="BB1040" i="18"/>
  <c r="BA1037" i="18"/>
  <c r="BB1036" i="18"/>
  <c r="BA1033" i="18"/>
  <c r="BB1032" i="18"/>
  <c r="BA1029" i="18"/>
  <c r="BB1028" i="18"/>
  <c r="BA1025" i="18"/>
  <c r="BB1024" i="18"/>
  <c r="BA1021" i="18"/>
  <c r="BB1020" i="18"/>
  <c r="BA1017" i="18"/>
  <c r="BB1016" i="18"/>
  <c r="BA1013" i="18"/>
  <c r="BB1012" i="18"/>
  <c r="BA1009" i="18"/>
  <c r="BB1008" i="18"/>
  <c r="BA1005" i="18"/>
  <c r="BB1004" i="18"/>
  <c r="BA1001" i="18"/>
  <c r="BB1000" i="18"/>
  <c r="BA997" i="18"/>
  <c r="BB996" i="18"/>
  <c r="BA993" i="18"/>
  <c r="BB992" i="18"/>
  <c r="BA989" i="18"/>
  <c r="BB988" i="18"/>
  <c r="BA985" i="18"/>
  <c r="BB984" i="18"/>
  <c r="BA981" i="18"/>
  <c r="BB980" i="18"/>
  <c r="BA977" i="18"/>
  <c r="BB976" i="18"/>
  <c r="BA973" i="18"/>
  <c r="BB972" i="18"/>
  <c r="BA969" i="18"/>
  <c r="BB968" i="18"/>
  <c r="BA965" i="18"/>
  <c r="BB964" i="18"/>
  <c r="BA961" i="18"/>
  <c r="BB960" i="18"/>
  <c r="BA957" i="18"/>
  <c r="BB956" i="18"/>
  <c r="BA953" i="18"/>
  <c r="BB952" i="18"/>
  <c r="BA949" i="18"/>
  <c r="BB948" i="18"/>
  <c r="BA945" i="18"/>
  <c r="BB944" i="18"/>
  <c r="BA941" i="18"/>
  <c r="BB940" i="18"/>
  <c r="BA937" i="18"/>
  <c r="BB936" i="18"/>
  <c r="BA933" i="18"/>
  <c r="BB932" i="18"/>
  <c r="BA929" i="18"/>
  <c r="BB928" i="18"/>
  <c r="BA925" i="18"/>
  <c r="BB924" i="18"/>
  <c r="BA921" i="18"/>
  <c r="BB920" i="18"/>
  <c r="BA917" i="18"/>
  <c r="BB916" i="18"/>
  <c r="BB1701" i="18"/>
  <c r="BA1698" i="18"/>
  <c r="BB1697" i="18"/>
  <c r="BA1694" i="18"/>
  <c r="BB1693" i="18"/>
  <c r="BA1690" i="18"/>
  <c r="BB1689" i="18"/>
  <c r="BA1686" i="18"/>
  <c r="BB1685" i="18"/>
  <c r="BA1682" i="18"/>
  <c r="BB1681" i="18"/>
  <c r="BA1678" i="18"/>
  <c r="BB1677" i="18"/>
  <c r="BA1674" i="18"/>
  <c r="BB1673" i="18"/>
  <c r="BA1670" i="18"/>
  <c r="BB1669" i="18"/>
  <c r="BA1666" i="18"/>
  <c r="BB1665" i="18"/>
  <c r="BA1662" i="18"/>
  <c r="BB1661" i="18"/>
  <c r="BA1658" i="18"/>
  <c r="BB1657" i="18"/>
  <c r="BA1654" i="18"/>
  <c r="BB1653" i="18"/>
  <c r="BA1650" i="18"/>
  <c r="BB1649" i="18"/>
  <c r="BA1646" i="18"/>
  <c r="BB1645" i="18"/>
  <c r="BA1642" i="18"/>
  <c r="BB1641" i="18"/>
  <c r="BA1638" i="18"/>
  <c r="BB1637" i="18"/>
  <c r="BA1634" i="18"/>
  <c r="BB1633" i="18"/>
  <c r="BA1630" i="18"/>
  <c r="BB1629" i="18"/>
  <c r="BA1626" i="18"/>
  <c r="BB1625" i="18"/>
  <c r="BA1622" i="18"/>
  <c r="BB1621" i="18"/>
  <c r="BA1618" i="18"/>
  <c r="BB1617" i="18"/>
  <c r="BA1614" i="18"/>
  <c r="BB1613" i="18"/>
  <c r="BA1610" i="18"/>
  <c r="BB1609" i="18"/>
  <c r="BA1606" i="18"/>
  <c r="BB1605" i="18"/>
  <c r="BA1602" i="18"/>
  <c r="BB1601" i="18"/>
  <c r="BA1598" i="18"/>
  <c r="BB1597" i="18"/>
  <c r="BA1594" i="18"/>
  <c r="BB1593" i="18"/>
  <c r="BA1590" i="18"/>
  <c r="BB1589" i="18"/>
  <c r="BA1586" i="18"/>
  <c r="BB1585" i="18"/>
  <c r="BA1582" i="18"/>
  <c r="BB1581" i="18"/>
  <c r="BA1578" i="18"/>
  <c r="BB1577" i="18"/>
  <c r="BA1574" i="18"/>
  <c r="BB1573" i="18"/>
  <c r="BA1570" i="18"/>
  <c r="BB1569" i="18"/>
  <c r="BA1566" i="18"/>
  <c r="BB1565" i="18"/>
  <c r="BA1562" i="18"/>
  <c r="BB1561" i="18"/>
  <c r="BA1558" i="18"/>
  <c r="BB1557" i="18"/>
  <c r="BA1554" i="18"/>
  <c r="BB1553" i="18"/>
  <c r="BA1550" i="18"/>
  <c r="BB1549" i="18"/>
  <c r="BA1546" i="18"/>
  <c r="BB1545" i="18"/>
  <c r="BA1542" i="18"/>
  <c r="BB1541" i="18"/>
  <c r="BA1538" i="18"/>
  <c r="BB1537" i="18"/>
  <c r="BA1534" i="18"/>
  <c r="BB1533" i="18"/>
  <c r="BA1530" i="18"/>
  <c r="BB1529" i="18"/>
  <c r="BA1526" i="18"/>
  <c r="BB1525" i="18"/>
  <c r="BA1522" i="18"/>
  <c r="BB1521" i="18"/>
  <c r="BA1518" i="18"/>
  <c r="BB1517" i="18"/>
  <c r="BA1514" i="18"/>
  <c r="BB1513" i="18"/>
  <c r="BA1510" i="18"/>
  <c r="BB1509" i="18"/>
  <c r="BA1506" i="18"/>
  <c r="BB1505" i="18"/>
  <c r="BA1502" i="18"/>
  <c r="BB1501" i="18"/>
  <c r="BA1498" i="18"/>
  <c r="BB1497" i="18"/>
  <c r="BA1494" i="18"/>
  <c r="BB1493" i="18"/>
  <c r="BA1490" i="18"/>
  <c r="BB1489" i="18"/>
  <c r="BA1486" i="18"/>
  <c r="BB1485" i="18"/>
  <c r="BA1482" i="18"/>
  <c r="BB1481" i="18"/>
  <c r="BA1478" i="18"/>
  <c r="BB1477" i="18"/>
  <c r="BA1474" i="18"/>
  <c r="BB1473" i="18"/>
  <c r="BA1470" i="18"/>
  <c r="BB1469" i="18"/>
  <c r="BA1466" i="18"/>
  <c r="BB1465" i="18"/>
  <c r="BA1462" i="18"/>
  <c r="BB1461" i="18"/>
  <c r="BA1458" i="18"/>
  <c r="BB1457" i="18"/>
  <c r="BA1454" i="18"/>
  <c r="BB1453" i="18"/>
  <c r="BA1450" i="18"/>
  <c r="BB1449" i="18"/>
  <c r="BA1446" i="18"/>
  <c r="BB1445" i="18"/>
  <c r="BA1442" i="18"/>
  <c r="BB1441" i="18"/>
  <c r="BA1438" i="18"/>
  <c r="BB1437" i="18"/>
  <c r="BA1434" i="18"/>
  <c r="BB1433" i="18"/>
  <c r="BA1430" i="18"/>
  <c r="BB1429" i="18"/>
  <c r="BA1426" i="18"/>
  <c r="BB1425" i="18"/>
  <c r="BA1422" i="18"/>
  <c r="BB1421" i="18"/>
  <c r="BA1418" i="18"/>
  <c r="BB1417" i="18"/>
  <c r="BA1414" i="18"/>
  <c r="BB1413" i="18"/>
  <c r="BA1410" i="18"/>
  <c r="BB1409" i="18"/>
  <c r="BA1406" i="18"/>
  <c r="BB1405" i="18"/>
  <c r="BA1402" i="18"/>
  <c r="BB1401" i="18"/>
  <c r="BA1398" i="18"/>
  <c r="BB1397" i="18"/>
  <c r="BA1394" i="18"/>
  <c r="BB1393" i="18"/>
  <c r="BA1390" i="18"/>
  <c r="BB1389" i="18"/>
  <c r="BA1386" i="18"/>
  <c r="BB1385" i="18"/>
  <c r="BA1382" i="18"/>
  <c r="BB1381" i="18"/>
  <c r="BA1378" i="18"/>
  <c r="BB1377" i="18"/>
  <c r="BA1374" i="18"/>
  <c r="BB1373" i="18"/>
  <c r="BA1370" i="18"/>
  <c r="BB1369" i="18"/>
  <c r="BA1366" i="18"/>
  <c r="BB1365" i="18"/>
  <c r="BA1362" i="18"/>
  <c r="BB1361" i="18"/>
  <c r="BA1358" i="18"/>
  <c r="BB1357" i="18"/>
  <c r="BA1354" i="18"/>
  <c r="BB1353" i="18"/>
  <c r="BA1350" i="18"/>
  <c r="BB1349" i="18"/>
  <c r="BA1346" i="18"/>
  <c r="BB1345" i="18"/>
  <c r="BA1342" i="18"/>
  <c r="BB1341" i="18"/>
  <c r="BA1338" i="18"/>
  <c r="BB1337" i="18"/>
  <c r="BA1334" i="18"/>
  <c r="BB1333" i="18"/>
  <c r="BA1330" i="18"/>
  <c r="BB1329" i="18"/>
  <c r="BA1326" i="18"/>
  <c r="BB1325" i="18"/>
  <c r="BA1322" i="18"/>
  <c r="BB1321" i="18"/>
  <c r="BA1318" i="18"/>
  <c r="BB1317" i="18"/>
  <c r="BA1314" i="18"/>
  <c r="BB1313" i="18"/>
  <c r="BA1310" i="18"/>
  <c r="BB1309" i="18"/>
  <c r="BA1306" i="18"/>
  <c r="BB1305" i="18"/>
  <c r="BA1302" i="18"/>
  <c r="BB1301" i="18"/>
  <c r="BA1298" i="18"/>
  <c r="BB1297" i="18"/>
  <c r="BA1294" i="18"/>
  <c r="BB1293" i="18"/>
  <c r="BA1290" i="18"/>
  <c r="BB1289" i="18"/>
  <c r="BA1286" i="18"/>
  <c r="BB1285" i="18"/>
  <c r="BA1282" i="18"/>
  <c r="BB1281" i="18"/>
  <c r="BA1278" i="18"/>
  <c r="BB1277" i="18"/>
  <c r="BA1274" i="18"/>
  <c r="BB1273" i="18"/>
  <c r="BA1270" i="18"/>
  <c r="BB1269" i="18"/>
  <c r="BA1266" i="18"/>
  <c r="BB1265" i="18"/>
  <c r="BA1262" i="18"/>
  <c r="BB1261" i="18"/>
  <c r="BA1258" i="18"/>
  <c r="BB1257" i="18"/>
  <c r="BA1254" i="18"/>
  <c r="BB1253" i="18"/>
  <c r="BA1250" i="18"/>
  <c r="BB1249" i="18"/>
  <c r="BA1246" i="18"/>
  <c r="BB1245" i="18"/>
  <c r="BA1242" i="18"/>
  <c r="BB1241" i="18"/>
  <c r="BA1238" i="18"/>
  <c r="BB1237" i="18"/>
  <c r="BA1234" i="18"/>
  <c r="BB1233" i="18"/>
  <c r="BA1230" i="18"/>
  <c r="BB1229" i="18"/>
  <c r="BA1226" i="18"/>
  <c r="BB1225" i="18"/>
  <c r="BA1222" i="18"/>
  <c r="BB1221" i="18"/>
  <c r="BA1218" i="18"/>
  <c r="BB1217" i="18"/>
  <c r="BA1214" i="18"/>
  <c r="BB1213" i="18"/>
  <c r="BA1210" i="18"/>
  <c r="BB1209" i="18"/>
  <c r="BA1206" i="18"/>
  <c r="BB1205" i="18"/>
  <c r="BA1202" i="18"/>
  <c r="BB1201" i="18"/>
  <c r="BA1198" i="18"/>
  <c r="BB1197" i="18"/>
  <c r="BA1194" i="18"/>
  <c r="BB1193" i="18"/>
  <c r="BA1190" i="18"/>
  <c r="BB1189" i="18"/>
  <c r="BA1186" i="18"/>
  <c r="BB1185" i="18"/>
  <c r="BA1182" i="18"/>
  <c r="BB1181" i="18"/>
  <c r="BA1178" i="18"/>
  <c r="BB1177" i="18"/>
  <c r="BA1174" i="18"/>
  <c r="BB1173" i="18"/>
  <c r="BA1170" i="18"/>
  <c r="BB1169" i="18"/>
  <c r="BA1166" i="18"/>
  <c r="BB1165" i="18"/>
  <c r="BA1162" i="18"/>
  <c r="BB1161" i="18"/>
  <c r="BA1158" i="18"/>
  <c r="BB1157" i="18"/>
  <c r="BA1154" i="18"/>
  <c r="BB1153" i="18"/>
  <c r="BA1150" i="18"/>
  <c r="BB1149" i="18"/>
  <c r="BA1146" i="18"/>
  <c r="BB1145" i="18"/>
  <c r="BA1142" i="18"/>
  <c r="BB1141" i="18"/>
  <c r="BA1138" i="18"/>
  <c r="BB1137" i="18"/>
  <c r="BA1134" i="18"/>
  <c r="BB1133" i="18"/>
  <c r="BA1130" i="18"/>
  <c r="BB1129" i="18"/>
  <c r="BA1126" i="18"/>
  <c r="BB1125" i="18"/>
  <c r="BA1122" i="18"/>
  <c r="BB1121" i="18"/>
  <c r="BA1118" i="18"/>
  <c r="BB1117" i="18"/>
  <c r="BA1114" i="18"/>
  <c r="BB1113" i="18"/>
  <c r="BA1110" i="18"/>
  <c r="BB1109" i="18"/>
  <c r="BA1106" i="18"/>
  <c r="BB1105" i="18"/>
  <c r="BA1102" i="18"/>
  <c r="BB1101" i="18"/>
  <c r="BA1098" i="18"/>
  <c r="BB1097" i="18"/>
  <c r="BA1094" i="18"/>
  <c r="BB1093" i="18"/>
  <c r="BA1090" i="18"/>
  <c r="BB1089" i="18"/>
  <c r="BA1086" i="18"/>
  <c r="BB1085" i="18"/>
  <c r="BA1082" i="18"/>
  <c r="BB1081" i="18"/>
  <c r="BA1078" i="18"/>
  <c r="BB1077" i="18"/>
  <c r="BA1074" i="18"/>
  <c r="BB1073" i="18"/>
  <c r="BA1070" i="18"/>
  <c r="BB1069" i="18"/>
  <c r="BA1066" i="18"/>
  <c r="BB1065" i="18"/>
  <c r="BA1062" i="18"/>
  <c r="BB1061" i="18"/>
  <c r="BA1058" i="18"/>
  <c r="BB1057" i="18"/>
  <c r="BA1054" i="18"/>
  <c r="BB1053" i="18"/>
  <c r="BA1050" i="18"/>
  <c r="BB1049" i="18"/>
  <c r="BA1046" i="18"/>
  <c r="BB1045" i="18"/>
  <c r="BA1042" i="18"/>
  <c r="BB1041" i="18"/>
  <c r="BA1038" i="18"/>
  <c r="BB1037" i="18"/>
  <c r="BA1034" i="18"/>
  <c r="BB1033" i="18"/>
  <c r="BA1030" i="18"/>
  <c r="BB1029" i="18"/>
  <c r="BA1026" i="18"/>
  <c r="BB1025" i="18"/>
  <c r="BA1022" i="18"/>
  <c r="BB1021" i="18"/>
  <c r="BA1018" i="18"/>
  <c r="BB1017" i="18"/>
  <c r="BA1014" i="18"/>
  <c r="BB1013" i="18"/>
  <c r="BA1010" i="18"/>
  <c r="BB1009" i="18"/>
  <c r="BA1006" i="18"/>
  <c r="BB1005" i="18"/>
  <c r="BA1002" i="18"/>
  <c r="BB1001" i="18"/>
  <c r="BA998" i="18"/>
  <c r="BB997" i="18"/>
  <c r="BA994" i="18"/>
  <c r="BB993" i="18"/>
  <c r="BA990" i="18"/>
  <c r="BB989" i="18"/>
  <c r="BA986" i="18"/>
  <c r="BB985" i="18"/>
  <c r="BA982" i="18"/>
  <c r="BB981" i="18"/>
  <c r="BA978" i="18"/>
  <c r="BB977" i="18"/>
  <c r="BA974" i="18"/>
  <c r="BB973" i="18"/>
  <c r="BA970" i="18"/>
  <c r="BB969" i="18"/>
  <c r="BA966" i="18"/>
  <c r="BB965" i="18"/>
  <c r="BA962" i="18"/>
  <c r="BB961" i="18"/>
  <c r="BA958" i="18"/>
  <c r="BB957" i="18"/>
  <c r="BA954" i="18"/>
  <c r="BB953" i="18"/>
  <c r="BA950" i="18"/>
  <c r="BB949" i="18"/>
  <c r="BA946" i="18"/>
  <c r="BB945" i="18"/>
  <c r="BA942" i="18"/>
  <c r="BB941" i="18"/>
  <c r="BB922" i="18"/>
  <c r="BA919" i="18"/>
  <c r="BB918" i="18"/>
  <c r="BA915" i="18"/>
  <c r="BB914" i="18"/>
  <c r="BA911" i="18"/>
  <c r="BB910" i="18"/>
  <c r="BA907" i="18"/>
  <c r="BB906" i="18"/>
  <c r="BA903" i="18"/>
  <c r="BB902" i="18"/>
  <c r="BA899" i="18"/>
  <c r="BB898" i="18"/>
  <c r="BA895" i="18"/>
  <c r="BB894" i="18"/>
  <c r="BA891" i="18"/>
  <c r="BB890" i="18"/>
  <c r="BA887" i="18"/>
  <c r="BB886" i="18"/>
  <c r="BA883" i="18"/>
  <c r="BB882" i="18"/>
  <c r="BA879" i="18"/>
  <c r="BB878" i="18"/>
  <c r="BA875" i="18"/>
  <c r="BB874" i="18"/>
  <c r="BA871" i="18"/>
  <c r="BB870" i="18"/>
  <c r="BA867" i="18"/>
  <c r="BB866" i="18"/>
  <c r="BA863" i="18"/>
  <c r="BB862" i="18"/>
  <c r="BA859" i="18"/>
  <c r="BB858" i="18"/>
  <c r="BA855" i="18"/>
  <c r="BB854" i="18"/>
  <c r="BA851" i="18"/>
  <c r="BB850" i="18"/>
  <c r="BA847" i="18"/>
  <c r="BB846" i="18"/>
  <c r="BA843" i="18"/>
  <c r="BB842" i="18"/>
  <c r="BA839" i="18"/>
  <c r="BB838" i="18"/>
  <c r="BA835" i="18"/>
  <c r="BB834" i="18"/>
  <c r="BA831" i="18"/>
  <c r="BB830" i="18"/>
  <c r="BA827" i="18"/>
  <c r="BB826" i="18"/>
  <c r="BA823" i="18"/>
  <c r="BB822" i="18"/>
  <c r="BA819" i="18"/>
  <c r="BB818" i="18"/>
  <c r="BA815" i="18"/>
  <c r="BB814" i="18"/>
  <c r="BA811" i="18"/>
  <c r="BB810" i="18"/>
  <c r="BA807" i="18"/>
  <c r="BB806" i="18"/>
  <c r="BA803" i="18"/>
  <c r="BB802" i="18"/>
  <c r="BA799" i="18"/>
  <c r="BB798" i="18"/>
  <c r="BA795" i="18"/>
  <c r="BB794" i="18"/>
  <c r="BA791" i="18"/>
  <c r="BB790" i="18"/>
  <c r="BA787" i="18"/>
  <c r="BB786" i="18"/>
  <c r="BA783" i="18"/>
  <c r="BB782" i="18"/>
  <c r="BA779" i="18"/>
  <c r="BB778" i="18"/>
  <c r="BA775" i="18"/>
  <c r="BB774" i="18"/>
  <c r="BA771" i="18"/>
  <c r="BB770" i="18"/>
  <c r="BA767" i="18"/>
  <c r="BB766" i="18"/>
  <c r="BA763" i="18"/>
  <c r="BB762" i="18"/>
  <c r="BA759" i="18"/>
  <c r="BB758" i="18"/>
  <c r="BA755" i="18"/>
  <c r="BB754" i="18"/>
  <c r="BA751" i="18"/>
  <c r="BB750" i="18"/>
  <c r="BA747" i="18"/>
  <c r="BB746" i="18"/>
  <c r="BA743" i="18"/>
  <c r="BB742" i="18"/>
  <c r="BA739" i="18"/>
  <c r="BB738" i="18"/>
  <c r="BA735" i="18"/>
  <c r="BB734" i="18"/>
  <c r="BA731" i="18"/>
  <c r="BB730" i="18"/>
  <c r="BA727" i="18"/>
  <c r="BB726" i="18"/>
  <c r="BA723" i="18"/>
  <c r="BB722" i="18"/>
  <c r="BA719" i="18"/>
  <c r="BB718" i="18"/>
  <c r="BA715" i="18"/>
  <c r="BB714" i="18"/>
  <c r="BA711" i="18"/>
  <c r="BB710" i="18"/>
  <c r="BA707" i="18"/>
  <c r="BB706" i="18"/>
  <c r="BA703" i="18"/>
  <c r="BB702" i="18"/>
  <c r="BA699" i="18"/>
  <c r="BB698" i="18"/>
  <c r="BA695" i="18"/>
  <c r="BB694" i="18"/>
  <c r="BA691" i="18"/>
  <c r="BB690" i="18"/>
  <c r="BA687" i="18"/>
  <c r="BB686" i="18"/>
  <c r="BA683" i="18"/>
  <c r="BB682" i="18"/>
  <c r="BA679" i="18"/>
  <c r="BB678" i="18"/>
  <c r="BA675" i="18"/>
  <c r="BB674" i="18"/>
  <c r="BA671" i="18"/>
  <c r="BB670" i="18"/>
  <c r="BA667" i="18"/>
  <c r="BB666" i="18"/>
  <c r="BA663" i="18"/>
  <c r="BB662" i="18"/>
  <c r="BA659" i="18"/>
  <c r="BB658" i="18"/>
  <c r="BA655" i="18"/>
  <c r="BB654" i="18"/>
  <c r="BA651" i="18"/>
  <c r="BB650" i="18"/>
  <c r="BA647" i="18"/>
  <c r="BB646" i="18"/>
  <c r="BA643" i="18"/>
  <c r="BB642" i="18"/>
  <c r="BA639" i="18"/>
  <c r="BB638" i="18"/>
  <c r="BA635" i="18"/>
  <c r="BB634" i="18"/>
  <c r="BA631" i="18"/>
  <c r="BB630" i="18"/>
  <c r="BA627" i="18"/>
  <c r="BB626" i="18"/>
  <c r="BA623" i="18"/>
  <c r="BB622" i="18"/>
  <c r="BA619" i="18"/>
  <c r="BB618" i="18"/>
  <c r="BA615" i="18"/>
  <c r="BB614" i="18"/>
  <c r="BA611" i="18"/>
  <c r="BB610" i="18"/>
  <c r="BA607" i="18"/>
  <c r="BB606" i="18"/>
  <c r="BA603" i="18"/>
  <c r="BB602" i="18"/>
  <c r="BA599" i="18"/>
  <c r="BB598" i="18"/>
  <c r="BA595" i="18"/>
  <c r="BB594" i="18"/>
  <c r="BA591" i="18"/>
  <c r="BB590" i="18"/>
  <c r="BA587" i="18"/>
  <c r="BB586" i="18"/>
  <c r="BA583" i="18"/>
  <c r="BB582" i="18"/>
  <c r="BA579" i="18"/>
  <c r="BB578" i="18"/>
  <c r="BA575" i="18"/>
  <c r="BB574" i="18"/>
  <c r="BA571" i="18"/>
  <c r="BB570" i="18"/>
  <c r="BA567" i="18"/>
  <c r="BB566" i="18"/>
  <c r="BA563" i="18"/>
  <c r="BB562" i="18"/>
  <c r="BA559" i="18"/>
  <c r="BB558" i="18"/>
  <c r="BA555" i="18"/>
  <c r="BB554" i="18"/>
  <c r="BA551" i="18"/>
  <c r="BB550" i="18"/>
  <c r="BA547" i="18"/>
  <c r="BB546" i="18"/>
  <c r="BA543" i="18"/>
  <c r="BB542" i="18"/>
  <c r="BA539" i="18"/>
  <c r="BB538" i="18"/>
  <c r="BA535" i="18"/>
  <c r="BB534" i="18"/>
  <c r="BA531" i="18"/>
  <c r="BB530" i="18"/>
  <c r="BA527" i="18"/>
  <c r="BB526" i="18"/>
  <c r="BA523" i="18"/>
  <c r="BB522" i="18"/>
  <c r="BA519" i="18"/>
  <c r="BB518" i="18"/>
  <c r="BA515" i="18"/>
  <c r="BB514" i="18"/>
  <c r="BA511" i="18"/>
  <c r="BB510" i="18"/>
  <c r="BA507" i="18"/>
  <c r="BB506" i="18"/>
  <c r="BA503" i="18"/>
  <c r="BB502" i="18"/>
  <c r="BA499" i="18"/>
  <c r="BB498" i="18"/>
  <c r="BA495" i="18"/>
  <c r="BB494" i="18"/>
  <c r="BA491" i="18"/>
  <c r="BB490" i="18"/>
  <c r="BA487" i="18"/>
  <c r="BB486" i="18"/>
  <c r="BA483" i="18"/>
  <c r="BB482" i="18"/>
  <c r="BA479" i="18"/>
  <c r="BB478" i="18"/>
  <c r="BA475" i="18"/>
  <c r="BB474" i="18"/>
  <c r="BA471" i="18"/>
  <c r="BB470" i="18"/>
  <c r="BA467" i="18"/>
  <c r="BB466" i="18"/>
  <c r="BA463" i="18"/>
  <c r="BB462" i="18"/>
  <c r="BA459" i="18"/>
  <c r="BB458" i="18"/>
  <c r="BA455" i="18"/>
  <c r="BB454" i="18"/>
  <c r="BA451" i="18"/>
  <c r="BB450" i="18"/>
  <c r="BA447" i="18"/>
  <c r="BB446" i="18"/>
  <c r="BA443" i="18"/>
  <c r="BB442" i="18"/>
  <c r="BA439" i="18"/>
  <c r="BB438" i="18"/>
  <c r="BA435" i="18"/>
  <c r="BB434" i="18"/>
  <c r="BA431" i="18"/>
  <c r="BB430" i="18"/>
  <c r="BA427" i="18"/>
  <c r="BB426" i="18"/>
  <c r="BA423" i="18"/>
  <c r="BB422" i="18"/>
  <c r="BA419" i="18"/>
  <c r="BB418" i="18"/>
  <c r="BA415" i="18"/>
  <c r="BB414" i="18"/>
  <c r="BA411" i="18"/>
  <c r="BB410" i="18"/>
  <c r="BA407" i="18"/>
  <c r="BB406" i="18"/>
  <c r="BA403" i="18"/>
  <c r="BB402" i="18"/>
  <c r="BA399" i="18"/>
  <c r="BB398" i="18"/>
  <c r="BA395" i="18"/>
  <c r="BB394" i="18"/>
  <c r="BA391" i="18"/>
  <c r="BB390" i="18"/>
  <c r="BA387" i="18"/>
  <c r="BB386" i="18"/>
  <c r="BA383" i="18"/>
  <c r="BB382" i="18"/>
  <c r="BA379" i="18"/>
  <c r="BB378" i="18"/>
  <c r="BA375" i="18"/>
  <c r="BB374" i="18"/>
  <c r="BA371" i="18"/>
  <c r="BB370" i="18"/>
  <c r="BA367" i="18"/>
  <c r="BB366" i="18"/>
  <c r="BA363" i="18"/>
  <c r="BB362" i="18"/>
  <c r="BA359" i="18"/>
  <c r="BB358" i="18"/>
  <c r="BA355" i="18"/>
  <c r="BB354" i="18"/>
  <c r="BA351" i="18"/>
  <c r="BB350" i="18"/>
  <c r="BA347" i="18"/>
  <c r="BB346" i="18"/>
  <c r="BA343" i="18"/>
  <c r="BB342" i="18"/>
  <c r="BA339" i="18"/>
  <c r="BB338" i="18"/>
  <c r="BA335" i="18"/>
  <c r="BB334" i="18"/>
  <c r="BA331" i="18"/>
  <c r="BB330" i="18"/>
  <c r="BA327" i="18"/>
  <c r="BB326" i="18"/>
  <c r="BA323" i="18"/>
  <c r="BB322" i="18"/>
  <c r="BA319" i="18"/>
  <c r="BB318" i="18"/>
  <c r="BA315" i="18"/>
  <c r="BB314" i="18"/>
  <c r="BA311" i="18"/>
  <c r="BB310" i="18"/>
  <c r="BA307" i="18"/>
  <c r="BB306" i="18"/>
  <c r="BA303" i="18"/>
  <c r="BB302" i="18"/>
  <c r="BA299" i="18"/>
  <c r="BB298" i="18"/>
  <c r="BA295" i="18"/>
  <c r="BB294" i="18"/>
  <c r="BA291" i="18"/>
  <c r="BB290" i="18"/>
  <c r="BA287" i="18"/>
  <c r="BB286" i="18"/>
  <c r="BA283" i="18"/>
  <c r="BB282" i="18"/>
  <c r="BA279" i="18"/>
  <c r="BB278" i="18"/>
  <c r="BA275" i="18"/>
  <c r="BB274" i="18"/>
  <c r="BA271" i="18"/>
  <c r="BB270" i="18"/>
  <c r="BA267" i="18"/>
  <c r="BB266" i="18"/>
  <c r="BA263" i="18"/>
  <c r="BB262" i="18"/>
  <c r="BA259" i="18"/>
  <c r="BB258" i="18"/>
  <c r="BA255" i="18"/>
  <c r="BB254" i="18"/>
  <c r="BA251" i="18"/>
  <c r="BB250" i="18"/>
  <c r="BA247" i="18"/>
  <c r="BB246" i="18"/>
  <c r="BB8" i="18"/>
  <c r="BA896" i="18"/>
  <c r="BB895" i="18"/>
  <c r="BA892" i="18"/>
  <c r="BB891" i="18"/>
  <c r="BA888" i="18"/>
  <c r="BB887" i="18"/>
  <c r="BA884" i="18"/>
  <c r="BB883" i="18"/>
  <c r="BA880" i="18"/>
  <c r="BB879" i="18"/>
  <c r="BA876" i="18"/>
  <c r="BB875" i="18"/>
  <c r="BA872" i="18"/>
  <c r="BB871" i="18"/>
  <c r="BA868" i="18"/>
  <c r="BB867" i="18"/>
  <c r="BA864" i="18"/>
  <c r="BB863" i="18"/>
  <c r="BA860" i="18"/>
  <c r="BB859" i="18"/>
  <c r="BA856" i="18"/>
  <c r="BB855" i="18"/>
  <c r="BA852" i="18"/>
  <c r="BB851" i="18"/>
  <c r="BA848" i="18"/>
  <c r="BB847" i="18"/>
  <c r="BA844" i="18"/>
  <c r="BB843" i="18"/>
  <c r="BA840" i="18"/>
  <c r="BB839" i="18"/>
  <c r="BA836" i="18"/>
  <c r="BB835" i="18"/>
  <c r="BA832" i="18"/>
  <c r="BB831" i="18"/>
  <c r="BA828" i="18"/>
  <c r="BB827" i="18"/>
  <c r="BA824" i="18"/>
  <c r="BB823" i="18"/>
  <c r="BA820" i="18"/>
  <c r="BB819" i="18"/>
  <c r="BA816" i="18"/>
  <c r="BB815" i="18"/>
  <c r="BA812" i="18"/>
  <c r="BB811" i="18"/>
  <c r="BA808" i="18"/>
  <c r="BB807" i="18"/>
  <c r="BA804" i="18"/>
  <c r="BB803" i="18"/>
  <c r="BA800" i="18"/>
  <c r="BB799" i="18"/>
  <c r="BA796" i="18"/>
  <c r="BB795" i="18"/>
  <c r="BA792" i="18"/>
  <c r="BB791" i="18"/>
  <c r="BA788" i="18"/>
  <c r="BB787" i="18"/>
  <c r="BA784" i="18"/>
  <c r="BB783" i="18"/>
  <c r="BA780" i="18"/>
  <c r="BB779" i="18"/>
  <c r="BA776" i="18"/>
  <c r="BB775" i="18"/>
  <c r="BA772" i="18"/>
  <c r="BB771" i="18"/>
  <c r="BA768" i="18"/>
  <c r="BB767" i="18"/>
  <c r="BA764" i="18"/>
  <c r="BB763" i="18"/>
  <c r="BA760" i="18"/>
  <c r="BB759" i="18"/>
  <c r="BA756" i="18"/>
  <c r="BB755" i="18"/>
  <c r="BA752" i="18"/>
  <c r="BB751" i="18"/>
  <c r="BA748" i="18"/>
  <c r="BB747" i="18"/>
  <c r="BA744" i="18"/>
  <c r="BB743" i="18"/>
  <c r="BA740" i="18"/>
  <c r="BB739" i="18"/>
  <c r="BA736" i="18"/>
  <c r="BB735" i="18"/>
  <c r="BA732" i="18"/>
  <c r="BB731" i="18"/>
  <c r="BA728" i="18"/>
  <c r="BB727" i="18"/>
  <c r="BA724" i="18"/>
  <c r="BB723" i="18"/>
  <c r="BA720" i="18"/>
  <c r="BB719" i="18"/>
  <c r="BA716" i="18"/>
  <c r="BB715" i="18"/>
  <c r="BA712" i="18"/>
  <c r="BB711" i="18"/>
  <c r="BA708" i="18"/>
  <c r="BB707" i="18"/>
  <c r="BA704" i="18"/>
  <c r="BB703" i="18"/>
  <c r="BA700" i="18"/>
  <c r="BB699" i="18"/>
  <c r="BA696" i="18"/>
  <c r="BB695" i="18"/>
  <c r="BA692" i="18"/>
  <c r="BB691" i="18"/>
  <c r="BA688" i="18"/>
  <c r="BB687" i="18"/>
  <c r="BA684" i="18"/>
  <c r="BB683" i="18"/>
  <c r="BA680" i="18"/>
  <c r="BB679" i="18"/>
  <c r="BA676" i="18"/>
  <c r="BB675" i="18"/>
  <c r="BA672" i="18"/>
  <c r="BB671" i="18"/>
  <c r="BA668" i="18"/>
  <c r="BB667" i="18"/>
  <c r="BA664" i="18"/>
  <c r="BB663" i="18"/>
  <c r="BA660" i="18"/>
  <c r="BB659" i="18"/>
  <c r="BA656" i="18"/>
  <c r="BB655" i="18"/>
  <c r="BA652" i="18"/>
  <c r="BB651" i="18"/>
  <c r="BA648" i="18"/>
  <c r="BB647" i="18"/>
  <c r="BA644" i="18"/>
  <c r="BB643" i="18"/>
  <c r="BA640" i="18"/>
  <c r="BB639" i="18"/>
  <c r="BA636" i="18"/>
  <c r="BB635" i="18"/>
  <c r="BA632" i="18"/>
  <c r="BB631" i="18"/>
  <c r="BA628" i="18"/>
  <c r="BB627" i="18"/>
  <c r="BA624" i="18"/>
  <c r="BB623" i="18"/>
  <c r="BA620" i="18"/>
  <c r="BB619" i="18"/>
  <c r="BA616" i="18"/>
  <c r="BB615" i="18"/>
  <c r="BA612" i="18"/>
  <c r="BB611" i="18"/>
  <c r="BA608" i="18"/>
  <c r="BB607" i="18"/>
  <c r="BA604" i="18"/>
  <c r="BB603" i="18"/>
  <c r="BA600" i="18"/>
  <c r="BB599" i="18"/>
  <c r="BA596" i="18"/>
  <c r="BB595" i="18"/>
  <c r="BA592" i="18"/>
  <c r="BB591" i="18"/>
  <c r="BA588" i="18"/>
  <c r="BB587" i="18"/>
  <c r="BA584" i="18"/>
  <c r="BB583" i="18"/>
  <c r="BA580" i="18"/>
  <c r="BB579" i="18"/>
  <c r="BA576" i="18"/>
  <c r="BB575" i="18"/>
  <c r="BA572" i="18"/>
  <c r="BB571" i="18"/>
  <c r="BA568" i="18"/>
  <c r="BB567" i="18"/>
  <c r="BA564" i="18"/>
  <c r="BB563" i="18"/>
  <c r="BA560" i="18"/>
  <c r="BB559" i="18"/>
  <c r="BA556" i="18"/>
  <c r="BB555" i="18"/>
  <c r="BA552" i="18"/>
  <c r="BB551" i="18"/>
  <c r="BA548" i="18"/>
  <c r="BB547" i="18"/>
  <c r="BA544" i="18"/>
  <c r="BB543" i="18"/>
  <c r="BA540" i="18"/>
  <c r="BB539" i="18"/>
  <c r="BA536" i="18"/>
  <c r="BB535" i="18"/>
  <c r="BA532" i="18"/>
  <c r="BB531" i="18"/>
  <c r="BA528" i="18"/>
  <c r="BB527" i="18"/>
  <c r="BA524" i="18"/>
  <c r="BB523" i="18"/>
  <c r="BA520" i="18"/>
  <c r="BB519" i="18"/>
  <c r="BA516" i="18"/>
  <c r="BB515" i="18"/>
  <c r="BA512" i="18"/>
  <c r="BB511" i="18"/>
  <c r="BA508" i="18"/>
  <c r="BB507" i="18"/>
  <c r="BA504" i="18"/>
  <c r="BB503" i="18"/>
  <c r="BA500" i="18"/>
  <c r="BB499" i="18"/>
  <c r="BA496" i="18"/>
  <c r="BB495" i="18"/>
  <c r="BA492" i="18"/>
  <c r="BB491" i="18"/>
  <c r="BA488" i="18"/>
  <c r="BB487" i="18"/>
  <c r="BA484" i="18"/>
  <c r="BB483" i="18"/>
  <c r="BA480" i="18"/>
  <c r="BB479" i="18"/>
  <c r="BA476" i="18"/>
  <c r="BB475" i="18"/>
  <c r="BA472" i="18"/>
  <c r="BB471" i="18"/>
  <c r="BA468" i="18"/>
  <c r="BB467" i="18"/>
  <c r="BA464" i="18"/>
  <c r="BB463" i="18"/>
  <c r="BA460" i="18"/>
  <c r="BB459" i="18"/>
  <c r="BA456" i="18"/>
  <c r="BB455" i="18"/>
  <c r="BA452" i="18"/>
  <c r="BB451" i="18"/>
  <c r="BA448" i="18"/>
  <c r="BB447" i="18"/>
  <c r="BA444" i="18"/>
  <c r="BB443" i="18"/>
  <c r="BA440" i="18"/>
  <c r="BB439" i="18"/>
  <c r="BA436" i="18"/>
  <c r="BB435" i="18"/>
  <c r="BA432" i="18"/>
  <c r="BB431" i="18"/>
  <c r="BA428" i="18"/>
  <c r="BB427" i="18"/>
  <c r="BA424" i="18"/>
  <c r="BB423" i="18"/>
  <c r="BA420" i="18"/>
  <c r="BB419" i="18"/>
  <c r="BA416" i="18"/>
  <c r="BB415" i="18"/>
  <c r="BA412" i="18"/>
  <c r="BB411" i="18"/>
  <c r="BA408" i="18"/>
  <c r="BB407" i="18"/>
  <c r="BA404" i="18"/>
  <c r="BB403" i="18"/>
  <c r="BA400" i="18"/>
  <c r="BB399" i="18"/>
  <c r="BA396" i="18"/>
  <c r="BB395" i="18"/>
  <c r="BA392" i="18"/>
  <c r="BB391" i="18"/>
  <c r="BA388" i="18"/>
  <c r="BB387" i="18"/>
  <c r="BA384" i="18"/>
  <c r="BB383" i="18"/>
  <c r="BA380" i="18"/>
  <c r="BB379" i="18"/>
  <c r="BA376" i="18"/>
  <c r="BB375" i="18"/>
  <c r="BA372" i="18"/>
  <c r="BB371" i="18"/>
  <c r="BA368" i="18"/>
  <c r="BB367" i="18"/>
  <c r="BA364" i="18"/>
  <c r="BB363" i="18"/>
  <c r="BA360" i="18"/>
  <c r="BB359" i="18"/>
  <c r="BA356" i="18"/>
  <c r="BB355" i="18"/>
  <c r="BA352" i="18"/>
  <c r="BB351" i="18"/>
  <c r="BA348" i="18"/>
  <c r="BB347" i="18"/>
  <c r="BA344" i="18"/>
  <c r="BB343" i="18"/>
  <c r="BA340" i="18"/>
  <c r="BB339" i="18"/>
  <c r="BA336" i="18"/>
  <c r="BB335" i="18"/>
  <c r="BA332" i="18"/>
  <c r="BB331" i="18"/>
  <c r="BA328" i="18"/>
  <c r="BB327" i="18"/>
  <c r="BA324" i="18"/>
  <c r="BB323" i="18"/>
  <c r="BA320" i="18"/>
  <c r="BB319" i="18"/>
  <c r="BA316" i="18"/>
  <c r="BB315" i="18"/>
  <c r="BA312" i="18"/>
  <c r="BB311" i="18"/>
  <c r="BA308" i="18"/>
  <c r="BB307" i="18"/>
  <c r="BA304" i="18"/>
  <c r="BB303" i="18"/>
  <c r="BA300" i="18"/>
  <c r="BB299" i="18"/>
  <c r="BA296" i="18"/>
  <c r="BB295" i="18"/>
  <c r="BA292" i="18"/>
  <c r="BB291" i="18"/>
  <c r="BA288" i="18"/>
  <c r="BB287" i="18"/>
  <c r="BA284" i="18"/>
  <c r="BB283" i="18"/>
  <c r="BA280" i="18"/>
  <c r="BB279" i="18"/>
  <c r="BA276" i="18"/>
  <c r="BB275" i="18"/>
  <c r="BA272" i="18"/>
  <c r="BB271" i="18"/>
  <c r="BA268" i="18"/>
  <c r="BB267" i="18"/>
  <c r="BA264" i="18"/>
  <c r="BB263" i="18"/>
  <c r="BA260" i="18"/>
  <c r="BB259" i="18"/>
  <c r="BA256" i="18"/>
  <c r="BB255" i="18"/>
  <c r="BA252" i="18"/>
  <c r="BB251" i="18"/>
  <c r="BA248" i="18"/>
  <c r="BB247" i="18"/>
  <c r="BA913" i="18"/>
  <c r="BB912" i="18"/>
  <c r="BA909" i="18"/>
  <c r="BB908" i="18"/>
  <c r="BA905" i="18"/>
  <c r="BB904" i="18"/>
  <c r="BA901" i="18"/>
  <c r="BB900" i="18"/>
  <c r="BA897" i="18"/>
  <c r="BB896" i="18"/>
  <c r="BA893" i="18"/>
  <c r="BB892" i="18"/>
  <c r="BA889" i="18"/>
  <c r="BB888" i="18"/>
  <c r="BA885" i="18"/>
  <c r="BB884" i="18"/>
  <c r="BA881" i="18"/>
  <c r="BB880" i="18"/>
  <c r="BA877" i="18"/>
  <c r="BB876" i="18"/>
  <c r="BA873" i="18"/>
  <c r="BB872" i="18"/>
  <c r="BA869" i="18"/>
  <c r="BB868" i="18"/>
  <c r="BA865" i="18"/>
  <c r="BB864" i="18"/>
  <c r="BA861" i="18"/>
  <c r="BB860" i="18"/>
  <c r="BA857" i="18"/>
  <c r="BB856" i="18"/>
  <c r="BA853" i="18"/>
  <c r="BB852" i="18"/>
  <c r="BA849" i="18"/>
  <c r="BB848" i="18"/>
  <c r="BA845" i="18"/>
  <c r="BB844" i="18"/>
  <c r="BA841" i="18"/>
  <c r="BB840" i="18"/>
  <c r="BA837" i="18"/>
  <c r="BB836" i="18"/>
  <c r="BA833" i="18"/>
  <c r="BB832" i="18"/>
  <c r="BA829" i="18"/>
  <c r="BB828" i="18"/>
  <c r="BA825" i="18"/>
  <c r="BB824" i="18"/>
  <c r="BA821" i="18"/>
  <c r="BB820" i="18"/>
  <c r="BA817" i="18"/>
  <c r="BB816" i="18"/>
  <c r="BA813" i="18"/>
  <c r="BB812" i="18"/>
  <c r="BA809" i="18"/>
  <c r="BB808" i="18"/>
  <c r="BA805" i="18"/>
  <c r="BB804" i="18"/>
  <c r="BA801" i="18"/>
  <c r="BB800" i="18"/>
  <c r="BA797" i="18"/>
  <c r="BB796" i="18"/>
  <c r="BA793" i="18"/>
  <c r="BB792" i="18"/>
  <c r="BA789" i="18"/>
  <c r="BB788" i="18"/>
  <c r="BA785" i="18"/>
  <c r="BB784" i="18"/>
  <c r="BA781" i="18"/>
  <c r="BB780" i="18"/>
  <c r="BA777" i="18"/>
  <c r="BB776" i="18"/>
  <c r="BA773" i="18"/>
  <c r="BB772" i="18"/>
  <c r="BA769" i="18"/>
  <c r="BB768" i="18"/>
  <c r="BA765" i="18"/>
  <c r="BB764" i="18"/>
  <c r="BA761" i="18"/>
  <c r="BB760" i="18"/>
  <c r="BA757" i="18"/>
  <c r="BB756" i="18"/>
  <c r="BA753" i="18"/>
  <c r="BB752" i="18"/>
  <c r="BA749" i="18"/>
  <c r="BB748" i="18"/>
  <c r="BA745" i="18"/>
  <c r="BB744" i="18"/>
  <c r="BA741" i="18"/>
  <c r="BB740" i="18"/>
  <c r="BA737" i="18"/>
  <c r="BB736" i="18"/>
  <c r="BA733" i="18"/>
  <c r="BB732" i="18"/>
  <c r="BA729" i="18"/>
  <c r="BB728" i="18"/>
  <c r="BA725" i="18"/>
  <c r="BB724" i="18"/>
  <c r="BA721" i="18"/>
  <c r="BB720" i="18"/>
  <c r="BA717" i="18"/>
  <c r="BB716" i="18"/>
  <c r="BA713" i="18"/>
  <c r="BB712" i="18"/>
  <c r="BA709" i="18"/>
  <c r="BB708" i="18"/>
  <c r="BA705" i="18"/>
  <c r="BB704" i="18"/>
  <c r="BA701" i="18"/>
  <c r="BB700" i="18"/>
  <c r="BA697" i="18"/>
  <c r="BB696" i="18"/>
  <c r="BA693" i="18"/>
  <c r="BB692" i="18"/>
  <c r="BA689" i="18"/>
  <c r="BB688" i="18"/>
  <c r="BA685" i="18"/>
  <c r="BB684" i="18"/>
  <c r="BA681" i="18"/>
  <c r="BB680" i="18"/>
  <c r="BA677" i="18"/>
  <c r="BB676" i="18"/>
  <c r="BA673" i="18"/>
  <c r="BB672" i="18"/>
  <c r="BA669" i="18"/>
  <c r="BB668" i="18"/>
  <c r="BA665" i="18"/>
  <c r="BB664" i="18"/>
  <c r="BA661" i="18"/>
  <c r="BB660" i="18"/>
  <c r="BA657" i="18"/>
  <c r="BB656" i="18"/>
  <c r="BA653" i="18"/>
  <c r="BB652" i="18"/>
  <c r="BA649" i="18"/>
  <c r="BB648" i="18"/>
  <c r="BA645" i="18"/>
  <c r="BB644" i="18"/>
  <c r="BA641" i="18"/>
  <c r="BB640" i="18"/>
  <c r="BA637" i="18"/>
  <c r="BB636" i="18"/>
  <c r="BA633" i="18"/>
  <c r="BB632" i="18"/>
  <c r="BA629" i="18"/>
  <c r="BB628" i="18"/>
  <c r="BA625" i="18"/>
  <c r="BB624" i="18"/>
  <c r="BA621" i="18"/>
  <c r="BB620" i="18"/>
  <c r="BA617" i="18"/>
  <c r="BB616" i="18"/>
  <c r="BA613" i="18"/>
  <c r="BB612" i="18"/>
  <c r="BA609" i="18"/>
  <c r="BB608" i="18"/>
  <c r="BA605" i="18"/>
  <c r="BB604" i="18"/>
  <c r="BA601" i="18"/>
  <c r="BB600" i="18"/>
  <c r="BA597" i="18"/>
  <c r="BB596" i="18"/>
  <c r="BA593" i="18"/>
  <c r="BB592" i="18"/>
  <c r="BA589" i="18"/>
  <c r="BB588" i="18"/>
  <c r="BA585" i="18"/>
  <c r="BB584" i="18"/>
  <c r="BA581" i="18"/>
  <c r="BB580" i="18"/>
  <c r="BA577" i="18"/>
  <c r="BB576" i="18"/>
  <c r="BA573" i="18"/>
  <c r="BB572" i="18"/>
  <c r="BA569" i="18"/>
  <c r="BB568" i="18"/>
  <c r="BA565" i="18"/>
  <c r="BB564" i="18"/>
  <c r="BA561" i="18"/>
  <c r="BB560" i="18"/>
  <c r="BA557" i="18"/>
  <c r="BB556" i="18"/>
  <c r="BA553" i="18"/>
  <c r="BB552" i="18"/>
  <c r="BA549" i="18"/>
  <c r="BB548" i="18"/>
  <c r="BA545" i="18"/>
  <c r="BB544" i="18"/>
  <c r="BA541" i="18"/>
  <c r="BB540" i="18"/>
  <c r="BA537" i="18"/>
  <c r="BB536" i="18"/>
  <c r="BA533" i="18"/>
  <c r="BB532" i="18"/>
  <c r="BA529" i="18"/>
  <c r="BB528" i="18"/>
  <c r="BA525" i="18"/>
  <c r="BB524" i="18"/>
  <c r="BA521" i="18"/>
  <c r="BB520" i="18"/>
  <c r="BA517" i="18"/>
  <c r="BB516" i="18"/>
  <c r="BA513" i="18"/>
  <c r="BB512" i="18"/>
  <c r="BA509" i="18"/>
  <c r="BB508" i="18"/>
  <c r="BA505" i="18"/>
  <c r="BB504" i="18"/>
  <c r="BA501" i="18"/>
  <c r="BB500" i="18"/>
  <c r="BA497" i="18"/>
  <c r="BB496" i="18"/>
  <c r="BA493" i="18"/>
  <c r="BB492" i="18"/>
  <c r="BA489" i="18"/>
  <c r="BB488" i="18"/>
  <c r="BA485" i="18"/>
  <c r="BB484" i="18"/>
  <c r="BA481" i="18"/>
  <c r="BB480" i="18"/>
  <c r="BA477" i="18"/>
  <c r="BB476" i="18"/>
  <c r="BA473" i="18"/>
  <c r="BB472" i="18"/>
  <c r="BA469" i="18"/>
  <c r="BB468" i="18"/>
  <c r="BA465" i="18"/>
  <c r="BB464" i="18"/>
  <c r="BA461" i="18"/>
  <c r="BB460" i="18"/>
  <c r="BA457" i="18"/>
  <c r="BB456" i="18"/>
  <c r="BA453" i="18"/>
  <c r="BB452" i="18"/>
  <c r="BA449" i="18"/>
  <c r="BB448" i="18"/>
  <c r="BA445" i="18"/>
  <c r="BB444" i="18"/>
  <c r="BA441" i="18"/>
  <c r="BB440" i="18"/>
  <c r="BA437" i="18"/>
  <c r="BB436" i="18"/>
  <c r="BA433" i="18"/>
  <c r="BB432" i="18"/>
  <c r="BA429" i="18"/>
  <c r="BB428" i="18"/>
  <c r="BA425" i="18"/>
  <c r="BB424" i="18"/>
  <c r="BA421" i="18"/>
  <c r="BB420" i="18"/>
  <c r="BA417" i="18"/>
  <c r="BB416" i="18"/>
  <c r="BA413" i="18"/>
  <c r="BB412" i="18"/>
  <c r="BA409" i="18"/>
  <c r="BB408" i="18"/>
  <c r="BA405" i="18"/>
  <c r="BB404" i="18"/>
  <c r="BA401" i="18"/>
  <c r="BB400" i="18"/>
  <c r="BA397" i="18"/>
  <c r="BB396" i="18"/>
  <c r="BA393" i="18"/>
  <c r="BB392" i="18"/>
  <c r="BA389" i="18"/>
  <c r="BB388" i="18"/>
  <c r="BA385" i="18"/>
  <c r="BB384" i="18"/>
  <c r="BA381" i="18"/>
  <c r="BB380" i="18"/>
  <c r="BA377" i="18"/>
  <c r="BB376" i="18"/>
  <c r="BA373" i="18"/>
  <c r="BB372" i="18"/>
  <c r="BA369" i="18"/>
  <c r="BB368" i="18"/>
  <c r="BA365" i="18"/>
  <c r="BB364" i="18"/>
  <c r="BA361" i="18"/>
  <c r="BB360" i="18"/>
  <c r="BA357" i="18"/>
  <c r="BB356" i="18"/>
  <c r="BA353" i="18"/>
  <c r="BB352" i="18"/>
  <c r="BA349" i="18"/>
  <c r="BB348" i="18"/>
  <c r="BA345" i="18"/>
  <c r="BB344" i="18"/>
  <c r="BA341" i="18"/>
  <c r="BB340" i="18"/>
  <c r="BA337" i="18"/>
  <c r="BB336" i="18"/>
  <c r="BA333" i="18"/>
  <c r="BB332" i="18"/>
  <c r="BA329" i="18"/>
  <c r="BB328" i="18"/>
  <c r="BA325" i="18"/>
  <c r="BB324" i="18"/>
  <c r="BA321" i="18"/>
  <c r="BB320" i="18"/>
  <c r="BA317" i="18"/>
  <c r="BB316" i="18"/>
  <c r="BA313" i="18"/>
  <c r="BB312" i="18"/>
  <c r="BA309" i="18"/>
  <c r="BB308" i="18"/>
  <c r="BA305" i="18"/>
  <c r="BB304" i="18"/>
  <c r="BA301" i="18"/>
  <c r="BB300" i="18"/>
  <c r="BA297" i="18"/>
  <c r="BB296" i="18"/>
  <c r="BA293" i="18"/>
  <c r="BB292" i="18"/>
  <c r="BA289" i="18"/>
  <c r="BB288" i="18"/>
  <c r="BA285" i="18"/>
  <c r="BB284" i="18"/>
  <c r="BA281" i="18"/>
  <c r="BB280" i="18"/>
  <c r="BA277" i="18"/>
  <c r="BB276" i="18"/>
  <c r="BA273" i="18"/>
  <c r="BB272" i="18"/>
  <c r="BA269" i="18"/>
  <c r="BB268" i="18"/>
  <c r="BA265" i="18"/>
  <c r="BB264" i="18"/>
  <c r="BA261" i="18"/>
  <c r="BB260" i="18"/>
  <c r="BA257" i="18"/>
  <c r="BB256" i="18"/>
  <c r="BA253" i="18"/>
  <c r="BB252" i="18"/>
  <c r="BA249" i="18"/>
  <c r="BB248" i="18"/>
  <c r="BA245" i="18"/>
  <c r="BB244" i="18"/>
  <c r="BA6" i="18"/>
  <c r="BA938" i="18"/>
  <c r="BC938" i="18" s="1"/>
  <c r="BB937" i="18"/>
  <c r="BA934" i="18"/>
  <c r="BB933" i="18"/>
  <c r="BA930" i="18"/>
  <c r="BC930" i="18" s="1"/>
  <c r="BB929" i="18"/>
  <c r="BA926" i="18"/>
  <c r="BB925" i="18"/>
  <c r="BA922" i="18"/>
  <c r="BB921" i="18"/>
  <c r="BA918" i="18"/>
  <c r="BB917" i="18"/>
  <c r="BA914" i="18"/>
  <c r="BB913" i="18"/>
  <c r="BA910" i="18"/>
  <c r="BB909" i="18"/>
  <c r="BA906" i="18"/>
  <c r="BB905" i="18"/>
  <c r="BA902" i="18"/>
  <c r="BB901" i="18"/>
  <c r="BA898" i="18"/>
  <c r="BB897" i="18"/>
  <c r="BA894" i="18"/>
  <c r="BB893" i="18"/>
  <c r="BA890" i="18"/>
  <c r="BB889" i="18"/>
  <c r="BA886" i="18"/>
  <c r="BB885" i="18"/>
  <c r="BA882" i="18"/>
  <c r="BB881" i="18"/>
  <c r="BA878" i="18"/>
  <c r="BB877" i="18"/>
  <c r="BA874" i="18"/>
  <c r="BB873" i="18"/>
  <c r="BA870" i="18"/>
  <c r="BB869" i="18"/>
  <c r="BA866" i="18"/>
  <c r="BB865" i="18"/>
  <c r="BA862" i="18"/>
  <c r="BB861" i="18"/>
  <c r="BA858" i="18"/>
  <c r="BB857" i="18"/>
  <c r="BA854" i="18"/>
  <c r="BB853" i="18"/>
  <c r="BA850" i="18"/>
  <c r="BB849" i="18"/>
  <c r="BA846" i="18"/>
  <c r="BB845" i="18"/>
  <c r="BA842" i="18"/>
  <c r="BB841" i="18"/>
  <c r="BA838" i="18"/>
  <c r="BB837" i="18"/>
  <c r="BA834" i="18"/>
  <c r="BB833" i="18"/>
  <c r="BA830" i="18"/>
  <c r="BB829" i="18"/>
  <c r="BA826" i="18"/>
  <c r="BB825" i="18"/>
  <c r="BA822" i="18"/>
  <c r="BB821" i="18"/>
  <c r="BA818" i="18"/>
  <c r="BB817" i="18"/>
  <c r="BA814" i="18"/>
  <c r="BB813" i="18"/>
  <c r="BA810" i="18"/>
  <c r="BB809" i="18"/>
  <c r="BA806" i="18"/>
  <c r="BB805" i="18"/>
  <c r="BA802" i="18"/>
  <c r="BB801" i="18"/>
  <c r="BA798" i="18"/>
  <c r="BB797" i="18"/>
  <c r="BA794" i="18"/>
  <c r="BB793" i="18"/>
  <c r="BA790" i="18"/>
  <c r="BB789" i="18"/>
  <c r="BA786" i="18"/>
  <c r="BB785" i="18"/>
  <c r="BA782" i="18"/>
  <c r="BB781" i="18"/>
  <c r="BA778" i="18"/>
  <c r="BB777" i="18"/>
  <c r="BA774" i="18"/>
  <c r="BB773" i="18"/>
  <c r="BA770" i="18"/>
  <c r="BB769" i="18"/>
  <c r="BA766" i="18"/>
  <c r="BB765" i="18"/>
  <c r="BA762" i="18"/>
  <c r="BB761" i="18"/>
  <c r="BA758" i="18"/>
  <c r="BB757" i="18"/>
  <c r="BA754" i="18"/>
  <c r="BB753" i="18"/>
  <c r="BA750" i="18"/>
  <c r="BB749" i="18"/>
  <c r="BA746" i="18"/>
  <c r="BB745" i="18"/>
  <c r="BA742" i="18"/>
  <c r="BB741" i="18"/>
  <c r="BA738" i="18"/>
  <c r="BB737" i="18"/>
  <c r="BA734" i="18"/>
  <c r="BB733" i="18"/>
  <c r="BA730" i="18"/>
  <c r="BB729" i="18"/>
  <c r="BA726" i="18"/>
  <c r="BB725" i="18"/>
  <c r="BA722" i="18"/>
  <c r="BB721" i="18"/>
  <c r="BA718" i="18"/>
  <c r="BB717" i="18"/>
  <c r="BA714" i="18"/>
  <c r="BB713" i="18"/>
  <c r="BA710" i="18"/>
  <c r="BB709" i="18"/>
  <c r="BA706" i="18"/>
  <c r="BB705" i="18"/>
  <c r="BA702" i="18"/>
  <c r="BB701" i="18"/>
  <c r="BA698" i="18"/>
  <c r="BB697" i="18"/>
  <c r="BA694" i="18"/>
  <c r="BB693" i="18"/>
  <c r="BA690" i="18"/>
  <c r="BB689" i="18"/>
  <c r="BA686" i="18"/>
  <c r="BB685" i="18"/>
  <c r="BA682" i="18"/>
  <c r="BB681" i="18"/>
  <c r="BA678" i="18"/>
  <c r="BB677" i="18"/>
  <c r="BA674" i="18"/>
  <c r="BB673" i="18"/>
  <c r="BA670" i="18"/>
  <c r="BB669" i="18"/>
  <c r="BA666" i="18"/>
  <c r="BB665" i="18"/>
  <c r="BA662" i="18"/>
  <c r="BB661" i="18"/>
  <c r="BA658" i="18"/>
  <c r="BB657" i="18"/>
  <c r="BA654" i="18"/>
  <c r="BB653" i="18"/>
  <c r="BA650" i="18"/>
  <c r="BB649" i="18"/>
  <c r="BA646" i="18"/>
  <c r="BB645" i="18"/>
  <c r="BA642" i="18"/>
  <c r="BB641" i="18"/>
  <c r="BA638" i="18"/>
  <c r="BB637" i="18"/>
  <c r="BA634" i="18"/>
  <c r="BB633" i="18"/>
  <c r="BA630" i="18"/>
  <c r="BB629" i="18"/>
  <c r="BA626" i="18"/>
  <c r="BB625" i="18"/>
  <c r="BA622" i="18"/>
  <c r="BB621" i="18"/>
  <c r="BA618" i="18"/>
  <c r="BB617" i="18"/>
  <c r="BA614" i="18"/>
  <c r="BB613" i="18"/>
  <c r="BA610" i="18"/>
  <c r="BB609" i="18"/>
  <c r="BA606" i="18"/>
  <c r="BB605" i="18"/>
  <c r="BA602" i="18"/>
  <c r="BB601" i="18"/>
  <c r="BA598" i="18"/>
  <c r="BB597" i="18"/>
  <c r="BA594" i="18"/>
  <c r="BB593" i="18"/>
  <c r="BA590" i="18"/>
  <c r="BB589" i="18"/>
  <c r="BA586" i="18"/>
  <c r="BB585" i="18"/>
  <c r="BA582" i="18"/>
  <c r="BB581" i="18"/>
  <c r="BA578" i="18"/>
  <c r="BB577" i="18"/>
  <c r="BA574" i="18"/>
  <c r="BB573" i="18"/>
  <c r="BA570" i="18"/>
  <c r="BB569" i="18"/>
  <c r="BA566" i="18"/>
  <c r="BB565" i="18"/>
  <c r="BA562" i="18"/>
  <c r="BB561" i="18"/>
  <c r="BA558" i="18"/>
  <c r="BB557" i="18"/>
  <c r="BA554" i="18"/>
  <c r="BB553" i="18"/>
  <c r="BA550" i="18"/>
  <c r="BB549" i="18"/>
  <c r="BA546" i="18"/>
  <c r="BB545" i="18"/>
  <c r="BA542" i="18"/>
  <c r="BB541" i="18"/>
  <c r="BA538" i="18"/>
  <c r="BB537" i="18"/>
  <c r="BA534" i="18"/>
  <c r="BB533" i="18"/>
  <c r="BA530" i="18"/>
  <c r="BB529" i="18"/>
  <c r="BA526" i="18"/>
  <c r="BB525" i="18"/>
  <c r="BA522" i="18"/>
  <c r="BB521" i="18"/>
  <c r="BA518" i="18"/>
  <c r="BB517" i="18"/>
  <c r="BA514" i="18"/>
  <c r="BB513" i="18"/>
  <c r="BA510" i="18"/>
  <c r="BB509" i="18"/>
  <c r="BA506" i="18"/>
  <c r="BB505" i="18"/>
  <c r="BA502" i="18"/>
  <c r="BB501" i="18"/>
  <c r="BA498" i="18"/>
  <c r="BB497" i="18"/>
  <c r="BA494" i="18"/>
  <c r="BB493" i="18"/>
  <c r="BA490" i="18"/>
  <c r="BB489" i="18"/>
  <c r="BA486" i="18"/>
  <c r="BB485" i="18"/>
  <c r="BA482" i="18"/>
  <c r="BB481" i="18"/>
  <c r="BA478" i="18"/>
  <c r="BB477" i="18"/>
  <c r="BA474" i="18"/>
  <c r="BB473" i="18"/>
  <c r="BA470" i="18"/>
  <c r="BB469" i="18"/>
  <c r="BA466" i="18"/>
  <c r="BB465" i="18"/>
  <c r="BA462" i="18"/>
  <c r="BB461" i="18"/>
  <c r="BA458" i="18"/>
  <c r="BB457" i="18"/>
  <c r="BA454" i="18"/>
  <c r="BB453" i="18"/>
  <c r="BA450" i="18"/>
  <c r="BB449" i="18"/>
  <c r="BA446" i="18"/>
  <c r="BB445" i="18"/>
  <c r="BA442" i="18"/>
  <c r="BB441" i="18"/>
  <c r="BA438" i="18"/>
  <c r="BB437" i="18"/>
  <c r="BA434" i="18"/>
  <c r="BB433" i="18"/>
  <c r="BA430" i="18"/>
  <c r="BB429" i="18"/>
  <c r="BA426" i="18"/>
  <c r="BB425" i="18"/>
  <c r="BA422" i="18"/>
  <c r="BB421" i="18"/>
  <c r="BA418" i="18"/>
  <c r="BB417" i="18"/>
  <c r="BA414" i="18"/>
  <c r="BB413" i="18"/>
  <c r="BA410" i="18"/>
  <c r="BB409" i="18"/>
  <c r="BA406" i="18"/>
  <c r="BB405" i="18"/>
  <c r="BA402" i="18"/>
  <c r="BB401" i="18"/>
  <c r="BA398" i="18"/>
  <c r="BB397" i="18"/>
  <c r="BA394" i="18"/>
  <c r="BB393" i="18"/>
  <c r="BA390" i="18"/>
  <c r="BB389" i="18"/>
  <c r="BA386" i="18"/>
  <c r="BB385" i="18"/>
  <c r="BA382" i="18"/>
  <c r="BB381" i="18"/>
  <c r="BA378" i="18"/>
  <c r="BB377" i="18"/>
  <c r="BA374" i="18"/>
  <c r="BB373" i="18"/>
  <c r="BA370" i="18"/>
  <c r="BB369" i="18"/>
  <c r="BA366" i="18"/>
  <c r="BB365" i="18"/>
  <c r="BA362" i="18"/>
  <c r="BB361" i="18"/>
  <c r="BA358" i="18"/>
  <c r="BB357" i="18"/>
  <c r="BA354" i="18"/>
  <c r="BB353" i="18"/>
  <c r="BA350" i="18"/>
  <c r="BB349" i="18"/>
  <c r="BA346" i="18"/>
  <c r="BB345" i="18"/>
  <c r="BA342" i="18"/>
  <c r="BB341" i="18"/>
  <c r="BA338" i="18"/>
  <c r="BB337" i="18"/>
  <c r="BA334" i="18"/>
  <c r="BB333" i="18"/>
  <c r="BA330" i="18"/>
  <c r="BB329" i="18"/>
  <c r="BA326" i="18"/>
  <c r="BB325" i="18"/>
  <c r="BA322" i="18"/>
  <c r="BB321" i="18"/>
  <c r="BA318" i="18"/>
  <c r="BB317" i="18"/>
  <c r="BA314" i="18"/>
  <c r="BB313" i="18"/>
  <c r="BA310" i="18"/>
  <c r="BB309" i="18"/>
  <c r="BA306" i="18"/>
  <c r="BB305" i="18"/>
  <c r="BA302" i="18"/>
  <c r="BB301" i="18"/>
  <c r="BA298" i="18"/>
  <c r="BB297" i="18"/>
  <c r="BA294" i="18"/>
  <c r="BB293" i="18"/>
  <c r="BA290" i="18"/>
  <c r="BB289" i="18"/>
  <c r="BA286" i="18"/>
  <c r="BB285" i="18"/>
  <c r="BA282" i="18"/>
  <c r="BB281" i="18"/>
  <c r="BA278" i="18"/>
  <c r="BB277" i="18"/>
  <c r="BA274" i="18"/>
  <c r="BB273" i="18"/>
  <c r="BA270" i="18"/>
  <c r="BB269" i="18"/>
  <c r="BA266" i="18"/>
  <c r="BB265" i="18"/>
  <c r="BA262" i="18"/>
  <c r="BB261" i="18"/>
  <c r="BA258" i="18"/>
  <c r="BB257" i="18"/>
  <c r="BA254" i="18"/>
  <c r="BB253" i="18"/>
  <c r="BA250" i="18"/>
  <c r="BB249" i="18"/>
  <c r="BA246" i="18"/>
  <c r="BB245" i="18"/>
  <c r="BA8" i="18"/>
  <c r="BC8" i="18" s="1"/>
  <c r="BB6" i="18"/>
  <c r="BB3" i="25"/>
  <c r="BB1873" i="25" s="1"/>
  <c r="BA105" i="18"/>
  <c r="BC899" i="18" l="1"/>
  <c r="BC907" i="18"/>
  <c r="BC915" i="18"/>
  <c r="BC946" i="18"/>
  <c r="BC954" i="18"/>
  <c r="BC962" i="18"/>
  <c r="BC970" i="18"/>
  <c r="BC978" i="18"/>
  <c r="BC986" i="18"/>
  <c r="BC994" i="18"/>
  <c r="BC1002" i="18"/>
  <c r="BC1010" i="18"/>
  <c r="BC1018" i="18"/>
  <c r="BC1026" i="18"/>
  <c r="BC1034" i="18"/>
  <c r="BC1042" i="18"/>
  <c r="BC1050" i="18"/>
  <c r="BC1058" i="18"/>
  <c r="BC1066" i="18"/>
  <c r="BC1074" i="18"/>
  <c r="BC1082" i="18"/>
  <c r="BC1090" i="18"/>
  <c r="BC1098" i="18"/>
  <c r="BC1106" i="18"/>
  <c r="BC1114" i="18"/>
  <c r="BC1122" i="18"/>
  <c r="BC1130" i="18"/>
  <c r="BC1138" i="18"/>
  <c r="BC1146" i="18"/>
  <c r="BC1154" i="18"/>
  <c r="BC1162" i="18"/>
  <c r="BC1170" i="18"/>
  <c r="BC1186" i="18"/>
  <c r="BC1194" i="18"/>
  <c r="BC1202" i="18"/>
  <c r="BC1210" i="18"/>
  <c r="BC1218" i="18"/>
  <c r="BC1226" i="18"/>
  <c r="BC1234" i="18"/>
  <c r="BC1242" i="18"/>
  <c r="BC1250" i="18"/>
  <c r="BC1258" i="18"/>
  <c r="BC1266" i="18"/>
  <c r="BC1274" i="18"/>
  <c r="BC1282" i="18"/>
  <c r="BC1290" i="18"/>
  <c r="BC1298" i="18"/>
  <c r="BC1306" i="18"/>
  <c r="BC1314" i="18"/>
  <c r="BC1322" i="18"/>
  <c r="BC1330" i="18"/>
  <c r="BC1338" i="18"/>
  <c r="BC1346" i="18"/>
  <c r="BC1354" i="18"/>
  <c r="BC1362" i="18"/>
  <c r="BC1370" i="18"/>
  <c r="BC1378" i="18"/>
  <c r="BC1386" i="18"/>
  <c r="BC1394" i="18"/>
  <c r="BC1402" i="18"/>
  <c r="BC1410" i="18"/>
  <c r="BC1418" i="18"/>
  <c r="BC1426" i="18"/>
  <c r="BC1434" i="18"/>
  <c r="BC1442" i="18"/>
  <c r="BC1450" i="18"/>
  <c r="BC1458" i="18"/>
  <c r="BC1466" i="18"/>
  <c r="BC1474" i="18"/>
  <c r="BC1482" i="18"/>
  <c r="BC1490" i="18"/>
  <c r="BC1498" i="18"/>
  <c r="BC1506" i="18"/>
  <c r="BC1514" i="18"/>
  <c r="BC1522" i="18"/>
  <c r="BC1530" i="18"/>
  <c r="BC1538" i="18"/>
  <c r="BC1546" i="18"/>
  <c r="BC1554" i="18"/>
  <c r="BC1562" i="18"/>
  <c r="BC1570" i="18"/>
  <c r="BC1578" i="18"/>
  <c r="BC1586" i="18"/>
  <c r="BC1594" i="18"/>
  <c r="BC1602" i="18"/>
  <c r="BC1610" i="18"/>
  <c r="BC1618" i="18"/>
  <c r="BC1626" i="18"/>
  <c r="BC1634" i="18"/>
  <c r="BC1642" i="18"/>
  <c r="BC1650" i="18"/>
  <c r="BC1658" i="18"/>
  <c r="BC1666" i="18"/>
  <c r="BC1674" i="18"/>
  <c r="BC1682" i="18"/>
  <c r="BC1690" i="18"/>
  <c r="BC1698" i="18"/>
  <c r="BC926" i="18"/>
  <c r="BC934" i="18"/>
  <c r="BC250" i="18"/>
  <c r="BC258" i="18"/>
  <c r="BC314" i="18"/>
  <c r="BC322" i="18"/>
  <c r="BC346" i="18"/>
  <c r="BC354" i="18"/>
  <c r="BC362" i="18"/>
  <c r="BC370" i="18"/>
  <c r="BC378" i="18"/>
  <c r="BC386" i="18"/>
  <c r="BC394" i="18"/>
  <c r="BC402" i="18"/>
  <c r="BC410" i="18"/>
  <c r="BC418" i="18"/>
  <c r="BC426" i="18"/>
  <c r="BC434" i="18"/>
  <c r="BC442" i="18"/>
  <c r="BC450" i="18"/>
  <c r="BC458" i="18"/>
  <c r="BC466" i="18"/>
  <c r="BC474" i="18"/>
  <c r="BC482" i="18"/>
  <c r="BC490" i="18"/>
  <c r="BC498" i="18"/>
  <c r="BC506" i="18"/>
  <c r="BC514" i="18"/>
  <c r="BC522" i="18"/>
  <c r="BC530" i="18"/>
  <c r="BC538" i="18"/>
  <c r="BC546" i="18"/>
  <c r="BC554" i="18"/>
  <c r="BC562" i="18"/>
  <c r="BC570" i="18"/>
  <c r="BC578" i="18"/>
  <c r="BC586" i="18"/>
  <c r="BC594" i="18"/>
  <c r="BC602" i="18"/>
  <c r="BC610" i="18"/>
  <c r="BC618" i="18"/>
  <c r="BC626" i="18"/>
  <c r="BC634" i="18"/>
  <c r="BC642" i="18"/>
  <c r="BC650" i="18"/>
  <c r="BC658" i="18"/>
  <c r="BC666" i="18"/>
  <c r="BC674" i="18"/>
  <c r="BC682" i="18"/>
  <c r="BC690" i="18"/>
  <c r="BC698" i="18"/>
  <c r="BC706" i="18"/>
  <c r="BC714" i="18"/>
  <c r="BC722" i="18"/>
  <c r="BC730" i="18"/>
  <c r="BC738" i="18"/>
  <c r="BC746" i="18"/>
  <c r="BC754" i="18"/>
  <c r="BC762" i="18"/>
  <c r="BC770" i="18"/>
  <c r="BC778" i="18"/>
  <c r="BC786" i="18"/>
  <c r="BC794" i="18"/>
  <c r="BC802" i="18"/>
  <c r="BC810" i="18"/>
  <c r="BC818" i="18"/>
  <c r="BC826" i="18"/>
  <c r="BC834" i="18"/>
  <c r="BC842" i="18"/>
  <c r="BC850" i="18"/>
  <c r="BC858" i="18"/>
  <c r="BC866" i="18"/>
  <c r="BC874" i="18"/>
  <c r="BC882" i="18"/>
  <c r="BC890" i="18"/>
  <c r="BC898" i="18"/>
  <c r="BC906" i="18"/>
  <c r="BC914" i="18"/>
  <c r="BC922" i="18"/>
  <c r="BC942" i="18"/>
  <c r="BC950" i="18"/>
  <c r="BC958" i="18"/>
  <c r="BC966" i="18"/>
  <c r="BC974" i="18"/>
  <c r="BC982" i="18"/>
  <c r="BC990" i="18"/>
  <c r="BC998" i="18"/>
  <c r="BC1006" i="18"/>
  <c r="BC1014" i="18"/>
  <c r="BC1022" i="18"/>
  <c r="BC1030" i="18"/>
  <c r="BC1038" i="18"/>
  <c r="BC1046" i="18"/>
  <c r="BC1054" i="18"/>
  <c r="BC1062" i="18"/>
  <c r="BC1070" i="18"/>
  <c r="BC1078" i="18"/>
  <c r="BC1086" i="18"/>
  <c r="BC1094" i="18"/>
  <c r="BC1102" i="18"/>
  <c r="BC1110" i="18"/>
  <c r="BC1118" i="18"/>
  <c r="BC1126" i="18"/>
  <c r="BC1134" i="18"/>
  <c r="BC1142" i="18"/>
  <c r="BC1150" i="18"/>
  <c r="BC1158" i="18"/>
  <c r="BC1166" i="18"/>
  <c r="BC1174" i="18"/>
  <c r="BC1190" i="18"/>
  <c r="BC1198" i="18"/>
  <c r="BC1206" i="18"/>
  <c r="BC1214" i="18"/>
  <c r="BC1222" i="18"/>
  <c r="BC1230" i="18"/>
  <c r="BC1238" i="18"/>
  <c r="BC1246" i="18"/>
  <c r="BC1254" i="18"/>
  <c r="BC1262" i="18"/>
  <c r="BC1270" i="18"/>
  <c r="BC1278" i="18"/>
  <c r="BC1286" i="18"/>
  <c r="BC1294" i="18"/>
  <c r="BC1302" i="18"/>
  <c r="BC903" i="18"/>
  <c r="BC911" i="18"/>
  <c r="BC919" i="18"/>
  <c r="BC1310" i="18"/>
  <c r="BC1318" i="18"/>
  <c r="BC1326" i="18"/>
  <c r="BC1334" i="18"/>
  <c r="BC1342" i="18"/>
  <c r="BC1350" i="18"/>
  <c r="BC1358" i="18"/>
  <c r="BC1366" i="18"/>
  <c r="BC1374" i="18"/>
  <c r="BC1382" i="18"/>
  <c r="BC1390" i="18"/>
  <c r="BC1398" i="18"/>
  <c r="BC1406" i="18"/>
  <c r="BC1414" i="18"/>
  <c r="BC1422" i="18"/>
  <c r="BC1430" i="18"/>
  <c r="BC1438" i="18"/>
  <c r="BC1446" i="18"/>
  <c r="BC1454" i="18"/>
  <c r="BC1462" i="18"/>
  <c r="BC1470" i="18"/>
  <c r="BC1478" i="18"/>
  <c r="BC1486" i="18"/>
  <c r="BC1494" i="18"/>
  <c r="BC1502" i="18"/>
  <c r="BC1510" i="18"/>
  <c r="BC1518" i="18"/>
  <c r="BC1526" i="18"/>
  <c r="BC1534" i="18"/>
  <c r="BC1542" i="18"/>
  <c r="BC1550" i="18"/>
  <c r="BC1558" i="18"/>
  <c r="BC1566" i="18"/>
  <c r="BC1574" i="18"/>
  <c r="BC1582" i="18"/>
  <c r="BC1590" i="18"/>
  <c r="BC1598" i="18"/>
  <c r="BC1606" i="18"/>
  <c r="BC1614" i="18"/>
  <c r="BC1622" i="18"/>
  <c r="BC1630" i="18"/>
  <c r="BC1638" i="18"/>
  <c r="BC1646" i="18"/>
  <c r="BC1654" i="18"/>
  <c r="BC1662" i="18"/>
  <c r="BC1670" i="18"/>
  <c r="BC1678" i="18"/>
  <c r="BC1686" i="18"/>
  <c r="BC1694" i="18"/>
  <c r="BC246" i="18"/>
  <c r="BC254" i="18"/>
  <c r="BC342" i="18"/>
  <c r="BC350" i="18"/>
  <c r="BC358" i="18"/>
  <c r="BC366" i="18"/>
  <c r="BC374" i="18"/>
  <c r="BC382" i="18"/>
  <c r="BC390" i="18"/>
  <c r="BC398" i="18"/>
  <c r="BC406" i="18"/>
  <c r="BC414" i="18"/>
  <c r="BC422" i="18"/>
  <c r="BC430" i="18"/>
  <c r="BC438" i="18"/>
  <c r="BC446" i="18"/>
  <c r="BC454" i="18"/>
  <c r="BC462" i="18"/>
  <c r="BC470" i="18"/>
  <c r="BC478" i="18"/>
  <c r="BC486" i="18"/>
  <c r="BC494" i="18"/>
  <c r="BC502" i="18"/>
  <c r="BC510" i="18"/>
  <c r="BC518" i="18"/>
  <c r="BC526" i="18"/>
  <c r="BC534" i="18"/>
  <c r="BC542" i="18"/>
  <c r="BC550" i="18"/>
  <c r="BC558" i="18"/>
  <c r="BC566" i="18"/>
  <c r="BC574" i="18"/>
  <c r="BC582" i="18"/>
  <c r="BC590" i="18"/>
  <c r="BC598" i="18"/>
  <c r="BC606" i="18"/>
  <c r="BC614" i="18"/>
  <c r="BC622" i="18"/>
  <c r="BC630" i="18"/>
  <c r="BC638" i="18"/>
  <c r="BC646" i="18"/>
  <c r="BC654" i="18"/>
  <c r="BC662" i="18"/>
  <c r="BC670" i="18"/>
  <c r="BC678" i="18"/>
  <c r="BC686" i="18"/>
  <c r="BC694" i="18"/>
  <c r="BC702" i="18"/>
  <c r="BC710" i="18"/>
  <c r="BC718" i="18"/>
  <c r="BC726" i="18"/>
  <c r="BC734" i="18"/>
  <c r="BC742" i="18"/>
  <c r="BC750" i="18"/>
  <c r="BC758" i="18"/>
  <c r="BC766" i="18"/>
  <c r="BC774" i="18"/>
  <c r="BC782" i="18"/>
  <c r="BC790" i="18"/>
  <c r="BC798" i="18"/>
  <c r="BC806" i="18"/>
  <c r="BC814" i="18"/>
  <c r="BC822" i="18"/>
  <c r="BC830" i="18"/>
  <c r="BC838" i="18"/>
  <c r="BC846" i="18"/>
  <c r="BC854" i="18"/>
  <c r="BC862" i="18"/>
  <c r="BC870" i="18"/>
  <c r="BC878" i="18"/>
  <c r="BC886" i="18"/>
  <c r="BC894" i="18"/>
  <c r="BC902" i="18"/>
  <c r="BC910" i="18"/>
  <c r="BC918" i="18"/>
  <c r="BC252" i="18"/>
  <c r="BC308" i="18"/>
  <c r="BC324" i="18"/>
  <c r="BC248" i="18"/>
  <c r="BC256" i="18"/>
  <c r="BC312" i="18"/>
  <c r="BC320" i="18"/>
  <c r="BA196" i="18"/>
  <c r="BC1185" i="18"/>
  <c r="BC1193" i="18"/>
  <c r="BC1201" i="18"/>
  <c r="BC1209" i="18"/>
  <c r="BC1217" i="18"/>
  <c r="BC1225" i="18"/>
  <c r="BC1233" i="18"/>
  <c r="BC1241" i="18"/>
  <c r="BC1249" i="18"/>
  <c r="BC1257" i="18"/>
  <c r="BC1265" i="18"/>
  <c r="BC1273" i="18"/>
  <c r="BC1281" i="18"/>
  <c r="BC1289" i="18"/>
  <c r="BC1297" i="18"/>
  <c r="BC1305" i="18"/>
  <c r="BC1313" i="18"/>
  <c r="BC1321" i="18"/>
  <c r="BC1329" i="18"/>
  <c r="BC1337" i="18"/>
  <c r="BC1345" i="18"/>
  <c r="BC1353" i="18"/>
  <c r="BC1361" i="18"/>
  <c r="BC1369" i="18"/>
  <c r="BC1377" i="18"/>
  <c r="BC1385" i="18"/>
  <c r="BC1393" i="18"/>
  <c r="BC1401" i="18"/>
  <c r="BC1409" i="18"/>
  <c r="BC1417" i="18"/>
  <c r="BC1425" i="18"/>
  <c r="BC1433" i="18"/>
  <c r="BC1441" i="18"/>
  <c r="BC1449" i="18"/>
  <c r="BC1457" i="18"/>
  <c r="BC1465" i="18"/>
  <c r="BC1473" i="18"/>
  <c r="BC1481" i="18"/>
  <c r="BC1489" i="18"/>
  <c r="BC1497" i="18"/>
  <c r="BC1505" i="18"/>
  <c r="BC1513" i="18"/>
  <c r="BC1521" i="18"/>
  <c r="BC1529" i="18"/>
  <c r="BC1537" i="18"/>
  <c r="BC1545" i="18"/>
  <c r="BC1553" i="18"/>
  <c r="BC1561" i="18"/>
  <c r="BC1569" i="18"/>
  <c r="BC1577" i="18"/>
  <c r="BC1585" i="18"/>
  <c r="BC1593" i="18"/>
  <c r="BC1601" i="18"/>
  <c r="BC1609" i="18"/>
  <c r="BC1617" i="18"/>
  <c r="BC1625" i="18"/>
  <c r="BC1633" i="18"/>
  <c r="BC1641" i="18"/>
  <c r="BC1649" i="18"/>
  <c r="BC1657" i="18"/>
  <c r="BC1665" i="18"/>
  <c r="BC1673" i="18"/>
  <c r="BC1681" i="18"/>
  <c r="BC1689" i="18"/>
  <c r="BC1697" i="18"/>
  <c r="BA197" i="18"/>
  <c r="BA193" i="18"/>
  <c r="BA194" i="18"/>
  <c r="BB242" i="18"/>
  <c r="BB240" i="18"/>
  <c r="BB243" i="18"/>
  <c r="BB241" i="18"/>
  <c r="BB239" i="18"/>
  <c r="BB237" i="18"/>
  <c r="BB235" i="18"/>
  <c r="BB233" i="18"/>
  <c r="BB231" i="18"/>
  <c r="BB229" i="18"/>
  <c r="BB227" i="18"/>
  <c r="BB225" i="18"/>
  <c r="BB223" i="18"/>
  <c r="BB221" i="18"/>
  <c r="BB219" i="18"/>
  <c r="BB217" i="18"/>
  <c r="BB215" i="18"/>
  <c r="BB213" i="18"/>
  <c r="BB211" i="18"/>
  <c r="BB209" i="18"/>
  <c r="BB207" i="18"/>
  <c r="BB205" i="18"/>
  <c r="BB203" i="18"/>
  <c r="BB201" i="18"/>
  <c r="BB199" i="18"/>
  <c r="BB197" i="18"/>
  <c r="BB193" i="18"/>
  <c r="BC193" i="18" s="1"/>
  <c r="BB191" i="18"/>
  <c r="BB189" i="18"/>
  <c r="BB187" i="18"/>
  <c r="BB185" i="18"/>
  <c r="BB183" i="18"/>
  <c r="BB181" i="18"/>
  <c r="BB179" i="18"/>
  <c r="BB177" i="18"/>
  <c r="BB175" i="18"/>
  <c r="BB173" i="18"/>
  <c r="BB171" i="18"/>
  <c r="BB169" i="18"/>
  <c r="BB167" i="18"/>
  <c r="BB165" i="18"/>
  <c r="BB163" i="18"/>
  <c r="BB161" i="18"/>
  <c r="BB159" i="18"/>
  <c r="BB157" i="18"/>
  <c r="BB154" i="18"/>
  <c r="BB152" i="18"/>
  <c r="BB150" i="18"/>
  <c r="BB148" i="18"/>
  <c r="BB146" i="18"/>
  <c r="BB144" i="18"/>
  <c r="BB142" i="18"/>
  <c r="BB140" i="18"/>
  <c r="BB138" i="18"/>
  <c r="BB136" i="18"/>
  <c r="BB134" i="18"/>
  <c r="BB132" i="18"/>
  <c r="BB130" i="18"/>
  <c r="BB128" i="18"/>
  <c r="BB126" i="18"/>
  <c r="BB124" i="18"/>
  <c r="BB122" i="18"/>
  <c r="BB120" i="18"/>
  <c r="BB118" i="18"/>
  <c r="BB116" i="18"/>
  <c r="BB114" i="18"/>
  <c r="BB112" i="18"/>
  <c r="BB110" i="18"/>
  <c r="BB108" i="18"/>
  <c r="BA103" i="18"/>
  <c r="BA101" i="18"/>
  <c r="BA99" i="18"/>
  <c r="BA97" i="18"/>
  <c r="BA95" i="18"/>
  <c r="BA93" i="18"/>
  <c r="BA91" i="18"/>
  <c r="BA89" i="18"/>
  <c r="BA87" i="18"/>
  <c r="BA84" i="18"/>
  <c r="BA82" i="18"/>
  <c r="BA80" i="18"/>
  <c r="BA78" i="18"/>
  <c r="BA76" i="18"/>
  <c r="BA74" i="18"/>
  <c r="BA72" i="18"/>
  <c r="BA70" i="18"/>
  <c r="BA244" i="18"/>
  <c r="BC244" i="18" s="1"/>
  <c r="BA242" i="18"/>
  <c r="BA240" i="18"/>
  <c r="BA238" i="18"/>
  <c r="BA236" i="18"/>
  <c r="BA234" i="18"/>
  <c r="BA232" i="18"/>
  <c r="BA230" i="18"/>
  <c r="BA228" i="18"/>
  <c r="BA226" i="18"/>
  <c r="BA224" i="18"/>
  <c r="BA222" i="18"/>
  <c r="BA220" i="18"/>
  <c r="BA218" i="18"/>
  <c r="BA216" i="18"/>
  <c r="BA214" i="18"/>
  <c r="BA212" i="18"/>
  <c r="BA210" i="18"/>
  <c r="BA208" i="18"/>
  <c r="BA206" i="18"/>
  <c r="BA204" i="18"/>
  <c r="BA202" i="18"/>
  <c r="BA200" i="18"/>
  <c r="BA198" i="18"/>
  <c r="BB194" i="18"/>
  <c r="BA192" i="18"/>
  <c r="BA190" i="18"/>
  <c r="BA188" i="18"/>
  <c r="BA186" i="18"/>
  <c r="BA184" i="18"/>
  <c r="BA182" i="18"/>
  <c r="BA180" i="18"/>
  <c r="BA178" i="18"/>
  <c r="BA176" i="18"/>
  <c r="BA174" i="18"/>
  <c r="BA172" i="18"/>
  <c r="BA170" i="18"/>
  <c r="BA168" i="18"/>
  <c r="BA166" i="18"/>
  <c r="BA164" i="18"/>
  <c r="BA162" i="18"/>
  <c r="BA160" i="18"/>
  <c r="BA158" i="18"/>
  <c r="BA156" i="18"/>
  <c r="BA155" i="18"/>
  <c r="BA153" i="18"/>
  <c r="BA151" i="18"/>
  <c r="BA149" i="18"/>
  <c r="BA147" i="18"/>
  <c r="BA145" i="18"/>
  <c r="BA143" i="18"/>
  <c r="BA141" i="18"/>
  <c r="BA139" i="18"/>
  <c r="BA137" i="18"/>
  <c r="BA135" i="18"/>
  <c r="BA133" i="18"/>
  <c r="BA131" i="18"/>
  <c r="BA129" i="18"/>
  <c r="BA127" i="18"/>
  <c r="BA125" i="18"/>
  <c r="BA123" i="18"/>
  <c r="BA121" i="18"/>
  <c r="BA119" i="18"/>
  <c r="BA117" i="18"/>
  <c r="BA115" i="18"/>
  <c r="BA113" i="18"/>
  <c r="BA111" i="18"/>
  <c r="BA109" i="18"/>
  <c r="BA107" i="18"/>
  <c r="BB104" i="18"/>
  <c r="BB103" i="18"/>
  <c r="BB101" i="18"/>
  <c r="BB99" i="18"/>
  <c r="BB97" i="18"/>
  <c r="BB95" i="18"/>
  <c r="BB93" i="18"/>
  <c r="BB91" i="18"/>
  <c r="BB89" i="18"/>
  <c r="BB87" i="18"/>
  <c r="BB238" i="18"/>
  <c r="BC238" i="18" s="1"/>
  <c r="BB236" i="18"/>
  <c r="BB234" i="18"/>
  <c r="BC234" i="18" s="1"/>
  <c r="BB232" i="18"/>
  <c r="BB230" i="18"/>
  <c r="BB228" i="18"/>
  <c r="BC228" i="18" s="1"/>
  <c r="BB226" i="18"/>
  <c r="BB224" i="18"/>
  <c r="BB222" i="18"/>
  <c r="BB220" i="18"/>
  <c r="BC220" i="18" s="1"/>
  <c r="BB218" i="18"/>
  <c r="BB216" i="18"/>
  <c r="BB214" i="18"/>
  <c r="BC214" i="18" s="1"/>
  <c r="BB212" i="18"/>
  <c r="BC212" i="18" s="1"/>
  <c r="BB210" i="18"/>
  <c r="BB208" i="18"/>
  <c r="BB206" i="18"/>
  <c r="BB204" i="18"/>
  <c r="BC204" i="18" s="1"/>
  <c r="BB202" i="18"/>
  <c r="BC202" i="18" s="1"/>
  <c r="BB200" i="18"/>
  <c r="BB198" i="18"/>
  <c r="BC198" i="18" s="1"/>
  <c r="BB195" i="18"/>
  <c r="BA195" i="18"/>
  <c r="BB190" i="18"/>
  <c r="BB188" i="18"/>
  <c r="BB186" i="18"/>
  <c r="BC186" i="18" s="1"/>
  <c r="BB184" i="18"/>
  <c r="BB182" i="18"/>
  <c r="BB180" i="18"/>
  <c r="BB178" i="18"/>
  <c r="BC178" i="18" s="1"/>
  <c r="BB176" i="18"/>
  <c r="BB174" i="18"/>
  <c r="BB172" i="18"/>
  <c r="BC172" i="18" s="1"/>
  <c r="BB170" i="18"/>
  <c r="BB168" i="18"/>
  <c r="BB166" i="18"/>
  <c r="BB164" i="18"/>
  <c r="BB162" i="18"/>
  <c r="BC162" i="18" s="1"/>
  <c r="BB160" i="18"/>
  <c r="BB158" i="18"/>
  <c r="BB156" i="18"/>
  <c r="BA106" i="18"/>
  <c r="BA104" i="18"/>
  <c r="BC104" i="18" s="1"/>
  <c r="BB155" i="18"/>
  <c r="BB153" i="18"/>
  <c r="BB151" i="18"/>
  <c r="BB149" i="18"/>
  <c r="BB147" i="18"/>
  <c r="BB145" i="18"/>
  <c r="BB143" i="18"/>
  <c r="BB141" i="18"/>
  <c r="BB139" i="18"/>
  <c r="BB137" i="18"/>
  <c r="BB135" i="18"/>
  <c r="BB133" i="18"/>
  <c r="BB131" i="18"/>
  <c r="BB129" i="18"/>
  <c r="BB127" i="18"/>
  <c r="BB125" i="18"/>
  <c r="BB123" i="18"/>
  <c r="BB121" i="18"/>
  <c r="BB119" i="18"/>
  <c r="BB117" i="18"/>
  <c r="BB115" i="18"/>
  <c r="BB113" i="18"/>
  <c r="BB111" i="18"/>
  <c r="BB109" i="18"/>
  <c r="BB107" i="18"/>
  <c r="BB105" i="18"/>
  <c r="BC105" i="18" s="1"/>
  <c r="BA102" i="18"/>
  <c r="BA100" i="18"/>
  <c r="BA98" i="18"/>
  <c r="BA96" i="18"/>
  <c r="BA94" i="18"/>
  <c r="BA92" i="18"/>
  <c r="BA90" i="18"/>
  <c r="BA88" i="18"/>
  <c r="BA86" i="18"/>
  <c r="BB64" i="18"/>
  <c r="BA85" i="18"/>
  <c r="BA83" i="18"/>
  <c r="BA243" i="18"/>
  <c r="BC243" i="18" s="1"/>
  <c r="BA241" i="18"/>
  <c r="BA239" i="18"/>
  <c r="BA237" i="18"/>
  <c r="BA235" i="18"/>
  <c r="BC235" i="18" s="1"/>
  <c r="BA233" i="18"/>
  <c r="BA231" i="18"/>
  <c r="BA229" i="18"/>
  <c r="BA227" i="18"/>
  <c r="BC227" i="18" s="1"/>
  <c r="BA225" i="18"/>
  <c r="BA223" i="18"/>
  <c r="BA221" i="18"/>
  <c r="BA219" i="18"/>
  <c r="BC219" i="18" s="1"/>
  <c r="BA217" i="18"/>
  <c r="BA215" i="18"/>
  <c r="BA213" i="18"/>
  <c r="BA211" i="18"/>
  <c r="BC211" i="18" s="1"/>
  <c r="BA209" i="18"/>
  <c r="BA207" i="18"/>
  <c r="BA205" i="18"/>
  <c r="BA203" i="18"/>
  <c r="BC203" i="18" s="1"/>
  <c r="BA201" i="18"/>
  <c r="BA199" i="18"/>
  <c r="BB196" i="18"/>
  <c r="BB192" i="18"/>
  <c r="BA191" i="18"/>
  <c r="BA189" i="18"/>
  <c r="BA187" i="18"/>
  <c r="BA185" i="18"/>
  <c r="BC185" i="18" s="1"/>
  <c r="BA183" i="18"/>
  <c r="BA181" i="18"/>
  <c r="BA179" i="18"/>
  <c r="BA177" i="18"/>
  <c r="BC177" i="18" s="1"/>
  <c r="BA175" i="18"/>
  <c r="BA173" i="18"/>
  <c r="BA171" i="18"/>
  <c r="BA169" i="18"/>
  <c r="BC169" i="18" s="1"/>
  <c r="BA167" i="18"/>
  <c r="BA165" i="18"/>
  <c r="BA163" i="18"/>
  <c r="BA161" i="18"/>
  <c r="BC161" i="18" s="1"/>
  <c r="BA159" i="18"/>
  <c r="BA157" i="18"/>
  <c r="BA154" i="18"/>
  <c r="BA152" i="18"/>
  <c r="BC152" i="18" s="1"/>
  <c r="BA150" i="18"/>
  <c r="BA148" i="18"/>
  <c r="BA146" i="18"/>
  <c r="BA144" i="18"/>
  <c r="BC144" i="18" s="1"/>
  <c r="BA142" i="18"/>
  <c r="BA140" i="18"/>
  <c r="BA138" i="18"/>
  <c r="BA136" i="18"/>
  <c r="BC136" i="18" s="1"/>
  <c r="BA134" i="18"/>
  <c r="BA132" i="18"/>
  <c r="BA130" i="18"/>
  <c r="BA128" i="18"/>
  <c r="BC128" i="18" s="1"/>
  <c r="BA126" i="18"/>
  <c r="BA124" i="18"/>
  <c r="BA122" i="18"/>
  <c r="BA120" i="18"/>
  <c r="BC120" i="18" s="1"/>
  <c r="BA118" i="18"/>
  <c r="BA116" i="18"/>
  <c r="BA114" i="18"/>
  <c r="BA112" i="18"/>
  <c r="BA110" i="18"/>
  <c r="BA108" i="18"/>
  <c r="BB106" i="18"/>
  <c r="BB102" i="18"/>
  <c r="BB100" i="18"/>
  <c r="BB98" i="18"/>
  <c r="BB96" i="18"/>
  <c r="BB94" i="18"/>
  <c r="BB92" i="18"/>
  <c r="BB90" i="18"/>
  <c r="BB88" i="18"/>
  <c r="BB86" i="18"/>
  <c r="BB85" i="18"/>
  <c r="BB41" i="18"/>
  <c r="BB84" i="18"/>
  <c r="BB82" i="18"/>
  <c r="BB80" i="18"/>
  <c r="BB78" i="18"/>
  <c r="BB76" i="18"/>
  <c r="BB74" i="18"/>
  <c r="BB72" i="18"/>
  <c r="BB70" i="18"/>
  <c r="BB68" i="18"/>
  <c r="BB66" i="18"/>
  <c r="BB39" i="18"/>
  <c r="BA41" i="18"/>
  <c r="BC41" i="18" s="1"/>
  <c r="BB62" i="18"/>
  <c r="BB60" i="18"/>
  <c r="BB58" i="18"/>
  <c r="BB56" i="18"/>
  <c r="BB54" i="18"/>
  <c r="BB52" i="18"/>
  <c r="BB50" i="18"/>
  <c r="BB48" i="18"/>
  <c r="BB46" i="18"/>
  <c r="BB44" i="18"/>
  <c r="BA38" i="18"/>
  <c r="BA36" i="18"/>
  <c r="BA34" i="18"/>
  <c r="BA32" i="18"/>
  <c r="BA30" i="18"/>
  <c r="BA28" i="18"/>
  <c r="BA26" i="18"/>
  <c r="BA24" i="18"/>
  <c r="BA22" i="18"/>
  <c r="BB18" i="18"/>
  <c r="BB16" i="18"/>
  <c r="BB14" i="18"/>
  <c r="BB12" i="18"/>
  <c r="BB10" i="18"/>
  <c r="BB7" i="18"/>
  <c r="BB4" i="18"/>
  <c r="BC6" i="18"/>
  <c r="BC249" i="18"/>
  <c r="BC257" i="18"/>
  <c r="BC265" i="18"/>
  <c r="BC273" i="18"/>
  <c r="BC281" i="18"/>
  <c r="BC289" i="18"/>
  <c r="BC297" i="18"/>
  <c r="BC305" i="18"/>
  <c r="BC313" i="18"/>
  <c r="BC321" i="18"/>
  <c r="BC329" i="18"/>
  <c r="BC337" i="18"/>
  <c r="BC345" i="18"/>
  <c r="BC353" i="18"/>
  <c r="BC361" i="18"/>
  <c r="BC369" i="18"/>
  <c r="BC377" i="18"/>
  <c r="BC385" i="18"/>
  <c r="BC393" i="18"/>
  <c r="BC401" i="18"/>
  <c r="BC409" i="18"/>
  <c r="BC417" i="18"/>
  <c r="BC425" i="18"/>
  <c r="BC433" i="18"/>
  <c r="BC441" i="18"/>
  <c r="BC449" i="18"/>
  <c r="BC457" i="18"/>
  <c r="BC465" i="18"/>
  <c r="BC473" i="18"/>
  <c r="BC481" i="18"/>
  <c r="BC489" i="18"/>
  <c r="BC497" i="18"/>
  <c r="BC505" i="18"/>
  <c r="BC513" i="18"/>
  <c r="BC521" i="18"/>
  <c r="BC529" i="18"/>
  <c r="BC537" i="18"/>
  <c r="BC545" i="18"/>
  <c r="BC553" i="18"/>
  <c r="BC561" i="18"/>
  <c r="BC569" i="18"/>
  <c r="BC577" i="18"/>
  <c r="BC585" i="18"/>
  <c r="BC593" i="18"/>
  <c r="BC601" i="18"/>
  <c r="BC609" i="18"/>
  <c r="BC617" i="18"/>
  <c r="BC625" i="18"/>
  <c r="BC633" i="18"/>
  <c r="BC641" i="18"/>
  <c r="BC649" i="18"/>
  <c r="BC657" i="18"/>
  <c r="BC665" i="18"/>
  <c r="BC673" i="18"/>
  <c r="BC681" i="18"/>
  <c r="BC689" i="18"/>
  <c r="BC697" i="18"/>
  <c r="BC705" i="18"/>
  <c r="BC713" i="18"/>
  <c r="BC721" i="18"/>
  <c r="BC729" i="18"/>
  <c r="BC737" i="18"/>
  <c r="BC745" i="18"/>
  <c r="BC753" i="18"/>
  <c r="BC761" i="18"/>
  <c r="BC769" i="18"/>
  <c r="BC777" i="18"/>
  <c r="BC785" i="18"/>
  <c r="BC793" i="18"/>
  <c r="BC801" i="18"/>
  <c r="BC809" i="18"/>
  <c r="BC817" i="18"/>
  <c r="BC825" i="18"/>
  <c r="BC833" i="18"/>
  <c r="BC841" i="18"/>
  <c r="BC849" i="18"/>
  <c r="BC857" i="18"/>
  <c r="BC865" i="18"/>
  <c r="BC873" i="18"/>
  <c r="BC881" i="18"/>
  <c r="BC889" i="18"/>
  <c r="BC897" i="18"/>
  <c r="BC905" i="18"/>
  <c r="BC913" i="18"/>
  <c r="BC260" i="18"/>
  <c r="BC268" i="18"/>
  <c r="BC276" i="18"/>
  <c r="BC284" i="18"/>
  <c r="BC292" i="18"/>
  <c r="BC300" i="18"/>
  <c r="BC316" i="18"/>
  <c r="BC332" i="18"/>
  <c r="BC340" i="18"/>
  <c r="BC348" i="18"/>
  <c r="BC356" i="18"/>
  <c r="BC364" i="18"/>
  <c r="BC372" i="18"/>
  <c r="BC380" i="18"/>
  <c r="BC388" i="18"/>
  <c r="BC396" i="18"/>
  <c r="BC404" i="18"/>
  <c r="BC412" i="18"/>
  <c r="BC420" i="18"/>
  <c r="BC428" i="18"/>
  <c r="BC436" i="18"/>
  <c r="BC444" i="18"/>
  <c r="BC452" i="18"/>
  <c r="BC460" i="18"/>
  <c r="BC468" i="18"/>
  <c r="BC476" i="18"/>
  <c r="BC484" i="18"/>
  <c r="BC492" i="18"/>
  <c r="BC500" i="18"/>
  <c r="BC508" i="18"/>
  <c r="BC516" i="18"/>
  <c r="BC524" i="18"/>
  <c r="BC532" i="18"/>
  <c r="BC540" i="18"/>
  <c r="BC548" i="18"/>
  <c r="BC556" i="18"/>
  <c r="BC564" i="18"/>
  <c r="BC572" i="18"/>
  <c r="BC580" i="18"/>
  <c r="BC588" i="18"/>
  <c r="BC596" i="18"/>
  <c r="BC604" i="18"/>
  <c r="BC612" i="18"/>
  <c r="BC620" i="18"/>
  <c r="BC628" i="18"/>
  <c r="BC636" i="18"/>
  <c r="BC644" i="18"/>
  <c r="BC652" i="18"/>
  <c r="BC660" i="18"/>
  <c r="BC668" i="18"/>
  <c r="BC676" i="18"/>
  <c r="BC684" i="18"/>
  <c r="BC692" i="18"/>
  <c r="BC700" i="18"/>
  <c r="BC708" i="18"/>
  <c r="BC716" i="18"/>
  <c r="BC724" i="18"/>
  <c r="BC732" i="18"/>
  <c r="BC740" i="18"/>
  <c r="BC748" i="18"/>
  <c r="BC756" i="18"/>
  <c r="BC764" i="18"/>
  <c r="BC772" i="18"/>
  <c r="BC780" i="18"/>
  <c r="BC788" i="18"/>
  <c r="BC796" i="18"/>
  <c r="BC804" i="18"/>
  <c r="BC812" i="18"/>
  <c r="BC820" i="18"/>
  <c r="BC828" i="18"/>
  <c r="BC836" i="18"/>
  <c r="BC844" i="18"/>
  <c r="BC852" i="18"/>
  <c r="BC860" i="18"/>
  <c r="BC868" i="18"/>
  <c r="BC876" i="18"/>
  <c r="BC884" i="18"/>
  <c r="BC892" i="18"/>
  <c r="BC251" i="18"/>
  <c r="BC259" i="18"/>
  <c r="BC267" i="18"/>
  <c r="BC275" i="18"/>
  <c r="BC283" i="18"/>
  <c r="BC291" i="18"/>
  <c r="BC299" i="18"/>
  <c r="BC307" i="18"/>
  <c r="BC315" i="18"/>
  <c r="BC323" i="18"/>
  <c r="BC331" i="18"/>
  <c r="BC339" i="18"/>
  <c r="BC347" i="18"/>
  <c r="BC355" i="18"/>
  <c r="BC363" i="18"/>
  <c r="BC371" i="18"/>
  <c r="BC379" i="18"/>
  <c r="BC387" i="18"/>
  <c r="BC395" i="18"/>
  <c r="BC403" i="18"/>
  <c r="BC411" i="18"/>
  <c r="BC419" i="18"/>
  <c r="BC427" i="18"/>
  <c r="BC435" i="18"/>
  <c r="BC443" i="18"/>
  <c r="BC451" i="18"/>
  <c r="BC459" i="18"/>
  <c r="BC467" i="18"/>
  <c r="BC475" i="18"/>
  <c r="BC483" i="18"/>
  <c r="BC491" i="18"/>
  <c r="BC499" i="18"/>
  <c r="BC507" i="18"/>
  <c r="BC515" i="18"/>
  <c r="BC523" i="18"/>
  <c r="BC531" i="18"/>
  <c r="BC539" i="18"/>
  <c r="BC547" i="18"/>
  <c r="BC555" i="18"/>
  <c r="BC563" i="18"/>
  <c r="BC571" i="18"/>
  <c r="BC579" i="18"/>
  <c r="BC587" i="18"/>
  <c r="BC595" i="18"/>
  <c r="BC603" i="18"/>
  <c r="BC611" i="18"/>
  <c r="BC619" i="18"/>
  <c r="BC627" i="18"/>
  <c r="BC635" i="18"/>
  <c r="BC643" i="18"/>
  <c r="BC651" i="18"/>
  <c r="BC659" i="18"/>
  <c r="BC667" i="18"/>
  <c r="BC675" i="18"/>
  <c r="BC683" i="18"/>
  <c r="BC691" i="18"/>
  <c r="BC699" i="18"/>
  <c r="BC707" i="18"/>
  <c r="BC715" i="18"/>
  <c r="BC723" i="18"/>
  <c r="BC731" i="18"/>
  <c r="BC739" i="18"/>
  <c r="BC747" i="18"/>
  <c r="BC755" i="18"/>
  <c r="BC763" i="18"/>
  <c r="BC771" i="18"/>
  <c r="BC779" i="18"/>
  <c r="BC787" i="18"/>
  <c r="BC795" i="18"/>
  <c r="BC803" i="18"/>
  <c r="BC811" i="18"/>
  <c r="BC819" i="18"/>
  <c r="BC827" i="18"/>
  <c r="BC835" i="18"/>
  <c r="BC843" i="18"/>
  <c r="BC851" i="18"/>
  <c r="BC859" i="18"/>
  <c r="BC867" i="18"/>
  <c r="BC875" i="18"/>
  <c r="BC883" i="18"/>
  <c r="BC891" i="18"/>
  <c r="BC921" i="18"/>
  <c r="BC929" i="18"/>
  <c r="BC937" i="18"/>
  <c r="BC945" i="18"/>
  <c r="BC953" i="18"/>
  <c r="BC961" i="18"/>
  <c r="BC969" i="18"/>
  <c r="BC977" i="18"/>
  <c r="BC985" i="18"/>
  <c r="BC993" i="18"/>
  <c r="BC1001" i="18"/>
  <c r="BC1009" i="18"/>
  <c r="BC1017" i="18"/>
  <c r="BC1025" i="18"/>
  <c r="BC1033" i="18"/>
  <c r="BC1041" i="18"/>
  <c r="BC1049" i="18"/>
  <c r="BC1057" i="18"/>
  <c r="BC1065" i="18"/>
  <c r="BC1073" i="18"/>
  <c r="BC1081" i="18"/>
  <c r="BC1089" i="18"/>
  <c r="BC1097" i="18"/>
  <c r="BC1105" i="18"/>
  <c r="BC1113" i="18"/>
  <c r="BC1121" i="18"/>
  <c r="BC1129" i="18"/>
  <c r="BC1137" i="18"/>
  <c r="BC1145" i="18"/>
  <c r="BC1153" i="18"/>
  <c r="BC1161" i="18"/>
  <c r="BC1169" i="18"/>
  <c r="BC1177" i="18"/>
  <c r="BC904" i="18"/>
  <c r="BC912" i="18"/>
  <c r="BC920" i="18"/>
  <c r="BC928" i="18"/>
  <c r="BC936" i="18"/>
  <c r="BC944" i="18"/>
  <c r="BC952" i="18"/>
  <c r="BC960" i="18"/>
  <c r="BC968" i="18"/>
  <c r="BC976" i="18"/>
  <c r="BC984" i="18"/>
  <c r="BC992" i="18"/>
  <c r="BC1000" i="18"/>
  <c r="BC1008" i="18"/>
  <c r="BC1016" i="18"/>
  <c r="BC1024" i="18"/>
  <c r="BC1032" i="18"/>
  <c r="BC1040" i="18"/>
  <c r="BC1048" i="18"/>
  <c r="BC1056" i="18"/>
  <c r="BC1064" i="18"/>
  <c r="BC1072" i="18"/>
  <c r="BC1080" i="18"/>
  <c r="BC1088" i="18"/>
  <c r="BC1096" i="18"/>
  <c r="BC1104" i="18"/>
  <c r="BC1112" i="18"/>
  <c r="BC1120" i="18"/>
  <c r="BC1128" i="18"/>
  <c r="BC1136" i="18"/>
  <c r="BC1144" i="18"/>
  <c r="BC1152" i="18"/>
  <c r="BC1160" i="18"/>
  <c r="BC1168" i="18"/>
  <c r="BC1176" i="18"/>
  <c r="BC1184" i="18"/>
  <c r="BC1192" i="18"/>
  <c r="BC1200" i="18"/>
  <c r="BC1208" i="18"/>
  <c r="BC1216" i="18"/>
  <c r="BC1224" i="18"/>
  <c r="BC1232" i="18"/>
  <c r="BC1240" i="18"/>
  <c r="BC1248" i="18"/>
  <c r="BC1256" i="18"/>
  <c r="BC1264" i="18"/>
  <c r="BC1272" i="18"/>
  <c r="BC1280" i="18"/>
  <c r="BC1288" i="18"/>
  <c r="BC1296" i="18"/>
  <c r="BC1304" i="18"/>
  <c r="BC1312" i="18"/>
  <c r="BC1320" i="18"/>
  <c r="BC1328" i="18"/>
  <c r="BC1336" i="18"/>
  <c r="BC1344" i="18"/>
  <c r="BC1352" i="18"/>
  <c r="BC1360" i="18"/>
  <c r="BC1368" i="18"/>
  <c r="BC1376" i="18"/>
  <c r="BC1384" i="18"/>
  <c r="BC1392" i="18"/>
  <c r="BC1400" i="18"/>
  <c r="BC1408" i="18"/>
  <c r="BC1416" i="18"/>
  <c r="BC1424" i="18"/>
  <c r="BC1432" i="18"/>
  <c r="BC1440" i="18"/>
  <c r="BC1448" i="18"/>
  <c r="BC1456" i="18"/>
  <c r="BC1464" i="18"/>
  <c r="BC1472" i="18"/>
  <c r="BC1480" i="18"/>
  <c r="BC1488" i="18"/>
  <c r="BC1496" i="18"/>
  <c r="BC1504" i="18"/>
  <c r="BC1512" i="18"/>
  <c r="BC1520" i="18"/>
  <c r="BC1528" i="18"/>
  <c r="BC1536" i="18"/>
  <c r="BC1544" i="18"/>
  <c r="BC1552" i="18"/>
  <c r="BC1560" i="18"/>
  <c r="BC1568" i="18"/>
  <c r="BC1576" i="18"/>
  <c r="BC1584" i="18"/>
  <c r="BC1592" i="18"/>
  <c r="BC1600" i="18"/>
  <c r="BC1608" i="18"/>
  <c r="BC1616" i="18"/>
  <c r="BC1624" i="18"/>
  <c r="BC1632" i="18"/>
  <c r="BC1640" i="18"/>
  <c r="BC1648" i="18"/>
  <c r="BC1656" i="18"/>
  <c r="BC1664" i="18"/>
  <c r="BC1672" i="18"/>
  <c r="BC1680" i="18"/>
  <c r="BC1688" i="18"/>
  <c r="BC1696" i="18"/>
  <c r="BC927" i="18"/>
  <c r="BC935" i="18"/>
  <c r="BC943" i="18"/>
  <c r="BC951" i="18"/>
  <c r="BC959" i="18"/>
  <c r="BC967" i="18"/>
  <c r="BC975" i="18"/>
  <c r="BC983" i="18"/>
  <c r="BC991" i="18"/>
  <c r="BC999" i="18"/>
  <c r="BC1007" i="18"/>
  <c r="BC1015" i="18"/>
  <c r="BC1023" i="18"/>
  <c r="BC1031" i="18"/>
  <c r="BC1039" i="18"/>
  <c r="BC1047" i="18"/>
  <c r="BC1055" i="18"/>
  <c r="BC1063" i="18"/>
  <c r="BC1071" i="18"/>
  <c r="BC1079" i="18"/>
  <c r="BC1087" i="18"/>
  <c r="BC1095" i="18"/>
  <c r="BC1103" i="18"/>
  <c r="BC1111" i="18"/>
  <c r="BC1119" i="18"/>
  <c r="BC1127" i="18"/>
  <c r="BC1135" i="18"/>
  <c r="BC1143" i="18"/>
  <c r="BC1151" i="18"/>
  <c r="BC1159" i="18"/>
  <c r="BC1167" i="18"/>
  <c r="BC1175" i="18"/>
  <c r="BC1183" i="18"/>
  <c r="BC1191" i="18"/>
  <c r="BC1199" i="18"/>
  <c r="BC1207" i="18"/>
  <c r="BC1215" i="18"/>
  <c r="BC1223" i="18"/>
  <c r="BC1231" i="18"/>
  <c r="BC1239" i="18"/>
  <c r="BC1247" i="18"/>
  <c r="BC1255" i="18"/>
  <c r="BC1263" i="18"/>
  <c r="BC1271" i="18"/>
  <c r="BC1279" i="18"/>
  <c r="BC1287" i="18"/>
  <c r="BC1295" i="18"/>
  <c r="BC1303" i="18"/>
  <c r="BC1311" i="18"/>
  <c r="BC1319" i="18"/>
  <c r="BC1327" i="18"/>
  <c r="BC1335" i="18"/>
  <c r="BC1343" i="18"/>
  <c r="BC1351" i="18"/>
  <c r="BC1359" i="18"/>
  <c r="BC1367" i="18"/>
  <c r="BC1375" i="18"/>
  <c r="BC1383" i="18"/>
  <c r="BC1391" i="18"/>
  <c r="BC1399" i="18"/>
  <c r="BC1407" i="18"/>
  <c r="BC1415" i="18"/>
  <c r="BC1423" i="18"/>
  <c r="BC1431" i="18"/>
  <c r="BC1439" i="18"/>
  <c r="BC1447" i="18"/>
  <c r="BC1455" i="18"/>
  <c r="BC1463" i="18"/>
  <c r="BC1471" i="18"/>
  <c r="BC1479" i="18"/>
  <c r="BC1487" i="18"/>
  <c r="BC1495" i="18"/>
  <c r="BC1503" i="18"/>
  <c r="BC1511" i="18"/>
  <c r="BC1519" i="18"/>
  <c r="BC1527" i="18"/>
  <c r="BC1535" i="18"/>
  <c r="BC1543" i="18"/>
  <c r="BC1551" i="18"/>
  <c r="BC1559" i="18"/>
  <c r="BC1567" i="18"/>
  <c r="BC1575" i="18"/>
  <c r="BC1583" i="18"/>
  <c r="BC1591" i="18"/>
  <c r="BC1599" i="18"/>
  <c r="BC1607" i="18"/>
  <c r="BC1615" i="18"/>
  <c r="BC1623" i="18"/>
  <c r="BC1631" i="18"/>
  <c r="BC1639" i="18"/>
  <c r="BC1647" i="18"/>
  <c r="BC1655" i="18"/>
  <c r="BC1663" i="18"/>
  <c r="BC1671" i="18"/>
  <c r="BC1679" i="18"/>
  <c r="BC1687" i="18"/>
  <c r="BC1695" i="18"/>
  <c r="BA81" i="18"/>
  <c r="BA79" i="18"/>
  <c r="BA77" i="18"/>
  <c r="BA75" i="18"/>
  <c r="BA73" i="18"/>
  <c r="BA71" i="18"/>
  <c r="BA69" i="18"/>
  <c r="BA67" i="18"/>
  <c r="BA65" i="18"/>
  <c r="BA63" i="18"/>
  <c r="BA61" i="18"/>
  <c r="BA59" i="18"/>
  <c r="BA57" i="18"/>
  <c r="BA55" i="18"/>
  <c r="BA53" i="18"/>
  <c r="BA51" i="18"/>
  <c r="BA49" i="18"/>
  <c r="BA47" i="18"/>
  <c r="BA45" i="18"/>
  <c r="BA43" i="18"/>
  <c r="BB38" i="18"/>
  <c r="BB36" i="18"/>
  <c r="BB34" i="18"/>
  <c r="BB32" i="18"/>
  <c r="BB30" i="18"/>
  <c r="BB28" i="18"/>
  <c r="BB26" i="18"/>
  <c r="BB24" i="18"/>
  <c r="BB22" i="18"/>
  <c r="BB20" i="18"/>
  <c r="BA19" i="18"/>
  <c r="BA17" i="18"/>
  <c r="BA15" i="18"/>
  <c r="BA13" i="18"/>
  <c r="BA11" i="18"/>
  <c r="BA9" i="18"/>
  <c r="BA5" i="18"/>
  <c r="BC262" i="18"/>
  <c r="BC270" i="18"/>
  <c r="BC278" i="18"/>
  <c r="BC286" i="18"/>
  <c r="BC294" i="18"/>
  <c r="BC302" i="18"/>
  <c r="BC310" i="18"/>
  <c r="BC318" i="18"/>
  <c r="BC326" i="18"/>
  <c r="BC334" i="18"/>
  <c r="BC1178" i="18"/>
  <c r="BB83" i="18"/>
  <c r="BB81" i="18"/>
  <c r="BB79" i="18"/>
  <c r="BB77" i="18"/>
  <c r="BB75" i="18"/>
  <c r="BB73" i="18"/>
  <c r="BB71" i="18"/>
  <c r="BB69" i="18"/>
  <c r="BB67" i="18"/>
  <c r="BB65" i="18"/>
  <c r="BB42" i="18"/>
  <c r="BB63" i="18"/>
  <c r="BB61" i="18"/>
  <c r="BB59" i="18"/>
  <c r="BB57" i="18"/>
  <c r="BB55" i="18"/>
  <c r="BB53" i="18"/>
  <c r="BB51" i="18"/>
  <c r="BB49" i="18"/>
  <c r="BB47" i="18"/>
  <c r="BB45" i="18"/>
  <c r="BB43" i="18"/>
  <c r="BA42" i="18"/>
  <c r="BC42" i="18" s="1"/>
  <c r="BA39" i="18"/>
  <c r="BA37" i="18"/>
  <c r="BA35" i="18"/>
  <c r="BA33" i="18"/>
  <c r="BA31" i="18"/>
  <c r="BA29" i="18"/>
  <c r="BA27" i="18"/>
  <c r="BA25" i="18"/>
  <c r="BA23" i="18"/>
  <c r="BA21" i="18"/>
  <c r="BB19" i="18"/>
  <c r="BB17" i="18"/>
  <c r="BB15" i="18"/>
  <c r="BB13" i="18"/>
  <c r="BB11" i="18"/>
  <c r="BB9" i="18"/>
  <c r="BB5" i="18"/>
  <c r="BC245" i="18"/>
  <c r="BC253" i="18"/>
  <c r="BC261" i="18"/>
  <c r="BC269" i="18"/>
  <c r="BC277" i="18"/>
  <c r="BC285" i="18"/>
  <c r="BC293" i="18"/>
  <c r="BC301" i="18"/>
  <c r="BC309" i="18"/>
  <c r="BC317" i="18"/>
  <c r="BC325" i="18"/>
  <c r="BC333" i="18"/>
  <c r="BC341" i="18"/>
  <c r="BC349" i="18"/>
  <c r="BC357" i="18"/>
  <c r="BC365" i="18"/>
  <c r="BC373" i="18"/>
  <c r="BC381" i="18"/>
  <c r="BC389" i="18"/>
  <c r="BC397" i="18"/>
  <c r="BC405" i="18"/>
  <c r="BC413" i="18"/>
  <c r="BC421" i="18"/>
  <c r="BC429" i="18"/>
  <c r="BC437" i="18"/>
  <c r="BC445" i="18"/>
  <c r="BC453" i="18"/>
  <c r="BC461" i="18"/>
  <c r="BC469" i="18"/>
  <c r="BC477" i="18"/>
  <c r="BC485" i="18"/>
  <c r="BC493" i="18"/>
  <c r="BC501" i="18"/>
  <c r="BC509" i="18"/>
  <c r="BC517" i="18"/>
  <c r="BC525" i="18"/>
  <c r="BC533" i="18"/>
  <c r="BC541" i="18"/>
  <c r="BC549" i="18"/>
  <c r="BC557" i="18"/>
  <c r="BC565" i="18"/>
  <c r="BC573" i="18"/>
  <c r="BC581" i="18"/>
  <c r="BC589" i="18"/>
  <c r="BC597" i="18"/>
  <c r="BC605" i="18"/>
  <c r="BC613" i="18"/>
  <c r="BC621" i="18"/>
  <c r="BC629" i="18"/>
  <c r="BC637" i="18"/>
  <c r="BC645" i="18"/>
  <c r="BC653" i="18"/>
  <c r="BC661" i="18"/>
  <c r="BC669" i="18"/>
  <c r="BC677" i="18"/>
  <c r="BC685" i="18"/>
  <c r="BC693" i="18"/>
  <c r="BC701" i="18"/>
  <c r="BC709" i="18"/>
  <c r="BC717" i="18"/>
  <c r="BC725" i="18"/>
  <c r="BC733" i="18"/>
  <c r="BC741" i="18"/>
  <c r="BC749" i="18"/>
  <c r="BC757" i="18"/>
  <c r="BC765" i="18"/>
  <c r="BC773" i="18"/>
  <c r="BC781" i="18"/>
  <c r="BC789" i="18"/>
  <c r="BC797" i="18"/>
  <c r="BC805" i="18"/>
  <c r="BC813" i="18"/>
  <c r="BC821" i="18"/>
  <c r="BC829" i="18"/>
  <c r="BC837" i="18"/>
  <c r="BC845" i="18"/>
  <c r="BC853" i="18"/>
  <c r="BC861" i="18"/>
  <c r="BC869" i="18"/>
  <c r="BC877" i="18"/>
  <c r="BC885" i="18"/>
  <c r="BC893" i="18"/>
  <c r="BC901" i="18"/>
  <c r="BC909" i="18"/>
  <c r="BC264" i="18"/>
  <c r="BC272" i="18"/>
  <c r="BC280" i="18"/>
  <c r="BC288" i="18"/>
  <c r="BC296" i="18"/>
  <c r="BC304" i="18"/>
  <c r="BC328" i="18"/>
  <c r="BC336" i="18"/>
  <c r="BC344" i="18"/>
  <c r="BC352" i="18"/>
  <c r="BC360" i="18"/>
  <c r="BC368" i="18"/>
  <c r="BC376" i="18"/>
  <c r="BC384" i="18"/>
  <c r="BC392" i="18"/>
  <c r="BC400" i="18"/>
  <c r="BC408" i="18"/>
  <c r="BC416" i="18"/>
  <c r="BC424" i="18"/>
  <c r="BC432" i="18"/>
  <c r="BC440" i="18"/>
  <c r="BC448" i="18"/>
  <c r="BC456" i="18"/>
  <c r="BC464" i="18"/>
  <c r="BC472" i="18"/>
  <c r="BC480" i="18"/>
  <c r="BC488" i="18"/>
  <c r="BC496" i="18"/>
  <c r="BC504" i="18"/>
  <c r="BC512" i="18"/>
  <c r="BC520" i="18"/>
  <c r="BC528" i="18"/>
  <c r="BC536" i="18"/>
  <c r="BC544" i="18"/>
  <c r="BC552" i="18"/>
  <c r="BC560" i="18"/>
  <c r="BC568" i="18"/>
  <c r="BC576" i="18"/>
  <c r="BC584" i="18"/>
  <c r="BC592" i="18"/>
  <c r="BC600" i="18"/>
  <c r="BC608" i="18"/>
  <c r="BC616" i="18"/>
  <c r="BC624" i="18"/>
  <c r="BC632" i="18"/>
  <c r="BC640" i="18"/>
  <c r="BC648" i="18"/>
  <c r="BC656" i="18"/>
  <c r="BC664" i="18"/>
  <c r="BC672" i="18"/>
  <c r="BC680" i="18"/>
  <c r="BC688" i="18"/>
  <c r="BC696" i="18"/>
  <c r="BC704" i="18"/>
  <c r="BC712" i="18"/>
  <c r="BC720" i="18"/>
  <c r="BC728" i="18"/>
  <c r="BC736" i="18"/>
  <c r="BC744" i="18"/>
  <c r="BC752" i="18"/>
  <c r="BC760" i="18"/>
  <c r="BC768" i="18"/>
  <c r="BC776" i="18"/>
  <c r="BC784" i="18"/>
  <c r="BC792" i="18"/>
  <c r="BC800" i="18"/>
  <c r="BC808" i="18"/>
  <c r="BC816" i="18"/>
  <c r="BC824" i="18"/>
  <c r="BC832" i="18"/>
  <c r="BC840" i="18"/>
  <c r="BC848" i="18"/>
  <c r="BC856" i="18"/>
  <c r="BC864" i="18"/>
  <c r="BC872" i="18"/>
  <c r="BC880" i="18"/>
  <c r="BC888" i="18"/>
  <c r="BC896" i="18"/>
  <c r="BC247" i="18"/>
  <c r="BC255" i="18"/>
  <c r="BC263" i="18"/>
  <c r="BC271" i="18"/>
  <c r="BC279" i="18"/>
  <c r="BC287" i="18"/>
  <c r="BC295" i="18"/>
  <c r="BC303" i="18"/>
  <c r="BC311" i="18"/>
  <c r="BC319" i="18"/>
  <c r="BC327" i="18"/>
  <c r="BC335" i="18"/>
  <c r="BC343" i="18"/>
  <c r="BC351" i="18"/>
  <c r="BC359" i="18"/>
  <c r="BC367" i="18"/>
  <c r="BC375" i="18"/>
  <c r="BC383" i="18"/>
  <c r="BC391" i="18"/>
  <c r="BC399" i="18"/>
  <c r="BC407" i="18"/>
  <c r="BC415" i="18"/>
  <c r="BC423" i="18"/>
  <c r="BC431" i="18"/>
  <c r="BC439" i="18"/>
  <c r="BC447" i="18"/>
  <c r="BC455" i="18"/>
  <c r="BC463" i="18"/>
  <c r="BC471" i="18"/>
  <c r="BC479" i="18"/>
  <c r="BC487" i="18"/>
  <c r="BC495" i="18"/>
  <c r="BC503" i="18"/>
  <c r="BC511" i="18"/>
  <c r="BC519" i="18"/>
  <c r="BC527" i="18"/>
  <c r="BC535" i="18"/>
  <c r="BC543" i="18"/>
  <c r="BC551" i="18"/>
  <c r="BC559" i="18"/>
  <c r="BC567" i="18"/>
  <c r="BC575" i="18"/>
  <c r="BC583" i="18"/>
  <c r="BC591" i="18"/>
  <c r="BC599" i="18"/>
  <c r="BC607" i="18"/>
  <c r="BC615" i="18"/>
  <c r="BC623" i="18"/>
  <c r="BC631" i="18"/>
  <c r="BC639" i="18"/>
  <c r="BC647" i="18"/>
  <c r="BC655" i="18"/>
  <c r="BC663" i="18"/>
  <c r="BC671" i="18"/>
  <c r="BC679" i="18"/>
  <c r="BC687" i="18"/>
  <c r="BC695" i="18"/>
  <c r="BC703" i="18"/>
  <c r="BC711" i="18"/>
  <c r="BC719" i="18"/>
  <c r="BC727" i="18"/>
  <c r="BC735" i="18"/>
  <c r="BC743" i="18"/>
  <c r="BC751" i="18"/>
  <c r="BC759" i="18"/>
  <c r="BC767" i="18"/>
  <c r="BC775" i="18"/>
  <c r="BC783" i="18"/>
  <c r="BC791" i="18"/>
  <c r="BC799" i="18"/>
  <c r="BC807" i="18"/>
  <c r="BC815" i="18"/>
  <c r="BC823" i="18"/>
  <c r="BC831" i="18"/>
  <c r="BC839" i="18"/>
  <c r="BC847" i="18"/>
  <c r="BC855" i="18"/>
  <c r="BC863" i="18"/>
  <c r="BC871" i="18"/>
  <c r="BC879" i="18"/>
  <c r="BC887" i="18"/>
  <c r="BC895" i="18"/>
  <c r="BC917" i="18"/>
  <c r="BC925" i="18"/>
  <c r="BC933" i="18"/>
  <c r="BC941" i="18"/>
  <c r="BC949" i="18"/>
  <c r="BC957" i="18"/>
  <c r="BC965" i="18"/>
  <c r="BC973" i="18"/>
  <c r="BC981" i="18"/>
  <c r="BC989" i="18"/>
  <c r="BC997" i="18"/>
  <c r="BC1005" i="18"/>
  <c r="BC1013" i="18"/>
  <c r="BC1021" i="18"/>
  <c r="BC1029" i="18"/>
  <c r="BC1037" i="18"/>
  <c r="BC1045" i="18"/>
  <c r="BC1053" i="18"/>
  <c r="BC1061" i="18"/>
  <c r="BC1069" i="18"/>
  <c r="BC1077" i="18"/>
  <c r="BC1085" i="18"/>
  <c r="BC1093" i="18"/>
  <c r="BC1101" i="18"/>
  <c r="BC1109" i="18"/>
  <c r="BC1117" i="18"/>
  <c r="BC1125" i="18"/>
  <c r="BC1133" i="18"/>
  <c r="BC1141" i="18"/>
  <c r="BC1149" i="18"/>
  <c r="BC1157" i="18"/>
  <c r="BC1165" i="18"/>
  <c r="BC1173" i="18"/>
  <c r="BC1181" i="18"/>
  <c r="BC1189" i="18"/>
  <c r="BC1197" i="18"/>
  <c r="BC1205" i="18"/>
  <c r="BC1213" i="18"/>
  <c r="BC1221" i="18"/>
  <c r="BC1229" i="18"/>
  <c r="BC1237" i="18"/>
  <c r="BC1245" i="18"/>
  <c r="BC1253" i="18"/>
  <c r="BC1261" i="18"/>
  <c r="BC1269" i="18"/>
  <c r="BC1277" i="18"/>
  <c r="BC1285" i="18"/>
  <c r="BC1293" i="18"/>
  <c r="BC1301" i="18"/>
  <c r="BC1309" i="18"/>
  <c r="BC1317" i="18"/>
  <c r="BC1325" i="18"/>
  <c r="BC1333" i="18"/>
  <c r="BC1341" i="18"/>
  <c r="BC1349" i="18"/>
  <c r="BC1357" i="18"/>
  <c r="BC1365" i="18"/>
  <c r="BC1373" i="18"/>
  <c r="BC1381" i="18"/>
  <c r="BC1389" i="18"/>
  <c r="BC1397" i="18"/>
  <c r="BC1405" i="18"/>
  <c r="BC1413" i="18"/>
  <c r="BC1421" i="18"/>
  <c r="BC1429" i="18"/>
  <c r="BC1437" i="18"/>
  <c r="BC1445" i="18"/>
  <c r="BC1453" i="18"/>
  <c r="BC1461" i="18"/>
  <c r="BC1469" i="18"/>
  <c r="BC1477" i="18"/>
  <c r="BC1485" i="18"/>
  <c r="BC1493" i="18"/>
  <c r="BC1501" i="18"/>
  <c r="BC1509" i="18"/>
  <c r="BC1517" i="18"/>
  <c r="BC1525" i="18"/>
  <c r="BC1533" i="18"/>
  <c r="BC1541" i="18"/>
  <c r="BC1549" i="18"/>
  <c r="BC1557" i="18"/>
  <c r="BC1565" i="18"/>
  <c r="BC1573" i="18"/>
  <c r="BC1581" i="18"/>
  <c r="BC1589" i="18"/>
  <c r="BC1597" i="18"/>
  <c r="BC1605" i="18"/>
  <c r="BC1613" i="18"/>
  <c r="BC1621" i="18"/>
  <c r="BC1629" i="18"/>
  <c r="BC1637" i="18"/>
  <c r="BC1645" i="18"/>
  <c r="BC1653" i="18"/>
  <c r="BC1661" i="18"/>
  <c r="BC1669" i="18"/>
  <c r="BC1677" i="18"/>
  <c r="BC1685" i="18"/>
  <c r="BC1693" i="18"/>
  <c r="BC1701" i="18"/>
  <c r="BC900" i="18"/>
  <c r="BC908" i="18"/>
  <c r="BC916" i="18"/>
  <c r="BC924" i="18"/>
  <c r="BC932" i="18"/>
  <c r="BC940" i="18"/>
  <c r="BC948" i="18"/>
  <c r="BC956" i="18"/>
  <c r="BC964" i="18"/>
  <c r="BC972" i="18"/>
  <c r="BC980" i="18"/>
  <c r="BC988" i="18"/>
  <c r="BC996" i="18"/>
  <c r="BC1004" i="18"/>
  <c r="BC1012" i="18"/>
  <c r="BC1020" i="18"/>
  <c r="BC1028" i="18"/>
  <c r="BC1036" i="18"/>
  <c r="BC1044" i="18"/>
  <c r="BC1052" i="18"/>
  <c r="BC1060" i="18"/>
  <c r="BC1068" i="18"/>
  <c r="BC1076" i="18"/>
  <c r="BC1084" i="18"/>
  <c r="BC1092" i="18"/>
  <c r="BC1100" i="18"/>
  <c r="BC1108" i="18"/>
  <c r="BC1116" i="18"/>
  <c r="BC1124" i="18"/>
  <c r="BC1132" i="18"/>
  <c r="BC1140" i="18"/>
  <c r="BC1148" i="18"/>
  <c r="BC1156" i="18"/>
  <c r="BC1164" i="18"/>
  <c r="BC1172" i="18"/>
  <c r="BC1180" i="18"/>
  <c r="BC1188" i="18"/>
  <c r="BC1196" i="18"/>
  <c r="BC1204" i="18"/>
  <c r="BC1212" i="18"/>
  <c r="BC1220" i="18"/>
  <c r="BC1228" i="18"/>
  <c r="BC1236" i="18"/>
  <c r="BC1244" i="18"/>
  <c r="BC1252" i="18"/>
  <c r="BC1260" i="18"/>
  <c r="BC1268" i="18"/>
  <c r="BC1276" i="18"/>
  <c r="BC1284" i="18"/>
  <c r="BC1292" i="18"/>
  <c r="BC1300" i="18"/>
  <c r="BC1308" i="18"/>
  <c r="BC1316" i="18"/>
  <c r="BC1324" i="18"/>
  <c r="BC1332" i="18"/>
  <c r="BC1340" i="18"/>
  <c r="BC1348" i="18"/>
  <c r="BC1356" i="18"/>
  <c r="BC1364" i="18"/>
  <c r="BC1372" i="18"/>
  <c r="BC1380" i="18"/>
  <c r="BC1388" i="18"/>
  <c r="BC1396" i="18"/>
  <c r="BC1404" i="18"/>
  <c r="BC1412" i="18"/>
  <c r="BC1420" i="18"/>
  <c r="BC1428" i="18"/>
  <c r="BC1436" i="18"/>
  <c r="BC1444" i="18"/>
  <c r="BC1452" i="18"/>
  <c r="BC1460" i="18"/>
  <c r="BC1468" i="18"/>
  <c r="BC1476" i="18"/>
  <c r="BC1484" i="18"/>
  <c r="BC1492" i="18"/>
  <c r="BC1500" i="18"/>
  <c r="BC1508" i="18"/>
  <c r="BC1516" i="18"/>
  <c r="BC1524" i="18"/>
  <c r="BC1532" i="18"/>
  <c r="BC1540" i="18"/>
  <c r="BC1548" i="18"/>
  <c r="BC1556" i="18"/>
  <c r="BC1564" i="18"/>
  <c r="BC1572" i="18"/>
  <c r="BC1580" i="18"/>
  <c r="BC1588" i="18"/>
  <c r="BC1596" i="18"/>
  <c r="BC1604" i="18"/>
  <c r="BC1612" i="18"/>
  <c r="BC1620" i="18"/>
  <c r="BC1628" i="18"/>
  <c r="BC1636" i="18"/>
  <c r="BC1644" i="18"/>
  <c r="BC1652" i="18"/>
  <c r="BC1660" i="18"/>
  <c r="BC1668" i="18"/>
  <c r="BC1676" i="18"/>
  <c r="BC1684" i="18"/>
  <c r="BC1692" i="18"/>
  <c r="BC1700" i="18"/>
  <c r="BC923" i="18"/>
  <c r="BC931" i="18"/>
  <c r="BC939" i="18"/>
  <c r="BC947" i="18"/>
  <c r="BC955" i="18"/>
  <c r="BC963" i="18"/>
  <c r="BC971" i="18"/>
  <c r="BC979" i="18"/>
  <c r="BC987" i="18"/>
  <c r="BC995" i="18"/>
  <c r="BC1003" i="18"/>
  <c r="BC1011" i="18"/>
  <c r="BC1019" i="18"/>
  <c r="BC1027" i="18"/>
  <c r="BC1035" i="18"/>
  <c r="BC1043" i="18"/>
  <c r="BC1051" i="18"/>
  <c r="BC1059" i="18"/>
  <c r="BC1067" i="18"/>
  <c r="BC1075" i="18"/>
  <c r="BC1083" i="18"/>
  <c r="BC1091" i="18"/>
  <c r="BC1099" i="18"/>
  <c r="BC1107" i="18"/>
  <c r="BC1115" i="18"/>
  <c r="BC1123" i="18"/>
  <c r="BC1131" i="18"/>
  <c r="BC1139" i="18"/>
  <c r="BC1147" i="18"/>
  <c r="BC1155" i="18"/>
  <c r="BC1163" i="18"/>
  <c r="BC1171" i="18"/>
  <c r="BC1179" i="18"/>
  <c r="BC1187" i="18"/>
  <c r="BC1195" i="18"/>
  <c r="BC1203" i="18"/>
  <c r="BC1211" i="18"/>
  <c r="BC1219" i="18"/>
  <c r="BC1227" i="18"/>
  <c r="BC1235" i="18"/>
  <c r="BC1243" i="18"/>
  <c r="BC1251" i="18"/>
  <c r="BC1259" i="18"/>
  <c r="BC1267" i="18"/>
  <c r="BC1275" i="18"/>
  <c r="BC1283" i="18"/>
  <c r="BC1291" i="18"/>
  <c r="BC1299" i="18"/>
  <c r="BC1307" i="18"/>
  <c r="BC1315" i="18"/>
  <c r="BC1323" i="18"/>
  <c r="BC1331" i="18"/>
  <c r="BC1339" i="18"/>
  <c r="BC1347" i="18"/>
  <c r="BC1355" i="18"/>
  <c r="BC1363" i="18"/>
  <c r="BC1371" i="18"/>
  <c r="BC1379" i="18"/>
  <c r="BC1387" i="18"/>
  <c r="BC1395" i="18"/>
  <c r="BC1403" i="18"/>
  <c r="BC1411" i="18"/>
  <c r="BC1419" i="18"/>
  <c r="BC1427" i="18"/>
  <c r="BC1435" i="18"/>
  <c r="BC1443" i="18"/>
  <c r="BC1451" i="18"/>
  <c r="BC1459" i="18"/>
  <c r="BC1467" i="18"/>
  <c r="BC1475" i="18"/>
  <c r="BC1483" i="18"/>
  <c r="BC1491" i="18"/>
  <c r="BC1499" i="18"/>
  <c r="BC1507" i="18"/>
  <c r="BC1515" i="18"/>
  <c r="BC1523" i="18"/>
  <c r="BC1531" i="18"/>
  <c r="BC1539" i="18"/>
  <c r="BC1547" i="18"/>
  <c r="BC1555" i="18"/>
  <c r="BC1563" i="18"/>
  <c r="BC1571" i="18"/>
  <c r="BC1579" i="18"/>
  <c r="BC1587" i="18"/>
  <c r="BC1595" i="18"/>
  <c r="BC1603" i="18"/>
  <c r="BC1611" i="18"/>
  <c r="BC1619" i="18"/>
  <c r="BC1627" i="18"/>
  <c r="BC1635" i="18"/>
  <c r="BC1643" i="18"/>
  <c r="BC1651" i="18"/>
  <c r="BC1659" i="18"/>
  <c r="BC1667" i="18"/>
  <c r="BC1675" i="18"/>
  <c r="BC1683" i="18"/>
  <c r="BC1691" i="18"/>
  <c r="BC1699" i="18"/>
  <c r="BA68" i="18"/>
  <c r="BA66" i="18"/>
  <c r="BB40" i="18"/>
  <c r="BA64" i="18"/>
  <c r="BA62" i="18"/>
  <c r="BA60" i="18"/>
  <c r="BA58" i="18"/>
  <c r="BA56" i="18"/>
  <c r="BA54" i="18"/>
  <c r="BA52" i="18"/>
  <c r="BA50" i="18"/>
  <c r="BA48" i="18"/>
  <c r="BA46" i="18"/>
  <c r="BA44" i="18"/>
  <c r="BA40" i="18"/>
  <c r="BC40" i="18" s="1"/>
  <c r="BB37" i="18"/>
  <c r="BB35" i="18"/>
  <c r="BB33" i="18"/>
  <c r="BB31" i="18"/>
  <c r="BB29" i="18"/>
  <c r="BB27" i="18"/>
  <c r="BB25" i="18"/>
  <c r="BB23" i="18"/>
  <c r="BB21" i="18"/>
  <c r="BA20" i="18"/>
  <c r="BA18" i="18"/>
  <c r="BC18" i="18" s="1"/>
  <c r="BA16" i="18"/>
  <c r="BC16" i="18" s="1"/>
  <c r="BA14" i="18"/>
  <c r="BA12" i="18"/>
  <c r="BA10" i="18"/>
  <c r="BC10" i="18" s="1"/>
  <c r="BA7" i="18"/>
  <c r="BC7" i="18" s="1"/>
  <c r="BA4" i="18"/>
  <c r="BC266" i="18"/>
  <c r="BC274" i="18"/>
  <c r="BC282" i="18"/>
  <c r="BC290" i="18"/>
  <c r="BC298" i="18"/>
  <c r="BC306" i="18"/>
  <c r="BC330" i="18"/>
  <c r="BC338" i="18"/>
  <c r="BC1182" i="18"/>
  <c r="BC74" i="18" l="1"/>
  <c r="BC82" i="18"/>
  <c r="BC76" i="18"/>
  <c r="BC70" i="18"/>
  <c r="BC197" i="18"/>
  <c r="BC88" i="18"/>
  <c r="BC96" i="18"/>
  <c r="BC163" i="18"/>
  <c r="BC171" i="18"/>
  <c r="BC179" i="18"/>
  <c r="BC187" i="18"/>
  <c r="BC196" i="18"/>
  <c r="BC205" i="18"/>
  <c r="BC213" i="18"/>
  <c r="BC221" i="18"/>
  <c r="BC229" i="18"/>
  <c r="BC237" i="18"/>
  <c r="BC240" i="18"/>
  <c r="BC20" i="18"/>
  <c r="BC46" i="18"/>
  <c r="BC54" i="18"/>
  <c r="BC194" i="18"/>
  <c r="BC110" i="18"/>
  <c r="BC159" i="18"/>
  <c r="BC167" i="18"/>
  <c r="BC175" i="18"/>
  <c r="BC183" i="18"/>
  <c r="BC191" i="18"/>
  <c r="BC201" i="18"/>
  <c r="BC209" i="18"/>
  <c r="BC217" i="18"/>
  <c r="BC225" i="18"/>
  <c r="BC233" i="18"/>
  <c r="BC241" i="18"/>
  <c r="BC50" i="18"/>
  <c r="BC39" i="18"/>
  <c r="BC12" i="18"/>
  <c r="BC86" i="18"/>
  <c r="BC94" i="18"/>
  <c r="BC102" i="18"/>
  <c r="BC98" i="18"/>
  <c r="BC4" i="18"/>
  <c r="BC14" i="18"/>
  <c r="BC64" i="18"/>
  <c r="BC72" i="18"/>
  <c r="BC80" i="18"/>
  <c r="BC92" i="18"/>
  <c r="BC158" i="18"/>
  <c r="BC174" i="18"/>
  <c r="BC182" i="18"/>
  <c r="BC190" i="18"/>
  <c r="BC208" i="18"/>
  <c r="BC216" i="18"/>
  <c r="BC224" i="18"/>
  <c r="BC232" i="18"/>
  <c r="BC44" i="18"/>
  <c r="BC60" i="18"/>
  <c r="BC242" i="18"/>
  <c r="BC108" i="18"/>
  <c r="BC124" i="18"/>
  <c r="BC132" i="18"/>
  <c r="BC140" i="18"/>
  <c r="BC148" i="18"/>
  <c r="BC157" i="18"/>
  <c r="BC165" i="18"/>
  <c r="BC173" i="18"/>
  <c r="BC181" i="18"/>
  <c r="BC189" i="18"/>
  <c r="BC199" i="18"/>
  <c r="BC207" i="18"/>
  <c r="BC215" i="18"/>
  <c r="BC223" i="18"/>
  <c r="BC231" i="18"/>
  <c r="BC239" i="18"/>
  <c r="BC25" i="18"/>
  <c r="BC33" i="18"/>
  <c r="BC5" i="18"/>
  <c r="BC15" i="18"/>
  <c r="BC49" i="18"/>
  <c r="BC57" i="18"/>
  <c r="BC65" i="18"/>
  <c r="BC73" i="18"/>
  <c r="BC81" i="18"/>
  <c r="BC28" i="18"/>
  <c r="BC36" i="18"/>
  <c r="BC48" i="18"/>
  <c r="BC56" i="18"/>
  <c r="BC83" i="18"/>
  <c r="BC113" i="18"/>
  <c r="BC121" i="18"/>
  <c r="BC129" i="18"/>
  <c r="BC137" i="18"/>
  <c r="BC145" i="18"/>
  <c r="BC153" i="18"/>
  <c r="BC160" i="18"/>
  <c r="BC168" i="18"/>
  <c r="BC176" i="18"/>
  <c r="BC184" i="18"/>
  <c r="BC192" i="18"/>
  <c r="BC210" i="18"/>
  <c r="BC218" i="18"/>
  <c r="BC226" i="18"/>
  <c r="BC91" i="18"/>
  <c r="BC99" i="18"/>
  <c r="BC118" i="18"/>
  <c r="BC126" i="18"/>
  <c r="BC134" i="18"/>
  <c r="BC142" i="18"/>
  <c r="BC150" i="18"/>
  <c r="BC27" i="18"/>
  <c r="BC35" i="18"/>
  <c r="BC9" i="18"/>
  <c r="BC17" i="18"/>
  <c r="BC43" i="18"/>
  <c r="BC51" i="18"/>
  <c r="BC59" i="18"/>
  <c r="BC67" i="18"/>
  <c r="BC75" i="18"/>
  <c r="BC22" i="18"/>
  <c r="BC30" i="18"/>
  <c r="BC38" i="18"/>
  <c r="BC58" i="18"/>
  <c r="BC85" i="18"/>
  <c r="BC90" i="18"/>
  <c r="BC107" i="18"/>
  <c r="BC115" i="18"/>
  <c r="BC123" i="18"/>
  <c r="BC131" i="18"/>
  <c r="BC139" i="18"/>
  <c r="BC147" i="18"/>
  <c r="BC155" i="18"/>
  <c r="BC170" i="18"/>
  <c r="BC236" i="18"/>
  <c r="BC84" i="18"/>
  <c r="BC93" i="18"/>
  <c r="BC101" i="18"/>
  <c r="BC112" i="18"/>
  <c r="BC21" i="18"/>
  <c r="BC29" i="18"/>
  <c r="BC37" i="18"/>
  <c r="BC11" i="18"/>
  <c r="BC19" i="18"/>
  <c r="BC45" i="18"/>
  <c r="BC53" i="18"/>
  <c r="BC61" i="18"/>
  <c r="BC69" i="18"/>
  <c r="BC77" i="18"/>
  <c r="BC24" i="18"/>
  <c r="BC32" i="18"/>
  <c r="BC52" i="18"/>
  <c r="BC66" i="18"/>
  <c r="BC100" i="18"/>
  <c r="BC195" i="18"/>
  <c r="BC109" i="18"/>
  <c r="BC117" i="18"/>
  <c r="BC125" i="18"/>
  <c r="BC133" i="18"/>
  <c r="BC141" i="18"/>
  <c r="BC149" i="18"/>
  <c r="BC156" i="18"/>
  <c r="BC164" i="18"/>
  <c r="BC180" i="18"/>
  <c r="BC188" i="18"/>
  <c r="BC206" i="18"/>
  <c r="BC222" i="18"/>
  <c r="BC230" i="18"/>
  <c r="BC78" i="18"/>
  <c r="BC87" i="18"/>
  <c r="BC95" i="18"/>
  <c r="BC103" i="18"/>
  <c r="BC114" i="18"/>
  <c r="BC122" i="18"/>
  <c r="BC130" i="18"/>
  <c r="BC138" i="18"/>
  <c r="BC146" i="18"/>
  <c r="BC154" i="18"/>
  <c r="BC23" i="18"/>
  <c r="BC31" i="18"/>
  <c r="BC13" i="18"/>
  <c r="BC47" i="18"/>
  <c r="BC55" i="18"/>
  <c r="BC63" i="18"/>
  <c r="BC71" i="18"/>
  <c r="BC79" i="18"/>
  <c r="BC26" i="18"/>
  <c r="BC34" i="18"/>
  <c r="BC62" i="18"/>
  <c r="BC68" i="18"/>
  <c r="BC106" i="18"/>
  <c r="BC111" i="18"/>
  <c r="BC119" i="18"/>
  <c r="BC127" i="18"/>
  <c r="BC135" i="18"/>
  <c r="BC143" i="18"/>
  <c r="BC151" i="18"/>
  <c r="BC166" i="18"/>
  <c r="BC200" i="18"/>
  <c r="BC89" i="18"/>
  <c r="BC97" i="18"/>
  <c r="BC116" i="18"/>
  <c r="BC3" i="25" l="1"/>
  <c r="BC1873" i="25" s="1"/>
  <c r="BA3" i="18" l="1"/>
  <c r="BA1873" i="18" s="1"/>
  <c r="BB3" i="18"/>
  <c r="BB1873" i="18" s="1"/>
  <c r="AY18" i="5" l="1"/>
  <c r="AY19" i="5"/>
  <c r="AY20" i="5"/>
  <c r="AY21" i="5"/>
  <c r="AY22" i="5"/>
  <c r="AY23" i="5"/>
  <c r="AY47" i="5"/>
  <c r="AY48" i="5"/>
  <c r="AY49" i="5"/>
  <c r="AY218" i="5"/>
  <c r="AY2" i="5"/>
  <c r="AY3" i="5"/>
  <c r="AY4" i="5"/>
  <c r="AY5" i="5"/>
  <c r="AY6" i="5"/>
  <c r="AY7" i="5"/>
  <c r="AY8" i="5"/>
  <c r="AY9" i="5"/>
  <c r="AY10" i="5"/>
  <c r="AY11" i="5"/>
  <c r="AY12" i="5"/>
  <c r="AY13" i="5"/>
  <c r="AY14" i="5"/>
  <c r="AY15" i="5"/>
  <c r="AY16" i="5"/>
  <c r="AY17" i="5"/>
  <c r="AY46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33" i="5"/>
  <c r="AY28" i="5"/>
  <c r="AY132" i="5"/>
  <c r="AY131" i="5"/>
  <c r="AY134" i="5"/>
  <c r="AY135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26" i="5"/>
  <c r="AY27" i="5"/>
  <c r="AY24" i="5"/>
  <c r="AY25" i="5"/>
  <c r="AY51" i="5"/>
  <c r="AY52" i="5"/>
  <c r="AY53" i="5"/>
  <c r="AY54" i="5"/>
  <c r="AY50" i="5"/>
  <c r="AY73" i="5"/>
  <c r="AY72" i="5"/>
  <c r="AY130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125" i="5"/>
  <c r="AY126" i="5"/>
  <c r="AY127" i="5"/>
  <c r="AY128" i="5"/>
  <c r="AY129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Y187" i="5"/>
  <c r="AY188" i="5"/>
  <c r="AY189" i="5"/>
  <c r="AY190" i="5"/>
  <c r="AY191" i="5"/>
  <c r="AY192" i="5"/>
  <c r="AY193" i="5"/>
  <c r="AY194" i="5"/>
  <c r="AY195" i="5"/>
  <c r="AY196" i="5"/>
  <c r="AY197" i="5"/>
  <c r="AY124" i="5"/>
  <c r="AY219" i="5"/>
  <c r="AY220" i="5"/>
  <c r="AY221" i="5"/>
  <c r="AY222" i="5"/>
  <c r="AY223" i="5"/>
  <c r="AY224" i="5"/>
  <c r="AY225" i="5"/>
  <c r="AY226" i="5"/>
  <c r="AY227" i="5"/>
  <c r="AY228" i="5"/>
  <c r="AY229" i="5"/>
  <c r="AY230" i="5"/>
  <c r="AY231" i="5"/>
  <c r="AY232" i="5"/>
  <c r="AY233" i="5"/>
  <c r="AY234" i="5"/>
  <c r="AY235" i="5"/>
  <c r="AY236" i="5"/>
  <c r="AY237" i="5"/>
  <c r="AY238" i="5"/>
  <c r="AY239" i="5"/>
  <c r="AY240" i="5"/>
  <c r="AY241" i="5"/>
  <c r="AY242" i="5"/>
  <c r="AY243" i="5"/>
  <c r="AY244" i="5"/>
  <c r="AY245" i="5"/>
  <c r="AY246" i="5"/>
  <c r="AY247" i="5"/>
  <c r="AY248" i="5"/>
  <c r="AY249" i="5"/>
  <c r="AY250" i="5"/>
  <c r="AY251" i="5"/>
  <c r="AY252" i="5"/>
  <c r="AY253" i="5"/>
  <c r="AY254" i="5"/>
  <c r="AY255" i="5"/>
  <c r="AY256" i="5"/>
  <c r="AY257" i="5"/>
  <c r="AY258" i="5"/>
  <c r="AY259" i="5"/>
  <c r="AY260" i="5"/>
  <c r="AY261" i="5"/>
  <c r="AY262" i="5"/>
  <c r="AY263" i="5"/>
  <c r="AY264" i="5"/>
  <c r="AY265" i="5"/>
  <c r="AY266" i="5"/>
  <c r="AY267" i="5"/>
  <c r="AY268" i="5"/>
  <c r="AY269" i="5"/>
  <c r="AY270" i="5"/>
  <c r="AY271" i="5"/>
  <c r="AY272" i="5"/>
  <c r="AY273" i="5"/>
  <c r="AY274" i="5"/>
  <c r="AY275" i="5"/>
  <c r="AY276" i="5"/>
  <c r="AY277" i="5"/>
  <c r="AY278" i="5"/>
  <c r="AY279" i="5"/>
  <c r="AY280" i="5"/>
  <c r="AY281" i="5"/>
  <c r="AY282" i="5"/>
  <c r="AY283" i="5"/>
  <c r="AY284" i="5"/>
  <c r="AY285" i="5"/>
  <c r="AY286" i="5"/>
  <c r="AY287" i="5"/>
  <c r="AY288" i="5"/>
  <c r="AY289" i="5"/>
  <c r="AY290" i="5"/>
  <c r="AY291" i="5"/>
  <c r="AY292" i="5"/>
  <c r="AY293" i="5"/>
  <c r="AY294" i="5"/>
  <c r="AY295" i="5"/>
  <c r="AY296" i="5"/>
  <c r="AY297" i="5"/>
  <c r="AY298" i="5"/>
  <c r="AY299" i="5"/>
  <c r="AY300" i="5"/>
  <c r="AY301" i="5"/>
  <c r="AY302" i="5"/>
  <c r="AY303" i="5"/>
  <c r="AY304" i="5"/>
  <c r="AY305" i="5"/>
  <c r="AY306" i="5"/>
  <c r="AY307" i="5"/>
  <c r="AY308" i="5"/>
  <c r="AY309" i="5"/>
  <c r="AY310" i="5"/>
  <c r="AY311" i="5"/>
  <c r="AY312" i="5"/>
  <c r="AY313" i="5"/>
  <c r="AY314" i="5"/>
  <c r="AY315" i="5"/>
  <c r="AY316" i="5"/>
  <c r="AY317" i="5"/>
  <c r="AY318" i="5"/>
  <c r="AY319" i="5"/>
  <c r="AY320" i="5"/>
  <c r="AY321" i="5"/>
  <c r="AY322" i="5"/>
  <c r="AY323" i="5"/>
  <c r="AY324" i="5"/>
  <c r="AY325" i="5"/>
  <c r="AY326" i="5"/>
  <c r="AY327" i="5"/>
  <c r="AY328" i="5"/>
  <c r="AY329" i="5"/>
  <c r="AY330" i="5"/>
  <c r="AY331" i="5"/>
  <c r="AY332" i="5"/>
  <c r="AY333" i="5"/>
  <c r="AY334" i="5"/>
  <c r="AY335" i="5"/>
  <c r="AY336" i="5"/>
  <c r="AY337" i="5"/>
  <c r="AY338" i="5"/>
  <c r="AY339" i="5"/>
  <c r="AY340" i="5"/>
  <c r="AY341" i="5"/>
  <c r="AY342" i="5"/>
  <c r="AY343" i="5"/>
  <c r="AY344" i="5"/>
  <c r="AY345" i="5"/>
  <c r="AY346" i="5"/>
  <c r="AY347" i="5"/>
  <c r="AY348" i="5"/>
  <c r="AY349" i="5"/>
  <c r="AY350" i="5"/>
  <c r="AY351" i="5"/>
  <c r="AY352" i="5"/>
  <c r="AY353" i="5"/>
  <c r="AY354" i="5"/>
  <c r="AY355" i="5"/>
  <c r="AY198" i="5"/>
  <c r="AY199" i="5"/>
  <c r="AY200" i="5"/>
  <c r="AY201" i="5"/>
  <c r="AY202" i="5"/>
  <c r="AY203" i="5"/>
  <c r="AY204" i="5"/>
  <c r="AY205" i="5"/>
  <c r="AY206" i="5"/>
  <c r="AY207" i="5"/>
  <c r="AY208" i="5"/>
  <c r="AY209" i="5"/>
  <c r="AY210" i="5"/>
  <c r="AY211" i="5"/>
  <c r="AY212" i="5"/>
  <c r="AY213" i="5"/>
  <c r="AY214" i="5"/>
  <c r="AY215" i="5"/>
  <c r="AY216" i="5"/>
  <c r="AY217" i="5"/>
  <c r="AY209" i="11"/>
  <c r="AY213" i="11"/>
  <c r="AY217" i="11"/>
  <c r="AY221" i="11"/>
  <c r="AZ222" i="11"/>
  <c r="AY225" i="11"/>
  <c r="AZ226" i="11"/>
  <c r="AY229" i="11"/>
  <c r="AZ230" i="11"/>
  <c r="AY233" i="11"/>
  <c r="AZ234" i="11"/>
  <c r="AY237" i="11"/>
  <c r="AZ238" i="11"/>
  <c r="AY241" i="11"/>
  <c r="AZ242" i="11"/>
  <c r="AY245" i="11"/>
  <c r="AZ246" i="11"/>
  <c r="AY249" i="11"/>
  <c r="AZ250" i="11"/>
  <c r="AY253" i="11"/>
  <c r="AZ254" i="11"/>
  <c r="AY257" i="11"/>
  <c r="AZ258" i="11"/>
  <c r="AY261" i="11"/>
  <c r="AZ262" i="11"/>
  <c r="AY265" i="11"/>
  <c r="AZ266" i="11"/>
  <c r="AY269" i="11"/>
  <c r="AZ270" i="11"/>
  <c r="AY273" i="11"/>
  <c r="AZ274" i="11"/>
  <c r="AY277" i="11"/>
  <c r="AZ278" i="11"/>
  <c r="AY281" i="11"/>
  <c r="AZ282" i="11"/>
  <c r="AY285" i="11"/>
  <c r="AZ286" i="11"/>
  <c r="AY289" i="11"/>
  <c r="AZ290" i="11"/>
  <c r="AY293" i="11"/>
  <c r="AZ294" i="11"/>
  <c r="AY297" i="11"/>
  <c r="AZ298" i="11"/>
  <c r="AY301" i="11"/>
  <c r="AZ302" i="11"/>
  <c r="AY305" i="11"/>
  <c r="AZ306" i="11"/>
  <c r="AY309" i="11"/>
  <c r="AZ310" i="11"/>
  <c r="AY313" i="11"/>
  <c r="AZ314" i="11"/>
  <c r="AY317" i="11"/>
  <c r="AZ318" i="11"/>
  <c r="AY321" i="11"/>
  <c r="AZ322" i="11"/>
  <c r="AY325" i="11"/>
  <c r="AZ326" i="11"/>
  <c r="AY329" i="11"/>
  <c r="AZ330" i="11"/>
  <c r="AY333" i="11"/>
  <c r="AZ334" i="11"/>
  <c r="AY337" i="11"/>
  <c r="AZ338" i="11"/>
  <c r="AY341" i="11"/>
  <c r="AZ342" i="11"/>
  <c r="AY345" i="11"/>
  <c r="AZ346" i="11"/>
  <c r="AY175" i="11"/>
  <c r="AZ176" i="11"/>
  <c r="AY179" i="11"/>
  <c r="AZ180" i="11"/>
  <c r="AY259" i="11"/>
  <c r="AZ260" i="11"/>
  <c r="AY263" i="11"/>
  <c r="AY267" i="11"/>
  <c r="AZ268" i="11"/>
  <c r="AY271" i="11"/>
  <c r="AZ272" i="11"/>
  <c r="AY275" i="11"/>
  <c r="AY279" i="11"/>
  <c r="AZ280" i="11"/>
  <c r="AY283" i="11"/>
  <c r="AZ284" i="11"/>
  <c r="AY287" i="11"/>
  <c r="AY291" i="11"/>
  <c r="AY295" i="11"/>
  <c r="AY335" i="11"/>
  <c r="AY339" i="11"/>
  <c r="AZ340" i="11"/>
  <c r="AY343" i="11"/>
  <c r="AZ344" i="11"/>
  <c r="AY347" i="11"/>
  <c r="AY351" i="11"/>
  <c r="AZ352" i="11"/>
  <c r="AY355" i="11"/>
  <c r="AY349" i="11"/>
  <c r="AZ350" i="11"/>
  <c r="AY353" i="11"/>
  <c r="AZ354" i="11"/>
  <c r="AY83" i="11"/>
  <c r="AZ84" i="11"/>
  <c r="AY87" i="11"/>
  <c r="AZ88" i="11"/>
  <c r="AY91" i="11"/>
  <c r="AZ92" i="11"/>
  <c r="AY95" i="11"/>
  <c r="AZ96" i="11"/>
  <c r="AY99" i="11"/>
  <c r="AZ100" i="11"/>
  <c r="AY103" i="11"/>
  <c r="AZ104" i="11"/>
  <c r="AY107" i="11"/>
  <c r="AZ108" i="11"/>
  <c r="AY111" i="11"/>
  <c r="AZ112" i="11"/>
  <c r="AY115" i="11"/>
  <c r="AZ116" i="11"/>
  <c r="AY119" i="11"/>
  <c r="AZ120" i="11"/>
  <c r="AY123" i="11"/>
  <c r="AZ124" i="11"/>
  <c r="AY127" i="11"/>
  <c r="AZ128" i="11"/>
  <c r="AY131" i="11"/>
  <c r="AZ132" i="11"/>
  <c r="AY135" i="11"/>
  <c r="AZ136" i="11"/>
  <c r="AY139" i="11"/>
  <c r="AZ140" i="11"/>
  <c r="AY143" i="11"/>
  <c r="AZ144" i="11"/>
  <c r="AY147" i="11"/>
  <c r="AZ148" i="11"/>
  <c r="AY151" i="11"/>
  <c r="AZ152" i="11"/>
  <c r="AY155" i="11"/>
  <c r="AZ156" i="11"/>
  <c r="AY159" i="11"/>
  <c r="AZ160" i="11"/>
  <c r="AY163" i="11"/>
  <c r="AZ164" i="11"/>
  <c r="AY167" i="11"/>
  <c r="AZ168" i="11"/>
  <c r="AY171" i="11"/>
  <c r="AZ172" i="11"/>
  <c r="AY183" i="11"/>
  <c r="AZ184" i="11"/>
  <c r="AY187" i="11"/>
  <c r="AZ188" i="11"/>
  <c r="AY191" i="11"/>
  <c r="AZ192" i="11"/>
  <c r="AY195" i="11"/>
  <c r="AZ196" i="11"/>
  <c r="AZ292" i="11"/>
  <c r="AZ296" i="11"/>
  <c r="AY299" i="11"/>
  <c r="AY3" i="11"/>
  <c r="AZ4" i="11"/>
  <c r="AY7" i="11"/>
  <c r="AZ8" i="11"/>
  <c r="AY11" i="11"/>
  <c r="AY15" i="11"/>
  <c r="AZ16" i="11"/>
  <c r="AY19" i="11"/>
  <c r="AZ20" i="11"/>
  <c r="AY23" i="11"/>
  <c r="AZ24" i="11"/>
  <c r="AY27" i="11"/>
  <c r="AZ28" i="11"/>
  <c r="AY31" i="11"/>
  <c r="AZ32" i="11"/>
  <c r="AY35" i="11"/>
  <c r="AZ36" i="11"/>
  <c r="AY39" i="11"/>
  <c r="AZ40" i="11"/>
  <c r="AY43" i="11"/>
  <c r="AZ44" i="11"/>
  <c r="AY47" i="11"/>
  <c r="AZ48" i="11"/>
  <c r="AY51" i="11"/>
  <c r="AZ52" i="11"/>
  <c r="AY55" i="11"/>
  <c r="AZ56" i="11"/>
  <c r="AY59" i="11"/>
  <c r="AZ60" i="11"/>
  <c r="AY63" i="11"/>
  <c r="AZ64" i="11"/>
  <c r="AY67" i="11"/>
  <c r="AZ68" i="11"/>
  <c r="AY71" i="11"/>
  <c r="AZ72" i="11"/>
  <c r="AY75" i="11"/>
  <c r="AZ76" i="11"/>
  <c r="AY79" i="11"/>
  <c r="AZ80" i="11"/>
  <c r="AY199" i="11"/>
  <c r="AZ200" i="11"/>
  <c r="AY203" i="11"/>
  <c r="AZ204" i="11"/>
  <c r="AY207" i="11"/>
  <c r="AZ208" i="11"/>
  <c r="AY211" i="11"/>
  <c r="AZ212" i="11"/>
  <c r="AY215" i="11"/>
  <c r="AZ216" i="11"/>
  <c r="AY219" i="11"/>
  <c r="AZ220" i="11"/>
  <c r="AY223" i="11"/>
  <c r="AY251" i="11"/>
  <c r="AZ252" i="11"/>
  <c r="AY255" i="11"/>
  <c r="AZ256" i="11"/>
  <c r="AZ276" i="11"/>
  <c r="AZ332" i="11"/>
  <c r="AZ336" i="11"/>
  <c r="AY4" i="11"/>
  <c r="AY8" i="11"/>
  <c r="AY48" i="11"/>
  <c r="AY52" i="11"/>
  <c r="AY56" i="11"/>
  <c r="AY60" i="11"/>
  <c r="AY64" i="11"/>
  <c r="AY68" i="11"/>
  <c r="AY72" i="11"/>
  <c r="AY92" i="11"/>
  <c r="AZ12" i="11"/>
  <c r="AZ5" i="11"/>
  <c r="AZ9" i="11"/>
  <c r="AY12" i="11"/>
  <c r="AZ13" i="11"/>
  <c r="AY16" i="11"/>
  <c r="AZ17" i="11"/>
  <c r="AY20" i="11"/>
  <c r="AZ21" i="11"/>
  <c r="AY24" i="11"/>
  <c r="AZ25" i="11"/>
  <c r="AY28" i="11"/>
  <c r="AZ29" i="11"/>
  <c r="AY32" i="11"/>
  <c r="AZ33" i="11"/>
  <c r="AY36" i="11"/>
  <c r="AZ37" i="11"/>
  <c r="AY40" i="11"/>
  <c r="AY5" i="11"/>
  <c r="AZ6" i="11"/>
  <c r="AY9" i="11"/>
  <c r="AZ10" i="11"/>
  <c r="AY13" i="11"/>
  <c r="AZ14" i="11"/>
  <c r="AY17" i="11"/>
  <c r="AZ18" i="11"/>
  <c r="AY21" i="11"/>
  <c r="AZ22" i="11"/>
  <c r="AY25" i="11"/>
  <c r="AZ26" i="11"/>
  <c r="AY29" i="11"/>
  <c r="AZ30" i="11"/>
  <c r="AY33" i="11"/>
  <c r="AZ34" i="11"/>
  <c r="AY37" i="11"/>
  <c r="AZ3" i="11"/>
  <c r="AY6" i="11"/>
  <c r="AZ7" i="11"/>
  <c r="AY10" i="11"/>
  <c r="AZ11" i="11"/>
  <c r="AY14" i="11"/>
  <c r="AZ15" i="11"/>
  <c r="AY18" i="11"/>
  <c r="AZ19" i="11"/>
  <c r="AY22" i="11"/>
  <c r="AZ23" i="11"/>
  <c r="AY26" i="11"/>
  <c r="AZ27" i="11"/>
  <c r="AY30" i="11"/>
  <c r="AZ31" i="11"/>
  <c r="AY34" i="11"/>
  <c r="AZ35" i="11"/>
  <c r="AY38" i="11"/>
  <c r="AZ41" i="11"/>
  <c r="AY44" i="11"/>
  <c r="AZ45" i="11"/>
  <c r="AZ49" i="11"/>
  <c r="AZ53" i="11"/>
  <c r="AZ57" i="11"/>
  <c r="AZ61" i="11"/>
  <c r="AZ65" i="11"/>
  <c r="AZ69" i="11"/>
  <c r="AZ73" i="11"/>
  <c r="AY76" i="11"/>
  <c r="AZ77" i="11"/>
  <c r="AY80" i="11"/>
  <c r="AZ81" i="11"/>
  <c r="AY84" i="11"/>
  <c r="BA84" i="11" s="1"/>
  <c r="AZ85" i="11"/>
  <c r="AY88" i="11"/>
  <c r="AZ89" i="11"/>
  <c r="AZ93" i="11"/>
  <c r="AY96" i="11"/>
  <c r="AZ97" i="11"/>
  <c r="AY100" i="11"/>
  <c r="AZ101" i="11"/>
  <c r="AY104" i="11"/>
  <c r="AZ105" i="11"/>
  <c r="AY108" i="11"/>
  <c r="AZ109" i="11"/>
  <c r="AY112" i="11"/>
  <c r="AZ113" i="11"/>
  <c r="AY116" i="11"/>
  <c r="AZ117" i="11"/>
  <c r="AY120" i="11"/>
  <c r="AZ121" i="11"/>
  <c r="AY124" i="11"/>
  <c r="AZ125" i="11"/>
  <c r="AY128" i="11"/>
  <c r="AZ129" i="11"/>
  <c r="AY132" i="11"/>
  <c r="AZ133" i="11"/>
  <c r="AY136" i="11"/>
  <c r="AZ137" i="11"/>
  <c r="AY140" i="11"/>
  <c r="AZ141" i="11"/>
  <c r="AY144" i="11"/>
  <c r="AZ145" i="11"/>
  <c r="AY148" i="11"/>
  <c r="AZ149" i="11"/>
  <c r="AY152" i="11"/>
  <c r="AZ153" i="11"/>
  <c r="AY156" i="11"/>
  <c r="AZ157" i="11"/>
  <c r="AY160" i="11"/>
  <c r="AZ161" i="11"/>
  <c r="AY164" i="11"/>
  <c r="AZ165" i="11"/>
  <c r="AY168" i="11"/>
  <c r="AZ169" i="11"/>
  <c r="AY172" i="11"/>
  <c r="AZ173" i="11"/>
  <c r="AY176" i="11"/>
  <c r="AZ177" i="11"/>
  <c r="AY180" i="11"/>
  <c r="AZ181" i="11"/>
  <c r="AY184" i="11"/>
  <c r="AZ185" i="11"/>
  <c r="AY188" i="11"/>
  <c r="AZ189" i="11"/>
  <c r="AY192" i="11"/>
  <c r="AZ193" i="11"/>
  <c r="AY196" i="11"/>
  <c r="AZ197" i="11"/>
  <c r="AY200" i="11"/>
  <c r="AZ201" i="11"/>
  <c r="AY204" i="11"/>
  <c r="AZ38" i="11"/>
  <c r="AY41" i="11"/>
  <c r="AZ42" i="11"/>
  <c r="AY45" i="11"/>
  <c r="AZ46" i="11"/>
  <c r="AY49" i="11"/>
  <c r="AZ50" i="11"/>
  <c r="AY53" i="11"/>
  <c r="AZ54" i="11"/>
  <c r="AY57" i="11"/>
  <c r="AZ58" i="11"/>
  <c r="AY61" i="11"/>
  <c r="AZ62" i="11"/>
  <c r="AY65" i="11"/>
  <c r="AZ66" i="11"/>
  <c r="AY69" i="11"/>
  <c r="AZ70" i="11"/>
  <c r="AY73" i="11"/>
  <c r="AZ74" i="11"/>
  <c r="AY77" i="11"/>
  <c r="AZ78" i="11"/>
  <c r="AY81" i="11"/>
  <c r="AZ82" i="11"/>
  <c r="AY85" i="11"/>
  <c r="AZ86" i="11"/>
  <c r="AY89" i="11"/>
  <c r="AZ90" i="11"/>
  <c r="AY93" i="11"/>
  <c r="AZ94" i="11"/>
  <c r="AY97" i="11"/>
  <c r="AZ98" i="11"/>
  <c r="AY101" i="11"/>
  <c r="AZ102" i="11"/>
  <c r="AY105" i="11"/>
  <c r="AZ106" i="11"/>
  <c r="AY109" i="11"/>
  <c r="AZ110" i="11"/>
  <c r="AY113" i="11"/>
  <c r="AZ114" i="11"/>
  <c r="AY117" i="11"/>
  <c r="AZ118" i="11"/>
  <c r="AY121" i="11"/>
  <c r="AZ122" i="11"/>
  <c r="AY125" i="11"/>
  <c r="AZ126" i="11"/>
  <c r="AY129" i="11"/>
  <c r="AZ130" i="11"/>
  <c r="AY133" i="11"/>
  <c r="AZ134" i="11"/>
  <c r="AY137" i="11"/>
  <c r="AZ138" i="11"/>
  <c r="AY141" i="11"/>
  <c r="AZ142" i="11"/>
  <c r="AY145" i="11"/>
  <c r="AZ146" i="11"/>
  <c r="AY149" i="11"/>
  <c r="AZ150" i="11"/>
  <c r="AY153" i="11"/>
  <c r="AZ154" i="11"/>
  <c r="AY157" i="11"/>
  <c r="AZ158" i="11"/>
  <c r="AY161" i="11"/>
  <c r="AZ162" i="11"/>
  <c r="AY165" i="11"/>
  <c r="AZ166" i="11"/>
  <c r="AY169" i="11"/>
  <c r="AZ170" i="11"/>
  <c r="AY173" i="11"/>
  <c r="AZ174" i="11"/>
  <c r="AY177" i="11"/>
  <c r="AZ178" i="11"/>
  <c r="AY181" i="11"/>
  <c r="AZ182" i="11"/>
  <c r="AY185" i="11"/>
  <c r="AZ186" i="11"/>
  <c r="AY189" i="11"/>
  <c r="AZ190" i="11"/>
  <c r="AY193" i="11"/>
  <c r="AZ194" i="11"/>
  <c r="AY197" i="11"/>
  <c r="AZ198" i="11"/>
  <c r="AY201" i="11"/>
  <c r="AZ202" i="11"/>
  <c r="AY205" i="11"/>
  <c r="AZ206" i="11"/>
  <c r="AZ39" i="11"/>
  <c r="AY42" i="11"/>
  <c r="AZ43" i="11"/>
  <c r="AY46" i="11"/>
  <c r="AZ47" i="11"/>
  <c r="AY50" i="11"/>
  <c r="AZ51" i="11"/>
  <c r="AY54" i="11"/>
  <c r="AZ55" i="11"/>
  <c r="AY58" i="11"/>
  <c r="AZ59" i="11"/>
  <c r="AY62" i="11"/>
  <c r="AZ63" i="11"/>
  <c r="AY66" i="11"/>
  <c r="AZ67" i="11"/>
  <c r="AY70" i="11"/>
  <c r="AZ71" i="11"/>
  <c r="AY74" i="11"/>
  <c r="AZ75" i="11"/>
  <c r="AY78" i="11"/>
  <c r="AZ79" i="11"/>
  <c r="AY82" i="11"/>
  <c r="AZ83" i="11"/>
  <c r="AY86" i="11"/>
  <c r="AZ87" i="11"/>
  <c r="AY90" i="11"/>
  <c r="AZ91" i="11"/>
  <c r="AY94" i="11"/>
  <c r="AZ95" i="11"/>
  <c r="AY98" i="11"/>
  <c r="AZ99" i="11"/>
  <c r="AY102" i="11"/>
  <c r="AZ103" i="11"/>
  <c r="AY106" i="11"/>
  <c r="AZ107" i="11"/>
  <c r="AY110" i="11"/>
  <c r="AZ111" i="11"/>
  <c r="AY114" i="11"/>
  <c r="AZ115" i="11"/>
  <c r="AY118" i="11"/>
  <c r="AZ119" i="11"/>
  <c r="AY122" i="11"/>
  <c r="AZ123" i="11"/>
  <c r="AY126" i="11"/>
  <c r="AZ127" i="11"/>
  <c r="AY130" i="11"/>
  <c r="AZ131" i="11"/>
  <c r="AY134" i="11"/>
  <c r="AZ135" i="11"/>
  <c r="AY138" i="11"/>
  <c r="AZ139" i="11"/>
  <c r="AY142" i="11"/>
  <c r="AZ143" i="11"/>
  <c r="AY146" i="11"/>
  <c r="AZ147" i="11"/>
  <c r="AY150" i="11"/>
  <c r="AZ151" i="11"/>
  <c r="AY154" i="11"/>
  <c r="AZ155" i="11"/>
  <c r="AY158" i="11"/>
  <c r="AZ159" i="11"/>
  <c r="AY162" i="11"/>
  <c r="AZ163" i="11"/>
  <c r="AY166" i="11"/>
  <c r="AZ167" i="11"/>
  <c r="AY170" i="11"/>
  <c r="AZ171" i="11"/>
  <c r="AY174" i="11"/>
  <c r="AZ175" i="11"/>
  <c r="AY178" i="11"/>
  <c r="AZ179" i="11"/>
  <c r="AY182" i="11"/>
  <c r="AZ183" i="11"/>
  <c r="AY186" i="11"/>
  <c r="AZ187" i="11"/>
  <c r="AY190" i="11"/>
  <c r="AZ191" i="11"/>
  <c r="AY194" i="11"/>
  <c r="AZ195" i="11"/>
  <c r="AY198" i="11"/>
  <c r="AZ199" i="11"/>
  <c r="AY202" i="11"/>
  <c r="AZ203" i="11"/>
  <c r="AZ224" i="11"/>
  <c r="AY227" i="11"/>
  <c r="AZ228" i="11"/>
  <c r="AY231" i="11"/>
  <c r="AZ232" i="11"/>
  <c r="AY235" i="11"/>
  <c r="AZ236" i="11"/>
  <c r="AY239" i="11"/>
  <c r="AZ240" i="11"/>
  <c r="AY243" i="11"/>
  <c r="AZ244" i="11"/>
  <c r="AY247" i="11"/>
  <c r="AZ248" i="11"/>
  <c r="AZ264" i="11"/>
  <c r="AZ288" i="11"/>
  <c r="AZ300" i="11"/>
  <c r="AY303" i="11"/>
  <c r="AZ304" i="11"/>
  <c r="AY307" i="11"/>
  <c r="AZ308" i="11"/>
  <c r="AY311" i="11"/>
  <c r="AZ312" i="11"/>
  <c r="AY315" i="11"/>
  <c r="AZ316" i="11"/>
  <c r="AY319" i="11"/>
  <c r="AZ320" i="11"/>
  <c r="AY323" i="11"/>
  <c r="AZ324" i="11"/>
  <c r="AY327" i="11"/>
  <c r="AZ328" i="11"/>
  <c r="AY331" i="11"/>
  <c r="AZ348" i="11"/>
  <c r="AZ205" i="11"/>
  <c r="AY208" i="11"/>
  <c r="AZ209" i="11"/>
  <c r="AY212" i="11"/>
  <c r="AZ213" i="11"/>
  <c r="AY216" i="11"/>
  <c r="AZ217" i="11"/>
  <c r="AY220" i="11"/>
  <c r="AZ221" i="11"/>
  <c r="AY224" i="11"/>
  <c r="AZ225" i="11"/>
  <c r="AY228" i="11"/>
  <c r="AZ229" i="11"/>
  <c r="AY232" i="11"/>
  <c r="AZ233" i="11"/>
  <c r="AY236" i="11"/>
  <c r="AZ237" i="11"/>
  <c r="AY240" i="11"/>
  <c r="AZ241" i="11"/>
  <c r="AY244" i="11"/>
  <c r="AZ245" i="11"/>
  <c r="AY248" i="11"/>
  <c r="AZ249" i="11"/>
  <c r="AY252" i="11"/>
  <c r="AZ253" i="11"/>
  <c r="AY256" i="11"/>
  <c r="AZ257" i="11"/>
  <c r="AY260" i="11"/>
  <c r="AZ261" i="11"/>
  <c r="AY264" i="11"/>
  <c r="AZ265" i="11"/>
  <c r="AY268" i="11"/>
  <c r="AZ269" i="11"/>
  <c r="AY272" i="11"/>
  <c r="AZ273" i="11"/>
  <c r="AY276" i="11"/>
  <c r="AZ277" i="11"/>
  <c r="AY280" i="11"/>
  <c r="AZ281" i="11"/>
  <c r="AY284" i="11"/>
  <c r="AZ285" i="11"/>
  <c r="AY288" i="11"/>
  <c r="AZ289" i="11"/>
  <c r="AY292" i="11"/>
  <c r="AZ293" i="11"/>
  <c r="AY296" i="11"/>
  <c r="AZ297" i="11"/>
  <c r="AY300" i="11"/>
  <c r="AZ301" i="11"/>
  <c r="AY304" i="11"/>
  <c r="AZ305" i="11"/>
  <c r="AY308" i="11"/>
  <c r="AZ309" i="11"/>
  <c r="AY312" i="11"/>
  <c r="AZ313" i="11"/>
  <c r="AY316" i="11"/>
  <c r="AZ317" i="11"/>
  <c r="AY320" i="11"/>
  <c r="AZ321" i="11"/>
  <c r="AY324" i="11"/>
  <c r="AZ325" i="11"/>
  <c r="AY328" i="11"/>
  <c r="AZ329" i="11"/>
  <c r="AY332" i="11"/>
  <c r="AZ333" i="11"/>
  <c r="AY336" i="11"/>
  <c r="AZ337" i="11"/>
  <c r="AY340" i="11"/>
  <c r="AZ341" i="11"/>
  <c r="AY344" i="11"/>
  <c r="AZ345" i="11"/>
  <c r="AY348" i="11"/>
  <c r="AZ349" i="11"/>
  <c r="AY352" i="11"/>
  <c r="AZ353" i="11"/>
  <c r="AZ210" i="11"/>
  <c r="AZ214" i="11"/>
  <c r="AZ218" i="11"/>
  <c r="AY206" i="11"/>
  <c r="AZ207" i="11"/>
  <c r="AY210" i="11"/>
  <c r="AZ211" i="11"/>
  <c r="AY214" i="11"/>
  <c r="AZ215" i="11"/>
  <c r="AY218" i="11"/>
  <c r="AZ219" i="11"/>
  <c r="AY222" i="11"/>
  <c r="AZ223" i="11"/>
  <c r="AY226" i="11"/>
  <c r="AZ227" i="11"/>
  <c r="AY230" i="11"/>
  <c r="AZ231" i="11"/>
  <c r="AY234" i="11"/>
  <c r="AZ235" i="11"/>
  <c r="AY238" i="11"/>
  <c r="AZ239" i="11"/>
  <c r="AY242" i="11"/>
  <c r="AZ243" i="11"/>
  <c r="AY246" i="11"/>
  <c r="AZ247" i="11"/>
  <c r="AY250" i="11"/>
  <c r="AZ251" i="11"/>
  <c r="AY254" i="11"/>
  <c r="AZ255" i="11"/>
  <c r="AY258" i="11"/>
  <c r="AZ259" i="11"/>
  <c r="AY262" i="11"/>
  <c r="AZ263" i="11"/>
  <c r="AY266" i="11"/>
  <c r="AZ267" i="11"/>
  <c r="AY270" i="11"/>
  <c r="AZ271" i="11"/>
  <c r="AY274" i="11"/>
  <c r="AZ275" i="11"/>
  <c r="AY278" i="11"/>
  <c r="AZ279" i="11"/>
  <c r="AY282" i="11"/>
  <c r="AZ283" i="11"/>
  <c r="AY286" i="11"/>
  <c r="AZ287" i="11"/>
  <c r="AY290" i="11"/>
  <c r="AZ291" i="11"/>
  <c r="AY294" i="11"/>
  <c r="AZ295" i="11"/>
  <c r="AY298" i="11"/>
  <c r="AZ299" i="11"/>
  <c r="AY302" i="11"/>
  <c r="AZ303" i="11"/>
  <c r="AY306" i="11"/>
  <c r="AZ307" i="11"/>
  <c r="AY310" i="11"/>
  <c r="AZ311" i="11"/>
  <c r="AY314" i="11"/>
  <c r="AZ315" i="11"/>
  <c r="AY318" i="11"/>
  <c r="AZ319" i="11"/>
  <c r="AY322" i="11"/>
  <c r="AZ323" i="11"/>
  <c r="AY326" i="11"/>
  <c r="AZ327" i="11"/>
  <c r="AY330" i="11"/>
  <c r="AZ331" i="11"/>
  <c r="AY334" i="11"/>
  <c r="AZ335" i="11"/>
  <c r="AY338" i="11"/>
  <c r="AZ339" i="11"/>
  <c r="AY342" i="11"/>
  <c r="AZ343" i="11"/>
  <c r="AY346" i="11"/>
  <c r="AZ347" i="11"/>
  <c r="AY350" i="11"/>
  <c r="AZ351" i="11"/>
  <c r="AY354" i="11"/>
  <c r="AZ355" i="11"/>
  <c r="AY397" i="5" l="1"/>
  <c r="AZ397" i="11"/>
  <c r="AY397" i="11"/>
  <c r="BA292" i="11"/>
  <c r="BA88" i="11"/>
  <c r="BA347" i="11"/>
  <c r="BA341" i="11"/>
  <c r="BA333" i="11"/>
  <c r="BA325" i="11"/>
  <c r="BA317" i="11"/>
  <c r="BA309" i="11"/>
  <c r="BA301" i="11"/>
  <c r="BA293" i="11"/>
  <c r="BA285" i="11"/>
  <c r="BA277" i="11"/>
  <c r="BA269" i="11"/>
  <c r="BA261" i="11"/>
  <c r="BA253" i="11"/>
  <c r="BA245" i="11"/>
  <c r="BA237" i="11"/>
  <c r="BA229" i="11"/>
  <c r="BA221" i="11"/>
  <c r="BA343" i="11"/>
  <c r="BA263" i="11"/>
  <c r="BA159" i="11"/>
  <c r="BA143" i="11"/>
  <c r="BA127" i="11"/>
  <c r="BA111" i="11"/>
  <c r="BA95" i="11"/>
  <c r="BA345" i="11"/>
  <c r="BA337" i="11"/>
  <c r="BA329" i="11"/>
  <c r="BA321" i="11"/>
  <c r="BA313" i="11"/>
  <c r="BA305" i="11"/>
  <c r="BA297" i="11"/>
  <c r="BA289" i="11"/>
  <c r="BA281" i="11"/>
  <c r="BA273" i="11"/>
  <c r="BA265" i="11"/>
  <c r="BA257" i="11"/>
  <c r="BA249" i="11"/>
  <c r="BA241" i="11"/>
  <c r="BA233" i="11"/>
  <c r="BA225" i="11"/>
  <c r="BA334" i="11"/>
  <c r="BA318" i="11"/>
  <c r="BA302" i="11"/>
  <c r="BA286" i="11"/>
  <c r="BA270" i="11"/>
  <c r="BA254" i="11"/>
  <c r="BA238" i="11"/>
  <c r="BA222" i="11"/>
  <c r="BA353" i="11"/>
  <c r="BA191" i="11"/>
  <c r="BA351" i="11"/>
  <c r="BA287" i="11"/>
  <c r="BA271" i="11"/>
  <c r="BA175" i="11"/>
  <c r="BA295" i="11"/>
  <c r="BA338" i="11"/>
  <c r="BA322" i="11"/>
  <c r="BA306" i="11"/>
  <c r="BA290" i="11"/>
  <c r="BA274" i="11"/>
  <c r="BA258" i="11"/>
  <c r="BA242" i="11"/>
  <c r="BA226" i="11"/>
  <c r="BA218" i="5"/>
  <c r="BA13" i="5"/>
  <c r="BA93" i="5"/>
  <c r="BA113" i="5"/>
  <c r="BA135" i="5"/>
  <c r="BA21" i="5"/>
  <c r="BA97" i="5"/>
  <c r="BA119" i="5"/>
  <c r="BA111" i="5"/>
  <c r="BA103" i="5"/>
  <c r="BA95" i="5"/>
  <c r="BA87" i="5"/>
  <c r="BA79" i="5"/>
  <c r="BA9" i="5"/>
  <c r="BA20" i="5"/>
  <c r="BA10" i="5"/>
  <c r="BA2" i="5"/>
  <c r="BA89" i="5"/>
  <c r="BA118" i="5"/>
  <c r="BA110" i="5"/>
  <c r="BA102" i="5"/>
  <c r="BA94" i="5"/>
  <c r="BA86" i="5"/>
  <c r="BA78" i="5"/>
  <c r="BA8" i="5"/>
  <c r="BA43" i="5"/>
  <c r="BA16" i="5"/>
  <c r="BA49" i="5"/>
  <c r="BA19" i="5"/>
  <c r="BA112" i="5"/>
  <c r="BA96" i="5"/>
  <c r="BA80" i="5"/>
  <c r="BA17" i="5"/>
  <c r="BA105" i="5"/>
  <c r="BA131" i="5"/>
  <c r="BA133" i="5"/>
  <c r="BA117" i="5"/>
  <c r="BA109" i="5"/>
  <c r="BA101" i="5"/>
  <c r="BA85" i="5"/>
  <c r="BA77" i="5"/>
  <c r="BA4" i="5"/>
  <c r="BA11" i="5"/>
  <c r="BA15" i="5"/>
  <c r="BA48" i="5"/>
  <c r="BA18" i="5"/>
  <c r="BA121" i="5"/>
  <c r="BA81" i="5"/>
  <c r="BA5" i="5"/>
  <c r="BA132" i="5"/>
  <c r="BA116" i="5"/>
  <c r="BA108" i="5"/>
  <c r="BA100" i="5"/>
  <c r="BA92" i="5"/>
  <c r="BA84" i="5"/>
  <c r="BA76" i="5"/>
  <c r="BA7" i="5"/>
  <c r="BA14" i="5"/>
  <c r="BA47" i="5"/>
  <c r="BA123" i="5"/>
  <c r="BA115" i="5"/>
  <c r="BA107" i="5"/>
  <c r="BA99" i="5"/>
  <c r="BA91" i="5"/>
  <c r="BA83" i="5"/>
  <c r="BA75" i="5"/>
  <c r="BA6" i="5"/>
  <c r="BA22" i="5"/>
  <c r="BA122" i="5"/>
  <c r="BA114" i="5"/>
  <c r="BA106" i="5"/>
  <c r="BA98" i="5"/>
  <c r="BA90" i="5"/>
  <c r="BA82" i="5"/>
  <c r="BA74" i="5"/>
  <c r="BA12" i="5"/>
  <c r="BA23" i="5"/>
  <c r="BA183" i="5"/>
  <c r="BA175" i="5"/>
  <c r="BA167" i="5"/>
  <c r="BA159" i="5"/>
  <c r="BA151" i="5"/>
  <c r="BA143" i="5"/>
  <c r="BA39" i="5"/>
  <c r="BA31" i="5"/>
  <c r="BA3" i="5"/>
  <c r="BA207" i="5"/>
  <c r="BA199" i="5"/>
  <c r="BA191" i="5"/>
  <c r="BA331" i="5"/>
  <c r="BA46" i="5"/>
  <c r="BA65" i="5"/>
  <c r="BA120" i="5"/>
  <c r="BA104" i="5"/>
  <c r="BA88" i="5"/>
  <c r="BA187" i="5"/>
  <c r="BA179" i="5"/>
  <c r="BA139" i="5"/>
  <c r="BA28" i="5"/>
  <c r="BA211" i="5"/>
  <c r="BA203" i="5"/>
  <c r="BA350" i="5"/>
  <c r="BA342" i="5"/>
  <c r="BA334" i="5"/>
  <c r="BA326" i="5"/>
  <c r="BA318" i="5"/>
  <c r="BA310" i="5"/>
  <c r="BA302" i="5"/>
  <c r="BA294" i="5"/>
  <c r="BA286" i="5"/>
  <c r="BA278" i="5"/>
  <c r="BA270" i="5"/>
  <c r="BA262" i="5"/>
  <c r="BA254" i="5"/>
  <c r="BA246" i="5"/>
  <c r="BA238" i="5"/>
  <c r="BA230" i="5"/>
  <c r="BA222" i="5"/>
  <c r="BA195" i="5"/>
  <c r="BA171" i="5"/>
  <c r="BA163" i="5"/>
  <c r="BA155" i="5"/>
  <c r="BA147" i="5"/>
  <c r="BA126" i="5"/>
  <c r="BA57" i="5"/>
  <c r="BA127" i="5"/>
  <c r="BA54" i="5"/>
  <c r="BA26" i="5"/>
  <c r="BA44" i="5"/>
  <c r="BA36" i="5"/>
  <c r="BA210" i="5"/>
  <c r="BA202" i="5"/>
  <c r="BA285" i="5"/>
  <c r="BA277" i="5"/>
  <c r="BA261" i="5"/>
  <c r="BA253" i="5"/>
  <c r="BA237" i="5"/>
  <c r="BA229" i="5"/>
  <c r="BA221" i="5"/>
  <c r="BA194" i="5"/>
  <c r="BA186" i="5"/>
  <c r="BA178" i="5"/>
  <c r="BA170" i="5"/>
  <c r="BA162" i="5"/>
  <c r="BA154" i="5"/>
  <c r="BA146" i="5"/>
  <c r="BA138" i="5"/>
  <c r="BA125" i="5"/>
  <c r="BA64" i="5"/>
  <c r="BA56" i="5"/>
  <c r="BA53" i="5"/>
  <c r="BA35" i="5"/>
  <c r="BA217" i="5"/>
  <c r="BA209" i="5"/>
  <c r="BA348" i="5"/>
  <c r="BA340" i="5"/>
  <c r="BA332" i="5"/>
  <c r="BA324" i="5"/>
  <c r="BA316" i="5"/>
  <c r="BA308" i="5"/>
  <c r="BA300" i="5"/>
  <c r="BA292" i="5"/>
  <c r="BA284" i="5"/>
  <c r="BA276" i="5"/>
  <c r="BA268" i="5"/>
  <c r="BA260" i="5"/>
  <c r="BA252" i="5"/>
  <c r="BA244" i="5"/>
  <c r="BA236" i="5"/>
  <c r="BA228" i="5"/>
  <c r="BA220" i="5"/>
  <c r="BA193" i="5"/>
  <c r="BA185" i="5"/>
  <c r="BA177" i="5"/>
  <c r="BA169" i="5"/>
  <c r="BA161" i="5"/>
  <c r="BA153" i="5"/>
  <c r="BA145" i="5"/>
  <c r="BA137" i="5"/>
  <c r="BA50" i="5"/>
  <c r="BA52" i="5"/>
  <c r="BA42" i="5"/>
  <c r="BA34" i="5"/>
  <c r="BA216" i="5"/>
  <c r="BA208" i="5"/>
  <c r="BA200" i="5"/>
  <c r="BA355" i="5"/>
  <c r="BA347" i="5"/>
  <c r="BA339" i="5"/>
  <c r="BA323" i="5"/>
  <c r="BA315" i="5"/>
  <c r="BA307" i="5"/>
  <c r="BA299" i="5"/>
  <c r="BA291" i="5"/>
  <c r="BA283" i="5"/>
  <c r="BA275" i="5"/>
  <c r="BA267" i="5"/>
  <c r="BA259" i="5"/>
  <c r="BA251" i="5"/>
  <c r="BA243" i="5"/>
  <c r="BA235" i="5"/>
  <c r="BA227" i="5"/>
  <c r="BA219" i="5"/>
  <c r="BA201" i="5"/>
  <c r="BA349" i="5"/>
  <c r="BA341" i="5"/>
  <c r="BA333" i="5"/>
  <c r="BA325" i="5"/>
  <c r="BA317" i="5"/>
  <c r="BA309" i="5"/>
  <c r="BA301" i="5"/>
  <c r="BA293" i="5"/>
  <c r="BA192" i="5"/>
  <c r="BA184" i="5"/>
  <c r="BA176" i="5"/>
  <c r="BA168" i="5"/>
  <c r="BA160" i="5"/>
  <c r="BA152" i="5"/>
  <c r="BA144" i="5"/>
  <c r="BA136" i="5"/>
  <c r="BA62" i="5"/>
  <c r="BA73" i="5"/>
  <c r="BA63" i="5"/>
  <c r="BA55" i="5"/>
  <c r="BA51" i="5"/>
  <c r="BA41" i="5"/>
  <c r="BA33" i="5"/>
  <c r="BA215" i="5"/>
  <c r="BA354" i="5"/>
  <c r="BA346" i="5"/>
  <c r="BA338" i="5"/>
  <c r="BA330" i="5"/>
  <c r="BA322" i="5"/>
  <c r="BA314" i="5"/>
  <c r="BA306" i="5"/>
  <c r="BA298" i="5"/>
  <c r="BA290" i="5"/>
  <c r="BA282" i="5"/>
  <c r="BA274" i="5"/>
  <c r="BA266" i="5"/>
  <c r="BA258" i="5"/>
  <c r="BA250" i="5"/>
  <c r="BA242" i="5"/>
  <c r="BA234" i="5"/>
  <c r="BA226" i="5"/>
  <c r="BA124" i="5"/>
  <c r="BA69" i="5"/>
  <c r="BA61" i="5"/>
  <c r="BA130" i="5"/>
  <c r="BA72" i="5"/>
  <c r="BA70" i="5"/>
  <c r="BA40" i="5"/>
  <c r="BA32" i="5"/>
  <c r="BA71" i="5"/>
  <c r="BA214" i="5"/>
  <c r="BA206" i="5"/>
  <c r="BA198" i="5"/>
  <c r="BA353" i="5"/>
  <c r="BA345" i="5"/>
  <c r="BA337" i="5"/>
  <c r="BA329" i="5"/>
  <c r="BA321" i="5"/>
  <c r="BA313" i="5"/>
  <c r="BA305" i="5"/>
  <c r="BA297" i="5"/>
  <c r="BA289" i="5"/>
  <c r="BA281" i="5"/>
  <c r="BA273" i="5"/>
  <c r="BA265" i="5"/>
  <c r="BA257" i="5"/>
  <c r="BA249" i="5"/>
  <c r="BA241" i="5"/>
  <c r="BA233" i="5"/>
  <c r="BA225" i="5"/>
  <c r="BA190" i="5"/>
  <c r="BA182" i="5"/>
  <c r="BA174" i="5"/>
  <c r="BA166" i="5"/>
  <c r="BA158" i="5"/>
  <c r="BA150" i="5"/>
  <c r="BA142" i="5"/>
  <c r="BA129" i="5"/>
  <c r="BA68" i="5"/>
  <c r="BA60" i="5"/>
  <c r="BA25" i="5"/>
  <c r="BA134" i="5"/>
  <c r="BA213" i="5"/>
  <c r="BA205" i="5"/>
  <c r="BA352" i="5"/>
  <c r="BA344" i="5"/>
  <c r="BA336" i="5"/>
  <c r="BA328" i="5"/>
  <c r="BA320" i="5"/>
  <c r="BA312" i="5"/>
  <c r="BA304" i="5"/>
  <c r="BA296" i="5"/>
  <c r="BA288" i="5"/>
  <c r="BA280" i="5"/>
  <c r="BA272" i="5"/>
  <c r="BA264" i="5"/>
  <c r="BA256" i="5"/>
  <c r="BA248" i="5"/>
  <c r="BA240" i="5"/>
  <c r="BA232" i="5"/>
  <c r="BA224" i="5"/>
  <c r="BA197" i="5"/>
  <c r="BA189" i="5"/>
  <c r="BA181" i="5"/>
  <c r="BA173" i="5"/>
  <c r="BA165" i="5"/>
  <c r="BA157" i="5"/>
  <c r="BA149" i="5"/>
  <c r="BA141" i="5"/>
  <c r="BA128" i="5"/>
  <c r="BA67" i="5"/>
  <c r="BA59" i="5"/>
  <c r="BA269" i="5"/>
  <c r="BA245" i="5"/>
  <c r="BA24" i="5"/>
  <c r="BA38" i="5"/>
  <c r="BA30" i="5"/>
  <c r="BA212" i="5"/>
  <c r="BA204" i="5"/>
  <c r="BA351" i="5"/>
  <c r="BA343" i="5"/>
  <c r="BA335" i="5"/>
  <c r="BA327" i="5"/>
  <c r="BA319" i="5"/>
  <c r="BA311" i="5"/>
  <c r="BA303" i="5"/>
  <c r="BA295" i="5"/>
  <c r="BA287" i="5"/>
  <c r="BA279" i="5"/>
  <c r="BA271" i="5"/>
  <c r="BA263" i="5"/>
  <c r="BA255" i="5"/>
  <c r="BA247" i="5"/>
  <c r="BA239" i="5"/>
  <c r="BA231" i="5"/>
  <c r="BA223" i="5"/>
  <c r="BA196" i="5"/>
  <c r="BA188" i="5"/>
  <c r="BA180" i="5"/>
  <c r="BA172" i="5"/>
  <c r="BA164" i="5"/>
  <c r="BA156" i="5"/>
  <c r="BA148" i="5"/>
  <c r="BA140" i="5"/>
  <c r="BA66" i="5"/>
  <c r="BA58" i="5"/>
  <c r="BA27" i="5"/>
  <c r="BA45" i="5"/>
  <c r="BA37" i="5"/>
  <c r="BA29" i="5"/>
  <c r="BA283" i="11"/>
  <c r="BA346" i="11"/>
  <c r="BA330" i="11"/>
  <c r="BA314" i="11"/>
  <c r="BA298" i="11"/>
  <c r="BA282" i="11"/>
  <c r="BA266" i="11"/>
  <c r="BA250" i="11"/>
  <c r="BA234" i="11"/>
  <c r="BA349" i="11"/>
  <c r="BA291" i="11"/>
  <c r="BA354" i="11"/>
  <c r="BA276" i="11"/>
  <c r="BA219" i="11"/>
  <c r="BA352" i="11"/>
  <c r="BA211" i="11"/>
  <c r="BA179" i="11"/>
  <c r="BA272" i="11"/>
  <c r="BA203" i="11"/>
  <c r="BA216" i="11"/>
  <c r="BA268" i="11"/>
  <c r="BA79" i="11"/>
  <c r="BA235" i="11"/>
  <c r="BA215" i="11"/>
  <c r="BA38" i="11"/>
  <c r="BA344" i="11"/>
  <c r="BA255" i="11"/>
  <c r="BA350" i="11"/>
  <c r="BA212" i="11"/>
  <c r="BA331" i="11"/>
  <c r="BA315" i="11"/>
  <c r="BA267" i="11"/>
  <c r="BA284" i="11"/>
  <c r="BA168" i="11"/>
  <c r="BA152" i="11"/>
  <c r="BA136" i="11"/>
  <c r="BA120" i="11"/>
  <c r="BA104" i="11"/>
  <c r="BA335" i="11"/>
  <c r="BA296" i="11"/>
  <c r="BA336" i="11"/>
  <c r="BA355" i="11"/>
  <c r="BA275" i="11"/>
  <c r="BA40" i="11"/>
  <c r="BA24" i="11"/>
  <c r="BA204" i="11"/>
  <c r="BA32" i="11"/>
  <c r="BA16" i="11"/>
  <c r="BA196" i="11"/>
  <c r="BA180" i="11"/>
  <c r="BA80" i="11"/>
  <c r="BA192" i="11"/>
  <c r="BA299" i="11"/>
  <c r="BA209" i="11"/>
  <c r="BA27" i="11"/>
  <c r="BA279" i="11"/>
  <c r="BA247" i="11"/>
  <c r="BA231" i="11"/>
  <c r="BA172" i="11"/>
  <c r="BA156" i="11"/>
  <c r="BA140" i="11"/>
  <c r="BA124" i="11"/>
  <c r="BA108" i="11"/>
  <c r="BA342" i="11"/>
  <c r="BA326" i="11"/>
  <c r="BA310" i="11"/>
  <c r="BA294" i="11"/>
  <c r="BA278" i="11"/>
  <c r="BA262" i="11"/>
  <c r="BA246" i="11"/>
  <c r="BA230" i="11"/>
  <c r="BA339" i="11"/>
  <c r="BA259" i="11"/>
  <c r="BA280" i="11"/>
  <c r="BA164" i="11"/>
  <c r="BA148" i="11"/>
  <c r="BA132" i="11"/>
  <c r="BA116" i="11"/>
  <c r="BA100" i="11"/>
  <c r="BA251" i="11"/>
  <c r="BA213" i="11"/>
  <c r="BA340" i="11"/>
  <c r="BA260" i="11"/>
  <c r="BA327" i="11"/>
  <c r="BA311" i="11"/>
  <c r="BA208" i="11"/>
  <c r="BA188" i="11"/>
  <c r="BA7" i="11"/>
  <c r="BA36" i="11"/>
  <c r="BA20" i="11"/>
  <c r="BA92" i="11"/>
  <c r="BA220" i="11"/>
  <c r="BA200" i="11"/>
  <c r="BA184" i="11"/>
  <c r="BA239" i="11"/>
  <c r="BA3" i="11"/>
  <c r="BA176" i="11"/>
  <c r="BA160" i="11"/>
  <c r="BA144" i="11"/>
  <c r="BA128" i="11"/>
  <c r="BA112" i="11"/>
  <c r="BA96" i="11"/>
  <c r="BA8" i="11"/>
  <c r="BA256" i="11"/>
  <c r="BA187" i="11"/>
  <c r="BA171" i="11"/>
  <c r="BA155" i="11"/>
  <c r="BA139" i="11"/>
  <c r="BA123" i="11"/>
  <c r="BA107" i="11"/>
  <c r="BA91" i="11"/>
  <c r="BA75" i="11"/>
  <c r="BA59" i="11"/>
  <c r="BA43" i="11"/>
  <c r="BA199" i="11"/>
  <c r="BA35" i="11"/>
  <c r="BA19" i="11"/>
  <c r="BA195" i="11"/>
  <c r="BA163" i="11"/>
  <c r="BA147" i="11"/>
  <c r="BA131" i="11"/>
  <c r="BA115" i="11"/>
  <c r="BA99" i="11"/>
  <c r="BA83" i="11"/>
  <c r="BA67" i="11"/>
  <c r="BA51" i="11"/>
  <c r="BA332" i="11"/>
  <c r="BA252" i="11"/>
  <c r="BA183" i="11"/>
  <c r="BA167" i="11"/>
  <c r="BA151" i="11"/>
  <c r="BA135" i="11"/>
  <c r="BA119" i="11"/>
  <c r="BA103" i="11"/>
  <c r="BA87" i="11"/>
  <c r="BA71" i="11"/>
  <c r="BA55" i="11"/>
  <c r="BA39" i="11"/>
  <c r="BA23" i="11"/>
  <c r="BA217" i="11"/>
  <c r="BA193" i="11"/>
  <c r="BA177" i="11"/>
  <c r="BA161" i="11"/>
  <c r="BA145" i="11"/>
  <c r="BA129" i="11"/>
  <c r="BA113" i="11"/>
  <c r="BA97" i="11"/>
  <c r="BA63" i="11"/>
  <c r="BA47" i="11"/>
  <c r="BA31" i="11"/>
  <c r="BA15" i="11"/>
  <c r="BA60" i="11"/>
  <c r="BA319" i="11"/>
  <c r="BA303" i="11"/>
  <c r="BA81" i="11"/>
  <c r="BA57" i="11"/>
  <c r="BA37" i="11"/>
  <c r="BA320" i="11"/>
  <c r="BA304" i="11"/>
  <c r="BA348" i="11"/>
  <c r="BA323" i="11"/>
  <c r="BA307" i="11"/>
  <c r="BA205" i="11"/>
  <c r="BA11" i="11"/>
  <c r="BA30" i="11"/>
  <c r="BA14" i="11"/>
  <c r="BA21" i="11"/>
  <c r="BA72" i="11"/>
  <c r="BA56" i="11"/>
  <c r="BA76" i="11"/>
  <c r="BA4" i="11"/>
  <c r="BA243" i="11"/>
  <c r="BA227" i="11"/>
  <c r="BA210" i="11"/>
  <c r="BA328" i="11"/>
  <c r="BA312" i="11"/>
  <c r="BA89" i="11"/>
  <c r="BA73" i="11"/>
  <c r="BA44" i="11"/>
  <c r="BA68" i="11"/>
  <c r="BA52" i="11"/>
  <c r="BA201" i="11"/>
  <c r="BA185" i="11"/>
  <c r="BA169" i="11"/>
  <c r="BA153" i="11"/>
  <c r="BA137" i="11"/>
  <c r="BA121" i="11"/>
  <c r="BA105" i="11"/>
  <c r="BA41" i="11"/>
  <c r="BA223" i="11"/>
  <c r="BA207" i="11"/>
  <c r="BA22" i="11"/>
  <c r="BA6" i="11"/>
  <c r="BA29" i="11"/>
  <c r="BA13" i="11"/>
  <c r="BA64" i="11"/>
  <c r="BA48" i="11"/>
  <c r="BA28" i="11"/>
  <c r="BA218" i="11"/>
  <c r="BA316" i="11"/>
  <c r="BA300" i="11"/>
  <c r="BA85" i="11"/>
  <c r="BA65" i="11"/>
  <c r="BA26" i="11"/>
  <c r="BA10" i="11"/>
  <c r="BA33" i="11"/>
  <c r="BA17" i="11"/>
  <c r="BA214" i="11"/>
  <c r="BA264" i="11"/>
  <c r="BA240" i="11"/>
  <c r="BA224" i="11"/>
  <c r="BA206" i="11"/>
  <c r="BA190" i="11"/>
  <c r="BA174" i="11"/>
  <c r="BA158" i="11"/>
  <c r="BA142" i="11"/>
  <c r="BA126" i="11"/>
  <c r="BA110" i="11"/>
  <c r="BA94" i="11"/>
  <c r="BA78" i="11"/>
  <c r="BA62" i="11"/>
  <c r="BA46" i="11"/>
  <c r="BA197" i="11"/>
  <c r="BA181" i="11"/>
  <c r="BA165" i="11"/>
  <c r="BA149" i="11"/>
  <c r="BA133" i="11"/>
  <c r="BA117" i="11"/>
  <c r="BA101" i="11"/>
  <c r="BA61" i="11"/>
  <c r="BA288" i="11"/>
  <c r="BA236" i="11"/>
  <c r="BA202" i="11"/>
  <c r="BA186" i="11"/>
  <c r="BA170" i="11"/>
  <c r="BA154" i="11"/>
  <c r="BA138" i="11"/>
  <c r="BA122" i="11"/>
  <c r="BA106" i="11"/>
  <c r="BA90" i="11"/>
  <c r="BA74" i="11"/>
  <c r="BA58" i="11"/>
  <c r="BA42" i="11"/>
  <c r="BA53" i="11"/>
  <c r="BA324" i="11"/>
  <c r="BA308" i="11"/>
  <c r="BA77" i="11"/>
  <c r="BA49" i="11"/>
  <c r="BA34" i="11"/>
  <c r="BA18" i="11"/>
  <c r="BA25" i="11"/>
  <c r="BA9" i="11"/>
  <c r="BA248" i="11"/>
  <c r="BA232" i="11"/>
  <c r="BA198" i="11"/>
  <c r="BA182" i="11"/>
  <c r="BA166" i="11"/>
  <c r="BA150" i="11"/>
  <c r="BA134" i="11"/>
  <c r="BA118" i="11"/>
  <c r="BA102" i="11"/>
  <c r="BA86" i="11"/>
  <c r="BA70" i="11"/>
  <c r="BA54" i="11"/>
  <c r="BA189" i="11"/>
  <c r="BA173" i="11"/>
  <c r="BA157" i="11"/>
  <c r="BA141" i="11"/>
  <c r="BA125" i="11"/>
  <c r="BA109" i="11"/>
  <c r="BA93" i="11"/>
  <c r="BA45" i="11"/>
  <c r="BA5" i="11"/>
  <c r="BA244" i="11"/>
  <c r="BA228" i="11"/>
  <c r="BA194" i="11"/>
  <c r="BA178" i="11"/>
  <c r="BA162" i="11"/>
  <c r="BA146" i="11"/>
  <c r="BA130" i="11"/>
  <c r="BA114" i="11"/>
  <c r="BA98" i="11"/>
  <c r="BA82" i="11"/>
  <c r="BA66" i="11"/>
  <c r="BA50" i="11"/>
  <c r="BA69" i="11"/>
  <c r="BA12" i="11"/>
  <c r="BC3" i="18"/>
  <c r="BC1873" i="18" s="1"/>
  <c r="X119" i="16"/>
  <c r="BA397" i="5" l="1"/>
  <c r="BA397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<sst xmlns="http://schemas.openxmlformats.org/spreadsheetml/2006/main" count="66310" uniqueCount="3812">
  <si>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</si>
  <si>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</si>
  <si>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</si>
  <si>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</si>
  <si>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</si>
  <si>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</si>
  <si>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</si>
  <si>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</si>
  <si>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</si>
  <si>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</si>
  <si>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</si>
  <si>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</si>
  <si>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</si>
  <si>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</si>
  <si>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</si>
  <si>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</si>
  <si>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</si>
  <si>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</si>
  <si>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</si>
  <si>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</si>
  <si>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</si>
  <si>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</si>
  <si>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</si>
  <si>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</si>
  <si>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</si>
  <si>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</si>
  <si>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</si>
  <si>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</si>
  <si>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</si>
  <si>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</si>
  <si>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</si>
  <si>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</si>
  <si>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</si>
  <si>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</si>
  <si>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</si>
  <si>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</si>
  <si>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</si>
  <si>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</si>
  <si>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</si>
  <si>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</si>
  <si>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</si>
  <si>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</si>
  <si>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</si>
  <si>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</si>
  <si>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</si>
  <si>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</si>
  <si>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</si>
  <si>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</si>
  <si>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</si>
  <si>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</si>
  <si>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</si>
  <si>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</si>
  <si>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</si>
  <si>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</si>
  <si>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</si>
  <si>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</si>
  <si>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</si>
  <si>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</si>
  <si>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</si>
  <si>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</si>
  <si>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</si>
  <si>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</si>
  <si>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</si>
  <si>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</si>
  <si>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</si>
  <si>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</si>
  <si>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</si>
  <si>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</si>
  <si>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</si>
  <si>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</si>
  <si>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</si>
  <si>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</si>
  <si>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</si>
  <si>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</si>
  <si>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</si>
  <si>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</si>
  <si>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</si>
  <si>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</si>
  <si>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</si>
  <si>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</si>
  <si>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</si>
  <si>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</si>
  <si>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</si>
  <si>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</si>
  <si>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</si>
  <si>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</si>
  <si>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</si>
  <si>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</si>
  <si>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</si>
  <si>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</si>
  <si>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</si>
  <si>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</si>
  <si>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</si>
  <si>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</si>
  <si>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</si>
  <si>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</si>
  <si>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</si>
  <si>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</si>
  <si>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</si>
  <si>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</si>
  <si>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</si>
  <si>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</si>
  <si>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</si>
  <si>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</si>
  <si>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</si>
  <si>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</si>
  <si>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</si>
  <si>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</si>
  <si>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</si>
  <si>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</si>
  <si>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</si>
  <si>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</si>
  <si>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</si>
  <si>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</si>
  <si>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</si>
  <si>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</si>
  <si>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</si>
  <si>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</si>
  <si>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</si>
  <si>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</si>
  <si>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</si>
  <si>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</si>
  <si>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</si>
  <si>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</si>
  <si>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</si>
  <si>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</si>
  <si>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</si>
  <si>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</si>
  <si>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</si>
  <si>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</si>
  <si>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</si>
  <si>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</si>
  <si>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</si>
  <si>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</si>
  <si>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</si>
  <si>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</si>
  <si>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</si>
  <si>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</si>
  <si>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</si>
  <si>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</si>
  <si>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</si>
  <si>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</si>
  <si>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</si>
  <si>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</si>
  <si>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</si>
  <si>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</si>
  <si>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</si>
  <si>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</si>
  <si>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</si>
  <si>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</si>
  <si>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</si>
  <si>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</si>
  <si>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</si>
  <si>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</si>
  <si>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</si>
  <si>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</si>
  <si>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</si>
  <si>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</si>
  <si>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</si>
  <si>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</si>
  <si>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</si>
  <si>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</si>
  <si>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</si>
  <si>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</si>
  <si>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</si>
  <si>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</si>
  <si>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</si>
  <si>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</si>
  <si>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</si>
  <si>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</si>
  <si>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</si>
  <si>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</si>
  <si>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</si>
  <si>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</si>
  <si>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</si>
  <si>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</si>
  <si>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</si>
  <si>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</si>
  <si>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</si>
  <si>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</si>
  <si>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</si>
  <si>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</si>
  <si>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</si>
  <si>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</si>
  <si>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</si>
  <si>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</si>
  <si>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</si>
  <si>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</si>
  <si>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</si>
  <si>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</si>
  <si>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</si>
  <si>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</si>
  <si>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</si>
  <si>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</si>
  <si>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</si>
  <si>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</si>
  <si>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</si>
  <si>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</si>
  <si>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</si>
  <si>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</si>
  <si>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</si>
  <si>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</si>
  <si>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</si>
  <si>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</si>
  <si>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</si>
  <si>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</si>
  <si>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</si>
  <si>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</si>
  <si>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</si>
  <si>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</si>
  <si>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</si>
  <si>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</si>
  <si>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</si>
  <si>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</si>
  <si>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</si>
  <si>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</si>
  <si>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</si>
  <si>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</si>
  <si>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</si>
  <si>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</si>
  <si>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</si>
  <si>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</si>
  <si>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</si>
  <si>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</si>
  <si>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</si>
  <si>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</si>
  <si>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</si>
  <si>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</si>
  <si>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</si>
  <si>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</si>
  <si>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</si>
  <si>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</si>
  <si>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</si>
  <si>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</si>
  <si>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</si>
  <si>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</si>
  <si>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</si>
  <si>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</si>
  <si>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</si>
  <si>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</si>
  <si>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</si>
  <si>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</si>
  <si>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</si>
  <si>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</si>
  <si>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</si>
  <si>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</si>
  <si>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</si>
  <si>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</si>
  <si>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</si>
  <si>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</si>
  <si>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</si>
  <si>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</si>
  <si>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</si>
  <si>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</si>
  <si>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</si>
  <si>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</si>
  <si>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</si>
  <si>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</si>
  <si>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</si>
  <si>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</si>
  <si>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</si>
  <si>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</si>
  <si>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</si>
  <si>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</si>
  <si>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</si>
  <si>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</si>
  <si>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</si>
  <si>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</si>
  <si>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</si>
  <si>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</si>
  <si>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</si>
  <si>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</si>
  <si>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</si>
  <si>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</si>
  <si>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</si>
  <si>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</si>
  <si>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</si>
  <si>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</si>
  <si>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</si>
  <si>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</si>
  <si>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</si>
  <si>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</si>
  <si>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</si>
  <si>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</si>
  <si>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</si>
  <si>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</si>
  <si>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</si>
  <si>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</si>
  <si>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</si>
  <si>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</si>
  <si>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</si>
  <si>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</si>
  <si>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</si>
  <si>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</si>
  <si>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</si>
  <si>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</si>
  <si>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</si>
  <si>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</si>
  <si>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</si>
  <si>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</si>
  <si>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</si>
  <si>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</si>
  <si>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</si>
  <si>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</si>
  <si>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</si>
  <si>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</si>
  <si>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</si>
  <si>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</si>
  <si>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</si>
  <si>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</si>
  <si>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</si>
  <si>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</si>
  <si>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</si>
  <si>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</si>
  <si>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</si>
  <si>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</si>
  <si>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</si>
  <si>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</si>
  <si>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</si>
  <si>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</si>
  <si>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</si>
  <si>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</si>
  <si>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</si>
  <si>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</si>
  <si>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</si>
  <si>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</si>
  <si>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</si>
  <si>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</si>
  <si>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</si>
  <si>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</si>
  <si>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</si>
  <si>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</si>
  <si>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</si>
  <si>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</si>
  <si>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</si>
  <si>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</si>
  <si>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</si>
  <si>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</si>
  <si>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</si>
  <si>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</si>
  <si>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</si>
  <si>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</si>
  <si>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</si>
  <si>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</si>
  <si>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</si>
  <si>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</si>
  <si>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</si>
  <si>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</si>
  <si>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</si>
  <si>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</si>
  <si>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</si>
  <si>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</si>
  <si>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</si>
  <si>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</si>
  <si>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</si>
  <si>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</si>
  <si>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</si>
  <si>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</si>
  <si>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</si>
  <si>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</si>
  <si>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</si>
  <si>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</si>
  <si>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</si>
  <si>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</si>
  <si>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</si>
  <si>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</si>
  <si>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</si>
  <si>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</si>
  <si>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</si>
  <si>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</si>
  <si>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</si>
  <si>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</si>
  <si>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</si>
  <si>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</si>
  <si>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</si>
  <si>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</si>
  <si>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</si>
  <si>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</si>
  <si>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</si>
  <si>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</si>
  <si>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</si>
  <si>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</si>
  <si>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</si>
  <si>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</si>
  <si>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</si>
  <si>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</si>
  <si>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</si>
  <si>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</si>
  <si>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</si>
  <si>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</si>
  <si>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</si>
  <si>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</si>
  <si>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</si>
  <si>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</si>
  <si>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</si>
  <si>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</si>
  <si>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</si>
  <si>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</si>
  <si>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</si>
  <si>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</si>
  <si>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</si>
  <si>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</si>
  <si>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</si>
  <si>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</si>
  <si>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</si>
  <si>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</si>
  <si>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</si>
  <si>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</si>
  <si>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</si>
  <si>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</si>
  <si>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</si>
  <si>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</si>
  <si>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</si>
  <si>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</si>
  <si>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</si>
  <si>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</si>
  <si>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</si>
  <si>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</si>
  <si>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</si>
  <si>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</si>
  <si>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</si>
  <si>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</si>
  <si>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</si>
  <si>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</si>
  <si>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</si>
  <si>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</si>
  <si>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</si>
  <si>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</si>
  <si>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</si>
  <si>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</si>
  <si>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</si>
  <si>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</si>
  <si>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</si>
  <si>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</si>
  <si>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</si>
  <si>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</si>
  <si>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</si>
  <si>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</si>
  <si>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</si>
  <si>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</si>
  <si>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</si>
  <si>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</si>
  <si>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</si>
  <si>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</si>
  <si>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</si>
  <si>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</si>
  <si>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</si>
  <si>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</si>
  <si>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</si>
  <si>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</si>
  <si>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</si>
  <si>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</si>
  <si>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</si>
  <si>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</si>
  <si>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</si>
  <si>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</si>
  <si>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</si>
  <si>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</si>
  <si>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</si>
  <si>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</si>
  <si>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</si>
  <si>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</si>
  <si>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</si>
  <si>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</si>
  <si>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</si>
  <si>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</si>
  <si>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</si>
  <si>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</si>
  <si>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</si>
  <si>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</si>
  <si>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</si>
  <si>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</si>
  <si>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</si>
  <si>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</si>
  <si>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</si>
  <si>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</si>
  <si>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</si>
  <si>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</si>
  <si>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</si>
  <si>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</si>
  <si>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</si>
  <si>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</si>
  <si>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</si>
  <si>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</si>
  <si>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</si>
  <si>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</si>
  <si>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</si>
  <si>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</si>
  <si>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</si>
  <si>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</si>
  <si>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</si>
  <si>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</si>
  <si>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</si>
  <si>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</si>
  <si>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</si>
  <si>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</si>
  <si>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</si>
  <si>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</si>
  <si>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</si>
  <si>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</si>
  <si>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</si>
  <si>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</si>
  <si>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</si>
  <si>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</si>
  <si>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</si>
  <si>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</si>
  <si>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</si>
  <si>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</si>
  <si>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</si>
  <si>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</si>
  <si>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</si>
  <si>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</si>
  <si>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</si>
  <si>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</si>
  <si>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</si>
  <si>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</si>
  <si>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</si>
  <si>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</si>
  <si>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</si>
  <si>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</si>
  <si>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</si>
  <si>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</si>
  <si>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</si>
  <si>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</si>
  <si>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</si>
  <si>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</si>
  <si>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</si>
  <si>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</si>
  <si>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</si>
  <si>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</si>
  <si>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</si>
  <si>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</si>
  <si>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</si>
  <si>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</si>
  <si>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</si>
  <si>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</si>
  <si>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</si>
  <si>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</si>
  <si>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</si>
  <si>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</si>
  <si>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</si>
  <si>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</si>
  <si>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</si>
  <si>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</si>
  <si>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</si>
  <si>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</si>
  <si>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</si>
  <si>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</si>
  <si>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</si>
  <si>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</si>
  <si>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</si>
  <si>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</si>
  <si>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</si>
  <si>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</si>
  <si>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</si>
  <si>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</si>
  <si>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</si>
  <si>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</si>
  <si>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</si>
  <si>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</si>
  <si>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</si>
  <si>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</si>
  <si>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</si>
  <si>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</si>
  <si>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</si>
  <si>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</si>
  <si>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</si>
  <si>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</si>
  <si>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</si>
  <si>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</si>
  <si>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</si>
  <si>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</si>
  <si>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</si>
  <si>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</si>
  <si>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</si>
  <si>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</si>
  <si>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</si>
  <si>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</si>
  <si>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</si>
  <si>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</si>
  <si>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</si>
  <si>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</si>
  <si>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</si>
  <si>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</si>
  <si>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</si>
  <si>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</si>
  <si>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</si>
  <si>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</si>
  <si>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</si>
  <si>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</si>
  <si>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</si>
  <si>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</si>
  <si>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</si>
  <si>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</si>
  <si>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</si>
  <si>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</si>
  <si>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</si>
  <si>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</si>
  <si>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</si>
  <si>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</si>
  <si>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</si>
  <si>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</si>
  <si>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</si>
  <si>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</si>
  <si>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</si>
  <si>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</si>
  <si>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</si>
  <si>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</si>
  <si>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</si>
  <si>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</si>
  <si>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</si>
  <si>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</si>
  <si>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</si>
  <si>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</si>
  <si>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</si>
  <si>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</si>
  <si>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</si>
  <si>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</si>
  <si>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</si>
  <si>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</si>
  <si>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</si>
  <si>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</si>
  <si>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</si>
  <si>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</si>
  <si>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</si>
  <si>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</si>
  <si>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</si>
  <si>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</si>
  <si>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</si>
  <si>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</si>
  <si>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</si>
  <si>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</si>
  <si>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</si>
  <si>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</si>
  <si>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</si>
  <si>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</si>
  <si>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</si>
  <si>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</si>
  <si>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</si>
  <si>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</si>
  <si>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</si>
  <si>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</si>
  <si>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</si>
  <si>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</si>
  <si>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</si>
  <si>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</si>
  <si>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</si>
  <si>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</si>
  <si>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</si>
  <si>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</si>
  <si>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</si>
  <si>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</si>
  <si>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</si>
  <si>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</si>
  <si>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</si>
  <si>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</si>
  <si>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</si>
  <si>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</si>
  <si>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</si>
  <si>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</si>
  <si>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</si>
  <si>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</si>
  <si>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</si>
  <si>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</si>
  <si>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</si>
  <si>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</si>
  <si>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</si>
  <si>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</si>
  <si>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</si>
  <si>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</si>
  <si>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</si>
  <si>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</si>
  <si>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</si>
  <si>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</si>
  <si>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</si>
  <si>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</si>
  <si>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</si>
  <si>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</si>
  <si>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</si>
  <si>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</si>
  <si>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</si>
  <si>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</si>
  <si>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</si>
  <si>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</si>
  <si>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</si>
  <si>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</si>
  <si>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</si>
  <si>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</si>
  <si>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</si>
  <si>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</si>
  <si>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</si>
  <si>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</si>
  <si>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</si>
  <si>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</si>
  <si>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</si>
  <si>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</si>
  <si>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</si>
  <si>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</si>
  <si>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</si>
  <si>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</si>
  <si>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</si>
  <si>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</si>
  <si>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</si>
  <si>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</si>
  <si>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</si>
  <si>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</si>
  <si>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</si>
  <si>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</si>
  <si>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</si>
  <si>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</si>
  <si>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</si>
  <si>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</si>
  <si>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</si>
  <si>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</si>
  <si>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</si>
  <si>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</si>
  <si>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</si>
  <si>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</si>
  <si>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</si>
  <si>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</si>
  <si>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</si>
  <si>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</si>
  <si>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</si>
  <si>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</si>
  <si>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</si>
  <si>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</si>
  <si>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</si>
  <si>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</si>
  <si>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</si>
  <si>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</si>
  <si>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</si>
  <si>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</si>
  <si>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</si>
  <si>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</si>
  <si>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</si>
  <si>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</si>
  <si>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</si>
  <si>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</si>
  <si>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</si>
  <si>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</si>
  <si>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</si>
  <si>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</si>
  <si>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</si>
  <si>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</si>
  <si>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</si>
  <si>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</si>
  <si>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</si>
  <si>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</si>
  <si>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</si>
  <si>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</si>
  <si>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</si>
  <si>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</si>
  <si>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</si>
  <si>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</si>
  <si>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</si>
  <si>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</si>
  <si>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</si>
  <si>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</si>
  <si>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</si>
  <si>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</si>
  <si>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</si>
  <si>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</si>
  <si>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</si>
  <si>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</si>
  <si>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</si>
  <si>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</si>
  <si>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</si>
  <si>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</si>
  <si>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</si>
  <si>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</si>
  <si>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</si>
  <si>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</si>
  <si>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</si>
  <si>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</si>
  <si>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</si>
  <si>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</si>
  <si>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</si>
  <si>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</si>
  <si>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</si>
  <si>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</si>
  <si>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</si>
  <si>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</si>
  <si>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</si>
  <si>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</si>
  <si>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</si>
  <si>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</si>
  <si>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</si>
  <si>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</si>
  <si>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</si>
  <si>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</si>
  <si>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</si>
  <si>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</si>
  <si>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</si>
  <si>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</si>
  <si>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</si>
  <si>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</si>
  <si>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</si>
  <si>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</si>
  <si>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</si>
  <si>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</si>
  <si>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</si>
  <si>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</si>
  <si>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</si>
  <si>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</si>
  <si>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</si>
  <si>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</si>
  <si>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</si>
  <si>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</si>
  <si>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</si>
  <si>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</si>
  <si>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</si>
  <si>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</si>
  <si>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</si>
  <si>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</si>
  <si>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</si>
  <si>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</si>
  <si>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</si>
  <si>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</si>
  <si>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</si>
  <si>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</si>
  <si>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</si>
  <si>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</si>
  <si>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</si>
  <si>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</si>
  <si>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</si>
  <si>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</si>
  <si>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</si>
  <si>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</si>
  <si>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</si>
  <si>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</si>
  <si>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</si>
  <si>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</si>
  <si>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</si>
  <si>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</si>
  <si>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</si>
  <si>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</si>
  <si>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</si>
  <si>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</si>
  <si>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</si>
  <si>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</si>
  <si>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</si>
  <si>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</si>
  <si>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</si>
  <si>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</si>
  <si>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</si>
  <si>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</si>
  <si>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</si>
  <si>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</si>
  <si>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</si>
  <si>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</si>
  <si>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</si>
  <si>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</si>
  <si>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</si>
  <si>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</si>
  <si>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</si>
  <si>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</si>
  <si>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</si>
  <si>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</si>
  <si>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</si>
  <si>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</si>
  <si>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</si>
  <si>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</si>
  <si>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</si>
  <si>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</si>
  <si>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</si>
  <si>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</si>
  <si>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</si>
  <si>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</si>
  <si>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</si>
  <si>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</si>
  <si>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</si>
  <si>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</si>
  <si>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</si>
  <si>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</si>
  <si>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</si>
  <si>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</si>
  <si>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</si>
  <si>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</si>
  <si>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</si>
  <si>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</si>
  <si>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</si>
  <si>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</si>
  <si>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</si>
  <si>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</si>
  <si>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</si>
  <si>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</si>
  <si>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</si>
  <si>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</si>
  <si>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</si>
  <si>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</si>
  <si>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</si>
  <si>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</si>
  <si>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</si>
  <si>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</si>
  <si>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</si>
  <si>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</si>
  <si>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</si>
  <si>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</si>
  <si>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</si>
  <si>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</si>
  <si>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</si>
  <si>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</si>
  <si>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</si>
  <si>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</si>
  <si>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</si>
  <si>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</si>
  <si>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</si>
  <si>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</si>
  <si>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</si>
  <si>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</si>
  <si>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</si>
  <si>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</si>
  <si>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</si>
  <si>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</si>
  <si>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</si>
  <si>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</si>
  <si>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</si>
  <si>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</si>
  <si>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</si>
  <si>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</si>
  <si>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</si>
  <si>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</si>
  <si>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</si>
  <si>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</si>
  <si>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</si>
  <si>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</si>
  <si>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</si>
  <si>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</si>
  <si>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</si>
  <si>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</si>
  <si>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</si>
  <si>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</si>
  <si>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</si>
  <si>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</si>
  <si>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</si>
  <si>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</si>
  <si>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</si>
  <si>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</si>
  <si>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</si>
  <si>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</si>
  <si>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</si>
  <si>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</si>
  <si>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</si>
  <si>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</si>
  <si>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</si>
  <si>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</si>
  <si>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</si>
  <si>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</si>
  <si>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</si>
  <si>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</si>
  <si>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</si>
  <si>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</si>
  <si>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</si>
  <si>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</si>
  <si>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</si>
  <si>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</si>
  <si>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</si>
  <si>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</si>
  <si>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</si>
  <si>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</si>
  <si>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</si>
  <si>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</si>
  <si>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</si>
  <si>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</si>
  <si>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</si>
  <si>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</si>
  <si>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</si>
  <si>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</si>
  <si>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</si>
  <si>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</si>
  <si>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</si>
  <si>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</si>
  <si>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</si>
  <si>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</si>
  <si>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</si>
  <si>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</si>
  <si>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</si>
  <si>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</si>
  <si>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</si>
  <si>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</si>
  <si>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</si>
  <si>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</si>
  <si>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</si>
  <si>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</si>
  <si>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</si>
  <si>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</si>
  <si>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</si>
  <si>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</si>
  <si>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</si>
  <si>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</si>
  <si>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</si>
  <si>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</si>
  <si>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</si>
  <si>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</si>
  <si>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</si>
  <si>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</si>
  <si>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</si>
  <si>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</si>
  <si>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</si>
  <si>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</si>
  <si>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</si>
  <si>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</si>
  <si>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</si>
  <si>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</si>
  <si>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</si>
  <si>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</si>
  <si>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</si>
  <si>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</si>
  <si>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</si>
  <si>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</si>
  <si>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</si>
  <si>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</si>
  <si>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</si>
  <si>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</si>
  <si>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</si>
  <si>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</si>
  <si>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</si>
  <si>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</si>
  <si>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</si>
  <si>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</si>
  <si>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</si>
  <si>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</si>
  <si>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</si>
  <si>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</si>
  <si>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</si>
  <si>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</si>
  <si>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</si>
  <si>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</si>
  <si>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</si>
  <si>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</si>
  <si>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</si>
  <si>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</si>
  <si>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</si>
  <si>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</si>
  <si>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</si>
  <si>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</si>
  <si>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</si>
  <si>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</si>
  <si>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</si>
  <si>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</si>
  <si>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</si>
  <si>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</si>
  <si>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</si>
  <si>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</si>
  <si>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</si>
  <si>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</si>
  <si>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</si>
  <si>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</si>
  <si>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</si>
  <si>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</si>
  <si>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</si>
  <si>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</si>
  <si>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</si>
  <si>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</si>
  <si>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</si>
  <si>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</si>
  <si>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</si>
  <si>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</si>
  <si>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</si>
  <si>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</si>
  <si>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</si>
  <si>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</si>
  <si>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</si>
  <si>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</si>
  <si>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</si>
  <si>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</si>
  <si>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</si>
  <si>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</si>
  <si>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</si>
  <si>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</si>
  <si>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</si>
  <si>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</si>
  <si>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</si>
  <si>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</si>
  <si>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</si>
  <si>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</si>
  <si>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</si>
  <si>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</si>
  <si>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</si>
  <si>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</si>
  <si>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</si>
  <si>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</si>
  <si>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</si>
  <si>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</si>
  <si>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</si>
  <si>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</si>
  <si>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</si>
  <si>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</si>
  <si>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</si>
  <si>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</si>
  <si>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</si>
  <si>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</si>
  <si>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</si>
  <si>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</si>
  <si>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</si>
  <si>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</si>
  <si>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</si>
  <si>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</si>
  <si>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</si>
  <si>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</si>
  <si>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</si>
  <si>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</si>
  <si>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</si>
  <si>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</si>
  <si>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</si>
  <si>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</si>
  <si>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</si>
  <si>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</si>
  <si>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</si>
  <si>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</si>
  <si>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</si>
  <si>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</si>
  <si>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</si>
  <si>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</si>
  <si>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</si>
  <si>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</si>
  <si>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</si>
  <si>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</si>
  <si>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</si>
  <si>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</si>
  <si>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</si>
  <si>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</si>
  <si>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</si>
  <si>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</si>
  <si>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</si>
  <si>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</si>
  <si>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</si>
  <si>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</si>
  <si>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</si>
  <si>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</si>
  <si>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</si>
  <si>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</si>
  <si>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</si>
  <si>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</si>
  <si>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</si>
  <si>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</si>
  <si>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</si>
  <si>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</si>
  <si>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</si>
  <si>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</si>
  <si>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</si>
  <si>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</si>
  <si>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</si>
  <si>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</si>
  <si>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</si>
  <si>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</si>
  <si>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</si>
  <si>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</si>
  <si>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</si>
  <si>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</si>
  <si>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</si>
  <si>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</si>
  <si>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</si>
  <si>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</si>
  <si>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</si>
  <si>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</si>
  <si>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</si>
  <si>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</si>
  <si>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</si>
  <si>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</si>
  <si>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</si>
  <si>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</si>
  <si>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</si>
  <si>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</si>
  <si>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</si>
  <si>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</si>
  <si>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</si>
  <si>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</si>
  <si>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</si>
  <si>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</si>
  <si>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</si>
  <si>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</si>
  <si>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</si>
  <si>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</si>
  <si>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</si>
  <si>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</si>
  <si>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</si>
  <si>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</si>
  <si>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</si>
  <si>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</si>
  <si>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</si>
  <si>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</si>
  <si>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</si>
  <si>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</si>
  <si>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</si>
  <si>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</si>
  <si>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</si>
  <si>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</si>
  <si>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</si>
  <si>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</si>
  <si>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</si>
  <si>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</si>
  <si>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</si>
  <si>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</si>
  <si>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</si>
  <si>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</si>
  <si>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</si>
  <si>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</si>
  <si>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</si>
  <si>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</si>
  <si>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</si>
  <si>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</si>
  <si>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</si>
  <si>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</si>
  <si>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</si>
  <si>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</si>
  <si>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</si>
  <si>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</si>
  <si>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</si>
  <si>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</si>
  <si>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</si>
  <si>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</si>
  <si>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</si>
  <si>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</si>
  <si>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</si>
  <si>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</si>
  <si>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</si>
  <si>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</si>
  <si>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</si>
  <si>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</si>
  <si>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</si>
  <si>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</si>
  <si>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</si>
  <si>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</si>
  <si>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</si>
  <si>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</si>
  <si>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</si>
  <si>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</si>
  <si>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</si>
  <si>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</si>
  <si>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</si>
  <si>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</si>
  <si>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</si>
  <si>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</si>
  <si>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</si>
  <si>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</si>
  <si>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</si>
  <si>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</si>
  <si>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</si>
  <si>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</si>
  <si>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</si>
  <si>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</si>
  <si>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</si>
  <si>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</si>
  <si>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</si>
  <si>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</si>
  <si>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</si>
  <si>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</si>
  <si>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</si>
  <si>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</si>
  <si>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</si>
  <si>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</si>
  <si>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</si>
  <si>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</si>
  <si>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</si>
  <si>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</si>
  <si>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</si>
  <si>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</si>
  <si>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</si>
  <si>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</si>
  <si>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</si>
  <si>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</si>
  <si>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</si>
  <si>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</si>
  <si>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</si>
  <si>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</si>
  <si>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</si>
  <si>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</si>
  <si>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</si>
  <si>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</si>
  <si>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</si>
  <si>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</si>
  <si>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</si>
  <si>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</si>
  <si>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</si>
  <si>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</si>
  <si>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</si>
  <si>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</si>
  <si>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</si>
  <si>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</si>
  <si>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</si>
  <si>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</si>
  <si>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</si>
  <si>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</si>
  <si>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</si>
  <si>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</si>
  <si>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</si>
  <si>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</si>
  <si>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</si>
  <si>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</si>
  <si>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</si>
  <si>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</si>
  <si>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</si>
  <si>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</si>
  <si>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</si>
  <si>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</si>
  <si>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</si>
  <si>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</si>
  <si>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</si>
  <si>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</si>
  <si>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</si>
  <si>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</si>
  <si>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</si>
  <si>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</si>
  <si>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</si>
  <si>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</si>
  <si>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</si>
  <si>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</si>
  <si>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</si>
  <si>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</si>
  <si>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</si>
  <si>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</si>
  <si>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</si>
  <si>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</si>
  <si>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</si>
  <si>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</si>
  <si>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</si>
  <si>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</si>
  <si>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</si>
  <si>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</si>
  <si>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</si>
  <si>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</si>
  <si>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</si>
  <si>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</si>
  <si>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</si>
  <si>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</si>
  <si>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</si>
  <si>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</si>
  <si>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</si>
  <si>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</si>
  <si>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</si>
  <si>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</si>
  <si>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</si>
  <si>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</si>
  <si>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</si>
  <si>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</si>
  <si>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</si>
  <si>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</si>
  <si>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</si>
  <si>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</si>
  <si>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</si>
  <si>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</si>
  <si>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</si>
  <si>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</si>
  <si>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</si>
  <si>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</si>
  <si>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</si>
  <si>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</si>
  <si>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</si>
  <si>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</si>
  <si>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</si>
  <si>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</si>
  <si>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</si>
  <si>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</si>
  <si>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</si>
  <si>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</si>
  <si>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</si>
  <si>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</si>
  <si>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</si>
  <si>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</si>
  <si>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</si>
  <si>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</si>
  <si>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</si>
  <si>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</si>
  <si>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</si>
  <si>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</si>
  <si>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</si>
  <si>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</si>
  <si>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</si>
  <si>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</si>
  <si>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</si>
  <si>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</si>
  <si>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</si>
  <si>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</si>
  <si>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</si>
  <si>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</si>
  <si>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</si>
  <si>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</si>
  <si>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</si>
  <si>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</si>
  <si>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</si>
  <si>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</si>
  <si>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</si>
  <si>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</si>
  <si>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</si>
  <si>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</si>
  <si>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</si>
  <si>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</si>
  <si>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</si>
  <si>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</si>
  <si>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</si>
  <si>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</si>
  <si>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</si>
  <si>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</si>
  <si>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</si>
  <si>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</si>
  <si>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</si>
  <si>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</si>
  <si>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</si>
  <si>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</si>
  <si>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</si>
  <si>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</si>
  <si>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</si>
  <si>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</si>
  <si>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</si>
  <si>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</si>
  <si>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</si>
  <si>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</si>
  <si>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</si>
  <si>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</si>
  <si>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</si>
  <si>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</si>
  <si>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</si>
  <si>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</si>
  <si>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</si>
  <si>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</si>
  <si>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</si>
  <si>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</si>
  <si>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</si>
  <si>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</si>
  <si>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</si>
  <si>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</si>
  <si>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</si>
  <si>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</si>
  <si>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</si>
  <si>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</si>
  <si>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</si>
  <si>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</si>
  <si>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</si>
  <si>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</si>
  <si>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</si>
  <si>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</si>
  <si>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</si>
  <si>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</si>
  <si>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</si>
  <si>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</si>
  <si>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</si>
  <si>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</si>
  <si>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</si>
  <si>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</si>
  <si>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</si>
  <si>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</si>
  <si>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</si>
  <si>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</si>
  <si>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</si>
  <si>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</si>
  <si>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</si>
  <si>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</si>
  <si>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</si>
  <si>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</si>
  <si>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</si>
  <si>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</si>
  <si>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</si>
  <si>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</si>
  <si>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</si>
  <si>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</si>
  <si>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</si>
  <si>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</si>
  <si>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</si>
  <si>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</si>
  <si>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</si>
  <si>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</si>
  <si>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</si>
  <si>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</si>
  <si>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</si>
  <si>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</si>
  <si>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</si>
  <si>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</si>
  <si>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</si>
  <si>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</si>
  <si>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</si>
  <si>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</si>
  <si>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</si>
  <si>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</si>
  <si>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</si>
  <si>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</si>
  <si>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</si>
  <si>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</si>
  <si>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</si>
  <si>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</si>
  <si>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</si>
  <si>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</si>
  <si>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</si>
  <si>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</si>
  <si>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</si>
  <si>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</si>
  <si>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</si>
  <si>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</si>
  <si>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</si>
  <si>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</si>
  <si>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</si>
  <si>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</si>
  <si>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</si>
  <si>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</si>
  <si>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</si>
  <si>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</si>
  <si>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</si>
  <si>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</si>
  <si>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</si>
  <si>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</si>
  <si>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</si>
  <si>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</si>
  <si>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</si>
  <si>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</si>
  <si>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</si>
  <si>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</si>
  <si>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</si>
  <si>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</si>
  <si>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</si>
  <si>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</si>
  <si>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</si>
  <si>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</si>
  <si>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</si>
  <si>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</si>
  <si>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</si>
  <si>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</si>
  <si>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</si>
  <si>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</si>
  <si>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</si>
  <si>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</si>
  <si>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</si>
  <si>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</si>
  <si>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</si>
  <si>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</si>
  <si>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</si>
  <si>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</si>
  <si>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</si>
  <si>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</si>
  <si>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</si>
  <si>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</si>
  <si>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</si>
  <si>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</si>
  <si>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</si>
  <si>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</si>
  <si>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</si>
  <si>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</si>
  <si>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</si>
  <si>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</si>
  <si>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</si>
  <si>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</si>
  <si>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</si>
  <si>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</si>
  <si>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</si>
  <si>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</si>
  <si>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</si>
  <si>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</si>
  <si>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</si>
  <si>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</si>
  <si>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</si>
  <si>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</si>
  <si>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</si>
  <si>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</si>
  <si>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</si>
  <si>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</si>
  <si>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</si>
  <si>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</si>
  <si>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</si>
  <si>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</si>
  <si>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</si>
  <si>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</si>
  <si>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</si>
  <si>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</si>
  <si>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</si>
  <si>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</si>
  <si>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</si>
  <si>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</si>
  <si>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</si>
  <si>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</si>
  <si>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</si>
  <si>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</si>
  <si>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</si>
  <si>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</si>
  <si>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</si>
  <si>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</si>
  <si>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</si>
  <si>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</si>
  <si>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</si>
  <si>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</si>
  <si>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</si>
  <si>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</si>
  <si>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</si>
  <si>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</si>
  <si>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</si>
  <si>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</si>
  <si>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</si>
  <si>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</si>
  <si>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</si>
  <si>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</si>
  <si>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</si>
  <si>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</si>
  <si>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</si>
  <si>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</si>
  <si>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</si>
  <si>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</si>
  <si>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</si>
  <si>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</si>
  <si>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</si>
  <si>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</si>
  <si>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</si>
  <si>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</si>
  <si>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</si>
  <si>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</si>
  <si>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</si>
  <si>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</si>
  <si>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</si>
  <si>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</si>
  <si>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</si>
  <si>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</si>
  <si>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</si>
  <si>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</si>
  <si>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</si>
  <si>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</si>
  <si>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</si>
  <si>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</si>
  <si>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</si>
  <si>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</si>
  <si>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</si>
  <si>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</si>
  <si>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</si>
  <si>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</si>
  <si>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</si>
  <si>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</si>
  <si>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</si>
  <si>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</si>
  <si>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</si>
  <si>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</si>
  <si>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</si>
  <si>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</si>
  <si>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</si>
  <si>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</si>
  <si>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</si>
  <si>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</si>
  <si>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</si>
  <si>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</si>
  <si>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</si>
  <si>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</si>
  <si>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</si>
  <si>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</si>
  <si>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</si>
  <si>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</si>
  <si>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</si>
  <si>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</si>
  <si>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</si>
  <si>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</si>
  <si>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</si>
  <si>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</si>
  <si>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</si>
  <si>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</si>
  <si>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</si>
  <si>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</si>
  <si>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</si>
  <si>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</si>
  <si>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</si>
  <si>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</si>
  <si>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</si>
  <si>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</si>
  <si>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</si>
  <si>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</si>
  <si>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</si>
  <si>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</si>
  <si>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</si>
  <si>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</si>
  <si>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</si>
  <si>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</si>
  <si>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</si>
  <si>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</si>
  <si>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</si>
  <si>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</si>
  <si>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</si>
  <si>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</si>
  <si>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</si>
  <si>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</si>
  <si>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</si>
  <si>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</si>
  <si>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</si>
  <si>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</si>
  <si>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</si>
  <si>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</si>
  <si>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</si>
  <si>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</si>
  <si>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</si>
  <si>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</si>
  <si>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</si>
  <si>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</si>
  <si>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</si>
  <si>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</si>
  <si>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</si>
  <si>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</si>
  <si>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</si>
  <si>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</si>
  <si>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</si>
  <si>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</si>
  <si>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</si>
  <si>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</si>
  <si>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</si>
  <si>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</si>
  <si>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</si>
  <si>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</si>
  <si>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</si>
  <si>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</si>
  <si>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</si>
  <si>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</si>
  <si>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</si>
  <si>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</si>
  <si>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</si>
  <si>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</si>
  <si>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</si>
  <si>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</si>
  <si>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</si>
  <si>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</si>
  <si>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</si>
  <si>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</si>
  <si>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</si>
  <si>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</si>
  <si>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</si>
  <si>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</si>
  <si>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</si>
  <si>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</si>
  <si>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</si>
  <si>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</si>
  <si>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</si>
  <si>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</si>
  <si>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</si>
  <si>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</si>
  <si>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</si>
  <si>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</si>
  <si>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</si>
  <si>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</si>
  <si>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</si>
  <si>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</si>
  <si>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</si>
  <si>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</si>
  <si>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</si>
  <si>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</si>
  <si>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</si>
  <si>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</si>
  <si>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</si>
  <si>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</si>
  <si>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</si>
  <si>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</si>
  <si>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</si>
  <si>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</si>
  <si>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</si>
  <si>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</si>
  <si>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</si>
  <si>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</si>
  <si>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</si>
  <si>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</si>
  <si>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</si>
  <si>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</si>
  <si>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</si>
  <si>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</si>
  <si>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</si>
  <si>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</si>
  <si>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</si>
  <si>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</si>
  <si>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</si>
  <si>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</si>
  <si>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</si>
  <si>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</si>
  <si>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</si>
  <si>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</si>
  <si>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</si>
  <si>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</si>
  <si>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</si>
  <si>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</si>
  <si>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</si>
  <si>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</si>
  <si>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</si>
  <si>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</si>
  <si>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</si>
  <si>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</si>
  <si>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</si>
  <si>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</si>
  <si>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</si>
  <si>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</si>
  <si>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</si>
  <si>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</si>
  <si>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</si>
  <si>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</si>
  <si>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</si>
  <si>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</si>
  <si>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</si>
  <si>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</si>
  <si>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</si>
  <si>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</si>
  <si>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</si>
  <si>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</si>
  <si>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</si>
  <si>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</si>
  <si>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</si>
  <si>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</si>
  <si>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</si>
  <si>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</si>
  <si>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</si>
  <si>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</si>
  <si>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</si>
  <si>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</si>
  <si>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</si>
  <si>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</si>
  <si>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</si>
  <si>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</si>
  <si>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</si>
  <si>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</si>
  <si>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</si>
  <si>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</si>
  <si>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</si>
  <si>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</si>
  <si>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</si>
  <si>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</si>
  <si>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</si>
  <si>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</si>
  <si>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</si>
  <si>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</si>
  <si>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</si>
  <si>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</si>
  <si>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</si>
  <si>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</si>
  <si>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</si>
  <si>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</si>
  <si>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</si>
  <si>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</si>
  <si>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</si>
  <si>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</si>
  <si>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</si>
  <si>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</si>
  <si>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</si>
  <si>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</si>
  <si>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</si>
  <si>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</si>
  <si>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</si>
  <si>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</si>
  <si>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</si>
  <si>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</si>
  <si>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</si>
  <si>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</si>
  <si>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</si>
  <si>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</si>
  <si>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</si>
  <si>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</si>
  <si>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</si>
  <si>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</si>
  <si>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</si>
  <si>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</si>
  <si>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</si>
  <si>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</si>
  <si>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</si>
  <si>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</si>
  <si>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</si>
  <si>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</si>
  <si>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</si>
  <si>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</si>
  <si>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</si>
  <si>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</si>
  <si>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</si>
  <si>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</si>
  <si>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</si>
  <si>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</si>
  <si>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</si>
  <si>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</si>
  <si>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</si>
  <si>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</si>
  <si>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</si>
  <si>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</si>
  <si>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</si>
  <si>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</si>
  <si>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</si>
  <si>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</si>
  <si>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</si>
  <si>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</si>
  <si>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</si>
  <si>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</si>
  <si>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</si>
  <si>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</si>
  <si>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</si>
  <si>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</si>
  <si>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</si>
  <si>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</si>
  <si>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</si>
  <si>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</si>
  <si>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</si>
  <si>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</si>
  <si>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</si>
  <si>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</si>
  <si>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</si>
  <si>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</si>
  <si>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</si>
  <si>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</si>
  <si>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</si>
  <si>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</si>
  <si>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</si>
  <si>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</si>
  <si>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</si>
  <si>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</si>
  <si>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</si>
  <si>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</si>
  <si>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</si>
  <si>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</si>
  <si>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</si>
  <si>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</si>
  <si>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</si>
  <si>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</si>
  <si>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</si>
  <si>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</si>
  <si>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</si>
  <si>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</si>
  <si>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</si>
  <si>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</si>
  <si>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</si>
  <si>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</si>
  <si>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</si>
  <si>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</si>
  <si>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</si>
  <si>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</si>
  <si>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</si>
  <si>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</si>
  <si>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</si>
  <si>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</si>
  <si>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</si>
  <si>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</si>
  <si>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</si>
  <si>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</si>
  <si>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</si>
  <si>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</si>
  <si>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</si>
  <si>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</si>
  <si>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</si>
  <si>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</si>
  <si>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</si>
  <si>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</si>
  <si>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</si>
  <si>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</si>
  <si>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</si>
  <si>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</si>
  <si>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</si>
  <si>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</si>
  <si>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</si>
  <si>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</si>
  <si>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</si>
  <si>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</si>
  <si>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</si>
  <si>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</si>
  <si>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</si>
  <si>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</si>
  <si>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</si>
  <si>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</si>
  <si>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</si>
  <si>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</si>
  <si>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</si>
  <si>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</si>
  <si>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</si>
  <si>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</si>
  <si>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</si>
  <si>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</si>
  <si>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</si>
  <si>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</si>
  <si>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</si>
  <si>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</si>
  <si>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</si>
  <si>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</si>
  <si>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</si>
  <si>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</si>
  <si>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</si>
  <si>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</si>
  <si>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</si>
  <si>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</si>
  <si>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</si>
  <si>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</si>
  <si>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</si>
  <si>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</si>
  <si>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</si>
  <si>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</si>
  <si>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</si>
  <si>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</si>
  <si>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</si>
  <si>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</si>
  <si>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</si>
  <si>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</si>
  <si>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</si>
  <si>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</si>
  <si>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</si>
  <si>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</si>
  <si>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</si>
  <si>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</si>
  <si>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</si>
  <si>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</si>
  <si>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</si>
  <si>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</si>
  <si>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</si>
  <si>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</si>
  <si>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</si>
  <si>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</si>
  <si>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</si>
  <si>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</si>
  <si>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</si>
  <si>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</si>
  <si>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</si>
  <si>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</si>
  <si>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</si>
  <si>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</si>
  <si>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</si>
  <si>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</si>
  <si>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</si>
  <si>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</si>
  <si>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</si>
  <si>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</si>
  <si>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</si>
  <si>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</si>
  <si>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</si>
  <si>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</si>
  <si>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</si>
  <si>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</si>
  <si>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</si>
  <si>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</si>
  <si>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</si>
  <si>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</si>
  <si>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</si>
  <si>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</si>
  <si>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</si>
  <si>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</si>
  <si>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</si>
  <si>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</si>
  <si>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</si>
  <si>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</si>
  <si>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</si>
  <si>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</si>
  <si>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</si>
  <si>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</si>
  <si>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</si>
  <si>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</si>
  <si>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</si>
  <si>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</si>
  <si>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</si>
  <si>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</si>
  <si>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</si>
  <si>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</si>
  <si>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</si>
  <si>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</si>
  <si>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</si>
  <si>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</si>
  <si>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</si>
  <si>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</si>
  <si>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</si>
  <si>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</si>
  <si>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</si>
  <si>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</si>
  <si>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</si>
  <si>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</si>
  <si>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</si>
  <si>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</si>
  <si>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</si>
  <si>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</si>
  <si>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</si>
  <si>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</si>
  <si>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</si>
  <si>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</si>
  <si>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</si>
  <si>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</si>
  <si>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</si>
  <si>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</si>
  <si>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</si>
  <si>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</si>
  <si>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</si>
  <si>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</si>
  <si>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</si>
  <si>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</si>
  <si>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</si>
  <si>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</si>
  <si>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</si>
  <si>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</si>
  <si>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</si>
  <si>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</si>
  <si>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</si>
  <si>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</si>
  <si>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</si>
  <si>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</si>
  <si>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</si>
  <si>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</si>
  <si>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</si>
  <si>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</si>
  <si>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</si>
  <si>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</si>
  <si>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</si>
  <si>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</si>
  <si>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</si>
  <si>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</si>
  <si>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</si>
  <si>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</si>
  <si>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</si>
  <si>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</si>
  <si>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</si>
  <si>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</si>
  <si>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</si>
  <si>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</si>
  <si>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</si>
  <si>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</si>
  <si>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</si>
  <si>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</si>
  <si>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</si>
  <si>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</si>
  <si>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</si>
  <si>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</si>
  <si>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</si>
  <si>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</si>
  <si>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</si>
  <si>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</si>
  <si>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</si>
  <si>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</si>
  <si>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</si>
  <si>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</si>
  <si>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</si>
  <si>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</si>
  <si>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</si>
  <si>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</si>
  <si>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</si>
  <si>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</si>
  <si>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</si>
  <si>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</si>
  <si>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</si>
  <si>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</si>
  <si>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</si>
  <si>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</si>
  <si>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</si>
  <si>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</si>
  <si>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</si>
  <si>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</si>
  <si>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</si>
  <si>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</si>
  <si>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</si>
  <si>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</si>
  <si>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</si>
  <si>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</si>
  <si>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</si>
  <si>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</si>
  <si>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</si>
  <si>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</si>
  <si>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</si>
  <si>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</si>
  <si>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</si>
  <si>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</si>
  <si>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</si>
  <si>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</si>
  <si>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</si>
  <si>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</si>
  <si>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</si>
  <si>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</si>
  <si>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</si>
  <si>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</si>
  <si>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</si>
  <si>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</si>
  <si>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</si>
  <si>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</si>
  <si>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</si>
  <si>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</si>
  <si>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</si>
  <si>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</si>
  <si>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</si>
  <si>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</si>
  <si>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</si>
  <si>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</si>
  <si>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</si>
  <si>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</si>
  <si>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</si>
  <si>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</si>
  <si>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</si>
  <si>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</si>
  <si>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</si>
  <si>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</si>
  <si>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</si>
  <si>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</si>
  <si>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</si>
  <si>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</si>
  <si>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</si>
  <si>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</si>
  <si>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</si>
  <si>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</si>
  <si>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</si>
  <si>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</si>
  <si>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</si>
  <si>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</si>
  <si>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</si>
  <si>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</si>
  <si>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</si>
  <si>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</si>
  <si>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</si>
  <si>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</si>
  <si>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</si>
  <si>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</si>
  <si>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</si>
  <si>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</si>
  <si>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</si>
  <si>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</si>
  <si>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</si>
  <si>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</si>
  <si>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</si>
  <si>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</si>
  <si>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</si>
  <si>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</si>
  <si>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</si>
  <si>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</si>
  <si>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</si>
  <si>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</si>
  <si>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</si>
  <si>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</si>
  <si>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</si>
  <si>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</si>
  <si>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</si>
  <si>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</si>
  <si>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</si>
  <si>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</si>
  <si>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</si>
  <si>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</si>
  <si>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</si>
  <si>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</si>
  <si>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</si>
  <si>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</si>
  <si>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</si>
  <si>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</si>
  <si>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</si>
  <si>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</si>
  <si>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</si>
  <si>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</si>
  <si>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</si>
  <si>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</si>
  <si>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</si>
  <si>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</si>
  <si>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</si>
  <si>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</si>
  <si>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</si>
  <si>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</si>
  <si>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</si>
  <si>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</si>
  <si>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</si>
  <si>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</si>
  <si>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</si>
  <si>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</si>
  <si>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</si>
  <si>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</si>
  <si>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</si>
  <si>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</si>
  <si>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</si>
  <si>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</si>
  <si>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</si>
  <si>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</si>
  <si>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</si>
  <si>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</si>
  <si>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</si>
  <si>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</si>
  <si>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</si>
  <si>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</si>
  <si>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</si>
  <si>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</si>
  <si>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</si>
  <si>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</si>
  <si>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</si>
  <si>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</si>
  <si>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</si>
  <si>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</si>
  <si>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</si>
  <si>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</si>
  <si>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</si>
  <si>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</si>
  <si>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</si>
  <si>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</si>
  <si>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</si>
  <si>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</si>
  <si>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</si>
  <si>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</si>
  <si>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</si>
  <si>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</si>
  <si>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</si>
  <si>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</si>
  <si>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</si>
  <si>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</si>
  <si>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</si>
  <si>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</si>
  <si>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</si>
  <si>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</si>
  <si>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</si>
  <si>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</si>
  <si>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</si>
  <si>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</si>
  <si>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</si>
  <si>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</si>
  <si>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</si>
  <si>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</si>
  <si>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</si>
  <si>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</si>
  <si>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</si>
  <si>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</si>
  <si>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</si>
  <si>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</si>
  <si>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</si>
  <si>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</si>
  <si>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</si>
  <si>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</si>
  <si>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</si>
  <si>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</si>
  <si>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</si>
  <si>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</si>
  <si>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</si>
  <si>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</si>
  <si>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</si>
  <si>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</si>
  <si>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</si>
  <si>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</si>
  <si>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</si>
  <si>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</si>
  <si>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</si>
  <si>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</si>
  <si>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</si>
  <si>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</si>
  <si>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</si>
  <si>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</si>
  <si>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</si>
  <si>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</si>
  <si>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</si>
  <si>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</si>
  <si>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</si>
  <si>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</si>
  <si>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</si>
  <si>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</si>
  <si>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</si>
  <si>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</si>
  <si>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</si>
  <si>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</si>
  <si>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</si>
  <si>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</si>
  <si>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</si>
  <si>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</si>
  <si>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</si>
  <si>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</si>
  <si>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</si>
  <si>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</si>
  <si>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</si>
  <si>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</si>
  <si>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</si>
  <si>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</si>
  <si>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</si>
  <si>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</si>
  <si>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</si>
  <si>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</si>
  <si>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</si>
  <si>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</si>
  <si>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</si>
  <si>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</si>
  <si>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</si>
  <si>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</si>
  <si>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</si>
  <si>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</si>
  <si>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</si>
  <si>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</si>
  <si>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</si>
  <si>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</si>
  <si>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</si>
  <si>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</si>
  <si>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</si>
  <si>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</si>
  <si>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</si>
  <si>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</si>
  <si>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</si>
  <si>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</si>
  <si>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</si>
  <si>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</si>
  <si>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</si>
  <si>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</si>
  <si>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</si>
  <si>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</si>
  <si>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</si>
  <si>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</si>
  <si>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</si>
  <si>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</si>
  <si>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</si>
  <si>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</si>
  <si>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</si>
  <si>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</si>
  <si>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</si>
  <si>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</si>
  <si>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</si>
  <si>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</si>
  <si>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</si>
  <si>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</si>
  <si>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</si>
  <si>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</si>
  <si>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</si>
  <si>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</si>
  <si>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</si>
  <si>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</si>
  <si>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</si>
  <si>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</si>
  <si>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</si>
  <si>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</si>
  <si>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</si>
  <si>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</si>
  <si>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</si>
  <si>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</si>
  <si>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</si>
  <si>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</si>
  <si>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</si>
  <si>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</si>
  <si>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</si>
  <si>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</si>
  <si>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</si>
  <si>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</si>
  <si>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</si>
  <si>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</si>
  <si>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</si>
  <si>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</si>
  <si>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</si>
  <si>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</si>
  <si>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</si>
  <si>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</si>
  <si>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</si>
  <si>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</si>
  <si>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</si>
  <si>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</si>
  <si>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</si>
  <si>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</si>
  <si>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</si>
  <si>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</si>
  <si>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</si>
  <si>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</si>
  <si>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</si>
  <si>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</si>
  <si>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</si>
  <si>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</si>
  <si>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</si>
  <si>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</si>
  <si>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</si>
  <si>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</si>
  <si>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</si>
  <si>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</si>
  <si>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</si>
  <si>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</si>
  <si>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</si>
  <si>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</si>
  <si>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</si>
  <si>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</si>
  <si>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</si>
  <si>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</si>
  <si>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</si>
  <si>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</si>
  <si>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</si>
  <si>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</si>
  <si>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</si>
  <si>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</si>
  <si>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</si>
  <si>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</si>
  <si>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</si>
  <si>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</si>
  <si>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</si>
  <si>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</si>
  <si>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</si>
  <si>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</si>
  <si>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</si>
  <si>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</si>
  <si>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</si>
  <si>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</si>
  <si>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</si>
  <si>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</si>
  <si>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</si>
  <si>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</si>
  <si>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</si>
  <si>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</si>
  <si>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</si>
  <si>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</si>
  <si>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</si>
  <si>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</si>
  <si>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</si>
  <si>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</si>
  <si>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</si>
  <si>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</si>
  <si>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</si>
  <si>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</si>
  <si>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</si>
  <si>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</si>
  <si>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</si>
  <si>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</si>
  <si>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</si>
  <si>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</si>
  <si>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</si>
  <si>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</si>
  <si>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</si>
  <si>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</si>
  <si>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</si>
  <si>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</si>
  <si>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</si>
  <si>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</si>
  <si>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</si>
  <si>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</si>
  <si>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</si>
  <si>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</si>
  <si>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</si>
  <si>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</si>
  <si>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</si>
  <si>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</si>
  <si>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</si>
  <si>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</si>
  <si>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</si>
  <si>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</si>
  <si>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</si>
  <si>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</si>
  <si>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</si>
  <si>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</si>
  <si>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</si>
  <si>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</si>
  <si>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</si>
  <si>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</si>
  <si>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</si>
  <si>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</si>
  <si>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</si>
  <si>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</si>
  <si>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</si>
  <si>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</si>
  <si>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</si>
  <si>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</si>
  <si>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</si>
  <si>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</si>
  <si>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</si>
  <si>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</si>
  <si>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</si>
  <si>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</si>
  <si>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</si>
  <si>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</si>
  <si>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</si>
  <si>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</si>
  <si>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</si>
  <si>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</si>
  <si>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</si>
  <si>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</si>
  <si>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</si>
  <si>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</si>
  <si>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</si>
  <si>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</si>
  <si>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</si>
  <si>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</si>
  <si>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</si>
  <si>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</si>
  <si>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</si>
  <si>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</si>
  <si>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</si>
  <si>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</si>
  <si>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</si>
  <si>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</si>
  <si>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</si>
  <si>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</si>
  <si>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</si>
  <si>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</si>
  <si>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</si>
  <si>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</si>
  <si>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</si>
  <si>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</si>
  <si>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</si>
  <si>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</si>
  <si>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</si>
  <si>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</si>
  <si>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</si>
  <si>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</si>
  <si>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</si>
  <si>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</si>
  <si>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</si>
  <si>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</si>
  <si>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</si>
  <si>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</si>
  <si>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</si>
  <si>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</si>
  <si>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</si>
  <si>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</si>
  <si>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</si>
  <si>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</si>
  <si>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</si>
  <si>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</si>
  <si>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</si>
  <si>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</si>
  <si>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</si>
  <si>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</si>
  <si>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</si>
  <si>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</si>
  <si>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</si>
  <si>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</si>
  <si>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</si>
  <si>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</si>
  <si>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</si>
  <si>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</si>
  <si>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</si>
  <si>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</si>
  <si>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</si>
  <si>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</si>
  <si>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</si>
  <si>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</si>
  <si>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</si>
  <si>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</si>
  <si>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</si>
  <si>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</si>
  <si>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</si>
  <si>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</si>
  <si>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</si>
  <si>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</si>
  <si>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</si>
  <si>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</si>
  <si>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</si>
  <si>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</si>
  <si>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</si>
  <si>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</si>
  <si>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</si>
  <si>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</si>
  <si>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</si>
  <si>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</si>
  <si>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</si>
  <si>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</si>
  <si>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</si>
  <si>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</si>
  <si>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</si>
  <si>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</si>
  <si>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</si>
  <si>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</si>
  <si>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</si>
  <si>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</si>
  <si>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</si>
  <si>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</si>
  <si>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</si>
  <si>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</si>
  <si>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</si>
  <si>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</si>
  <si>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</si>
  <si>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</si>
  <si>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</si>
  <si>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</si>
  <si>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</si>
  <si>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</si>
  <si>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</si>
  <si>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</si>
  <si>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</si>
  <si>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</si>
  <si>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</si>
  <si>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</si>
  <si>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</si>
  <si>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</si>
  <si>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</si>
  <si>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</si>
  <si>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</si>
  <si>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</si>
  <si>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</si>
  <si>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</si>
  <si>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</si>
  <si>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</si>
  <si>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</si>
  <si>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</si>
  <si>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</si>
  <si>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</si>
  <si>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</si>
  <si>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</si>
  <si>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</si>
  <si>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</si>
  <si>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</si>
  <si>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</si>
  <si>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</si>
  <si>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</si>
  <si>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</si>
  <si>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</si>
  <si>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</si>
  <si>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</si>
  <si>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</si>
  <si>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</si>
  <si>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</si>
  <si>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</si>
  <si>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</si>
  <si>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</si>
  <si>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</si>
  <si>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</si>
  <si>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</si>
  <si>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</si>
  <si>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</si>
  <si>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</si>
  <si>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</si>
  <si>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</si>
  <si>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</si>
  <si>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</si>
  <si>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</si>
  <si>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</si>
  <si>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</si>
  <si>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</si>
  <si>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</si>
  <si>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</si>
  <si>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</si>
  <si>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</si>
  <si>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</si>
  <si>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</si>
  <si>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</si>
  <si>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</si>
  <si>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</si>
  <si>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</si>
  <si>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</si>
  <si>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</si>
  <si>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</si>
  <si>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</si>
  <si>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</si>
  <si>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</si>
  <si>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</si>
  <si>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</si>
  <si>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</si>
  <si>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</si>
  <si>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</si>
  <si>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</si>
  <si>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</si>
  <si>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</si>
  <si>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</si>
  <si>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</si>
  <si>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</si>
  <si>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</si>
  <si>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</si>
  <si>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</si>
  <si>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</si>
  <si>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</si>
  <si>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</si>
  <si>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</si>
  <si>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</si>
  <si>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</si>
  <si>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</si>
  <si>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</si>
  <si>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</si>
  <si>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</si>
  <si>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</si>
  <si>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</si>
  <si>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</si>
  <si>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</si>
  <si>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</si>
  <si>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</si>
  <si>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</si>
  <si>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</si>
  <si>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</si>
  <si>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</si>
  <si>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</si>
  <si>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</si>
  <si>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</si>
  <si>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</si>
  <si>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</si>
  <si>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</si>
  <si>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</si>
  <si>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</si>
  <si>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</si>
  <si>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</si>
  <si>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</si>
  <si>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</si>
  <si>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</si>
  <si>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</si>
  <si>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</si>
  <si>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</si>
  <si>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</si>
  <si>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</si>
  <si>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</si>
  <si>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</si>
  <si>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</si>
  <si>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</si>
  <si>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</si>
  <si>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</si>
  <si>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</si>
  <si>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</si>
  <si>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</si>
  <si>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</si>
  <si>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</si>
  <si>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</si>
  <si>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</si>
  <si>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</si>
  <si>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</si>
  <si>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</si>
  <si>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</si>
  <si>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</si>
  <si>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</si>
  <si>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</si>
  <si>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</si>
  <si>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</si>
  <si>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</si>
  <si>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</si>
  <si>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</si>
  <si>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</si>
  <si>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</si>
  <si>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</si>
  <si>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</si>
  <si>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</si>
  <si>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</si>
  <si>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</si>
  <si>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</si>
  <si>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</si>
  <si>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</si>
  <si>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</si>
  <si>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</si>
  <si>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</si>
  <si>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</si>
  <si>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</si>
  <si>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</si>
  <si>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</si>
  <si>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</si>
  <si>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</si>
  <si>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</si>
  <si>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</si>
  <si>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</si>
  <si>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</si>
  <si>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</si>
  <si>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</si>
  <si>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</si>
  <si>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</si>
  <si>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</si>
  <si>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</si>
  <si>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</si>
  <si>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</si>
  <si>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</si>
  <si>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</si>
  <si>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</si>
  <si>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</si>
  <si>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</si>
  <si>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</si>
  <si>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</si>
  <si>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</si>
  <si>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</si>
  <si>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</si>
  <si>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</si>
  <si>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</si>
  <si>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</si>
  <si>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</si>
  <si>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</si>
  <si>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</si>
  <si>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</si>
  <si>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</si>
  <si>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</si>
  <si>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</si>
  <si>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</si>
  <si>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</si>
  <si>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</si>
  <si>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</si>
  <si>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</si>
  <si>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</si>
  <si>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</si>
  <si>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</si>
  <si>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</si>
  <si>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</si>
  <si>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</si>
  <si>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</si>
  <si>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</si>
  <si>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</si>
  <si>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</si>
  <si>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</si>
  <si>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</si>
  <si>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</si>
  <si>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</si>
  <si>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</si>
  <si>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</si>
  <si>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</si>
  <si>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</si>
  <si>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</si>
  <si>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</si>
  <si>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</si>
  <si>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NOVIEMBRE
2024</t>
  </si>
  <si>
    <t>AFD CEC 1039 01 C</t>
  </si>
  <si>
    <t>DI0011671</t>
  </si>
  <si>
    <t>DI001167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</si>
  <si>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</si>
  <si>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</si>
  <si>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</si>
  <si>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</si>
  <si>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</si>
  <si>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</si>
  <si>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</si>
  <si>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</si>
  <si>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</si>
  <si>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</si>
  <si>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</si>
  <si>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</si>
  <si>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</si>
  <si>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</si>
  <si>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</si>
  <si>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</si>
  <si>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</si>
  <si>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</si>
  <si>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</si>
  <si>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</si>
  <si>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</si>
  <si>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</si>
  <si>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</si>
  <si>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</si>
  <si>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</si>
  <si>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</si>
  <si>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</si>
  <si>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</si>
  <si>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</si>
  <si>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</si>
  <si>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</si>
  <si>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</si>
  <si>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</si>
  <si>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</si>
  <si>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</si>
  <si>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</si>
  <si>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</si>
  <si>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</si>
  <si>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</si>
  <si>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</si>
  <si>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</si>
  <si>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</si>
  <si>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</si>
  <si>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</si>
  <si>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</si>
  <si>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</si>
  <si>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</si>
  <si>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</si>
  <si>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</si>
  <si>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</si>
  <si>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</si>
  <si>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</si>
  <si>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</si>
  <si>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</si>
  <si>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</si>
  <si>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</si>
  <si>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</si>
  <si>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</si>
  <si>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</si>
  <si>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</si>
  <si>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</si>
  <si>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</si>
  <si>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</si>
  <si>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</si>
  <si>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</si>
  <si>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</si>
  <si>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</si>
  <si>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</si>
  <si>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</si>
  <si>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</si>
  <si>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</si>
  <si>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</si>
  <si>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</si>
  <si>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</si>
  <si>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</si>
  <si>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</si>
  <si>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</si>
  <si>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</si>
  <si>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</si>
  <si>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</si>
  <si>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</si>
  <si>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</si>
  <si>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</si>
  <si>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</si>
  <si>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</si>
  <si>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</si>
  <si>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</si>
  <si>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</si>
  <si>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</si>
  <si>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</si>
  <si>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</si>
  <si>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</si>
  <si>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</si>
  <si>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</si>
  <si>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</si>
  <si>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</si>
  <si>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</si>
  <si>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</si>
  <si>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</si>
  <si>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</si>
  <si>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</si>
  <si>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</si>
  <si>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</si>
  <si>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</si>
  <si>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</si>
  <si>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</si>
  <si>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</si>
  <si>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</si>
  <si>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</si>
  <si>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</si>
  <si>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</si>
  <si>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</si>
  <si>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</si>
  <si>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</si>
  <si>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</si>
  <si>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</si>
  <si>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</si>
  <si>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</si>
  <si>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</si>
  <si>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</si>
  <si>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</si>
  <si>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</si>
  <si>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</si>
  <si>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</si>
  <si>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</si>
  <si>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</si>
  <si>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</si>
  <si>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</si>
  <si>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</si>
  <si>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</si>
  <si>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</si>
  <si>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</si>
  <si>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</si>
  <si>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</si>
  <si>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</si>
  <si>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</si>
  <si>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</si>
  <si>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</si>
  <si>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</si>
  <si>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</si>
  <si>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</si>
  <si>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</si>
  <si>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</si>
  <si>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</si>
  <si>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</si>
  <si>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</si>
  <si>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</si>
  <si>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</si>
  <si>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</si>
  <si>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</si>
  <si>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</si>
  <si>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</si>
  <si>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</si>
  <si>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</si>
  <si>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</si>
  <si>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</si>
  <si>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</si>
  <si>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</si>
  <si>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</si>
  <si>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</si>
  <si>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</si>
  <si>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</si>
  <si>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</si>
  <si>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</si>
  <si>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</si>
  <si>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</si>
  <si>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</si>
  <si>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</si>
  <si>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</si>
  <si>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</si>
  <si>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</si>
  <si>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</si>
  <si>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</si>
  <si>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</si>
  <si>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</si>
  <si>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</si>
  <si>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</si>
  <si>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</si>
  <si>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</si>
  <si>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</si>
  <si>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</si>
  <si>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</si>
  <si>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</si>
  <si>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</si>
  <si>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</si>
  <si>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</si>
  <si>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</si>
  <si>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</si>
  <si>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</si>
  <si>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</si>
  <si>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</si>
  <si>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</si>
  <si>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</si>
  <si>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</si>
  <si>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</si>
  <si>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</si>
  <si>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</si>
  <si>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</si>
  <si>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</si>
  <si>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</si>
  <si>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</si>
  <si>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</si>
  <si>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</si>
  <si>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</si>
  <si>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</si>
  <si>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</si>
  <si>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</si>
  <si>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</si>
  <si>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</si>
  <si>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</si>
  <si>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</si>
  <si>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</si>
  <si>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</si>
  <si>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</si>
  <si>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</si>
  <si>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</si>
  <si>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</si>
  <si>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</si>
  <si>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</si>
  <si>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</si>
  <si>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</si>
  <si>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</si>
  <si>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</si>
  <si>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</si>
  <si>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</si>
  <si>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</si>
  <si>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</si>
  <si>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</si>
  <si>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</si>
  <si>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</si>
  <si>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</si>
  <si>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</si>
  <si>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</si>
  <si>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</si>
  <si>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</si>
  <si>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</si>
  <si>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</si>
  <si>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</si>
  <si>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</si>
  <si>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</si>
  <si>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</si>
  <si>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</si>
  <si>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</si>
  <si>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</si>
  <si>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</si>
  <si>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</si>
  <si>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</si>
  <si>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</si>
  <si>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</si>
  <si>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</si>
  <si>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</si>
  <si>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</si>
  <si>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</si>
  <si>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</si>
  <si>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</si>
  <si>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</si>
  <si>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</si>
  <si>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</si>
  <si>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</si>
  <si>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</si>
  <si>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</si>
  <si>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</si>
  <si>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</si>
  <si>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</si>
  <si>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</si>
  <si>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</si>
  <si>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</si>
  <si>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</si>
  <si>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</si>
  <si>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</si>
  <si>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</si>
  <si>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</si>
  <si>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</si>
  <si>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</si>
  <si>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</si>
  <si>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</si>
  <si>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</si>
  <si>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</si>
  <si>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</si>
  <si>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</si>
  <si>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</si>
  <si>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</si>
  <si>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</si>
  <si>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</si>
  <si>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</si>
  <si>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</si>
  <si>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</si>
  <si>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</si>
  <si>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</si>
  <si>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</si>
  <si>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</si>
  <si>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</si>
  <si>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</si>
  <si>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</si>
  <si>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</si>
  <si>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</si>
  <si>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</si>
  <si>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</si>
  <si>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</si>
  <si>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</si>
  <si>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</si>
  <si>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</si>
  <si>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</si>
  <si>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</si>
  <si>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</si>
  <si>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</si>
  <si>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</si>
  <si>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</si>
  <si>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</si>
  <si>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</si>
  <si>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</si>
  <si>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</si>
  <si>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</si>
  <si>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</si>
  <si>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</si>
  <si>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</si>
  <si>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</si>
  <si>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</si>
  <si>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</si>
  <si>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</si>
  <si>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</si>
  <si>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</si>
  <si>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</si>
  <si>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</si>
  <si>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</si>
  <si>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</si>
  <si>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</si>
  <si>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</si>
  <si>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</si>
  <si>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</si>
  <si>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</si>
  <si>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</si>
  <si>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</si>
  <si>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</si>
  <si>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</si>
  <si>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</si>
  <si>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</si>
  <si>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</si>
  <si>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</si>
  <si>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</si>
  <si>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</si>
  <si>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</si>
  <si>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</si>
  <si>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</si>
  <si>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</si>
  <si>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</si>
  <si>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</si>
  <si>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</si>
  <si>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</si>
  <si>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</si>
  <si>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</si>
  <si>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</si>
  <si>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</si>
  <si>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</si>
  <si>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</si>
  <si>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</si>
  <si>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</si>
  <si>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</si>
  <si>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</si>
  <si>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</si>
  <si>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</si>
  <si>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</si>
  <si>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</si>
  <si>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</si>
  <si>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</si>
  <si>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</si>
  <si>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</si>
  <si>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</si>
  <si>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</si>
  <si>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</si>
  <si>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</si>
  <si>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</si>
  <si>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</si>
  <si>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</si>
  <si>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</si>
  <si>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</si>
  <si>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</si>
  <si>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</si>
  <si>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AGOSTO
2025   </t>
  </si>
  <si>
    <t xml:space="preserve">OCTUBRE 
2025 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</si>
  <si>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</si>
  <si>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</si>
  <si>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</si>
  <si>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</si>
  <si>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</si>
  <si>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</si>
  <si>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</si>
  <si>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</si>
  <si>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</si>
  <si>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</si>
  <si>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</si>
  <si>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</si>
  <si>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</si>
  <si>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</si>
  <si>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</si>
  <si>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</si>
  <si>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</si>
  <si>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</si>
  <si>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</si>
  <si>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</si>
  <si>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</si>
  <si>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</si>
  <si>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</si>
  <si>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</si>
  <si>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</si>
  <si>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</si>
  <si>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</si>
  <si>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</si>
  <si>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</si>
  <si>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</si>
  <si>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</si>
  <si>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</si>
  <si>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</si>
  <si>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</si>
  <si>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</si>
  <si>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</si>
  <si>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</si>
  <si>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</si>
  <si>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</si>
  <si>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</si>
  <si>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</si>
  <si>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</si>
  <si>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</si>
  <si>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</si>
  <si>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</si>
  <si>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</si>
  <si>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</si>
  <si>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</si>
  <si>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</si>
  <si>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</si>
  <si>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</si>
  <si>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</si>
  <si>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</si>
  <si>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</si>
  <si>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</si>
  <si>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</si>
  <si>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</si>
  <si>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</si>
  <si>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</si>
  <si>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</si>
  <si>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</si>
  <si>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</si>
  <si>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</si>
  <si>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</si>
  <si>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</si>
  <si>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</si>
  <si>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</si>
  <si>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</si>
  <si>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</si>
  <si>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</si>
  <si>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</si>
  <si>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</si>
  <si>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</si>
  <si>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</si>
  <si>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</si>
  <si>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</si>
  <si>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</si>
  <si>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</si>
  <si>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</si>
  <si>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</si>
  <si>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</si>
  <si>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</si>
  <si>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</si>
  <si>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</si>
  <si>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</si>
  <si>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</si>
  <si>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</si>
  <si>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</si>
  <si>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</si>
  <si>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</si>
  <si>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</si>
  <si>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</si>
  <si>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</si>
  <si>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</si>
  <si>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</si>
  <si>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</si>
  <si>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</si>
  <si>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</si>
  <si>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</si>
  <si>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</si>
  <si>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</si>
  <si>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</si>
  <si>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</si>
  <si>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</si>
  <si>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</si>
  <si>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</si>
  <si>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</si>
  <si>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</si>
  <si>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</si>
  <si>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</si>
  <si>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</si>
  <si>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</si>
  <si>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</si>
  <si>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</si>
  <si>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</si>
  <si>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</si>
  <si>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</si>
  <si>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</si>
  <si>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</si>
  <si>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</si>
  <si>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</si>
  <si>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</si>
  <si>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</si>
  <si>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</si>
  <si>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</si>
  <si>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</si>
  <si>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</si>
  <si>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</si>
  <si>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</si>
  <si>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</si>
  <si>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</si>
  <si>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</si>
  <si>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</si>
  <si>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</si>
  <si>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</si>
  <si>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</si>
  <si>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</si>
  <si>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</si>
  <si>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</si>
  <si>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</si>
  <si>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</si>
  <si>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</si>
  <si>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</si>
  <si>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</si>
  <si>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</si>
  <si>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</si>
  <si>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</si>
  <si>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</si>
  <si>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</si>
  <si>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</si>
  <si>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</si>
  <si>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</si>
  <si>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</si>
  <si>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</si>
  <si>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</si>
  <si>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</si>
  <si>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</si>
  <si>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</si>
  <si>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</si>
  <si>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</si>
  <si>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</si>
  <si>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</si>
  <si>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</si>
  <si>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</si>
  <si>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</si>
  <si>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</si>
  <si>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</si>
  <si>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</si>
  <si>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</si>
  <si>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</si>
  <si>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</si>
  <si>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</si>
  <si>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</si>
  <si>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</si>
  <si>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</si>
  <si>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</si>
  <si>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</si>
  <si>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</si>
  <si>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</si>
  <si>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</si>
  <si>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</si>
  <si>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</si>
  <si>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</si>
  <si>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</si>
  <si>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</si>
  <si>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</si>
  <si>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</si>
  <si>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</si>
  <si>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</si>
  <si>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</si>
  <si>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</si>
  <si>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</si>
  <si>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</si>
  <si>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</si>
  <si>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</si>
  <si>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</si>
  <si>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</si>
  <si>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</si>
  <si>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</si>
  <si>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</si>
  <si>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</si>
  <si>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</si>
  <si>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</si>
  <si>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</si>
  <si>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</si>
  <si>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</si>
  <si>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</si>
  <si>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</si>
  <si>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</si>
  <si>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</si>
  <si>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</si>
  <si>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</si>
  <si>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</si>
  <si>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</si>
  <si>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</si>
  <si>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</si>
  <si>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</si>
  <si>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</si>
  <si>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</si>
  <si>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</si>
  <si>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</si>
  <si>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</si>
  <si>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</si>
  <si>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</si>
  <si>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</si>
  <si>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</si>
  <si>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</si>
  <si>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</si>
  <si>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</si>
  <si>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</si>
  <si>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</si>
  <si>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</si>
  <si>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</si>
  <si>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</si>
  <si>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</si>
  <si>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</si>
  <si>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</si>
  <si>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</si>
  <si>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</si>
  <si>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</si>
  <si>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</si>
  <si>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</si>
  <si>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</si>
  <si>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</si>
  <si>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</si>
  <si>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</si>
  <si>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</si>
  <si>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</si>
  <si>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</si>
  <si>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</si>
  <si>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</si>
  <si>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</si>
  <si>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</si>
  <si>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</si>
  <si>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</si>
  <si>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</si>
  <si>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</si>
  <si>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</si>
  <si>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</si>
  <si>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</si>
  <si>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</si>
  <si>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</si>
  <si>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</si>
  <si>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</si>
  <si>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</si>
  <si>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</si>
  <si>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</si>
  <si>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</si>
  <si>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</si>
  <si>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</si>
  <si>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</si>
  <si>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</si>
  <si>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</si>
  <si>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</si>
  <si>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</si>
  <si>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</si>
  <si>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</si>
  <si>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</si>
  <si>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</si>
  <si>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</si>
  <si>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</si>
  <si>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</si>
  <si>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</si>
  <si>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</si>
  <si>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</si>
  <si>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</si>
  <si>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</si>
  <si>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</si>
  <si>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</si>
  <si>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</si>
  <si>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</si>
  <si>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</si>
  <si>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</si>
  <si>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</si>
  <si>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</si>
  <si>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</si>
  <si>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</si>
  <si>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</si>
  <si>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</si>
  <si>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</si>
  <si>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</si>
  <si>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</si>
  <si>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</si>
  <si>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</si>
  <si>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</si>
  <si>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</si>
  <si>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</si>
  <si>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</si>
  <si>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</si>
  <si>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</si>
  <si>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</si>
  <si>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</si>
  <si>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</si>
  <si>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</si>
  <si>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</si>
  <si>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</si>
  <si>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</si>
  <si>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</si>
  <si>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</si>
  <si>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</si>
  <si>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</si>
  <si>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</si>
  <si>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</si>
  <si>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</si>
  <si>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</si>
  <si>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</si>
  <si>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</si>
  <si>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</si>
  <si>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</si>
  <si>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</si>
  <si>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</si>
  <si>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</si>
  <si>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</si>
  <si>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</si>
  <si>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</si>
  <si>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</si>
  <si>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</si>
  <si>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</si>
  <si>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</si>
  <si>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</si>
  <si>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</si>
  <si>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</si>
  <si>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</si>
  <si>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</si>
  <si>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</si>
  <si>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</si>
  <si>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</si>
  <si>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</si>
  <si>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</si>
  <si>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</si>
  <si>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</si>
  <si>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</si>
  <si>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</si>
  <si>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</si>
  <si>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</si>
  <si>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</si>
  <si>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</si>
  <si>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</si>
  <si>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</si>
  <si>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</si>
  <si>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</si>
  <si>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</si>
  <si>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</si>
  <si>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</si>
  <si>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</si>
  <si>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CFA 12323</t>
  </si>
  <si>
    <t>CFA 12325</t>
  </si>
  <si>
    <t>CFA 12327</t>
  </si>
  <si>
    <t>MUN. MANABÍ</t>
  </si>
  <si>
    <t>CFA 12339</t>
  </si>
  <si>
    <t>DI0014211</t>
  </si>
  <si>
    <t>DI001421</t>
  </si>
  <si>
    <t>DI0014221</t>
  </si>
  <si>
    <t>DI001422</t>
  </si>
  <si>
    <t>GAD MUNICIPAL SANTA CRUZ</t>
  </si>
  <si>
    <t>DI0014231</t>
  </si>
  <si>
    <t>DI001423</t>
  </si>
  <si>
    <t>GAD MUNICIPAL DAULE</t>
  </si>
  <si>
    <t>DI0014241</t>
  </si>
  <si>
    <t>DI001424</t>
  </si>
  <si>
    <t>GAD MUNICIPAL CATAMAYO</t>
  </si>
  <si>
    <t>DI0014251</t>
  </si>
  <si>
    <t>DI001425</t>
  </si>
  <si>
    <t>GAD MUNICIPAL CONCORDIA</t>
  </si>
  <si>
    <t>DI0014261</t>
  </si>
  <si>
    <t>DI001426</t>
  </si>
  <si>
    <t>DI0014271</t>
  </si>
  <si>
    <t>DI001427</t>
  </si>
  <si>
    <t>GAD PROVINCIAL MANABI</t>
  </si>
  <si>
    <t>DI0014281</t>
  </si>
  <si>
    <t>DI001428</t>
  </si>
  <si>
    <t>GAD PROVINCIAL PICHINCHA</t>
  </si>
  <si>
    <t>DI0014291</t>
  </si>
  <si>
    <t>DI001429</t>
  </si>
  <si>
    <t>GAD MUNICIPAL MEJIA</t>
  </si>
  <si>
    <t>DI0014301</t>
  </si>
  <si>
    <t>DI001430</t>
  </si>
  <si>
    <t>GAD MUNICIPAL RIOBAMBA</t>
  </si>
  <si>
    <t>DI0014311</t>
  </si>
  <si>
    <t>DI001431</t>
  </si>
  <si>
    <t>GAD MUNICIPAL LATACUNGA</t>
  </si>
  <si>
    <t>DI0014321</t>
  </si>
  <si>
    <t>DI001432</t>
  </si>
  <si>
    <t>GAD MUNICIPAL SIMON BOLIVAR</t>
  </si>
  <si>
    <t>DI0014331</t>
  </si>
  <si>
    <t>DI001433</t>
  </si>
  <si>
    <t>GAD MUNICIPAL PORTOVIEJO</t>
  </si>
  <si>
    <t>DI0014341</t>
  </si>
  <si>
    <t>DI001434</t>
  </si>
  <si>
    <t>GAD MUNICIPAL SANTA ROSA</t>
  </si>
  <si>
    <t>DI0014351</t>
  </si>
  <si>
    <t>DI001435</t>
  </si>
  <si>
    <t>GAD MUNICIPAL MOCACHE</t>
  </si>
  <si>
    <t>DI0014361</t>
  </si>
  <si>
    <t>DI001436</t>
  </si>
  <si>
    <t>DI0014371</t>
  </si>
  <si>
    <t>DI001437</t>
  </si>
  <si>
    <t>GAD MUNICIPAL YAGUACHI</t>
  </si>
  <si>
    <t>DI0014381</t>
  </si>
  <si>
    <t>DI001438</t>
  </si>
  <si>
    <t>DI0014391</t>
  </si>
  <si>
    <t>DI001439</t>
  </si>
  <si>
    <t>DI0014401</t>
  </si>
  <si>
    <t>DI001440</t>
  </si>
  <si>
    <t>DI0014411</t>
  </si>
  <si>
    <t>DI001441</t>
  </si>
  <si>
    <t>DI0014421</t>
  </si>
  <si>
    <t>DI001442</t>
  </si>
  <si>
    <t>DI0014431</t>
  </si>
  <si>
    <t>DI001443</t>
  </si>
  <si>
    <t>DI0014441</t>
  </si>
  <si>
    <t>DI001444</t>
  </si>
  <si>
    <t>DI0014451</t>
  </si>
  <si>
    <t>DI001445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</si>
  <si>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</si>
  <si>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</si>
  <si>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</si>
  <si>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</si>
  <si>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</si>
  <si>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</si>
  <si>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</si>
  <si>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</si>
  <si>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DI001446</t>
  </si>
  <si>
    <t>DI0014471</t>
  </si>
  <si>
    <t>DI001447</t>
  </si>
  <si>
    <t>DI0014481</t>
  </si>
  <si>
    <t>DI001448</t>
  </si>
  <si>
    <t>DI0014491</t>
  </si>
  <si>
    <t>DI001449</t>
  </si>
  <si>
    <t>DI0014501</t>
  </si>
  <si>
    <t>DI001450</t>
  </si>
  <si>
    <t>DI0014511</t>
  </si>
  <si>
    <t>DI001451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</si>
  <si>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</si>
  <si>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</si>
  <si>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</si>
  <si>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</si>
  <si>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</si>
  <si>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</si>
  <si>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</si>
  <si>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</si>
  <si>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DI001452</t>
  </si>
  <si>
    <t>5800/OC-EC</t>
  </si>
  <si>
    <t>5811/OC-EC</t>
  </si>
  <si>
    <t xml:space="preserve">CAF </t>
  </si>
  <si>
    <t>GAD PROVINCIAL DE PICHINCHA</t>
  </si>
  <si>
    <t>CFA 12332</t>
  </si>
  <si>
    <t>CEC 1067</t>
  </si>
  <si>
    <t xml:space="preserve">GAD PROVINCIAL DE GUAYAS </t>
  </si>
  <si>
    <t>CFA 12334</t>
  </si>
  <si>
    <t>FLAR</t>
  </si>
  <si>
    <t xml:space="preserve">FLAR   </t>
  </si>
  <si>
    <t>SOFR</t>
  </si>
  <si>
    <t>MUY ILUSTRE MUNICIPALIDAD DE GUAYAQUIL</t>
  </si>
  <si>
    <t>CFA 12330</t>
  </si>
  <si>
    <t>9715-0</t>
  </si>
  <si>
    <t>5903/OC-EC</t>
  </si>
  <si>
    <t>5904/KI-EC</t>
  </si>
  <si>
    <t>5857/OC-EC</t>
  </si>
  <si>
    <t>5858/OC-EC</t>
  </si>
  <si>
    <t>DI0014531</t>
  </si>
  <si>
    <t>DI001453</t>
  </si>
  <si>
    <t>DI0014541</t>
  </si>
  <si>
    <t>DI001454</t>
  </si>
  <si>
    <t>DI0014551</t>
  </si>
  <si>
    <t>DI001455</t>
  </si>
  <si>
    <t>DI0014561</t>
  </si>
  <si>
    <t>DI001456</t>
  </si>
  <si>
    <t>DI0014571</t>
  </si>
  <si>
    <t>DI001457</t>
  </si>
  <si>
    <t>GAD MUNICIPAL DE GUAYAQUIL</t>
  </si>
  <si>
    <t>DI0014581</t>
  </si>
  <si>
    <t>DI001458</t>
  </si>
  <si>
    <t>DI0014591</t>
  </si>
  <si>
    <t>DI001459</t>
  </si>
  <si>
    <t>DI0014601</t>
  </si>
  <si>
    <t>DI001460</t>
  </si>
  <si>
    <t>DI0014611</t>
  </si>
  <si>
    <t>DI001461</t>
  </si>
  <si>
    <t>DI0014621</t>
  </si>
  <si>
    <t>DI001462</t>
  </si>
  <si>
    <t>DI0014631</t>
  </si>
  <si>
    <t>DI001463</t>
  </si>
  <si>
    <t>DI0014641</t>
  </si>
  <si>
    <t>DI001464</t>
  </si>
  <si>
    <t>DI0014651</t>
  </si>
  <si>
    <t>DI001465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</si>
  <si>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</si>
  <si>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</si>
  <si>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</si>
  <si>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</si>
  <si>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</si>
  <si>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</si>
  <si>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</si>
  <si>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</si>
  <si>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DI001466</t>
  </si>
  <si>
    <t>DI0014671</t>
  </si>
  <si>
    <t>DI001467</t>
  </si>
  <si>
    <t>DI0014681</t>
  </si>
  <si>
    <t>DI001468</t>
  </si>
  <si>
    <t>DI0014691</t>
  </si>
  <si>
    <t>DI001469</t>
  </si>
  <si>
    <t>DI0014701</t>
  </si>
  <si>
    <t>DI001470</t>
  </si>
  <si>
    <t>GAD MUN. DAULE</t>
  </si>
  <si>
    <t>CFA 12375</t>
  </si>
  <si>
    <t>SALDO AL 
30.09.2024</t>
  </si>
  <si>
    <t>5909/OC-EC</t>
  </si>
  <si>
    <t>EC-P8</t>
  </si>
  <si>
    <t>SALDO AL 
31.10.2024</t>
  </si>
  <si>
    <t>DI0014711</t>
  </si>
  <si>
    <t>DI001471</t>
  </si>
  <si>
    <t>DI0014721</t>
  </si>
  <si>
    <t>DI001472</t>
  </si>
  <si>
    <t>DI0014731</t>
  </si>
  <si>
    <t>DI001473</t>
  </si>
  <si>
    <t>DI0014741</t>
  </si>
  <si>
    <t>DI001474</t>
  </si>
  <si>
    <t>DI0014751</t>
  </si>
  <si>
    <t>DI001475</t>
  </si>
  <si>
    <t>DI0014761</t>
  </si>
  <si>
    <t>DI001476</t>
  </si>
  <si>
    <t>DI0014771</t>
  </si>
  <si>
    <t>DI001477</t>
  </si>
  <si>
    <t>DI0014781</t>
  </si>
  <si>
    <t>DI001478</t>
  </si>
  <si>
    <t>DI0014791</t>
  </si>
  <si>
    <t>DI001479</t>
  </si>
  <si>
    <t>DI0014801</t>
  </si>
  <si>
    <t>DI001480</t>
  </si>
  <si>
    <t>DI0014811</t>
  </si>
  <si>
    <t>DI001481</t>
  </si>
  <si>
    <t>DI0014821</t>
  </si>
  <si>
    <t>DI001482</t>
  </si>
  <si>
    <t>DI0014831</t>
  </si>
  <si>
    <t>DI001483</t>
  </si>
  <si>
    <t>DI0014841</t>
  </si>
  <si>
    <t>DI001484</t>
  </si>
  <si>
    <t>DI0014851</t>
  </si>
  <si>
    <t>DI001485</t>
  </si>
  <si>
    <t>DI0014861</t>
  </si>
  <si>
    <t>DI001486</t>
  </si>
  <si>
    <t>DI0014871</t>
  </si>
  <si>
    <t>DI001487</t>
  </si>
  <si>
    <t>DI0014881</t>
  </si>
  <si>
    <t>DI001488</t>
  </si>
  <si>
    <t>DI0014891</t>
  </si>
  <si>
    <t>DI001489</t>
  </si>
  <si>
    <t>DI0014901</t>
  </si>
  <si>
    <t>DI001490</t>
  </si>
  <si>
    <t>DI0014911</t>
  </si>
  <si>
    <t>DI001491</t>
  </si>
  <si>
    <t>DI0014921</t>
  </si>
  <si>
    <t>DI001492</t>
  </si>
  <si>
    <t>Saldo al 
30-09-2024</t>
  </si>
  <si>
    <t>Saldo al
 31-10-2024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</si>
</sst>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7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164" fontId="15" fillId="0" borderId="0" xfId="0" applyNumberFormat="1" applyFont="1" applyFill="1" applyBorder="1" applyProtection="1"/>
    <xf numFmtId="165" fontId="15" fillId="0" borderId="0" xfId="1" applyNumberFormat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43" fontId="6" fillId="0" borderId="0" xfId="0" applyNumberFormat="1" applyFont="1"/>
    <xf numFmtId="43" fontId="14" fillId="0" borderId="0" xfId="1" applyFont="1" applyFill="1" applyBorder="1" applyProtection="1"/>
    <xf numFmtId="168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43" fontId="14" fillId="0" borderId="0" xfId="1" applyFont="1" applyFill="1" applyBorder="1" applyProtection="1">
      <protection locked="0" hidden="1"/>
    </xf>
    <xf numFmtId="43" fontId="15" fillId="0" borderId="0" xfId="1" applyFont="1" applyFill="1" applyBorder="1" applyProtection="1">
      <protection locked="0" hidden="1"/>
    </xf>
    <xf numFmtId="167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8" fontId="15" fillId="0" borderId="0" xfId="0" applyNumberFormat="1" applyFont="1" applyFill="1" applyBorder="1" applyProtection="1">
      <protection locked="0" hidden="1"/>
    </xf>
    <xf numFmtId="43" fontId="17" fillId="0" borderId="0" xfId="1" applyFont="1"/>
    <xf numFmtId="167" fontId="6" fillId="0" borderId="0" xfId="0" applyNumberFormat="1" applyFont="1" applyFill="1" applyBorder="1" applyProtection="1"/>
    <xf numFmtId="43" fontId="0" fillId="4" borderId="0" xfId="1" applyFont="1" applyFill="1"/>
    <xf numFmtId="43" fontId="2" fillId="4" borderId="0" xfId="1" applyFont="1" applyFill="1"/>
    <xf numFmtId="43" fontId="18" fillId="0" borderId="0" xfId="0" applyNumberFormat="1" applyFont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9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8" fontId="14" fillId="0" borderId="0" xfId="0" applyNumberFormat="1" applyFont="1" applyFill="1" applyBorder="1" applyProtection="1">
      <protection locked="0" hidden="1"/>
    </xf>
    <xf numFmtId="167" fontId="14" fillId="0" borderId="0" xfId="2" applyNumberFormat="1" applyFont="1" applyFill="1" applyBorder="1" applyProtection="1">
      <protection locked="0" hidden="1"/>
    </xf>
    <xf numFmtId="4" fontId="14" fillId="0" borderId="0" xfId="1" applyNumberFormat="1" applyFont="1" applyFill="1" applyBorder="1" applyProtection="1">
      <protection locked="0" hidden="1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297"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6141908951629245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NOVIEMBRE
2024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</c:v>
                </c:pt>
                <c:pt idx="14">
                  <c:v> TOTAL
  2024  </c:v>
                </c:pt>
              </c:strCache>
            </c:strRef>
          </c:cat>
          <c:val>
            <c:numRef>
              <c:f>'Perfil Externa Principal'!$C$18:$Q$18</c:f>
              <c:numCache>
                <c:formatCode>#,##0.00</c:formatCode>
                <c:ptCount val="15"/>
                <c:pt idx="0">
                  <c:v>18802538.66</c:v>
                </c:pt>
                <c:pt idx="1">
                  <c:v>12591450.234999999</c:v>
                </c:pt>
                <c:pt idx="2">
                  <c:v>14944029.6</c:v>
                </c:pt>
                <c:pt idx="3">
                  <c:v>4537952.9580000006</c:v>
                </c:pt>
                <c:pt idx="4">
                  <c:v>17757752.23</c:v>
                </c:pt>
                <c:pt idx="5">
                  <c:v>989583.33000000007</c:v>
                </c:pt>
                <c:pt idx="6">
                  <c:v>19149905.330000002</c:v>
                </c:pt>
                <c:pt idx="7">
                  <c:v>15483462.484999999</c:v>
                </c:pt>
                <c:pt idx="8">
                  <c:v>14944029.6</c:v>
                </c:pt>
                <c:pt idx="9">
                  <c:v>4537952.9580000006</c:v>
                </c:pt>
                <c:pt idx="10">
                  <c:v>20649764.48</c:v>
                </c:pt>
                <c:pt idx="11">
                  <c:v>989583.33000000007</c:v>
                </c:pt>
                <c:pt idx="12">
                  <c:v>19149905.330000002</c:v>
                </c:pt>
                <c:pt idx="13">
                  <c:v>6807425.7350000003</c:v>
                </c:pt>
                <c:pt idx="14">
                  <c:v>31393988.895000003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NOVIEMBRE
2024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</c:v>
                </c:pt>
                <c:pt idx="14">
                  <c:v> TOTAL
  2024  </c:v>
                </c:pt>
              </c:strCache>
            </c:strRef>
          </c:cat>
          <c:val>
            <c:numRef>
              <c:f>'Perfil Externa Principal'!$C$19:$Q$19</c:f>
              <c:numCache>
                <c:formatCode>#,##0.00</c:formatCode>
                <c:ptCount val="15"/>
                <c:pt idx="0">
                  <c:v>12055277.073000001</c:v>
                </c:pt>
                <c:pt idx="1">
                  <c:v>80854294.974000007</c:v>
                </c:pt>
                <c:pt idx="2">
                  <c:v>57491040.335999995</c:v>
                </c:pt>
                <c:pt idx="3">
                  <c:v>2078395.67</c:v>
                </c:pt>
                <c:pt idx="4">
                  <c:v>171626257.38599998</c:v>
                </c:pt>
                <c:pt idx="5">
                  <c:v>62409424.202</c:v>
                </c:pt>
                <c:pt idx="6">
                  <c:v>14996454.073000001</c:v>
                </c:pt>
                <c:pt idx="7">
                  <c:v>47895130.079999983</c:v>
                </c:pt>
                <c:pt idx="8">
                  <c:v>62374777.656000003</c:v>
                </c:pt>
                <c:pt idx="9">
                  <c:v>1461227.23</c:v>
                </c:pt>
                <c:pt idx="10">
                  <c:v>164828166.59899998</c:v>
                </c:pt>
                <c:pt idx="11">
                  <c:v>62600577.222000003</c:v>
                </c:pt>
                <c:pt idx="12">
                  <c:v>14996454.073000001</c:v>
                </c:pt>
                <c:pt idx="13">
                  <c:v>48225379.961999975</c:v>
                </c:pt>
                <c:pt idx="14">
                  <c:v>92909572.047000006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NOVIEMBRE
2024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</c:v>
                </c:pt>
                <c:pt idx="14">
                  <c:v> TOTAL
  2024  </c:v>
                </c:pt>
              </c:strCache>
            </c:strRef>
          </c:cat>
          <c:val>
            <c:numRef>
              <c:f>'Perfil Externa Principal'!$C$20:$Q$20</c:f>
              <c:numCache>
                <c:formatCode>#,##0.00</c:formatCode>
                <c:ptCount val="15"/>
                <c:pt idx="0">
                  <c:v>198591630.273</c:v>
                </c:pt>
                <c:pt idx="1">
                  <c:v>164655465.80399999</c:v>
                </c:pt>
                <c:pt idx="2">
                  <c:v>32272762.078999996</c:v>
                </c:pt>
                <c:pt idx="3">
                  <c:v>116788260.912</c:v>
                </c:pt>
                <c:pt idx="4">
                  <c:v>97178303.828999996</c:v>
                </c:pt>
                <c:pt idx="5">
                  <c:v>338295210.49900001</c:v>
                </c:pt>
                <c:pt idx="6">
                  <c:v>277622344.45699996</c:v>
                </c:pt>
                <c:pt idx="7">
                  <c:v>362425193.97099996</c:v>
                </c:pt>
                <c:pt idx="8">
                  <c:v>30433515.589000002</c:v>
                </c:pt>
                <c:pt idx="9">
                  <c:v>356903034.42699999</c:v>
                </c:pt>
                <c:pt idx="10">
                  <c:v>97178299.628999993</c:v>
                </c:pt>
                <c:pt idx="11">
                  <c:v>331753781.90900004</c:v>
                </c:pt>
                <c:pt idx="12">
                  <c:v>205745793.93100005</c:v>
                </c:pt>
                <c:pt idx="13">
                  <c:v>362425205.53099996</c:v>
                </c:pt>
                <c:pt idx="14">
                  <c:v>363247096.07699996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NOVIEMBRE
2024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</c:v>
                </c:pt>
                <c:pt idx="14">
                  <c:v> TOTAL
  2024  </c:v>
                </c:pt>
              </c:strCache>
            </c:strRef>
          </c:cat>
          <c:val>
            <c:numRef>
              <c:f>'Perfil Externa Principal'!$C$21:$R$21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Principal'!$C$16:$Q$16</c:f>
              <c:strCache>
                <c:ptCount val="15"/>
                <c:pt idx="0">
                  <c:v>  NOVIEMBRE
2024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</c:v>
                </c:pt>
                <c:pt idx="14">
                  <c:v> TOTAL
  2024  </c:v>
                </c:pt>
              </c:strCache>
            </c:strRef>
          </c:cat>
          <c:val>
            <c:numRef>
              <c:f>'Perfil Externa Principal'!$C$17:$Q$17</c:f>
              <c:numCache>
                <c:formatCode>#,##0.00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9000000</c:v>
                </c:pt>
                <c:pt idx="3">
                  <c:v>62526000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60286301634712891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Int+Com'!$C$16:$P$16</c:f>
              <c:strCache>
                <c:ptCount val="14"/>
                <c:pt idx="0">
                  <c:v>NOVIEMBRE
2024  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 </c:v>
                </c:pt>
              </c:strCache>
            </c:strRef>
          </c:cat>
          <c:val>
            <c:numRef>
              <c:f>'Perfil Externa Int+Com'!$C$18:$P$18</c:f>
              <c:numCache>
                <c:formatCode>#,##0.00</c:formatCode>
                <c:ptCount val="14"/>
                <c:pt idx="0">
                  <c:v>6421393.0300000003</c:v>
                </c:pt>
                <c:pt idx="1">
                  <c:v>3802302.9040000001</c:v>
                </c:pt>
                <c:pt idx="2">
                  <c:v>4751888.1190000009</c:v>
                </c:pt>
                <c:pt idx="3">
                  <c:v>1895898.3</c:v>
                </c:pt>
                <c:pt idx="4">
                  <c:v>3231153.875</c:v>
                </c:pt>
                <c:pt idx="5">
                  <c:v>508849.84700000001</c:v>
                </c:pt>
                <c:pt idx="6">
                  <c:v>5547479.8799999999</c:v>
                </c:pt>
                <c:pt idx="7">
                  <c:v>3354464.5039999997</c:v>
                </c:pt>
                <c:pt idx="8">
                  <c:v>3404600.3029999998</c:v>
                </c:pt>
                <c:pt idx="9">
                  <c:v>1824594.46</c:v>
                </c:pt>
                <c:pt idx="10">
                  <c:v>2298879.2529999996</c:v>
                </c:pt>
                <c:pt idx="11">
                  <c:v>485167.33399999997</c:v>
                </c:pt>
                <c:pt idx="12">
                  <c:v>4844670.3</c:v>
                </c:pt>
                <c:pt idx="13">
                  <c:v>2756654.4920000001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Int+Com'!$C$16:$P$16</c:f>
              <c:strCache>
                <c:ptCount val="14"/>
                <c:pt idx="0">
                  <c:v>NOVIEMBRE
2024  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 </c:v>
                </c:pt>
              </c:strCache>
            </c:strRef>
          </c:cat>
          <c:val>
            <c:numRef>
              <c:f>'Perfil Externa Int+Com'!$C$19:$P$19</c:f>
              <c:numCache>
                <c:formatCode>#,##0.00</c:formatCode>
                <c:ptCount val="14"/>
                <c:pt idx="0">
                  <c:v>6113954.8820000002</c:v>
                </c:pt>
                <c:pt idx="1">
                  <c:v>24480189.988999996</c:v>
                </c:pt>
                <c:pt idx="2">
                  <c:v>17268985.842</c:v>
                </c:pt>
                <c:pt idx="3">
                  <c:v>2100538.5499999998</c:v>
                </c:pt>
                <c:pt idx="4">
                  <c:v>58460637.499999993</c:v>
                </c:pt>
                <c:pt idx="5">
                  <c:v>7385717.8740000008</c:v>
                </c:pt>
                <c:pt idx="6">
                  <c:v>6923845.2389999991</c:v>
                </c:pt>
                <c:pt idx="7">
                  <c:v>11010563.494000001</c:v>
                </c:pt>
                <c:pt idx="8">
                  <c:v>16771615.839000002</c:v>
                </c:pt>
                <c:pt idx="9">
                  <c:v>2070788.5</c:v>
                </c:pt>
                <c:pt idx="10">
                  <c:v>51512778.890000001</c:v>
                </c:pt>
                <c:pt idx="11">
                  <c:v>5484575.6689999998</c:v>
                </c:pt>
                <c:pt idx="12">
                  <c:v>6606159.6609999975</c:v>
                </c:pt>
                <c:pt idx="13">
                  <c:v>9771131.6520000007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Int+Com'!$C$16:$P$16</c:f>
              <c:strCache>
                <c:ptCount val="14"/>
                <c:pt idx="0">
                  <c:v>NOVIEMBRE
2024  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 </c:v>
                </c:pt>
              </c:strCache>
            </c:strRef>
          </c:cat>
          <c:val>
            <c:numRef>
              <c:f>'Perfil Externa Int+Com'!$C$20:$P$20</c:f>
              <c:numCache>
                <c:formatCode>#,##0.00</c:formatCode>
                <c:ptCount val="14"/>
                <c:pt idx="0">
                  <c:v>137267947.64600003</c:v>
                </c:pt>
                <c:pt idx="1">
                  <c:v>121047475.36800003</c:v>
                </c:pt>
                <c:pt idx="2">
                  <c:v>209236387.29799998</c:v>
                </c:pt>
                <c:pt idx="3">
                  <c:v>50329617.196000002</c:v>
                </c:pt>
                <c:pt idx="4">
                  <c:v>81206568.494999975</c:v>
                </c:pt>
                <c:pt idx="5">
                  <c:v>214735430.18700004</c:v>
                </c:pt>
                <c:pt idx="6">
                  <c:v>131930395.30399999</c:v>
                </c:pt>
                <c:pt idx="7">
                  <c:v>115864053.69499999</c:v>
                </c:pt>
                <c:pt idx="8">
                  <c:v>201129626.57800004</c:v>
                </c:pt>
                <c:pt idx="9">
                  <c:v>50035526.887000002</c:v>
                </c:pt>
                <c:pt idx="10">
                  <c:v>81430255.064999998</c:v>
                </c:pt>
                <c:pt idx="11">
                  <c:v>208153213.23100004</c:v>
                </c:pt>
                <c:pt idx="12">
                  <c:v>115672598.117</c:v>
                </c:pt>
                <c:pt idx="13">
                  <c:v>112090997.14300001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Int+Com'!$C$16:$P$16</c:f>
              <c:strCache>
                <c:ptCount val="14"/>
                <c:pt idx="0">
                  <c:v>NOVIEMBRE
2024  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 </c:v>
                </c:pt>
              </c:strCache>
            </c:strRef>
          </c:cat>
          <c:val>
            <c:numRef>
              <c:f>'Perfil Externa Int+Com'!$C$21:$P$21</c:f>
              <c:numCache>
                <c:formatCode>#,##0.00</c:formatCode>
                <c:ptCount val="14"/>
                <c:pt idx="0">
                  <c:v>15939383.630000001</c:v>
                </c:pt>
                <c:pt idx="1">
                  <c:v>0</c:v>
                </c:pt>
                <c:pt idx="2">
                  <c:v>0</c:v>
                </c:pt>
                <c:pt idx="3">
                  <c:v>15939383.630000001</c:v>
                </c:pt>
                <c:pt idx="4">
                  <c:v>0</c:v>
                </c:pt>
                <c:pt idx="5">
                  <c:v>0</c:v>
                </c:pt>
                <c:pt idx="6">
                  <c:v>15939383.630000001</c:v>
                </c:pt>
                <c:pt idx="7">
                  <c:v>0</c:v>
                </c:pt>
                <c:pt idx="8">
                  <c:v>0</c:v>
                </c:pt>
                <c:pt idx="9">
                  <c:v>15939383.630000001</c:v>
                </c:pt>
                <c:pt idx="10">
                  <c:v>0</c:v>
                </c:pt>
                <c:pt idx="11">
                  <c:v>0</c:v>
                </c:pt>
                <c:pt idx="12">
                  <c:v>15939383.630000001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Int+Com'!$C$16:$P$16</c:f>
              <c:strCache>
                <c:ptCount val="14"/>
                <c:pt idx="0">
                  <c:v>NOVIEMBRE
2024  </c:v>
                </c:pt>
                <c:pt idx="1">
                  <c:v>DICIEMBRE 
2024  </c:v>
                </c:pt>
                <c:pt idx="2">
                  <c:v>ENERO
2025  </c:v>
                </c:pt>
                <c:pt idx="3">
                  <c:v>FEBRERO
2025  </c:v>
                </c:pt>
                <c:pt idx="4">
                  <c:v>MARZO 
2025  </c:v>
                </c:pt>
                <c:pt idx="5">
                  <c:v>ABRIL 
2025  </c:v>
                </c:pt>
                <c:pt idx="6">
                  <c:v>MAYO
2025  </c:v>
                </c:pt>
                <c:pt idx="7">
                  <c:v>JUNIO
2025  </c:v>
                </c:pt>
                <c:pt idx="8">
                  <c:v>JULIO
2025  </c:v>
                </c:pt>
                <c:pt idx="9">
                  <c:v>AGOSTO
2025  </c:v>
                </c:pt>
                <c:pt idx="10">
                  <c:v>SEPTIEMBRE 
2025  </c:v>
                </c:pt>
                <c:pt idx="11">
                  <c:v>OCTUBRE 
2025  </c:v>
                </c:pt>
                <c:pt idx="12">
                  <c:v>NOVIEMBRE
2025  </c:v>
                </c:pt>
                <c:pt idx="13">
                  <c:v>DICIEMBRE
2025  </c:v>
                </c:pt>
              </c:strCache>
            </c:strRef>
          </c:cat>
          <c:val>
            <c:numRef>
              <c:f>'Perfil Externa Int+Com'!$C$17:$P$17</c:f>
              <c:numCache>
                <c:formatCode>#,##0.00</c:formatCode>
                <c:ptCount val="14"/>
                <c:pt idx="0">
                  <c:v>1254575</c:v>
                </c:pt>
                <c:pt idx="1">
                  <c:v>0</c:v>
                </c:pt>
                <c:pt idx="2">
                  <c:v>414721091.94999999</c:v>
                </c:pt>
                <c:pt idx="3">
                  <c:v>1049178.1000000001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414394841.94999999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6</xdr:col>
      <xdr:colOff>200527</xdr:colOff>
      <xdr:row>27</xdr:row>
      <xdr:rowOff>6686</xdr:rowOff>
    </xdr:from>
    <xdr:to>
      <xdr:col>19</xdr:col>
      <xdr:colOff>1005700</xdr:colOff>
      <xdr:row>50</xdr:row>
      <xdr:rowOff>10517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73</xdr:row>
      <xdr:rowOff>99061</xdr:rowOff>
    </xdr:from>
    <xdr:to>
      <xdr:col>0</xdr:col>
      <xdr:colOff>2308860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73</xdr:row>
      <xdr:rowOff>99061</xdr:rowOff>
    </xdr:from>
    <xdr:to>
      <xdr:col>1</xdr:col>
      <xdr:colOff>914400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73</xdr:row>
      <xdr:rowOff>99061</xdr:rowOff>
    </xdr:from>
    <xdr:to>
      <xdr:col>4</xdr:col>
      <xdr:colOff>186690</xdr:colOff>
      <xdr:row>78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73</xdr:row>
      <xdr:rowOff>99061</xdr:rowOff>
    </xdr:from>
    <xdr:to>
      <xdr:col>7</xdr:col>
      <xdr:colOff>320040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73</xdr:row>
      <xdr:rowOff>99061</xdr:rowOff>
    </xdr:from>
    <xdr:to>
      <xdr:col>9</xdr:col>
      <xdr:colOff>659130</xdr:colOff>
      <xdr:row>79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73</xdr:row>
      <xdr:rowOff>99061</xdr:rowOff>
    </xdr:from>
    <xdr:to>
      <xdr:col>12</xdr:col>
      <xdr:colOff>129540</xdr:colOff>
      <xdr:row>78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629317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75</xdr:row>
      <xdr:rowOff>175261</xdr:rowOff>
    </xdr:from>
    <xdr:to>
      <xdr:col>0</xdr:col>
      <xdr:colOff>2087880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75</xdr:row>
      <xdr:rowOff>160021</xdr:rowOff>
    </xdr:from>
    <xdr:to>
      <xdr:col>1</xdr:col>
      <xdr:colOff>830580</xdr:colOff>
      <xdr:row>80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75</xdr:row>
      <xdr:rowOff>152401</xdr:rowOff>
    </xdr:from>
    <xdr:to>
      <xdr:col>3</xdr:col>
      <xdr:colOff>960120</xdr:colOff>
      <xdr:row>80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75</xdr:row>
      <xdr:rowOff>137161</xdr:rowOff>
    </xdr:from>
    <xdr:to>
      <xdr:col>6</xdr:col>
      <xdr:colOff>170180</xdr:colOff>
      <xdr:row>80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75</xdr:row>
      <xdr:rowOff>137161</xdr:rowOff>
    </xdr:from>
    <xdr:to>
      <xdr:col>8</xdr:col>
      <xdr:colOff>421640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75</xdr:row>
      <xdr:rowOff>114301</xdr:rowOff>
    </xdr:from>
    <xdr:to>
      <xdr:col>10</xdr:col>
      <xdr:colOff>612140</xdr:colOff>
      <xdr:row>80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34259261" createdVersion="6" refreshedVersion="6" minRefreshableVersion="3" recordCount="1868" xr:uid="{12319C24-1D77-41B0-A905-61DC04B6F774}">
  <cacheSource type="worksheet">
    <worksheetSource ref="B2:BC1870" sheet="BD INTERNA + PERFIL INTERES CP"/>
  </cacheSource>
  <cacheFields count="62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4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68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Saldo por_x000a_ Plazo por_x000a_ Vencer" numFmtId="43">
      <sharedItems containsSemiMixedTypes="0" containsString="0" containsNumber="1" minValue="0" maxValue="45104105267.665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68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93485594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37847224" createdVersion="6" refreshedVersion="6" minRefreshableVersion="3" recordCount="1868" xr:uid="{E7D2BB10-972D-4945-8F8B-DA20092D001D}">
  <cacheSource type="worksheet">
    <worksheetSource ref="B2:BC1870" sheet="BD INTERNA+PERFIL PRINCIPAL CP"/>
  </cacheSource>
  <cacheFields count="62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114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68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Saldo por_x000a_ Plazo por_x000a_ Vencer" numFmtId="43">
      <sharedItems containsSemiMixedTypes="0" containsString="0" containsNumber="1" minValue="0" maxValue="45104105267.665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68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36790508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1935814315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41087965" createdVersion="6" refreshedVersion="6" minRefreshableVersion="3" recordCount="394" xr:uid="{A6FB1D83-1EEA-4DEB-816B-833BA376FEF7}">
  <cacheSource type="worksheet">
    <worksheetSource ref="A1:BA395" sheet="BDExterna + Perfil In+Com CP"/>
  </cacheSource>
  <cacheFields count="65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9.2024" numFmtId="4">
      <sharedItems containsSemiMixedTypes="0" containsString="0" containsNumber="1" minValue="-8.4000013768672943E-2" maxValue="7452636245"/>
    </cacheField>
    <cacheField name="DESEMBOLSOS" numFmtId="4">
      <sharedItems containsSemiMixedTypes="0" containsString="0" containsNumber="1" minValue="0" maxValue="400000000"/>
    </cacheField>
    <cacheField name="AMORTIZACIÓN" numFmtId="4">
      <sharedItems containsSemiMixedTypes="0" containsString="0" containsNumber="1" minValue="0" maxValue="55555555.560000002"/>
    </cacheField>
    <cacheField name="INTERESES" numFmtId="4">
      <sharedItems containsSemiMixedTypes="0" containsString="0" containsNumber="1" minValue="0" maxValue="13444806.67"/>
    </cacheField>
    <cacheField name="COMISIONES" numFmtId="4">
      <sharedItems containsMixedTypes="1" containsNumber="1" minValue="0" maxValue="5000000"/>
    </cacheField>
    <cacheField name="OTROS FLUJOS_x000a_ ECONÓMICOS" numFmtId="4">
      <sharedItems containsSemiMixedTypes="0" containsString="0" containsNumber="1" minValue="-114175100" maxValue="82943.578999999911"/>
    </cacheField>
    <cacheField name="ATRASOS" numFmtId="4">
      <sharedItems containsSemiMixedTypes="0" containsString="0" containsNumber="1" minValue="0" maxValue="239415057.59999999"/>
    </cacheField>
    <cacheField name="SALDO AL _x000a_31.10.2024" numFmtId="4">
      <sharedItems containsSemiMixedTypes="0" containsString="0" containsNumber="1" minValue="-8.8000014424324036E-2" maxValue="7452636245"/>
    </cacheField>
    <cacheField name="SALDO" numFmtId="4">
      <sharedItems containsSemiMixedTypes="0" containsString="0" containsNumber="1" minValue="-6.6070000000000002" maxValue="7452636245"/>
    </cacheField>
    <cacheField name="COMPROBACIÓN" numFmtId="4">
      <sharedItems containsSemiMixedTypes="0" containsString="0" containsNumber="1" minValue="-371172468.59999979" maxValue="9.2000015079975128E-2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10-25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079452054794523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5.4900000000000004E-2" maxValue="6.5163600000000002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0" maxValue="80141362360.61644"/>
    </cacheField>
    <cacheField name="SALDO POR _x000a_PLAZO_x000a_ CONTRACTUAL " numFmtId="43">
      <sharedItems containsSemiMixedTypes="0" containsString="0" containsNumber="1" minValue="0" maxValue="111217834593.19179"/>
    </cacheField>
    <cacheField name="SALDO _x000a_POR LA_x000a_ TASA " numFmtId="43">
      <sharedItems containsSemiMixedTypes="0" containsString="0" containsNumber="1" minValue="-3.3248215913772586E-9" maxValue="275796512.61110002"/>
    </cacheField>
    <cacheField name="PLAZO POR VENCER_x000a_ PROMEDIO_x000a_ PONDERADO " numFmtId="43">
      <sharedItems containsSemiMixedTypes="0" containsString="0" containsNumber="1" minValue="0" maxValue="39.079452054794523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NOVIEMBRE_x000a_2024" numFmtId="4">
      <sharedItems containsSemiMixedTypes="0" containsString="0" containsNumber="1" minValue="0" maxValue="15939383.630000001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2619383.221"/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08503799.917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18706666.670000002"/>
    </cacheField>
    <cacheField name="TOTAL _x000a_2025" numFmtId="4">
      <sharedItems containsSemiMixedTypes="0" containsString="0" containsNumber="1" minValue="0" maxValue="435219623.20699996"/>
    </cacheField>
    <cacheField name="TOTAL_x000a_2024-2025" numFmtId="4">
      <sharedItems containsSemiMixedTypes="0" containsString="0" containsNumber="1" minValue="0" maxValue="435219623.20699996"/>
    </cacheField>
  </cacheFields>
  <extLst>
    <ext xmlns:x14="http://schemas.microsoft.com/office/spreadsheetml/2009/9/main" uri="{725AE2AE-9491-48be-B2B4-4EB974FC3084}">
      <x14:pivotCacheDefinition pivotCacheId="11362048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45138891" createdVersion="6" refreshedVersion="6" minRefreshableVersion="3" recordCount="394" xr:uid="{2B394C0A-824E-4F36-8507-B7046BD5E241}">
  <cacheSource type="worksheet">
    <worksheetSource ref="A1:BA395" sheet="BDExterna + Perfil Principal CP"/>
  </cacheSource>
  <cacheFields count="65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5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</sharedItems>
    </cacheField>
    <cacheField name="DEUDOR" numFmtId="0">
      <sharedItems count="37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MUY ILUSTRE MUNICIPALIDAD DE GUAYAQUIL"/>
        <s v="GAD MUN. DAUL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0.09.2024" numFmtId="4">
      <sharedItems containsSemiMixedTypes="0" containsString="0" containsNumber="1" minValue="-8.4000013768672943E-2" maxValue="7452636245"/>
    </cacheField>
    <cacheField name="DESEMBOLSOS" numFmtId="4">
      <sharedItems containsSemiMixedTypes="0" containsString="0" containsNumber="1" minValue="0" maxValue="400000000"/>
    </cacheField>
    <cacheField name="AMORTIZACIÓN" numFmtId="4">
      <sharedItems containsSemiMixedTypes="0" containsString="0" containsNumber="1" minValue="0" maxValue="55555555.560000002"/>
    </cacheField>
    <cacheField name="INTERESES" numFmtId="4">
      <sharedItems containsSemiMixedTypes="0" containsString="0" containsNumber="1" minValue="0" maxValue="13444806.67"/>
    </cacheField>
    <cacheField name="COMISIONES" numFmtId="4">
      <sharedItems containsMixedTypes="1" containsNumber="1" minValue="0" maxValue="5000000"/>
    </cacheField>
    <cacheField name="OTROS FLUJOS_x000a_ ECONÓMICOS" numFmtId="4">
      <sharedItems containsSemiMixedTypes="0" containsString="0" containsNumber="1" minValue="-114175100" maxValue="82943.578999999911"/>
    </cacheField>
    <cacheField name="ATRASOS" numFmtId="4">
      <sharedItems containsSemiMixedTypes="0" containsString="0" containsNumber="1" minValue="0" maxValue="239415057.59999999"/>
    </cacheField>
    <cacheField name="SALDO AL _x000a_31.10.2024" numFmtId="4">
      <sharedItems containsSemiMixedTypes="0" containsString="0" containsNumber="1" minValue="-8.8000014424324036E-2" maxValue="7452636245"/>
    </cacheField>
    <cacheField name="SALDO" numFmtId="4">
      <sharedItems containsSemiMixedTypes="0" containsString="0" containsNumber="1" minValue="-6.6070000000000002" maxValue="7452636245"/>
    </cacheField>
    <cacheField name="COMPROBACIÓN" numFmtId="4">
      <sharedItems containsSemiMixedTypes="0" containsString="0" containsNumber="1" minValue="-371172468.59999979" maxValue="9.2000015079975128E-2"/>
    </cacheField>
    <cacheField name="OTRA_x000a_ MONEDA" numFmtId="43">
      <sharedItems containsBlank="1"/>
    </cacheField>
    <cacheField name="FECHA DE_x000a_ FIRMA " numFmtId="14">
      <sharedItems containsSemiMixedTypes="0" containsNonDate="0" containsDate="1" containsString="0" minDate="1984-01-26T00:00:00" maxDate="2024-10-25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39.079452054794523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5.4900000000000004E-2" maxValue="6.5163600000000002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43">
      <sharedItems containsSemiMixedTypes="0" containsString="0" containsNumber="1" minValue="0" maxValue="80141362360.61644"/>
    </cacheField>
    <cacheField name="SALDO POR _x000a_PLAZO_x000a_ CONTRACTUAL " numFmtId="43">
      <sharedItems containsSemiMixedTypes="0" containsString="0" containsNumber="1" minValue="0" maxValue="111217834593.19179"/>
    </cacheField>
    <cacheField name="SALDO _x000a_POR LA_x000a_ TASA " numFmtId="43">
      <sharedItems containsSemiMixedTypes="0" containsString="0" containsNumber="1" minValue="-3.3248215913772586E-9" maxValue="275796512.61110002"/>
    </cacheField>
    <cacheField name="PLAZO POR VENCER_x000a_ PROMEDIO_x000a_ PONDERADO " numFmtId="43">
      <sharedItems containsSemiMixedTypes="0" containsString="0" containsNumber="1" minValue="0" maxValue="39.079452054794523"/>
    </cacheField>
    <cacheField name="PLAZO_x000a_ CONTRACTUAL_x000a_ PONDERADO " numFmtId="43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</sharedItems>
    </cacheField>
    <cacheField name="NOVIEMBRE_x000a_2024" numFmtId="4">
      <sharedItems containsSemiMixedTypes="0" containsString="0" containsNumber="1" minValue="0" maxValue="78183326.375"/>
    </cacheField>
    <cacheField name="DICIEMBRE _x000a_2024" numFmtId="4">
      <sharedItems containsSemiMixedTypes="0" containsString="0" containsNumber="1" minValue="0" maxValue="60139739.435999997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8183326.37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20606703.324"/>
    </cacheField>
    <cacheField name="MAYO_x000a_2025" numFmtId="4">
      <sharedItems containsSemiMixedTypes="0" containsString="0" containsNumber="1" minValue="0" maxValue="78183326.375"/>
    </cacheField>
    <cacheField name="JUNIO_x000a_2025" numFmtId="4">
      <sharedItems containsSemiMixedTypes="0" containsString="0" containsNumber="1" minValue="0" maxValue="157576216.662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0606703.324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7576216.662"/>
    </cacheField>
    <cacheField name="TOTAL_x000a_  2024" numFmtId="4">
      <sharedItems containsSemiMixedTypes="0" containsString="0" containsNumber="1" minValue="0" maxValue="78183326.375"/>
    </cacheField>
    <cacheField name="TOTAL _x000a_2025" numFmtId="4">
      <sharedItems containsSemiMixedTypes="0" containsString="0" containsNumber="1" minValue="0" maxValue="756365839.97199988"/>
    </cacheField>
    <cacheField name="TOTAL_x000a_2024-2025" numFmtId="4">
      <sharedItems containsSemiMixedTypes="0" containsString="0" containsNumber="1" minValue="0" maxValue="756365839.97199988"/>
    </cacheField>
  </cacheFields>
  <extLst>
    <ext xmlns:x14="http://schemas.microsoft.com/office/spreadsheetml/2009/9/main" uri="{725AE2AE-9491-48be-B2B4-4EB974FC3084}">
      <x14:pivotCacheDefinition pivotCacheId="106943413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4849537" createdVersion="6" refreshedVersion="6" minRefreshableVersion="3" recordCount="1868" xr:uid="{60FDB84E-1033-4646-966F-0DC48B7B6599}">
  <cacheSource type="worksheet">
    <worksheetSource ref="D2:BC1870" sheet="BD INTERNA+PERFIL PRINCIPAL CP"/>
  </cacheSource>
  <cacheFields count="60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68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Saldo por_x000a_ Plazo por_x000a_ Vencer" numFmtId="43">
      <sharedItems containsSemiMixedTypes="0" containsString="0" containsNumber="1" minValue="0" maxValue="45104105267.665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68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36790508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162837131.31999999"/>
    </cacheField>
  </cacheFields>
  <extLst>
    <ext xmlns:x14="http://schemas.microsoft.com/office/spreadsheetml/2009/9/main" uri="{725AE2AE-9491-48be-B2B4-4EB974FC3084}">
      <x14:pivotCacheDefinition pivotCacheId="132169807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655.820350694441" createdVersion="6" refreshedVersion="6" minRefreshableVersion="3" recordCount="1868" xr:uid="{AB55ED5C-0966-49A1-946A-0EA27D0CFE93}">
  <cacheSource type="worksheet">
    <worksheetSource ref="D2:BC1870" sheet="BD INTERNA + PERFIL INTERES CP"/>
  </cacheSource>
  <cacheFields count="60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0-09-2024" numFmtId="4">
      <sharedItems containsSemiMixedTypes="0" containsString="0" containsNumber="1" minValue="-1.9999999785795808E-2" maxValue="2876435411.224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10-2024" numFmtId="4">
      <sharedItems containsSemiMixedTypes="0" containsString="0" containsNumber="1" minValue="-1.9999999785795808E-2" maxValue="2876435411.224"/>
    </cacheField>
    <cacheField name="COMPROBACIÓN" numFmtId="43">
      <sharedItems containsSemiMixedTypes="0" containsString="0" containsNumber="1" minValue="-0.02" maxValue="2876435411.224"/>
    </cacheField>
    <cacheField name="COMP" numFmtId="43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10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5.680555555555555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9.5000000000000001E-2"/>
    </cacheField>
    <cacheField name="Saldo por_x000a_ Plazo por_x000a_ Vencer" numFmtId="43">
      <sharedItems containsSemiMixedTypes="0" containsString="0" containsNumber="1" minValue="0" maxValue="45104105267.665222"/>
    </cacheField>
    <cacheField name="Saldo_x000a_ por Plazo _x000a_Contractual" numFmtId="43">
      <sharedItems containsSemiMixedTypes="0" containsString="0" containsNumber="1" minValue="0" maxValue="47461184285.195999"/>
    </cacheField>
    <cacheField name="Saldo por la _x000a_Tasa" numFmtId="43">
      <sharedItems containsSemiMixedTypes="0" containsString="0" containsNumber="1" minValue="-1.2750000692903995E-3" maxValue="46957800"/>
    </cacheField>
    <cacheField name="Plazo por Vencer Promedio Ponderado" numFmtId="43">
      <sharedItems containsSemiMixedTypes="0" containsString="0" containsNumber="1" minValue="0" maxValue="15.680555555555555"/>
    </cacheField>
    <cacheField name="Plazo_x000a_ Contractual Ponderado" numFmtId="43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5000000000000001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92500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200540103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8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10227154.789999999"/>
    <n v="255678.87"/>
    <n v="0"/>
    <n v="0"/>
    <n v="0"/>
    <n v="40908619.18"/>
    <n v="40908619.18"/>
    <n v="0"/>
    <d v="2018-11-20T00:00:00"/>
    <d v="2026-10-09T00:00:00"/>
    <n v="163634476.66999999"/>
    <n v="1.9416666666666667"/>
    <n v="7.8861111111111111"/>
    <n v="0.01"/>
    <n v="79430902.241166666"/>
    <n v="322609916.25561112"/>
    <n v="409086.19180000003"/>
    <n v="1.9416666666666667"/>
    <n v="7.8861111111111111"/>
    <n v="0.01"/>
    <x v="0"/>
    <x v="0"/>
    <n v="0"/>
    <n v="0"/>
    <n v="0"/>
    <n v="0"/>
    <n v="0"/>
    <n v="204543.1"/>
    <n v="0"/>
    <n v="0"/>
    <n v="0"/>
    <n v="0"/>
    <n v="0"/>
    <n v="153407.32"/>
    <n v="0"/>
    <n v="0"/>
    <n v="0"/>
    <n v="357950.42000000004"/>
    <n v="357950.42000000004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76944444444444449"/>
    <n v="5"/>
    <n v="7.1294999999999997E-2"/>
    <n v="479880.10147222225"/>
    <n v="3118354.45"/>
    <n v="44464.616102549997"/>
    <n v="0.76944444444444449"/>
    <n v="5"/>
    <n v="7.1294999999999997E-2"/>
    <x v="1"/>
    <x v="1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5277777777777777"/>
    <n v="15"/>
    <n v="7.7499999999999999E-2"/>
    <n v="2616969.7258333331"/>
    <n v="11127272.85"/>
    <n v="57490.909724999998"/>
    <n v="3.5277777777777777"/>
    <n v="15"/>
    <n v="7.7499999999999999E-2"/>
    <x v="1"/>
    <x v="1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5388888888888888"/>
    <n v="15"/>
    <n v="7.7499999999999999E-2"/>
    <n v="283111.11111111112"/>
    <n v="1200000"/>
    <n v="6200"/>
    <n v="3.5388888888888892"/>
    <n v="15"/>
    <n v="7.7499999999999999E-2"/>
    <x v="1"/>
    <x v="1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833333333333335"/>
    <n v="15"/>
    <n v="7.7499999999999999E-2"/>
    <n v="1954545.4349999994"/>
    <n v="8181818.0999999968"/>
    <n v="42272.726849999985"/>
    <n v="3.5833333333333335"/>
    <n v="15"/>
    <n v="7.7499999999999999E-2"/>
    <x v="1"/>
    <x v="1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072222222222222"/>
    <n v="15"/>
    <n v="7.7499999999999999E-2"/>
    <n v="233227.24311111111"/>
    <n v="859090.8"/>
    <n v="4438.6358"/>
    <n v="4.072222222222222"/>
    <n v="15"/>
    <n v="7.7499999999999999E-2"/>
    <x v="1"/>
    <x v="1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0611111111111109"/>
    <n v="15"/>
    <n v="7.7499999999999999E-2"/>
    <n v="332272.71988888882"/>
    <n v="1227272.7"/>
    <n v="6340.9089499999991"/>
    <n v="4.0611111111111109"/>
    <n v="15"/>
    <n v="7.7499999999999999E-2"/>
    <x v="1"/>
    <x v="1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972222222222223"/>
    <n v="15"/>
    <n v="7.7499999999999999E-2"/>
    <n v="1340909.061111111"/>
    <n v="4909090.8"/>
    <n v="25363.635799999996"/>
    <n v="4.0972222222222223"/>
    <n v="15"/>
    <n v="7.7499999999999999E-2"/>
    <x v="1"/>
    <x v="1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1166666666666663"/>
    <n v="15"/>
    <n v="7.7499999999999999E-2"/>
    <n v="336818.17433333327"/>
    <n v="1227272.7"/>
    <n v="6340.9089499999991"/>
    <n v="4.1166666666666663"/>
    <n v="15"/>
    <n v="7.7499999999999999E-2"/>
    <x v="1"/>
    <x v="1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5583333333333336"/>
    <n v="15"/>
    <n v="7.6999999999999999E-2"/>
    <n v="186131.97483333334"/>
    <n v="612500.1"/>
    <n v="3144.1671799999999"/>
    <n v="4.5583333333333336"/>
    <n v="15"/>
    <n v="7.6999999999999999E-2"/>
    <x v="1"/>
    <x v="1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5611111111111109"/>
    <n v="15"/>
    <n v="7.6999999999999999E-2"/>
    <n v="471314.84522222221"/>
    <n v="1550000.0999999999"/>
    <n v="7956.6671799999995"/>
    <n v="4.5611111111111109"/>
    <n v="15"/>
    <n v="7.6999999999999999E-2"/>
    <x v="1"/>
    <x v="1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83333333333333"/>
    <n v="15"/>
    <n v="7.6999999999999999E-2"/>
    <n v="19097.191666666666"/>
    <n v="62499.899999999994"/>
    <n v="320.83281999999997"/>
    <n v="4.583333333333333"/>
    <n v="15"/>
    <n v="7.6999999999999999E-2"/>
    <x v="1"/>
    <x v="1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972222222222223"/>
    <n v="15"/>
    <n v="7.6999999999999999E-2"/>
    <n v="103437.5"/>
    <n v="337500"/>
    <n v="1732.5"/>
    <n v="4.5972222222222223"/>
    <n v="15"/>
    <n v="7.6999999999999999E-2"/>
    <x v="1"/>
    <x v="1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6500000000000004"/>
    <n v="15"/>
    <n v="7.6999999999999999E-2"/>
    <n v="77499.969000000026"/>
    <n v="249999.90000000005"/>
    <n v="1283.3328200000003"/>
    <n v="4.6500000000000004"/>
    <n v="15"/>
    <n v="7.6999999999999999E-2"/>
    <x v="1"/>
    <x v="1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055555555555555"/>
    <n v="20"/>
    <n v="8.4500000000000006E-2"/>
    <n v="653611.11111111112"/>
    <n v="1300000"/>
    <n v="5492.5"/>
    <n v="10.055555555555555"/>
    <n v="20"/>
    <n v="8.4500000000000006E-2"/>
    <x v="1"/>
    <x v="1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066666666666666"/>
    <n v="20"/>
    <n v="8.4500000000000006E-2"/>
    <n v="1208000"/>
    <n v="2400000"/>
    <n v="10140"/>
    <n v="10.066666666666666"/>
    <n v="20"/>
    <n v="8.4500000000000006E-2"/>
    <x v="1"/>
    <x v="1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074999999999999"/>
    <n v="20"/>
    <n v="8.4500000000000006E-2"/>
    <n v="151125"/>
    <n v="300000"/>
    <n v="1267.5"/>
    <n v="10.074999999999999"/>
    <n v="20"/>
    <n v="8.4500000000000006E-2"/>
    <x v="1"/>
    <x v="1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15"/>
    <n v="20"/>
    <n v="8.4500000000000006E-2"/>
    <n v="507500"/>
    <n v="1000000"/>
    <n v="4225"/>
    <n v="10.15"/>
    <n v="20"/>
    <n v="8.4500000000000006E-2"/>
    <x v="1"/>
    <x v="1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136111111111111"/>
    <n v="20"/>
    <n v="8.4500000000000006E-2"/>
    <n v="14443958.333333334"/>
    <n v="28500000"/>
    <n v="120412.50000000001"/>
    <n v="10.136111111111111"/>
    <n v="20"/>
    <n v="8.4500000000000006E-2"/>
    <x v="1"/>
    <x v="1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75"/>
    <n v="20"/>
    <n v="8.4500000000000006E-2"/>
    <n v="3246500"/>
    <n v="6040000"/>
    <n v="25519"/>
    <n v="10.75"/>
    <n v="20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066666666666666"/>
    <n v="20"/>
    <n v="8.4500000000000006E-2"/>
    <n v="1770666.6666666667"/>
    <n v="3200000"/>
    <n v="13520"/>
    <n v="11.066666666666666"/>
    <n v="20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083333333333334"/>
    <n v="20"/>
    <n v="8.4500000000000006E-2"/>
    <n v="299250"/>
    <n v="540000"/>
    <n v="2281.5"/>
    <n v="11.083333333333334"/>
    <n v="20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816666666666666"/>
    <n v="20"/>
    <n v="8.4500000000000006E-2"/>
    <n v="2186083.3333333335"/>
    <n v="3700000"/>
    <n v="15632.500000000002"/>
    <n v="11.816666666666668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819444444444445"/>
    <n v="20"/>
    <n v="8.4500000000000006E-2"/>
    <n v="2186597.2222222225"/>
    <n v="3700000"/>
    <n v="15632.500000000002"/>
    <n v="11.819444444444446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7722222222222221"/>
    <n v="10"/>
    <n v="6.4000000000000001E-2"/>
    <n v="1413833.3333333333"/>
    <n v="5100000"/>
    <n v="32640"/>
    <n v="2.7722222222222221"/>
    <n v="10"/>
    <n v="6.4000000000000001E-2"/>
    <x v="1"/>
    <x v="1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161111111111111"/>
    <n v="10"/>
    <n v="6.4000000000000001E-2"/>
    <n v="398300"/>
    <n v="1260000"/>
    <n v="8064"/>
    <n v="3.161111111111111"/>
    <n v="10"/>
    <n v="6.4000000000000001E-2"/>
    <x v="1"/>
    <x v="1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18333.330000000002"/>
    <n v="19937.5"/>
    <n v="0"/>
    <n v="0"/>
    <n v="0"/>
    <n v="513333.34"/>
    <n v="513333.34"/>
    <n v="0"/>
    <d v="2018-10-31T00:00:00"/>
    <d v="2038-10-31T00:00:00"/>
    <n v="550000"/>
    <n v="14"/>
    <n v="20"/>
    <n v="7.4999999999999997E-2"/>
    <n v="7186666.7600000007"/>
    <n v="10266666.800000001"/>
    <n v="38500.000500000002"/>
    <n v="14"/>
    <n v="20"/>
    <n v="7.4999999999999997E-2"/>
    <x v="1"/>
    <x v="1"/>
    <n v="0"/>
    <n v="0"/>
    <n v="0"/>
    <n v="0"/>
    <n v="0"/>
    <n v="19250"/>
    <n v="0"/>
    <n v="0"/>
    <n v="0"/>
    <n v="0"/>
    <n v="0"/>
    <n v="18562.5"/>
    <n v="0"/>
    <n v="0"/>
    <n v="0"/>
    <n v="37812.5"/>
    <n v="37812.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2333.33"/>
    <n v="2537.5"/>
    <n v="0"/>
    <n v="0"/>
    <n v="0"/>
    <n v="65333.34"/>
    <n v="65333.34"/>
    <n v="0"/>
    <d v="2018-10-31T00:00:00"/>
    <d v="2038-10-31T00:00:00"/>
    <n v="70000"/>
    <n v="14"/>
    <n v="20"/>
    <n v="7.4999999999999997E-2"/>
    <n v="914666.76"/>
    <n v="1306666.7999999998"/>
    <n v="4900.0004999999992"/>
    <n v="14.000000000000002"/>
    <n v="19.999999999999996"/>
    <n v="7.4999999999999997E-2"/>
    <x v="1"/>
    <x v="1"/>
    <n v="0"/>
    <n v="0"/>
    <n v="0"/>
    <n v="0"/>
    <n v="0"/>
    <n v="2450"/>
    <n v="0"/>
    <n v="0"/>
    <n v="0"/>
    <n v="0"/>
    <n v="0"/>
    <n v="2362.5"/>
    <n v="0"/>
    <n v="0"/>
    <n v="0"/>
    <n v="4812.5"/>
    <n v="4812.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1555555555555559"/>
    <n v="10"/>
    <n v="6.0600000000000001E-2"/>
    <n v="205700.00000000003"/>
    <n v="495000"/>
    <n v="2999.7000000000003"/>
    <n v="4.1555555555555559"/>
    <n v="10"/>
    <n v="6.0600000000000008E-2"/>
    <x v="1"/>
    <x v="1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1555555555555559"/>
    <n v="10"/>
    <n v="6.0600000000000001E-2"/>
    <n v="841500.00000000012"/>
    <n v="2025000"/>
    <n v="12271.5"/>
    <n v="4.1555555555555559"/>
    <n v="10"/>
    <n v="6.0600000000000001E-2"/>
    <x v="1"/>
    <x v="1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3111111111111109"/>
    <n v="10"/>
    <n v="6.0600000000000001E-2"/>
    <n v="46948"/>
    <n v="108900"/>
    <n v="659.93399999999997"/>
    <n v="4.3111111111111109"/>
    <n v="10"/>
    <n v="6.0599999999999994E-2"/>
    <x v="1"/>
    <x v="1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3111111111111109"/>
    <n v="10"/>
    <n v="6.0600000000000001E-2"/>
    <n v="224652"/>
    <n v="521100"/>
    <n v="3157.866"/>
    <n v="4.3111111111111109"/>
    <n v="10"/>
    <n v="6.0600000000000001E-2"/>
    <x v="1"/>
    <x v="1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5583333333333336"/>
    <n v="10"/>
    <n v="6.0600000000000001E-2"/>
    <n v="683750"/>
    <n v="1500000"/>
    <n v="9090"/>
    <n v="4.5583333333333336"/>
    <n v="10"/>
    <n v="6.0600000000000001E-2"/>
    <x v="1"/>
    <x v="1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5583333333333336"/>
    <n v="10"/>
    <n v="6.0600000000000001E-2"/>
    <n v="3578291.666666667"/>
    <n v="7850000"/>
    <n v="47571"/>
    <n v="4.5583333333333336"/>
    <n v="10"/>
    <n v="6.0600000000000001E-2"/>
    <x v="1"/>
    <x v="1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6416666666666666"/>
    <n v="10"/>
    <n v="6.0600000000000001E-2"/>
    <n v="440958.33333333331"/>
    <n v="950000"/>
    <n v="5757"/>
    <n v="4.6416666666666666"/>
    <n v="10"/>
    <n v="6.0600000000000001E-2"/>
    <x v="1"/>
    <x v="1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5.8333333333333334E-2"/>
    <n v="5"/>
    <n v="4.7800000000000002E-2"/>
    <n v="174743.76383333333"/>
    <n v="14978036.899999999"/>
    <n v="143190.032764"/>
    <n v="5.8333333333333334E-2"/>
    <n v="5"/>
    <n v="4.7800000000000002E-2"/>
    <x v="1"/>
    <x v="1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1583333333333332"/>
    <n v="7"/>
    <n v="8.5000000000000006E-2"/>
    <n v="3237500"/>
    <n v="10500000"/>
    <n v="127500.00000000001"/>
    <n v="2.1583333333333332"/>
    <n v="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1583333333333332"/>
    <n v="7"/>
    <n v="8.5000000000000006E-2"/>
    <n v="334541.66666666663"/>
    <n v="1085000"/>
    <n v="13175.000000000002"/>
    <n v="2.1583333333333332"/>
    <n v="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1583333333333332"/>
    <n v="7"/>
    <n v="8.5000000000000006E-2"/>
    <n v="841750"/>
    <n v="2730000"/>
    <n v="33150"/>
    <n v="2.1583333333333332"/>
    <n v="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1583333333333332"/>
    <n v="7"/>
    <n v="8.5000000000000006E-2"/>
    <n v="1296079.1666666665"/>
    <n v="4203500"/>
    <n v="51042.500000000007"/>
    <n v="2.1583333333333332"/>
    <n v="7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1583333333333332"/>
    <n v="7"/>
    <n v="8.5000000000000006E-2"/>
    <n v="323750"/>
    <n v="1050000"/>
    <n v="12750.000000000002"/>
    <n v="2.1583333333333332"/>
    <n v="7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1583333333333332"/>
    <n v="7"/>
    <n v="8.5000000000000006E-2"/>
    <n v="4748333.333333333"/>
    <n v="15400000"/>
    <n v="187000"/>
    <n v="2.1583333333333332"/>
    <n v="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1583333333333332"/>
    <n v="7"/>
    <n v="8.5000000000000006E-2"/>
    <n v="1295000"/>
    <n v="4200000"/>
    <n v="51000.000000000007"/>
    <n v="2.1583333333333332"/>
    <n v="7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25"/>
    <n v="5"/>
    <n v="7.85E-2"/>
    <n v="250000"/>
    <n v="5000000"/>
    <n v="78500"/>
    <n v="0.25"/>
    <n v="5"/>
    <n v="7.85E-2"/>
    <x v="1"/>
    <x v="1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25"/>
    <n v="5"/>
    <n v="7.85E-2"/>
    <n v="125000"/>
    <n v="2500000"/>
    <n v="39250"/>
    <n v="0.25"/>
    <n v="5"/>
    <n v="7.85E-2"/>
    <x v="1"/>
    <x v="1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1583333333333332"/>
    <n v="7"/>
    <n v="8.5000000000000006E-2"/>
    <n v="3021666.6666666665"/>
    <n v="9800000"/>
    <n v="119000.00000000001"/>
    <n v="2.1583333333333332"/>
    <n v="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1583333333333332"/>
    <n v="7"/>
    <n v="8.5000000000000006E-2"/>
    <n v="12086666.666666666"/>
    <n v="39200000"/>
    <n v="476000.00000000006"/>
    <n v="2.1583333333333332"/>
    <n v="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25"/>
    <n v="5"/>
    <n v="7.85E-2"/>
    <n v="801250"/>
    <n v="16025000"/>
    <n v="251592.5"/>
    <n v="0.25"/>
    <n v="5"/>
    <n v="7.85E-2"/>
    <x v="1"/>
    <x v="1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1583333333333332"/>
    <n v="7"/>
    <n v="8.5000000000000006E-2"/>
    <n v="1264418.575"/>
    <n v="4100817"/>
    <n v="49795.635000000002"/>
    <n v="2.1583333333333332"/>
    <n v="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25"/>
    <n v="5"/>
    <n v="7.85E-2"/>
    <n v="3501178.6"/>
    <n v="70023572"/>
    <n v="1099370.0804000001"/>
    <n v="0.25"/>
    <n v="5"/>
    <n v="7.85E-2"/>
    <x v="1"/>
    <x v="1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25"/>
    <n v="5"/>
    <n v="7.85E-2"/>
    <n v="201689.44500000001"/>
    <n v="4033788.9000000004"/>
    <n v="63330.48573"/>
    <n v="0.25"/>
    <n v="5"/>
    <n v="7.85E-2"/>
    <x v="1"/>
    <x v="1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25"/>
    <n v="5"/>
    <n v="7.85E-2"/>
    <n v="183711.1825"/>
    <n v="3674223.65"/>
    <n v="57685.311304999996"/>
    <n v="0.25"/>
    <n v="5"/>
    <n v="7.85E-2"/>
    <x v="1"/>
    <x v="1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25"/>
    <n v="5"/>
    <n v="7.85E-2"/>
    <n v="253009.25"/>
    <n v="5060185"/>
    <n v="79444.904500000004"/>
    <n v="0.25"/>
    <n v="5"/>
    <n v="7.85E-2"/>
    <x v="1"/>
    <x v="1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25"/>
    <n v="5"/>
    <n v="7.85E-2"/>
    <n v="391108.66749999998"/>
    <n v="7822173.3499999996"/>
    <n v="122808.12159499999"/>
    <n v="0.25"/>
    <n v="5"/>
    <n v="7.85E-2"/>
    <x v="1"/>
    <x v="1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1583333333333332"/>
    <n v="7"/>
    <n v="8.5000000000000006E-2"/>
    <n v="3376571.4960833332"/>
    <n v="10951042.689999999"/>
    <n v="132976.94695000001"/>
    <n v="2.1583333333333332"/>
    <n v="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25"/>
    <n v="5"/>
    <n v="7.85E-2"/>
    <n v="296453.15000000002"/>
    <n v="5929063"/>
    <n v="93086.289100000009"/>
    <n v="0.25"/>
    <n v="5"/>
    <n v="7.85E-2"/>
    <x v="1"/>
    <x v="1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25"/>
    <n v="5"/>
    <n v="7.85E-2"/>
    <n v="194555.83249999999"/>
    <n v="3891116.65"/>
    <n v="61090.531404999994"/>
    <n v="0.25"/>
    <n v="5"/>
    <n v="7.85E-2"/>
    <x v="1"/>
    <x v="1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25"/>
    <n v="5"/>
    <n v="7.85E-2"/>
    <n v="29387.9725"/>
    <n v="587759.44999999995"/>
    <n v="9227.8233650000002"/>
    <n v="0.25"/>
    <n v="5"/>
    <n v="7.85E-2"/>
    <x v="1"/>
    <x v="1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25"/>
    <n v="5"/>
    <n v="7.85E-2"/>
    <n v="354329.10499999998"/>
    <n v="7086582.0999999996"/>
    <n v="111259.33897"/>
    <n v="0.25"/>
    <n v="5"/>
    <n v="7.85E-2"/>
    <x v="1"/>
    <x v="1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1583333333333332"/>
    <n v="7"/>
    <n v="8.5000000000000006E-2"/>
    <n v="3033938.9715833333"/>
    <n v="9839802.0700000003"/>
    <n v="119483.31085000001"/>
    <n v="2.1583333333333332"/>
    <n v="7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25"/>
    <n v="5"/>
    <n v="7.85E-2"/>
    <n v="301193.25"/>
    <n v="6023865"/>
    <n v="94574.680500000002"/>
    <n v="0.25"/>
    <n v="5"/>
    <n v="7.85E-2"/>
    <x v="1"/>
    <x v="1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1583333333333332"/>
    <n v="7"/>
    <n v="8.5000000000000006E-2"/>
    <n v="2600301.7249999996"/>
    <n v="8433411"/>
    <n v="102405.705"/>
    <n v="2.1583333333333332"/>
    <n v="7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25"/>
    <n v="5"/>
    <n v="7.85E-2"/>
    <n v="186173.75"/>
    <n v="3723475"/>
    <n v="58458.557500000003"/>
    <n v="0.25"/>
    <n v="5"/>
    <n v="7.85E-2"/>
    <x v="1"/>
    <x v="1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25"/>
    <n v="5"/>
    <n v="7.85E-2"/>
    <n v="51269.927499999998"/>
    <n v="1025398.5499999999"/>
    <n v="16098.757234999999"/>
    <n v="0.25"/>
    <n v="5"/>
    <n v="7.85E-2"/>
    <x v="1"/>
    <x v="1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25"/>
    <n v="5"/>
    <n v="7.85E-2"/>
    <n v="32026.077499999999"/>
    <n v="640521.55000000005"/>
    <n v="10056.188335000001"/>
    <n v="0.25"/>
    <n v="5.0000000000000009"/>
    <n v="7.85E-2"/>
    <x v="1"/>
    <x v="1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1583333333333332"/>
    <n v="7"/>
    <n v="8.5000000000000006E-2"/>
    <n v="274192.44358333334"/>
    <n v="889272.79"/>
    <n v="10798.312450000001"/>
    <n v="2.1583333333333332"/>
    <n v="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25"/>
    <n v="5"/>
    <n v="7.85E-2"/>
    <n v="109385.595"/>
    <n v="2187711.9"/>
    <n v="34347.076829999998"/>
    <n v="0.25"/>
    <n v="5"/>
    <n v="7.85E-2"/>
    <x v="1"/>
    <x v="1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1583333333333332"/>
    <n v="7"/>
    <n v="8.5000000000000006E-2"/>
    <n v="944362.30349999992"/>
    <n v="3062796.66"/>
    <n v="37191.102300000006"/>
    <n v="2.1583333333333332"/>
    <n v="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25"/>
    <n v="5"/>
    <n v="7.85E-2"/>
    <n v="104434.91499999999"/>
    <n v="2088698.2999999998"/>
    <n v="32792.563309999998"/>
    <n v="0.25"/>
    <n v="5"/>
    <n v="7.85E-2"/>
    <x v="1"/>
    <x v="1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25"/>
    <n v="5"/>
    <n v="7.85E-2"/>
    <n v="161259.7525"/>
    <n v="3225195.05"/>
    <n v="50635.562285"/>
    <n v="0.25"/>
    <n v="5"/>
    <n v="7.85E-2"/>
    <x v="1"/>
    <x v="1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25"/>
    <n v="5"/>
    <n v="7.85E-2"/>
    <n v="693000"/>
    <n v="13860000"/>
    <n v="217602"/>
    <n v="0.25"/>
    <n v="5"/>
    <n v="7.85E-2"/>
    <x v="1"/>
    <x v="1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1583333333333332"/>
    <n v="7"/>
    <n v="8.5000000000000006E-2"/>
    <n v="5982900"/>
    <n v="19404000"/>
    <n v="235620.00000000003"/>
    <n v="2.1583333333333332"/>
    <n v="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25"/>
    <n v="5"/>
    <n v="7.85E-2"/>
    <n v="496129.75"/>
    <n v="9922595"/>
    <n v="155784.7415"/>
    <n v="0.25"/>
    <n v="5"/>
    <n v="7.85E-2"/>
    <x v="1"/>
    <x v="1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1583333333333332"/>
    <n v="7"/>
    <n v="8.5000000000000006E-2"/>
    <n v="4283253.5083333328"/>
    <n v="13891633"/>
    <n v="168684.11500000002"/>
    <n v="2.1583333333333332"/>
    <n v="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25"/>
    <n v="5"/>
    <n v="7.85E-2"/>
    <n v="586589.25"/>
    <n v="11731785"/>
    <n v="184189.0245"/>
    <n v="0.25"/>
    <n v="5"/>
    <n v="7.85E-2"/>
    <x v="1"/>
    <x v="1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1583333333333332"/>
    <n v="7"/>
    <n v="8.5000000000000006E-2"/>
    <n v="5064220.5249999994"/>
    <n v="16424499"/>
    <n v="199440.345"/>
    <n v="2.1583333333333332"/>
    <n v="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25"/>
    <n v="5"/>
    <n v="7.85E-2"/>
    <n v="57243.78"/>
    <n v="1144875.6000000001"/>
    <n v="17974.546920000001"/>
    <n v="0.25"/>
    <n v="5.0000000000000009"/>
    <n v="7.85E-2"/>
    <x v="1"/>
    <x v="1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25"/>
    <n v="5"/>
    <n v="7.85E-2"/>
    <n v="78000"/>
    <n v="1560000"/>
    <n v="24492"/>
    <n v="0.25"/>
    <n v="5"/>
    <n v="7.85E-2"/>
    <x v="1"/>
    <x v="1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1583333333333332"/>
    <n v="7"/>
    <n v="8.5000000000000006E-2"/>
    <n v="673400"/>
    <n v="2184000"/>
    <n v="26520.000000000004"/>
    <n v="2.1583333333333332"/>
    <n v="7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25"/>
    <n v="5"/>
    <n v="7.85E-2"/>
    <n v="732840.10250000004"/>
    <n v="14656802.050000001"/>
    <n v="230111.792185"/>
    <n v="0.25"/>
    <n v="5"/>
    <n v="7.85E-2"/>
    <x v="1"/>
    <x v="1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25"/>
    <n v="5"/>
    <n v="7.85E-2"/>
    <n v="217901.12"/>
    <n v="4358022.4000000004"/>
    <n v="68420.951679999998"/>
    <n v="0.25"/>
    <n v="5.0000000000000009"/>
    <n v="7.85E-2"/>
    <x v="1"/>
    <x v="1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25"/>
    <n v="5"/>
    <n v="7.85E-2"/>
    <n v="58616.09"/>
    <n v="1172321.7999999998"/>
    <n v="18405.452259999998"/>
    <n v="0.25"/>
    <n v="4.9999999999999991"/>
    <n v="7.85E-2"/>
    <x v="1"/>
    <x v="1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25"/>
    <n v="5"/>
    <n v="7.85E-2"/>
    <n v="437675.565"/>
    <n v="8753511.3000000007"/>
    <n v="137430.12741000002"/>
    <n v="0.25"/>
    <n v="5"/>
    <n v="7.8500000000000014E-2"/>
    <x v="1"/>
    <x v="1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1583333333333332"/>
    <n v="7"/>
    <n v="8.5000000000000006E-2"/>
    <n v="3778599.0444999998"/>
    <n v="12254915.82"/>
    <n v="148809.69210000001"/>
    <n v="2.1583333333333332"/>
    <n v="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25"/>
    <n v="5"/>
    <n v="7.85E-2"/>
    <n v="29710.927500000002"/>
    <n v="594218.55000000005"/>
    <n v="9329.2312350000011"/>
    <n v="0.25"/>
    <n v="5"/>
    <n v="7.85E-2"/>
    <x v="1"/>
    <x v="1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25"/>
    <n v="5"/>
    <n v="7.85E-2"/>
    <n v="112754.94500000001"/>
    <n v="2255098.9000000004"/>
    <n v="35405.052730000003"/>
    <n v="0.25"/>
    <n v="5.0000000000000009"/>
    <n v="7.85E-2"/>
    <x v="1"/>
    <x v="1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1583333333333332"/>
    <n v="7"/>
    <n v="8.5000000000000006E-2"/>
    <n v="973451.02516666672"/>
    <n v="3157138.46"/>
    <n v="38336.681300000004"/>
    <n v="2.1583333333333332"/>
    <n v="6.9999999999999991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25"/>
    <n v="5"/>
    <n v="7.85E-2"/>
    <n v="390759.58750000002"/>
    <n v="7815191.75"/>
    <n v="122698.510475"/>
    <n v="0.25"/>
    <n v="5"/>
    <n v="7.85E-2"/>
    <x v="1"/>
    <x v="1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1583333333333332"/>
    <n v="7"/>
    <n v="8.5000000000000006E-2"/>
    <n v="3343327.98275"/>
    <n v="10843225.890000001"/>
    <n v="131667.74295000001"/>
    <n v="2.1583333333333332"/>
    <n v="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25"/>
    <n v="5"/>
    <n v="7.85E-2"/>
    <n v="102250"/>
    <n v="2045000"/>
    <n v="32106.5"/>
    <n v="0.25"/>
    <n v="5"/>
    <n v="7.85E-2"/>
    <x v="1"/>
    <x v="1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1583333333333332"/>
    <n v="7"/>
    <n v="8.5000000000000006E-2"/>
    <n v="874880.41666666663"/>
    <n v="2837450"/>
    <n v="34454.75"/>
    <n v="2.1583333333333332"/>
    <n v="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25"/>
    <n v="5"/>
    <n v="7.85E-2"/>
    <n v="38830.125"/>
    <n v="776602.5"/>
    <n v="12192.659250000001"/>
    <n v="0.25"/>
    <n v="5"/>
    <n v="7.85E-2"/>
    <x v="1"/>
    <x v="1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25"/>
    <n v="5"/>
    <n v="7.85E-2"/>
    <n v="273256.77250000002"/>
    <n v="5465135.4500000002"/>
    <n v="85802.626565000013"/>
    <n v="0.25"/>
    <n v="5"/>
    <n v="7.85E-2"/>
    <x v="1"/>
    <x v="1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25"/>
    <n v="5"/>
    <n v="7.85E-2"/>
    <n v="100481.21249999999"/>
    <n v="2009624.25"/>
    <n v="31551.100724999997"/>
    <n v="0.25"/>
    <n v="5"/>
    <n v="7.85E-2"/>
    <x v="1"/>
    <x v="1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1583333333333332"/>
    <n v="7"/>
    <n v="8.5000000000000006E-2"/>
    <n v="867487.8012499999"/>
    <n v="2813473.9499999997"/>
    <n v="34163.612249999998"/>
    <n v="2.1583333333333332"/>
    <n v="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25"/>
    <n v="5"/>
    <n v="7.85E-2"/>
    <n v="262228.8175"/>
    <n v="5244576.3499999996"/>
    <n v="82339.848695000008"/>
    <n v="0.25"/>
    <n v="5"/>
    <n v="7.85E-2"/>
    <x v="1"/>
    <x v="1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1583333333333332"/>
    <n v="7"/>
    <n v="8.5000000000000006E-2"/>
    <n v="2242727.7710833335"/>
    <n v="7273711.6900000004"/>
    <n v="88323.641950000005"/>
    <n v="2.1583333333333332"/>
    <n v="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25"/>
    <n v="5"/>
    <n v="7.85E-2"/>
    <n v="67174.824999999997"/>
    <n v="1343496.5"/>
    <n v="21092.895049999999"/>
    <n v="0.25"/>
    <n v="5"/>
    <n v="7.85E-2"/>
    <x v="1"/>
    <x v="1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1583333333333332"/>
    <n v="7"/>
    <n v="8.5000000000000006E-2"/>
    <n v="574377.24224999989"/>
    <n v="1862845.1099999999"/>
    <n v="22620.262050000001"/>
    <n v="2.1583333333333332"/>
    <n v="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25"/>
    <n v="5"/>
    <n v="7.85E-2"/>
    <n v="33518.167500000003"/>
    <n v="670363.35000000009"/>
    <n v="10524.704595000001"/>
    <n v="0.25"/>
    <n v="5"/>
    <n v="7.85E-2"/>
    <x v="1"/>
    <x v="1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1583333333333332"/>
    <n v="7"/>
    <n v="8.5000000000000006E-2"/>
    <n v="286537.35483333329"/>
    <n v="929310.34"/>
    <n v="11284.4827"/>
    <n v="2.1583333333333332"/>
    <n v="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25"/>
    <n v="5"/>
    <n v="7.85E-2"/>
    <n v="36750"/>
    <n v="735000"/>
    <n v="11539.5"/>
    <n v="0.25"/>
    <n v="5"/>
    <n v="7.85E-2"/>
    <x v="1"/>
    <x v="1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1583333333333332"/>
    <n v="7"/>
    <n v="8.5000000000000006E-2"/>
    <n v="317275"/>
    <n v="1029000"/>
    <n v="12495"/>
    <n v="2.1583333333333332"/>
    <n v="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25"/>
    <n v="5"/>
    <n v="7.85E-2"/>
    <n v="395839.54749999999"/>
    <n v="7916790.9499999993"/>
    <n v="124293.617915"/>
    <n v="0.25"/>
    <n v="5"/>
    <n v="7.85E-2"/>
    <x v="1"/>
    <x v="1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1583333333333332"/>
    <n v="7"/>
    <n v="8.5000000000000006E-2"/>
    <n v="3382976.0480833333"/>
    <n v="10971814.210000001"/>
    <n v="133229.17255000002"/>
    <n v="2.1583333333333332"/>
    <n v="7.0000000000000009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25"/>
    <n v="5"/>
    <n v="7.85E-2"/>
    <n v="171806.83749999999"/>
    <n v="3436136.75"/>
    <n v="53947.346975"/>
    <n v="0.25"/>
    <n v="5"/>
    <n v="7.85E-2"/>
    <x v="1"/>
    <x v="1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1583333333333332"/>
    <n v="7"/>
    <n v="8.5000000000000006E-2"/>
    <n v="1468318.2027499999"/>
    <n v="4762113.09"/>
    <n v="57825.658950000005"/>
    <n v="2.1583333333333332"/>
    <n v="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25"/>
    <n v="5"/>
    <n v="7.85E-2"/>
    <n v="123260.05499999999"/>
    <n v="2465201.0999999996"/>
    <n v="38703.657269999996"/>
    <n v="0.25"/>
    <n v="4.9999999999999991"/>
    <n v="7.85E-2"/>
    <x v="1"/>
    <x v="1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1583333333333332"/>
    <n v="7"/>
    <n v="8.5000000000000006E-2"/>
    <n v="1064145.1414999999"/>
    <n v="3451281.54"/>
    <n v="41908.418700000002"/>
    <n v="2.1583333333333332"/>
    <n v="7.0000000000000009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25"/>
    <n v="5"/>
    <n v="7.85E-2"/>
    <n v="82835.387499999997"/>
    <n v="1656707.75"/>
    <n v="26010.311675000001"/>
    <n v="0.25"/>
    <n v="5"/>
    <n v="7.85E-2"/>
    <x v="1"/>
    <x v="1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25"/>
    <n v="5"/>
    <n v="7.85E-2"/>
    <n v="1596456.8225"/>
    <n v="31929136.449999999"/>
    <n v="501287.44226500002"/>
    <n v="0.25"/>
    <n v="5"/>
    <n v="7.85E-2"/>
    <x v="1"/>
    <x v="1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1583333333333332"/>
    <n v="7"/>
    <n v="8.5000000000000006E-2"/>
    <n v="14217299.410416666"/>
    <n v="46110160.25"/>
    <n v="559909.08875"/>
    <n v="2.1583333333333332"/>
    <n v="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76944444444444449"/>
    <n v="5"/>
    <n v="7.1294999999999997E-2"/>
    <n v="1211176.8445833332"/>
    <n v="7870463.25"/>
    <n v="112224.93548174998"/>
    <n v="0.76944444444444438"/>
    <n v="5"/>
    <n v="7.1294999999999997E-2"/>
    <x v="1"/>
    <x v="1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7694444444444444"/>
    <n v="7"/>
    <n v="7.5481999999999994E-2"/>
    <n v="4359362.1445833333"/>
    <n v="11018648.549999999"/>
    <n v="118815.66140729998"/>
    <n v="2.7694444444444444"/>
    <n v="7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76944444444444449"/>
    <n v="5"/>
    <n v="7.1294999999999997E-2"/>
    <n v="386331.46911111113"/>
    <n v="2510457.2000000002"/>
    <n v="35796.609214799995"/>
    <n v="0.76944444444444449"/>
    <n v="5"/>
    <n v="7.1294999999999983E-2"/>
    <x v="1"/>
    <x v="1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7694444444444444"/>
    <n v="7"/>
    <n v="7.5481999999999994E-2"/>
    <n v="1390436.5277222223"/>
    <n v="3514443.3800000004"/>
    <n v="37896.745029879996"/>
    <n v="2.7694444444444444"/>
    <n v="7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76944444444444449"/>
    <n v="5"/>
    <n v="7.1294999999999997E-2"/>
    <n v="435872.98836111114"/>
    <n v="2832387.6500000004"/>
    <n v="40387.015501349997"/>
    <n v="0.76944444444444449"/>
    <n v="5"/>
    <n v="7.1294999999999997E-2"/>
    <x v="1"/>
    <x v="1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7694444444444444"/>
    <n v="7"/>
    <n v="7.5481999999999994E-2"/>
    <n v="784308.4114166667"/>
    <n v="1982404.4100000001"/>
    <n v="21376.54995366"/>
    <n v="2.7694444444444444"/>
    <n v="7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76944444444444449"/>
    <n v="5"/>
    <n v="7.1294999999999997E-2"/>
    <n v="1375365.0166666668"/>
    <n v="8937390"/>
    <n v="127438.24400999999"/>
    <n v="0.76944444444444449"/>
    <n v="5"/>
    <n v="7.1294999999999997E-2"/>
    <x v="1"/>
    <x v="1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76944444444444449"/>
    <n v="5"/>
    <n v="7.1294999999999997E-2"/>
    <n v="2838762.510777778"/>
    <n v="18446832.199999999"/>
    <n v="263033.38033979997"/>
    <n v="0.76944444444444449"/>
    <n v="5"/>
    <n v="7.1294999999999997E-2"/>
    <x v="1"/>
    <x v="1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7694444444444444"/>
    <n v="7"/>
    <n v="7.5481999999999994E-2"/>
    <n v="5102851.2435277775"/>
    <n v="12897878.770000001"/>
    <n v="139079.66933102001"/>
    <n v="2.7694444444444439"/>
    <n v="7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76944444444444449"/>
    <n v="5"/>
    <n v="7.1294999999999997E-2"/>
    <n v="368521.9156944445"/>
    <n v="2394727.25"/>
    <n v="34146.415857749998"/>
    <n v="0.76944444444444449"/>
    <n v="5"/>
    <n v="7.1294999999999997E-2"/>
    <x v="1"/>
    <x v="1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7694444444444444"/>
    <n v="7"/>
    <n v="7.5481999999999994E-2"/>
    <n v="663057.59174999991"/>
    <n v="1675932.93"/>
    <n v="18071.824203179996"/>
    <n v="2.7694444444444444"/>
    <n v="7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76944444444444449"/>
    <n v="5"/>
    <n v="7.1294999999999997E-2"/>
    <n v="407021.00691666669"/>
    <n v="2644901.85"/>
    <n v="37713.655479149995"/>
    <n v="0.76944444444444449"/>
    <n v="5"/>
    <n v="7.1294999999999997E-2"/>
    <x v="1"/>
    <x v="1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7694444444444444"/>
    <n v="7"/>
    <n v="7.5481999999999994E-2"/>
    <n v="1464636.6464444445"/>
    <n v="3701990.3200000003"/>
    <n v="39919.090476319994"/>
    <n v="2.7694444444444444"/>
    <n v="7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76944444444444449"/>
    <n v="5"/>
    <n v="7.1294999999999997E-2"/>
    <n v="363317.4627222222"/>
    <n v="2360907.6999999997"/>
    <n v="33664.1828943"/>
    <n v="0.76944444444444449"/>
    <n v="5"/>
    <n v="7.1294999999999997E-2"/>
    <x v="1"/>
    <x v="1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7694444444444444"/>
    <n v="7"/>
    <n v="7.5481999999999994E-2"/>
    <n v="653649.76127777784"/>
    <n v="1652153.86"/>
    <n v="17815.411094359999"/>
    <n v="2.7694444444444444"/>
    <n v="7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76944444444444449"/>
    <n v="5"/>
    <n v="7.1294999999999997E-2"/>
    <n v="79497.514972222227"/>
    <n v="516590.35000000003"/>
    <n v="7366.0618006499999"/>
    <n v="0.76944444444444449"/>
    <n v="5"/>
    <n v="7.1294999999999997E-2"/>
    <x v="1"/>
    <x v="1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7694444444444444"/>
    <n v="7"/>
    <n v="7.5481999999999994E-2"/>
    <n v="141054.53530555556"/>
    <n v="356527.01"/>
    <n v="3844.4816812599997"/>
    <n v="2.7694444444444444"/>
    <n v="7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76944444444444449"/>
    <n v="5"/>
    <n v="7.1294999999999997E-2"/>
    <n v="45284.98336111111"/>
    <n v="294270.64999999997"/>
    <n v="4196.0051983499998"/>
    <n v="0.76944444444444449"/>
    <n v="5"/>
    <n v="7.1294999999999997E-2"/>
    <x v="1"/>
    <x v="1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7694444444444444"/>
    <n v="7"/>
    <n v="7.5481999999999994E-2"/>
    <n v="81469.245722222215"/>
    <n v="205920.26"/>
    <n v="2220.4675807599997"/>
    <n v="2.7694444444444444"/>
    <n v="7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76944444444444449"/>
    <n v="5"/>
    <n v="7.1294999999999997E-2"/>
    <n v="54507.813777777781"/>
    <n v="354202.39999999997"/>
    <n v="5050.5720215999991"/>
    <n v="0.76944444444444449"/>
    <n v="5"/>
    <n v="7.1294999999999997E-2"/>
    <x v="1"/>
    <x v="1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7694444444444444"/>
    <n v="7"/>
    <n v="7.5481999999999994E-2"/>
    <n v="98060.295027777771"/>
    <n v="247855.51"/>
    <n v="2672.66137226"/>
    <n v="2.7694444444444444"/>
    <n v="7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76944444444444449"/>
    <n v="5"/>
    <n v="7.1294999999999997E-2"/>
    <n v="338990.47633333335"/>
    <n v="2202826.2000000002"/>
    <n v="31410.098785799997"/>
    <n v="0.76944444444444449"/>
    <n v="5.0000000000000009"/>
    <n v="7.1294999999999997E-2"/>
    <x v="1"/>
    <x v="1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7694444444444444"/>
    <n v="7"/>
    <n v="7.5481999999999994E-2"/>
    <n v="598610.04394444439"/>
    <n v="1513036.42"/>
    <n v="16315.287864919999"/>
    <n v="2.7694444444444444"/>
    <n v="7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76944444444444449"/>
    <n v="5"/>
    <n v="7.1294999999999997E-2"/>
    <n v="461400.70049999998"/>
    <n v="2998271.6999999997"/>
    <n v="42752.356170299994"/>
    <n v="0.76944444444444449"/>
    <n v="5"/>
    <n v="7.1294999999999997E-2"/>
    <x v="1"/>
    <x v="1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7694444444444444"/>
    <n v="7"/>
    <n v="7.5481999999999994E-2"/>
    <n v="830354.69024999999"/>
    <n v="2098790.19"/>
    <n v="22631.554445939997"/>
    <n v="2.7694444444444444"/>
    <n v="7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76944444444444449"/>
    <n v="5"/>
    <n v="7.1294999999999997E-2"/>
    <n v="1536291.5368333333"/>
    <n v="9983121.8999999985"/>
    <n v="142349.33517209999"/>
    <n v="0.76944444444444449"/>
    <n v="4.9999999999999991"/>
    <n v="7.1294999999999997E-2"/>
    <x v="1"/>
    <x v="1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7694444444444444"/>
    <n v="7"/>
    <n v="7.5481999999999994E-2"/>
    <n v="2763129.9449444441"/>
    <n v="6984039.5800000001"/>
    <n v="75309.896511079991"/>
    <n v="2.7694444444444444"/>
    <n v="7.0000000000000009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76944444444444449"/>
    <n v="5"/>
    <n v="7.1294999999999997E-2"/>
    <n v="336000.92305555561"/>
    <n v="2183399.5"/>
    <n v="31133.0934705"/>
    <n v="0.76944444444444449"/>
    <n v="5"/>
    <n v="7.1294999999999997E-2"/>
    <x v="1"/>
    <x v="1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76944444444444449"/>
    <n v="5"/>
    <n v="7.1294999999999997E-2"/>
    <n v="298406.53691666672"/>
    <n v="1939103.85"/>
    <n v="27649.681797149999"/>
    <n v="0.7694444444444446"/>
    <n v="5"/>
    <n v="7.1294999999999997E-2"/>
    <x v="1"/>
    <x v="1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76944444444444449"/>
    <n v="5"/>
    <n v="7.1294999999999997E-2"/>
    <n v="218035.17158333334"/>
    <n v="1416835.05"/>
    <n v="20202.650977950001"/>
    <n v="0.76944444444444449"/>
    <n v="5"/>
    <n v="7.1294999999999997E-2"/>
    <x v="1"/>
    <x v="1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76944444444444449"/>
    <n v="5"/>
    <n v="7.1294999999999997E-2"/>
    <n v="69365.078111111114"/>
    <n v="450747.8"/>
    <n v="6427.2128801999997"/>
    <n v="0.76944444444444449"/>
    <n v="5"/>
    <n v="7.1294999999999997E-2"/>
    <x v="1"/>
    <x v="1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76944444444444449"/>
    <n v="5"/>
    <n v="7.1294999999999997E-2"/>
    <n v="788395.53024999995"/>
    <n v="5123147.8499999996"/>
    <n v="73050.965193149998"/>
    <n v="0.76944444444444449"/>
    <n v="5"/>
    <n v="7.1294999999999997E-2"/>
    <x v="1"/>
    <x v="1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7694444444444444"/>
    <n v="7"/>
    <n v="7.5481999999999994E-2"/>
    <n v="1417676.4786388888"/>
    <n v="3583294.61"/>
    <n v="38639.177678859996"/>
    <n v="2.7694444444444444"/>
    <n v="7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76944444444444449"/>
    <n v="5"/>
    <n v="7.1294999999999997E-2"/>
    <n v="2597243.3099722224"/>
    <n v="16877393.350000001"/>
    <n v="240654.75177764997"/>
    <n v="0.76944444444444449"/>
    <n v="5.0000000000000009"/>
    <n v="7.1294999999999997E-2"/>
    <x v="1"/>
    <x v="1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7694444444444444"/>
    <n v="7"/>
    <n v="7.5481999999999994E-2"/>
    <n v="4670172.7404166665"/>
    <n v="11804248.049999999"/>
    <n v="127286.89304429998"/>
    <n v="2.7694444444444444"/>
    <n v="7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76944444444444449"/>
    <n v="5"/>
    <n v="7.1294999999999997E-2"/>
    <n v="541933.41063888895"/>
    <n v="3521588.95"/>
    <n v="50214.336838050003"/>
    <n v="0.76944444444444449"/>
    <n v="5"/>
    <n v="7.1294999999999997E-2"/>
    <x v="1"/>
    <x v="1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7694444444444444"/>
    <n v="7"/>
    <n v="7.5481999999999994E-2"/>
    <n v="963800.56466666667"/>
    <n v="2436085.6799999997"/>
    <n v="26268.659899679998"/>
    <n v="2.7694444444444444"/>
    <n v="6.9999999999999991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76944444444444449"/>
    <n v="5"/>
    <n v="7.1294999999999997E-2"/>
    <n v="88266.819444444453"/>
    <n v="573575"/>
    <n v="8178.6059249999998"/>
    <n v="0.76944444444444449"/>
    <n v="5"/>
    <n v="7.1294999999999997E-2"/>
    <x v="1"/>
    <x v="1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7694444444444444"/>
    <n v="7"/>
    <n v="7.5481999999999994E-2"/>
    <n v="317309.09722222219"/>
    <n v="802025"/>
    <n v="8648.3501499999984"/>
    <n v="2.7694444444444444"/>
    <n v="7"/>
    <n v="7.548199999999998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76944444444444449"/>
    <n v="5"/>
    <n v="7.1294999999999997E-2"/>
    <n v="4840302.1857777787"/>
    <n v="31453227.200000003"/>
    <n v="448491.56664480001"/>
    <n v="0.7694444444444446"/>
    <n v="5"/>
    <n v="7.1294999999999997E-2"/>
    <x v="1"/>
    <x v="1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916666666666666"/>
    <n v="5"/>
    <n v="7.1294999999999997E-2"/>
    <n v="3240911.8131666663"/>
    <n v="14843870.9"/>
    <n v="211658.7551631"/>
    <n v="1.0916666666666666"/>
    <n v="5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76944444444444449"/>
    <n v="5"/>
    <n v="7.1300000000000002E-2"/>
    <n v="78841.155777777778"/>
    <n v="512325.19999999995"/>
    <n v="7305.7573519999996"/>
    <n v="0.76944444444444449"/>
    <n v="5"/>
    <n v="7.1300000000000002E-2"/>
    <x v="1"/>
    <x v="1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76944444444444449"/>
    <n v="5"/>
    <n v="7.1300000000000002E-2"/>
    <n v="164430.27777777778"/>
    <n v="1068500"/>
    <n v="15236.810000000001"/>
    <n v="0.76944444444444449"/>
    <n v="5"/>
    <n v="7.1300000000000002E-2"/>
    <x v="1"/>
    <x v="1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76944444444444449"/>
    <n v="5"/>
    <n v="7.1300000000000002E-2"/>
    <n v="183527.08097222223"/>
    <n v="1192594.75"/>
    <n v="17006.401135"/>
    <n v="0.76944444444444449"/>
    <n v="5"/>
    <n v="7.1300000000000002E-2"/>
    <x v="1"/>
    <x v="1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916666666666666"/>
    <n v="5"/>
    <n v="7.1294999999999997E-2"/>
    <n v="3237760.0404999997"/>
    <n v="14829435.300000001"/>
    <n v="211452.91794270001"/>
    <n v="1.0916666666666666"/>
    <n v="5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76944444444444449"/>
    <n v="5"/>
    <n v="7.1300000000000002E-2"/>
    <n v="908790.11775000009"/>
    <n v="5905495.3500000006"/>
    <n v="84212.363691000006"/>
    <n v="0.76944444444444449"/>
    <n v="5"/>
    <n v="7.1300000000000002E-2"/>
    <x v="1"/>
    <x v="1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76944444444444449"/>
    <n v="5"/>
    <n v="7.1300000000000002E-2"/>
    <n v="678097.93900000001"/>
    <n v="4406412.5999999996"/>
    <n v="62835.443676000003"/>
    <n v="0.76944444444444449"/>
    <n v="4.9999999999999991"/>
    <n v="7.1300000000000002E-2"/>
    <x v="1"/>
    <x v="1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76944444444444449"/>
    <n v="5"/>
    <n v="7.1300000000000002E-2"/>
    <n v="19966.221555555556"/>
    <n v="129744.40000000001"/>
    <n v="1850.1551440000001"/>
    <n v="0.76944444444444438"/>
    <n v="5"/>
    <n v="7.1300000000000002E-2"/>
    <x v="1"/>
    <x v="1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7694444444444444"/>
    <n v="7"/>
    <n v="7.5481999999999994E-2"/>
    <n v="35816.421861111106"/>
    <n v="90528.97"/>
    <n v="976.18681621999986"/>
    <n v="2.7694444444444444"/>
    <n v="7.0000000000000009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76944444444444449"/>
    <n v="5"/>
    <n v="7.1300000000000002E-2"/>
    <n v="70112.416416666674"/>
    <n v="455604.15"/>
    <n v="6496.9151790000005"/>
    <n v="0.76944444444444449"/>
    <n v="5"/>
    <n v="7.1300000000000002E-2"/>
    <x v="1"/>
    <x v="1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76944444444444449"/>
    <n v="5"/>
    <n v="7.1294999999999997E-2"/>
    <n v="1212953.6995555556"/>
    <n v="7882009.5999999996"/>
    <n v="112389.57488639999"/>
    <n v="0.76944444444444449"/>
    <n v="5"/>
    <n v="7.1294999999999997E-2"/>
    <x v="1"/>
    <x v="1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7694444444444444"/>
    <n v="7"/>
    <n v="7.5481999999999994E-2"/>
    <n v="2179749.5191111113"/>
    <n v="5509497.2800000003"/>
    <n v="59409.696241279999"/>
    <n v="2.7694444444444444"/>
    <n v="7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76944444444444449"/>
    <n v="5"/>
    <n v="7.1294999999999997E-2"/>
    <n v="170970.55555555556"/>
    <n v="1111000"/>
    <n v="15841.749"/>
    <n v="0.76944444444444449"/>
    <n v="5"/>
    <n v="7.1294999999999997E-2"/>
    <x v="1"/>
    <x v="1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76944444444444449"/>
    <n v="5"/>
    <n v="7.1294999999999997E-2"/>
    <n v="1015289.3157222223"/>
    <n v="6597547.9000000004"/>
    <n v="94074.435506099995"/>
    <n v="0.76944444444444449"/>
    <n v="5"/>
    <n v="7.1294999999999997E-2"/>
    <x v="1"/>
    <x v="1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76944444444444449"/>
    <n v="5"/>
    <n v="7.1294999999999997E-2"/>
    <n v="581961.71113888896"/>
    <n v="3781700.65"/>
    <n v="53923.269568349999"/>
    <n v="0.76944444444444449"/>
    <n v="5"/>
    <n v="7.1294999999999997E-2"/>
    <x v="1"/>
    <x v="1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7694444444444444"/>
    <n v="7"/>
    <n v="7.5481999999999994E-2"/>
    <n v="1030937.0491666666"/>
    <n v="2605778.6999999997"/>
    <n v="28098.483976199997"/>
    <n v="2.7694444444444444"/>
    <n v="7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76944444444444449"/>
    <n v="5"/>
    <n v="7.1294999999999997E-2"/>
    <n v="119921.81775000002"/>
    <n v="779275.35000000009"/>
    <n v="11111.687215649999"/>
    <n v="0.76944444444444449"/>
    <n v="5"/>
    <n v="7.1294999999999997E-2"/>
    <x v="1"/>
    <x v="1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76944444444444449"/>
    <n v="5"/>
    <n v="7.1294999999999997E-2"/>
    <n v="181093.56672222223"/>
    <n v="1176781.3"/>
    <n v="16779.724556699999"/>
    <n v="0.76944444444444438"/>
    <n v="5"/>
    <n v="7.1294999999999997E-2"/>
    <x v="1"/>
    <x v="1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76944444444444449"/>
    <n v="5"/>
    <n v="7.1294999999999997E-2"/>
    <n v="249153.5824166667"/>
    <n v="1619048.55"/>
    <n v="23086.013274450001"/>
    <n v="0.76944444444444449"/>
    <n v="5"/>
    <n v="7.1294999999999997E-2"/>
    <x v="1"/>
    <x v="1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76944444444444449"/>
    <n v="5"/>
    <n v="7.1294999999999997E-2"/>
    <n v="421842.93836111116"/>
    <n v="2741217.6500000004"/>
    <n v="39087.022471349999"/>
    <n v="0.76944444444444449"/>
    <n v="5"/>
    <n v="7.1294999999999997E-2"/>
    <x v="1"/>
    <x v="1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76944444444444449"/>
    <n v="5"/>
    <n v="7.1294999999999997E-2"/>
    <n v="464804.03791666665"/>
    <n v="3020387.25"/>
    <n v="43067.701797749993"/>
    <n v="0.76944444444444449"/>
    <n v="5"/>
    <n v="7.1294999999999997E-2"/>
    <x v="1"/>
    <x v="1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76944444444444449"/>
    <n v="5"/>
    <n v="7.1294999999999997E-2"/>
    <n v="1000272.2300833334"/>
    <n v="6499963.9500000002"/>
    <n v="92682.98596305"/>
    <n v="0.76944444444444449"/>
    <n v="5"/>
    <n v="7.1294999999999997E-2"/>
    <x v="1"/>
    <x v="1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76944444444444449"/>
    <n v="5"/>
    <n v="7.1294999999999997E-2"/>
    <n v="637367.41272222227"/>
    <n v="4141737.7"/>
    <n v="59057.0378643"/>
    <n v="0.76944444444444449"/>
    <n v="5"/>
    <n v="7.1294999999999997E-2"/>
    <x v="1"/>
    <x v="1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76944444444444449"/>
    <n v="5"/>
    <n v="7.1294999999999997E-2"/>
    <n v="202589.95166666666"/>
    <n v="1316469"/>
    <n v="18771.531470999998"/>
    <n v="0.76944444444444449"/>
    <n v="5"/>
    <n v="7.1294999999999997E-2"/>
    <x v="1"/>
    <x v="1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76944444444444449"/>
    <n v="5"/>
    <n v="7.1294999999999997E-2"/>
    <n v="969175.1328611112"/>
    <n v="6297888.9500000002"/>
    <n v="89801.598538050006"/>
    <n v="0.76944444444444449"/>
    <n v="5"/>
    <n v="7.1294999999999997E-2"/>
    <x v="1"/>
    <x v="1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76944444444444449"/>
    <n v="5"/>
    <n v="7.1294999999999997E-2"/>
    <n v="872490.80663888901"/>
    <n v="5669615.3500000006"/>
    <n v="80843.045275650002"/>
    <n v="0.76944444444444449"/>
    <n v="5"/>
    <n v="7.1294999999999997E-2"/>
    <x v="1"/>
    <x v="1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4305555555555556"/>
    <n v="5"/>
    <n v="7.1294999999999997E-2"/>
    <n v="1144221.7641666667"/>
    <n v="3999221.6999999997"/>
    <n v="57024.902220299999"/>
    <n v="1.4305555555555556"/>
    <n v="5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4305555555555556"/>
    <n v="5"/>
    <n v="7.1294999999999997E-2"/>
    <n v="829033.02347222227"/>
    <n v="2897591.15"/>
    <n v="41316.752207849997"/>
    <n v="1.4305555555555556"/>
    <n v="5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4305555555555556"/>
    <n v="5"/>
    <n v="7.1294999999999997E-2"/>
    <n v="101569.44444444445"/>
    <n v="355000"/>
    <n v="5061.9449999999997"/>
    <n v="1.4305555555555556"/>
    <n v="5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4305555555555556"/>
    <n v="5"/>
    <n v="7.1294999999999997E-2"/>
    <n v="278998.58916666667"/>
    <n v="975140.70000000007"/>
    <n v="13904.531241300001"/>
    <n v="1.4305555555555556"/>
    <n v="5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4305555555555556"/>
    <n v="5"/>
    <n v="7.1294999999999997E-2"/>
    <n v="312418.97055555554"/>
    <n v="1091949.8"/>
    <n v="15570.112198199999"/>
    <n v="1.4305555555555556"/>
    <n v="5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4305555555555556"/>
    <n v="5"/>
    <n v="7.1294999999999997E-2"/>
    <n v="324069.97291666671"/>
    <n v="1132671.75"/>
    <n v="16150.76648325"/>
    <n v="1.4305555555555558"/>
    <n v="5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4305555555555556"/>
    <n v="5"/>
    <n v="7.1294999999999997E-2"/>
    <n v="1703529.6461111112"/>
    <n v="5954084.2000000002"/>
    <n v="84899.286607800008"/>
    <n v="1.4305555555555556"/>
    <n v="5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4305555555555556"/>
    <n v="5"/>
    <n v="7.1294999999999997E-2"/>
    <n v="2809611.111111111"/>
    <n v="9820000"/>
    <n v="140023.38"/>
    <n v="1.4305555555555556"/>
    <n v="5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4305555555555556"/>
    <n v="5"/>
    <n v="7.1294999999999997E-2"/>
    <n v="1715970.2006944444"/>
    <n v="5997565.75"/>
    <n v="85519.290029249983"/>
    <n v="1.4305555555555556"/>
    <n v="5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4305555555555556"/>
    <n v="5"/>
    <n v="7.1294999999999997E-2"/>
    <n v="1248653.0636111111"/>
    <n v="4364224.3"/>
    <n v="62229.474293699997"/>
    <n v="1.4305555555555556"/>
    <n v="5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4305555555555556"/>
    <n v="5"/>
    <n v="7.1294999999999997E-2"/>
    <n v="1852843.5245833334"/>
    <n v="6475957.9500000002"/>
    <n v="92340.684409050009"/>
    <n v="1.4305555555555556"/>
    <n v="5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4305555555555556"/>
    <n v="5"/>
    <n v="7.1294999999999997E-2"/>
    <n v="1773251.0470833331"/>
    <n v="6197770.6499999994"/>
    <n v="88374.01169834999"/>
    <n v="1.4305555555555556"/>
    <n v="5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4305555555555556"/>
    <n v="5"/>
    <n v="7.1294999999999997E-2"/>
    <n v="229023.74736111111"/>
    <n v="800471.35"/>
    <n v="11413.920979649998"/>
    <n v="1.4305555555555556"/>
    <n v="5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4305555555555556"/>
    <n v="5"/>
    <n v="7.1294999999999997E-2"/>
    <n v="443596.52319444448"/>
    <n v="1550434.4500000002"/>
    <n v="22107.644822549999"/>
    <n v="1.4305555555555556"/>
    <n v="5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4305555555555556"/>
    <n v="5"/>
    <n v="7.1294999999999997E-2"/>
    <n v="951454.88944444456"/>
    <n v="3325473.4000000004"/>
    <n v="47417.925210599999"/>
    <n v="1.4305555555555556"/>
    <n v="5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4305555555555556"/>
    <n v="5"/>
    <n v="7.1294999999999997E-2"/>
    <n v="288258.56097222224"/>
    <n v="1007505.65"/>
    <n v="14366.02306335"/>
    <n v="1.4305555555555556"/>
    <n v="5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4305555555555556"/>
    <n v="5"/>
    <n v="7.1294999999999997E-2"/>
    <n v="62798.041388888894"/>
    <n v="219488.30000000002"/>
    <n v="3129.6836697000003"/>
    <n v="1.4305555555555556"/>
    <n v="5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4305555555555556"/>
    <n v="5"/>
    <n v="7.1294999999999997E-2"/>
    <n v="728343.62819444446"/>
    <n v="2545667.0499999998"/>
    <n v="36298.666465949995"/>
    <n v="1.4305555555555556"/>
    <n v="5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4305555555555556"/>
    <n v="5"/>
    <n v="7.1294999999999997E-2"/>
    <n v="316520.08722222224"/>
    <n v="1106283.8"/>
    <n v="15774.5007042"/>
    <n v="1.4305555555555556"/>
    <n v="5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4305555555555556"/>
    <n v="5"/>
    <n v="7.1294999999999997E-2"/>
    <n v="414764.92055555555"/>
    <n v="1449663.8"/>
    <n v="20670.756124200001"/>
    <n v="1.4305555555555556"/>
    <n v="5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4305555555555556"/>
    <n v="5"/>
    <n v="7.1294999999999997E-2"/>
    <n v="526101.22555555555"/>
    <n v="1838800.4000000001"/>
    <n v="26219.454903599999"/>
    <n v="1.4305555555555554"/>
    <n v="5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4305555555555556"/>
    <n v="5"/>
    <n v="7.1294999999999997E-2"/>
    <n v="192255.1363888889"/>
    <n v="671959.7"/>
    <n v="9581.4733622999993"/>
    <n v="1.4305555555555556"/>
    <n v="5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4305555555555556"/>
    <n v="5"/>
    <n v="7.1294999999999997E-2"/>
    <n v="85565.819444444453"/>
    <n v="299065"/>
    <n v="4264.367835"/>
    <n v="1.4305555555555556"/>
    <n v="5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4305555555555556"/>
    <n v="5"/>
    <n v="7.1294999999999997E-2"/>
    <n v="1263872.1719444443"/>
    <n v="4417417.3"/>
    <n v="62987.953280699992"/>
    <n v="1.4305555555555554"/>
    <n v="5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4305555555555556"/>
    <n v="5"/>
    <n v="7.1294999999999997E-2"/>
    <n v="1341698.2566666668"/>
    <n v="4689430.8"/>
    <n v="66866.593777200003"/>
    <n v="1.4305555555555556"/>
    <n v="5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4305555555555556"/>
    <n v="5"/>
    <n v="7.1294999999999997E-2"/>
    <n v="1308374.4663888889"/>
    <n v="4572959.3"/>
    <n v="65205.826658699996"/>
    <n v="1.4305555555555556"/>
    <n v="5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4305555555555556"/>
    <n v="5"/>
    <n v="7.1294999999999997E-2"/>
    <n v="581738.34930555557"/>
    <n v="2033260.25"/>
    <n v="28992.257904749997"/>
    <n v="1.4305555555555556"/>
    <n v="5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4305555555555556"/>
    <n v="5"/>
    <n v="7.1294999999999997E-2"/>
    <n v="1046578.0645833334"/>
    <n v="3657942.75"/>
    <n v="52158.60567225"/>
    <n v="1.4305555555555556"/>
    <n v="5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4305555555555556"/>
    <n v="5"/>
    <n v="7.1294999999999997E-2"/>
    <n v="824698.59749999992"/>
    <n v="2882441.6999999997"/>
    <n v="41100.736200299994"/>
    <n v="1.4305555555555556"/>
    <n v="5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4305555555555556"/>
    <n v="5"/>
    <n v="7.1294999999999997E-2"/>
    <n v="871367.79736111104"/>
    <n v="3045557.3499999996"/>
    <n v="43426.602253649995"/>
    <n v="1.4305555555555556"/>
    <n v="5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4305555555555556"/>
    <n v="5"/>
    <n v="7.1294999999999997E-2"/>
    <n v="524482.78083333338"/>
    <n v="1833143.7"/>
    <n v="26138.7960183"/>
    <n v="1.4305555555555558"/>
    <n v="5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4305555555555556"/>
    <n v="5"/>
    <n v="7.1294999999999997E-2"/>
    <n v="1684759.2122222222"/>
    <n v="5888478.7999999998"/>
    <n v="83963.819209199995"/>
    <n v="1.4305555555555556"/>
    <n v="5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4305555555555556"/>
    <n v="5"/>
    <n v="7.1294999999999997E-2"/>
    <n v="1180445.8198611112"/>
    <n v="4125830.05"/>
    <n v="58830.210682949997"/>
    <n v="1.4305555555555556"/>
    <n v="5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6.9444444444444448E-2"/>
    <n v="10"/>
    <n v="6.5000000000000002E-2"/>
    <n v="373006.17013888893"/>
    <n v="53712888.500000007"/>
    <n v="349133.77525000006"/>
    <n v="6.9444444444444448E-2"/>
    <n v="10"/>
    <n v="6.5000000000000002E-2"/>
    <x v="1"/>
    <x v="1"/>
    <n v="29094.48"/>
    <n v="0"/>
    <n v="0"/>
    <n v="0"/>
    <n v="0"/>
    <n v="0"/>
    <n v="0"/>
    <n v="0"/>
    <n v="0"/>
    <n v="0"/>
    <n v="0"/>
    <n v="0"/>
    <n v="0"/>
    <n v="0"/>
    <n v="29094.48"/>
    <n v="0"/>
    <n v="29094.48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16666666666666666"/>
    <n v="10"/>
    <n v="6.5000000000000002E-2"/>
    <n v="102329.07833333332"/>
    <n v="6139744.6999999993"/>
    <n v="39908.340550000001"/>
    <n v="0.16666666666666666"/>
    <n v="10"/>
    <n v="6.5000000000000002E-2"/>
    <x v="1"/>
    <x v="1"/>
    <n v="3325.7"/>
    <n v="3325.7"/>
    <n v="0"/>
    <n v="0"/>
    <n v="0"/>
    <n v="0"/>
    <n v="0"/>
    <n v="0"/>
    <n v="0"/>
    <n v="0"/>
    <n v="0"/>
    <n v="0"/>
    <n v="0"/>
    <n v="0"/>
    <n v="6651.4"/>
    <n v="0"/>
    <n v="6651.4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n v="3523627.5"/>
    <n v="0"/>
    <d v="2019-07-31T00:00:00"/>
    <d v="2025-07-31T00:00:00"/>
    <n v="3523627.5"/>
    <n v="0.75"/>
    <n v="6"/>
    <n v="5.3600000000000002E-2"/>
    <n v="2642720.625"/>
    <n v="21141765"/>
    <n v="188866.43400000001"/>
    <n v="0.75"/>
    <n v="6"/>
    <n v="5.3600000000000002E-2"/>
    <x v="1"/>
    <x v="1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31477.74"/>
    <n v="62955.450000000004"/>
    <n v="94433.19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n v="4465267.5"/>
    <n v="0"/>
    <d v="2019-07-31T00:00:00"/>
    <d v="2026-07-31T00:00:00"/>
    <n v="4465267.5"/>
    <n v="1.75"/>
    <n v="7"/>
    <n v="5.6399999999999999E-2"/>
    <n v="7814218.125"/>
    <n v="31256872.5"/>
    <n v="251841.087"/>
    <n v="1.7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41973.52"/>
    <n v="199374.22"/>
    <n v="241347.74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n v="1534442.5"/>
    <n v="0"/>
    <d v="2019-07-31T00:00:00"/>
    <d v="2027-07-31T00:00:00"/>
    <n v="1534442.5"/>
    <n v="2.75"/>
    <n v="8"/>
    <n v="5.9299999999999999E-2"/>
    <n v="4219716.875"/>
    <n v="12275540"/>
    <n v="90992.44025"/>
    <n v="2.75"/>
    <n v="8"/>
    <n v="5.9299999999999999E-2"/>
    <x v="1"/>
    <x v="1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15165.4"/>
    <n v="78354.599999999991"/>
    <n v="93519.999999999985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7-31T00:00:00"/>
    <d v="2028-07-31T00:00:00"/>
    <n v="106200"/>
    <n v="3.75"/>
    <n v="9"/>
    <n v="6.2100000000000002E-2"/>
    <n v="398250"/>
    <n v="955800"/>
    <n v="6595.02"/>
    <n v="3.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1099.1600000000001"/>
    <n v="5908.0099999999984"/>
    <n v="7007.1699999999983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75277777777777777"/>
    <n v="6"/>
    <n v="5.3600000000000002E-2"/>
    <n v="1132110.0277777778"/>
    <n v="9023460"/>
    <n v="80609.576000000001"/>
    <n v="0.75277777777777777"/>
    <n v="6"/>
    <n v="5.3600000000000002E-2"/>
    <x v="1"/>
    <x v="1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13434.92"/>
    <n v="33587.300000000003"/>
    <n v="47022.22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7527777777777778"/>
    <n v="7"/>
    <n v="5.6399999999999999E-2"/>
    <n v="3115601.9375"/>
    <n v="12442657.5"/>
    <n v="100252.269"/>
    <n v="1.75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16708.72"/>
    <n v="83543.599999999977"/>
    <n v="100252.31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7527777777777778"/>
    <n v="8"/>
    <n v="5.9299999999999999E-2"/>
    <n v="2059814.1458333333"/>
    <n v="5986140"/>
    <n v="44372.262750000002"/>
    <n v="2.75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7395.38"/>
    <n v="39442.039999999994"/>
    <n v="46837.419999999991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7527777777777778"/>
    <n v="9"/>
    <n v="6.2100000000000002E-2"/>
    <n v="398545"/>
    <n v="955800"/>
    <n v="6595.02"/>
    <n v="3.7527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75555555555555554"/>
    <n v="6"/>
    <n v="5.3600000000000002E-2"/>
    <n v="832378.5555555555"/>
    <n v="6610065"/>
    <n v="59049.914000000004"/>
    <n v="0.75555555555555554"/>
    <n v="6"/>
    <n v="5.3600000000000002E-2"/>
    <x v="1"/>
    <x v="1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9841.66"/>
    <n v="24604.12"/>
    <n v="34445.78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7555555555555555"/>
    <n v="7"/>
    <n v="5.6399999999999999E-2"/>
    <n v="2474214.1666666665"/>
    <n v="9865537.5"/>
    <n v="79488.044999999998"/>
    <n v="1.75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3312"/>
    <n v="3312"/>
    <n v="3312"/>
    <n v="3312"/>
    <n v="13248"/>
    <n v="66240"/>
    <n v="79488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7555555555555555"/>
    <n v="8"/>
    <n v="5.9299999999999999E-2"/>
    <n v="1146986.2222222222"/>
    <n v="3329960"/>
    <n v="24683.3285"/>
    <n v="2.75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4113.88"/>
    <n v="21940.719999999998"/>
    <n v="26054.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75555555555555554"/>
    <n v="6"/>
    <n v="5.3600000000000002E-2"/>
    <n v="702434.33333333337"/>
    <n v="5578155"/>
    <n v="49831.518000000004"/>
    <n v="0.75555555555555565"/>
    <n v="6"/>
    <n v="5.3600000000000002E-2"/>
    <x v="1"/>
    <x v="1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8305.26"/>
    <n v="20763.120000000003"/>
    <n v="29068.38000000000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7555555555555555"/>
    <n v="7"/>
    <n v="5.6399999999999999E-2"/>
    <n v="1455008.8333333333"/>
    <n v="5801617.5"/>
    <n v="46744.460999999996"/>
    <n v="1.75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7790.74"/>
    <n v="38953.72"/>
    <n v="46744.46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7555555555555555"/>
    <n v="8"/>
    <n v="5.9299999999999999E-2"/>
    <n v="859630"/>
    <n v="2495700"/>
    <n v="18499.376250000001"/>
    <n v="2.75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3083.22"/>
    <n v="16443.84"/>
    <n v="19527.060000000001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76388888888888884"/>
    <n v="6"/>
    <n v="5.3600000000000002E-2"/>
    <n v="363147.04861111107"/>
    <n v="2852355"/>
    <n v="25481.038"/>
    <n v="0.76388888888888884"/>
    <n v="6"/>
    <n v="5.3600000000000002E-2"/>
    <x v="1"/>
    <x v="1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4246.84"/>
    <n v="10617.099999999999"/>
    <n v="14863.939999999999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7638888888888888"/>
    <n v="7"/>
    <n v="5.6399999999999999E-2"/>
    <n v="1683583.4375"/>
    <n v="6681307.5"/>
    <n v="53832.248999999996"/>
    <n v="1.76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8972.0400000000009"/>
    <n v="44860.200000000012"/>
    <n v="53832.240000000013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7638888888888888"/>
    <n v="8"/>
    <n v="5.9299999999999999E-2"/>
    <n v="862229.6875"/>
    <n v="2495700"/>
    <n v="18499.376250000001"/>
    <n v="2.76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3083.22"/>
    <n v="16443.84"/>
    <n v="19527.060000000001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76666666666666672"/>
    <n v="6"/>
    <n v="5.3600000000000002E-2"/>
    <n v="392059.91666666669"/>
    <n v="3068295"/>
    <n v="27410.102000000003"/>
    <n v="0.76666666666666672"/>
    <n v="6"/>
    <n v="5.3600000000000002E-2"/>
    <x v="1"/>
    <x v="1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4568.3599999999997"/>
    <n v="11420.9"/>
    <n v="15989.259999999998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7666666666666666"/>
    <n v="7"/>
    <n v="5.6399999999999999E-2"/>
    <n v="1447540.4166666665"/>
    <n v="5735537.5"/>
    <n v="46212.044999999998"/>
    <n v="1.7666666666666664"/>
    <n v="7"/>
    <n v="5.6399999999999999E-2"/>
    <x v="1"/>
    <x v="1"/>
    <n v="3851"/>
    <n v="3851"/>
    <n v="3851"/>
    <n v="3851"/>
    <n v="3851"/>
    <n v="3851"/>
    <n v="3851"/>
    <n v="3851"/>
    <n v="3851"/>
    <n v="3851"/>
    <n v="1925.5"/>
    <n v="1925.5"/>
    <n v="1925.5"/>
    <n v="1925.5"/>
    <n v="7702"/>
    <n v="38510"/>
    <n v="46212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7666666666666666"/>
    <n v="8"/>
    <n v="5.9299999999999999E-2"/>
    <n v="842692.08333333337"/>
    <n v="2436700"/>
    <n v="18062.03875"/>
    <n v="2.76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3010.34"/>
    <n v="16055.160000000003"/>
    <n v="19065.5000000000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7666666666666666"/>
    <n v="10"/>
    <n v="6.5000000000000002E-2"/>
    <n v="253110"/>
    <n v="531000"/>
    <n v="3451.5"/>
    <n v="4.76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76666666666666672"/>
    <n v="6"/>
    <n v="5.3600000000000002E-2"/>
    <n v="675672.91666666674"/>
    <n v="5287875"/>
    <n v="47238.35"/>
    <n v="0.76666666666666672"/>
    <n v="6"/>
    <n v="5.3600000000000002E-2"/>
    <x v="1"/>
    <x v="1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7873.06"/>
    <n v="19682.62"/>
    <n v="27555.68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7666666666666666"/>
    <n v="7"/>
    <n v="5.6399999999999999E-2"/>
    <n v="1903561.25"/>
    <n v="7542412.5"/>
    <n v="60770.294999999998"/>
    <n v="1.76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10128.379999999999"/>
    <n v="50641.919999999991"/>
    <n v="60770.299999999988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7666666666666666"/>
    <n v="8"/>
    <n v="5.9299999999999999E-2"/>
    <n v="1152019.25"/>
    <n v="3331140"/>
    <n v="24692.075249999998"/>
    <n v="2.76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4115.34"/>
    <n v="21948.479999999996"/>
    <n v="26063.819999999996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76944444444444449"/>
    <n v="6"/>
    <n v="5.3600000000000002E-2"/>
    <n v="925308.8819444445"/>
    <n v="7215405"/>
    <n v="64457.618000000002"/>
    <n v="0.76944444444444449"/>
    <n v="6"/>
    <n v="5.3600000000000002E-2"/>
    <x v="1"/>
    <x v="1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10742.94"/>
    <n v="26857.32"/>
    <n v="37600.26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7694444444444444"/>
    <n v="7"/>
    <n v="5.6399999999999999E-2"/>
    <n v="1847569.8402777778"/>
    <n v="7309067.5"/>
    <n v="58890.201000000001"/>
    <n v="1.76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9815.0400000000009"/>
    <n v="49075.200000000012"/>
    <n v="58890.240000000013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7694444444444444"/>
    <n v="8"/>
    <n v="5.9299999999999999E-2"/>
    <n v="855792.95138888888"/>
    <n v="2472100"/>
    <n v="18324.44125"/>
    <n v="2.76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3054.08"/>
    <n v="16288.400000000001"/>
    <n v="19342.480000000003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7694444444444444"/>
    <n v="9"/>
    <n v="6.2100000000000002E-2"/>
    <n v="400315"/>
    <n v="955800"/>
    <n v="6595.02"/>
    <n v="3.769444444444444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77222222222222225"/>
    <n v="6"/>
    <n v="5.3600000000000002E-2"/>
    <n v="579879.04166666674"/>
    <n v="4505535"/>
    <n v="40249.446000000004"/>
    <n v="0.77222222222222237"/>
    <n v="6"/>
    <n v="5.3600000000000002E-2"/>
    <x v="1"/>
    <x v="1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6708.24"/>
    <n v="16770.599999999999"/>
    <n v="23478.839999999997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7722222222222221"/>
    <n v="7"/>
    <n v="5.6399999999999999E-2"/>
    <n v="1528683.4444444443"/>
    <n v="6038060"/>
    <n v="48649.512000000002"/>
    <n v="1.772222222222221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8108.26"/>
    <n v="40541.279999999999"/>
    <n v="48649.54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7722222222222221"/>
    <n v="8"/>
    <n v="5.9299999999999999E-2"/>
    <n v="1303990.9583333333"/>
    <n v="3763020"/>
    <n v="27893.385749999998"/>
    <n v="2.77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4648.8999999999996"/>
    <n v="24794.120000000006"/>
    <n v="29443.020000000004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8333333333333333"/>
    <n v="6"/>
    <n v="5.3600000000000002E-2"/>
    <n v="861594.20833333337"/>
    <n v="6599445"/>
    <n v="58955.042000000001"/>
    <n v="0.78333333333333333"/>
    <n v="6"/>
    <n v="5.3600000000000002E-2"/>
    <x v="1"/>
    <x v="1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9825.84"/>
    <n v="24564.599999999995"/>
    <n v="34390.43999999999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833333333333334"/>
    <n v="7"/>
    <n v="5.6399999999999999E-2"/>
    <n v="2226121.625"/>
    <n v="8738047.5"/>
    <n v="70403.697"/>
    <n v="1.7833333333333334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11733.94"/>
    <n v="58669.719999999994"/>
    <n v="70403.659999999989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833333333333332"/>
    <n v="8"/>
    <n v="5.9299999999999999E-2"/>
    <n v="1452906.9583333333"/>
    <n v="4176020"/>
    <n v="30954.748250000001"/>
    <n v="2.78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5159.12"/>
    <n v="27515.319999999996"/>
    <n v="32674.43999999999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8611111111111109"/>
    <n v="6"/>
    <n v="5.3600000000000002E-2"/>
    <n v="1000892.3888888889"/>
    <n v="7639320"/>
    <n v="68244.592000000004"/>
    <n v="0.78611111111111109"/>
    <n v="6"/>
    <n v="5.3600000000000002E-2"/>
    <x v="1"/>
    <x v="1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11374.1"/>
    <n v="28435.22"/>
    <n v="39809.32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861111111111112"/>
    <n v="7"/>
    <n v="5.6399999999999999E-2"/>
    <n v="3333450.4236111115"/>
    <n v="13064222.5"/>
    <n v="105260.307"/>
    <n v="1.7861111111111112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17543.38"/>
    <n v="87716.920000000027"/>
    <n v="105260.30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86111111111111"/>
    <n v="8"/>
    <n v="5.9299999999999999E-2"/>
    <n v="1963936.6875"/>
    <n v="5639220"/>
    <n v="41800.718249999998"/>
    <n v="2.78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6966.78"/>
    <n v="37156.160000000003"/>
    <n v="44122.94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86111111111111"/>
    <n v="9"/>
    <n v="6.2100000000000002E-2"/>
    <n v="196574.88888888888"/>
    <n v="467280"/>
    <n v="3224.232"/>
    <n v="3.786111111111111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537.38"/>
    <n v="2955.5600000000004"/>
    <n v="3492.940000000000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8888888888888886"/>
    <n v="6"/>
    <n v="5.3600000000000002E-2"/>
    <n v="901914.97222222225"/>
    <n v="6859635"/>
    <n v="61279.406000000003"/>
    <n v="0.78888888888888886"/>
    <n v="6"/>
    <n v="5.3600000000000002E-2"/>
    <x v="1"/>
    <x v="1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10213.24"/>
    <n v="25533.100000000002"/>
    <n v="35746.340000000004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88888888888889"/>
    <n v="7"/>
    <n v="5.6399999999999999E-2"/>
    <n v="1337248.1111111112"/>
    <n v="5232710"/>
    <n v="42160.691999999995"/>
    <n v="1.788888888888889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7026.78"/>
    <n v="35133.919999999998"/>
    <n v="42160.7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888888888888888"/>
    <n v="8"/>
    <n v="5.9299999999999999E-2"/>
    <n v="1162917.861111111"/>
    <n v="3335860"/>
    <n v="24727.062249999999"/>
    <n v="2.78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4121.18"/>
    <n v="21979.64"/>
    <n v="26100.82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8888888888888886"/>
    <n v="6"/>
    <n v="5.3600000000000002E-2"/>
    <n v="660931.11111111112"/>
    <n v="5026800"/>
    <n v="44906.080000000002"/>
    <n v="0.78888888888888886"/>
    <n v="6"/>
    <n v="5.3600000000000002E-2"/>
    <x v="1"/>
    <x v="1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7484.34"/>
    <n v="18710.88"/>
    <n v="26195.22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88888888888889"/>
    <n v="7"/>
    <n v="5.6399999999999999E-2"/>
    <n v="2694813.527777778"/>
    <n v="10544922.5"/>
    <n v="84961.947"/>
    <n v="1.788888888888889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14160.32"/>
    <n v="70801.60000000002"/>
    <n v="84961.92000000001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888888888888888"/>
    <n v="8"/>
    <n v="5.9299999999999999E-2"/>
    <n v="1124661.2777777778"/>
    <n v="3226120"/>
    <n v="23913.6145"/>
    <n v="2.78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3985.6"/>
    <n v="21256.519999999993"/>
    <n v="25242.119999999992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944444444444444"/>
    <n v="6"/>
    <n v="5.3600000000000002E-2"/>
    <n v="1273401.0972222222"/>
    <n v="9617295"/>
    <n v="85914.502000000008"/>
    <n v="0.79444444444444451"/>
    <n v="6"/>
    <n v="5.3600000000000002E-2"/>
    <x v="1"/>
    <x v="1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14319.08"/>
    <n v="35797.699999999997"/>
    <n v="50116.78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944444444444445"/>
    <n v="7"/>
    <n v="5.6399999999999999E-2"/>
    <n v="2318336.986111111"/>
    <n v="9043667.5"/>
    <n v="72866.120999999999"/>
    <n v="1.79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12144.36"/>
    <n v="60721.799999999988"/>
    <n v="72866.159999999989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944444444444443"/>
    <n v="8"/>
    <n v="5.9299999999999999E-2"/>
    <n v="1742287.2083333333"/>
    <n v="4987860"/>
    <n v="36972.51225"/>
    <n v="2.79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6162.08"/>
    <n v="32864.44"/>
    <n v="39026.520000000004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80277777777777781"/>
    <n v="6"/>
    <n v="5.3600000000000002E-2"/>
    <n v="614309.63888888888"/>
    <n v="4591380"/>
    <n v="41016.328000000001"/>
    <n v="0.80277777777777781"/>
    <n v="6"/>
    <n v="5.3600000000000002E-2"/>
    <x v="1"/>
    <x v="1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6836.06"/>
    <n v="17090.12"/>
    <n v="23926.18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8027777777777778"/>
    <n v="7"/>
    <n v="5.6399999999999999E-2"/>
    <n v="1869079.4375"/>
    <n v="7257442.5"/>
    <n v="58474.250999999997"/>
    <n v="1.8027777777777778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9745.7000000000007"/>
    <n v="48728.52"/>
    <n v="58474.22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8027777777777776"/>
    <n v="8"/>
    <n v="5.9299999999999999E-2"/>
    <n v="442348.40277777775"/>
    <n v="1262600"/>
    <n v="9359.0224999999991"/>
    <n v="2.80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1559.84"/>
    <n v="8319.16"/>
    <n v="9879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80555555555555558"/>
    <n v="6"/>
    <n v="5.3600000000000002E-2"/>
    <n v="522211.45833333337"/>
    <n v="3889575"/>
    <n v="34746.870000000003"/>
    <n v="0.80555555555555558"/>
    <n v="6"/>
    <n v="5.3600000000000002E-2"/>
    <x v="1"/>
    <x v="1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5791.14"/>
    <n v="14477.880000000005"/>
    <n v="20269.020000000004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8055555555555556"/>
    <n v="7"/>
    <n v="5.6399999999999999E-2"/>
    <n v="1952654.1666666667"/>
    <n v="7570290"/>
    <n v="60994.907999999996"/>
    <n v="1.8055555555555556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10165.82"/>
    <n v="50829.079999999987"/>
    <n v="60994.899999999987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8055555555555554"/>
    <n v="8"/>
    <n v="5.9299999999999999E-2"/>
    <n v="885159.79166666663"/>
    <n v="2524020"/>
    <n v="18709.29825"/>
    <n v="2.80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3118.22"/>
    <n v="16630.52"/>
    <n v="19748.740000000002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80833333333333335"/>
    <n v="6"/>
    <n v="5.3600000000000002E-2"/>
    <n v="1233664.1875"/>
    <n v="9157095"/>
    <n v="81803.381999999998"/>
    <n v="0.80833333333333335"/>
    <n v="6"/>
    <n v="5.3600000000000002E-2"/>
    <x v="1"/>
    <x v="1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13633.9"/>
    <n v="34084.720000000001"/>
    <n v="47718.62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8083333333333333"/>
    <n v="7"/>
    <n v="5.6399999999999999E-2"/>
    <n v="2654221.9375"/>
    <n v="10274407.5"/>
    <n v="82782.368999999992"/>
    <n v="1.8083333333333333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13797.06"/>
    <n v="68985.319999999992"/>
    <n v="82782.37999999999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8083333333333331"/>
    <n v="8"/>
    <n v="5.9299999999999999E-2"/>
    <n v="886450.41666666663"/>
    <n v="2525200"/>
    <n v="18718.044999999998"/>
    <n v="2.80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3119.68"/>
    <n v="16638.28"/>
    <n v="19757.9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8083333333333331"/>
    <n v="9"/>
    <n v="6.2100000000000002E-2"/>
    <n v="404445"/>
    <n v="955800"/>
    <n v="6595.02"/>
    <n v="3.808333333333333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8083333333333336"/>
    <n v="10"/>
    <n v="6.5000000000000002E-2"/>
    <n v="255322.5"/>
    <n v="531000"/>
    <n v="3451.5"/>
    <n v="4.8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81111111111111112"/>
    <n v="6"/>
    <n v="5.3600000000000002E-2"/>
    <n v="1004607.75"/>
    <n v="7431345"/>
    <n v="66386.682000000001"/>
    <n v="0.81111111111111112"/>
    <n v="6"/>
    <n v="5.3600000000000002E-2"/>
    <x v="1"/>
    <x v="1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11064.44"/>
    <n v="27661.100000000002"/>
    <n v="38725.54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8111111111111111"/>
    <n v="7"/>
    <n v="5.6399999999999999E-2"/>
    <n v="2790265.6944444445"/>
    <n v="10784462.5"/>
    <n v="86891.955000000002"/>
    <n v="1.8111111111111111"/>
    <n v="7"/>
    <n v="5.6399999999999999E-2"/>
    <x v="1"/>
    <x v="1"/>
    <n v="7241"/>
    <n v="7241"/>
    <n v="7241"/>
    <n v="7241"/>
    <n v="7241"/>
    <n v="7241"/>
    <n v="7241"/>
    <n v="7241"/>
    <n v="7241"/>
    <n v="7241"/>
    <n v="3620.5"/>
    <n v="3620.5"/>
    <n v="3620.5"/>
    <n v="3620.5"/>
    <n v="14482"/>
    <n v="72410"/>
    <n v="86892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8111111111111109"/>
    <n v="8"/>
    <n v="5.9299999999999999E-2"/>
    <n v="1079719.6666666665"/>
    <n v="3072720"/>
    <n v="22776.537"/>
    <n v="2.81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3796.08"/>
    <n v="20245.760000000006"/>
    <n v="24041.840000000004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8111111111111109"/>
    <n v="9"/>
    <n v="6.2100000000000002E-2"/>
    <n v="202370"/>
    <n v="477900"/>
    <n v="3297.51"/>
    <n v="3.81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81388888888888888"/>
    <n v="6"/>
    <n v="5.3600000000000002E-2"/>
    <n v="1002766.0486111111"/>
    <n v="7392405"/>
    <n v="66038.817999999999"/>
    <n v="0.81388888888888888"/>
    <n v="6"/>
    <n v="5.3600000000000002E-2"/>
    <x v="1"/>
    <x v="1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11006.46"/>
    <n v="27516.179999999993"/>
    <n v="38522.639999999992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8138888888888889"/>
    <n v="7"/>
    <n v="5.6399999999999999E-2"/>
    <n v="1979859.7222222222"/>
    <n v="7640500"/>
    <n v="61560.6"/>
    <n v="1.81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10260.1"/>
    <n v="51300.479999999989"/>
    <n v="61560.579999999987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8138888888888891"/>
    <n v="8"/>
    <n v="5.9299999999999999E-2"/>
    <n v="1177492.9097222222"/>
    <n v="3347660"/>
    <n v="24814.529749999998"/>
    <n v="2.81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4135.76"/>
    <n v="22057.400000000005"/>
    <n v="26193.160000000003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82222222222222219"/>
    <n v="6"/>
    <n v="5.3600000000000002E-2"/>
    <n v="725847.5"/>
    <n v="5296725"/>
    <n v="47317.41"/>
    <n v="0.82222222222222219"/>
    <n v="6"/>
    <n v="5.3600000000000002E-2"/>
    <x v="1"/>
    <x v="1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7886.24"/>
    <n v="19715.599999999999"/>
    <n v="27601.839999999997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8222222222222222"/>
    <n v="7"/>
    <n v="5.6399999999999999E-2"/>
    <n v="2946342"/>
    <n v="11318265"/>
    <n v="91192.877999999997"/>
    <n v="1.8222222222222222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15198.82"/>
    <n v="75994.080000000002"/>
    <n v="91192.9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8222222222222224"/>
    <n v="8"/>
    <n v="5.9299999999999999E-2"/>
    <n v="2002296.1111111112"/>
    <n v="5675800"/>
    <n v="42071.8675"/>
    <n v="2.8222222222222224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7011.98"/>
    <n v="37397.24"/>
    <n v="44409.22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82499999999999996"/>
    <n v="6"/>
    <n v="5.3600000000000002E-2"/>
    <n v="1376894.0625"/>
    <n v="10013775"/>
    <n v="89456.39"/>
    <n v="0.82499999999999996"/>
    <n v="6"/>
    <n v="5.3600000000000002E-2"/>
    <x v="1"/>
    <x v="1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14909.4"/>
    <n v="37273.499999999993"/>
    <n v="52182.899999999994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825"/>
    <n v="7"/>
    <n v="5.6399999999999999E-2"/>
    <n v="2965638.6875"/>
    <n v="11375052.5"/>
    <n v="91650.422999999995"/>
    <n v="1.825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15275.08"/>
    <n v="76375.400000000009"/>
    <n v="91650.4800000000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8250000000000002"/>
    <n v="8"/>
    <n v="5.9299999999999999E-2"/>
    <n v="2700135"/>
    <n v="7646400"/>
    <n v="56678.939999999995"/>
    <n v="2.82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9446.48"/>
    <n v="50381.24"/>
    <n v="59827.72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82777777777777772"/>
    <n v="6"/>
    <n v="5.3600000000000002E-2"/>
    <n v="683866.54166666663"/>
    <n v="4956885"/>
    <n v="44281.506000000001"/>
    <n v="0.82777777777777772"/>
    <n v="6"/>
    <n v="5.3600000000000002E-2"/>
    <x v="1"/>
    <x v="1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7380.26"/>
    <n v="18450.62"/>
    <n v="25830.879999999997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8277777777777777"/>
    <n v="7"/>
    <n v="5.6399999999999999E-2"/>
    <n v="2203957.2916666665"/>
    <n v="8440687.5"/>
    <n v="68007.824999999997"/>
    <n v="1.8277777777777777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11334.64"/>
    <n v="56673.200000000012"/>
    <n v="68007.84000000001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8277777777777779"/>
    <n v="8"/>
    <n v="5.9299999999999999E-2"/>
    <n v="1195400.638888889"/>
    <n v="3381880"/>
    <n v="25068.1855"/>
    <n v="2.82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4178.04"/>
    <n v="22282.880000000001"/>
    <n v="26460.920000000002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8277777777777779"/>
    <n v="9"/>
    <n v="6.2100000000000002E-2"/>
    <n v="203255"/>
    <n v="477900"/>
    <n v="3297.51"/>
    <n v="3.8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8305555555555556"/>
    <n v="6"/>
    <n v="5.3600000000000002E-2"/>
    <n v="1011294.826388889"/>
    <n v="7305675"/>
    <n v="65264.03"/>
    <n v="0.8305555555555556"/>
    <n v="6"/>
    <n v="5.3600000000000002E-2"/>
    <x v="1"/>
    <x v="1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10877.34"/>
    <n v="27193.320000000007"/>
    <n v="38070.660000000003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8305555555555555"/>
    <n v="7"/>
    <n v="5.6399999999999999E-2"/>
    <n v="2062583.048611111"/>
    <n v="7887267.5"/>
    <n v="63548.841"/>
    <n v="1.8305555555555555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10591.48"/>
    <n v="52957.4"/>
    <n v="63548.88000000000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8305555555555557"/>
    <n v="8"/>
    <n v="5.9299999999999999E-2"/>
    <n v="885949.73611111112"/>
    <n v="2503960"/>
    <n v="18560.603500000001"/>
    <n v="2.83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3093.44"/>
    <n v="16498.319999999996"/>
    <n v="19591.759999999995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8305555555555557"/>
    <n v="9"/>
    <n v="6.2100000000000002E-2"/>
    <n v="175717.15972222222"/>
    <n v="412852.5"/>
    <n v="2848.6822500000003"/>
    <n v="3.8305555555555553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474.78"/>
    <n v="2611.2799999999993"/>
    <n v="3086.059999999999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0.83333333333333337"/>
    <n v="6"/>
    <n v="5.3600000000000002E-2"/>
    <n v="1188235.4166666667"/>
    <n v="8555295"/>
    <n v="76427.301999999996"/>
    <n v="0.83333333333333337"/>
    <n v="6"/>
    <n v="5.3599999999999995E-2"/>
    <x v="1"/>
    <x v="1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12737.88"/>
    <n v="31844.700000000004"/>
    <n v="44582.58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1.8333333333333333"/>
    <n v="7"/>
    <n v="5.6399999999999999E-2"/>
    <n v="2035426.25"/>
    <n v="7771627.5"/>
    <n v="62617.112999999998"/>
    <n v="1.8333333333333333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10436.18"/>
    <n v="52180.920000000013"/>
    <n v="62617.100000000013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2.8333333333333335"/>
    <n v="8"/>
    <n v="5.9299999999999999E-2"/>
    <n v="1033090"/>
    <n v="2916960"/>
    <n v="21621.966"/>
    <n v="2.83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3603.66"/>
    <n v="19219.52"/>
    <n v="22823.18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3.8333333333333335"/>
    <n v="9"/>
    <n v="6.2100000000000002E-2"/>
    <n v="203550"/>
    <n v="477900"/>
    <n v="3297.51"/>
    <n v="3.833333333333333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85"/>
    <n v="6"/>
    <n v="5.3600000000000002E-2"/>
    <n v="2959476.875"/>
    <n v="20890425"/>
    <n v="186621.13"/>
    <n v="0.85"/>
    <n v="6"/>
    <n v="5.3600000000000002E-2"/>
    <x v="1"/>
    <x v="1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31103.52"/>
    <n v="93310.560000000012"/>
    <n v="124414.0800000000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85"/>
    <n v="7"/>
    <n v="5.6399999999999999E-2"/>
    <n v="7281669.375"/>
    <n v="27552262.5"/>
    <n v="221992.51499999998"/>
    <n v="1.85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36998.76"/>
    <n v="194243.49000000002"/>
    <n v="231242.25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85"/>
    <n v="8"/>
    <n v="5.9299999999999999E-2"/>
    <n v="7036236.75"/>
    <n v="19750840"/>
    <n v="146403.10149999999"/>
    <n v="2.85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24400.52"/>
    <n v="134202.86999999997"/>
    <n v="158603.3899999999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85"/>
    <n v="9"/>
    <n v="6.2100000000000002E-2"/>
    <n v="1022175"/>
    <n v="2389500"/>
    <n v="16487.55"/>
    <n v="3.8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2747.92"/>
    <n v="15457.049999999997"/>
    <n v="18204.969999999998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85"/>
    <n v="6"/>
    <n v="5.3600000000000002E-2"/>
    <n v="36108"/>
    <n v="254880"/>
    <n v="2276.9279999999999"/>
    <n v="0.85"/>
    <n v="6"/>
    <n v="5.3599999999999995E-2"/>
    <x v="1"/>
    <x v="1"/>
    <n v="189.74"/>
    <n v="189.74"/>
    <n v="189.74"/>
    <n v="189.74"/>
    <n v="189.74"/>
    <n v="94.87"/>
    <n v="94.87"/>
    <n v="94.87"/>
    <n v="94.87"/>
    <n v="94.87"/>
    <n v="94.87"/>
    <n v="0"/>
    <n v="0"/>
    <n v="0"/>
    <n v="379.48"/>
    <n v="1138.44"/>
    <n v="1517.92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85"/>
    <n v="8"/>
    <n v="5.9299999999999999E-2"/>
    <n v="151335"/>
    <n v="424800"/>
    <n v="3148.83"/>
    <n v="2.8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524.79999999999995"/>
    <n v="2886.39"/>
    <n v="3411.1899999999996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86944444444444446"/>
    <n v="6"/>
    <n v="5.3600000000000002E-2"/>
    <n v="7182252.326388889"/>
    <n v="49564425"/>
    <n v="442775.53"/>
    <n v="0.86944444444444446"/>
    <n v="6"/>
    <n v="5.3600000000000002E-2"/>
    <x v="1"/>
    <x v="1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73795.92"/>
    <n v="221387.76000000004"/>
    <n v="295183.6800000000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8694444444444445"/>
    <n v="7"/>
    <n v="5.6399999999999999E-2"/>
    <n v="16373346.895833334"/>
    <n v="61308817.5"/>
    <n v="493973.90100000001"/>
    <n v="1.86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82328.98"/>
    <n v="432227.16"/>
    <n v="514556.13999999996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8694444444444445"/>
    <n v="8"/>
    <n v="5.9299999999999999E-2"/>
    <n v="9971183.145833334"/>
    <n v="27799620"/>
    <n v="206064.68325"/>
    <n v="2.86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34344.120000000003"/>
    <n v="188892.66000000003"/>
    <n v="223236.78000000003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8694444444444445"/>
    <n v="9"/>
    <n v="6.2100000000000002E-2"/>
    <n v="1027337.5"/>
    <n v="2389500"/>
    <n v="16487.55"/>
    <n v="3.86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2747.92"/>
    <n v="15457.049999999997"/>
    <n v="18204.969999999998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8694444444444445"/>
    <n v="10"/>
    <n v="6.5000000000000002E-2"/>
    <n v="233428.99305555556"/>
    <n v="479375"/>
    <n v="3115.9375"/>
    <n v="4.86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519.32000000000005"/>
    <n v="2960.13"/>
    <n v="3479.4500000000003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88055555555555554"/>
    <n v="6"/>
    <n v="5.3600000000000002E-2"/>
    <n v="33639.423611111109"/>
    <n v="229215"/>
    <n v="2047.654"/>
    <n v="0.88055555555555554"/>
    <n v="6"/>
    <n v="5.3600000000000002E-2"/>
    <x v="1"/>
    <x v="1"/>
    <n v="170.64"/>
    <n v="170.64"/>
    <n v="170.64"/>
    <n v="170.64"/>
    <n v="170.64"/>
    <n v="85.32"/>
    <n v="85.32"/>
    <n v="85.32"/>
    <n v="85.32"/>
    <n v="85.32"/>
    <n v="85.32"/>
    <n v="0"/>
    <n v="0"/>
    <n v="0"/>
    <n v="341.28"/>
    <n v="1023.8399999999997"/>
    <n v="1365.1199999999997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8805555555555555"/>
    <n v="7"/>
    <n v="5.6399999999999999E-2"/>
    <n v="199715"/>
    <n v="743400"/>
    <n v="5989.68"/>
    <n v="1.88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998.28"/>
    <n v="5240.9699999999984"/>
    <n v="6239.2499999999982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8805555555555555"/>
    <n v="8"/>
    <n v="5.9299999999999999E-2"/>
    <n v="387067.45138888888"/>
    <n v="1074980"/>
    <n v="7968.2892499999998"/>
    <n v="2.88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1328.04"/>
    <n v="7304.2200000000012"/>
    <n v="8632.26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8805555555555555"/>
    <n v="9"/>
    <n v="6.2100000000000002E-2"/>
    <n v="206057.5"/>
    <n v="477900"/>
    <n v="3297.51"/>
    <n v="3.88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549.58000000000004"/>
    <n v="3091.3800000000006"/>
    <n v="3640.960000000000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8888888888888884"/>
    <n v="6"/>
    <n v="5.3600000000000002E-2"/>
    <n v="5447011.111111111"/>
    <n v="36767325"/>
    <n v="328454.77"/>
    <n v="0.88888888888888884"/>
    <n v="6"/>
    <n v="5.3600000000000002E-2"/>
    <x v="1"/>
    <x v="1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54742.46"/>
    <n v="164227.40999999997"/>
    <n v="218969.86999999997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888888888888888"/>
    <n v="7"/>
    <n v="5.6399999999999999E-2"/>
    <n v="14297486.388888888"/>
    <n v="52984802.5"/>
    <n v="426906.12299999996"/>
    <n v="1.88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71151.02"/>
    <n v="373542.87000000005"/>
    <n v="444693.89000000007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888888888888888"/>
    <n v="8"/>
    <n v="5.9299999999999999E-2"/>
    <n v="11282143.888888888"/>
    <n v="31242860"/>
    <n v="231587.69975"/>
    <n v="2.88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38597.94"/>
    <n v="212288.67000000004"/>
    <n v="250886.61000000004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888888888888888"/>
    <n v="9"/>
    <n v="6.2100000000000002E-2"/>
    <n v="776669.44444444438"/>
    <n v="1797435"/>
    <n v="12402.3015"/>
    <n v="3.888888888888888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2067.06"/>
    <n v="11627.189999999999"/>
    <n v="13694.249999999998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888888888888893"/>
    <n v="10"/>
    <n v="6.5000000000000002E-2"/>
    <n v="259600.00000000003"/>
    <n v="531000"/>
    <n v="3451.5"/>
    <n v="4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575.24"/>
    <n v="3278.8799999999992"/>
    <n v="3854.119999999999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8888888888888884"/>
    <n v="6"/>
    <n v="5.3600000000000002E-2"/>
    <n v="47200"/>
    <n v="318600"/>
    <n v="2846.1600000000003"/>
    <n v="0.88888888888888884"/>
    <n v="6"/>
    <n v="5.3600000000000009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474.36"/>
    <n v="1423.0799999999997"/>
    <n v="1897.4399999999996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888888888888888"/>
    <n v="7"/>
    <n v="5.6399999999999999E-2"/>
    <n v="100300"/>
    <n v="371700"/>
    <n v="2994.84"/>
    <n v="1.8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499.14"/>
    <n v="2620.4700000000003"/>
    <n v="3119.61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888888888888888"/>
    <n v="8"/>
    <n v="5.9299999999999999E-2"/>
    <n v="450825.55555555556"/>
    <n v="1248440"/>
    <n v="9254.0614999999998"/>
    <n v="2.8888888888888888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1542.34"/>
    <n v="8482.8599999999988"/>
    <n v="10025.199999999999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9083333333333332"/>
    <n v="8"/>
    <n v="5.9299999999999999E-2"/>
    <n v="304146.22916666663"/>
    <n v="836620"/>
    <n v="6201.4457499999999"/>
    <n v="2.90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1033.58"/>
    <n v="5684.67"/>
    <n v="6718.2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90833333333333333"/>
    <n v="6"/>
    <n v="5.3600000000000002E-2"/>
    <n v="2110707.7916666665"/>
    <n v="13942290"/>
    <n v="124551.12400000001"/>
    <n v="0.90833333333333321"/>
    <n v="6"/>
    <n v="5.3600000000000002E-2"/>
    <x v="1"/>
    <x v="1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20758.52"/>
    <n v="62275.559999999983"/>
    <n v="83034.079999999987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9083333333333334"/>
    <n v="7"/>
    <n v="5.6399999999999999E-2"/>
    <n v="5930203.083333334"/>
    <n v="21752710"/>
    <n v="175264.69200000001"/>
    <n v="1.9083333333333334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29210.78"/>
    <n v="153356.61000000004"/>
    <n v="182567.39000000004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9083333333333332"/>
    <n v="8"/>
    <n v="5.9299999999999999E-2"/>
    <n v="3667771.875"/>
    <n v="10089000"/>
    <n v="74784.712499999994"/>
    <n v="2.90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12464.12"/>
    <n v="68552.67"/>
    <n v="81016.789999999994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9083333333333332"/>
    <n v="9"/>
    <n v="6.2100000000000002E-2"/>
    <n v="622597.5"/>
    <n v="1433700"/>
    <n v="9892.5300000000007"/>
    <n v="3.90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1648.76"/>
    <n v="9274.26"/>
    <n v="10923.02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1179483.75"/>
    <n v="4983.32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92777777777777781"/>
    <n v="6"/>
    <n v="5.3600000000000002E-2"/>
    <n v="2876939.152777778"/>
    <n v="18605355"/>
    <n v="166207.83800000002"/>
    <n v="0.92777777777777781"/>
    <n v="6"/>
    <n v="5.3600000000000009E-2"/>
    <x v="1"/>
    <x v="1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27701.3"/>
    <n v="96954.58"/>
    <n v="124655.88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9277777777777778"/>
    <n v="7"/>
    <n v="5.6399999999999999E-2"/>
    <n v="5295113.972222222"/>
    <n v="19227215"/>
    <n v="154916.41800000001"/>
    <n v="1.9277777777777778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25819.4"/>
    <n v="142006.69999999998"/>
    <n v="167826.0999999999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9277777777777776"/>
    <n v="8"/>
    <n v="5.9299999999999999E-2"/>
    <n v="4433343.583333333"/>
    <n v="12113880"/>
    <n v="89794.135500000004"/>
    <n v="2.92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14965.68"/>
    <n v="84805.519999999975"/>
    <n v="99771.199999999983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927777777777778"/>
    <n v="10"/>
    <n v="6.5000000000000002E-2"/>
    <n v="261665"/>
    <n v="531000"/>
    <n v="3451.5"/>
    <n v="4.9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575.24"/>
    <n v="3336.3999999999992"/>
    <n v="3911.6399999999994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1257585"/>
    <n v="5313.3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95833333333333337"/>
    <n v="6"/>
    <n v="5.3600000000000002E-2"/>
    <n v="3122654.8958333335"/>
    <n v="19550535"/>
    <n v="174651.446"/>
    <n v="0.95833333333333337"/>
    <n v="6"/>
    <n v="5.3600000000000002E-2"/>
    <x v="1"/>
    <x v="1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29108.58"/>
    <n v="101880"/>
    <n v="130988.58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9583333333333333"/>
    <n v="7"/>
    <n v="5.6399999999999999E-2"/>
    <n v="5669051.875"/>
    <n v="20263845"/>
    <n v="163268.69399999999"/>
    <n v="1.9583333333333333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27211.439999999999"/>
    <n v="149662.91999999995"/>
    <n v="176874.35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9583333333333335"/>
    <n v="8"/>
    <n v="5.9299999999999999E-2"/>
    <n v="4687752.8125"/>
    <n v="12676740"/>
    <n v="93966.335250000004"/>
    <n v="2.95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15661.06"/>
    <n v="88746.000000000015"/>
    <n v="104407.06000000001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9583333333333335"/>
    <n v="9"/>
    <n v="6.2100000000000002E-2"/>
    <n v="210187.5"/>
    <n v="477900"/>
    <n v="3297.51"/>
    <n v="3.958333333333333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549.58000000000004"/>
    <n v="3160.0800000000004"/>
    <n v="3709.6600000000003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595605"/>
    <n v="2516.4299999999998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97499999999999998"/>
    <n v="6"/>
    <n v="5.3600000000000002E-2"/>
    <n v="1846264.875"/>
    <n v="11361630"/>
    <n v="101497.228"/>
    <n v="0.97499999999999998"/>
    <n v="6"/>
    <n v="5.3600000000000002E-2"/>
    <x v="1"/>
    <x v="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16916.2"/>
    <n v="59206.700000000019"/>
    <n v="76122.900000000023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9750000000000001"/>
    <n v="7"/>
    <n v="5.6399999999999999E-2"/>
    <n v="2680366.3125"/>
    <n v="9500032.5"/>
    <n v="76543.118999999992"/>
    <n v="1.97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12757.18"/>
    <n v="70164.5"/>
    <n v="82921.679999999993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9750000000000001"/>
    <n v="8"/>
    <n v="5.9299999999999999E-2"/>
    <n v="2077338.375"/>
    <n v="5586120"/>
    <n v="41407.114499999996"/>
    <n v="2.97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6901.18"/>
    <n v="39106.700000000004"/>
    <n v="46007.88000000000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9750000000000001"/>
    <n v="9"/>
    <n v="6.2100000000000002E-2"/>
    <n v="211072.5"/>
    <n v="477900"/>
    <n v="3297.51"/>
    <n v="3.975000000000000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549.58000000000004"/>
    <n v="3160.0800000000004"/>
    <n v="3709.6600000000003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21756.25"/>
    <n v="91.92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9444444444444446"/>
    <n v="6"/>
    <n v="5.3600000000000002E-2"/>
    <n v="52805"/>
    <n v="318600"/>
    <n v="2846.1600000000003"/>
    <n v="0.99444444444444446"/>
    <n v="6"/>
    <n v="5.3600000000000009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474.36"/>
    <n v="1660.2599999999995"/>
    <n v="2134.6199999999994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944444444444445"/>
    <n v="9"/>
    <n v="6.2100000000000002E-2"/>
    <n v="620996.3055555555"/>
    <n v="1399185"/>
    <n v="9654.3765000000003"/>
    <n v="3.99444444444444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1609.06"/>
    <n v="9252.0999999999985"/>
    <n v="10861.15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944444444444445"/>
    <n v="10"/>
    <n v="6.5000000000000002E-2"/>
    <n v="216584.08333333334"/>
    <n v="433650"/>
    <n v="2818.7249999999999"/>
    <n v="4.99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469.78"/>
    <n v="2724.7199999999989"/>
    <n v="3194.4999999999991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560426.25"/>
    <n v="2367.8000000000002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9444444444444446"/>
    <n v="6"/>
    <n v="5.3600000000000002E-2"/>
    <n v="1545866.375"/>
    <n v="9327015"/>
    <n v="83321.334000000003"/>
    <n v="0.99444444444444446"/>
    <n v="6"/>
    <n v="5.3600000000000002E-2"/>
    <x v="1"/>
    <x v="1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13886.88"/>
    <n v="48604.08"/>
    <n v="62490.96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944444444444445"/>
    <n v="7"/>
    <n v="5.6399999999999999E-2"/>
    <n v="3406022.4722222225"/>
    <n v="11954285"/>
    <n v="96317.381999999998"/>
    <n v="1.9944444444444447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16052.9"/>
    <n v="88290.939999999988"/>
    <n v="104343.83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944444444444445"/>
    <n v="8"/>
    <n v="5.9299999999999999E-2"/>
    <n v="3233985.027777778"/>
    <n v="8639960"/>
    <n v="64043.703499999996"/>
    <n v="2.99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10673.96"/>
    <n v="60485.759999999995"/>
    <n v="71159.72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944444444444445"/>
    <n v="9"/>
    <n v="6.2100000000000002E-2"/>
    <n v="424210"/>
    <n v="955800"/>
    <n v="6595.02"/>
    <n v="3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1099.1600000000001"/>
    <n v="6320.1799999999994"/>
    <n v="7419.3399999999992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1.9444444444444445E-2"/>
    <n v="5"/>
    <n v="5.0700000000000002E-2"/>
    <n v="2558.3055555555557"/>
    <n v="657850"/>
    <n v="6670.5990000000002"/>
    <n v="1.9444444444444445E-2"/>
    <n v="5"/>
    <n v="5.0700000000000002E-2"/>
    <x v="1"/>
    <x v="1"/>
    <n v="555.88"/>
    <n v="0"/>
    <n v="0"/>
    <n v="0"/>
    <n v="0"/>
    <n v="0"/>
    <n v="0"/>
    <n v="0"/>
    <n v="0"/>
    <n v="0"/>
    <n v="0"/>
    <n v="0"/>
    <n v="0"/>
    <n v="0"/>
    <n v="555.88"/>
    <n v="0"/>
    <n v="555.88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0194444444444444"/>
    <n v="6"/>
    <n v="5.3600000000000002E-2"/>
    <n v="915591.09027777775"/>
    <n v="5388765"/>
    <n v="48139.633999999998"/>
    <n v="1.0194444444444444"/>
    <n v="6"/>
    <n v="5.3599999999999995E-2"/>
    <x v="1"/>
    <x v="1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8023.28"/>
    <n v="32093.119999999999"/>
    <n v="40116.400000000001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0194444444444444"/>
    <n v="7"/>
    <n v="5.6399999999999999E-2"/>
    <n v="2102054.8680555555"/>
    <n v="7286352.5"/>
    <n v="58707.182999999997"/>
    <n v="2.01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9784.5400000000009"/>
    <n v="56261.100000000013"/>
    <n v="66045.640000000014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0194444444444444"/>
    <n v="8"/>
    <n v="5.9299999999999999E-2"/>
    <n v="1506234.7638888888"/>
    <n v="3990760"/>
    <n v="29581.5085"/>
    <n v="3.01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4930.26"/>
    <n v="28759.850000000006"/>
    <n v="33690.110000000008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0194444444444448"/>
    <n v="10"/>
    <n v="6.5000000000000002E-2"/>
    <n v="266532.5"/>
    <n v="531000"/>
    <n v="3451.5"/>
    <n v="5.0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575.24"/>
    <n v="3393.9199999999992"/>
    <n v="3969.1599999999989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3.0555555555555555E-2"/>
    <n v="5"/>
    <n v="5.0700000000000002E-2"/>
    <n v="2174.6006944444443"/>
    <n v="355843.75"/>
    <n v="3608.2556250000002"/>
    <n v="3.0555555555555555E-2"/>
    <n v="5"/>
    <n v="5.0700000000000002E-2"/>
    <x v="1"/>
    <x v="1"/>
    <n v="300.69"/>
    <n v="0"/>
    <n v="0"/>
    <n v="0"/>
    <n v="0"/>
    <n v="0"/>
    <n v="0"/>
    <n v="0"/>
    <n v="0"/>
    <n v="0"/>
    <n v="0"/>
    <n v="0"/>
    <n v="0"/>
    <n v="0"/>
    <n v="300.69"/>
    <n v="0"/>
    <n v="300.69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0305555555555554"/>
    <n v="7"/>
    <n v="5.6399999999999999E-2"/>
    <n v="738883.63194444438"/>
    <n v="2547177.5"/>
    <n v="20522.972999999998"/>
    <n v="2.03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3420.5"/>
    <n v="19667.87"/>
    <n v="23088.37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0305555555555554"/>
    <n v="8"/>
    <n v="5.9299999999999999E-2"/>
    <n v="2391040.145833333"/>
    <n v="6311820"/>
    <n v="46786.365749999997"/>
    <n v="3.03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7797.72"/>
    <n v="45486.7"/>
    <n v="53284.42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0305555555555559"/>
    <n v="9"/>
    <n v="6.2100000000000002E-2"/>
    <n v="1498157.5000000002"/>
    <n v="3345300"/>
    <n v="23082.57"/>
    <n v="4.03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3847.1"/>
    <n v="22601.709999999995"/>
    <n v="26448.809999999994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0305555555555559"/>
    <n v="10"/>
    <n v="6.5000000000000002E-2"/>
    <n v="2136980"/>
    <n v="4248000"/>
    <n v="27612"/>
    <n v="5.03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1840.8"/>
    <n v="4602"/>
    <n v="27151.8"/>
    <n v="31753.8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4.1666666666666664E-2"/>
    <n v="5"/>
    <n v="5.0700000000000002E-2"/>
    <n v="1106.25"/>
    <n v="132750"/>
    <n v="1346.085"/>
    <n v="4.1666666666666664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0"/>
    <n v="112.17"/>
    <n v="0"/>
    <n v="112.17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0416666666666667"/>
    <n v="6"/>
    <n v="5.3600000000000002E-2"/>
    <n v="92187.5"/>
    <n v="531000"/>
    <n v="4743.6000000000004"/>
    <n v="1.0416666666666667"/>
    <n v="6"/>
    <n v="5.3600000000000002E-2"/>
    <x v="1"/>
    <x v="1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790.6"/>
    <n v="3162.4000000000005"/>
    <n v="3953.000000000000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0416666666666665"/>
    <n v="7"/>
    <n v="5.6399999999999999E-2"/>
    <n v="299640.10416666663"/>
    <n v="1027337.5"/>
    <n v="8277.4050000000007"/>
    <n v="2.04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1379.56"/>
    <n v="7932.4699999999984"/>
    <n v="9312.029999999998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0416666666666665"/>
    <n v="8"/>
    <n v="5.9299999999999999E-2"/>
    <n v="436532.39583333331"/>
    <n v="1148140"/>
    <n v="8510.5877500000006"/>
    <n v="3.04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1418.44"/>
    <n v="8274.2300000000014"/>
    <n v="9692.6700000000019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041666666666667"/>
    <n v="9"/>
    <n v="6.2100000000000002E-2"/>
    <n v="761278.22916666674"/>
    <n v="1695217.5"/>
    <n v="11697.000750000001"/>
    <n v="4.04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1949.5"/>
    <n v="11453.31"/>
    <n v="13402.81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041666666666667"/>
    <n v="10"/>
    <n v="6.5000000000000002E-2"/>
    <n v="535425"/>
    <n v="1062000"/>
    <n v="6903"/>
    <n v="5.04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1150.5"/>
    <n v="6787.95"/>
    <n v="7938.4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0583333333333333"/>
    <n v="6"/>
    <n v="5.3600000000000002E-2"/>
    <n v="50265.541666666664"/>
    <n v="284970"/>
    <n v="2545.732"/>
    <n v="1.0583333333333333"/>
    <n v="6"/>
    <n v="5.3600000000000002E-2"/>
    <x v="1"/>
    <x v="1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424.28"/>
    <n v="1697.1199999999994"/>
    <n v="2121.3999999999996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0583333333333331"/>
    <n v="7"/>
    <n v="5.6399999999999999E-2"/>
    <n v="319998.79166666663"/>
    <n v="1088255"/>
    <n v="8768.2260000000006"/>
    <n v="2.05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1461.38"/>
    <n v="8402.9300000000021"/>
    <n v="9864.310000000001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0583333333333331"/>
    <n v="8"/>
    <n v="5.9299999999999999E-2"/>
    <n v="632448.04166666663"/>
    <n v="1654360"/>
    <n v="12262.943499999999"/>
    <n v="3.05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2043.82"/>
    <n v="11922.28"/>
    <n v="13966.1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0583333333333336"/>
    <n v="9"/>
    <n v="6.2100000000000002E-2"/>
    <n v="699768.27083333337"/>
    <n v="1551847.5"/>
    <n v="10707.74775"/>
    <n v="4.05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1784.62"/>
    <n v="10484.639999999996"/>
    <n v="12269.25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575.24"/>
    <n v="3393.9199999999992"/>
    <n v="3969.1599999999989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944444444444446"/>
    <n v="7"/>
    <n v="5.6399999999999999E-2"/>
    <n v="111215"/>
    <n v="371700"/>
    <n v="2994.84"/>
    <n v="2.0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944444444444446"/>
    <n v="8"/>
    <n v="5.9299999999999999E-2"/>
    <n v="154273.52777777778"/>
    <n v="398840"/>
    <n v="2956.4014999999999"/>
    <n v="3.09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492.74"/>
    <n v="2956.4399999999991"/>
    <n v="3449.1799999999994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9.4444444444444442E-2"/>
    <n v="5"/>
    <n v="5.0700000000000002E-2"/>
    <n v="3310.2777777777778"/>
    <n v="175250"/>
    <n v="1777.0350000000001"/>
    <n v="9.4444444444444442E-2"/>
    <n v="5"/>
    <n v="5.0700000000000002E-2"/>
    <x v="1"/>
    <x v="1"/>
    <n v="148.09"/>
    <n v="148.09"/>
    <n v="0"/>
    <n v="0"/>
    <n v="0"/>
    <n v="0"/>
    <n v="0"/>
    <n v="0"/>
    <n v="0"/>
    <n v="0"/>
    <n v="0"/>
    <n v="0"/>
    <n v="0"/>
    <n v="0"/>
    <n v="296.18"/>
    <n v="0"/>
    <n v="296.18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944444444444446"/>
    <n v="6"/>
    <n v="5.3600000000000002E-2"/>
    <n v="50850.625000000007"/>
    <n v="278775"/>
    <n v="2490.39"/>
    <n v="1.0944444444444446"/>
    <n v="6"/>
    <n v="5.3599999999999995E-2"/>
    <x v="1"/>
    <x v="1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415.06"/>
    <n v="1867.8"/>
    <n v="2282.86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944444444444446"/>
    <n v="7"/>
    <n v="5.6399999999999999E-2"/>
    <n v="300898.36111111112"/>
    <n v="1005655"/>
    <n v="8102.7060000000001"/>
    <n v="2.09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1350.46"/>
    <n v="8102.7599999999984"/>
    <n v="9453.219999999997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944444444444446"/>
    <n v="8"/>
    <n v="5.9299999999999999E-2"/>
    <n v="310372.77777777781"/>
    <n v="802400"/>
    <n v="5947.79"/>
    <n v="3.09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991.3"/>
    <n v="5947.7999999999993"/>
    <n v="6939.0999999999995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9.4444444444444442E-2"/>
    <n v="5"/>
    <n v="5.0700000000000002E-2"/>
    <n v="2361.2291666666665"/>
    <n v="125006.25"/>
    <n v="1267.563375"/>
    <n v="9.4444444444444442E-2"/>
    <n v="5"/>
    <n v="5.0699999999999995E-2"/>
    <x v="1"/>
    <x v="1"/>
    <n v="105.63"/>
    <n v="105.63"/>
    <n v="0"/>
    <n v="0"/>
    <n v="0"/>
    <n v="0"/>
    <n v="0"/>
    <n v="0"/>
    <n v="0"/>
    <n v="0"/>
    <n v="0"/>
    <n v="0"/>
    <n v="0"/>
    <n v="0"/>
    <n v="211.26"/>
    <n v="0"/>
    <n v="211.26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944444444444446"/>
    <n v="8"/>
    <n v="5.9299999999999999E-2"/>
    <n v="164315"/>
    <n v="424800"/>
    <n v="3148.83"/>
    <n v="3.0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944444444444441"/>
    <n v="9"/>
    <n v="6.2100000000000002E-2"/>
    <n v="965684.95833333326"/>
    <n v="2122672.5"/>
    <n v="14646.440250000001"/>
    <n v="4.09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2441.08"/>
    <n v="14646.480000000003"/>
    <n v="17087.56000000000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9.4444444444444442E-2"/>
    <n v="5"/>
    <n v="5.0700000000000002E-2"/>
    <n v="5015"/>
    <n v="265500"/>
    <n v="2692.17"/>
    <n v="9.4444444444444442E-2"/>
    <n v="5"/>
    <n v="5.0700000000000002E-2"/>
    <x v="1"/>
    <x v="1"/>
    <n v="224.35"/>
    <n v="224.35"/>
    <n v="0"/>
    <n v="0"/>
    <n v="0"/>
    <n v="0"/>
    <n v="0"/>
    <n v="0"/>
    <n v="0"/>
    <n v="0"/>
    <n v="0"/>
    <n v="0"/>
    <n v="0"/>
    <n v="0"/>
    <n v="448.7"/>
    <n v="0"/>
    <n v="448.7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944444444444446"/>
    <n v="6"/>
    <n v="5.3600000000000002E-2"/>
    <n v="337389.86111111112"/>
    <n v="1849650"/>
    <n v="16523.54"/>
    <n v="1.0944444444444446"/>
    <n v="6"/>
    <n v="5.3600000000000002E-2"/>
    <x v="1"/>
    <x v="1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2753.92"/>
    <n v="12392.639999999998"/>
    <n v="15146.559999999998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944444444444446"/>
    <n v="7"/>
    <n v="5.6399999999999999E-2"/>
    <n v="640413.04166666674"/>
    <n v="2140372.5"/>
    <n v="17245.287"/>
    <n v="2.09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2874.22"/>
    <n v="17245.320000000003"/>
    <n v="20119.54000000000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944444444444446"/>
    <n v="8"/>
    <n v="5.9299999999999999E-2"/>
    <n v="796927.75"/>
    <n v="2060280"/>
    <n v="15271.825499999999"/>
    <n v="3.09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2545.3000000000002"/>
    <n v="15271.799999999997"/>
    <n v="17817.099999999999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944444444444446"/>
    <n v="6"/>
    <n v="5.3600000000000002E-2"/>
    <n v="58115.000000000007"/>
    <n v="318600"/>
    <n v="2846.1600000000003"/>
    <n v="1.0944444444444446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944444444444446"/>
    <n v="7"/>
    <n v="5.6399999999999999E-2"/>
    <n v="544026.70833333337"/>
    <n v="1818232.5"/>
    <n v="14649.759"/>
    <n v="2.09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2441.62"/>
    <n v="14649.719999999996"/>
    <n v="17091.339999999997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944444444444446"/>
    <n v="8"/>
    <n v="5.9299999999999999E-2"/>
    <n v="303982.75"/>
    <n v="785880"/>
    <n v="5825.3355000000001"/>
    <n v="3.09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970.88"/>
    <n v="5825.2799999999988"/>
    <n v="6796.1599999999989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944444444444446"/>
    <n v="8"/>
    <n v="5.9299999999999999E-2"/>
    <n v="160207.125"/>
    <n v="414180"/>
    <n v="3070.10925"/>
    <n v="3.09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972222222222223"/>
    <n v="6"/>
    <n v="5.3600000000000002E-2"/>
    <n v="58262.500000000007"/>
    <n v="318600"/>
    <n v="2846.1600000000003"/>
    <n v="1.0972222222222223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972222222222223"/>
    <n v="8"/>
    <n v="5.9299999999999999E-2"/>
    <n v="328925"/>
    <n v="849600"/>
    <n v="6297.66"/>
    <n v="3.0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972222222222223"/>
    <n v="9"/>
    <n v="6.2100000000000002E-2"/>
    <n v="410951.38888888888"/>
    <n v="902700"/>
    <n v="6228.63"/>
    <n v="4.09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038.0999999999999"/>
    <n v="6228.6000000000013"/>
    <n v="7266.7000000000007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9.7222222222222224E-2"/>
    <n v="5"/>
    <n v="5.0700000000000002E-2"/>
    <n v="20334.513888888891"/>
    <n v="1045775"/>
    <n v="10604.1585"/>
    <n v="9.7222222222222224E-2"/>
    <n v="5"/>
    <n v="5.0699999999999995E-2"/>
    <x v="1"/>
    <x v="1"/>
    <n v="883.68"/>
    <n v="883.68"/>
    <n v="0"/>
    <n v="0"/>
    <n v="0"/>
    <n v="0"/>
    <n v="0"/>
    <n v="0"/>
    <n v="0"/>
    <n v="0"/>
    <n v="0"/>
    <n v="0"/>
    <n v="0"/>
    <n v="0"/>
    <n v="1767.36"/>
    <n v="0"/>
    <n v="1767.36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972222222222223"/>
    <n v="6"/>
    <n v="5.3600000000000002E-2"/>
    <n v="227385.59027777781"/>
    <n v="1243425"/>
    <n v="11107.93"/>
    <n v="1.0972222222222223"/>
    <n v="6"/>
    <n v="5.3600000000000002E-2"/>
    <x v="1"/>
    <x v="1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1851.32"/>
    <n v="8330.94"/>
    <n v="10182.26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972222222222223"/>
    <n v="7"/>
    <n v="5.6399999999999999E-2"/>
    <n v="527115.83333333337"/>
    <n v="1759380"/>
    <n v="14175.575999999999"/>
    <n v="2.09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2362.6"/>
    <n v="14175.599999999997"/>
    <n v="16538.199999999997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972222222222223"/>
    <n v="8"/>
    <n v="5.9299999999999999E-2"/>
    <n v="1597570.451388889"/>
    <n v="4126460"/>
    <n v="30587.384749999997"/>
    <n v="3.09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5097.8999999999996"/>
    <n v="30587.400000000005"/>
    <n v="35685.300000000003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972222222222223"/>
    <n v="9"/>
    <n v="6.2100000000000002E-2"/>
    <n v="1069077.951388889"/>
    <n v="2348347.5"/>
    <n v="16203.597750000001"/>
    <n v="4.09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2700.6"/>
    <n v="16203.599999999997"/>
    <n v="18904.199999999997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972222222222223"/>
    <n v="10"/>
    <n v="6.5000000000000002E-2"/>
    <n v="811987.5"/>
    <n v="1593000"/>
    <n v="10354.5"/>
    <n v="5.09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10833333333333334"/>
    <n v="5"/>
    <n v="5.0700000000000002E-2"/>
    <n v="8053.5"/>
    <n v="371700"/>
    <n v="3769.038"/>
    <n v="0.10833333333333334"/>
    <n v="5"/>
    <n v="5.0700000000000002E-2"/>
    <x v="1"/>
    <x v="1"/>
    <n v="314.08999999999997"/>
    <n v="314.08999999999997"/>
    <n v="0"/>
    <n v="0"/>
    <n v="0"/>
    <n v="0"/>
    <n v="0"/>
    <n v="0"/>
    <n v="0"/>
    <n v="0"/>
    <n v="0"/>
    <n v="0"/>
    <n v="0"/>
    <n v="0"/>
    <n v="628.17999999999995"/>
    <n v="0"/>
    <n v="628.17999999999995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1083333333333334"/>
    <n v="6"/>
    <n v="5.3600000000000002E-2"/>
    <n v="361288.95833333337"/>
    <n v="1955850"/>
    <n v="17472.260000000002"/>
    <n v="1.1083333333333334"/>
    <n v="6"/>
    <n v="5.3600000000000009E-2"/>
    <x v="1"/>
    <x v="1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2912.04"/>
    <n v="13104.180000000002"/>
    <n v="16016.220000000001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1083333333333334"/>
    <n v="7"/>
    <n v="5.6399999999999999E-2"/>
    <n v="324040.29166666669"/>
    <n v="1075865"/>
    <n v="8668.3979999999992"/>
    <n v="2.10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1444.74"/>
    <n v="8668.44"/>
    <n v="10113.18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1083333333333334"/>
    <n v="8"/>
    <n v="5.9299999999999999E-2"/>
    <n v="2556479.8333333335"/>
    <n v="6579680"/>
    <n v="48771.877999999997"/>
    <n v="3.10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8128.64"/>
    <n v="48771.840000000004"/>
    <n v="56900.480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1083333333333334"/>
    <n v="9"/>
    <n v="6.2100000000000002E-2"/>
    <n v="2222731.5833333335"/>
    <n v="4869270"/>
    <n v="33597.963000000003"/>
    <n v="4.10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5599.66"/>
    <n v="33597.960000000006"/>
    <n v="39197.62000000001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1083333333333334"/>
    <n v="10"/>
    <n v="6.5000000000000002E-2"/>
    <n v="1290709.8125"/>
    <n v="2526675"/>
    <n v="16423.387500000001"/>
    <n v="5.10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2737.24"/>
    <n v="16423.439999999995"/>
    <n v="19160.679999999993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1111111111111111"/>
    <n v="5"/>
    <n v="5.0700000000000002E-2"/>
    <n v="2564.8611111111109"/>
    <n v="115418.75"/>
    <n v="1170.346125"/>
    <n v="0.1111111111111111"/>
    <n v="5"/>
    <n v="5.0700000000000002E-2"/>
    <x v="1"/>
    <x v="1"/>
    <n v="97.53"/>
    <n v="97.53"/>
    <n v="0"/>
    <n v="0"/>
    <n v="0"/>
    <n v="0"/>
    <n v="0"/>
    <n v="0"/>
    <n v="0"/>
    <n v="0"/>
    <n v="0"/>
    <n v="0"/>
    <n v="0"/>
    <n v="0"/>
    <n v="195.06"/>
    <n v="0"/>
    <n v="195.06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1111111111111112"/>
    <n v="6"/>
    <n v="5.3600000000000002E-2"/>
    <n v="118000"/>
    <n v="637200"/>
    <n v="5692.3200000000006"/>
    <n v="1.1111111111111112"/>
    <n v="6"/>
    <n v="5.3600000000000009E-2"/>
    <x v="1"/>
    <x v="1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948.72"/>
    <n v="4269.24"/>
    <n v="5217.96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1111111111111112"/>
    <n v="7"/>
    <n v="5.6399999999999999E-2"/>
    <n v="112100"/>
    <n v="371700"/>
    <n v="2994.84"/>
    <n v="2.1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1111111111111112"/>
    <n v="8"/>
    <n v="5.9299999999999999E-2"/>
    <n v="495600"/>
    <n v="1274400"/>
    <n v="9446.49"/>
    <n v="3.11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1111111111111107"/>
    <n v="9"/>
    <n v="6.2100000000000002E-2"/>
    <n v="1045414.4444444444"/>
    <n v="2288610"/>
    <n v="15791.409000000001"/>
    <n v="4.11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2631.9"/>
    <n v="15791.400000000003"/>
    <n v="18423.300000000003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1111111111111111"/>
    <n v="5"/>
    <n v="5.0700000000000002E-2"/>
    <n v="2950"/>
    <n v="132750"/>
    <n v="1346.085"/>
    <n v="0.1111111111111111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1111111111111112"/>
    <n v="6"/>
    <n v="5.3600000000000002E-2"/>
    <n v="59000"/>
    <n v="318600"/>
    <n v="2846.1600000000003"/>
    <n v="1.1111111111111112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1111111111111107"/>
    <n v="9"/>
    <n v="6.2100000000000002E-2"/>
    <n v="873199.99999999988"/>
    <n v="1911600"/>
    <n v="13190.04"/>
    <n v="4.11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1111111111111112"/>
    <n v="7"/>
    <n v="5.6399999999999999E-2"/>
    <n v="108363.33333333334"/>
    <n v="359310"/>
    <n v="2895.0119999999997"/>
    <n v="2.11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482.5"/>
    <n v="2895"/>
    <n v="3377.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1111111111111112"/>
    <n v="8"/>
    <n v="5.9299999999999999E-2"/>
    <n v="165200"/>
    <n v="424800"/>
    <n v="3148.83"/>
    <n v="3.11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1111111111111107"/>
    <n v="9"/>
    <n v="6.2100000000000002E-2"/>
    <n v="463887.49999999994"/>
    <n v="1015537.5"/>
    <n v="7007.2087500000007"/>
    <n v="4.11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167.8599999999999"/>
    <n v="7007.1600000000008"/>
    <n v="8175.02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11388888888888889"/>
    <n v="5"/>
    <n v="5.0700000000000002E-2"/>
    <n v="14774.378472222223"/>
    <n v="648631.25"/>
    <n v="6577.1208750000005"/>
    <n v="0.11388888888888889"/>
    <n v="5"/>
    <n v="5.0700000000000002E-2"/>
    <x v="1"/>
    <x v="1"/>
    <n v="548.09"/>
    <n v="548.09"/>
    <n v="0"/>
    <n v="0"/>
    <n v="0"/>
    <n v="0"/>
    <n v="0"/>
    <n v="0"/>
    <n v="0"/>
    <n v="0"/>
    <n v="0"/>
    <n v="0"/>
    <n v="0"/>
    <n v="0"/>
    <n v="1096.18"/>
    <n v="0"/>
    <n v="1096.18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1138888888888889"/>
    <n v="6"/>
    <n v="5.3600000000000002E-2"/>
    <n v="578002.51388888888"/>
    <n v="3113430"/>
    <n v="27813.308000000001"/>
    <n v="1.11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4635.5600000000004"/>
    <n v="20860.02"/>
    <n v="25495.58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1138888888888889"/>
    <n v="7"/>
    <n v="5.6399999999999999E-2"/>
    <n v="1703044.013888889"/>
    <n v="5639515"/>
    <n v="45438.377999999997"/>
    <n v="2.11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7573.06"/>
    <n v="45438.359999999993"/>
    <n v="53011.419999999991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1138888888888889"/>
    <n v="8"/>
    <n v="5.9299999999999999E-2"/>
    <n v="1751764.9027777778"/>
    <n v="4500520"/>
    <n v="33360.104500000001"/>
    <n v="3.11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5560.02"/>
    <n v="33360.12000000001"/>
    <n v="38920.140000000014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1138888888888889"/>
    <n v="9"/>
    <n v="6.2100000000000002E-2"/>
    <n v="655342.5"/>
    <n v="1433700"/>
    <n v="9892.5300000000007"/>
    <n v="4.11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1138888888888889"/>
    <n v="10"/>
    <n v="6.5000000000000002E-2"/>
    <n v="814642.5"/>
    <n v="1593000"/>
    <n v="10354.5"/>
    <n v="5.11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1138888888888889"/>
    <n v="6"/>
    <n v="5.3600000000000002E-2"/>
    <n v="454121.36111111112"/>
    <n v="2446140"/>
    <n v="21852.184000000001"/>
    <n v="1.1138888888888889"/>
    <n v="6"/>
    <n v="5.3600000000000002E-2"/>
    <x v="1"/>
    <x v="1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3642.04"/>
    <n v="16389.18"/>
    <n v="20031.22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1138888888888889"/>
    <n v="7"/>
    <n v="5.6399999999999999E-2"/>
    <n v="771077.96527777775"/>
    <n v="2553372.5"/>
    <n v="20572.886999999999"/>
    <n v="2.11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3428.82"/>
    <n v="20572.920000000002"/>
    <n v="24001.74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1138888888888889"/>
    <n v="8"/>
    <n v="5.9299999999999999E-2"/>
    <n v="3018051.173611111"/>
    <n v="7753780"/>
    <n v="57474.894249999998"/>
    <n v="3.11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9579.14"/>
    <n v="57474.84"/>
    <n v="67053.98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1138888888888889"/>
    <n v="9"/>
    <n v="6.2100000000000002E-2"/>
    <n v="6500026.722222222"/>
    <n v="14220180"/>
    <n v="98119.241999999998"/>
    <n v="4.11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16353.2"/>
    <n v="98119.200000000012"/>
    <n v="114472.40000000001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1138888888888889"/>
    <n v="10"/>
    <n v="6.5000000000000002E-2"/>
    <n v="1627776.4027777778"/>
    <n v="3183050"/>
    <n v="20689.825000000001"/>
    <n v="5.11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3448.3"/>
    <n v="20689.800000000003"/>
    <n v="24138.100000000002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1138888888888889"/>
    <n v="7"/>
    <n v="5.6399999999999999E-2"/>
    <n v="105387.93055555556"/>
    <n v="348985"/>
    <n v="2811.8220000000001"/>
    <n v="2.11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468.64"/>
    <n v="2811.84"/>
    <n v="3280.48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1138888888888889"/>
    <n v="8"/>
    <n v="5.9299999999999999E-2"/>
    <n v="316456.74305555556"/>
    <n v="813020"/>
    <n v="6026.5107499999995"/>
    <n v="3.11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004.42"/>
    <n v="6026.5199999999995"/>
    <n v="7030.94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1138888888888889"/>
    <n v="9"/>
    <n v="6.2100000000000002E-2"/>
    <n v="200243.54166666666"/>
    <n v="438075"/>
    <n v="3022.7175000000002"/>
    <n v="4.11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503.78"/>
    <n v="3022.6799999999989"/>
    <n v="3526.4599999999991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1138888888888889"/>
    <n v="10"/>
    <n v="6.5000000000000002E-2"/>
    <n v="265513.11111111112"/>
    <n v="519200"/>
    <n v="3374.8"/>
    <n v="5.11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1138888888888889"/>
    <n v="7"/>
    <n v="5.6399999999999999E-2"/>
    <n v="54876.555555555555"/>
    <n v="181720"/>
    <n v="1464.144"/>
    <n v="2.11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244.02"/>
    <n v="1464.1200000000001"/>
    <n v="1708.14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1138888888888889"/>
    <n v="6"/>
    <n v="5.3600000000000002E-2"/>
    <n v="59147.5"/>
    <n v="318600"/>
    <n v="2846.1600000000003"/>
    <n v="1.1138888888888889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1138888888888889"/>
    <n v="7"/>
    <n v="5.6399999999999999E-2"/>
    <n v="540658.79166666663"/>
    <n v="1790355"/>
    <n v="14425.145999999999"/>
    <n v="2.11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2404.1999999999998"/>
    <n v="14425.200000000003"/>
    <n v="16829.400000000001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1138888888888889"/>
    <n v="8"/>
    <n v="5.9299999999999999E-2"/>
    <n v="330695"/>
    <n v="849600"/>
    <n v="6297.66"/>
    <n v="3.11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1138888888888889"/>
    <n v="6"/>
    <n v="5.3600000000000002E-2"/>
    <n v="58818.902777777781"/>
    <n v="316830"/>
    <n v="2830.348"/>
    <n v="1.1138888888888889"/>
    <n v="6"/>
    <n v="5.3600000000000002E-2"/>
    <x v="1"/>
    <x v="1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471.72"/>
    <n v="2122.7400000000007"/>
    <n v="2594.4600000000009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1166666666666667"/>
    <n v="8"/>
    <n v="5.9299999999999999E-2"/>
    <n v="129637.75"/>
    <n v="332760"/>
    <n v="2466.5834999999997"/>
    <n v="3.11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411.1"/>
    <n v="2466.6000000000004"/>
    <n v="2877.7000000000003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1166666666666663"/>
    <n v="9"/>
    <n v="6.2100000000000002E-2"/>
    <n v="20645.083333333332"/>
    <n v="45135"/>
    <n v="311.43150000000003"/>
    <n v="4.11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51.9"/>
    <n v="311.39999999999992"/>
    <n v="363.2999999999999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11666666666666667"/>
    <n v="5"/>
    <n v="5.0700000000000002E-2"/>
    <n v="8019.083333333333"/>
    <n v="343675"/>
    <n v="3484.8645000000001"/>
    <n v="0.11666666666666667"/>
    <n v="5"/>
    <n v="5.0700000000000002E-2"/>
    <x v="1"/>
    <x v="1"/>
    <n v="290.41000000000003"/>
    <n v="290.41000000000003"/>
    <n v="0"/>
    <n v="0"/>
    <n v="0"/>
    <n v="0"/>
    <n v="0"/>
    <n v="0"/>
    <n v="0"/>
    <n v="0"/>
    <n v="0"/>
    <n v="0"/>
    <n v="0"/>
    <n v="0"/>
    <n v="580.82000000000005"/>
    <n v="0"/>
    <n v="580.8200000000000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1166666666666667"/>
    <n v="6"/>
    <n v="5.3600000000000002E-2"/>
    <n v="114142.875"/>
    <n v="613305"/>
    <n v="5478.8580000000002"/>
    <n v="1.1166666666666667"/>
    <n v="6"/>
    <n v="5.3600000000000002E-2"/>
    <x v="1"/>
    <x v="1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913.14"/>
    <n v="4109.16"/>
    <n v="5022.3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1166666666666667"/>
    <n v="7"/>
    <n v="5.6399999999999999E-2"/>
    <n v="547613.41666666663"/>
    <n v="1811005"/>
    <n v="14591.526"/>
    <n v="2.11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2431.92"/>
    <n v="14591.519999999997"/>
    <n v="17023.43999999999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1166666666666667"/>
    <n v="8"/>
    <n v="5.9299999999999999E-2"/>
    <n v="1029746.6666666666"/>
    <n v="2643200"/>
    <n v="19592.72"/>
    <n v="3.11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3265.46"/>
    <n v="19592.759999999998"/>
    <n v="22858.219999999998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1166666666666663"/>
    <n v="9"/>
    <n v="6.2100000000000002E-2"/>
    <n v="2235133.875"/>
    <n v="4886527.5"/>
    <n v="33717.039750000004"/>
    <n v="4.11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5619.5"/>
    <n v="33717"/>
    <n v="39336.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1166666666666663"/>
    <n v="10"/>
    <n v="6.5000000000000002E-2"/>
    <n v="815084.99999999988"/>
    <n v="1593000"/>
    <n v="10354.5"/>
    <n v="5.11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12777777777777777"/>
    <n v="5"/>
    <n v="5.0700000000000002E-2"/>
    <n v="3345.3819444444443"/>
    <n v="130906.25"/>
    <n v="1327.389375"/>
    <n v="0.12777777777777777"/>
    <n v="5"/>
    <n v="5.0700000000000002E-2"/>
    <x v="1"/>
    <x v="1"/>
    <n v="110.62"/>
    <n v="110.62"/>
    <n v="0"/>
    <n v="0"/>
    <n v="0"/>
    <n v="0"/>
    <n v="0"/>
    <n v="0"/>
    <n v="0"/>
    <n v="0"/>
    <n v="0"/>
    <n v="0"/>
    <n v="0"/>
    <n v="0"/>
    <n v="221.24"/>
    <n v="0"/>
    <n v="221.24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1277777777777778"/>
    <n v="6"/>
    <n v="5.3600000000000002E-2"/>
    <n v="281958.54166666669"/>
    <n v="1500075"/>
    <n v="13400.67"/>
    <n v="1.1277777777777778"/>
    <n v="6"/>
    <n v="5.3600000000000002E-2"/>
    <x v="1"/>
    <x v="1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2233.44"/>
    <n v="10050.480000000001"/>
    <n v="12283.920000000002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1277777777777778"/>
    <n v="7"/>
    <n v="5.6399999999999999E-2"/>
    <n v="211533.02777777778"/>
    <n v="695905"/>
    <n v="5607.0060000000003"/>
    <n v="2.12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934.5"/>
    <n v="5607"/>
    <n v="6541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1277777777777778"/>
    <n v="8"/>
    <n v="5.9299999999999999E-2"/>
    <n v="642656.6805555555"/>
    <n v="1643740"/>
    <n v="12184.222749999999"/>
    <n v="3.12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1277777777777782"/>
    <n v="9"/>
    <n v="6.2100000000000002E-2"/>
    <n v="876740.00000000012"/>
    <n v="1911600"/>
    <n v="13190.04"/>
    <n v="4.12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1277777777777782"/>
    <n v="10"/>
    <n v="6.5000000000000002E-2"/>
    <n v="1172338.1944444445"/>
    <n v="2286250"/>
    <n v="14860.625"/>
    <n v="5.12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2476.7800000000002"/>
    <n v="14860.679999999998"/>
    <n v="17337.46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1277777777777778"/>
    <n v="7"/>
    <n v="5.6399999999999999E-2"/>
    <n v="98548.027777777781"/>
    <n v="324205"/>
    <n v="2612.1660000000002"/>
    <n v="2.12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435.36"/>
    <n v="2612.16"/>
    <n v="3047.52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1277777777777778"/>
    <n v="8"/>
    <n v="5.9299999999999999E-2"/>
    <n v="473342.25"/>
    <n v="1210680"/>
    <n v="8974.1654999999992"/>
    <n v="3.12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1495.7"/>
    <n v="8974.2000000000025"/>
    <n v="10469.90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1277777777777782"/>
    <n v="9"/>
    <n v="6.2100000000000002E-2"/>
    <n v="411580.72222222225"/>
    <n v="897390"/>
    <n v="6191.991"/>
    <n v="4.12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1032"/>
    <n v="6192"/>
    <n v="7224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1277777777777778"/>
    <n v="6"/>
    <n v="5.3600000000000002E-2"/>
    <n v="112617.06944444444"/>
    <n v="599145"/>
    <n v="5352.3620000000001"/>
    <n v="1.1277777777777778"/>
    <n v="6"/>
    <n v="5.3600000000000002E-2"/>
    <x v="1"/>
    <x v="1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892.06"/>
    <n v="4014.2999999999993"/>
    <n v="4906.3599999999988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1277777777777778"/>
    <n v="7"/>
    <n v="5.6399999999999999E-2"/>
    <n v="112985"/>
    <n v="371700"/>
    <n v="2994.84"/>
    <n v="2.12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1277777777777778"/>
    <n v="8"/>
    <n v="5.9299999999999999E-2"/>
    <n v="161932.875"/>
    <n v="414180"/>
    <n v="3070.10925"/>
    <n v="3.12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13055555555555556"/>
    <n v="5"/>
    <n v="5.0700000000000002E-2"/>
    <n v="1733.125"/>
    <n v="66375"/>
    <n v="673.04250000000002"/>
    <n v="0.13055555555555556"/>
    <n v="5"/>
    <n v="5.0700000000000002E-2"/>
    <x v="1"/>
    <x v="1"/>
    <n v="56.09"/>
    <n v="56.09"/>
    <n v="0"/>
    <n v="0"/>
    <n v="0"/>
    <n v="0"/>
    <n v="0"/>
    <n v="0"/>
    <n v="0"/>
    <n v="0"/>
    <n v="0"/>
    <n v="0"/>
    <n v="0"/>
    <n v="0"/>
    <n v="112.18"/>
    <n v="0"/>
    <n v="112.18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1305555555555555"/>
    <n v="10"/>
    <n v="6.5000000000000002E-2"/>
    <n v="272432.5"/>
    <n v="531000"/>
    <n v="3451.5"/>
    <n v="5.13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13055555555555556"/>
    <n v="5"/>
    <n v="5.0700000000000002E-2"/>
    <n v="13489.489583333334"/>
    <n v="516618.75"/>
    <n v="5238.5141250000006"/>
    <n v="0.13055555555555556"/>
    <n v="5"/>
    <n v="5.0700000000000009E-2"/>
    <x v="1"/>
    <x v="1"/>
    <n v="436.54"/>
    <n v="436.54"/>
    <n v="0"/>
    <n v="0"/>
    <n v="0"/>
    <n v="0"/>
    <n v="0"/>
    <n v="0"/>
    <n v="0"/>
    <n v="0"/>
    <n v="0"/>
    <n v="0"/>
    <n v="0"/>
    <n v="0"/>
    <n v="873.08"/>
    <n v="0"/>
    <n v="873.08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1305555555555555"/>
    <n v="6"/>
    <n v="5.3600000000000002E-2"/>
    <n v="116229.59027777778"/>
    <n v="616845"/>
    <n v="5510.482"/>
    <n v="1.1305555555555555"/>
    <n v="6"/>
    <n v="5.3600000000000002E-2"/>
    <x v="1"/>
    <x v="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918.42"/>
    <n v="4132.8599999999997"/>
    <n v="5051.28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1305555555555555"/>
    <n v="7"/>
    <n v="5.6399999999999999E-2"/>
    <n v="955655.3680555555"/>
    <n v="3139832.5"/>
    <n v="25298.078999999998"/>
    <n v="2.13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4216.34"/>
    <n v="25298.039999999994"/>
    <n v="29514.379999999994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1305555555555555"/>
    <n v="8"/>
    <n v="5.9299999999999999E-2"/>
    <n v="643227.42361111112"/>
    <n v="1643740"/>
    <n v="12184.222749999999"/>
    <n v="3.13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1305555555555555"/>
    <n v="9"/>
    <n v="6.2100000000000002E-2"/>
    <n v="877330"/>
    <n v="1911600"/>
    <n v="13190.04"/>
    <n v="4.13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1333333333333333"/>
    <n v="7"/>
    <n v="5.6399999999999999E-2"/>
    <n v="113280"/>
    <n v="371700"/>
    <n v="2994.84"/>
    <n v="2.13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1333333333333333"/>
    <n v="7"/>
    <n v="5.6399999999999999E-2"/>
    <n v="209568"/>
    <n v="687645"/>
    <n v="5540.4539999999997"/>
    <n v="2.13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923.4"/>
    <n v="5540.3999999999987"/>
    <n v="6463.7999999999984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1333333333333337"/>
    <n v="9"/>
    <n v="6.2100000000000002E-2"/>
    <n v="218260.66666666669"/>
    <n v="475245"/>
    <n v="3279.1905000000002"/>
    <n v="4.13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546.54"/>
    <n v="3279.24"/>
    <n v="3825.7799999999997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1333333333333333"/>
    <n v="6"/>
    <n v="5.3600000000000002E-2"/>
    <n v="414071.83333333331"/>
    <n v="2192145"/>
    <n v="19583.162"/>
    <n v="1.1333333333333333"/>
    <n v="6"/>
    <n v="5.3600000000000002E-2"/>
    <x v="1"/>
    <x v="1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3263.86"/>
    <n v="14687.399999999996"/>
    <n v="17951.25999999999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1333333333333333"/>
    <n v="7"/>
    <n v="5.6399999999999999E-2"/>
    <n v="1000954.6666666666"/>
    <n v="3284382.5"/>
    <n v="26462.738999999998"/>
    <n v="2.13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4410.46"/>
    <n v="26462.76"/>
    <n v="30873.219999999998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1333333333333333"/>
    <n v="8"/>
    <n v="5.9299999999999999E-2"/>
    <n v="1830180"/>
    <n v="4672800"/>
    <n v="34637.129999999997"/>
    <n v="3.13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5772.86"/>
    <n v="34637.159999999996"/>
    <n v="40410.019999999997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1333333333333337"/>
    <n v="9"/>
    <n v="6.2100000000000002E-2"/>
    <n v="2366726.0000000005"/>
    <n v="5153355"/>
    <n v="35558.1495"/>
    <n v="4.13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5926.36"/>
    <n v="35558.159999999996"/>
    <n v="41484.519999999997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1333333333333337"/>
    <n v="10"/>
    <n v="6.5000000000000002E-2"/>
    <n v="2179125.666666667"/>
    <n v="4245050"/>
    <n v="27592.825000000001"/>
    <n v="5.13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4598.8"/>
    <n v="27592.800000000007"/>
    <n v="32191.600000000006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1333333333333333"/>
    <n v="7"/>
    <n v="5.6399999999999999E-2"/>
    <n v="223413.33333333334"/>
    <n v="733075"/>
    <n v="5906.49"/>
    <n v="2.13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984.42"/>
    <n v="5906.5199999999995"/>
    <n v="6890.94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1333333333333337"/>
    <n v="9"/>
    <n v="6.2100000000000002E-2"/>
    <n v="160952.00000000003"/>
    <n v="350460"/>
    <n v="2418.174"/>
    <n v="4.13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403.02"/>
    <n v="2418.12"/>
    <n v="2821.14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13333333333333333"/>
    <n v="5"/>
    <n v="5.0700000000000002E-2"/>
    <n v="3540"/>
    <n v="132750"/>
    <n v="1346.085"/>
    <n v="0.13333333333333333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13333333333333333"/>
    <n v="5"/>
    <n v="5.0700000000000002E-2"/>
    <n v="93269.166666666672"/>
    <n v="3497593.75"/>
    <n v="35465.600624999999"/>
    <n v="0.13333333333333333"/>
    <n v="5"/>
    <n v="5.0700000000000002E-2"/>
    <x v="1"/>
    <x v="1"/>
    <n v="2955.47"/>
    <n v="2955.47"/>
    <n v="0"/>
    <n v="0"/>
    <n v="0"/>
    <n v="0"/>
    <n v="0"/>
    <n v="0"/>
    <n v="0"/>
    <n v="0"/>
    <n v="0"/>
    <n v="0"/>
    <n v="0"/>
    <n v="0"/>
    <n v="5910.94"/>
    <n v="0"/>
    <n v="5910.94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1333333333333333"/>
    <n v="6"/>
    <n v="5.3600000000000002E-2"/>
    <n v="3452326"/>
    <n v="18277020"/>
    <n v="163274.712"/>
    <n v="1.13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27212.46"/>
    <n v="122456.04"/>
    <n v="149668.5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1333333333333333"/>
    <n v="7"/>
    <n v="5.6399999999999999E-2"/>
    <n v="5860666.666666667"/>
    <n v="19230312.5"/>
    <n v="154941.375"/>
    <n v="2.13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25823.56"/>
    <n v="154941.36000000002"/>
    <n v="180764.92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1333333333333333"/>
    <n v="8"/>
    <n v="5.9299999999999999E-2"/>
    <n v="5552470.333333333"/>
    <n v="14176520"/>
    <n v="105083.45449999999"/>
    <n v="3.13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7513.900000000001"/>
    <n v="105083.39999999998"/>
    <n v="122597.29999999999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1333333333333337"/>
    <n v="9"/>
    <n v="6.2100000000000002E-2"/>
    <n v="8769445.333333334"/>
    <n v="19094760"/>
    <n v="131753.84400000001"/>
    <n v="4.13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21958.98"/>
    <n v="131753.88000000003"/>
    <n v="153712.86000000004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1333333333333337"/>
    <n v="10"/>
    <n v="6.5000000000000002E-2"/>
    <n v="4556629"/>
    <n v="8876550"/>
    <n v="57697.575000000004"/>
    <n v="5.13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9616.26"/>
    <n v="57697.55999999999"/>
    <n v="67313.819999999992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1388888888888889"/>
    <n v="5"/>
    <n v="5.0700000000000002E-2"/>
    <n v="3390.4513888888891"/>
    <n v="122056.25"/>
    <n v="1237.6503749999999"/>
    <n v="0.1388888888888889"/>
    <n v="5"/>
    <n v="5.0699999999999995E-2"/>
    <x v="1"/>
    <x v="1"/>
    <n v="103.14"/>
    <n v="103.14"/>
    <n v="0"/>
    <n v="0"/>
    <n v="0"/>
    <n v="0"/>
    <n v="0"/>
    <n v="0"/>
    <n v="0"/>
    <n v="0"/>
    <n v="0"/>
    <n v="0"/>
    <n v="0"/>
    <n v="0"/>
    <n v="206.28"/>
    <n v="0"/>
    <n v="206.28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1388888888888888"/>
    <n v="6"/>
    <n v="5.3600000000000002E-2"/>
    <n v="59803.055555555555"/>
    <n v="315060"/>
    <n v="2814.5360000000001"/>
    <n v="1.1388888888888888"/>
    <n v="6"/>
    <n v="5.3600000000000002E-2"/>
    <x v="1"/>
    <x v="1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469.08"/>
    <n v="2110.86"/>
    <n v="2579.94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1388888888888889"/>
    <n v="5"/>
    <n v="5.0700000000000002E-2"/>
    <n v="3431.4236111111113"/>
    <n v="123531.25"/>
    <n v="1252.6068749999999"/>
    <n v="0.1388888888888889"/>
    <n v="5"/>
    <n v="5.0699999999999995E-2"/>
    <x v="1"/>
    <x v="1"/>
    <n v="104.38"/>
    <n v="104.38"/>
    <n v="0"/>
    <n v="0"/>
    <n v="0"/>
    <n v="0"/>
    <n v="0"/>
    <n v="0"/>
    <n v="0"/>
    <n v="0"/>
    <n v="0"/>
    <n v="0"/>
    <n v="0"/>
    <n v="0"/>
    <n v="208.76"/>
    <n v="0"/>
    <n v="208.76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1388888888888888"/>
    <n v="7"/>
    <n v="5.6399999999999999E-2"/>
    <n v="85181.25"/>
    <n v="278775"/>
    <n v="2246.13"/>
    <n v="2.13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374.36"/>
    <n v="2246.1600000000003"/>
    <n v="2620.5200000000004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1388888888888888"/>
    <n v="8"/>
    <n v="5.9299999999999999E-2"/>
    <n v="333350"/>
    <n v="849600"/>
    <n v="6297.66"/>
    <n v="3.1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1388888888888889"/>
    <n v="5"/>
    <n v="5.0700000000000002E-2"/>
    <n v="3687.5"/>
    <n v="132750"/>
    <n v="1346.085"/>
    <n v="0.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1388888888888888"/>
    <n v="7"/>
    <n v="5.6399999999999999E-2"/>
    <n v="148593.95833333334"/>
    <n v="486307.5"/>
    <n v="3918.2489999999998"/>
    <n v="2.13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653.04"/>
    <n v="3918.24"/>
    <n v="4571.28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1388888888888893"/>
    <n v="9"/>
    <n v="6.2100000000000002E-2"/>
    <n v="219775.00000000003"/>
    <n v="477900"/>
    <n v="3297.51"/>
    <n v="4.13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15"/>
    <n v="5"/>
    <n v="5.0700000000000002E-2"/>
    <n v="1427.0625"/>
    <n v="47568.75"/>
    <n v="482.34712500000001"/>
    <n v="0.15"/>
    <n v="5"/>
    <n v="5.0700000000000002E-2"/>
    <x v="1"/>
    <x v="1"/>
    <n v="40.200000000000003"/>
    <n v="40.200000000000003"/>
    <n v="0"/>
    <n v="0"/>
    <n v="0"/>
    <n v="0"/>
    <n v="0"/>
    <n v="0"/>
    <n v="0"/>
    <n v="0"/>
    <n v="0"/>
    <n v="0"/>
    <n v="0"/>
    <n v="0"/>
    <n v="80.400000000000006"/>
    <n v="0"/>
    <n v="80.400000000000006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1500000000000004"/>
    <n v="9"/>
    <n v="6.2100000000000002E-2"/>
    <n v="220365.00000000003"/>
    <n v="477900"/>
    <n v="3297.51"/>
    <n v="4.15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1499999999999999"/>
    <n v="6"/>
    <n v="5.3600000000000002E-2"/>
    <n v="43593.625"/>
    <n v="227445"/>
    <n v="2031.8420000000001"/>
    <n v="1.1499999999999999"/>
    <n v="6"/>
    <n v="5.3600000000000002E-2"/>
    <x v="1"/>
    <x v="1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338.64"/>
    <n v="1523.8800000000003"/>
    <n v="1862.5200000000004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15"/>
    <n v="7"/>
    <n v="5.6399999999999999E-2"/>
    <n v="383721.25"/>
    <n v="1249325"/>
    <n v="10065.99"/>
    <n v="2.15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677.66"/>
    <n v="10065.960000000001"/>
    <n v="11743.6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15"/>
    <n v="5"/>
    <n v="5.0700000000000002E-2"/>
    <n v="7965"/>
    <n v="265500"/>
    <n v="2692.17"/>
    <n v="0.15"/>
    <n v="5"/>
    <n v="5.0700000000000002E-2"/>
    <x v="1"/>
    <x v="1"/>
    <n v="224.35"/>
    <n v="224.35"/>
    <n v="0"/>
    <n v="0"/>
    <n v="0"/>
    <n v="0"/>
    <n v="0"/>
    <n v="0"/>
    <n v="0"/>
    <n v="0"/>
    <n v="0"/>
    <n v="0"/>
    <n v="0"/>
    <n v="0"/>
    <n v="448.7"/>
    <n v="0"/>
    <n v="448.7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1499999999999999"/>
    <n v="6"/>
    <n v="5.3600000000000002E-2"/>
    <n v="61064.999999999993"/>
    <n v="318600"/>
    <n v="2846.1600000000003"/>
    <n v="1.1499999999999999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15"/>
    <n v="7"/>
    <n v="5.6399999999999999E-2"/>
    <n v="228330"/>
    <n v="743400"/>
    <n v="5989.68"/>
    <n v="2.1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15"/>
    <n v="8"/>
    <n v="5.9299999999999999E-2"/>
    <n v="257402.25"/>
    <n v="653720"/>
    <n v="4845.6994999999997"/>
    <n v="3.15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807.62"/>
    <n v="4845.72"/>
    <n v="5653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1555555555555554"/>
    <n v="8"/>
    <n v="5.9299999999999999E-2"/>
    <n v="167560"/>
    <n v="424800"/>
    <n v="3148.83"/>
    <n v="3.15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15555555555555556"/>
    <n v="5"/>
    <n v="5.0700000000000002E-2"/>
    <n v="18367.027777777777"/>
    <n v="590368.75"/>
    <n v="5986.3391250000004"/>
    <n v="0.15555555555555556"/>
    <n v="5"/>
    <n v="5.0700000000000002E-2"/>
    <x v="1"/>
    <x v="1"/>
    <n v="498.86"/>
    <n v="498.86"/>
    <n v="0"/>
    <n v="0"/>
    <n v="0"/>
    <n v="0"/>
    <n v="0"/>
    <n v="0"/>
    <n v="0"/>
    <n v="0"/>
    <n v="0"/>
    <n v="0"/>
    <n v="0"/>
    <n v="0"/>
    <n v="997.72"/>
    <n v="0"/>
    <n v="997.72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1555555555555554"/>
    <n v="6"/>
    <n v="5.3600000000000002E-2"/>
    <n v="437530.88888888888"/>
    <n v="2271795"/>
    <n v="20294.702000000001"/>
    <n v="1.1555555555555554"/>
    <n v="6"/>
    <n v="5.3600000000000002E-2"/>
    <x v="1"/>
    <x v="1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3382.46"/>
    <n v="15221.040000000003"/>
    <n v="18603.500000000004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1555555555555554"/>
    <n v="7"/>
    <n v="5.6399999999999999E-2"/>
    <n v="1119800.3333333333"/>
    <n v="3636465"/>
    <n v="29299.518"/>
    <n v="2.15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4883.26"/>
    <n v="29299.560000000009"/>
    <n v="34182.820000000007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1555555555555554"/>
    <n v="8"/>
    <n v="5.9299999999999999E-2"/>
    <n v="148011.33333333331"/>
    <n v="375240"/>
    <n v="2781.4665"/>
    <n v="3.15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463.58"/>
    <n v="2781.48"/>
    <n v="3245.06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1555555555555559"/>
    <n v="9"/>
    <n v="6.2100000000000002E-2"/>
    <n v="858122.22222222225"/>
    <n v="1858500"/>
    <n v="12823.65"/>
    <n v="4.15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2137.2800000000002"/>
    <n v="12823.679999999998"/>
    <n v="14960.96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1555555555555554"/>
    <n v="7"/>
    <n v="5.6399999999999999E-2"/>
    <n v="114460"/>
    <n v="371700"/>
    <n v="2994.84"/>
    <n v="2.1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1555555555555554"/>
    <n v="7"/>
    <n v="5.6399999999999999E-2"/>
    <n v="99198.666666666657"/>
    <n v="322140"/>
    <n v="2595.5279999999998"/>
    <n v="2.15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432.58"/>
    <n v="2595.48"/>
    <n v="3028.06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1555555555555554"/>
    <n v="8"/>
    <n v="5.9299999999999999E-2"/>
    <n v="134978.88888888888"/>
    <n v="342200"/>
    <n v="2536.5574999999999"/>
    <n v="3.15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422.76"/>
    <n v="2536.5600000000009"/>
    <n v="2959.3200000000006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1555555555555559"/>
    <n v="9"/>
    <n v="6.2100000000000002E-2"/>
    <n v="338345.33333333337"/>
    <n v="732780"/>
    <n v="5056.1819999999998"/>
    <n v="4.15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842.7"/>
    <n v="5056.2000000000007"/>
    <n v="5898.900000000000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15833333333333333"/>
    <n v="5"/>
    <n v="5.0700000000000002E-2"/>
    <n v="138793.8125"/>
    <n v="4382962.5"/>
    <n v="44443.239750000001"/>
    <n v="0.15833333333333333"/>
    <n v="5"/>
    <n v="5.0700000000000002E-2"/>
    <x v="1"/>
    <x v="1"/>
    <n v="3703.6"/>
    <n v="3703.6"/>
    <n v="0"/>
    <n v="0"/>
    <n v="0"/>
    <n v="0"/>
    <n v="0"/>
    <n v="0"/>
    <n v="0"/>
    <n v="0"/>
    <n v="0"/>
    <n v="0"/>
    <n v="0"/>
    <n v="0"/>
    <n v="7407.2"/>
    <n v="0"/>
    <n v="7407.2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1583333333333334"/>
    <n v="6"/>
    <n v="5.3600000000000002E-2"/>
    <n v="3609977.6875000005"/>
    <n v="18699165"/>
    <n v="167045.87400000001"/>
    <n v="1.15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27840.98"/>
    <n v="125284.38000000003"/>
    <n v="153125.36000000004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1583333333333332"/>
    <n v="7"/>
    <n v="5.6399999999999999E-2"/>
    <n v="5299323.458333333"/>
    <n v="17186995"/>
    <n v="138478.07399999999"/>
    <n v="2.15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23079.68"/>
    <n v="138478.07999999999"/>
    <n v="161557.75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1583333333333332"/>
    <n v="8"/>
    <n v="5.9299999999999999E-2"/>
    <n v="3425891.5416666665"/>
    <n v="8677720"/>
    <n v="64323.599499999997"/>
    <n v="3.15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0720.6"/>
    <n v="64323.600000000013"/>
    <n v="75044.200000000012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1583333333333332"/>
    <n v="9"/>
    <n v="6.2100000000000002E-2"/>
    <n v="220807.5"/>
    <n v="477900"/>
    <n v="3297.51"/>
    <n v="4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22777777777777777"/>
    <n v="5"/>
    <n v="5.0700000000000002E-2"/>
    <n v="292531.01388888888"/>
    <n v="6421412.5"/>
    <n v="65113.122750000002"/>
    <n v="0.22777777777777777"/>
    <n v="5"/>
    <n v="5.0700000000000002E-2"/>
    <x v="1"/>
    <x v="1"/>
    <n v="5426.09"/>
    <n v="5426.09"/>
    <n v="5426.09"/>
    <n v="0"/>
    <n v="0"/>
    <n v="0"/>
    <n v="0"/>
    <n v="0"/>
    <n v="0"/>
    <n v="0"/>
    <n v="0"/>
    <n v="0"/>
    <n v="0"/>
    <n v="0"/>
    <n v="10852.18"/>
    <n v="5426.09"/>
    <n v="16278.27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2277777777777779"/>
    <n v="6"/>
    <n v="5.3600000000000002E-2"/>
    <n v="3848497.0694444445"/>
    <n v="18807135"/>
    <n v="168010.40600000002"/>
    <n v="1.22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28001.74"/>
    <n v="133008.23999999996"/>
    <n v="161009.9799999999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2277777777777779"/>
    <n v="7"/>
    <n v="5.6399999999999999E-2"/>
    <n v="6944573.694444445"/>
    <n v="21820855"/>
    <n v="175813.74599999998"/>
    <n v="2.22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29302.3"/>
    <n v="175813.79999999996"/>
    <n v="205116.09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2277777777777779"/>
    <n v="8"/>
    <n v="5.9299999999999999E-2"/>
    <n v="2207662.8194444445"/>
    <n v="5471660"/>
    <n v="40558.679749999996"/>
    <n v="3.22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6759.78"/>
    <n v="40558.68"/>
    <n v="47318.46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2277777777777779"/>
    <n v="9"/>
    <n v="6.2100000000000002E-2"/>
    <n v="448990"/>
    <n v="955800"/>
    <n v="6595.02"/>
    <n v="4.2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24444444444444444"/>
    <n v="5"/>
    <n v="5.0700000000000002E-2"/>
    <n v="267910.80555555556"/>
    <n v="5479993.75"/>
    <n v="55567.136624999999"/>
    <n v="0.24444444444444446"/>
    <n v="5"/>
    <n v="5.0700000000000002E-2"/>
    <x v="1"/>
    <x v="1"/>
    <n v="4630.59"/>
    <n v="4630.59"/>
    <n v="4630.59"/>
    <n v="0"/>
    <n v="0"/>
    <n v="0"/>
    <n v="0"/>
    <n v="0"/>
    <n v="0"/>
    <n v="0"/>
    <n v="0"/>
    <n v="0"/>
    <n v="0"/>
    <n v="0"/>
    <n v="9261.18"/>
    <n v="4630.59"/>
    <n v="13891.77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2444444444444445"/>
    <n v="6"/>
    <n v="5.3600000000000002E-2"/>
    <n v="5118263.111111111"/>
    <n v="24677340"/>
    <n v="220450.90400000001"/>
    <n v="1.24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36741.82"/>
    <n v="174523.62000000005"/>
    <n v="211265.44000000006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2444444444444445"/>
    <n v="7"/>
    <n v="5.6399999999999999E-2"/>
    <n v="4741377.666666667"/>
    <n v="14787465"/>
    <n v="119144.71799999999"/>
    <n v="2.24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9857.46"/>
    <n v="119144.75999999997"/>
    <n v="139002.21999999997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2444444444444445"/>
    <n v="8"/>
    <n v="5.9299999999999999E-2"/>
    <n v="1487350.6666666667"/>
    <n v="3667440"/>
    <n v="27184.898999999998"/>
    <n v="3.24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4530.82"/>
    <n v="27184.92"/>
    <n v="31715.739999999998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2444444444444445"/>
    <n v="10"/>
    <n v="6.5000000000000002E-2"/>
    <n v="514414.44444444444"/>
    <n v="980875"/>
    <n v="6375.6875"/>
    <n v="5.244444444444444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062.6199999999999"/>
    <n v="6375.7199999999975"/>
    <n v="7438.3399999999974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2638888888888889"/>
    <n v="5"/>
    <n v="5.0700000000000002E-2"/>
    <n v="222370.59027777778"/>
    <n v="4213337.5"/>
    <n v="42723.242250000003"/>
    <n v="0.2638888888888889"/>
    <n v="5"/>
    <n v="5.0700000000000002E-2"/>
    <x v="1"/>
    <x v="1"/>
    <n v="3560.27"/>
    <n v="3560.27"/>
    <n v="3560.27"/>
    <n v="3560.27"/>
    <n v="0"/>
    <n v="0"/>
    <n v="0"/>
    <n v="0"/>
    <n v="0"/>
    <n v="0"/>
    <n v="0"/>
    <n v="0"/>
    <n v="0"/>
    <n v="0"/>
    <n v="7120.54"/>
    <n v="7120.54"/>
    <n v="14241.08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2638888888888888"/>
    <n v="6"/>
    <n v="5.3600000000000002E-2"/>
    <n v="3480342.395833333"/>
    <n v="16522065"/>
    <n v="147597.114"/>
    <n v="1.26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24599.52"/>
    <n v="122997.6"/>
    <n v="147597.12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2638888888888888"/>
    <n v="7"/>
    <n v="5.6399999999999999E-2"/>
    <n v="2830670.451388889"/>
    <n v="8752502.5"/>
    <n v="70520.163"/>
    <n v="2.26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1753.36"/>
    <n v="70520.160000000003"/>
    <n v="82273.52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2638888888888893"/>
    <n v="10"/>
    <n v="6.5000000000000002E-2"/>
    <n v="279512.5"/>
    <n v="531000"/>
    <n v="3451.5"/>
    <n v="5.2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28055555555555556"/>
    <n v="5"/>
    <n v="5.0700000000000002E-2"/>
    <n v="316985.69444444444"/>
    <n v="5649250"/>
    <n v="57283.395000000004"/>
    <n v="0.28055555555555556"/>
    <n v="5"/>
    <n v="5.0700000000000002E-2"/>
    <x v="1"/>
    <x v="1"/>
    <n v="4773.62"/>
    <n v="4773.62"/>
    <n v="4773.62"/>
    <n v="4773.62"/>
    <n v="0"/>
    <n v="0"/>
    <n v="0"/>
    <n v="0"/>
    <n v="0"/>
    <n v="0"/>
    <n v="0"/>
    <n v="0"/>
    <n v="0"/>
    <n v="0"/>
    <n v="9547.24"/>
    <n v="9547.24"/>
    <n v="19094.48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2805555555555554"/>
    <n v="6"/>
    <n v="5.3600000000000002E-2"/>
    <n v="4437781.284722222"/>
    <n v="20793075"/>
    <n v="185751.47"/>
    <n v="1.28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30958.58"/>
    <n v="154792.88000000009"/>
    <n v="185751.46000000008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2805555555555554"/>
    <n v="7"/>
    <n v="5.6399999999999999E-2"/>
    <n v="7324380.458333333"/>
    <n v="22481655"/>
    <n v="181137.90599999999"/>
    <n v="2.280555555555555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30189.66"/>
    <n v="181137.95999999996"/>
    <n v="211327.61999999997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2805555555555554"/>
    <n v="8"/>
    <n v="5.9299999999999999E-2"/>
    <n v="686628.47916666663"/>
    <n v="1674420"/>
    <n v="12411.63825"/>
    <n v="3.28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2068.6"/>
    <n v="12411.599999999997"/>
    <n v="14480.199999999997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3"/>
    <n v="5"/>
    <n v="5.0700000000000002E-2"/>
    <n v="343203"/>
    <n v="5720050"/>
    <n v="58001.307000000001"/>
    <n v="0.3"/>
    <n v="5"/>
    <n v="5.0700000000000002E-2"/>
    <x v="1"/>
    <x v="1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9666.8799999999992"/>
    <n v="9666.8799999999992"/>
    <n v="19333.759999999998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3"/>
    <n v="6"/>
    <n v="5.3600000000000002E-2"/>
    <n v="3374608.25"/>
    <n v="15575115"/>
    <n v="139137.69400000002"/>
    <n v="1.3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23189.62"/>
    <n v="115948.07999999997"/>
    <n v="139137.69999999998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999999999999998"/>
    <n v="7"/>
    <n v="5.6399999999999999E-2"/>
    <n v="3853879.9999999995"/>
    <n v="11729200"/>
    <n v="94503.84"/>
    <n v="2.299999999999999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15750.64"/>
    <n v="94503.840000000026"/>
    <n v="110254.48000000003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3"/>
    <n v="8"/>
    <n v="5.9299999999999999E-2"/>
    <n v="679989.75"/>
    <n v="1648460"/>
    <n v="12219.20975"/>
    <n v="3.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2036.54"/>
    <n v="12219.240000000003"/>
    <n v="14255.780000000002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32500000000000001"/>
    <n v="5"/>
    <n v="5.0700000000000002E-2"/>
    <n v="206394.90625"/>
    <n v="3175306.25"/>
    <n v="32197.605375000003"/>
    <n v="0.32500000000000001"/>
    <n v="5"/>
    <n v="5.0700000000000002E-2"/>
    <x v="1"/>
    <x v="1"/>
    <n v="2683.13"/>
    <n v="2683.13"/>
    <n v="2683.13"/>
    <n v="2683.13"/>
    <n v="0"/>
    <n v="0"/>
    <n v="0"/>
    <n v="0"/>
    <n v="0"/>
    <n v="0"/>
    <n v="0"/>
    <n v="0"/>
    <n v="0"/>
    <n v="0"/>
    <n v="5366.26"/>
    <n v="5366.26"/>
    <n v="10732.52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325"/>
    <n v="6"/>
    <n v="5.3600000000000002E-2"/>
    <n v="1677049.1875"/>
    <n v="7594185"/>
    <n v="67841.385999999999"/>
    <n v="1.32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11306.9"/>
    <n v="56534.479999999996"/>
    <n v="67841.37999999999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3250000000000002"/>
    <n v="7"/>
    <n v="5.6399999999999999E-2"/>
    <n v="3159826.1250000005"/>
    <n v="9513455"/>
    <n v="76651.266000000003"/>
    <n v="2.32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2775.22"/>
    <n v="76651.319999999992"/>
    <n v="89426.54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3250000000000002"/>
    <n v="8"/>
    <n v="5.9299999999999999E-2"/>
    <n v="1375677.1875"/>
    <n v="3309900"/>
    <n v="24534.633750000001"/>
    <n v="3.32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4089.1"/>
    <n v="24534.599999999995"/>
    <n v="28623.699999999993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3611111111111111"/>
    <n v="5"/>
    <n v="5.0700000000000002E-2"/>
    <n v="705640"/>
    <n v="9770400"/>
    <n v="99071.856"/>
    <n v="0.3611111111111111"/>
    <n v="5"/>
    <n v="5.0700000000000002E-2"/>
    <x v="1"/>
    <x v="1"/>
    <n v="8255.99"/>
    <n v="8255.99"/>
    <n v="8255.99"/>
    <n v="8255.99"/>
    <n v="8255.99"/>
    <n v="0"/>
    <n v="0"/>
    <n v="0"/>
    <n v="0"/>
    <n v="0"/>
    <n v="0"/>
    <n v="0"/>
    <n v="0"/>
    <n v="0"/>
    <n v="16511.98"/>
    <n v="24767.97"/>
    <n v="41279.949999999997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3611111111111112"/>
    <n v="6"/>
    <n v="5.3600000000000002E-2"/>
    <n v="3946415.763888889"/>
    <n v="17396445"/>
    <n v="155408.242"/>
    <n v="1.36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25901.38"/>
    <n v="135982.23000000001"/>
    <n v="161883.61000000002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3611111111111112"/>
    <n v="7"/>
    <n v="5.6399999999999999E-2"/>
    <n v="2016796.1805555555"/>
    <n v="5979207.5"/>
    <n v="48175.328999999998"/>
    <n v="2.36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8029.22"/>
    <n v="48175.32"/>
    <n v="56204.54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3611111111111107"/>
    <n v="9"/>
    <n v="6.2100000000000002E-2"/>
    <n v="218066.45833333331"/>
    <n v="450022.5"/>
    <n v="3105.1552500000003"/>
    <n v="4.36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517.52"/>
    <n v="3105.1200000000008"/>
    <n v="3622.6400000000008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8333333333333336"/>
    <n v="5"/>
    <n v="5.0700000000000002E-2"/>
    <n v="424854.08333333337"/>
    <n v="5541575"/>
    <n v="56191.570500000002"/>
    <n v="0.38333333333333336"/>
    <n v="5"/>
    <n v="5.0700000000000002E-2"/>
    <x v="1"/>
    <x v="1"/>
    <n v="4682.63"/>
    <n v="4682.63"/>
    <n v="4682.63"/>
    <n v="4682.63"/>
    <n v="4682.63"/>
    <n v="0"/>
    <n v="0"/>
    <n v="0"/>
    <n v="0"/>
    <n v="0"/>
    <n v="0"/>
    <n v="0"/>
    <n v="0"/>
    <n v="0"/>
    <n v="9365.26"/>
    <n v="14047.89"/>
    <n v="23413.15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833333333333333"/>
    <n v="6"/>
    <n v="5.3600000000000002E-2"/>
    <n v="5379354.5"/>
    <n v="23332140"/>
    <n v="208433.78400000001"/>
    <n v="1.38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34738.959999999999"/>
    <n v="182379.53999999998"/>
    <n v="217118.49999999997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3833333333333333"/>
    <n v="7"/>
    <n v="5.6399999999999999E-2"/>
    <n v="7744462.916666667"/>
    <n v="22745975"/>
    <n v="183267.57"/>
    <n v="2.38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30544.6"/>
    <n v="183267.59999999998"/>
    <n v="213812.19999999998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40833333333333333"/>
    <n v="5"/>
    <n v="5.0700000000000002E-2"/>
    <n v="57910.34375"/>
    <n v="709106.25"/>
    <n v="7190.3373750000001"/>
    <n v="0.40833333333333333"/>
    <n v="5"/>
    <n v="5.0700000000000002E-2"/>
    <x v="1"/>
    <x v="1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198.3800000000001"/>
    <n v="1797.5700000000002"/>
    <n v="2995.9500000000003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4083333333333334"/>
    <n v="6"/>
    <n v="5.3600000000000002E-2"/>
    <n v="2722706.1875"/>
    <n v="11599695"/>
    <n v="103623.94200000001"/>
    <n v="1.40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17270.66"/>
    <n v="90670.950000000012"/>
    <n v="107941.61000000002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4083333333333332"/>
    <n v="7"/>
    <n v="5.6399999999999999E-2"/>
    <n v="12679905.104166666"/>
    <n v="36855087.5"/>
    <n v="296946.70500000002"/>
    <n v="2.40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49491.12"/>
    <n v="296946.72000000003"/>
    <n v="346437.84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4083333333333332"/>
    <n v="8"/>
    <n v="5.9299999999999999E-2"/>
    <n v="6678756.979166666"/>
    <n v="15676300"/>
    <n v="116200.57375"/>
    <n v="3.40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9366.759999999998"/>
    <n v="116200.56000000001"/>
    <n v="135567.3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4083333333333332"/>
    <n v="9"/>
    <n v="6.2100000000000002E-2"/>
    <n v="1170412.5"/>
    <n v="2389500"/>
    <n v="16487.55"/>
    <n v="4.40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4083333333333332"/>
    <n v="10"/>
    <n v="6.5000000000000002E-2"/>
    <n v="501771.64583333331"/>
    <n v="927775"/>
    <n v="6030.5375000000004"/>
    <n v="5.408333333333333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005.08"/>
    <n v="6030.4800000000005"/>
    <n v="7035.56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254363.75"/>
    <n v="2149.37"/>
    <n v="0"/>
    <n v="0"/>
    <n v="0"/>
    <n v="254363.75"/>
    <n v="254363.75"/>
    <n v="0"/>
    <d v="2020-04-03T00:00:00"/>
    <d v="2025-04-03T00:00:00"/>
    <n v="508727.5"/>
    <n v="0.42499999999999999"/>
    <n v="5"/>
    <n v="5.0700000000000002E-2"/>
    <n v="108104.59375"/>
    <n v="1271818.75"/>
    <n v="12896.242125000001"/>
    <n v="0.42499999999999999"/>
    <n v="5"/>
    <n v="5.0700000000000002E-2"/>
    <x v="1"/>
    <x v="1"/>
    <n v="1074.69"/>
    <n v="1074.69"/>
    <n v="1074.69"/>
    <n v="1074.69"/>
    <n v="1074.69"/>
    <n v="1074.69"/>
    <n v="0"/>
    <n v="0"/>
    <n v="0"/>
    <n v="0"/>
    <n v="0"/>
    <n v="0"/>
    <n v="0"/>
    <n v="0"/>
    <n v="2149.38"/>
    <n v="4298.76"/>
    <n v="6448.14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425"/>
    <n v="6"/>
    <n v="5.3600000000000002E-2"/>
    <n v="2323622.8125"/>
    <n v="9783675"/>
    <n v="87400.83"/>
    <n v="1.42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14566.8"/>
    <n v="80117.399999999994"/>
    <n v="94684.2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4249999999999998"/>
    <n v="7"/>
    <n v="5.6399999999999999E-2"/>
    <n v="11192399.5625"/>
    <n v="32307957.5"/>
    <n v="260309.829"/>
    <n v="2.42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43384.98"/>
    <n v="260309.87999999998"/>
    <n v="303694.86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4249999999999998"/>
    <n v="8"/>
    <n v="5.9299999999999999E-2"/>
    <n v="9754665.4375"/>
    <n v="22784620"/>
    <n v="168890.99575"/>
    <n v="3.42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28148.5"/>
    <n v="168891"/>
    <n v="197039.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4249999999999998"/>
    <n v="9"/>
    <n v="6.2100000000000002E-2"/>
    <n v="1174837.5"/>
    <n v="2389500"/>
    <n v="16487.55"/>
    <n v="4.42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4249999999999998"/>
    <n v="10"/>
    <n v="6.5000000000000002E-2"/>
    <n v="288067.5"/>
    <n v="531000"/>
    <n v="3451.5"/>
    <n v="5.42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505851.25"/>
    <n v="4274.4399999999996"/>
    <n v="0"/>
    <n v="0"/>
    <n v="0"/>
    <n v="505851.25"/>
    <n v="505851.25"/>
    <n v="0"/>
    <d v="2020-04-20T00:00:00"/>
    <d v="2025-04-20T00:00:00"/>
    <n v="1011702.5"/>
    <n v="0.47222222222222221"/>
    <n v="5"/>
    <n v="5.0700000000000002E-2"/>
    <n v="238874.20138888888"/>
    <n v="2529256.25"/>
    <n v="25646.658375000003"/>
    <n v="0.47222222222222221"/>
    <n v="5"/>
    <n v="5.0700000000000002E-2"/>
    <x v="1"/>
    <x v="1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4274.4399999999996"/>
    <n v="8548.8799999999992"/>
    <n v="12823.32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4722222222222223"/>
    <n v="6"/>
    <n v="5.3600000000000002E-2"/>
    <n v="2801705.138888889"/>
    <n v="11418270"/>
    <n v="102003.212"/>
    <n v="1.47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17000.54"/>
    <n v="93502.960000000036"/>
    <n v="110503.50000000003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4722222222222223"/>
    <n v="7"/>
    <n v="5.6399999999999999E-2"/>
    <n v="9553902.777777778"/>
    <n v="27051500"/>
    <n v="217957.8"/>
    <n v="2.47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36326.300000000003"/>
    <n v="217957.79999999996"/>
    <n v="254284.09999999998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4722222222222223"/>
    <n v="8"/>
    <n v="5.9299999999999999E-2"/>
    <n v="8740911.458333334"/>
    <n v="20139060"/>
    <n v="149280.78224999999"/>
    <n v="3.47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24880.14"/>
    <n v="149280.84000000003"/>
    <n v="174160.98000000004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4722222222222223"/>
    <n v="9"/>
    <n v="6.2100000000000002E-2"/>
    <n v="474950"/>
    <n v="955800"/>
    <n v="6595.02"/>
    <n v="4.47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53055555555555556"/>
    <n v="5"/>
    <n v="5.0700000000000002E-2"/>
    <n v="713703.33333333337"/>
    <n v="6726000"/>
    <n v="68201.64"/>
    <n v="0.53055555555555556"/>
    <n v="5"/>
    <n v="5.0700000000000002E-2"/>
    <x v="1"/>
    <x v="1"/>
    <n v="5683.47"/>
    <n v="2841.73"/>
    <n v="2841.73"/>
    <n v="2841.73"/>
    <n v="2841.73"/>
    <n v="2841.73"/>
    <n v="2841.73"/>
    <n v="0"/>
    <n v="0"/>
    <n v="0"/>
    <n v="0"/>
    <n v="0"/>
    <n v="0"/>
    <n v="0"/>
    <n v="8525.2000000000007"/>
    <n v="14208.65"/>
    <n v="22733.85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5305555555555554"/>
    <n v="6"/>
    <n v="5.3600000000000002E-2"/>
    <n v="3105286.770833333"/>
    <n v="12173175"/>
    <n v="108747.03"/>
    <n v="1.53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18124.5"/>
    <n v="104215.88"/>
    <n v="122340.38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5305555555555554"/>
    <n v="7"/>
    <n v="5.6399999999999999E-2"/>
    <n v="8005614.944444444"/>
    <n v="22145060"/>
    <n v="178425.91199999998"/>
    <n v="2.53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29737.66"/>
    <n v="178425.95999999996"/>
    <n v="208163.61999999997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5305555555555554"/>
    <n v="8"/>
    <n v="5.9299999999999999E-2"/>
    <n v="9594946.7013888881"/>
    <n v="21741500"/>
    <n v="161158.86874999999"/>
    <n v="3.530555555555555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26859.82"/>
    <n v="161158.92000000001"/>
    <n v="188018.740000000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5305555555555559"/>
    <n v="9"/>
    <n v="6.2100000000000002E-2"/>
    <n v="240572.50000000003"/>
    <n v="477900"/>
    <n v="3297.51"/>
    <n v="4.53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6694444444444445"/>
    <n v="6"/>
    <n v="5.3600000000000002E-2"/>
    <n v="606004.15972222225"/>
    <n v="2177985"/>
    <n v="19456.666000000001"/>
    <n v="1.6694444444444445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3242.78"/>
    <n v="19456.679999999997"/>
    <n v="22699.459999999995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6694444444444443"/>
    <n v="7"/>
    <n v="5.6399999999999999E-2"/>
    <n v="4525682.680555555"/>
    <n v="11867555"/>
    <n v="95618.585999999996"/>
    <n v="2.66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15936.44"/>
    <n v="95618.64"/>
    <n v="111555.08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6694444444444443"/>
    <n v="8"/>
    <n v="5.9299999999999999E-2"/>
    <n v="970448.79861111112"/>
    <n v="2115740"/>
    <n v="15682.92275"/>
    <n v="3.66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2613.8200000000002"/>
    <n v="15682.92"/>
    <n v="18296.740000000002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9166666666666665"/>
    <n v="5"/>
    <n v="5.0700000000000002E-2"/>
    <n v="230465.0625"/>
    <n v="1666012.5"/>
    <n v="16893.366750000001"/>
    <n v="0.69166666666666665"/>
    <n v="5"/>
    <n v="5.0700000000000002E-2"/>
    <x v="1"/>
    <x v="1"/>
    <n v="1407.78"/>
    <n v="1407.78"/>
    <n v="1407.78"/>
    <n v="703.89"/>
    <n v="703.89"/>
    <n v="703.89"/>
    <n v="703.89"/>
    <n v="703.89"/>
    <n v="703.89"/>
    <n v="0"/>
    <n v="0"/>
    <n v="0"/>
    <n v="0"/>
    <n v="0"/>
    <n v="2815.56"/>
    <n v="5631.1200000000008"/>
    <n v="8446.68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916666666666667"/>
    <n v="6"/>
    <n v="5.3600000000000002E-2"/>
    <n v="1649831.75"/>
    <n v="5851620"/>
    <n v="52274.472000000002"/>
    <n v="1.6916666666666667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8712.42"/>
    <n v="52274.52"/>
    <n v="60986.939999999995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916666666666669"/>
    <n v="7"/>
    <n v="5.6399999999999999E-2"/>
    <n v="846051.39583333337"/>
    <n v="2200257.5"/>
    <n v="17727.789000000001"/>
    <n v="2.69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2954.64"/>
    <n v="17727.84"/>
    <n v="20682.48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916666666666669"/>
    <n v="8"/>
    <n v="5.9299999999999999E-2"/>
    <n v="975781.33333333337"/>
    <n v="2114560"/>
    <n v="15674.175999999999"/>
    <n v="3.691666666666666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2612.36"/>
    <n v="15674.160000000002"/>
    <n v="18286.52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7138888888888888"/>
    <n v="6"/>
    <n v="5.3600000000000002E-2"/>
    <n v="854206.50694444438"/>
    <n v="2990415"/>
    <n v="26714.374"/>
    <n v="1.7138888888888888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4452.3999999999996"/>
    <n v="26714.400000000005"/>
    <n v="31166.800000000003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713888888888889"/>
    <n v="7"/>
    <n v="5.6399999999999999E-2"/>
    <n v="4918869.333333334"/>
    <n v="12687360"/>
    <n v="102223.872"/>
    <n v="2.71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7037.32"/>
    <n v="102223.92000000003"/>
    <n v="119261.24000000002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713888888888889"/>
    <n v="8"/>
    <n v="5.9299999999999999E-2"/>
    <n v="582309.92361111112"/>
    <n v="1254340"/>
    <n v="9297.7952499999992"/>
    <n v="3.713888888888889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1549.64"/>
    <n v="9297.8399999999983"/>
    <n v="10847.47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7444444444444445"/>
    <n v="7"/>
    <n v="5.6399999999999999E-2"/>
    <n v="662666.6944444445"/>
    <n v="1690202.5"/>
    <n v="13618.203"/>
    <n v="2.74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2269.6999999999998"/>
    <n v="13618.200000000003"/>
    <n v="15887.900000000001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7444444444444445"/>
    <n v="8"/>
    <n v="5.9299999999999999E-2"/>
    <n v="8459664.194444444"/>
    <n v="18074060"/>
    <n v="133973.96974999999"/>
    <n v="3.74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22329"/>
    <n v="133974"/>
    <n v="156303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7444444444444445"/>
    <n v="9"/>
    <n v="6.2100000000000002E-2"/>
    <n v="251930"/>
    <n v="477900"/>
    <n v="3297.51"/>
    <n v="4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76944444444444449"/>
    <n v="5"/>
    <n v="5.0700000000000002E-2"/>
    <n v="487566.16666666669"/>
    <n v="3168300"/>
    <n v="32126.562000000002"/>
    <n v="0.76944444444444449"/>
    <n v="5"/>
    <n v="5.0700000000000002E-2"/>
    <x v="1"/>
    <x v="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5354.42"/>
    <n v="13386.080000000002"/>
    <n v="18740.5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7694444444444444"/>
    <n v="6"/>
    <n v="5.3600000000000002E-2"/>
    <n v="816908.26388888888"/>
    <n v="2770050"/>
    <n v="24745.780000000002"/>
    <n v="1.76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4124.3"/>
    <n v="24745.800000000007"/>
    <n v="28870.100000000006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7694444444444444"/>
    <n v="7"/>
    <n v="5.6399999999999999E-2"/>
    <n v="2318606.5833333335"/>
    <n v="5860470"/>
    <n v="47218.644"/>
    <n v="2.76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7869.78"/>
    <n v="47218.68"/>
    <n v="55088.46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7694444444444444"/>
    <n v="8"/>
    <n v="5.9299999999999999E-2"/>
    <n v="400315"/>
    <n v="849600"/>
    <n v="6297.66"/>
    <n v="3.769444444444444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7694444444444448"/>
    <n v="9"/>
    <n v="6.2100000000000002E-2"/>
    <n v="253257.50000000003"/>
    <n v="477900"/>
    <n v="3297.51"/>
    <n v="4.7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80555555555555558"/>
    <n v="5"/>
    <n v="5.0700000000000002E-2"/>
    <n v="290632.36111111112"/>
    <n v="1803925"/>
    <n v="18291.799500000001"/>
    <n v="0.80555555555555558"/>
    <n v="5"/>
    <n v="5.0700000000000002E-2"/>
    <x v="1"/>
    <x v="1"/>
    <n v="1524.32"/>
    <n v="1524.32"/>
    <n v="1524.32"/>
    <n v="1524.32"/>
    <n v="762.16"/>
    <n v="762.16"/>
    <n v="762.16"/>
    <n v="762.16"/>
    <n v="762.16"/>
    <n v="762.16"/>
    <n v="0"/>
    <n v="0"/>
    <n v="0"/>
    <n v="0"/>
    <n v="3048.64"/>
    <n v="7621.5999999999995"/>
    <n v="10670.24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8055555555555556"/>
    <n v="6"/>
    <n v="5.3600000000000002E-2"/>
    <n v="1276735.4166666667"/>
    <n v="4242690"/>
    <n v="37901.364000000001"/>
    <n v="1.8055555555555556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6316.9"/>
    <n v="37901.4"/>
    <n v="44218.3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8055555555555554"/>
    <n v="7"/>
    <n v="5.6399999999999999E-2"/>
    <n v="3044055.833333333"/>
    <n v="7595070"/>
    <n v="61194.563999999998"/>
    <n v="2.80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0199.1"/>
    <n v="61194.600000000013"/>
    <n v="71393.700000000012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8055555555555554"/>
    <n v="8"/>
    <n v="5.9299999999999999E-2"/>
    <n v="404150"/>
    <n v="849600"/>
    <n v="6297.66"/>
    <n v="3.8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82777777777777772"/>
    <n v="5"/>
    <n v="5.0700000000000002E-2"/>
    <n v="188151.81944444444"/>
    <n v="1136487.5"/>
    <n v="11523.983250000001"/>
    <n v="0.82777777777777772"/>
    <n v="5"/>
    <n v="5.0700000000000002E-2"/>
    <x v="1"/>
    <x v="1"/>
    <n v="960.33"/>
    <n v="960.33"/>
    <n v="960.33"/>
    <n v="960.33"/>
    <n v="480.17"/>
    <n v="480.17"/>
    <n v="480.17"/>
    <n v="480.17"/>
    <n v="480.17"/>
    <n v="480.17"/>
    <n v="0"/>
    <n v="0"/>
    <n v="0"/>
    <n v="0"/>
    <n v="1920.66"/>
    <n v="4801.68"/>
    <n v="6722.34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8277777777777777"/>
    <n v="6"/>
    <n v="5.3600000000000002E-2"/>
    <n v="648381.31944444438"/>
    <n v="2128425"/>
    <n v="19013.93"/>
    <n v="1.827777777777777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3168.98"/>
    <n v="19013.88"/>
    <n v="22182.86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8277777777777779"/>
    <n v="7"/>
    <n v="5.6399999999999999E-2"/>
    <n v="1328871.75"/>
    <n v="3289545"/>
    <n v="26504.333999999999"/>
    <n v="2.82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4417.38"/>
    <n v="26504.279999999995"/>
    <n v="30921.659999999996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8277777777777779"/>
    <n v="8"/>
    <n v="5.9299999999999999E-2"/>
    <n v="3691901.2361111115"/>
    <n v="7716020"/>
    <n v="57194.998249999997"/>
    <n v="3.8277777777777779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9532.5"/>
    <n v="57195"/>
    <n v="66727.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8277777777777775"/>
    <n v="9"/>
    <n v="6.2100000000000002E-2"/>
    <n v="5322926.736111111"/>
    <n v="9923062.5"/>
    <n v="68469.131250000006"/>
    <n v="4.82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1411.52"/>
    <n v="68469.12000000001"/>
    <n v="79880.640000000014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8277777777777775"/>
    <n v="10"/>
    <n v="6.5000000000000002E-2"/>
    <n v="1547275"/>
    <n v="2655000"/>
    <n v="17257.5"/>
    <n v="5.82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2876.24"/>
    <n v="17257.439999999995"/>
    <n v="20133.679999999993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86388888888888893"/>
    <n v="5"/>
    <n v="5.0700000000000002E-2"/>
    <n v="288869.32638888888"/>
    <n v="1671912.5"/>
    <n v="16953.192750000002"/>
    <n v="0.86388888888888882"/>
    <n v="5"/>
    <n v="5.0700000000000009E-2"/>
    <x v="1"/>
    <x v="1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2825.54"/>
    <n v="8476.59"/>
    <n v="11302.130000000001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8638888888888889"/>
    <n v="6"/>
    <n v="5.3600000000000002E-2"/>
    <n v="1190419.2361111112"/>
    <n v="3832050"/>
    <n v="34232.980000000003"/>
    <n v="1.863888888888889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5705.5"/>
    <n v="34233"/>
    <n v="39938.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8638888888888889"/>
    <n v="7"/>
    <n v="5.6399999999999999E-2"/>
    <n v="3125934.7222222225"/>
    <n v="7640500"/>
    <n v="61560.6"/>
    <n v="2.86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8638888888888889"/>
    <n v="8"/>
    <n v="5.9299999999999999E-2"/>
    <n v="2698588.298611111"/>
    <n v="5587300"/>
    <n v="41415.861250000002"/>
    <n v="3.86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6902.64"/>
    <n v="41415.840000000004"/>
    <n v="48318.48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8638888888888889"/>
    <n v="9"/>
    <n v="6.2100000000000002E-2"/>
    <n v="5922331.909722222"/>
    <n v="10958512.5"/>
    <n v="75613.736250000002"/>
    <n v="4.86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2602.28"/>
    <n v="75613.680000000008"/>
    <n v="88215.96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8638888888888889"/>
    <n v="10"/>
    <n v="6.5000000000000002E-2"/>
    <n v="3005609.548611111"/>
    <n v="5125625"/>
    <n v="33316.5625"/>
    <n v="5.86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5552.76"/>
    <n v="33316.560000000005"/>
    <n v="38869.320000000007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6.6666666666666666E-2"/>
    <n v="4"/>
    <n v="4.7100000000000003E-2"/>
    <n v="8432.0833333333339"/>
    <n v="505925"/>
    <n v="5957.2668750000003"/>
    <n v="6.6666666666666666E-2"/>
    <n v="4"/>
    <n v="4.7100000000000003E-2"/>
    <x v="1"/>
    <x v="1"/>
    <n v="496.44"/>
    <n v="0"/>
    <n v="0"/>
    <n v="0"/>
    <n v="0"/>
    <n v="0"/>
    <n v="0"/>
    <n v="0"/>
    <n v="0"/>
    <n v="0"/>
    <n v="0"/>
    <n v="0"/>
    <n v="0"/>
    <n v="0"/>
    <n v="496.44"/>
    <n v="0"/>
    <n v="496.44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0666666666666667"/>
    <n v="5"/>
    <n v="5.0700000000000002E-2"/>
    <n v="321117.33333333331"/>
    <n v="1505237.5"/>
    <n v="15263.108250000001"/>
    <n v="1.0666666666666667"/>
    <n v="5"/>
    <n v="5.0700000000000002E-2"/>
    <x v="1"/>
    <x v="1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2543.86"/>
    <n v="10175.41"/>
    <n v="12719.27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0666666666666669"/>
    <n v="6"/>
    <n v="5.3600000000000002E-2"/>
    <n v="1283653.1666666667"/>
    <n v="3726735"/>
    <n v="33292.166000000005"/>
    <n v="2.06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5548.7"/>
    <n v="33292.19999999999"/>
    <n v="38840.899999999987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0666666666666669"/>
    <n v="7"/>
    <n v="5.6399999999999999E-2"/>
    <n v="620601.33333333337"/>
    <n v="1416590"/>
    <n v="11413.668"/>
    <n v="3.06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902.28"/>
    <n v="11413.679999999998"/>
    <n v="13315.96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0666666666666664"/>
    <n v="8"/>
    <n v="5.9299999999999999E-2"/>
    <n v="1295640"/>
    <n v="2548800"/>
    <n v="18892.98"/>
    <n v="4.06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3148.82"/>
    <n v="18892.920000000002"/>
    <n v="22041.74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7.4999999999999997E-2"/>
    <n v="4"/>
    <n v="4.7100000000000003E-2"/>
    <n v="18568.40625"/>
    <n v="990315"/>
    <n v="11660.959125000001"/>
    <n v="7.4999999999999997E-2"/>
    <n v="4"/>
    <n v="4.7100000000000003E-2"/>
    <x v="1"/>
    <x v="1"/>
    <n v="971.75"/>
    <n v="0"/>
    <n v="0"/>
    <n v="0"/>
    <n v="0"/>
    <n v="0"/>
    <n v="0"/>
    <n v="0"/>
    <n v="0"/>
    <n v="0"/>
    <n v="0"/>
    <n v="0"/>
    <n v="0"/>
    <n v="0"/>
    <n v="971.75"/>
    <n v="0"/>
    <n v="971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075"/>
    <n v="5"/>
    <n v="5.0700000000000002E-2"/>
    <n v="727326.1875"/>
    <n v="3382912.5"/>
    <n v="34302.732750000003"/>
    <n v="1.075"/>
    <n v="5"/>
    <n v="5.0700000000000002E-2"/>
    <x v="1"/>
    <x v="1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5717.12"/>
    <n v="22868.479999999996"/>
    <n v="28585.59999999999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0750000000000002"/>
    <n v="6"/>
    <n v="5.3600000000000002E-2"/>
    <n v="3976976.1250000005"/>
    <n v="11499690"/>
    <n v="102730.564"/>
    <n v="2.07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7121.759999999998"/>
    <n v="102730.56000000001"/>
    <n v="119852.3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0750000000000002"/>
    <n v="7"/>
    <n v="5.6399999999999999E-2"/>
    <n v="6455555.0625"/>
    <n v="14695572.5"/>
    <n v="118404.32699999999"/>
    <n v="3.07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9734.060000000001"/>
    <n v="118404.36"/>
    <n v="138138.42000000001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0750000000000002"/>
    <n v="8"/>
    <n v="5.9299999999999999E-2"/>
    <n v="4504963.4375"/>
    <n v="8844100"/>
    <n v="65556.891250000001"/>
    <n v="4.07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0926.14"/>
    <n v="65556.84"/>
    <n v="76482.98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9.4444444444444442E-2"/>
    <n v="4"/>
    <n v="4.7100000000000003E-2"/>
    <n v="11095.6875"/>
    <n v="469935"/>
    <n v="5533.4846250000001"/>
    <n v="9.4444444444444442E-2"/>
    <n v="4"/>
    <n v="4.7100000000000003E-2"/>
    <x v="1"/>
    <x v="1"/>
    <n v="461.12"/>
    <n v="461.12"/>
    <n v="0"/>
    <n v="0"/>
    <n v="0"/>
    <n v="0"/>
    <n v="0"/>
    <n v="0"/>
    <n v="0"/>
    <n v="0"/>
    <n v="0"/>
    <n v="0"/>
    <n v="0"/>
    <n v="0"/>
    <n v="922.24"/>
    <n v="0"/>
    <n v="922.24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944444444444446"/>
    <n v="5"/>
    <n v="5.0700000000000002E-2"/>
    <n v="42294.805555555562"/>
    <n v="193225"/>
    <n v="1959.3015"/>
    <n v="1.0944444444444446"/>
    <n v="5"/>
    <n v="5.0700000000000002E-2"/>
    <x v="1"/>
    <x v="1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326.56"/>
    <n v="1469.5200000000004"/>
    <n v="1796.080000000000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944444444444446"/>
    <n v="6"/>
    <n v="5.3600000000000002E-2"/>
    <n v="759969.16666666674"/>
    <n v="2177100"/>
    <n v="19448.760000000002"/>
    <n v="2.09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3241.46"/>
    <n v="19448.759999999998"/>
    <n v="22690.219999999998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944444444444446"/>
    <n v="7"/>
    <n v="5.6399999999999999E-2"/>
    <n v="7909485.0972222229"/>
    <n v="17892192.5"/>
    <n v="144159.951"/>
    <n v="3.09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24026.66"/>
    <n v="144159.96"/>
    <n v="168186.62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944444444444441"/>
    <n v="8"/>
    <n v="5.9299999999999999E-2"/>
    <n v="6338855.111111111"/>
    <n v="12385280"/>
    <n v="91805.887999999992"/>
    <n v="4.09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15300.98"/>
    <n v="91805.88"/>
    <n v="107106.86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944444444444441"/>
    <n v="9"/>
    <n v="6.2100000000000002E-2"/>
    <n v="1766613.236111111"/>
    <n v="3120952.5"/>
    <n v="21534.572250000001"/>
    <n v="5.09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3589.1"/>
    <n v="21534.599999999995"/>
    <n v="25123.699999999993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944444444444441"/>
    <n v="10"/>
    <n v="6.5000000000000002E-2"/>
    <n v="560932.66666666663"/>
    <n v="920400"/>
    <n v="5982.6"/>
    <n v="6.09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997.1"/>
    <n v="5982.6000000000013"/>
    <n v="6979.7000000000016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14722222222222223"/>
    <n v="4"/>
    <n v="4.7100000000000003E-2"/>
    <n v="60227.322916666672"/>
    <n v="1636365"/>
    <n v="19268.197875000002"/>
    <n v="0.14722222222222223"/>
    <n v="4"/>
    <n v="4.7100000000000003E-2"/>
    <x v="1"/>
    <x v="1"/>
    <n v="1605.68"/>
    <n v="1605.68"/>
    <n v="0"/>
    <n v="0"/>
    <n v="0"/>
    <n v="0"/>
    <n v="0"/>
    <n v="0"/>
    <n v="0"/>
    <n v="0"/>
    <n v="0"/>
    <n v="0"/>
    <n v="0"/>
    <n v="0"/>
    <n v="3211.36"/>
    <n v="0"/>
    <n v="3211.36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1472222222222221"/>
    <n v="5"/>
    <n v="5.0700000000000002E-2"/>
    <n v="298834.18055555556"/>
    <n v="1302425"/>
    <n v="13206.5895"/>
    <n v="1.1472222222222221"/>
    <n v="5"/>
    <n v="5.0700000000000002E-2"/>
    <x v="1"/>
    <x v="1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2201.1"/>
    <n v="9904.9200000000019"/>
    <n v="12106.020000000002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1472222222222221"/>
    <n v="6"/>
    <n v="5.3600000000000002E-2"/>
    <n v="5895654.895833333"/>
    <n v="16474275"/>
    <n v="147170.19"/>
    <n v="2.14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24528.36"/>
    <n v="147170.15999999997"/>
    <n v="171698.51999999996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1472222222222221"/>
    <n v="7"/>
    <n v="5.6399999999999999E-2"/>
    <n v="30066295.111111112"/>
    <n v="66872960"/>
    <n v="538804.99199999997"/>
    <n v="3.14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89800.84"/>
    <n v="538805.03999999992"/>
    <n v="628605.87999999989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1472222222222221"/>
    <n v="8"/>
    <n v="5.9299999999999999E-2"/>
    <n v="19289829.569444444"/>
    <n v="37210120"/>
    <n v="275820.01449999999"/>
    <n v="4.14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45970"/>
    <n v="275820"/>
    <n v="32179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1472222222222221"/>
    <n v="9"/>
    <n v="6.2100000000000002E-2"/>
    <n v="273317.5"/>
    <n v="477900"/>
    <n v="3297.51"/>
    <n v="5.14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887950"/>
    <n v="6970.41"/>
    <n v="0"/>
    <n v="0"/>
    <n v="0"/>
    <n v="887950"/>
    <n v="887950"/>
    <n v="0"/>
    <d v="2021-04-15T00:00:00"/>
    <d v="2025-04-15T00:00:00"/>
    <n v="1775900"/>
    <n v="0.45833333333333331"/>
    <n v="4"/>
    <n v="4.7100000000000003E-2"/>
    <n v="406977.08333333331"/>
    <n v="3551800"/>
    <n v="41822.445"/>
    <n v="0.45833333333333331"/>
    <n v="4"/>
    <n v="4.7100000000000003E-2"/>
    <x v="1"/>
    <x v="1"/>
    <n v="3485.2"/>
    <n v="3485.2"/>
    <n v="3485.2"/>
    <n v="3485.2"/>
    <n v="3485.2"/>
    <n v="3485.2"/>
    <n v="0"/>
    <n v="0"/>
    <n v="0"/>
    <n v="0"/>
    <n v="0"/>
    <n v="0"/>
    <n v="0"/>
    <n v="0"/>
    <n v="6970.4"/>
    <n v="13940.8"/>
    <n v="20911.199999999997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4583333333333333"/>
    <n v="5"/>
    <n v="5.0700000000000002E-2"/>
    <n v="1075090.625"/>
    <n v="3686025"/>
    <n v="37376.2935"/>
    <n v="1.45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6229.38"/>
    <n v="34261.599999999991"/>
    <n v="40490.979999999989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4583333333333335"/>
    <n v="6"/>
    <n v="5.3600000000000002E-2"/>
    <n v="1848556.0416666667"/>
    <n v="4511730"/>
    <n v="40304.788"/>
    <n v="2.458333333333333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6717.46"/>
    <n v="40304.760000000009"/>
    <n v="47022.220000000008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4583333333333335"/>
    <n v="7"/>
    <n v="5.6399999999999999E-2"/>
    <n v="367275"/>
    <n v="743400"/>
    <n v="5989.68"/>
    <n v="3.45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458333333333333"/>
    <n v="8"/>
    <n v="5.9299999999999999E-2"/>
    <n v="236737.49999999997"/>
    <n v="424800"/>
    <n v="3148.83"/>
    <n v="4.45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51388888888888884"/>
    <n v="4"/>
    <n v="4.7100000000000003E-2"/>
    <n v="7276.6666666666661"/>
    <n v="56640"/>
    <n v="666.93600000000004"/>
    <n v="0.51388888888888884"/>
    <n v="4"/>
    <n v="4.7100000000000003E-2"/>
    <x v="1"/>
    <x v="1"/>
    <n v="55.58"/>
    <n v="27.79"/>
    <n v="27.79"/>
    <n v="27.79"/>
    <n v="27.79"/>
    <n v="27.79"/>
    <n v="27.79"/>
    <n v="0"/>
    <n v="0"/>
    <n v="0"/>
    <n v="0"/>
    <n v="0"/>
    <n v="0"/>
    <n v="0"/>
    <n v="83.37"/>
    <n v="138.94999999999999"/>
    <n v="222.32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5138888888888888"/>
    <n v="5"/>
    <n v="5.0700000000000002E-2"/>
    <n v="659624.09722222225"/>
    <n v="2178575"/>
    <n v="22090.750500000002"/>
    <n v="1.51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3681.8"/>
    <n v="21170.350000000002"/>
    <n v="24852.1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5138888888888888"/>
    <n v="6"/>
    <n v="5.3600000000000002E-2"/>
    <n v="4347242.916666667"/>
    <n v="10375740"/>
    <n v="92689.944000000003"/>
    <n v="2.51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15448.32"/>
    <n v="92689.920000000027"/>
    <n v="108138.24000000002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5138888888888888"/>
    <n v="7"/>
    <n v="5.6399999999999999E-2"/>
    <n v="23697130.798611112"/>
    <n v="47206932.5"/>
    <n v="380352.99900000001"/>
    <n v="3.5138888888888888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63392.160000000003"/>
    <n v="380352.96000000014"/>
    <n v="443745.12000000011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5138888888888893"/>
    <n v="8"/>
    <n v="5.9299999999999999E-2"/>
    <n v="239687.50000000003"/>
    <n v="424800"/>
    <n v="3148.83"/>
    <n v="4.51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5138888888888893"/>
    <n v="10"/>
    <n v="6.5000000000000002E-2"/>
    <n v="345887.5"/>
    <n v="531000"/>
    <n v="3451.5"/>
    <n v="6.5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53333333333333333"/>
    <n v="4"/>
    <n v="4.7100000000000003E-2"/>
    <n v="332996"/>
    <n v="2497470"/>
    <n v="29407.709250000004"/>
    <n v="0.53333333333333333"/>
    <n v="4"/>
    <n v="4.7100000000000003E-2"/>
    <x v="1"/>
    <x v="1"/>
    <n v="2450.64"/>
    <n v="1225.32"/>
    <n v="1225.32"/>
    <n v="1225.32"/>
    <n v="1225.32"/>
    <n v="1225.32"/>
    <n v="1225.32"/>
    <n v="0"/>
    <n v="0"/>
    <n v="0"/>
    <n v="0"/>
    <n v="0"/>
    <n v="0"/>
    <n v="0"/>
    <n v="3675.96"/>
    <n v="6126.5999999999995"/>
    <n v="9802.56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5333333333333334"/>
    <n v="5"/>
    <n v="5.0700000000000002E-2"/>
    <n v="1417386.5"/>
    <n v="4621912.5"/>
    <n v="46866.192750000002"/>
    <n v="1.5333333333333334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7811.04"/>
    <n v="44913.479999999996"/>
    <n v="52724.52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5333333333333332"/>
    <n v="6"/>
    <n v="5.3600000000000002E-2"/>
    <n v="4923432"/>
    <n v="11660760"/>
    <n v="104169.45600000001"/>
    <n v="2.53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7361.580000000002"/>
    <n v="104169.48000000004"/>
    <n v="121531.06000000004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5333333333333332"/>
    <n v="7"/>
    <n v="5.6399999999999999E-2"/>
    <n v="3025372.5"/>
    <n v="5993662.5"/>
    <n v="48291.794999999998"/>
    <n v="3.53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8048.64"/>
    <n v="48291.840000000004"/>
    <n v="56340.480000000003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53333333333333333"/>
    <n v="4"/>
    <n v="4.7100000000000003E-2"/>
    <n v="752289.33333333337"/>
    <n v="5642170"/>
    <n v="66436.551749999999"/>
    <n v="0.53333333333333333"/>
    <n v="4"/>
    <n v="4.7099999999999996E-2"/>
    <x v="1"/>
    <x v="1"/>
    <n v="5536.38"/>
    <n v="2768.19"/>
    <n v="2768.19"/>
    <n v="2768.19"/>
    <n v="2768.19"/>
    <n v="2768.19"/>
    <n v="2768.19"/>
    <n v="0"/>
    <n v="0"/>
    <n v="0"/>
    <n v="0"/>
    <n v="0"/>
    <n v="0"/>
    <n v="0"/>
    <n v="8304.57"/>
    <n v="13840.95"/>
    <n v="22145.52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5333333333333334"/>
    <n v="5"/>
    <n v="5.0700000000000002E-2"/>
    <n v="1333931"/>
    <n v="4349775"/>
    <n v="44106.718500000003"/>
    <n v="1.5333333333333334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7351.12"/>
    <n v="42268.939999999995"/>
    <n v="49620.06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5333333333333332"/>
    <n v="6"/>
    <n v="5.3600000000000002E-2"/>
    <n v="3843535.333333333"/>
    <n v="9103110"/>
    <n v="81321.116000000009"/>
    <n v="2.53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13553.52"/>
    <n v="81321.119999999995"/>
    <n v="94874.64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5333333333333332"/>
    <n v="7"/>
    <n v="5.6399999999999999E-2"/>
    <n v="8219840.666666666"/>
    <n v="16284590"/>
    <n v="131207.26800000001"/>
    <n v="3.53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21867.88"/>
    <n v="131207.28"/>
    <n v="153075.16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5333333333333332"/>
    <n v="8"/>
    <n v="5.9299999999999999E-2"/>
    <n v="13612047.333333332"/>
    <n v="24021260"/>
    <n v="178057.58974999998"/>
    <n v="4.53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29676.26"/>
    <n v="178057.56000000003"/>
    <n v="207733.82000000004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5333333333333332"/>
    <n v="9"/>
    <n v="6.2100000000000002E-2"/>
    <n v="13680585.666666666"/>
    <n v="22251555"/>
    <n v="153535.72950000002"/>
    <n v="5.53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25589.279999999999"/>
    <n v="153535.67999999999"/>
    <n v="179124.96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5333333333333332"/>
    <n v="10"/>
    <n v="6.5000000000000002E-2"/>
    <n v="639874.66666666663"/>
    <n v="979400"/>
    <n v="6366.1"/>
    <n v="6.53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061.02"/>
    <n v="6366.1200000000017"/>
    <n v="7427.1400000000012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54722222222222228"/>
    <n v="4"/>
    <n v="4.7100000000000003E-2"/>
    <n v="305910.90277777781"/>
    <n v="2236100"/>
    <n v="26330.077500000003"/>
    <n v="0.54722222222222228"/>
    <n v="4"/>
    <n v="4.7100000000000003E-2"/>
    <x v="1"/>
    <x v="1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3291.26"/>
    <n v="5485.45"/>
    <n v="8776.7099999999991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5472222222222223"/>
    <n v="5"/>
    <n v="5.0700000000000002E-2"/>
    <n v="1431822.6527777778"/>
    <n v="4627075"/>
    <n v="46918.540500000003"/>
    <n v="1.5472222222222223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7819.76"/>
    <n v="44963.62"/>
    <n v="52783.38000000000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5472222222222221"/>
    <n v="6"/>
    <n v="5.3600000000000002E-2"/>
    <n v="17092039.416666664"/>
    <n v="40260420"/>
    <n v="359659.75200000004"/>
    <n v="2.54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59943.3"/>
    <n v="359659.80000000005"/>
    <n v="419603.10000000003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5472222222222221"/>
    <n v="7"/>
    <n v="5.6399999999999999E-2"/>
    <n v="55858463.055555552"/>
    <n v="110229700"/>
    <n v="888136.44"/>
    <n v="3.5472222222222221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148022.74"/>
    <n v="888136.44"/>
    <n v="1036159.179999999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5472222222222225"/>
    <n v="8"/>
    <n v="5.9299999999999999E-2"/>
    <n v="15636385.270833334"/>
    <n v="27509340"/>
    <n v="203912.98275"/>
    <n v="4.547222222222222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33985.5"/>
    <n v="203913"/>
    <n v="237898.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5472222222222225"/>
    <n v="9"/>
    <n v="6.2100000000000002E-2"/>
    <n v="1175775.3541666667"/>
    <n v="1907617.5"/>
    <n v="13162.560750000001"/>
    <n v="5.54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2193.7600000000002"/>
    <n v="13162.560000000005"/>
    <n v="15356.320000000005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55277777777777781"/>
    <n v="4"/>
    <n v="4.7100000000000003E-2"/>
    <n v="77376.451388888891"/>
    <n v="559910"/>
    <n v="6592.9402500000006"/>
    <n v="0.55277777777777781"/>
    <n v="4"/>
    <n v="4.7100000000000003E-2"/>
    <x v="1"/>
    <x v="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824.11999999999989"/>
    <n v="1373.55"/>
    <n v="2197.67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5527777777777778"/>
    <n v="5"/>
    <n v="5.0700000000000002E-2"/>
    <n v="363936.17361111112"/>
    <n v="1171887.5"/>
    <n v="11882.939250000001"/>
    <n v="1.5527777777777778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1980.48"/>
    <n v="11387.76"/>
    <n v="13368.24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5527777777777776"/>
    <n v="6"/>
    <n v="5.3600000000000002E-2"/>
    <n v="3012277.7777777775"/>
    <n v="7080000"/>
    <n v="63248"/>
    <n v="2.55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0541.34"/>
    <n v="63248.039999999986"/>
    <n v="73789.37999999999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5527777777777776"/>
    <n v="7"/>
    <n v="5.6399999999999999E-2"/>
    <n v="9873338.2013888881"/>
    <n v="19453332.5"/>
    <n v="156738.27900000001"/>
    <n v="3.552777777777777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26123.040000000001"/>
    <n v="156738.24000000002"/>
    <n v="182861.28000000003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552777777777778"/>
    <n v="8"/>
    <n v="5.9299999999999999E-2"/>
    <n v="3112563.4375"/>
    <n v="5469300"/>
    <n v="40541.186249999999"/>
    <n v="4.55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6756.86"/>
    <n v="40541.159999999996"/>
    <n v="47298.02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552777777777778"/>
    <n v="9"/>
    <n v="6.2100000000000002E-2"/>
    <n v="589705"/>
    <n v="955800"/>
    <n v="6595.02"/>
    <n v="5.55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552777777777778"/>
    <n v="10"/>
    <n v="6.5000000000000002E-2"/>
    <n v="347952.5"/>
    <n v="531000"/>
    <n v="3451.5"/>
    <n v="6.55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62777777777777777"/>
    <n v="4"/>
    <n v="4.7100000000000003E-2"/>
    <n v="153803.98611111109"/>
    <n v="979990"/>
    <n v="11539.382250000001"/>
    <n v="0.62777777777777766"/>
    <n v="4"/>
    <n v="4.7100000000000003E-2"/>
    <x v="1"/>
    <x v="1"/>
    <n v="961.62"/>
    <n v="961.62"/>
    <n v="480.81"/>
    <n v="480.81"/>
    <n v="480.81"/>
    <n v="480.81"/>
    <n v="480.81"/>
    <n v="480.81"/>
    <n v="0"/>
    <n v="0"/>
    <n v="0"/>
    <n v="0"/>
    <n v="0"/>
    <n v="0"/>
    <n v="1923.24"/>
    <n v="2884.86"/>
    <n v="4808.1000000000004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6277777777777778"/>
    <n v="5"/>
    <n v="5.0700000000000002E-2"/>
    <n v="336376.20833333331"/>
    <n v="1033237.5"/>
    <n v="10477.028250000001"/>
    <n v="1.62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6277777777777778"/>
    <n v="6"/>
    <n v="5.3600000000000002E-2"/>
    <n v="569380.3194444445"/>
    <n v="1300065"/>
    <n v="11613.914000000001"/>
    <n v="2.62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935.66"/>
    <n v="11613.960000000001"/>
    <n v="13549.6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6277777777777778"/>
    <n v="7"/>
    <n v="5.6399999999999999E-2"/>
    <n v="1991096.763888889"/>
    <n v="3841932.5"/>
    <n v="30954.999"/>
    <n v="3.627777777777777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5159.16"/>
    <n v="30954.960000000006"/>
    <n v="36114.12000000001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6277777777777782"/>
    <n v="8"/>
    <n v="5.9299999999999999E-2"/>
    <n v="1862807.8194444447"/>
    <n v="3220220"/>
    <n v="23869.88075"/>
    <n v="4.62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3978.32"/>
    <n v="23869.920000000002"/>
    <n v="27848.240000000002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6277777777777782"/>
    <n v="9"/>
    <n v="6.2100000000000002E-2"/>
    <n v="418369.00000000006"/>
    <n v="669060"/>
    <n v="4616.5140000000001"/>
    <n v="5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4.1666666666666664E-2"/>
    <n v="12"/>
    <n v="7.4999999999999997E-2"/>
    <n v="378787.87916666624"/>
    <n v="109090909.19999988"/>
    <n v="681818.1824999993"/>
    <n v="4.1666666666666664E-2"/>
    <n v="12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6.3888888888888884E-2"/>
    <n v="12"/>
    <n v="7.4999999999999997E-2"/>
    <n v="290404.0374999998"/>
    <n v="54545453.99999997"/>
    <n v="340909.08749999979"/>
    <n v="6.3888888888888884E-2"/>
    <n v="12"/>
    <n v="7.4999999999999997E-2"/>
    <x v="1"/>
    <x v="1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9.166666666666666E-2"/>
    <n v="12"/>
    <n v="7.4999999999999997E-2"/>
    <n v="208333.33583333352"/>
    <n v="27272727.600000024"/>
    <n v="170454.54750000016"/>
    <n v="9.166666666666666E-2"/>
    <n v="12"/>
    <n v="7.4999999999999997E-2"/>
    <x v="1"/>
    <x v="1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14166666666666666"/>
    <n v="12"/>
    <n v="7.4999999999999997E-2"/>
    <n v="321969.70083333366"/>
    <n v="27272727.600000024"/>
    <n v="170454.54750000016"/>
    <n v="0.14166666666666666"/>
    <n v="12"/>
    <n v="7.4999999999999997E-2"/>
    <x v="1"/>
    <x v="1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57499999999999996"/>
    <n v="12"/>
    <n v="7.4999999999999997E-2"/>
    <n v="4181818.1629999964"/>
    <n v="87272726.879999936"/>
    <n v="545454.5429999996"/>
    <n v="0.57499999999999996"/>
    <n v="12"/>
    <n v="7.4999999999999997E-2"/>
    <x v="1"/>
    <x v="1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8333333333333337"/>
    <n v="12"/>
    <n v="7.4999999999999997E-2"/>
    <n v="7424242.4433333371"/>
    <n v="152727273.12000006"/>
    <n v="954545.4570000004"/>
    <n v="0.58333333333333337"/>
    <n v="12"/>
    <n v="7.4999999999999997E-2"/>
    <x v="1"/>
    <x v="1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7"/>
    <n v="12"/>
    <n v="7.4999999999999997E-2"/>
    <n v="5090909.0679999962"/>
    <n v="87272726.879999936"/>
    <n v="545454.5429999996"/>
    <n v="0.7"/>
    <n v="12"/>
    <n v="7.4999999999999997E-2"/>
    <x v="1"/>
    <x v="1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75555555555555554"/>
    <n v="12"/>
    <n v="7.4999999999999997E-2"/>
    <n v="16484848.478666686"/>
    <n v="261818181.7200003"/>
    <n v="1636363.6357500018"/>
    <n v="0.75555555555555554"/>
    <n v="12"/>
    <n v="7.4999999999999997E-2"/>
    <x v="1"/>
    <x v="1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9090909.0899999999"/>
    <n v="1022727.27"/>
    <n v="0"/>
    <n v="0"/>
    <n v="0"/>
    <n v="18181818.189999975"/>
    <n v="18181818.190000001"/>
    <n v="0"/>
    <d v="2013-10-10T00:00:00"/>
    <d v="2025-10-10T00:00:00"/>
    <n v="100000000"/>
    <n v="0.94444444444444442"/>
    <n v="12"/>
    <n v="7.4999999999999997E-2"/>
    <n v="17171717.179444421"/>
    <n v="218181818.2799997"/>
    <n v="1363636.364249998"/>
    <n v="0.94444444444444442"/>
    <n v="12"/>
    <n v="7.4999999999999997E-2"/>
    <x v="1"/>
    <x v="1"/>
    <n v="0"/>
    <n v="0"/>
    <n v="0"/>
    <n v="0"/>
    <n v="0"/>
    <n v="681818.18"/>
    <n v="0"/>
    <n v="0"/>
    <n v="0"/>
    <n v="0"/>
    <n v="0"/>
    <n v="340909.09"/>
    <n v="0"/>
    <n v="0"/>
    <n v="0"/>
    <n v="1022727.27"/>
    <n v="102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25454545.449999999"/>
    <n v="2863636.37"/>
    <n v="0"/>
    <n v="0"/>
    <n v="0"/>
    <n v="50909090.950000018"/>
    <n v="50909090.950000003"/>
    <n v="0"/>
    <d v="2013-10-18T00:00:00"/>
    <d v="2025-10-18T00:00:00"/>
    <n v="280000000"/>
    <n v="0.96666666666666667"/>
    <n v="12"/>
    <n v="7.4999999999999997E-2"/>
    <n v="49212121.251666687"/>
    <n v="610909091.40000021"/>
    <n v="3818181.821250001"/>
    <n v="0.96666666666666679"/>
    <n v="12"/>
    <n v="7.4999999999999997E-2"/>
    <x v="1"/>
    <x v="1"/>
    <n v="0"/>
    <n v="0"/>
    <n v="0"/>
    <n v="0"/>
    <n v="0"/>
    <n v="1909090.91"/>
    <n v="0"/>
    <n v="0"/>
    <n v="0"/>
    <n v="0"/>
    <n v="0"/>
    <n v="954545.46"/>
    <n v="0"/>
    <n v="0"/>
    <n v="0"/>
    <n v="2863636.37"/>
    <n v="2863636.37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1818181.82"/>
    <n v="204545.45"/>
    <n v="0"/>
    <n v="0"/>
    <n v="0"/>
    <n v="3636363.6199999973"/>
    <n v="3636363.62"/>
    <n v="0"/>
    <d v="2013-10-25T00:00:00"/>
    <d v="2025-10-25T00:00:00"/>
    <n v="20000000"/>
    <n v="0.98611111111111116"/>
    <n v="12"/>
    <n v="7.4999999999999997E-2"/>
    <n v="3585858.5697222198"/>
    <n v="43636363.439999968"/>
    <n v="272727.2714999998"/>
    <n v="0.98611111111111116"/>
    <n v="12"/>
    <n v="7.4999999999999997E-2"/>
    <x v="1"/>
    <x v="1"/>
    <n v="0"/>
    <n v="0"/>
    <n v="0"/>
    <n v="0"/>
    <n v="0"/>
    <n v="136363.64000000001"/>
    <n v="0"/>
    <n v="0"/>
    <n v="0"/>
    <n v="0"/>
    <n v="0"/>
    <n v="68181.820000000007"/>
    <n v="0"/>
    <n v="0"/>
    <n v="0"/>
    <n v="204545.46000000002"/>
    <n v="204545.46000000002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1583333333333334"/>
    <n v="12"/>
    <n v="7.4999999999999997E-2"/>
    <n v="27957954.503333356"/>
    <n v="289636363.20000017"/>
    <n v="1810227.2700000012"/>
    <n v="1.1583333333333334"/>
    <n v="11.999999999999998"/>
    <n v="7.4999999999999997E-2"/>
    <x v="1"/>
    <x v="1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2611111111111111"/>
    <n v="12"/>
    <n v="7.4999999999999997E-2"/>
    <n v="34393939.403111078"/>
    <n v="327272727.35999972"/>
    <n v="2045454.545999998"/>
    <n v="1.2611111111111111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2638888888888888"/>
    <n v="12"/>
    <n v="7.4999999999999997E-2"/>
    <n v="34469696.978888854"/>
    <n v="327272727.35999972"/>
    <n v="2045454.545999998"/>
    <n v="1.2638888888888888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2666666666666666"/>
    <n v="12"/>
    <n v="7.4999999999999997E-2"/>
    <n v="51818181.781333342"/>
    <n v="490909090.56000012"/>
    <n v="3068181.8160000006"/>
    <n v="1.2666666666666666"/>
    <n v="12"/>
    <n v="7.4999999999999997E-2"/>
    <x v="1"/>
    <x v="1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3722222222222222"/>
    <n v="12"/>
    <n v="7.4999999999999997E-2"/>
    <n v="56136363.596444458"/>
    <n v="490909090.56000012"/>
    <n v="3068181.8160000006"/>
    <n v="1.3722222222222222"/>
    <n v="12"/>
    <n v="7.4999999999999997E-2"/>
    <x v="1"/>
    <x v="1"/>
    <n v="0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833333333333333"/>
    <n v="12"/>
    <n v="7.4999999999999997E-2"/>
    <n v="57575757.585833289"/>
    <n v="436363636.4399997"/>
    <n v="2727272.7277499982"/>
    <n v="1.5833333333333333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8111111111111111"/>
    <n v="12"/>
    <n v="7.4999999999999997E-2"/>
    <n v="72444444.462555572"/>
    <n v="480000000.12000006"/>
    <n v="3000000.0007500001"/>
    <n v="1.8111111111111113"/>
    <n v="12"/>
    <n v="7.4999999999999997E-2"/>
    <x v="1"/>
    <x v="1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833333333333333"/>
    <n v="12"/>
    <n v="7.4999999999999997E-2"/>
    <n v="92283333.352166682"/>
    <n v="588000000.12000012"/>
    <n v="3675000.0007500001"/>
    <n v="1.8833333333333335"/>
    <n v="12.000000000000002"/>
    <n v="7.4999999999999997E-2"/>
    <x v="1"/>
    <x v="1"/>
    <n v="0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1138888888888889"/>
    <n v="15"/>
    <n v="8.2040000000000002E-2"/>
    <n v="120815625"/>
    <n v="354375000"/>
    <n v="1938195"/>
    <n v="5.1138888888888889"/>
    <n v="15"/>
    <n v="8.2040000000000002E-2"/>
    <x v="1"/>
    <x v="1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1138888888888889"/>
    <n v="12"/>
    <n v="7.4999999999999997E-2"/>
    <n v="44391666.666666664"/>
    <n v="252000000"/>
    <n v="1575000"/>
    <n v="2.1138888888888889"/>
    <n v="12"/>
    <n v="7.4999999999999997E-2"/>
    <x v="1"/>
    <x v="1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1444444444444448"/>
    <n v="15"/>
    <n v="8.2000000000000003E-2"/>
    <n v="325386111.11111116"/>
    <n v="948750000"/>
    <n v="5186500"/>
    <n v="5.1444444444444457"/>
    <n v="15"/>
    <n v="8.2000000000000003E-2"/>
    <x v="1"/>
    <x v="1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1472222222222221"/>
    <n v="15"/>
    <n v="8.2000000000000003E-2"/>
    <n v="311406944.44444442"/>
    <n v="907500000"/>
    <n v="4961000"/>
    <n v="5.1472222222222221"/>
    <n v="15"/>
    <n v="8.2000000000000003E-2"/>
    <x v="1"/>
    <x v="1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22500000"/>
    <n v="4826250"/>
    <n v="0"/>
    <n v="0"/>
    <n v="0"/>
    <n v="112500000"/>
    <n v="112500000"/>
    <n v="0"/>
    <d v="2019-10-31T00:00:00"/>
    <d v="2029-10-31T00:00:00"/>
    <n v="220000000"/>
    <n v="5"/>
    <n v="10"/>
    <n v="7.1499999999999994E-2"/>
    <n v="562500000"/>
    <n v="1125000000"/>
    <n v="8043749.9999999991"/>
    <n v="5"/>
    <n v="10"/>
    <n v="7.1499999999999994E-2"/>
    <x v="1"/>
    <x v="1"/>
    <n v="0"/>
    <n v="0"/>
    <n v="0"/>
    <n v="0"/>
    <n v="0"/>
    <n v="4021875"/>
    <n v="0"/>
    <n v="0"/>
    <n v="0"/>
    <n v="0"/>
    <n v="0"/>
    <n v="4021875"/>
    <n v="0"/>
    <n v="0"/>
    <n v="0"/>
    <n v="8043750"/>
    <n v="804375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15"/>
    <n v="5"/>
    <n v="6.0999999999999999E-2"/>
    <n v="5518576.2000000002"/>
    <n v="183952540"/>
    <n v="2244220.9879999999"/>
    <n v="0.15"/>
    <n v="5"/>
    <n v="6.0999999999999999E-2"/>
    <x v="1"/>
    <x v="1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1583333333333332"/>
    <n v="7"/>
    <n v="8.5000000000000006E-2"/>
    <n v="755416666.66666663"/>
    <n v="2450000000"/>
    <n v="29750000.000000004"/>
    <n v="2.1583333333333332"/>
    <n v="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1583333333333332"/>
    <n v="7"/>
    <n v="8.5000000000000006E-2"/>
    <n v="431666666.66666663"/>
    <n v="1400000000"/>
    <n v="17000000"/>
    <n v="2.1583333333333332"/>
    <n v="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1583333333333332"/>
    <n v="7"/>
    <n v="8.5000000000000006E-2"/>
    <n v="193723686.05683333"/>
    <n v="628293035.86000001"/>
    <n v="7629272.5783000011"/>
    <n v="2.1583333333333332"/>
    <n v="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1583333333333332"/>
    <n v="7"/>
    <n v="8.5000000000000006E-2"/>
    <n v="191940973.90533331"/>
    <n v="622511266.71999991"/>
    <n v="7559065.3816"/>
    <n v="2.1583333333333332"/>
    <n v="6.9999999999999991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7694444444444444"/>
    <n v="7"/>
    <n v="7.5481999999999994E-2"/>
    <n v="136969972.8368611"/>
    <n v="346202940.37"/>
    <n v="3733155.7635726193"/>
    <n v="2.7694444444444444"/>
    <n v="7.0000000000000009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5.9888888888888889"/>
    <n v="10"/>
    <n v="7.8262999999999999E-2"/>
    <n v="1186732175.646111"/>
    <n v="1981556508.5"/>
    <n v="15508255.702473549"/>
    <n v="5.9888888888888889"/>
    <n v="10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5.9888888888888889"/>
    <n v="10"/>
    <n v="7.8262999999999999E-2"/>
    <n v="1110049974.9997778"/>
    <n v="1853515728.1999998"/>
    <n v="14506170.14361166"/>
    <n v="5.9888888888888889"/>
    <n v="10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"/>
    <n v="15"/>
    <n v="7.9848000000000002E-2"/>
    <n v="1360404805.98"/>
    <n v="1855097462.7"/>
    <n v="9875054.8134446405"/>
    <n v="11"/>
    <n v="15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5.9888888888888889"/>
    <n v="10"/>
    <n v="7.8262999999999999E-2"/>
    <n v="259076154.25144446"/>
    <n v="432594691.70000005"/>
    <n v="3385615.8356517102"/>
    <n v="5.9888888888888889"/>
    <n v="10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5.9888888888888889"/>
    <n v="10"/>
    <n v="7.8262999999999999E-2"/>
    <n v="1105797185.8865557"/>
    <n v="1846414596.1000001"/>
    <n v="14450594.553457431"/>
    <n v="5.9888888888888889"/>
    <n v="10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"/>
    <n v="15"/>
    <n v="7.9848000000000002E-2"/>
    <n v="1354794871.76"/>
    <n v="1847447552.3999999"/>
    <n v="9834332.8109356798"/>
    <n v="11"/>
    <n v="15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5.9888888888888889"/>
    <n v="10"/>
    <n v="7.8262999999999999E-2"/>
    <n v="1098979713.7977777"/>
    <n v="1835031062"/>
    <n v="14361503.600530598"/>
    <n v="5.9888888888888889"/>
    <n v="10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"/>
    <n v="15"/>
    <n v="7.9848000000000002E-2"/>
    <n v="1344813717.9400001"/>
    <n v="1833836888.1000001"/>
    <n v="9761880.5227339212"/>
    <n v="11"/>
    <n v="15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4944444444444445"/>
    <n v="10"/>
    <n v="7.8262999999999999E-2"/>
    <n v="794920000"/>
    <n v="1224000000"/>
    <n v="9579391.1999999993"/>
    <n v="6.4944444444444445"/>
    <n v="10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4972222222222218"/>
    <n v="12"/>
    <n v="7.9153000000000001E-2"/>
    <n v="693373333.33333325"/>
    <n v="979200000"/>
    <n v="6458884.7999999998"/>
    <n v="8.4972222222222218"/>
    <n v="12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0555555555555554"/>
    <n v="15"/>
    <n v="7.7499999999999999E-2"/>
    <n v="2654545.4766666666"/>
    <n v="9818181.8999999985"/>
    <n v="50727.273149999994"/>
    <n v="4.0555555555555554"/>
    <n v="14.999999999999998"/>
    <n v="7.7499999999999999E-2"/>
    <x v="1"/>
    <x v="1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6527777777777786"/>
    <n v="20"/>
    <n v="8.4500000000000006E-2"/>
    <n v="6756944.444444445"/>
    <n v="14000000"/>
    <n v="59150.000000000007"/>
    <n v="9.6527777777777786"/>
    <n v="20"/>
    <n v="8.4500000000000006E-2"/>
    <x v="1"/>
    <x v="1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13333333333333333"/>
    <n v="10"/>
    <n v="6.4000000000000001E-2"/>
    <n v="1066666.6666666667"/>
    <n v="80000000"/>
    <n v="512000"/>
    <n v="0.13333333333333333"/>
    <n v="10"/>
    <n v="6.4000000000000001E-2"/>
    <x v="1"/>
    <x v="1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408333333333333"/>
    <n v="20"/>
    <n v="8.4500000000000006E-2"/>
    <n v="3122500"/>
    <n v="6000000"/>
    <n v="25350"/>
    <n v="10.408333333333333"/>
    <n v="20"/>
    <n v="8.4500000000000006E-2"/>
    <x v="1"/>
    <x v="1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0.5"/>
    <n v="20"/>
    <n v="8.4500000000000006E-2"/>
    <n v="3675000"/>
    <n v="7000000"/>
    <n v="29575.000000000004"/>
    <n v="10.5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8611111111111"/>
    <n v="20"/>
    <n v="8.4500000000000006E-2"/>
    <n v="4055138.8888888885"/>
    <n v="7000000"/>
    <n v="29575.000000000004"/>
    <n v="11.58611111111111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1.794444444444444"/>
    <n v="20"/>
    <n v="8.4500000000000006E-2"/>
    <n v="2358888.888888889"/>
    <n v="4000000"/>
    <n v="16900"/>
    <n v="11.79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219444444444445"/>
    <n v="20"/>
    <n v="8.4500000000000006E-2"/>
    <n v="1221944.4444444445"/>
    <n v="2000000"/>
    <n v="8450"/>
    <n v="12.219444444444445"/>
    <n v="20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530555555555555"/>
    <n v="20"/>
    <n v="8.4500000000000006E-2"/>
    <n v="4385694.444444444"/>
    <n v="7000000"/>
    <n v="29575.000000000004"/>
    <n v="12.53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916666666666666"/>
    <n v="5"/>
    <n v="7.1294999999999997E-2"/>
    <n v="6631372.3857499994"/>
    <n v="30372697.949999999"/>
    <n v="433084.30006904999"/>
    <n v="1.0916666666666666"/>
    <n v="5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1416666666666666"/>
    <n v="7"/>
    <n v="7.5481999999999994E-2"/>
    <n v="4787785.392"/>
    <n v="10667744.640000001"/>
    <n v="115031.81441663999"/>
    <n v="3.1416666666666666"/>
    <n v="7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25"/>
    <n v="5"/>
    <n v="7.85E-2"/>
    <n v="158109.905"/>
    <n v="3162198.1"/>
    <n v="49646.510170000001"/>
    <n v="0.25"/>
    <n v="5"/>
    <n v="7.85E-2"/>
    <x v="1"/>
    <x v="1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1583333333333332"/>
    <n v="7"/>
    <n v="8.5000000000000006E-2"/>
    <n v="1353089.2106666667"/>
    <n v="4388397.4400000004"/>
    <n v="53287.683200000007"/>
    <n v="2.1583333333333332"/>
    <n v="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4305555555555556"/>
    <n v="5"/>
    <n v="7.1294999999999997E-2"/>
    <n v="2370589.6333333333"/>
    <n v="8285556"/>
    <n v="118143.74300399999"/>
    <n v="1.4305555555555556"/>
    <n v="5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4305555555555556"/>
    <n v="5"/>
    <n v="7.1294999999999997E-2"/>
    <n v="1102218.3784722222"/>
    <n v="3852413.75"/>
    <n v="54931.567661249996"/>
    <n v="1.4305555555555556"/>
    <n v="5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76944444444444449"/>
    <n v="5"/>
    <n v="7.1294999999999997E-2"/>
    <n v="13568217.69502778"/>
    <n v="88168923.650000006"/>
    <n v="1257200.6823253499"/>
    <n v="0.76944444444444449"/>
    <n v="5"/>
    <n v="7.1294999999999997E-2"/>
    <x v="1"/>
    <x v="1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4305555555555556"/>
    <n v="5"/>
    <n v="7.1294999999999997E-2"/>
    <n v="192736.50402777776"/>
    <n v="673642.14999999991"/>
    <n v="9605.4634168499997"/>
    <n v="1.4305555555555556"/>
    <n v="5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76944444444444449"/>
    <n v="5"/>
    <n v="7.1294999999999997E-2"/>
    <n v="2088295.6825833337"/>
    <n v="13570152.450000001"/>
    <n v="193496.80378455002"/>
    <n v="0.76944444444444449"/>
    <n v="5"/>
    <n v="7.1294999999999997E-2"/>
    <x v="1"/>
    <x v="1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7694444444444444"/>
    <n v="7"/>
    <n v="7.5481999999999994E-2"/>
    <n v="7512391.7320555551"/>
    <n v="18988191.739999998"/>
    <n v="204752.38413123996"/>
    <n v="2.7694444444444444"/>
    <n v="7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12222222222222222"/>
    <n v="12"/>
    <n v="7.4999999999999997E-2"/>
    <n v="1132217.6213333325"/>
    <n v="111163184.63999993"/>
    <n v="694769.90399999951"/>
    <n v="0.12222222222222222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20833333333333334"/>
    <n v="12"/>
    <n v="7.4999999999999997E-2"/>
    <n v="3489000.141666668"/>
    <n v="200966408.16000006"/>
    <n v="1256040.0510000004"/>
    <n v="0.20833333333333334"/>
    <n v="12"/>
    <n v="7.4999999999999997E-2"/>
    <x v="1"/>
    <x v="1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9166666666666669"/>
    <n v="12"/>
    <n v="7.4999999999999997E-2"/>
    <n v="3236399.5475000013"/>
    <n v="133154724.24000004"/>
    <n v="832217.02650000027"/>
    <n v="0.2916666666666666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375"/>
    <n v="12"/>
    <n v="7.4999999999999997E-2"/>
    <n v="4161085.1475000009"/>
    <n v="133154724.72000003"/>
    <n v="832217.02950000018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13553583.26"/>
    <n v="1016518.75"/>
    <n v="0"/>
    <n v="0"/>
    <n v="0"/>
    <n v="13553583.279999999"/>
    <n v="13553583.279999999"/>
    <n v="0"/>
    <d v="2013-04-11T00:00:00"/>
    <d v="2025-04-11T00:00:00"/>
    <n v="81321499.579999998"/>
    <n v="0.44722222222222224"/>
    <n v="12"/>
    <n v="7.4999999999999997E-2"/>
    <n v="6061463.6335555557"/>
    <n v="162642999.35999998"/>
    <n v="1016518.7459999999"/>
    <n v="0.44722222222222224"/>
    <n v="12"/>
    <n v="7.4999999999999997E-2"/>
    <x v="1"/>
    <x v="1"/>
    <n v="0"/>
    <n v="0"/>
    <n v="0"/>
    <n v="0"/>
    <n v="0"/>
    <n v="508259.37"/>
    <n v="0"/>
    <n v="0"/>
    <n v="0"/>
    <n v="0"/>
    <n v="0"/>
    <n v="0"/>
    <n v="0"/>
    <n v="0"/>
    <n v="0"/>
    <n v="508259.37"/>
    <n v="508259.37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62222222222222223"/>
    <n v="12"/>
    <n v="7.4999999999999997E-2"/>
    <n v="13808638.106666667"/>
    <n v="266309449.20000002"/>
    <n v="1664434.0575000001"/>
    <n v="0.62222222222222223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7"/>
    <n v="12"/>
    <n v="7.4999999999999997E-2"/>
    <n v="15534717.869999999"/>
    <n v="266309449.20000002"/>
    <n v="1664434.0575000001"/>
    <n v="0.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86944444444444446"/>
    <n v="12"/>
    <n v="7.4999999999999997E-2"/>
    <n v="27250319.038166665"/>
    <n v="376106639.75999999"/>
    <n v="2350666.4984999998"/>
    <n v="0.86944444444444446"/>
    <n v="12.000000000000002"/>
    <n v="7.4999999999999997E-2"/>
    <x v="1"/>
    <x v="1"/>
    <n v="0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0-15T00:00:00"/>
    <d v="2025-10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1248325.54"/>
    <n v="1248325.54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1194444444444445"/>
    <n v="12"/>
    <n v="7.4999999999999997E-2"/>
    <n v="24843219.450833336"/>
    <n v="266309449.20000002"/>
    <n v="1664434.0575000001"/>
    <n v="1.119444444444444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2083333333333333"/>
    <n v="12"/>
    <n v="7.4999999999999997E-2"/>
    <n v="47061118.606666662"/>
    <n v="467365591.68000001"/>
    <n v="2921034.9479999999"/>
    <n v="1.2083333333333333"/>
    <n v="12"/>
    <n v="7.4999999999999997E-2"/>
    <x v="1"/>
    <x v="1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88888888888889"/>
    <n v="12"/>
    <n v="7.4999999999999997E-2"/>
    <n v="31536380.251999989"/>
    <n v="293614574.75999987"/>
    <n v="1835091.0922499991"/>
    <n v="1.288888888888889"/>
    <n v="12"/>
    <n v="7.4999999999999997E-2"/>
    <x v="1"/>
    <x v="1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3722222222222222"/>
    <n v="12"/>
    <n v="7.4999999999999997E-2"/>
    <n v="33953794.800611101"/>
    <n v="296923873.55999994"/>
    <n v="1855774.2097499997"/>
    <n v="1.372222222222222"/>
    <n v="12"/>
    <n v="7.4999999999999997E-2"/>
    <x v="1"/>
    <x v="1"/>
    <n v="0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15205109.050000001"/>
    <n v="1710574.77"/>
    <n v="0"/>
    <n v="0"/>
    <n v="0"/>
    <n v="30410218.100000005"/>
    <n v="30410218.100000001"/>
    <n v="0"/>
    <d v="2014-04-15T00:00:00"/>
    <d v="2026-04-15T00:00:00"/>
    <n v="91230654.299999997"/>
    <n v="1.4583333333333333"/>
    <n v="12"/>
    <n v="7.4999999999999997E-2"/>
    <n v="44348234.729166672"/>
    <n v="364922617.20000005"/>
    <n v="2280766.3575000004"/>
    <n v="1.4583333333333333"/>
    <n v="12"/>
    <n v="7.4999999999999997E-2"/>
    <x v="1"/>
    <x v="1"/>
    <n v="0"/>
    <n v="0"/>
    <n v="0"/>
    <n v="0"/>
    <n v="0"/>
    <n v="1140383.18"/>
    <n v="0"/>
    <n v="0"/>
    <n v="0"/>
    <n v="0"/>
    <n v="0"/>
    <n v="1140383.18"/>
    <n v="0"/>
    <n v="0"/>
    <n v="0"/>
    <n v="2280766.36"/>
    <n v="2280766.36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5416666666666667"/>
    <n v="12"/>
    <n v="7.4999999999999997E-2"/>
    <n v="58003245.59125001"/>
    <n v="451484722.44000006"/>
    <n v="2821779.5152500002"/>
    <n v="1.5416666666666667"/>
    <n v="12"/>
    <n v="7.4999999999999997E-2"/>
    <x v="1"/>
    <x v="1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6194444444444445"/>
    <n v="12"/>
    <n v="7.4999999999999997E-2"/>
    <n v="47298513.577027768"/>
    <n v="350479551.71999991"/>
    <n v="2190497.1982499994"/>
    <n v="1.6194444444444445"/>
    <n v="11.999999999999998"/>
    <n v="7.4999999999999997E-2"/>
    <x v="1"/>
    <x v="1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7083333333333333"/>
    <n v="12"/>
    <n v="7.4999999999999997E-2"/>
    <n v="64392208.555416666"/>
    <n v="452316001.56000006"/>
    <n v="2826975.0097500002"/>
    <n v="1.7083333333333333"/>
    <n v="12"/>
    <n v="7.4999999999999997E-2"/>
    <x v="1"/>
    <x v="1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0388888888888888"/>
    <n v="12"/>
    <n v="7.4999999999999997E-2"/>
    <n v="80109472.000388891"/>
    <n v="471488990.51999998"/>
    <n v="2946806.1907500001"/>
    <n v="2.0388888888888888"/>
    <n v="12"/>
    <n v="7.4999999999999997E-2"/>
    <x v="1"/>
    <x v="1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125"/>
    <n v="12"/>
    <n v="7.4999999999999997E-2"/>
    <n v="83410806.25500001"/>
    <n v="471025729.44000006"/>
    <n v="2943910.8090000004"/>
    <n v="2.125"/>
    <n v="12"/>
    <n v="7.4999999999999997E-2"/>
    <x v="1"/>
    <x v="1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2083333333333335"/>
    <n v="12"/>
    <n v="7.4999999999999997E-2"/>
    <n v="167493555.76583329"/>
    <n v="910153661.51999974"/>
    <n v="5688460.3844999978"/>
    <n v="2.2083333333333335"/>
    <n v="12"/>
    <n v="7.4999999999999997E-2"/>
    <x v="1"/>
    <x v="1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4027777777777777"/>
    <n v="12"/>
    <n v="7.4999999999999997E-2"/>
    <n v="102784267.28652778"/>
    <n v="513327207.72000003"/>
    <n v="3208295.04825"/>
    <n v="2.4027777777777777"/>
    <n v="12"/>
    <n v="7.4999999999999997E-2"/>
    <x v="1"/>
    <x v="1"/>
    <n v="0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4027777777777777"/>
    <n v="12"/>
    <n v="7.4999999999999997E-2"/>
    <n v="102604269.62874998"/>
    <n v="512428259.87999994"/>
    <n v="3202676.6242499994"/>
    <n v="2.4027777777777777"/>
    <n v="12"/>
    <n v="7.4999999999999997E-2"/>
    <x v="1"/>
    <x v="1"/>
    <n v="0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17577317.010000002"/>
    <n v="2636597.5499999998"/>
    <n v="0"/>
    <n v="0"/>
    <n v="0"/>
    <n v="52731951.049999982"/>
    <n v="52731951.049999997"/>
    <n v="0"/>
    <d v="2015-04-15T00:00:00"/>
    <d v="2027-04-15T00:00:00"/>
    <n v="105463902.08"/>
    <n v="2.4583333333333335"/>
    <n v="12"/>
    <n v="7.4999999999999997E-2"/>
    <n v="129632712.99791662"/>
    <n v="632783412.59999979"/>
    <n v="3954896.3287499985"/>
    <n v="2.4583333333333335"/>
    <n v="12"/>
    <n v="7.4999999999999997E-2"/>
    <x v="1"/>
    <x v="1"/>
    <n v="0"/>
    <n v="0"/>
    <n v="0"/>
    <n v="0"/>
    <n v="0"/>
    <n v="1977448.16"/>
    <n v="0"/>
    <n v="0"/>
    <n v="0"/>
    <n v="0"/>
    <n v="0"/>
    <n v="1977448.16"/>
    <n v="0"/>
    <n v="0"/>
    <n v="0"/>
    <n v="3954896.32"/>
    <n v="3954896.3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75"/>
    <n v="15"/>
    <n v="7.4999999999999997E-2"/>
    <n v="19201235.212499999"/>
    <n v="76804940.849999994"/>
    <n v="384024.70424999995"/>
    <n v="3.75"/>
    <n v="15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4777777777777779"/>
    <n v="20"/>
    <n v="7.4999999999999997E-3"/>
    <n v="12176947.85577778"/>
    <n v="25695786.800000001"/>
    <n v="9635.9200500000006"/>
    <n v="9.4777777777777779"/>
    <n v="20"/>
    <n v="7.4999999999999997E-3"/>
    <x v="1"/>
    <x v="1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1363636.36"/>
    <n v="422727.27"/>
    <n v="0"/>
    <n v="0"/>
    <n v="0"/>
    <n v="9545454.5600000024"/>
    <n v="9545454.5600000005"/>
    <n v="0"/>
    <d v="2013-04-25T00:00:00"/>
    <d v="2028-04-25T00:00:00"/>
    <n v="15000000"/>
    <n v="3.4861111111111112"/>
    <n v="15"/>
    <n v="7.7499999999999999E-2"/>
    <n v="33276515.202222232"/>
    <n v="143181818.40000004"/>
    <n v="739772.72840000014"/>
    <n v="3.4861111111111112"/>
    <n v="15"/>
    <n v="7.7499999999999999E-2"/>
    <x v="1"/>
    <x v="1"/>
    <n v="0"/>
    <n v="0"/>
    <n v="0"/>
    <n v="0"/>
    <n v="0"/>
    <n v="369886.36"/>
    <n v="0"/>
    <n v="0"/>
    <n v="0"/>
    <n v="0"/>
    <n v="0"/>
    <n v="317045.46000000002"/>
    <n v="0"/>
    <n v="0"/>
    <n v="0"/>
    <n v="686931.82000000007"/>
    <n v="686931.82000000007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6527777777777777"/>
    <n v="15"/>
    <n v="7.7499999999999999E-2"/>
    <n v="47818181.778333329"/>
    <n v="196363636.19999999"/>
    <n v="1014545.4536999998"/>
    <n v="3.6527777777777781"/>
    <n v="15.000000000000002"/>
    <n v="7.7499999999999999E-2"/>
    <x v="1"/>
    <x v="1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7333333333333334"/>
    <n v="15"/>
    <n v="7.7499999999999999E-2"/>
    <n v="13575757.626666665"/>
    <n v="54545454.749999993"/>
    <n v="281818.18287499994"/>
    <n v="3.7333333333333334"/>
    <n v="15"/>
    <n v="7.7499999999999999E-2"/>
    <x v="1"/>
    <x v="1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7527777777777778"/>
    <n v="15"/>
    <n v="7.7499999999999999E-2"/>
    <n v="20469696.990166672"/>
    <n v="81818181.900000006"/>
    <n v="422727.27315000008"/>
    <n v="3.7527777777777782"/>
    <n v="14.999999999999998"/>
    <n v="7.7499999999999999E-2"/>
    <x v="1"/>
    <x v="1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8638888888888889"/>
    <n v="15"/>
    <n v="7.7499999999999999E-2"/>
    <n v="36531313.152388893"/>
    <n v="141818181.90000001"/>
    <n v="732727.27315000002"/>
    <n v="3.8638888888888889"/>
    <n v="15"/>
    <n v="7.7499999999999999E-2"/>
    <x v="1"/>
    <x v="1"/>
    <n v="0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2272727.27"/>
    <n v="792613.64"/>
    <n v="0"/>
    <n v="0"/>
    <n v="0"/>
    <n v="18181818.190000001"/>
    <n v="18181818.190000001"/>
    <n v="0"/>
    <d v="2013-10-23T00:00:00"/>
    <d v="2028-10-23T00:00:00"/>
    <n v="25000000"/>
    <n v="3.9805555555555556"/>
    <n v="15"/>
    <n v="7.7499999999999999E-2"/>
    <n v="72373737.406305566"/>
    <n v="272727272.85000002"/>
    <n v="1409090.9097250002"/>
    <n v="3.9805555555555561"/>
    <n v="15"/>
    <n v="7.7499999999999999E-2"/>
    <x v="1"/>
    <x v="1"/>
    <n v="0"/>
    <n v="0"/>
    <n v="0"/>
    <n v="0"/>
    <n v="0"/>
    <n v="704545.45"/>
    <n v="0"/>
    <n v="0"/>
    <n v="0"/>
    <n v="0"/>
    <n v="0"/>
    <n v="616477.27"/>
    <n v="0"/>
    <n v="0"/>
    <n v="0"/>
    <n v="1321022.72"/>
    <n v="1321022.72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0194444444444448"/>
    <n v="15"/>
    <n v="7.7499999999999999E-2"/>
    <n v="41107954.516222224"/>
    <n v="153409090.79999998"/>
    <n v="792613.63579999993"/>
    <n v="4.0194444444444448"/>
    <n v="15"/>
    <n v="7.7499999999999999E-2"/>
    <x v="1"/>
    <x v="1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0222222222222221"/>
    <n v="15"/>
    <n v="7.7499999999999999E-2"/>
    <n v="41136363.607111104"/>
    <n v="153409090.79999998"/>
    <n v="792613.63579999993"/>
    <n v="4.0222222222222221"/>
    <n v="15"/>
    <n v="7.7499999999999999E-2"/>
    <x v="1"/>
    <x v="1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1361111111111111"/>
    <n v="15"/>
    <n v="7.7499999999999999E-2"/>
    <n v="43993181.833222225"/>
    <n v="159545454.60000002"/>
    <n v="824318.18210000009"/>
    <n v="4.1361111111111111"/>
    <n v="15.000000000000002"/>
    <n v="7.7499999999999999E-2"/>
    <x v="1"/>
    <x v="1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2666666666666675"/>
    <n v="20"/>
    <n v="8.4500000000000006E-2"/>
    <n v="88033333.333333343"/>
    <n v="190000000"/>
    <n v="802750"/>
    <n v="9.2666666666666675"/>
    <n v="20"/>
    <n v="8.4500000000000006E-2"/>
    <x v="1"/>
    <x v="1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861111111111111"/>
    <n v="20"/>
    <n v="8.4500000000000006E-2"/>
    <n v="178336111.1111111"/>
    <n v="380000000"/>
    <n v="1605500"/>
    <n v="9.3861111111111111"/>
    <n v="20"/>
    <n v="8.4500000000000006E-2"/>
    <x v="1"/>
    <x v="1"/>
    <n v="0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n v="19000000"/>
    <n v="0"/>
    <d v="2014-04-02T00:00:00"/>
    <d v="2034-04-02T00:00:00"/>
    <n v="20000000"/>
    <n v="9.4222222222222225"/>
    <n v="20"/>
    <n v="8.4500000000000006E-2"/>
    <n v="179022222.22222224"/>
    <n v="380000000"/>
    <n v="1605500"/>
    <n v="9.4222222222222225"/>
    <n v="20"/>
    <n v="8.4500000000000006E-2"/>
    <x v="1"/>
    <x v="1"/>
    <n v="0"/>
    <n v="0"/>
    <n v="0"/>
    <n v="0"/>
    <n v="0"/>
    <n v="802750"/>
    <n v="0"/>
    <n v="0"/>
    <n v="0"/>
    <n v="0"/>
    <n v="0"/>
    <n v="760500"/>
    <n v="0"/>
    <n v="0"/>
    <n v="0"/>
    <n v="1563250"/>
    <n v="1563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833333333333339"/>
    <n v="20"/>
    <n v="8.4500000000000006E-2"/>
    <n v="76666666.666666672"/>
    <n v="160000000"/>
    <n v="676000"/>
    <n v="9.5833333333333339"/>
    <n v="20"/>
    <n v="8.4500000000000006E-2"/>
    <x v="1"/>
    <x v="1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6138888888888889"/>
    <n v="15"/>
    <n v="7.6999999999999999E-2"/>
    <n v="38449074.104833335"/>
    <n v="125000000.09999999"/>
    <n v="641666.66717999999"/>
    <n v="4.6138888888888889"/>
    <n v="15"/>
    <n v="7.6999999999999999E-2"/>
    <x v="1"/>
    <x v="1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6138888888888889"/>
    <n v="20"/>
    <n v="8.4500000000000006E-2"/>
    <n v="96138888.888888896"/>
    <n v="200000000"/>
    <n v="845000"/>
    <n v="9.6138888888888889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6166666666666663"/>
    <n v="15"/>
    <n v="7.6999999999999999E-2"/>
    <n v="19236111.080333333"/>
    <n v="62499999.900000006"/>
    <n v="320833.33282000001"/>
    <n v="4.6166666666666663"/>
    <n v="15.000000000000002"/>
    <n v="7.6999999999999999E-2"/>
    <x v="1"/>
    <x v="1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6166666666666671"/>
    <n v="20"/>
    <n v="8.4500000000000006E-2"/>
    <n v="43275000"/>
    <n v="90000000"/>
    <n v="380250"/>
    <n v="9.6166666666666671"/>
    <n v="20"/>
    <n v="8.4500000000000006E-2"/>
    <x v="1"/>
    <x v="1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6694444444444443"/>
    <n v="15"/>
    <n v="7.6999999999999999E-2"/>
    <n v="19456018.48738889"/>
    <n v="62499999.900000006"/>
    <n v="320833.33282000001"/>
    <n v="4.6694444444444443"/>
    <n v="15.000000000000002"/>
    <n v="7.6999999999999999E-2"/>
    <x v="1"/>
    <x v="1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6694444444444443"/>
    <n v="20"/>
    <n v="8.4500000000000006E-2"/>
    <n v="145041666.66666666"/>
    <n v="300000000"/>
    <n v="1267500"/>
    <n v="9.6694444444444443"/>
    <n v="20"/>
    <n v="8.4500000000000006E-2"/>
    <x v="1"/>
    <x v="1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7138888888888886"/>
    <n v="20"/>
    <n v="8.4500000000000006E-2"/>
    <n v="97138888.888888881"/>
    <n v="200000000"/>
    <n v="845000"/>
    <n v="9.7138888888888886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8611111111111107"/>
    <n v="15"/>
    <n v="7.6999999999999999E-2"/>
    <n v="28356481.513888884"/>
    <n v="87500000.099999994"/>
    <n v="449166.66717999999"/>
    <n v="4.8611111111111107"/>
    <n v="15"/>
    <n v="7.6999999999999999E-2"/>
    <x v="1"/>
    <x v="1"/>
    <n v="0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8611111111111107"/>
    <n v="20"/>
    <n v="8.4500000000000006E-2"/>
    <n v="69027777.777777776"/>
    <n v="140000000"/>
    <n v="591500"/>
    <n v="9.8611111111111107"/>
    <n v="20"/>
    <n v="8.4500000000000006E-2"/>
    <x v="1"/>
    <x v="1"/>
    <n v="0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916666666666667"/>
    <n v="15"/>
    <n v="7.6999999999999999E-2"/>
    <n v="16388888.921666667"/>
    <n v="50000000.099999994"/>
    <n v="256666.66717999999"/>
    <n v="4.916666666666667"/>
    <n v="14.999999999999998"/>
    <n v="7.6999999999999999E-2"/>
    <x v="1"/>
    <x v="1"/>
    <n v="0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9166666666666661"/>
    <n v="20"/>
    <n v="8.4500000000000006E-2"/>
    <n v="39666666.666666664"/>
    <n v="80000000"/>
    <n v="338000"/>
    <n v="9.9166666666666661"/>
    <n v="20"/>
    <n v="8.4500000000000006E-2"/>
    <x v="1"/>
    <x v="1"/>
    <n v="0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35555555555555557"/>
    <n v="8"/>
    <n v="5.8000000000000003E-2"/>
    <n v="2381364.0177777791"/>
    <n v="53580690.400000028"/>
    <n v="388460.0054000002"/>
    <n v="0.35555555555555557"/>
    <n v="8"/>
    <n v="5.7999999999999996E-2"/>
    <x v="1"/>
    <x v="1"/>
    <n v="0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3555555555555556"/>
    <n v="10"/>
    <n v="6.4000000000000001E-2"/>
    <n v="105348955.79688893"/>
    <n v="447236133.10000014"/>
    <n v="2862311.251840001"/>
    <n v="2.3555555555555556"/>
    <n v="10"/>
    <n v="6.4000000000000001E-2"/>
    <x v="1"/>
    <x v="1"/>
    <n v="0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4305555555555556"/>
    <n v="5"/>
    <n v="7.1294999999999997E-2"/>
    <n v="2045640.2263888891"/>
    <n v="7149810.5"/>
    <n v="101949.1479195"/>
    <n v="1.4305555555555556"/>
    <n v="5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76944444444444449"/>
    <n v="5"/>
    <n v="7.1294999999999997E-2"/>
    <n v="733843.67347222229"/>
    <n v="4768659.25"/>
    <n v="67996.312245749999"/>
    <n v="0.76944444444444449"/>
    <n v="5"/>
    <n v="7.1294999999999997E-2"/>
    <x v="1"/>
    <x v="1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4305555555555556"/>
    <n v="5"/>
    <n v="7.1294999999999997E-2"/>
    <n v="1563533.9916666667"/>
    <n v="5464779"/>
    <n v="77922.283760999999"/>
    <n v="1.4305555555555556"/>
    <n v="5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76944444444444449"/>
    <n v="5"/>
    <n v="7.1294999999999997E-2"/>
    <n v="773562.30336111109"/>
    <n v="5026758.6500000004"/>
    <n v="71676.551590349991"/>
    <n v="0.76944444444444449"/>
    <n v="5.0000000000000009"/>
    <n v="7.1294999999999997E-2"/>
    <x v="1"/>
    <x v="1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4305555555555556"/>
    <n v="5"/>
    <n v="7.1294999999999997E-2"/>
    <n v="943549.92555555562"/>
    <n v="3297844.4"/>
    <n v="47023.9632996"/>
    <n v="1.4305555555555556"/>
    <n v="5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4305555555555556"/>
    <n v="5"/>
    <n v="7.1294999999999997E-2"/>
    <n v="505139.91013888892"/>
    <n v="1765537.55"/>
    <n v="25174.799925449999"/>
    <n v="1.4305555555555556"/>
    <n v="5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76944444444444449"/>
    <n v="5"/>
    <n v="7.1294999999999997E-2"/>
    <n v="131267.98397222222"/>
    <n v="853004.95"/>
    <n v="12162.997582049999"/>
    <n v="0.76944444444444449"/>
    <n v="5"/>
    <n v="7.1294999999999997E-2"/>
    <x v="1"/>
    <x v="1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76944444444444449"/>
    <n v="5"/>
    <n v="7.1294999999999997E-2"/>
    <n v="529307.01197222224"/>
    <n v="3439540.1500000004"/>
    <n v="49044.402998849997"/>
    <n v="0.76944444444444449"/>
    <n v="5"/>
    <n v="7.1294999999999997E-2"/>
    <x v="1"/>
    <x v="1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4305555555555556"/>
    <n v="5"/>
    <n v="7.1294999999999997E-2"/>
    <n v="734262.00819444447"/>
    <n v="2566352.6500000004"/>
    <n v="36593.62243635"/>
    <n v="1.4305555555555556"/>
    <n v="5.0000000000000009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76944444444444449"/>
    <n v="5"/>
    <n v="7.1294999999999997E-2"/>
    <n v="1548341.9755555557"/>
    <n v="10061428"/>
    <n v="143465.90185200001"/>
    <n v="0.76944444444444449"/>
    <n v="5"/>
    <n v="7.1294999999999997E-2"/>
    <x v="1"/>
    <x v="1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4305555555555556"/>
    <n v="5"/>
    <n v="7.1294999999999997E-2"/>
    <n v="1466773.4312499999"/>
    <n v="5126586.75"/>
    <n v="73100.00046825"/>
    <n v="1.4305555555555556"/>
    <n v="5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4305555555555556"/>
    <n v="5"/>
    <n v="7.1294999999999997E-2"/>
    <n v="1345457.9998611112"/>
    <n v="4702571.6499999994"/>
    <n v="67053.969157349988"/>
    <n v="1.4305555555555556"/>
    <n v="5"/>
    <n v="7.1294999999999983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76944444444444449"/>
    <n v="5"/>
    <n v="7.1294999999999997E-2"/>
    <n v="761357.95266666671"/>
    <n v="4947452.4000000004"/>
    <n v="70545.723771599995"/>
    <n v="0.76944444444444449"/>
    <n v="5.0000000000000009"/>
    <n v="7.1294999999999997E-2"/>
    <x v="1"/>
    <x v="1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4305555555555556"/>
    <n v="5"/>
    <n v="7.1294999999999997E-2"/>
    <n v="698486.97527777776"/>
    <n v="2441313.7000000002"/>
    <n v="34810.692048299999"/>
    <n v="1.4305555555555556"/>
    <n v="5.0000000000000009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25"/>
    <n v="5"/>
    <n v="7.85E-2"/>
    <n v="1028296.875"/>
    <n v="20565937.5"/>
    <n v="322885.21875"/>
    <n v="0.25"/>
    <n v="5"/>
    <n v="7.85E-2"/>
    <x v="1"/>
    <x v="1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76944444444444449"/>
    <n v="5"/>
    <n v="7.1294999999999997E-2"/>
    <n v="1278386.1317222223"/>
    <n v="8307202.2999999998"/>
    <n v="118452.39759569999"/>
    <n v="0.76944444444444449"/>
    <n v="5"/>
    <n v="7.1294999999999997E-2"/>
    <x v="1"/>
    <x v="1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4305555555555556"/>
    <n v="5"/>
    <n v="7.1294999999999997E-2"/>
    <n v="1512878.5773611111"/>
    <n v="5287730.9499999993"/>
    <n v="75397.755616049995"/>
    <n v="1.4305555555555556"/>
    <n v="5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4305555555555556"/>
    <n v="5"/>
    <n v="7.1294999999999997E-2"/>
    <n v="2060298.31375"/>
    <n v="7201042.6500000004"/>
    <n v="102679.66714635"/>
    <n v="1.4305555555555556"/>
    <n v="5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76944444444444449"/>
    <n v="5"/>
    <n v="7.1294999999999997E-2"/>
    <n v="1849107.1290000002"/>
    <n v="12015858.600000001"/>
    <n v="171334.12777740002"/>
    <n v="0.76944444444444449"/>
    <n v="5"/>
    <n v="7.1294999999999997E-2"/>
    <x v="1"/>
    <x v="1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4305555555555556"/>
    <n v="5"/>
    <n v="7.1294999999999997E-2"/>
    <n v="1636765.9473611112"/>
    <n v="5720735.3500000006"/>
    <n v="81571.965355649998"/>
    <n v="1.4305555555555556"/>
    <n v="5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4305555555555556"/>
    <n v="5"/>
    <n v="7.1294999999999997E-2"/>
    <n v="916456.47652777785"/>
    <n v="3203148.85"/>
    <n v="45673.699452150002"/>
    <n v="1.4305555555555556"/>
    <n v="5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916666666666666"/>
    <n v="5"/>
    <n v="7.1294999999999997E-2"/>
    <n v="23949150.150916662"/>
    <n v="109690764.05"/>
    <n v="1564080.6045889498"/>
    <n v="1.0916666666666666"/>
    <n v="5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4305555555555556"/>
    <n v="5"/>
    <n v="7.1294999999999997E-2"/>
    <n v="695421.43777777778"/>
    <n v="2430599.2000000002"/>
    <n v="34657.9139928"/>
    <n v="1.4305555555555556"/>
    <n v="5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4305555555555556"/>
    <n v="5"/>
    <n v="7.1294999999999997E-2"/>
    <n v="691591.86916666664"/>
    <n v="2417214.2999999998"/>
    <n v="34467.0587037"/>
    <n v="1.4305555555555556"/>
    <n v="5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4305555555555556"/>
    <n v="5"/>
    <n v="7.1294999999999997E-2"/>
    <n v="322826.53402777779"/>
    <n v="1128325.75"/>
    <n v="16088.79686925"/>
    <n v="1.4305555555555556"/>
    <n v="5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4305555555555556"/>
    <n v="5"/>
    <n v="7.1294999999999997E-2"/>
    <n v="4171723.0236111111"/>
    <n v="14580779.5"/>
    <n v="207907.33489049997"/>
    <n v="1.4305555555555556"/>
    <n v="5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4305555555555556"/>
    <n v="5"/>
    <n v="7.1294999999999997E-2"/>
    <n v="527059.7263888889"/>
    <n v="1842150.5"/>
    <n v="26267.223979499999"/>
    <n v="1.4305555555555556"/>
    <n v="5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4305555555555556"/>
    <n v="5"/>
    <n v="7.1294999999999997E-2"/>
    <n v="2939446.7311111111"/>
    <n v="10273794.399999999"/>
    <n v="146494.0343496"/>
    <n v="1.4305555555555556"/>
    <n v="4.9999999999999991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4305555555555556"/>
    <n v="5"/>
    <n v="7.1294999999999997E-2"/>
    <n v="903854.34069444449"/>
    <n v="3159102.55"/>
    <n v="45045.643260450001"/>
    <n v="1.4305555555555556"/>
    <n v="5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4305555555555556"/>
    <n v="5"/>
    <n v="7.1294999999999997E-2"/>
    <n v="748930.46708333341"/>
    <n v="2617621.0500000003"/>
    <n v="37324.65855195"/>
    <n v="1.4305555555555556"/>
    <n v="5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4305555555555556"/>
    <n v="5"/>
    <n v="7.1294999999999997E-2"/>
    <n v="3699032.1619444448"/>
    <n v="12928656.100000001"/>
    <n v="184349.7073299"/>
    <n v="1.4305555555555556"/>
    <n v="5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4305555555555556"/>
    <n v="5"/>
    <n v="7.1294999999999997E-2"/>
    <n v="274920.26124999998"/>
    <n v="960886.35"/>
    <n v="13701.278464649999"/>
    <n v="1.4305555555555556"/>
    <n v="5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4305555555555556"/>
    <n v="5"/>
    <n v="7.1294999999999997E-2"/>
    <n v="3484512.8030555556"/>
    <n v="12178879.699999999"/>
    <n v="173658.64564229999"/>
    <n v="1.4305555555555556"/>
    <n v="5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4305555555555556"/>
    <n v="5"/>
    <n v="7.1294999999999997E-2"/>
    <n v="130584.00083333334"/>
    <n v="456410.10000000003"/>
    <n v="6507.9516159000004"/>
    <n v="1.4305555555555556"/>
    <n v="5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4305555555555556"/>
    <n v="5"/>
    <n v="7.1294999999999997E-2"/>
    <n v="114954.73791666668"/>
    <n v="401783.55000000005"/>
    <n v="5729.0316394500005"/>
    <n v="1.4305555555555556"/>
    <n v="5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4305555555555556"/>
    <n v="5"/>
    <n v="7.1294999999999997E-2"/>
    <n v="1497383.8581944446"/>
    <n v="5233574.6500000004"/>
    <n v="74625.540934350007"/>
    <n v="1.4305555555555556"/>
    <n v="5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4305555555555556"/>
    <n v="5"/>
    <n v="7.1294999999999997E-2"/>
    <n v="5086903.3444444444"/>
    <n v="17779468"/>
    <n v="253517.43421199999"/>
    <n v="1.4305555555555556"/>
    <n v="5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4305555555555556"/>
    <n v="5"/>
    <n v="7.1294999999999997E-2"/>
    <n v="2647064.3648611112"/>
    <n v="9251875.4500000011"/>
    <n v="131922.49204154999"/>
    <n v="1.4305555555555556"/>
    <n v="5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4944444444444445"/>
    <n v="10"/>
    <n v="7.8262999999999999E-2"/>
    <n v="1191120621.6875"/>
    <n v="1834060837.5"/>
    <n v="14353910.33252625"/>
    <n v="6.4944444444444445"/>
    <n v="10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4305555555555556"/>
    <n v="5"/>
    <n v="7.1294999999999997E-2"/>
    <n v="383955.9325"/>
    <n v="1341981.8999999999"/>
    <n v="19135.3199121"/>
    <n v="1.4305555555555556"/>
    <n v="5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4305555555555556"/>
    <n v="5"/>
    <n v="7.1294999999999997E-2"/>
    <n v="1284329.1736111112"/>
    <n v="4488917.5"/>
    <n v="64007.474632499994"/>
    <n v="1.4305555555555558"/>
    <n v="5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4305555555555556"/>
    <n v="5"/>
    <n v="7.1294999999999997E-2"/>
    <n v="428966.38888888888"/>
    <n v="1499300"/>
    <n v="21378.518700000001"/>
    <n v="1.4305555555555556"/>
    <n v="5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4305555555555556"/>
    <n v="5"/>
    <n v="7.1294999999999997E-2"/>
    <n v="712185.2456944444"/>
    <n v="2489191.15"/>
    <n v="35493.376607849998"/>
    <n v="1.4305555555555556"/>
    <n v="5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4305555555555556"/>
    <n v="5"/>
    <n v="7.1294999999999997E-2"/>
    <n v="976074.62180555554"/>
    <n v="3411522.9499999997"/>
    <n v="48644.905744049996"/>
    <n v="1.4305555555555556"/>
    <n v="5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4305555555555556"/>
    <n v="5"/>
    <n v="7.1294999999999997E-2"/>
    <n v="894701.91805555555"/>
    <n v="3127113.5"/>
    <n v="44589.511396499998"/>
    <n v="1.4305555555555556"/>
    <n v="5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76666666666666672"/>
    <n v="4"/>
    <n v="4.7100000000000003E-2"/>
    <n v="34151.166666666672"/>
    <n v="178180"/>
    <n v="2098.0695000000001"/>
    <n v="0.76666666666666683"/>
    <n v="4"/>
    <n v="4.7100000000000003E-2"/>
    <x v="1"/>
    <x v="1"/>
    <n v="174.84"/>
    <n v="174.84"/>
    <n v="174.84"/>
    <n v="174.84"/>
    <n v="87.42"/>
    <n v="87.42"/>
    <n v="87.42"/>
    <n v="87.42"/>
    <n v="87.42"/>
    <n v="87.42"/>
    <n v="0"/>
    <n v="0"/>
    <n v="0"/>
    <n v="0"/>
    <n v="349.68"/>
    <n v="874.19999999999982"/>
    <n v="1223.8799999999999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7666666666666666"/>
    <n v="6"/>
    <n v="5.3600000000000002E-2"/>
    <n v="146910"/>
    <n v="318600"/>
    <n v="2846.1600000000003"/>
    <n v="2.76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7666666666666666"/>
    <n v="7"/>
    <n v="5.6399999999999999E-2"/>
    <n v="387797.16666666669"/>
    <n v="720685"/>
    <n v="5806.6620000000003"/>
    <n v="3.766666666666667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967.78"/>
    <n v="5806.68"/>
    <n v="6774.46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7666666666666666"/>
    <n v="8"/>
    <n v="5.9299999999999999E-2"/>
    <n v="11976321.5"/>
    <n v="20100120"/>
    <n v="148992.13949999999"/>
    <n v="4.76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24832.02"/>
    <n v="148992.12"/>
    <n v="173824.1399999999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7666666666666666"/>
    <n v="9"/>
    <n v="6.2100000000000002E-2"/>
    <n v="32500789.166666668"/>
    <n v="50723775"/>
    <n v="349994.04749999999"/>
    <n v="5.76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58332.34"/>
    <n v="349994.03999999986"/>
    <n v="408326.37999999989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7666666666666666"/>
    <n v="10"/>
    <n v="6.5000000000000002E-2"/>
    <n v="352323.41666666669"/>
    <n v="520675"/>
    <n v="3384.3875000000003"/>
    <n v="6.76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564.05999999999995"/>
    <n v="3384.3599999999988"/>
    <n v="3948.4199999999987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4305555555555556"/>
    <n v="5"/>
    <n v="7.1294999999999997E-2"/>
    <n v="181185556.49611109"/>
    <n v="633269906.19999993"/>
    <n v="9029795.5925057996"/>
    <n v="1.4305555555555556"/>
    <n v="5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4305555555555556"/>
    <n v="5"/>
    <n v="7.1294999999999997E-2"/>
    <n v="1565055.8166666669"/>
    <n v="5470098"/>
    <n v="77998.127382000006"/>
    <n v="1.4305555555555556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4305555555555556"/>
    <n v="5"/>
    <n v="7.1294999999999997E-2"/>
    <n v="1565055.8309722224"/>
    <n v="5470098.0500000007"/>
    <n v="77998.128094950007"/>
    <n v="1.4305555555555556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85277777777777775"/>
    <n v="4"/>
    <n v="4.7100000000000003E-2"/>
    <n v="82388.993055555547"/>
    <n v="386450"/>
    <n v="4550.4487500000005"/>
    <n v="0.85277777777777775"/>
    <n v="4"/>
    <n v="4.7100000000000003E-2"/>
    <x v="1"/>
    <x v="1"/>
    <n v="379.2"/>
    <n v="379.2"/>
    <n v="379.2"/>
    <n v="379.2"/>
    <n v="379.2"/>
    <n v="189.6"/>
    <n v="189.6"/>
    <n v="189.6"/>
    <n v="189.6"/>
    <n v="189.6"/>
    <n v="189.6"/>
    <n v="0"/>
    <n v="0"/>
    <n v="0"/>
    <n v="758.4"/>
    <n v="2275.1999999999994"/>
    <n v="3033.599999999999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8527777777777779"/>
    <n v="5"/>
    <n v="5.0700000000000002E-2"/>
    <n v="257980.77777777778"/>
    <n v="696200"/>
    <n v="7059.4679999999998"/>
    <n v="1.85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176.58"/>
    <n v="7059.48"/>
    <n v="8236.06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8527777777777779"/>
    <n v="6"/>
    <n v="5.3600000000000002E-2"/>
    <n v="3558997.1805555555"/>
    <n v="7485330"/>
    <n v="66868.948000000004"/>
    <n v="2.85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1144.82"/>
    <n v="66868.920000000013"/>
    <n v="78013.7400000000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8527777777777779"/>
    <n v="7"/>
    <n v="5.6399999999999999E-2"/>
    <n v="15764218.194444444"/>
    <n v="28641550"/>
    <n v="230769.06"/>
    <n v="3.85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38461.5"/>
    <n v="230769"/>
    <n v="269230.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8527777777777779"/>
    <n v="8"/>
    <n v="5.9299999999999999E-2"/>
    <n v="9025329.5625"/>
    <n v="14878620"/>
    <n v="110287.77075"/>
    <n v="4.85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8381.3"/>
    <n v="110287.79999999997"/>
    <n v="128669.09999999998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8527777777777779"/>
    <n v="9"/>
    <n v="6.2100000000000002E-2"/>
    <n v="310782.5"/>
    <n v="477900"/>
    <n v="3297.51"/>
    <n v="5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8527777777777779"/>
    <n v="10"/>
    <n v="6.5000000000000002E-2"/>
    <n v="725743.43055555562"/>
    <n v="1059050"/>
    <n v="6883.8249999999998"/>
    <n v="6.85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147.3"/>
    <n v="6883.7999999999984"/>
    <n v="8031.099999999998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91111111111111109"/>
    <n v="4"/>
    <n v="4.7100000000000003E-2"/>
    <n v="131969.88888888888"/>
    <n v="579380"/>
    <n v="6822.1995000000006"/>
    <n v="0.91111111111111098"/>
    <n v="4"/>
    <n v="4.7100000000000003E-2"/>
    <x v="1"/>
    <x v="1"/>
    <n v="568.52"/>
    <n v="568.52"/>
    <n v="568.52"/>
    <n v="568.52"/>
    <n v="568.52"/>
    <n v="284.26"/>
    <n v="284.26"/>
    <n v="284.26"/>
    <n v="284.26"/>
    <n v="284.26"/>
    <n v="284.26"/>
    <n v="0"/>
    <n v="0"/>
    <n v="0"/>
    <n v="1137.04"/>
    <n v="3411.1200000000008"/>
    <n v="4548.1600000000008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9111111111111112"/>
    <n v="5"/>
    <n v="5.0700000000000002E-2"/>
    <n v="875546.88888888888"/>
    <n v="2290675"/>
    <n v="23227.444500000001"/>
    <n v="1.91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3871.24"/>
    <n v="23227.439999999991"/>
    <n v="27098.679999999993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911111111111111"/>
    <n v="6"/>
    <n v="5.3600000000000002E-2"/>
    <n v="2694844.6666666665"/>
    <n v="5554260"/>
    <n v="49618.056000000004"/>
    <n v="2.91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8269.68"/>
    <n v="49618.079999999987"/>
    <n v="57887.759999999987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911111111111111"/>
    <n v="7"/>
    <n v="5.6399999999999999E-2"/>
    <n v="13534967.11111111"/>
    <n v="24224515"/>
    <n v="195180.378"/>
    <n v="3.911111111111111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32530.06"/>
    <n v="195180.36000000002"/>
    <n v="227710.42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9111111111111114"/>
    <n v="8"/>
    <n v="5.9299999999999999E-2"/>
    <n v="9237407.1111111119"/>
    <n v="15047360"/>
    <n v="111538.556"/>
    <n v="4.91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8589.759999999998"/>
    <n v="111538.56000000001"/>
    <n v="130128.32000000001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9111111111111114"/>
    <n v="9"/>
    <n v="6.2100000000000002E-2"/>
    <n v="552777.55555555562"/>
    <n v="841635"/>
    <n v="5807.2815000000001"/>
    <n v="5.91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967.88"/>
    <n v="5807.2799999999988"/>
    <n v="6775.1599999999989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9111111111111114"/>
    <n v="10"/>
    <n v="6.5000000000000002E-2"/>
    <n v="358824.88888888893"/>
    <n v="519200"/>
    <n v="3374.8"/>
    <n v="6.91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4305555555555556"/>
    <n v="5"/>
    <n v="7.1300000000000002E-2"/>
    <n v="4226412.6331944438"/>
    <n v="14771927.649999999"/>
    <n v="210647.68828899998"/>
    <n v="1.4305555555555554"/>
    <n v="5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4305555555555556"/>
    <n v="5"/>
    <n v="7.1300000000000002E-2"/>
    <n v="231590.90791666668"/>
    <n v="809443.95000000007"/>
    <n v="11542.670727000001"/>
    <n v="1.4305555555555556"/>
    <n v="5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4305555555555556"/>
    <n v="5"/>
    <n v="7.1300000000000002E-2"/>
    <n v="6967812.309027778"/>
    <n v="24353518.75"/>
    <n v="347281.17737500003"/>
    <n v="1.4305555555555556"/>
    <n v="5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4305555555555556"/>
    <n v="5"/>
    <n v="7.1300000000000002E-2"/>
    <n v="867558.08486111113"/>
    <n v="3032241.85"/>
    <n v="43239.768780999999"/>
    <n v="1.4305555555555556"/>
    <n v="5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4305555555555556"/>
    <n v="5"/>
    <n v="7.1300000000000002E-2"/>
    <n v="4028015.692638889"/>
    <n v="14078501.449999999"/>
    <n v="200759.430677"/>
    <n v="1.4305555555555556"/>
    <n v="5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4305555555555556"/>
    <n v="5"/>
    <n v="7.1300000000000002E-2"/>
    <n v="811545.58333333337"/>
    <n v="2836470"/>
    <n v="40448.0622"/>
    <n v="1.4305555555555556"/>
    <n v="5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4305555555555556"/>
    <n v="5"/>
    <n v="7.1300000000000002E-2"/>
    <n v="3959917.1425000001"/>
    <n v="13840487.1"/>
    <n v="197365.34604599999"/>
    <n v="1.4305555555555556"/>
    <n v="5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4305555555555556"/>
    <n v="5"/>
    <n v="7.1300000000000002E-2"/>
    <n v="4260918.8348611109"/>
    <n v="14892531.850000001"/>
    <n v="212367.50418100003"/>
    <n v="1.4305555555555554"/>
    <n v="5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4305555555555556"/>
    <n v="5"/>
    <n v="7.1300000000000002E-2"/>
    <n v="9746928.6106944457"/>
    <n v="34066934.950000003"/>
    <n v="485794.49238700001"/>
    <n v="1.4305555555555556"/>
    <n v="5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4305555555555556"/>
    <n v="5"/>
    <n v="7.1300000000000002E-2"/>
    <n v="944276.3473611112"/>
    <n v="3300383.35"/>
    <n v="47063.466571000004"/>
    <n v="1.4305555555555556"/>
    <n v="5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4305555555555556"/>
    <n v="5"/>
    <n v="7.1300000000000002E-2"/>
    <n v="1328241.7215277778"/>
    <n v="4642398.25"/>
    <n v="66200.59904500001"/>
    <n v="1.4305555555555556"/>
    <n v="5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4305555555555556"/>
    <n v="5"/>
    <n v="7.1300000000000002E-2"/>
    <n v="144606.97875000001"/>
    <n v="505422.45"/>
    <n v="7207.3241370000005"/>
    <n v="1.4305555555555556"/>
    <n v="5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4305555555555556"/>
    <n v="5"/>
    <n v="7.1300000000000002E-2"/>
    <n v="1818887.013888889"/>
    <n v="6357275"/>
    <n v="90654.741500000004"/>
    <n v="1.4305555555555556"/>
    <n v="5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4305555555555556"/>
    <n v="5"/>
    <n v="7.1300000000000002E-2"/>
    <n v="6759455.9551388891"/>
    <n v="23625282.949999999"/>
    <n v="336896.53486700001"/>
    <n v="1.4305555555555556"/>
    <n v="5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4305555555555556"/>
    <n v="5"/>
    <n v="7.1300000000000002E-2"/>
    <n v="3179616.8666666662"/>
    <n v="11113224"/>
    <n v="158474.57423999999"/>
    <n v="1.4305555555555556"/>
    <n v="5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4305555555555556"/>
    <n v="5"/>
    <n v="7.1300000000000002E-2"/>
    <n v="907332.69361111114"/>
    <n v="3171259.9"/>
    <n v="45222.166173999998"/>
    <n v="1.4305555555555556"/>
    <n v="5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4305555555555556"/>
    <n v="5"/>
    <n v="7.1300000000000002E-2"/>
    <n v="644517.39291666669"/>
    <n v="2252682.15"/>
    <n v="32123.247459000002"/>
    <n v="1.4305555555555556"/>
    <n v="5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4305555555555556"/>
    <n v="5"/>
    <n v="7.1300000000000002E-2"/>
    <n v="93952.66597222221"/>
    <n v="328378.25"/>
    <n v="4682.6738449999993"/>
    <n v="1.4305555555555556"/>
    <n v="5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4305555555555556"/>
    <n v="5"/>
    <n v="7.1300000000000002E-2"/>
    <n v="174708.2423611111"/>
    <n v="610630.75"/>
    <n v="8707.5944949999994"/>
    <n v="1.4305555555555556"/>
    <n v="5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4305555555555556"/>
    <n v="5"/>
    <n v="7.1300000000000002E-2"/>
    <n v="575619.79166666663"/>
    <n v="2011875"/>
    <n v="28689.337500000001"/>
    <n v="1.4305555555555554"/>
    <n v="5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4305555555555556"/>
    <n v="5"/>
    <n v="7.1300000000000002E-2"/>
    <n v="262763.61472222226"/>
    <n v="918397.10000000009"/>
    <n v="13096.342646000001"/>
    <n v="1.4305555555555556"/>
    <n v="5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4305555555555556"/>
    <n v="5"/>
    <n v="7.1300000000000002E-2"/>
    <n v="92525.057361111118"/>
    <n v="323388.55"/>
    <n v="4611.5207229999996"/>
    <n v="1.4305555555555556"/>
    <n v="5"/>
    <n v="7.1299999999999988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4305555555555556"/>
    <n v="5"/>
    <n v="7.1300000000000002E-2"/>
    <n v="370244.07180555561"/>
    <n v="1294056.9500000002"/>
    <n v="18453.252107"/>
    <n v="1.4305555555555556"/>
    <n v="5.0000000000000009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4305555555555556"/>
    <n v="5"/>
    <n v="7.1300000000000002E-2"/>
    <n v="68299.242777777778"/>
    <n v="238715.80000000002"/>
    <n v="3404.0873080000006"/>
    <n v="1.4305555555555554"/>
    <n v="5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4305555555555556"/>
    <n v="5"/>
    <n v="7.1300000000000002E-2"/>
    <n v="334229.74986111111"/>
    <n v="1168181.6499999999"/>
    <n v="16658.270328999999"/>
    <n v="1.4305555555555556"/>
    <n v="5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4305555555555556"/>
    <n v="5"/>
    <n v="7.1300000000000002E-2"/>
    <n v="74825.537361111114"/>
    <n v="261526.15000000002"/>
    <n v="3729.3628990000002"/>
    <n v="1.4305555555555556"/>
    <n v="5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4305555555555556"/>
    <n v="5"/>
    <n v="7.1300000000000002E-2"/>
    <n v="99524.465277777781"/>
    <n v="347852.5"/>
    <n v="4960.3766500000002"/>
    <n v="1.4305555555555556"/>
    <n v="5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4305555555555556"/>
    <n v="5"/>
    <n v="7.1300000000000002E-2"/>
    <n v="418444.19500000001"/>
    <n v="1462523.4"/>
    <n v="20855.583684000001"/>
    <n v="1.4305555555555556"/>
    <n v="5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4305555555555556"/>
    <n v="5"/>
    <n v="7.1300000000000002E-2"/>
    <n v="1364153.5298611112"/>
    <n v="4767915.25"/>
    <n v="67990.47146500001"/>
    <n v="1.4305555555555556"/>
    <n v="5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4305555555555556"/>
    <n v="5"/>
    <n v="7.1300000000000002E-2"/>
    <n v="18589593.970694445"/>
    <n v="64973338.150000006"/>
    <n v="926519.80201900005"/>
    <n v="1.4305555555555556"/>
    <n v="5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4305555555555556"/>
    <n v="5"/>
    <n v="7.1300000000000002E-2"/>
    <n v="2217026.4755555559"/>
    <n v="7748830.4000000004"/>
    <n v="110498.32150400001"/>
    <n v="1.4305555555555558"/>
    <n v="5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4944444444444445"/>
    <n v="10"/>
    <n v="7.8262999999999999E-2"/>
    <n v="3247222222.2222223"/>
    <n v="5000000000"/>
    <n v="39131500"/>
    <n v="6.4944444444444445"/>
    <n v="10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10277777777777777"/>
    <n v="3"/>
    <n v="4.2999999999999997E-2"/>
    <n v="34533.847222222219"/>
    <n v="1008015"/>
    <n v="14448.214999999998"/>
    <n v="0.10277777777777777"/>
    <n v="3"/>
    <n v="4.2999999999999997E-2"/>
    <x v="1"/>
    <x v="1"/>
    <n v="1204.02"/>
    <n v="1204.02"/>
    <n v="0"/>
    <n v="0"/>
    <n v="0"/>
    <n v="0"/>
    <n v="0"/>
    <n v="0"/>
    <n v="0"/>
    <n v="0"/>
    <n v="0"/>
    <n v="0"/>
    <n v="0"/>
    <n v="0"/>
    <n v="2408.04"/>
    <n v="0"/>
    <n v="2408.04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1027777777777779"/>
    <n v="4"/>
    <n v="4.7100000000000003E-2"/>
    <n v="1685968.0208333335"/>
    <n v="6115350"/>
    <n v="72008.246250000011"/>
    <n v="1.1027777777777779"/>
    <n v="4"/>
    <n v="4.710000000000001E-2"/>
    <x v="1"/>
    <x v="1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12001.38"/>
    <n v="54006.179999999978"/>
    <n v="66007.559999999983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1027777777777779"/>
    <n v="5"/>
    <n v="5.0700000000000002E-2"/>
    <n v="1998669.25"/>
    <n v="4752450"/>
    <n v="48189.843000000001"/>
    <n v="2.10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8031.64"/>
    <n v="48189.840000000004"/>
    <n v="56221.48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1027777777777779"/>
    <n v="6"/>
    <n v="5.3600000000000002E-2"/>
    <n v="3169751.236111111"/>
    <n v="6129510"/>
    <n v="54756.955999999998"/>
    <n v="3.10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9126.16"/>
    <n v="54756.960000000014"/>
    <n v="63883.12000000001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1027777777777779"/>
    <n v="7"/>
    <n v="5.6399999999999999E-2"/>
    <n v="6804415.916666667"/>
    <n v="11609430"/>
    <n v="93538.835999999996"/>
    <n v="4.10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15589.8"/>
    <n v="93538.799999999988"/>
    <n v="109128.59999999999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1027777777777779"/>
    <n v="8"/>
    <n v="5.9299999999999999E-2"/>
    <n v="1581338.076388889"/>
    <n v="2479180"/>
    <n v="18376.921750000001"/>
    <n v="5.10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3062.82"/>
    <n v="18376.920000000002"/>
    <n v="21439.74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1027777777777779"/>
    <n v="9"/>
    <n v="6.2100000000000002E-2"/>
    <n v="572501.58333333337"/>
    <n v="844290"/>
    <n v="5825.6010000000006"/>
    <n v="6.10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970.94"/>
    <n v="5825.6400000000021"/>
    <n v="6796.5800000000017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1027777777777779"/>
    <n v="10"/>
    <n v="6.5000000000000002E-2"/>
    <n v="377157.5"/>
    <n v="531000"/>
    <n v="3451.5"/>
    <n v="7.1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4305555555555556"/>
    <n v="5"/>
    <n v="7.1300000000000002E-2"/>
    <n v="1290093.4112500001"/>
    <n v="4509064.3499999996"/>
    <n v="64299.257631"/>
    <n v="1.4305555555555558"/>
    <n v="5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4305555555555556"/>
    <n v="5"/>
    <n v="7.1300000000000002E-2"/>
    <n v="3343827.6065277779"/>
    <n v="11687164.450000001"/>
    <n v="166658.96505700002"/>
    <n v="1.4305555555555556"/>
    <n v="5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4305555555555556"/>
    <n v="5"/>
    <n v="7.1300000000000002E-2"/>
    <n v="1488778.6659722223"/>
    <n v="5203498.25"/>
    <n v="74201.885045000003"/>
    <n v="1.4305555555555556"/>
    <n v="5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14722222222222223"/>
    <n v="3"/>
    <n v="4.2999999999999997E-2"/>
    <n v="14527.520833333334"/>
    <n v="296032.5"/>
    <n v="4243.1324999999997"/>
    <n v="0.14722222222222223"/>
    <n v="3"/>
    <n v="4.2999999999999997E-2"/>
    <x v="1"/>
    <x v="1"/>
    <n v="353.59"/>
    <n v="353.59"/>
    <n v="0"/>
    <n v="0"/>
    <n v="0"/>
    <n v="0"/>
    <n v="0"/>
    <n v="0"/>
    <n v="0"/>
    <n v="0"/>
    <n v="0"/>
    <n v="0"/>
    <n v="0"/>
    <n v="0"/>
    <n v="707.18"/>
    <n v="0"/>
    <n v="707.18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1472222222222221"/>
    <n v="4"/>
    <n v="4.7100000000000003E-2"/>
    <n v="302556.91666666663"/>
    <n v="1054920"/>
    <n v="12421.683000000001"/>
    <n v="1.14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2070.2800000000002"/>
    <n v="9316.26"/>
    <n v="11386.54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1472222222222221"/>
    <n v="5"/>
    <n v="5.0700000000000002E-2"/>
    <n v="2315822.111111111"/>
    <n v="5392600"/>
    <n v="54680.964"/>
    <n v="2.14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9113.5"/>
    <n v="54681"/>
    <n v="63794.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1472222222222221"/>
    <n v="6"/>
    <n v="5.3600000000000002E-2"/>
    <n v="15171019.493055556"/>
    <n v="28922685"/>
    <n v="258375.986"/>
    <n v="3.14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43062.66"/>
    <n v="258375.96000000008"/>
    <n v="301438.62000000011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1472222222222221"/>
    <n v="7"/>
    <n v="5.6399999999999999E-2"/>
    <n v="1738494.8194444445"/>
    <n v="2934365"/>
    <n v="23642.597999999998"/>
    <n v="4.14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3940.44"/>
    <n v="23642.640000000003"/>
    <n v="27583.08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1472222222222221"/>
    <n v="8"/>
    <n v="5.9299999999999999E-2"/>
    <n v="273317.5"/>
    <n v="424800"/>
    <n v="3148.83"/>
    <n v="5.14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16111111111111112"/>
    <n v="3"/>
    <n v="4.2999999999999997E-2"/>
    <n v="24001.527777777781"/>
    <n v="446925"/>
    <n v="6405.9249999999993"/>
    <n v="0.16111111111111112"/>
    <n v="3"/>
    <n v="4.2999999999999997E-2"/>
    <x v="1"/>
    <x v="1"/>
    <n v="533.83000000000004"/>
    <n v="533.83000000000004"/>
    <n v="0"/>
    <n v="0"/>
    <n v="0"/>
    <n v="0"/>
    <n v="0"/>
    <n v="0"/>
    <n v="0"/>
    <n v="0"/>
    <n v="0"/>
    <n v="0"/>
    <n v="0"/>
    <n v="0"/>
    <n v="1067.6600000000001"/>
    <n v="0"/>
    <n v="1067.6600000000001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1611111111111112"/>
    <n v="4"/>
    <n v="4.7100000000000003E-2"/>
    <n v="205859.19444444447"/>
    <n v="709180"/>
    <n v="8350.5945000000011"/>
    <n v="1.1611111111111112"/>
    <n v="4"/>
    <n v="4.7100000000000003E-2"/>
    <x v="1"/>
    <x v="1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1391.76"/>
    <n v="6262.9199999999973"/>
    <n v="7654.6799999999976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161111111111111"/>
    <n v="5"/>
    <n v="5.0700000000000002E-2"/>
    <n v="1624739.5416666665"/>
    <n v="3759037.5"/>
    <n v="38116.640250000004"/>
    <n v="2.16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6352.78"/>
    <n v="38116.68"/>
    <n v="44469.46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161111111111111"/>
    <n v="6"/>
    <n v="5.3600000000000002E-2"/>
    <n v="5353175.708333333"/>
    <n v="10160685"/>
    <n v="90768.786000000007"/>
    <n v="3.16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1611111111111114"/>
    <n v="7"/>
    <n v="5.6399999999999999E-2"/>
    <n v="3904152.0972222225"/>
    <n v="6567732.5"/>
    <n v="52917.159"/>
    <n v="4.161111111111111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8819.52"/>
    <n v="52917.120000000017"/>
    <n v="61736.640000000014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1611111111111114"/>
    <n v="8"/>
    <n v="5.9299999999999999E-2"/>
    <n v="4942886.430555556"/>
    <n v="7661740"/>
    <n v="56792.647749999996"/>
    <n v="5.16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9465.44"/>
    <n v="56792.640000000007"/>
    <n v="66258.080000000002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1611111111111114"/>
    <n v="9"/>
    <n v="6.2100000000000002E-2"/>
    <n v="327155"/>
    <n v="477900"/>
    <n v="3297.51"/>
    <n v="6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4305555555555556"/>
    <n v="5"/>
    <n v="7.1300000000000002E-2"/>
    <n v="914607.28319444449"/>
    <n v="3196685.65"/>
    <n v="45584.737369000002"/>
    <n v="1.4305555555555556"/>
    <n v="5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4305555555555556"/>
    <n v="5"/>
    <n v="7.1300000000000002E-2"/>
    <n v="1772931.0604166666"/>
    <n v="6196652.25"/>
    <n v="88364.261085000006"/>
    <n v="1.4305555555555556"/>
    <n v="5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4305555555555556"/>
    <n v="5"/>
    <n v="7.1300000000000002E-2"/>
    <n v="216384.5172222222"/>
    <n v="756295.39999999991"/>
    <n v="10784.772403999999"/>
    <n v="1.4305555555555556"/>
    <n v="5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4305555555555556"/>
    <n v="5"/>
    <n v="7.1300000000000002E-2"/>
    <n v="1032572.0816666667"/>
    <n v="3608989.8"/>
    <n v="51464.194547999999"/>
    <n v="1.4305555555555556"/>
    <n v="5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4305555555555556"/>
    <n v="5"/>
    <n v="7.1300000000000002E-2"/>
    <n v="80407.851250000007"/>
    <n v="281037.15000000002"/>
    <n v="4007.589759"/>
    <n v="1.4305555555555556"/>
    <n v="5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4305555555555556"/>
    <n v="5"/>
    <n v="7.1300000000000002E-2"/>
    <n v="1037090.3483333334"/>
    <n v="3624781.8"/>
    <n v="51689.388467999997"/>
    <n v="1.4305555555555556"/>
    <n v="5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4305555555555556"/>
    <n v="5"/>
    <n v="7.1300000000000002E-2"/>
    <n v="63262.871805555551"/>
    <n v="221112.94999999998"/>
    <n v="3153.070667"/>
    <n v="1.4305555555555556"/>
    <n v="5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4305555555555556"/>
    <n v="5"/>
    <n v="7.1300000000000002E-2"/>
    <n v="159469.36374999999"/>
    <n v="557368.65"/>
    <n v="7948.0769490000002"/>
    <n v="1.4305555555555556"/>
    <n v="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4305555555555556"/>
    <n v="5"/>
    <n v="7.1300000000000002E-2"/>
    <n v="124754.21513888889"/>
    <n v="436034.15"/>
    <n v="6217.8469789999999"/>
    <n v="1.4305555555555556"/>
    <n v="5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4305555555555556"/>
    <n v="5"/>
    <n v="7.1300000000000002E-2"/>
    <n v="214300.71277777778"/>
    <n v="749012.2"/>
    <n v="10680.913972"/>
    <n v="1.4305555555555556"/>
    <n v="5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4305555555555556"/>
    <n v="5"/>
    <n v="7.1300000000000002E-2"/>
    <n v="2963522.7093055556"/>
    <n v="10357943.449999999"/>
    <n v="147704.27359699999"/>
    <n v="1.4305555555555556"/>
    <n v="5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4305555555555556"/>
    <n v="5"/>
    <n v="7.1300000000000002E-2"/>
    <n v="11530.535277777779"/>
    <n v="40300.9"/>
    <n v="574.690834"/>
    <n v="1.4305555555555556"/>
    <n v="5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4305555555555556"/>
    <n v="5"/>
    <n v="7.1300000000000002E-2"/>
    <n v="2990718.013888889"/>
    <n v="10452995"/>
    <n v="149059.70870000002"/>
    <n v="1.4305555555555556"/>
    <n v="5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4305555555555556"/>
    <n v="5"/>
    <n v="7.1300000000000002E-2"/>
    <n v="1419889.5908333333"/>
    <n v="4962720.9000000004"/>
    <n v="70768.400034000006"/>
    <n v="1.4305555555555554"/>
    <n v="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4305555555555556"/>
    <n v="5"/>
    <n v="7.1300000000000002E-2"/>
    <n v="161346.43861111111"/>
    <n v="563929.30000000005"/>
    <n v="8041.6318180000007"/>
    <n v="1.4305555555555556"/>
    <n v="5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4305555555555556"/>
    <n v="5"/>
    <n v="7.1300000000000002E-2"/>
    <n v="1091122.7177777779"/>
    <n v="3813632.8000000003"/>
    <n v="54382.403728000005"/>
    <n v="1.4305555555555556"/>
    <n v="5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4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4305555555555556"/>
    <n v="5"/>
    <n v="7.1300000000000002E-2"/>
    <n v="31143769.52777778"/>
    <n v="108852010"/>
    <n v="1552229.6626000002"/>
    <n v="1.4305555555555556"/>
    <n v="5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4305555555555556"/>
    <n v="5"/>
    <n v="7.1300000000000002E-2"/>
    <n v="12741.500555555556"/>
    <n v="44533.4"/>
    <n v="635.04628400000001"/>
    <n v="1.4305555555555556"/>
    <n v="5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4305555555555556"/>
    <n v="5"/>
    <n v="7.1300000000000002E-2"/>
    <n v="2018010.4620833334"/>
    <n v="7053240.4500000002"/>
    <n v="100579.20881700001"/>
    <n v="1.4305555555555556"/>
    <n v="5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4305555555555556"/>
    <n v="5"/>
    <n v="7.1300000000000002E-2"/>
    <n v="767124.07236111106"/>
    <n v="2681210.3499999996"/>
    <n v="38234.059590999997"/>
    <n v="1.4305555555555556"/>
    <n v="5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4305555555555556"/>
    <n v="5"/>
    <n v="6.1699999999999998E-2"/>
    <n v="28197122.467222221"/>
    <n v="98553049.399999991"/>
    <n v="1216144.6295959998"/>
    <n v="1.4305555555555556"/>
    <n v="5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4305555555555556"/>
    <n v="5"/>
    <n v="7.1300000000000002E-2"/>
    <n v="179184.65097222221"/>
    <n v="626276.44999999995"/>
    <n v="8930.7021769999992"/>
    <n v="1.4305555555555556"/>
    <n v="5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4305555555555556"/>
    <n v="5"/>
    <n v="7.1300000000000002E-2"/>
    <n v="1089566.4879166665"/>
    <n v="3808193.55"/>
    <n v="54304.840022999997"/>
    <n v="1.4305555555555556"/>
    <n v="5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4305555555555556"/>
    <n v="5"/>
    <n v="7.1300000000000002E-2"/>
    <n v="59903.955972222226"/>
    <n v="209373.05"/>
    <n v="2985.6596930000001"/>
    <n v="1.4305555555555556"/>
    <n v="5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4305555555555556"/>
    <n v="5"/>
    <n v="7.1300000000000002E-2"/>
    <n v="110955.31944444445"/>
    <n v="387805"/>
    <n v="5530.0992999999999"/>
    <n v="1.4305555555555556"/>
    <n v="5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4305555555555556"/>
    <n v="5"/>
    <n v="7.1300000000000002E-2"/>
    <n v="318173.18"/>
    <n v="1112061.6000000001"/>
    <n v="15857.998416"/>
    <n v="1.4305555555555556"/>
    <n v="5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4305555555555556"/>
    <n v="5"/>
    <n v="7.1300000000000002E-2"/>
    <n v="781520.74"/>
    <n v="2731528.8"/>
    <n v="38951.600687999999"/>
    <n v="1.4305555555555556"/>
    <n v="5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4305555555555556"/>
    <n v="5"/>
    <n v="7.1300000000000002E-2"/>
    <n v="612779.20180555561"/>
    <n v="2141752.5499999998"/>
    <n v="30541.391363000002"/>
    <n v="1.4305555555555556"/>
    <n v="4.9999999999999991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4305555555555556"/>
    <n v="5"/>
    <n v="7.1300000000000002E-2"/>
    <n v="559335.90652777778"/>
    <n v="1954960.4500000002"/>
    <n v="27877.736017000003"/>
    <n v="1.4305555555555556"/>
    <n v="5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4305555555555556"/>
    <n v="5"/>
    <n v="7.1300000000000002E-2"/>
    <n v="3473998.3055555555"/>
    <n v="12142130"/>
    <n v="173146.7738"/>
    <n v="1.4305555555555556"/>
    <n v="5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4305555555555556"/>
    <n v="5"/>
    <n v="7.1300000000000002E-2"/>
    <n v="342546.37041666667"/>
    <n v="1197249.4500000002"/>
    <n v="17072.777157"/>
    <n v="1.4305555555555556"/>
    <n v="5.0000000000000009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4305555555555556"/>
    <n v="5"/>
    <n v="7.1300000000000002E-2"/>
    <n v="3258590.9722222225"/>
    <n v="11389250"/>
    <n v="162410.70500000002"/>
    <n v="1.4305555555555556"/>
    <n v="5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4305555555555556"/>
    <n v="5"/>
    <n v="7.1300000000000002E-2"/>
    <n v="2169307.6913888888"/>
    <n v="7582046.2999999998"/>
    <n v="108119.980238"/>
    <n v="1.4305555555555554"/>
    <n v="5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4305555555555556"/>
    <n v="5"/>
    <n v="7.1300000000000002E-2"/>
    <n v="11658043.326666666"/>
    <n v="40746559.200000003"/>
    <n v="581045.93419199996"/>
    <n v="1.4305555555555556"/>
    <n v="5.0000000000000009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4305555555555556"/>
    <n v="5"/>
    <n v="7.1300000000000002E-2"/>
    <n v="2384229.6944444445"/>
    <n v="8333230"/>
    <n v="118831.85980000001"/>
    <n v="1.4305555555555556"/>
    <n v="5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4944444444444445"/>
    <n v="10"/>
    <n v="7.8262999999999999E-2"/>
    <n v="628730728.34988892"/>
    <n v="968105484.20000005"/>
    <n v="7576683.9509944599"/>
    <n v="6.4944444444444445"/>
    <n v="10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270220"/>
    <n v="1936.58"/>
    <n v="0"/>
    <n v="0"/>
    <n v="0"/>
    <n v="270220"/>
    <n v="270220"/>
    <n v="0"/>
    <d v="2022-04-27T00:00:00"/>
    <d v="2025-04-27T00:00:00"/>
    <n v="540440"/>
    <n v="0.49166666666666664"/>
    <n v="3"/>
    <n v="4.2999999999999997E-2"/>
    <n v="132858.16666666666"/>
    <n v="810660"/>
    <n v="11619.46"/>
    <n v="0.49166666666666664"/>
    <n v="3"/>
    <n v="4.2999999999999997E-2"/>
    <x v="1"/>
    <x v="1"/>
    <n v="968.29"/>
    <n v="968.29"/>
    <n v="968.29"/>
    <n v="968.29"/>
    <n v="968.29"/>
    <n v="968.29"/>
    <n v="0"/>
    <n v="0"/>
    <n v="0"/>
    <n v="0"/>
    <n v="0"/>
    <n v="0"/>
    <n v="0"/>
    <n v="0"/>
    <n v="1936.58"/>
    <n v="3873.16"/>
    <n v="5809.74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916666666666667"/>
    <n v="4"/>
    <n v="4.7100000000000003E-2"/>
    <n v="775793.45833333337"/>
    <n v="2080340"/>
    <n v="24496.003500000003"/>
    <n v="1.49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4082.66"/>
    <n v="22454.639999999999"/>
    <n v="26537.3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916666666666667"/>
    <n v="5"/>
    <n v="5.0700000000000002E-2"/>
    <n v="3585533.25"/>
    <n v="7195050"/>
    <n v="72957.807000000001"/>
    <n v="2.49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2159.64"/>
    <n v="72957.84"/>
    <n v="85117.48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916666666666667"/>
    <n v="6"/>
    <n v="5.3600000000000002E-2"/>
    <n v="28745887.8125"/>
    <n v="49396275"/>
    <n v="441273.39"/>
    <n v="3.49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73545.56"/>
    <n v="441273.3600000001"/>
    <n v="514818.9200000001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916666666666663"/>
    <n v="7"/>
    <n v="5.6399999999999999E-2"/>
    <n v="18722838.75"/>
    <n v="29178450"/>
    <n v="235094.94"/>
    <n v="4.49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39182.480000000003"/>
    <n v="235094.87999999998"/>
    <n v="274277.36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916666666666663"/>
    <n v="8"/>
    <n v="5.9299999999999999E-2"/>
    <n v="2136024.9375"/>
    <n v="3111660"/>
    <n v="23065.179749999999"/>
    <n v="5.49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3844.2"/>
    <n v="23065.199999999997"/>
    <n v="26909.399999999998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916666666666663"/>
    <n v="10"/>
    <n v="6.5000000000000002E-2"/>
    <n v="397807.5"/>
    <n v="531000"/>
    <n v="3451.5"/>
    <n v="7.49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51111111111111107"/>
    <n v="3"/>
    <n v="6.1652999999999999E-2"/>
    <n v="398003.03488888883"/>
    <n v="2336104.77"/>
    <n v="48009.28912827"/>
    <n v="0.51111111111111107"/>
    <n v="3"/>
    <n v="6.1652999999999999E-2"/>
    <x v="1"/>
    <x v="1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51111111111111107"/>
    <n v="3"/>
    <n v="6.1652999999999999E-2"/>
    <n v="433450.47644444444"/>
    <n v="2544165.84"/>
    <n v="52285.152177839998"/>
    <n v="0.51111111111111107"/>
    <n v="2.9999999999999996"/>
    <n v="6.1652999999999999E-2"/>
    <x v="1"/>
    <x v="1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5111111111111111"/>
    <n v="5"/>
    <n v="7.1294999999999997E-2"/>
    <n v="4968975.7182222223"/>
    <n v="9893978.1999999993"/>
    <n v="141078.23515379999"/>
    <n v="2.5111111111111111"/>
    <n v="5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51111111111111107"/>
    <n v="3"/>
    <n v="6.1652999999999999E-2"/>
    <n v="670028.71666666656"/>
    <n v="3932777.25"/>
    <n v="80822.505264749998"/>
    <n v="0.51111111111111107"/>
    <n v="3"/>
    <n v="6.1652999999999999E-2"/>
    <x v="1"/>
    <x v="1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5111111111111111"/>
    <n v="5"/>
    <n v="7.1294999999999997E-2"/>
    <n v="7681053.8388888892"/>
    <n v="15294133.75"/>
    <n v="218079.05314124998"/>
    <n v="2.5111111111111111"/>
    <n v="5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51111111111111107"/>
    <n v="3"/>
    <n v="6.1652999999999999E-2"/>
    <n v="530076.96222222212"/>
    <n v="3111321.3"/>
    <n v="63940.764036299995"/>
    <n v="0.51111111111111107"/>
    <n v="3"/>
    <n v="6.1652999999999999E-2"/>
    <x v="1"/>
    <x v="1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5111111111111111"/>
    <n v="5"/>
    <n v="7.1294999999999997E-2"/>
    <n v="2563387.8491111114"/>
    <n v="5104090.8500000006"/>
    <n v="72779.231430150001"/>
    <n v="2.5111111111111111"/>
    <n v="5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5111111111111111"/>
    <n v="5"/>
    <n v="7.1294999999999997E-2"/>
    <n v="3513291.5628888886"/>
    <n v="6995492.0499999998"/>
    <n v="99748.721140949987"/>
    <n v="2.5111111111111111"/>
    <n v="5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51111111111111107"/>
    <n v="3"/>
    <n v="6.1652999999999999E-2"/>
    <n v="351422.62222222221"/>
    <n v="2062698"/>
    <n v="42390.506598"/>
    <n v="0.51111111111111107"/>
    <n v="3"/>
    <n v="6.1652999999999999E-2"/>
    <x v="1"/>
    <x v="1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5111111111111111"/>
    <n v="5"/>
    <n v="7.1294999999999997E-2"/>
    <n v="4028517.8"/>
    <n v="8021385"/>
    <n v="114376.928715"/>
    <n v="2.5111111111111111"/>
    <n v="5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51111111111111107"/>
    <n v="3"/>
    <n v="6.1652999999999999E-2"/>
    <n v="279245.52999999997"/>
    <n v="1639049.8499999999"/>
    <n v="33684.113467349998"/>
    <n v="0.51111111111111107"/>
    <n v="3"/>
    <n v="6.1652999999999999E-2"/>
    <x v="1"/>
    <x v="1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5111111111111111"/>
    <n v="5"/>
    <n v="7.1294999999999997E-2"/>
    <n v="1371909.8977777779"/>
    <n v="2731679"/>
    <n v="38951.010861000002"/>
    <n v="2.5111111111111111"/>
    <n v="5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51111111111111107"/>
    <n v="3"/>
    <n v="6.1652999999999999E-2"/>
    <n v="4499461.1528888885"/>
    <n v="26409880.68"/>
    <n v="542749.45785468002"/>
    <n v="0.51111111111111107"/>
    <n v="3"/>
    <n v="6.1652999999999999E-2"/>
    <x v="1"/>
    <x v="1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51111111111111107"/>
    <n v="3"/>
    <n v="6.1652999999999999E-2"/>
    <n v="300673.96555555554"/>
    <n v="1764825.4500000002"/>
    <n v="36268.927822949998"/>
    <n v="0.51111111111111107"/>
    <n v="3"/>
    <n v="6.1652999999999993E-2"/>
    <x v="1"/>
    <x v="1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5111111111111111"/>
    <n v="5"/>
    <n v="7.1294999999999997E-2"/>
    <n v="3446764.4702222222"/>
    <n v="6863026.6000000006"/>
    <n v="97859.8962894"/>
    <n v="2.5111111111111111"/>
    <n v="5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51111111111111107"/>
    <n v="3"/>
    <n v="6.1652999999999999E-2"/>
    <n v="402796.88911111106"/>
    <n v="2364242.61"/>
    <n v="48587.549878109996"/>
    <n v="0.51111111111111107"/>
    <n v="3"/>
    <n v="6.1652999999999993E-2"/>
    <x v="1"/>
    <x v="1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5111111111111111"/>
    <n v="5"/>
    <n v="7.1294999999999997E-2"/>
    <n v="4616857.2971111108"/>
    <n v="9192857.4499999993"/>
    <n v="131080.95437955001"/>
    <n v="2.5111111111111111"/>
    <n v="5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51111111111111107"/>
    <n v="3"/>
    <n v="6.1652999999999999E-2"/>
    <n v="344415.4626666666"/>
    <n v="2021569.02"/>
    <n v="41545.264930019999"/>
    <n v="0.51111111111111107"/>
    <n v="3"/>
    <n v="6.1652999999999999E-2"/>
    <x v="1"/>
    <x v="1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5111111111111111"/>
    <n v="5"/>
    <n v="7.1294999999999997E-2"/>
    <n v="3948298.9995555552"/>
    <n v="7861657.2999999998"/>
    <n v="112099.37144069999"/>
    <n v="2.5111111111111111"/>
    <n v="5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51111111111111107"/>
    <n v="3"/>
    <n v="6.1652999999999999E-2"/>
    <n v="19676901.855999999"/>
    <n v="115494858.72"/>
    <n v="2373534.84155472"/>
    <n v="0.51111111111111107"/>
    <n v="3"/>
    <n v="6.1652999999999993E-2"/>
    <x v="1"/>
    <x v="1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5444444444444444"/>
    <n v="3"/>
    <n v="4.2999999999999997E-2"/>
    <n v="283558.91666666663"/>
    <n v="1562467.5"/>
    <n v="22395.367499999997"/>
    <n v="0.5444444444444444"/>
    <n v="3"/>
    <n v="4.2999999999999997E-2"/>
    <x v="1"/>
    <x v="1"/>
    <n v="1866.28"/>
    <n v="933.14"/>
    <n v="933.14"/>
    <n v="933.14"/>
    <n v="933.14"/>
    <n v="933.14"/>
    <n v="933.14"/>
    <n v="0"/>
    <n v="0"/>
    <n v="0"/>
    <n v="0"/>
    <n v="0"/>
    <n v="0"/>
    <n v="0"/>
    <n v="2799.42"/>
    <n v="4665.7"/>
    <n v="7465.12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5444444444444445"/>
    <n v="4"/>
    <n v="4.7100000000000003E-2"/>
    <n v="293413.55555555556"/>
    <n v="759920"/>
    <n v="8948.0580000000009"/>
    <n v="1.5444444444444445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1491.34"/>
    <n v="8575.2099999999991"/>
    <n v="10066.549999999999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5444444444444443"/>
    <n v="5"/>
    <n v="5.0700000000000002E-2"/>
    <n v="1469321.25"/>
    <n v="2887312.5"/>
    <n v="29277.348750000001"/>
    <n v="2.54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4879.5600000000004"/>
    <n v="29277.359999999997"/>
    <n v="34156.92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5444444444444443"/>
    <n v="6"/>
    <n v="5.3600000000000002E-2"/>
    <n v="3500496.8777777776"/>
    <n v="5925606"/>
    <n v="52935.4136"/>
    <n v="3.54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8822.56"/>
    <n v="52935.359999999993"/>
    <n v="61757.919999999991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5444444444444443"/>
    <n v="7"/>
    <n v="5.6399999999999999E-2"/>
    <n v="5110409.555555555"/>
    <n v="7871780"/>
    <n v="63424.055999999997"/>
    <n v="4.54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0570.68"/>
    <n v="63424.079999999987"/>
    <n v="73994.7599999999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5444444444444443"/>
    <n v="8"/>
    <n v="5.9299999999999999E-2"/>
    <n v="5407330.333333333"/>
    <n v="7802160"/>
    <n v="57833.510999999999"/>
    <n v="5.54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9638.92"/>
    <n v="57833.52"/>
    <n v="67472.44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5444444444444443"/>
    <n v="9"/>
    <n v="6.2100000000000002E-2"/>
    <n v="486514"/>
    <n v="669060"/>
    <n v="4616.5140000000001"/>
    <n v="6.5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51111111111111107"/>
    <n v="3"/>
    <n v="6.1652999999999999E-2"/>
    <n v="261162.77666666667"/>
    <n v="1532911.9500000002"/>
    <n v="31502.87348445"/>
    <n v="0.51111111111111107"/>
    <n v="3.0000000000000004"/>
    <n v="6.1652999999999999E-2"/>
    <x v="1"/>
    <x v="1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5111111111111111"/>
    <n v="5"/>
    <n v="7.1294999999999997E-2"/>
    <n v="2992902.2302222219"/>
    <n v="5959318.5999999996"/>
    <n v="84973.923917399996"/>
    <n v="2.5111111111111111"/>
    <n v="5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5472222222222225"/>
    <n v="10"/>
    <n v="7.8262999999999999E-2"/>
    <n v="1411186549.574389"/>
    <n v="1869809193.4000001"/>
    <n v="14633687.69030642"/>
    <n v="7.5472222222222225"/>
    <n v="10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51111111111111107"/>
    <n v="3"/>
    <n v="6.1652999999999999E-2"/>
    <n v="870173.30599999998"/>
    <n v="5107538.97"/>
    <n v="104965.03337247"/>
    <n v="0.51111111111111107"/>
    <n v="3"/>
    <n v="6.1652999999999999E-2"/>
    <x v="1"/>
    <x v="1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51111111111111107"/>
    <n v="3"/>
    <n v="6.1652999999999999E-2"/>
    <n v="3108246.8435555552"/>
    <n v="18244057.559999999"/>
    <n v="374933.62691555999"/>
    <n v="0.51111111111111107"/>
    <n v="3"/>
    <n v="6.1652999999999999E-2"/>
    <x v="1"/>
    <x v="1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51111111111111107"/>
    <n v="3"/>
    <n v="6.1652999999999999E-2"/>
    <n v="690121.23044444434"/>
    <n v="4050711.57"/>
    <n v="83246.173475069998"/>
    <n v="0.51111111111111107"/>
    <n v="3"/>
    <n v="6.1652999999999999E-2"/>
    <x v="1"/>
    <x v="1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64722222222222225"/>
    <n v="3"/>
    <n v="4.2999999999999997E-2"/>
    <n v="299760.97222222225"/>
    <n v="1389450"/>
    <n v="19915.449999999997"/>
    <n v="0.64722222222222225"/>
    <n v="3"/>
    <n v="4.2999999999999997E-2"/>
    <x v="1"/>
    <x v="1"/>
    <n v="1659.62"/>
    <n v="1659.62"/>
    <n v="829.81"/>
    <n v="829.81"/>
    <n v="829.81"/>
    <n v="829.81"/>
    <n v="829.81"/>
    <n v="829.81"/>
    <n v="0"/>
    <n v="0"/>
    <n v="0"/>
    <n v="0"/>
    <n v="0"/>
    <n v="0"/>
    <n v="3319.24"/>
    <n v="4978.8599999999988"/>
    <n v="8298.0999999999985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6472222222222221"/>
    <n v="4"/>
    <n v="4.7100000000000003E-2"/>
    <n v="424460.34027777775"/>
    <n v="1030730"/>
    <n v="12136.84575"/>
    <n v="1.64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2022.8"/>
    <n v="12136.799999999997"/>
    <n v="14159.5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6472222222222221"/>
    <n v="5"/>
    <n v="5.0700000000000002E-2"/>
    <n v="2254156.048611111"/>
    <n v="4257587.5"/>
    <n v="43171.937250000003"/>
    <n v="2.64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7195.32"/>
    <n v="43171.92"/>
    <n v="50367.24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6472222222222221"/>
    <n v="6"/>
    <n v="5.3600000000000002E-2"/>
    <n v="185060.05555555556"/>
    <n v="304440"/>
    <n v="2719.6640000000002"/>
    <n v="3.64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453.28"/>
    <n v="2719.6799999999989"/>
    <n v="3172.9599999999991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6472222222222221"/>
    <n v="7"/>
    <n v="5.6399999999999999E-2"/>
    <n v="740302.5"/>
    <n v="1115100"/>
    <n v="8984.52"/>
    <n v="4.64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1497.42"/>
    <n v="8984.52"/>
    <n v="10481.94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65833333333333333"/>
    <n v="3"/>
    <n v="4.2999999999999997E-2"/>
    <n v="567670.95833333337"/>
    <n v="2586855"/>
    <n v="37078.254999999997"/>
    <n v="0.65833333333333333"/>
    <n v="3"/>
    <n v="4.2999999999999997E-2"/>
    <x v="1"/>
    <x v="1"/>
    <n v="3089.85"/>
    <n v="3089.85"/>
    <n v="1544.93"/>
    <n v="1544.93"/>
    <n v="1544.93"/>
    <n v="1544.93"/>
    <n v="1544.93"/>
    <n v="1544.93"/>
    <n v="0"/>
    <n v="0"/>
    <n v="0"/>
    <n v="0"/>
    <n v="0"/>
    <n v="0"/>
    <n v="6179.7"/>
    <n v="9269.58"/>
    <n v="15449.279999999999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6583333333333334"/>
    <n v="4"/>
    <n v="4.7100000000000003E-2"/>
    <n v="879841.1875"/>
    <n v="2122230"/>
    <n v="24989.258250000003"/>
    <n v="1.6583333333333334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4164.88"/>
    <n v="24989.279999999995"/>
    <n v="29154.159999999996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6583333333333332"/>
    <n v="5"/>
    <n v="5.0700000000000002E-2"/>
    <n v="5974491.1875"/>
    <n v="11237287.5"/>
    <n v="113946.09525"/>
    <n v="2.65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8991.02"/>
    <n v="113946.11999999998"/>
    <n v="132937.1399999999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6583333333333332"/>
    <n v="6"/>
    <n v="5.3600000000000002E-2"/>
    <n v="35789246.354166664"/>
    <n v="58697625"/>
    <n v="524365.45000000007"/>
    <n v="3.65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87394.240000000005"/>
    <n v="524365.44000000006"/>
    <n v="611759.68000000005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6583333333333332"/>
    <n v="7"/>
    <n v="5.6399999999999999E-2"/>
    <n v="55599782.0625"/>
    <n v="83548867.5"/>
    <n v="673165.16099999996"/>
    <n v="4.65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12194.2"/>
    <n v="673165.19999999984"/>
    <n v="785359.39999999979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6583333333333332"/>
    <n v="8"/>
    <n v="5.9299999999999999E-2"/>
    <n v="2374448.8541666665"/>
    <n v="3357100"/>
    <n v="24884.50375"/>
    <n v="5.65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4147.42"/>
    <n v="24884.519999999993"/>
    <n v="29031.939999999995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6583333333333332"/>
    <n v="9"/>
    <n v="6.2100000000000002E-2"/>
    <n v="1252182.8125"/>
    <n v="1692562.5"/>
    <n v="11678.68125"/>
    <n v="6.65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946.44"/>
    <n v="11678.64"/>
    <n v="13625.08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5472222222222225"/>
    <n v="10"/>
    <n v="7.8262999999999999E-2"/>
    <n v="261853275.16761115"/>
    <n v="346953180.20000005"/>
    <n v="2715359.6741992603"/>
    <n v="7.5472222222222225"/>
    <n v="10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51111111111111107"/>
    <n v="3"/>
    <n v="6.1652999999999999E-2"/>
    <n v="266835.16955555551"/>
    <n v="1566206.43"/>
    <n v="32187.108342929998"/>
    <n v="0.51111111111111107"/>
    <n v="3"/>
    <n v="6.1652999999999999E-2"/>
    <x v="1"/>
    <x v="1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5111111111111111"/>
    <n v="5"/>
    <n v="7.1294999999999997E-2"/>
    <n v="3054582.300888889"/>
    <n v="6082132.9000000004"/>
    <n v="86725.133021100002"/>
    <n v="2.5111111111111111"/>
    <n v="5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51111111111111107"/>
    <n v="3"/>
    <n v="6.2603000000000006E-2"/>
    <n v="821918.31444444438"/>
    <n v="4824303.1500000004"/>
    <n v="100671.95003315002"/>
    <n v="0.51111111111111107"/>
    <n v="3"/>
    <n v="6.2603000000000006E-2"/>
    <x v="1"/>
    <x v="1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51111111111111107"/>
    <n v="3"/>
    <n v="6.2603000000000006E-2"/>
    <n v="282934.72488888883"/>
    <n v="1660703.8199999998"/>
    <n v="34655.013747819998"/>
    <n v="0.51111111111111107"/>
    <n v="3"/>
    <n v="6.2603000000000006E-2"/>
    <x v="1"/>
    <x v="1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5111111111111111"/>
    <n v="5"/>
    <n v="7.2566000000000005E-2"/>
    <n v="3236692.874888889"/>
    <n v="6444742.4500000002"/>
    <n v="93533.836125340007"/>
    <n v="2.5111111111111111"/>
    <n v="5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51111111111111107"/>
    <n v="3"/>
    <n v="6.2603000000000006E-2"/>
    <n v="239097.77777777775"/>
    <n v="1403400"/>
    <n v="29285.683400000002"/>
    <n v="0.51111111111111107"/>
    <n v="3"/>
    <n v="6.2603000000000006E-2"/>
    <x v="1"/>
    <x v="1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5111111111111111"/>
    <n v="5"/>
    <n v="7.2566000000000005E-2"/>
    <n v="2735210.2"/>
    <n v="5446215"/>
    <n v="79042.007538000005"/>
    <n v="2.5111111111111111"/>
    <n v="5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51111111111111107"/>
    <n v="3"/>
    <n v="6.2603000000000006E-2"/>
    <n v="348907.67444444442"/>
    <n v="2047936.3499999999"/>
    <n v="42735.653106350001"/>
    <n v="0.51111111111111107"/>
    <n v="3"/>
    <n v="6.2603000000000006E-2"/>
    <x v="1"/>
    <x v="1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5111111111111111"/>
    <n v="5"/>
    <n v="7.2566000000000005E-2"/>
    <n v="3991412.4419999998"/>
    <n v="7947502.6500000004"/>
    <n v="115343.69545998001"/>
    <n v="2.5111111111111111"/>
    <n v="5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51111111111111107"/>
    <n v="3"/>
    <n v="6.2603000000000006E-2"/>
    <n v="490389.69044444436"/>
    <n v="2878374.27"/>
    <n v="60064.954808270006"/>
    <n v="0.51111111111111107"/>
    <n v="3"/>
    <n v="6.2603000000000006E-2"/>
    <x v="1"/>
    <x v="1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5111111111111111"/>
    <n v="5"/>
    <n v="7.2566000000000005E-2"/>
    <n v="5609787.4433333334"/>
    <n v="11169930.75"/>
    <n v="162111.43896090001"/>
    <n v="2.5111111111111111"/>
    <n v="5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51111111111111107"/>
    <n v="3"/>
    <n v="6.2603000000000006E-2"/>
    <n v="3539.3319999999994"/>
    <n v="20774.34"/>
    <n v="433.51200234000004"/>
    <n v="0.51111111111111107"/>
    <n v="3"/>
    <n v="6.2603000000000006E-2"/>
    <x v="1"/>
    <x v="1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5111111111111111"/>
    <n v="5"/>
    <n v="7.2566000000000005E-2"/>
    <n v="40493.876444444439"/>
    <n v="80629.399999999994"/>
    <n v="1170.1906080799999"/>
    <n v="2.5111111111111111"/>
    <n v="5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7416666666666667"/>
    <n v="3"/>
    <n v="4.2999999999999997E-2"/>
    <n v="527069.125"/>
    <n v="2131965"/>
    <n v="30558.164999999997"/>
    <n v="0.7416666666666667"/>
    <n v="3"/>
    <n v="4.2999999999999997E-2"/>
    <x v="1"/>
    <x v="1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5093.0200000000004"/>
    <n v="10186.070000000002"/>
    <n v="15279.090000000002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7416666666666667"/>
    <n v="4"/>
    <n v="4.7100000000000003E-2"/>
    <n v="681030.85416666663"/>
    <n v="1564090"/>
    <n v="18417.159750000003"/>
    <n v="1.7416666666666665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3069.52"/>
    <n v="18417.12"/>
    <n v="21486.639999999999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7416666666666667"/>
    <n v="5"/>
    <n v="5.0700000000000002E-2"/>
    <n v="2511136.3666666667"/>
    <n v="4579580"/>
    <n v="46436.941200000001"/>
    <n v="2.74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7739.5"/>
    <n v="46437"/>
    <n v="54176.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7416666666666667"/>
    <n v="6"/>
    <n v="5.3600000000000002E-2"/>
    <n v="4460974.020833333"/>
    <n v="7153455"/>
    <n v="63904.198000000004"/>
    <n v="3.74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0650.7"/>
    <n v="63904.19999999999"/>
    <n v="74554.899999999994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7416666666666663"/>
    <n v="7"/>
    <n v="5.7881000000000002E-2"/>
    <n v="5734346.4374999991"/>
    <n v="8465467.5"/>
    <n v="69998.532052499999"/>
    <n v="4.74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1367.92"/>
    <n v="68207.520000000004"/>
    <n v="79575.44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7416666666666663"/>
    <n v="8"/>
    <n v="5.9299999999999999E-2"/>
    <n v="304882.5"/>
    <n v="424800"/>
    <n v="3148.83"/>
    <n v="5.74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51111111111111107"/>
    <n v="3"/>
    <n v="6.2603000000000006E-2"/>
    <n v="172207.7313333333"/>
    <n v="1010784.51"/>
    <n v="21092.714226510001"/>
    <n v="0.51111111111111107"/>
    <n v="3"/>
    <n v="6.2603000000000006E-2"/>
    <x v="1"/>
    <x v="1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5111111111111111"/>
    <n v="5"/>
    <n v="7.2566000000000005E-2"/>
    <n v="1974149.4997777776"/>
    <n v="3930828.65"/>
    <n v="57048.902363180001"/>
    <n v="2.5111111111111111"/>
    <n v="5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51111111111111107"/>
    <n v="3"/>
    <n v="6.2603000000000006E-2"/>
    <n v="277278.7744444444"/>
    <n v="1627505.8499999999"/>
    <n v="33962.249575850001"/>
    <n v="0.51111111111111107"/>
    <n v="3"/>
    <n v="6.2603000000000006E-2"/>
    <x v="1"/>
    <x v="1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5111111111111111"/>
    <n v="5"/>
    <n v="7.2566000000000005E-2"/>
    <n v="3171834.5411111112"/>
    <n v="6315599.75"/>
    <n v="91659.5622917"/>
    <n v="2.5111111111111111"/>
    <n v="5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51111111111111107"/>
    <n v="3"/>
    <n v="6.2603000000000006E-2"/>
    <n v="22661.17422222222"/>
    <n v="133011.24"/>
    <n v="2775.6342192400002"/>
    <n v="0.51111111111111107"/>
    <n v="2.9999999999999996"/>
    <n v="6.2603000000000006E-2"/>
    <x v="1"/>
    <x v="1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5111111111111111"/>
    <n v="5"/>
    <n v="7.2566000000000005E-2"/>
    <n v="259226.11822222223"/>
    <n v="516158.2"/>
    <n v="7491.1071882400001"/>
    <n v="2.5111111111111111"/>
    <n v="5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51111111111111107"/>
    <n v="3"/>
    <n v="6.2603000000000006E-2"/>
    <n v="86500.239999999991"/>
    <n v="507718.80000000005"/>
    <n v="10594.906678800002"/>
    <n v="0.51111111111111107"/>
    <n v="3"/>
    <n v="6.2603000000000006E-2"/>
    <x v="1"/>
    <x v="1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5111111111111111"/>
    <n v="5"/>
    <n v="7.2565999999999992E-2"/>
    <n v="989494.97133333329"/>
    <n v="1970233.3499999999"/>
    <n v="28594.390655219995"/>
    <n v="2.5111111111111111"/>
    <n v="5"/>
    <n v="7.2565999999999992E-2"/>
    <x v="1"/>
    <x v="1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51111111111111107"/>
    <n v="3"/>
    <n v="6.1652999999999999E-2"/>
    <n v="2925158.9826666662"/>
    <n v="17169411.419999998"/>
    <n v="352848.57409241999"/>
    <n v="0.51111111111111107"/>
    <n v="3"/>
    <n v="6.1652999999999999E-2"/>
    <x v="1"/>
    <x v="1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51111111111111107"/>
    <n v="3"/>
    <n v="6.1652999999999999E-2"/>
    <n v="178135.54177777778"/>
    <n v="1045578.1799999999"/>
    <n v="21487.677177180001"/>
    <n v="0.51111111111111107"/>
    <n v="3"/>
    <n v="6.1653000000000006E-2"/>
    <x v="1"/>
    <x v="1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5111111111111111"/>
    <n v="5"/>
    <n v="7.1294999999999997E-2"/>
    <n v="2037721.516888889"/>
    <n v="4057410.1"/>
    <n v="57854.610615899997"/>
    <n v="2.5111111111111111"/>
    <n v="5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51111111111111107"/>
    <n v="3"/>
    <n v="6.1652999999999999E-2"/>
    <n v="155075.016"/>
    <n v="910222.92"/>
    <n v="18705.99122892"/>
    <n v="0.51111111111111107"/>
    <n v="3"/>
    <n v="6.1652999999999999E-2"/>
    <x v="1"/>
    <x v="1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5111111111111111"/>
    <n v="5"/>
    <n v="7.1294999999999997E-2"/>
    <n v="1773882.4373333333"/>
    <n v="3532066.8"/>
    <n v="50363.740501199994"/>
    <n v="2.5111111111111111"/>
    <n v="5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51111111111111107"/>
    <n v="3"/>
    <n v="6.1652999999999999E-2"/>
    <n v="54342.207333333332"/>
    <n v="318965.13"/>
    <n v="6555.05238663"/>
    <n v="0.51111111111111107"/>
    <n v="3"/>
    <n v="6.1652999999999999E-2"/>
    <x v="1"/>
    <x v="1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5111111111111111"/>
    <n v="5"/>
    <n v="7.1294999999999997E-2"/>
    <n v="621587.71311111108"/>
    <n v="1237674.6499999999"/>
    <n v="17648.002834349998"/>
    <n v="2.5111111111111111"/>
    <n v="5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51111111111111107"/>
    <n v="3"/>
    <n v="6.1652999999999999E-2"/>
    <n v="23465.233777777776"/>
    <n v="137730.72"/>
    <n v="2830.5040267199997"/>
    <n v="0.51111111111111107"/>
    <n v="3"/>
    <n v="6.1652999999999999E-2"/>
    <x v="1"/>
    <x v="1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5111111111111111"/>
    <n v="5"/>
    <n v="7.1294999999999997E-2"/>
    <n v="268382.33244444442"/>
    <n v="534389.6"/>
    <n v="7619.8613063999992"/>
    <n v="2.5111111111111111"/>
    <n v="5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7722222222222221"/>
    <n v="10"/>
    <n v="6.5000000000000002E-2"/>
    <n v="825410"/>
    <n v="1062000"/>
    <n v="6903"/>
    <n v="7.77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77222222222222225"/>
    <n v="3"/>
    <n v="4.2999999999999997E-2"/>
    <n v="511765.18055555556"/>
    <n v="1988152.5"/>
    <n v="28496.852499999997"/>
    <n v="0.77222222222222225"/>
    <n v="3"/>
    <n v="4.2999999999999997E-2"/>
    <x v="1"/>
    <x v="1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4749.4799999999996"/>
    <n v="11873.699999999997"/>
    <n v="16623.179999999997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7722222222222221"/>
    <n v="4"/>
    <n v="4.7100000000000003E-2"/>
    <n v="848252.01388888888"/>
    <n v="1914550"/>
    <n v="22543.826250000002"/>
    <n v="1.77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3757.3"/>
    <n v="22543.800000000003"/>
    <n v="26301.100000000002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7722222222222221"/>
    <n v="5"/>
    <n v="5.0700000000000002E-2"/>
    <n v="3558680.875"/>
    <n v="6418462.5"/>
    <n v="65083.209750000002"/>
    <n v="2.77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0847.2"/>
    <n v="65083.19999999999"/>
    <n v="75930.399999999994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7722222222222221"/>
    <n v="6"/>
    <n v="5.3600000000000002E-2"/>
    <n v="11541462.819444444"/>
    <n v="18357555"/>
    <n v="163994.158"/>
    <n v="3.77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27332.36"/>
    <n v="163994.15999999995"/>
    <n v="191326.51999999996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7722222222222221"/>
    <n v="7"/>
    <n v="5.6399999999999999E-2"/>
    <n v="15521760.152777778"/>
    <n v="22767657.5"/>
    <n v="183442.269"/>
    <n v="4.77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30573.72"/>
    <n v="183442.31999999995"/>
    <n v="214016.03999999995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7722222222222221"/>
    <n v="8"/>
    <n v="5.9299999999999999E-2"/>
    <n v="3982862.1944444445"/>
    <n v="5520040"/>
    <n v="40917.296499999997"/>
    <n v="5.772222222222222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6819.54"/>
    <n v="40917.239999999991"/>
    <n v="47736.779999999992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7722222222222221"/>
    <n v="9"/>
    <n v="6.2100000000000002E-2"/>
    <n v="719210"/>
    <n v="955800"/>
    <n v="6595.02"/>
    <n v="6.77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7750000000000004"/>
    <n v="10"/>
    <n v="6.5000000000000002E-2"/>
    <n v="412852.5"/>
    <n v="531000"/>
    <n v="3451.5"/>
    <n v="7.77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575.26"/>
    <n v="3451.5600000000009"/>
    <n v="4026.8200000000006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77500000000000002"/>
    <n v="3"/>
    <n v="4.2999999999999997E-2"/>
    <n v="268291.4375"/>
    <n v="1038547.5"/>
    <n v="14885.847499999998"/>
    <n v="0.77500000000000002"/>
    <n v="3"/>
    <n v="4.2999999999999997E-2"/>
    <x v="1"/>
    <x v="1"/>
    <n v="1240.49"/>
    <n v="1240.49"/>
    <n v="1240.49"/>
    <n v="1240.49"/>
    <n v="620.24"/>
    <n v="620.24"/>
    <n v="620.24"/>
    <n v="620.24"/>
    <n v="620.24"/>
    <n v="620.24"/>
    <n v="0"/>
    <n v="0"/>
    <n v="0"/>
    <n v="0"/>
    <n v="2480.98"/>
    <n v="6202.4199999999992"/>
    <n v="8683.4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7749999999999999"/>
    <n v="4"/>
    <n v="4.7100000000000003E-2"/>
    <n v="1723249.875"/>
    <n v="3883380"/>
    <n v="45726.799500000001"/>
    <n v="1.77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7621.14"/>
    <n v="45726.840000000004"/>
    <n v="53347.98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7749999999999999"/>
    <n v="5"/>
    <n v="5.0700000000000002E-2"/>
    <n v="2690820.375"/>
    <n v="4848325"/>
    <n v="49162.015500000001"/>
    <n v="2.77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8193.66"/>
    <n v="49161.960000000014"/>
    <n v="57355.62000000001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7749999999999999"/>
    <n v="6"/>
    <n v="5.3600000000000002E-2"/>
    <n v="5088709.4375"/>
    <n v="8088015"/>
    <n v="72252.934000000008"/>
    <n v="3.7749999999999999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2042.16"/>
    <n v="72252.960000000006"/>
    <n v="84295.12000000001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7750000000000004"/>
    <n v="7"/>
    <n v="5.6399999999999999E-2"/>
    <n v="5242197.9375"/>
    <n v="7684897.5"/>
    <n v="61918.316999999995"/>
    <n v="4.77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0319.719999999999"/>
    <n v="61918.32"/>
    <n v="72238.039999999994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7750000000000004"/>
    <n v="8"/>
    <n v="5.9299999999999999E-2"/>
    <n v="2689172.0625"/>
    <n v="3725260"/>
    <n v="27613.489750000001"/>
    <n v="5.77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4602.24"/>
    <n v="27613.439999999991"/>
    <n v="32215.679999999993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7750000000000004"/>
    <n v="9"/>
    <n v="6.2100000000000002E-2"/>
    <n v="322777.9375"/>
    <n v="428782.5"/>
    <n v="2958.5992500000002"/>
    <n v="6.77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493.1"/>
    <n v="2958.6000000000004"/>
    <n v="3451.7000000000003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77777777777777779"/>
    <n v="3"/>
    <n v="4.2999999999999997E-2"/>
    <n v="389596.66666666669"/>
    <n v="1502730"/>
    <n v="21539.129999999997"/>
    <n v="0.77777777777777779"/>
    <n v="3"/>
    <n v="4.2999999999999997E-2"/>
    <x v="1"/>
    <x v="1"/>
    <n v="1794.93"/>
    <n v="1794.93"/>
    <n v="1794.93"/>
    <n v="1794.93"/>
    <n v="897.46"/>
    <n v="897.46"/>
    <n v="897.46"/>
    <n v="897.46"/>
    <n v="897.46"/>
    <n v="897.46"/>
    <n v="0"/>
    <n v="0"/>
    <n v="0"/>
    <n v="0"/>
    <n v="3589.86"/>
    <n v="8974.619999999999"/>
    <n v="12564.48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7777777777777777"/>
    <n v="4"/>
    <n v="4.7100000000000003E-2"/>
    <n v="700395.5555555555"/>
    <n v="1575890"/>
    <n v="18556.104750000002"/>
    <n v="1.77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3092.68"/>
    <n v="18556.079999999998"/>
    <n v="21648.76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7777777777777777"/>
    <n v="5"/>
    <n v="5.0700000000000002E-2"/>
    <n v="2375979.1666666665"/>
    <n v="4276762.5"/>
    <n v="43366.371749999998"/>
    <n v="2.77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7227.72"/>
    <n v="43366.32"/>
    <n v="50594.04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7777777777777777"/>
    <n v="6"/>
    <n v="5.3600000000000002E-2"/>
    <n v="3355035"/>
    <n v="5328585"/>
    <n v="47602.025999999998"/>
    <n v="3.77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7933.68"/>
    <n v="47602.079999999987"/>
    <n v="55535.759999999987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7777777777777777"/>
    <n v="7"/>
    <n v="5.6399999999999999E-2"/>
    <n v="2712475.8333333335"/>
    <n v="3974092.5"/>
    <n v="32019.830999999998"/>
    <n v="4.77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5336.64"/>
    <n v="32019.84"/>
    <n v="37356.480000000003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7777777777777777"/>
    <n v="8"/>
    <n v="5.9299999999999999E-2"/>
    <n v="613600"/>
    <n v="849600"/>
    <n v="6297.66"/>
    <n v="5.77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76111111111111107"/>
    <n v="3"/>
    <n v="6.1652999999999999E-2"/>
    <n v="1710110.8569999998"/>
    <n v="6740582.9399999995"/>
    <n v="138525.71999993999"/>
    <n v="0.76111111111111107"/>
    <n v="3"/>
    <n v="6.1652999999999993E-2"/>
    <x v="1"/>
    <x v="1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7972222222222225"/>
    <n v="10"/>
    <n v="7.8262999999999999E-2"/>
    <n v="14510442.486555556"/>
    <n v="18609758.799999997"/>
    <n v="145645.55529644"/>
    <n v="7.7972222222222225"/>
    <n v="9.9999999999999982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76111111111111107"/>
    <n v="3"/>
    <n v="6.1652999999999999E-2"/>
    <n v="5740200.0432777777"/>
    <n v="22625606.009999998"/>
    <n v="464978.82911151001"/>
    <n v="0.76111111111111107"/>
    <n v="2.9999999999999996"/>
    <n v="6.1652999999999999E-2"/>
    <x v="1"/>
    <x v="1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7611111111111111"/>
    <n v="5"/>
    <n v="7.1294999999999997E-2"/>
    <n v="100145338.25411111"/>
    <n v="181349707.10000002"/>
    <n v="2585865.4735389003"/>
    <n v="2.7611111111111111"/>
    <n v="5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51111111111111107"/>
    <n v="3"/>
    <n v="6.1652999999999999E-2"/>
    <n v="450737.39911111107"/>
    <n v="2645632.56"/>
    <n v="54370.394740559997"/>
    <n v="0.51111111111111107"/>
    <n v="3"/>
    <n v="6.1652999999999993E-2"/>
    <x v="1"/>
    <x v="1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5111111111111111"/>
    <n v="5"/>
    <n v="7.1294999999999997E-2"/>
    <n v="5150989.966"/>
    <n v="10256395.949999999"/>
    <n v="146245.94985104998"/>
    <n v="2.5111111111111111"/>
    <n v="5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5111111111111111"/>
    <n v="5"/>
    <n v="7.1294999999999997E-2"/>
    <n v="7124301.5582222231"/>
    <n v="14185556.200000001"/>
    <n v="202271.8458558"/>
    <n v="2.5111111111111111"/>
    <n v="5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5472222222222225"/>
    <n v="10"/>
    <n v="7.8262999999999999E-2"/>
    <n v="4528333333.333334"/>
    <n v="6000000000"/>
    <n v="46957800"/>
    <n v="7.5472222222222234"/>
    <n v="10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91111111111111109"/>
    <n v="3"/>
    <n v="4.2999999999999997E-2"/>
    <n v="432866.61111111112"/>
    <n v="1425292.5"/>
    <n v="20429.192499999997"/>
    <n v="0.91111111111111109"/>
    <n v="3"/>
    <n v="4.2999999999999997E-2"/>
    <x v="1"/>
    <x v="1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3404.86"/>
    <n v="10214.609999999999"/>
    <n v="13619.47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9111111111111112"/>
    <n v="4"/>
    <n v="4.7100000000000003E-2"/>
    <n v="1103876.888888889"/>
    <n v="2310440"/>
    <n v="27205.431"/>
    <n v="1.9111111111111112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4534.24"/>
    <n v="27205.439999999991"/>
    <n v="31739.679999999993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911111111111111"/>
    <n v="5"/>
    <n v="5.0700000000000002E-2"/>
    <n v="3675998.2777777775"/>
    <n v="6313737.5"/>
    <n v="64021.29825"/>
    <n v="2.911111111111111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0670.22"/>
    <n v="64021.32"/>
    <n v="74691.539999999994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911111111111111"/>
    <n v="6"/>
    <n v="5.3600000000000002E-2"/>
    <n v="22187723.555555556"/>
    <n v="34037985"/>
    <n v="304072.66600000003"/>
    <n v="3.911111111111111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50678.78"/>
    <n v="304072.68000000005"/>
    <n v="354751.46000000008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9111111111111114"/>
    <n v="7"/>
    <n v="5.6399999999999999E-2"/>
    <n v="54484185.888888896"/>
    <n v="77658455"/>
    <n v="625705.26599999995"/>
    <n v="4.91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04284.22"/>
    <n v="625705.31999999995"/>
    <n v="729989.53999999992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9111111111111114"/>
    <n v="8"/>
    <n v="5.9299999999999999E-2"/>
    <n v="12229985.444444446"/>
    <n v="16551860"/>
    <n v="122690.66224999999"/>
    <n v="5.91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20448.439999999999"/>
    <n v="122690.64"/>
    <n v="143139.07999999999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9111111111111114"/>
    <n v="9"/>
    <n v="6.2100000000000002E-2"/>
    <n v="733960"/>
    <n v="955800"/>
    <n v="6595.02"/>
    <n v="6.9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9111111111111114"/>
    <n v="10"/>
    <n v="6.5000000000000002E-2"/>
    <n v="786483.11111111112"/>
    <n v="994150"/>
    <n v="6461.9750000000004"/>
    <n v="7.91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077"/>
    <n v="6462"/>
    <n v="7539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57893.75"/>
    <n v="184.3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8611111111111116"/>
    <n v="3"/>
    <n v="4.2999999999999997E-2"/>
    <n v="344283.4375"/>
    <n v="1047397.5"/>
    <n v="15012.697499999998"/>
    <n v="0.98611111111111116"/>
    <n v="3"/>
    <n v="4.2999999999999997E-2"/>
    <x v="1"/>
    <x v="1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2502.12"/>
    <n v="8757.4199999999983"/>
    <n v="11259.539999999997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861111111111112"/>
    <n v="4"/>
    <n v="4.7100000000000003E-2"/>
    <n v="48336.979166666664"/>
    <n v="97350"/>
    <n v="1146.2962500000001"/>
    <n v="1.9861111111111109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91.04"/>
    <n v="1146.24"/>
    <n v="1337.28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861111111111112"/>
    <n v="5"/>
    <n v="5.0700000000000002E-2"/>
    <n v="2483705.3520833333"/>
    <n v="4158762.45"/>
    <n v="42169.851243000005"/>
    <n v="2.98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7028.3"/>
    <n v="42169.80000000001"/>
    <n v="49198.100000000013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861111111111112"/>
    <n v="6"/>
    <n v="5.3600000000000002E-2"/>
    <n v="1619806.076388889"/>
    <n v="2438175"/>
    <n v="21781.030000000002"/>
    <n v="3.9861111111111112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3630.18"/>
    <n v="21781.079999999998"/>
    <n v="25411.26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861111111111107"/>
    <n v="7"/>
    <n v="6.5000000000000002E-2"/>
    <n v="884748.02083333326"/>
    <n v="1242097.5"/>
    <n v="11533.762500000001"/>
    <n v="4.98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667.96"/>
    <n v="10007.759999999997"/>
    <n v="11675.719999999998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2.7777777777777779E-3"/>
    <n v="2"/>
    <n v="3.8199999999999998E-2"/>
    <n v="57.565972222222221"/>
    <n v="41447.5"/>
    <n v="791.64724999999999"/>
    <n v="2.7777777777777779E-3"/>
    <n v="2"/>
    <n v="3.8199999999999998E-2"/>
    <x v="1"/>
    <x v="1"/>
    <n v="65.97"/>
    <n v="0"/>
    <n v="0"/>
    <n v="0"/>
    <n v="0"/>
    <n v="0"/>
    <n v="0"/>
    <n v="0"/>
    <n v="0"/>
    <n v="0"/>
    <n v="0"/>
    <n v="0"/>
    <n v="0"/>
    <n v="0"/>
    <n v="65.97"/>
    <n v="0"/>
    <n v="65.97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0027777777777778"/>
    <n v="3"/>
    <n v="4.2999999999999997E-2"/>
    <n v="148205.54166666666"/>
    <n v="443385"/>
    <n v="6355.1849999999995"/>
    <n v="1.0027777777777778"/>
    <n v="3"/>
    <n v="4.2999999999999997E-2"/>
    <x v="1"/>
    <x v="1"/>
    <n v="529.6"/>
    <n v="529.6"/>
    <n v="529.6"/>
    <n v="529.6"/>
    <n v="529.6"/>
    <n v="529.6"/>
    <n v="529.6"/>
    <n v="264.8"/>
    <n v="264.8"/>
    <n v="264.8"/>
    <n v="264.8"/>
    <n v="264.8"/>
    <n v="264.8"/>
    <n v="0"/>
    <n v="1059.2"/>
    <n v="4236.8000000000011"/>
    <n v="5296.0000000000009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0027777777777778"/>
    <n v="4"/>
    <n v="4.7100000000000003E-2"/>
    <n v="153317.64583333334"/>
    <n v="306210"/>
    <n v="3605.6227500000005"/>
    <n v="2.00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600.94000000000005"/>
    <n v="3605.6400000000012"/>
    <n v="4206.5800000000017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0027777777777778"/>
    <n v="5"/>
    <n v="5.0700000000000002E-2"/>
    <n v="1834532.0694444445"/>
    <n v="3054725"/>
    <n v="30974.911500000002"/>
    <n v="3.00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5162.4799999999996"/>
    <n v="30974.87999999999"/>
    <n v="36137.359999999986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0027777777777782"/>
    <n v="6"/>
    <n v="5.3600000000000002E-2"/>
    <n v="1350857.4444444445"/>
    <n v="2024880"/>
    <n v="18088.928"/>
    <n v="4.00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3014.82"/>
    <n v="18088.920000000002"/>
    <n v="21103.74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0027777777777782"/>
    <n v="7"/>
    <n v="5.7881000000000002E-2"/>
    <n v="4842901.506944445"/>
    <n v="6776297.5"/>
    <n v="56031.267942500002"/>
    <n v="5.00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9099.6"/>
    <n v="54597.600000000013"/>
    <n v="63697.200000000012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0027777777777782"/>
    <n v="8"/>
    <n v="5.9299999999999999E-2"/>
    <n v="16591692.784722224"/>
    <n v="22112020"/>
    <n v="163905.34825000001"/>
    <n v="6.00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27317.56"/>
    <n v="163905.36000000002"/>
    <n v="191222.92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5111111111111111"/>
    <n v="5"/>
    <n v="7.1294999999999997E-2"/>
    <n v="1255555.5555555555"/>
    <n v="2500000"/>
    <n v="35647.5"/>
    <n v="2.5111111111111111"/>
    <n v="5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05"/>
    <n v="2"/>
    <n v="3.8199999999999998E-2"/>
    <n v="11741"/>
    <n v="469640"/>
    <n v="8970.1239999999998"/>
    <n v="0.05"/>
    <n v="2"/>
    <n v="3.8199999999999998E-2"/>
    <x v="1"/>
    <x v="1"/>
    <n v="747.51"/>
    <n v="0"/>
    <n v="0"/>
    <n v="0"/>
    <n v="0"/>
    <n v="0"/>
    <n v="0"/>
    <n v="0"/>
    <n v="0"/>
    <n v="0"/>
    <n v="0"/>
    <n v="0"/>
    <n v="0"/>
    <n v="0"/>
    <n v="747.51"/>
    <n v="0"/>
    <n v="747.51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05"/>
    <n v="3"/>
    <n v="4.2999999999999997E-2"/>
    <n v="455332.5"/>
    <n v="1300950"/>
    <n v="18646.949999999997"/>
    <n v="1.05"/>
    <n v="3"/>
    <n v="4.2999999999999997E-2"/>
    <x v="1"/>
    <x v="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3107.82"/>
    <n v="12431.309999999998"/>
    <n v="15539.12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0499999999999998"/>
    <n v="4"/>
    <n v="4.7100000000000003E-2"/>
    <n v="2055545.2499999998"/>
    <n v="4010820"/>
    <n v="47227.405500000001"/>
    <n v="2.04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7871.24"/>
    <n v="47227.44"/>
    <n v="55098.68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05"/>
    <n v="5"/>
    <n v="5.0700000000000002E-2"/>
    <n v="6275306.375"/>
    <n v="10287387.5"/>
    <n v="104314.10925000001"/>
    <n v="3.05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7385.68"/>
    <n v="104314.07999999997"/>
    <n v="121699.75999999998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05"/>
    <n v="6"/>
    <n v="5.3600000000000002E-2"/>
    <n v="22074201"/>
    <n v="32702520"/>
    <n v="292142.51199999999"/>
    <n v="4.05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48690.42"/>
    <n v="292142.51999999996"/>
    <n v="340832.93999999994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05"/>
    <n v="7"/>
    <n v="5.6399999999999999E-2"/>
    <n v="48047417"/>
    <n v="66600380"/>
    <n v="536608.77599999995"/>
    <n v="5.05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89434.8"/>
    <n v="536608.80000000016"/>
    <n v="626043.60000000021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05"/>
    <n v="8"/>
    <n v="5.9299999999999999E-2"/>
    <n v="15066859.5"/>
    <n v="19923120"/>
    <n v="147680.12700000001"/>
    <n v="6.05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24613.360000000001"/>
    <n v="147680.15999999997"/>
    <n v="172293.51999999996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05"/>
    <n v="9"/>
    <n v="6.2100000000000002E-2"/>
    <n v="748710"/>
    <n v="955800"/>
    <n v="6595.02"/>
    <n v="7.0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5111111111111111"/>
    <n v="5"/>
    <n v="7.1294999999999997E-2"/>
    <n v="502222222.22222221"/>
    <n v="1000000000"/>
    <n v="14259000"/>
    <n v="2.51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5472222222222225"/>
    <n v="10"/>
    <n v="7.8262999999999999E-2"/>
    <n v="3396250000"/>
    <n v="4500000000"/>
    <n v="35218350"/>
    <n v="7.5472222222222225"/>
    <n v="10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125"/>
    <n v="2"/>
    <n v="3.8199999999999998E-2"/>
    <n v="3318.75"/>
    <n v="53100"/>
    <n v="1014.2099999999999"/>
    <n v="0.125"/>
    <n v="2"/>
    <n v="3.8199999999999998E-2"/>
    <x v="1"/>
    <x v="1"/>
    <n v="84.52"/>
    <n v="84.52"/>
    <n v="0"/>
    <n v="0"/>
    <n v="0"/>
    <n v="0"/>
    <n v="0"/>
    <n v="0"/>
    <n v="0"/>
    <n v="0"/>
    <n v="0"/>
    <n v="0"/>
    <n v="0"/>
    <n v="0"/>
    <n v="169.04"/>
    <n v="0"/>
    <n v="169.04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125"/>
    <n v="3"/>
    <n v="4.2999999999999997E-2"/>
    <n v="322582.5"/>
    <n v="860220"/>
    <n v="12329.82"/>
    <n v="1.125"/>
    <n v="3"/>
    <n v="4.2999999999999997E-2"/>
    <x v="1"/>
    <x v="1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2054.96"/>
    <n v="9247.3199999999979"/>
    <n v="11302.279999999999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125"/>
    <n v="4"/>
    <n v="4.7100000000000003E-2"/>
    <n v="981059.375"/>
    <n v="1846700"/>
    <n v="21744.892500000002"/>
    <n v="2.12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3624.14"/>
    <n v="21744.84"/>
    <n v="25368.98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125"/>
    <n v="5"/>
    <n v="5.0700000000000002E-2"/>
    <n v="1402632.8125"/>
    <n v="2244212.5"/>
    <n v="22756.314750000001"/>
    <n v="3.12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3792.72"/>
    <n v="22756.320000000003"/>
    <n v="26549.040000000005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125"/>
    <n v="6"/>
    <n v="5.3600000000000002E-2"/>
    <n v="1690239.375"/>
    <n v="2458530"/>
    <n v="21962.868000000002"/>
    <n v="4.12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3660.48"/>
    <n v="21962.880000000005"/>
    <n v="25623.360000000004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125"/>
    <n v="7"/>
    <n v="5.6399999999999999E-2"/>
    <n v="3609601.5625"/>
    <n v="4930187.5"/>
    <n v="39723.224999999999"/>
    <n v="5.12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6620.54"/>
    <n v="39723.239999999991"/>
    <n v="46343.779999999992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125"/>
    <n v="8"/>
    <n v="5.9299999999999999E-2"/>
    <n v="15391864.6875"/>
    <n v="20103660"/>
    <n v="149018.37974999999"/>
    <n v="6.12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24836.400000000001"/>
    <n v="149018.4"/>
    <n v="173854.8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125"/>
    <n v="9"/>
    <n v="6.2100000000000002E-2"/>
    <n v="378337.5"/>
    <n v="477900"/>
    <n v="3297.51"/>
    <n v="7.1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15833333333333333"/>
    <n v="2"/>
    <n v="3.8199999999999998E-2"/>
    <n v="2829.7459999999996"/>
    <n v="35744.159999999996"/>
    <n v="682.71345599999984"/>
    <n v="0.15833333333333333"/>
    <n v="2"/>
    <n v="3.8199999999999998E-2"/>
    <x v="1"/>
    <x v="1"/>
    <n v="56.89"/>
    <n v="56.89"/>
    <n v="0"/>
    <n v="0"/>
    <n v="0"/>
    <n v="0"/>
    <n v="0"/>
    <n v="0"/>
    <n v="0"/>
    <n v="0"/>
    <n v="0"/>
    <n v="0"/>
    <n v="0"/>
    <n v="0"/>
    <n v="113.78"/>
    <n v="0"/>
    <n v="113.7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1583333333333334"/>
    <n v="3"/>
    <n v="4.2999999999999997E-2"/>
    <n v="61507.500000000007"/>
    <n v="159300"/>
    <n v="2283.2999999999997"/>
    <n v="1.1583333333333334"/>
    <n v="3"/>
    <n v="4.2999999999999997E-2"/>
    <x v="1"/>
    <x v="1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380.54"/>
    <n v="1712.4600000000007"/>
    <n v="2093.0000000000009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1583333333333332"/>
    <n v="4"/>
    <n v="4.7100000000000003E-2"/>
    <n v="546308.48416666663"/>
    <n v="1012463.6"/>
    <n v="11921.758890000001"/>
    <n v="2.15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986.96"/>
    <n v="11921.759999999997"/>
    <n v="13908.719999999998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1583333333333332"/>
    <n v="5"/>
    <n v="5.0700000000000002E-2"/>
    <n v="309327.16666666663"/>
    <n v="489700"/>
    <n v="4965.558"/>
    <n v="3.15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827.6"/>
    <n v="4965.6000000000013"/>
    <n v="5793.2000000000016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1583333333333332"/>
    <n v="6"/>
    <n v="5.3600000000000002E-2"/>
    <n v="791840.22916666663"/>
    <n v="1142535"/>
    <n v="10206.646000000001"/>
    <n v="4.15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701.1"/>
    <n v="10206.599999999999"/>
    <n v="11907.699999999999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1583333333333332"/>
    <n v="7"/>
    <n v="6.2100000000000002E-2"/>
    <n v="1142802.9583333333"/>
    <n v="1550815"/>
    <n v="13757.944500000001"/>
    <n v="5.15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2082.52"/>
    <n v="12495.12"/>
    <n v="14577.640000000001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1583333333333332"/>
    <n v="8"/>
    <n v="5.9299999999999999E-2"/>
    <n v="1291013.4780833332"/>
    <n v="1677094.64"/>
    <n v="12431.464018999999"/>
    <n v="6.15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2071.92"/>
    <n v="12431.519999999997"/>
    <n v="14503.439999999997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15833333333333333"/>
    <n v="2"/>
    <n v="3.8199999999999998E-2"/>
    <n v="3643.25"/>
    <n v="46020"/>
    <n v="878.98199999999997"/>
    <n v="0.15833333333333333"/>
    <n v="2"/>
    <n v="3.8199999999999998E-2"/>
    <x v="1"/>
    <x v="1"/>
    <n v="73.25"/>
    <n v="73.25"/>
    <n v="0"/>
    <n v="0"/>
    <n v="0"/>
    <n v="0"/>
    <n v="0"/>
    <n v="0"/>
    <n v="0"/>
    <n v="0"/>
    <n v="0"/>
    <n v="0"/>
    <n v="0"/>
    <n v="0"/>
    <n v="146.5"/>
    <n v="0"/>
    <n v="146.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1583333333333332"/>
    <n v="4"/>
    <n v="4.7100000000000003E-2"/>
    <n v="114607.5"/>
    <n v="212400"/>
    <n v="2501.0100000000002"/>
    <n v="2.15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416.84"/>
    <n v="2501.0400000000004"/>
    <n v="2917.8800000000006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1583333333333332"/>
    <n v="5"/>
    <n v="5.0700000000000002E-2"/>
    <n v="1152989.0625"/>
    <n v="1825312.5"/>
    <n v="18508.668750000001"/>
    <n v="3.15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3084.78"/>
    <n v="18508.679999999997"/>
    <n v="21593.459999999995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1583333333333332"/>
    <n v="6"/>
    <n v="5.3600000000000002E-2"/>
    <n v="1062329.4166666667"/>
    <n v="1532820"/>
    <n v="13693.192000000001"/>
    <n v="4.15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2282.1999999999998"/>
    <n v="13693.200000000003"/>
    <n v="15975.400000000001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1583333333333332"/>
    <n v="7"/>
    <n v="5.6399999999999999E-2"/>
    <n v="7730278.333333333"/>
    <n v="10490200"/>
    <n v="84521.04"/>
    <n v="5.158333333333333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14086.84"/>
    <n v="84521.04"/>
    <n v="98607.87999999999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1583333333333332"/>
    <n v="8"/>
    <n v="5.9299999999999999E-2"/>
    <n v="4229297"/>
    <n v="5494080"/>
    <n v="40724.868000000002"/>
    <n v="6.15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6787.48"/>
    <n v="40724.879999999983"/>
    <n v="47512.359999999986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16111111111111112"/>
    <n v="2"/>
    <n v="3.8199999999999998E-2"/>
    <n v="28160.208333333336"/>
    <n v="349575"/>
    <n v="6676.8824999999997"/>
    <n v="0.16111111111111112"/>
    <n v="2"/>
    <n v="3.8199999999999998E-2"/>
    <x v="1"/>
    <x v="1"/>
    <n v="556.41"/>
    <n v="556.41"/>
    <n v="0"/>
    <n v="0"/>
    <n v="0"/>
    <n v="0"/>
    <n v="0"/>
    <n v="0"/>
    <n v="0"/>
    <n v="0"/>
    <n v="0"/>
    <n v="0"/>
    <n v="0"/>
    <n v="0"/>
    <n v="1112.82"/>
    <n v="0"/>
    <n v="1112.82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1611111111111112"/>
    <n v="3"/>
    <n v="4.2999999999999997E-2"/>
    <n v="1134280.7361111112"/>
    <n v="2930677.5"/>
    <n v="42006.377499999995"/>
    <n v="1.1611111111111112"/>
    <n v="3"/>
    <n v="4.2999999999999997E-2"/>
    <x v="1"/>
    <x v="1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7001.06"/>
    <n v="31504.800000000003"/>
    <n v="38505.86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161111111111111"/>
    <n v="4"/>
    <n v="4.7100000000000003E-2"/>
    <n v="3406310.9166666665"/>
    <n v="6304740"/>
    <n v="74238.313500000004"/>
    <n v="2.161111111111111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12373.06"/>
    <n v="74238.36"/>
    <n v="86611.42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161111111111111"/>
    <n v="5"/>
    <n v="5.0700000000000002E-2"/>
    <n v="6208303.680555555"/>
    <n v="9819812.5"/>
    <n v="99572.898750000008"/>
    <n v="3.16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16595.48"/>
    <n v="99572.880000000019"/>
    <n v="116168.3600000000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1611111111111114"/>
    <n v="6"/>
    <n v="5.3600000000000002E-2"/>
    <n v="30825063.791666668"/>
    <n v="44447355"/>
    <n v="397063.038"/>
    <n v="4.16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66177.179999999993"/>
    <n v="397063.07999999984"/>
    <n v="463240.25999999983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1611111111111114"/>
    <n v="7"/>
    <n v="5.6399999999999999E-2"/>
    <n v="50699413.736111112"/>
    <n v="68763467.5"/>
    <n v="554037.08100000001"/>
    <n v="5.16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92339.520000000004"/>
    <n v="554037.12"/>
    <n v="646376.64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1611111111111114"/>
    <n v="8"/>
    <n v="5.9299999999999999E-2"/>
    <n v="16792139.138888888"/>
    <n v="21804040"/>
    <n v="161622.44649999999"/>
    <n v="6.16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26937.08"/>
    <n v="161622.48000000007"/>
    <n v="188559.56000000006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1611111111111114"/>
    <n v="9"/>
    <n v="6.2100000000000002E-2"/>
    <n v="584113.93055555562"/>
    <n v="734107.5"/>
    <n v="5065.3417500000005"/>
    <n v="7.16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844.22"/>
    <n v="5065.32"/>
    <n v="5909.54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3388888888888888"/>
    <n v="3"/>
    <n v="6.1652999999999999E-2"/>
    <n v="214222222.22222221"/>
    <n v="480000000"/>
    <n v="9864480"/>
    <n v="1.3388888888888888"/>
    <n v="3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375"/>
    <n v="6"/>
    <n v="7.3772000000000004E-2"/>
    <n v="7688130.2749999994"/>
    <n v="10543721.52"/>
    <n v="129638.57066224"/>
    <n v="4.375"/>
    <n v="6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3388888888888888"/>
    <n v="3"/>
    <n v="6.1652999999999999E-2"/>
    <n v="73638888.888888881"/>
    <n v="165000000"/>
    <n v="3390915"/>
    <n v="1.3388888888888888"/>
    <n v="3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3388888888888888"/>
    <n v="3"/>
    <n v="6.1652999999999999E-2"/>
    <n v="40166666.666666664"/>
    <n v="90000000"/>
    <n v="1849590"/>
    <n v="1.3388888888888888"/>
    <n v="3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375"/>
    <n v="6"/>
    <n v="7.3772000000000004E-2"/>
    <n v="6632370.0187499998"/>
    <n v="9095821.7400000002"/>
    <n v="111836.16023388001"/>
    <n v="4.375"/>
    <n v="6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375"/>
    <n v="6"/>
    <n v="7.3772000000000004E-2"/>
    <n v="4989044.0687499996"/>
    <n v="6842117.5800000001"/>
    <n v="84126.116351959994"/>
    <n v="4.375"/>
    <n v="6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375"/>
    <n v="6"/>
    <n v="7.3772000000000004E-2"/>
    <n v="9879336.9500000011"/>
    <n v="13548804.960000001"/>
    <n v="166587.07325152002"/>
    <n v="4.375"/>
    <n v="6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375"/>
    <n v="6"/>
    <n v="7.3772000000000004E-2"/>
    <n v="3599401.9249999998"/>
    <n v="4936322.6399999997"/>
    <n v="60693.732299679999"/>
    <n v="4.375"/>
    <n v="6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375"/>
    <n v="6"/>
    <n v="7.3772000000000004E-2"/>
    <n v="8805486.9437499996"/>
    <n v="12076096.379999999"/>
    <n v="148479.63035756"/>
    <n v="4.375"/>
    <n v="5.9999999999999991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4750000000000001"/>
    <n v="4"/>
    <n v="4.7100000000000003E-2"/>
    <n v="393172.3125"/>
    <n v="635430"/>
    <n v="7482.1882500000002"/>
    <n v="2.47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1247.04"/>
    <n v="7482.2400000000016"/>
    <n v="8729.2800000000025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4750000000000001"/>
    <n v="5"/>
    <n v="5.0700000000000002E-2"/>
    <n v="348029.9375"/>
    <n v="500762.5"/>
    <n v="5077.7317499999999"/>
    <n v="3.47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846.28"/>
    <n v="5077.68"/>
    <n v="5923.96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4749999999999996"/>
    <n v="6"/>
    <n v="5.3600000000000002E-2"/>
    <n v="46486881.75"/>
    <n v="62328780"/>
    <n v="556803.76800000004"/>
    <n v="4.47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92800.62"/>
    <n v="556803.72"/>
    <n v="649604.34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4861111111111112"/>
    <n v="4"/>
    <n v="6.7556000000000005E-2"/>
    <n v="8548213.7658333331"/>
    <n v="13753550.640000001"/>
    <n v="232283.71675896001"/>
    <n v="2.4861111111111112"/>
    <n v="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1482301.25"/>
    <n v="9437.32"/>
    <n v="0"/>
    <n v="0"/>
    <n v="0"/>
    <n v="1482301.25"/>
    <n v="1482301.25"/>
    <n v="0"/>
    <d v="2023-04-26T00:00:00"/>
    <d v="2025-04-26T00:00:00"/>
    <n v="2964602.5"/>
    <n v="0.48888888888888887"/>
    <n v="2"/>
    <n v="3.8199999999999998E-2"/>
    <n v="724680.61111111112"/>
    <n v="2964602.5"/>
    <n v="56623.907749999998"/>
    <n v="0.48888888888888887"/>
    <n v="2"/>
    <n v="3.8199999999999998E-2"/>
    <x v="1"/>
    <x v="1"/>
    <n v="4718.66"/>
    <n v="4718.66"/>
    <n v="4718.66"/>
    <n v="4718.66"/>
    <n v="4718.66"/>
    <n v="4718.66"/>
    <n v="0"/>
    <n v="0"/>
    <n v="0"/>
    <n v="0"/>
    <n v="0"/>
    <n v="0"/>
    <n v="0"/>
    <n v="0"/>
    <n v="9437.32"/>
    <n v="18874.64"/>
    <n v="28311.96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888888888888889"/>
    <n v="3"/>
    <n v="4.2999999999999997E-2"/>
    <n v="5309318.222222222"/>
    <n v="10697880"/>
    <n v="153336.28"/>
    <n v="1.48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25556.04"/>
    <n v="140558.22000000003"/>
    <n v="166114.26000000004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888888888888889"/>
    <n v="4"/>
    <n v="4.7100000000000003E-2"/>
    <n v="15355156.444444444"/>
    <n v="24677930"/>
    <n v="290582.62575000001"/>
    <n v="2.48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48430.44"/>
    <n v="290582.64"/>
    <n v="339013.08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888888888888889"/>
    <n v="5"/>
    <n v="5.0700000000000002E-2"/>
    <n v="55411780.611111112"/>
    <n v="79411787.5"/>
    <n v="805235.52525000006"/>
    <n v="3.48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134205.92000000001"/>
    <n v="805235.5199999999"/>
    <n v="939441.44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888888888888889"/>
    <n v="6"/>
    <n v="5.3600000000000002E-2"/>
    <n v="13455422"/>
    <n v="17984970"/>
    <n v="160665.73200000002"/>
    <n v="4.48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26777.62"/>
    <n v="160665.72"/>
    <n v="187443.34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888888888888889"/>
    <n v="7"/>
    <n v="5.6399999999999999E-2"/>
    <n v="3237634.8333333335"/>
    <n v="4128967.5"/>
    <n v="33267.680999999997"/>
    <n v="5.48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5544.62"/>
    <n v="33267.720000000008"/>
    <n v="38812.340000000011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888888888888889"/>
    <n v="8"/>
    <n v="5.9299999999999999E-2"/>
    <n v="1033680"/>
    <n v="1274400"/>
    <n v="9446.49"/>
    <n v="6.48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54722222222222228"/>
    <n v="2"/>
    <n v="3.8199999999999998E-2"/>
    <n v="199851.02777777781"/>
    <n v="730420"/>
    <n v="13951.021999999999"/>
    <n v="0.54722222222222228"/>
    <n v="2"/>
    <n v="3.8199999999999998E-2"/>
    <x v="1"/>
    <x v="1"/>
    <n v="1162.5899999999999"/>
    <n v="581.29"/>
    <n v="581.29"/>
    <n v="581.29"/>
    <n v="581.29"/>
    <n v="581.29"/>
    <n v="581.29"/>
    <n v="0"/>
    <n v="0"/>
    <n v="0"/>
    <n v="0"/>
    <n v="0"/>
    <n v="0"/>
    <n v="0"/>
    <n v="1743.8799999999999"/>
    <n v="2906.45"/>
    <n v="4650.33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5472222222222223"/>
    <n v="3"/>
    <n v="4.2999999999999997E-2"/>
    <n v="1526303.7777777778"/>
    <n v="2959440"/>
    <n v="42418.64"/>
    <n v="1.5472222222222223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7069.78"/>
    <n v="40651.230000000003"/>
    <n v="47721.01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5472222222222221"/>
    <n v="4"/>
    <n v="4.7100000000000003E-2"/>
    <n v="2173888.597222222"/>
    <n v="3413740"/>
    <n v="40196.788500000002"/>
    <n v="2.54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6699.46"/>
    <n v="40196.760000000009"/>
    <n v="46896.220000000008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5472222222222221"/>
    <n v="5"/>
    <n v="5.0700000000000002E-2"/>
    <n v="3393574.2916666665"/>
    <n v="4783425"/>
    <n v="48503.929499999998"/>
    <n v="3.5472222222222221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8083.98"/>
    <n v="48503.879999999983"/>
    <n v="56587.859999999986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5472222222222225"/>
    <n v="6"/>
    <n v="5.3600000000000002E-2"/>
    <n v="3067180.965277778"/>
    <n v="4047105"/>
    <n v="36154.137999999999"/>
    <n v="4.54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6025.68"/>
    <n v="36154.080000000002"/>
    <n v="42179.76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5472222222222225"/>
    <n v="7"/>
    <n v="5.6399999999999999E-2"/>
    <n v="7526762.340277778"/>
    <n v="9497967.5"/>
    <n v="76526.481"/>
    <n v="5.54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2754.42"/>
    <n v="76526.52"/>
    <n v="89280.94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5472222222222225"/>
    <n v="8"/>
    <n v="5.9299999999999999E-2"/>
    <n v="32259718.854166668"/>
    <n v="39417900"/>
    <n v="292185.18374999997"/>
    <n v="6.547222222222222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48697.54"/>
    <n v="292185.24"/>
    <n v="340882.77999999997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5472222222222225"/>
    <n v="9"/>
    <n v="6.2100000000000002E-2"/>
    <n v="30724964.309722222"/>
    <n v="36639265.5"/>
    <n v="252810.93195"/>
    <n v="7.54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42135.16"/>
    <n v="252810.96000000008"/>
    <n v="294946.12000000011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5472222222222225"/>
    <n v="10"/>
    <n v="6.5000000000000002E-2"/>
    <n v="5586733.6819444448"/>
    <n v="6536315"/>
    <n v="42486.047500000001"/>
    <n v="8.54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7081"/>
    <n v="42486"/>
    <n v="49567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56666666666666665"/>
    <n v="2"/>
    <n v="3.8199999999999998E-2"/>
    <n v="502001.5"/>
    <n v="1771770"/>
    <n v="33840.807000000001"/>
    <n v="0.56666666666666665"/>
    <n v="2"/>
    <n v="3.8199999999999998E-2"/>
    <x v="1"/>
    <x v="1"/>
    <n v="2820.07"/>
    <n v="1410.03"/>
    <n v="1410.03"/>
    <n v="1410.03"/>
    <n v="1410.03"/>
    <n v="1410.03"/>
    <n v="1410.03"/>
    <n v="0"/>
    <n v="0"/>
    <n v="0"/>
    <n v="0"/>
    <n v="0"/>
    <n v="0"/>
    <n v="0"/>
    <n v="4230.1000000000004"/>
    <n v="7050.15"/>
    <n v="11280.2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5666666666666667"/>
    <n v="3"/>
    <n v="4.2999999999999997E-2"/>
    <n v="1252240.5833333333"/>
    <n v="2397907.5"/>
    <n v="34370.0075"/>
    <n v="1.5666666666666667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5728.34"/>
    <n v="32937.949999999997"/>
    <n v="38666.289999999994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5666666666666669"/>
    <n v="4"/>
    <n v="4.7100000000000003E-2"/>
    <n v="3933102.2500000005"/>
    <n v="6129510"/>
    <n v="72174.980250000008"/>
    <n v="2.56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12029.16"/>
    <n v="72174.960000000006"/>
    <n v="84204.12000000001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5666666666666669"/>
    <n v="5"/>
    <n v="5.0700000000000002E-2"/>
    <n v="8458367.833333334"/>
    <n v="11857525"/>
    <n v="120235.30350000001"/>
    <n v="3.566666666666666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20039.22"/>
    <n v="120235.32"/>
    <n v="140274.54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5666666666666664"/>
    <n v="6"/>
    <n v="5.3600000000000002E-2"/>
    <n v="20392735.416666664"/>
    <n v="26793375"/>
    <n v="239354.15"/>
    <n v="4.56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39892.36"/>
    <n v="239354.15999999995"/>
    <n v="279246.51999999996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5666666666666664"/>
    <n v="7"/>
    <n v="5.6399999999999999E-2"/>
    <n v="42615867.166666664"/>
    <n v="53588815"/>
    <n v="431772.73800000001"/>
    <n v="5.56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71962.12"/>
    <n v="431772.72"/>
    <n v="503734.83999999997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5666666666666664"/>
    <n v="8"/>
    <n v="5.9299999999999999E-2"/>
    <n v="7317647.083333333"/>
    <n v="8914900"/>
    <n v="66081.696249999994"/>
    <n v="6.56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1013.62"/>
    <n v="66081.719999999987"/>
    <n v="77095.339999999982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5666666666666664"/>
    <n v="9"/>
    <n v="6.2100000000000002E-2"/>
    <n v="2008950"/>
    <n v="2389500"/>
    <n v="16487.55"/>
    <n v="7.56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5666666666666664"/>
    <n v="10"/>
    <n v="6.5000000000000002E-2"/>
    <n v="3094515.583333333"/>
    <n v="3612275"/>
    <n v="23479.787500000002"/>
    <n v="8.56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3913.3"/>
    <n v="23479.800000000003"/>
    <n v="27393.100000000002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3611111111111112"/>
    <n v="5"/>
    <n v="7.1294999999999997E-2"/>
    <n v="47639786.241666667"/>
    <n v="70869103.5"/>
    <n v="1010522.5468064999"/>
    <n v="3.3611111111111112"/>
    <n v="5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67500000000000004"/>
    <n v="2"/>
    <n v="3.8199999999999998E-2"/>
    <n v="35842.5"/>
    <n v="106200"/>
    <n v="2028.4199999999998"/>
    <n v="0.67500000000000004"/>
    <n v="2"/>
    <n v="3.8199999999999998E-2"/>
    <x v="1"/>
    <x v="1"/>
    <n v="169.03"/>
    <n v="169.03"/>
    <n v="169.03"/>
    <n v="84.52"/>
    <n v="84.52"/>
    <n v="84.52"/>
    <n v="84.52"/>
    <n v="84.52"/>
    <n v="84.52"/>
    <n v="0"/>
    <n v="0"/>
    <n v="0"/>
    <n v="0"/>
    <n v="0"/>
    <n v="338.06"/>
    <n v="676.15"/>
    <n v="1014.21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675"/>
    <n v="3"/>
    <n v="4.2999999999999997E-2"/>
    <n v="244097.75"/>
    <n v="437190"/>
    <n v="6266.3899999999994"/>
    <n v="1.675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1044.4000000000001"/>
    <n v="6266.3999999999987"/>
    <n v="7310.7999999999993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6749999999999998"/>
    <n v="4"/>
    <n v="4.7100000000000003E-2"/>
    <n v="530292"/>
    <n v="792960"/>
    <n v="9337.1040000000012"/>
    <n v="2.67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1556.18"/>
    <n v="9337.08"/>
    <n v="10893.26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6749999999999998"/>
    <n v="5"/>
    <n v="5.0700000000000002E-2"/>
    <n v="10631471.8125"/>
    <n v="14464587.5"/>
    <n v="146670.91725"/>
    <n v="3.67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24445.16"/>
    <n v="146670.96"/>
    <n v="171116.12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6749999999999998"/>
    <n v="6"/>
    <n v="5.3600000000000002E-2"/>
    <n v="53756223.8125"/>
    <n v="68991945"/>
    <n v="616328.04200000002"/>
    <n v="4.67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02721.34"/>
    <n v="616328.03999999992"/>
    <n v="719049.37999999989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3611111111111112"/>
    <n v="5"/>
    <n v="7.1294999999999997E-2"/>
    <n v="7719532.3547222223"/>
    <n v="11483601.850000001"/>
    <n v="163744.67877915001"/>
    <n v="3.3611111111111112"/>
    <n v="5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3611111111111112"/>
    <n v="5"/>
    <n v="7.1294999999999997E-2"/>
    <n v="12403237.76388889"/>
    <n v="18451097.5"/>
    <n v="263094.19925249997"/>
    <n v="3.3611111111111116"/>
    <n v="5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375"/>
    <n v="6"/>
    <n v="7.3772000000000004E-2"/>
    <n v="12532989.831250001"/>
    <n v="17188100.34"/>
    <n v="211333.42304708002"/>
    <n v="4.375"/>
    <n v="6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9722222222222219"/>
    <n v="2"/>
    <n v="3.8199999999999998E-2"/>
    <n v="125876.5"/>
    <n v="361080"/>
    <n v="6896.6279999999997"/>
    <n v="0.69722222222222219"/>
    <n v="2"/>
    <n v="3.8199999999999998E-2"/>
    <x v="1"/>
    <x v="1"/>
    <n v="574.72"/>
    <n v="574.72"/>
    <n v="574.72"/>
    <n v="287.36"/>
    <n v="287.36"/>
    <n v="287.36"/>
    <n v="287.36"/>
    <n v="287.36"/>
    <n v="287.36"/>
    <n v="0"/>
    <n v="0"/>
    <n v="0"/>
    <n v="0"/>
    <n v="0"/>
    <n v="1149.44"/>
    <n v="2298.8800000000006"/>
    <n v="3448.3200000000006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972222222222222"/>
    <n v="3"/>
    <n v="4.2999999999999997E-2"/>
    <n v="281132.13194444444"/>
    <n v="496927.5"/>
    <n v="7122.6274999999996"/>
    <n v="1.697222222222222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1187.0999999999999"/>
    <n v="7122.6000000000013"/>
    <n v="8309.7000000000007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972222222222224"/>
    <n v="4"/>
    <n v="4.7100000000000003E-2"/>
    <n v="242284.72916666669"/>
    <n v="359310"/>
    <n v="4230.8752500000001"/>
    <n v="2.69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705.14"/>
    <n v="4230.8400000000011"/>
    <n v="4935.9800000000014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972222222222224"/>
    <n v="5"/>
    <n v="5.0700000000000002E-2"/>
    <n v="602055.66666666674"/>
    <n v="814200"/>
    <n v="8255.9880000000012"/>
    <n v="3.697222222222222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1376"/>
    <n v="8256"/>
    <n v="9632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97222222222222"/>
    <n v="6"/>
    <n v="5.3600000000000002E-2"/>
    <n v="438567.89583333331"/>
    <n v="560205"/>
    <n v="5004.4980000000005"/>
    <n v="4.69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834.08"/>
    <n v="5004.4800000000005"/>
    <n v="5838.56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97222222222222"/>
    <n v="7"/>
    <n v="5.6399999999999999E-2"/>
    <n v="568070.02777777775"/>
    <n v="697970"/>
    <n v="5623.6440000000002"/>
    <n v="5.69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937.28"/>
    <n v="5623.68"/>
    <n v="6560.96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97222222222222"/>
    <n v="8"/>
    <n v="5.9299999999999999E-2"/>
    <n v="3025754.770833333"/>
    <n v="3614340"/>
    <n v="26791.295249999999"/>
    <n v="6.69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4465.22"/>
    <n v="26791.320000000003"/>
    <n v="31256.540000000005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97222222222222"/>
    <n v="9"/>
    <n v="6.2100000000000002E-2"/>
    <n v="16552125.909722222"/>
    <n v="19353622.5"/>
    <n v="133539.99525000001"/>
    <n v="7.697222222222222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22256.66"/>
    <n v="133539.96"/>
    <n v="155796.62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972222222222229"/>
    <n v="10"/>
    <n v="6.5000000000000002E-2"/>
    <n v="12111295.0625"/>
    <n v="13925475"/>
    <n v="90515.587500000009"/>
    <n v="8.69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15085.94"/>
    <n v="90515.64"/>
    <n v="105601.58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375"/>
    <n v="6"/>
    <n v="7.3772000000000004E-2"/>
    <n v="24796192.268750001"/>
    <n v="34006206.539999999"/>
    <n v="418117.64481148002"/>
    <n v="4.375"/>
    <n v="6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375"/>
    <n v="6"/>
    <n v="7.3772000000000004E-2"/>
    <n v="10181859.362500001"/>
    <n v="13963692.84"/>
    <n v="171688.25803208002"/>
    <n v="4.375"/>
    <n v="6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375"/>
    <n v="6"/>
    <n v="7.3772000000000004E-2"/>
    <n v="16082769.80625"/>
    <n v="22056370.02"/>
    <n v="271190.42151924002"/>
    <n v="4.375"/>
    <n v="6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375"/>
    <n v="6"/>
    <n v="7.3772000000000004E-2"/>
    <n v="14676881.275"/>
    <n v="20128294.32"/>
    <n v="247484.08809584004"/>
    <n v="4.375"/>
    <n v="6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3388888888888888"/>
    <n v="3"/>
    <n v="6.1652999999999999E-2"/>
    <n v="9628933.8155555539"/>
    <n v="21575204.399999999"/>
    <n v="443392.0256244"/>
    <n v="1.3388888888888888"/>
    <n v="3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3611111111111112"/>
    <n v="5"/>
    <n v="7.1294999999999997E-2"/>
    <n v="24108465.012499999"/>
    <n v="35863832.25"/>
    <n v="511382.38405275001"/>
    <n v="3.3611111111111107"/>
    <n v="5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3388888888888888"/>
    <n v="3"/>
    <n v="6.1652999999999999E-2"/>
    <n v="2919111.977833333"/>
    <n v="6540748.8300000001"/>
    <n v="134418.92920533"/>
    <n v="1.3388888888888888"/>
    <n v="3"/>
    <n v="6.1653000000000006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3611111111111112"/>
    <n v="5"/>
    <n v="7.1294999999999997E-2"/>
    <n v="560296.75166666659"/>
    <n v="833499.29999999993"/>
    <n v="11884.866518699999"/>
    <n v="3.3611111111111107"/>
    <n v="5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3611111111111112"/>
    <n v="5"/>
    <n v="7.1294999999999997E-2"/>
    <n v="641735.26388888888"/>
    <n v="954647.5"/>
    <n v="13612.318702499999"/>
    <n v="3.3611111111111112"/>
    <n v="5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3611111111111112"/>
    <n v="5"/>
    <n v="7.1294999999999997E-2"/>
    <n v="162647.09083333335"/>
    <n v="241954.35"/>
    <n v="3450.0270766500003"/>
    <n v="3.3611111111111112"/>
    <n v="5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3611111111111112"/>
    <n v="5"/>
    <n v="7.1294999999999997E-2"/>
    <n v="195466.05527777778"/>
    <n v="290775.95"/>
    <n v="4146.1742710500002"/>
    <n v="3.3611111111111112"/>
    <n v="5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3611111111111112"/>
    <n v="5"/>
    <n v="7.1294999999999997E-2"/>
    <n v="534219.84"/>
    <n v="794707.2"/>
    <n v="11331.729964799999"/>
    <n v="3.3611111111111107"/>
    <n v="5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3611111111111112"/>
    <n v="5"/>
    <n v="7.1294999999999997E-2"/>
    <n v="325720.0008333333"/>
    <n v="484542.14999999997"/>
    <n v="6909.0865168499995"/>
    <n v="3.3611111111111112"/>
    <n v="5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3611111111111112"/>
    <n v="5"/>
    <n v="7.1294999999999997E-2"/>
    <n v="162856.75694444444"/>
    <n v="242266.25"/>
    <n v="3454.4744587499999"/>
    <n v="3.3611111111111112"/>
    <n v="5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3611111111111112"/>
    <n v="5"/>
    <n v="7.1294999999999997E-2"/>
    <n v="371322.27916666667"/>
    <n v="552380.25"/>
    <n v="7876.3899847499997"/>
    <n v="3.3611111111111112"/>
    <n v="5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3611111111111112"/>
    <n v="5"/>
    <n v="7.1294999999999997E-2"/>
    <n v="260570.77750000003"/>
    <n v="387625.95"/>
    <n v="5527.1584210499996"/>
    <n v="3.3611111111111112"/>
    <n v="5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3611111111111112"/>
    <n v="5"/>
    <n v="7.1294999999999997E-2"/>
    <n v="188657.99027777778"/>
    <n v="280648.25"/>
    <n v="4001.7633967500001"/>
    <n v="3.3611111111111112"/>
    <n v="5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3611111111111112"/>
    <n v="5"/>
    <n v="7.1294999999999997E-2"/>
    <n v="178905.82722222223"/>
    <n v="266140.90000000002"/>
    <n v="3794.9030930999998"/>
    <n v="3.3611111111111112"/>
    <n v="5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3611111111111112"/>
    <n v="5"/>
    <n v="7.1294999999999997E-2"/>
    <n v="651442.48888888897"/>
    <n v="969088"/>
    <n v="13818.225791999999"/>
    <n v="3.3611111111111116"/>
    <n v="5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3388888888888888"/>
    <n v="3"/>
    <n v="6.1652999999999999E-2"/>
    <n v="5355555.555555555"/>
    <n v="12000000"/>
    <n v="246612"/>
    <n v="1.3388888888888888"/>
    <n v="3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81666666666666665"/>
    <n v="2"/>
    <n v="3.8199999999999998E-2"/>
    <n v="74807.034166666665"/>
    <n v="183200.9"/>
    <n v="3499.1371899999999"/>
    <n v="0.81666666666666665"/>
    <n v="2"/>
    <n v="3.8199999999999998E-2"/>
    <x v="1"/>
    <x v="1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583.17999999999995"/>
    <n v="1457.9799999999998"/>
    <n v="2041.1599999999999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8166666666666667"/>
    <n v="3"/>
    <n v="4.2999999999999997E-2"/>
    <n v="110398.83333333333"/>
    <n v="182310"/>
    <n v="2613.1099999999997"/>
    <n v="1.8166666666666667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435.52"/>
    <n v="2613.12"/>
    <n v="3048.64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8166666666666664"/>
    <n v="6"/>
    <n v="5.3600000000000002E-2"/>
    <n v="106568.75"/>
    <n v="132750"/>
    <n v="1185.9000000000001"/>
    <n v="4.81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97.64"/>
    <n v="1185.8399999999997"/>
    <n v="1383.4799999999996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8166666666666664"/>
    <n v="7"/>
    <n v="5.6399999999999999E-2"/>
    <n v="411934.4138333333"/>
    <n v="495737.69"/>
    <n v="3994.2293879999997"/>
    <n v="5.81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665.7"/>
    <n v="3994.1999999999994"/>
    <n v="4659.8999999999996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8166666666666664"/>
    <n v="8"/>
    <n v="5.9299999999999999E-2"/>
    <n v="1300057.625"/>
    <n v="1525740"/>
    <n v="11309.54775"/>
    <n v="6.81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884.92"/>
    <n v="11309.519999999997"/>
    <n v="13194.439999999997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8166666666666664"/>
    <n v="9"/>
    <n v="6.2100000000000002E-2"/>
    <n v="791428.97983333329"/>
    <n v="911240.19000000006"/>
    <n v="6287.5573110000005"/>
    <n v="7.816666666666665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047.92"/>
    <n v="6287.52"/>
    <n v="7335.4400000000005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8166666666666664"/>
    <n v="10"/>
    <n v="6.5000000000000002E-2"/>
    <n v="468165"/>
    <n v="531000"/>
    <n v="3451.5"/>
    <n v="8.81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3388888888888888"/>
    <n v="3"/>
    <n v="6.1652999999999999E-2"/>
    <n v="6677450.2089444436"/>
    <n v="14961921.629999999"/>
    <n v="307482.45141813002"/>
    <n v="1.3388888888888888"/>
    <n v="3"/>
    <n v="6.1653000000000006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3611111111111112"/>
    <n v="5"/>
    <n v="7.1294999999999997E-2"/>
    <n v="16711317.091944445"/>
    <n v="24859810.550000001"/>
    <n v="354476.03863244999"/>
    <n v="3.3611111111111112"/>
    <n v="5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375"/>
    <n v="6"/>
    <n v="7.3772000000000004E-2"/>
    <n v="8978456.59375"/>
    <n v="12313311.899999999"/>
    <n v="151396.2742478"/>
    <n v="4.375"/>
    <n v="5.9999999999999991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3611111111111112"/>
    <n v="5"/>
    <n v="7.1294999999999997E-2"/>
    <n v="168519.12"/>
    <n v="250689.59999999998"/>
    <n v="3574.5830063999997"/>
    <n v="3.3611111111111112"/>
    <n v="5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3611111111111112"/>
    <n v="5"/>
    <n v="7.1294999999999997E-2"/>
    <n v="277389.57583333337"/>
    <n v="412645.65"/>
    <n v="5883.9143233499999"/>
    <n v="3.3611111111111112"/>
    <n v="5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3611111111111112"/>
    <n v="5"/>
    <n v="7.1294999999999997E-2"/>
    <n v="62922.386388888888"/>
    <n v="93603.549999999988"/>
    <n v="1334.6930194499998"/>
    <n v="3.3611111111111112"/>
    <n v="5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3611111111111112"/>
    <n v="5"/>
    <n v="7.1294999999999997E-2"/>
    <n v="220385.53472222222"/>
    <n v="327846.25"/>
    <n v="4674.7596787499997"/>
    <n v="3.3611111111111112"/>
    <n v="5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3611111111111112"/>
    <n v="5"/>
    <n v="7.1294999999999997E-2"/>
    <n v="145808.49555555556"/>
    <n v="216905.2"/>
    <n v="3092.8512467999999"/>
    <n v="3.3611111111111112"/>
    <n v="5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3611111111111112"/>
    <n v="5"/>
    <n v="7.1294999999999997E-2"/>
    <n v="733415.75388888887"/>
    <n v="1091031.7"/>
    <n v="15557.021010299999"/>
    <n v="3.3611111111111112"/>
    <n v="5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3611111111111112"/>
    <n v="5"/>
    <n v="7.1294999999999997E-2"/>
    <n v="486780.37833333336"/>
    <n v="724136.1"/>
    <n v="10325.456649899999"/>
    <n v="3.3611111111111112"/>
    <n v="5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3611111111111112"/>
    <n v="5"/>
    <n v="7.1294999999999997E-2"/>
    <n v="230403.8641666667"/>
    <n v="342749.55000000005"/>
    <n v="4887.2658334500002"/>
    <n v="3.3611111111111112"/>
    <n v="5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3611111111111112"/>
    <n v="5"/>
    <n v="7.1294999999999997E-2"/>
    <n v="266100.2086111111"/>
    <n v="395851.55"/>
    <n v="5644.4472514499994"/>
    <n v="3.3611111111111112"/>
    <n v="5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3611111111111112"/>
    <n v="5"/>
    <n v="7.1294999999999997E-2"/>
    <n v="210430.05805555556"/>
    <n v="313036.45"/>
    <n v="4463.5867405500003"/>
    <n v="3.3611111111111112"/>
    <n v="5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3611111111111112"/>
    <n v="5"/>
    <n v="7.1294999999999997E-2"/>
    <n v="178481.92388888888"/>
    <n v="265510.3"/>
    <n v="3785.9113676999996"/>
    <n v="3.3611111111111112"/>
    <n v="5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3611111111111112"/>
    <n v="5"/>
    <n v="7.1294999999999997E-2"/>
    <n v="230236.11111111112"/>
    <n v="342500"/>
    <n v="4883.7074999999995"/>
    <n v="3.3611111111111112"/>
    <n v="5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3611111111111112"/>
    <n v="5"/>
    <n v="7.1294999999999997E-2"/>
    <n v="389283.92249999999"/>
    <n v="579100.04999999993"/>
    <n v="8257.3876129499986"/>
    <n v="3.3611111111111112"/>
    <n v="5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3611111111111112"/>
    <n v="5"/>
    <n v="7.1294999999999997E-2"/>
    <n v="811458.36750000005"/>
    <n v="1207128.1499999999"/>
    <n v="17212.440290850001"/>
    <n v="3.3611111111111112"/>
    <n v="4.9999999999999991"/>
    <n v="7.1295000000000011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3611111111111112"/>
    <n v="5"/>
    <n v="7.1294999999999997E-2"/>
    <n v="129572.41305555556"/>
    <n v="192752.35"/>
    <n v="2748.45575865"/>
    <n v="3.3611111111111112"/>
    <n v="5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3611111111111112"/>
    <n v="5"/>
    <n v="7.1294999999999997E-2"/>
    <n v="324465.02916666667"/>
    <n v="482675.25"/>
    <n v="6882.4663897499995"/>
    <n v="3.3611111111111112"/>
    <n v="5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3388888888888888"/>
    <n v="3"/>
    <n v="6.1652999999999999E-2"/>
    <n v="4204251.0517777773"/>
    <n v="9420313.5600000005"/>
    <n v="193596.86397156"/>
    <n v="1.3388888888888888"/>
    <n v="3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3611111111111112"/>
    <n v="5"/>
    <n v="7.1294999999999997E-2"/>
    <n v="3949777.9261111114"/>
    <n v="5875702.7000000002"/>
    <n v="83781.644799300004"/>
    <n v="3.3611111111111112"/>
    <n v="5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3388888888888888"/>
    <n v="3"/>
    <n v="6.1652999999999999E-2"/>
    <n v="1604493.5830555554"/>
    <n v="3595130.8499999996"/>
    <n v="73883.534098349992"/>
    <n v="1.3388888888888888"/>
    <n v="3"/>
    <n v="6.1652999999999993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3388888888888888"/>
    <n v="3"/>
    <n v="6.1652999999999999E-2"/>
    <n v="53688619.09977778"/>
    <n v="120298150.68000001"/>
    <n v="2472247.2946246802"/>
    <n v="1.3388888888888888"/>
    <n v="3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3611111111111112"/>
    <n v="5"/>
    <n v="7.1294999999999997E-2"/>
    <n v="134901012.83694446"/>
    <n v="200679192.65000001"/>
    <n v="2861484.6079963502"/>
    <n v="3.3611111111111116"/>
    <n v="5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3249999999999993"/>
    <n v="10"/>
    <n v="7.8262999999999999E-2"/>
    <n v="259077907.33875"/>
    <n v="311204693.5"/>
    <n v="2435581.29273905"/>
    <n v="8.3249999999999993"/>
    <n v="10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3388888888888888"/>
    <n v="3"/>
    <n v="6.1652999999999999E-2"/>
    <n v="15802437.774555553"/>
    <n v="35407951.859999999"/>
    <n v="727668.81867485994"/>
    <n v="1.3388888888888888"/>
    <n v="3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1262157.5"/>
    <n v="3418.34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96666666666666667"/>
    <n v="2"/>
    <n v="3.8199999999999998E-2"/>
    <n v="499612"/>
    <n v="1033680"/>
    <n v="19743.288"/>
    <n v="0.96666666666666667"/>
    <n v="2"/>
    <n v="3.8199999999999998E-2"/>
    <x v="1"/>
    <x v="1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3290.54"/>
    <n v="11516.919999999998"/>
    <n v="14807.46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9666666666666666"/>
    <n v="3"/>
    <n v="4.2999999999999997E-2"/>
    <n v="2930421.833333333"/>
    <n v="4470135"/>
    <n v="64071.934999999998"/>
    <n v="1.9666666666666666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10678.66"/>
    <n v="64071.960000000014"/>
    <n v="74750.62000000001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9666666666666668"/>
    <n v="4"/>
    <n v="4.7100000000000003E-2"/>
    <n v="10561073.75"/>
    <n v="14239650"/>
    <n v="167671.87875"/>
    <n v="2.96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27945.32"/>
    <n v="167671.92000000001"/>
    <n v="195617.2400000000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9666666666666668"/>
    <n v="5"/>
    <n v="5.0700000000000002E-2"/>
    <n v="11626776"/>
    <n v="14655600"/>
    <n v="148607.78400000001"/>
    <n v="3.96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24767.96"/>
    <n v="148607.75999999998"/>
    <n v="173375.71999999997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9666666666666668"/>
    <n v="6"/>
    <n v="5.3600000000000002E-2"/>
    <n v="96301009.5"/>
    <n v="116336790"/>
    <n v="1039275.324"/>
    <n v="4.96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73212.56"/>
    <n v="1039275.3600000002"/>
    <n v="1212487.9200000002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9666666666666668"/>
    <n v="7"/>
    <n v="5.6399999999999999E-2"/>
    <n v="3796679.5"/>
    <n v="4454205"/>
    <n v="35888.165999999997"/>
    <n v="5.96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5981.36"/>
    <n v="35888.159999999996"/>
    <n v="41869.519999999997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9666666666666668"/>
    <n v="8"/>
    <n v="5.9299999999999999E-2"/>
    <n v="703894.58333333337"/>
    <n v="808300"/>
    <n v="5991.5237500000003"/>
    <n v="6.96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998.58"/>
    <n v="5991.4800000000005"/>
    <n v="6990.06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9666666666666668"/>
    <n v="9"/>
    <n v="6.2100000000000002E-2"/>
    <n v="423030"/>
    <n v="477900"/>
    <n v="3297.51"/>
    <n v="7.96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9666666666666668"/>
    <n v="10"/>
    <n v="6.5000000000000002E-2"/>
    <n v="465549.33333333331"/>
    <n v="519200"/>
    <n v="3374.8"/>
    <n v="8.96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3388888888888888"/>
    <n v="3"/>
    <n v="6.1652999999999999E-2"/>
    <n v="7174762.4385000002"/>
    <n v="16076231.190000001"/>
    <n v="330382.62718569004"/>
    <n v="1.3388888888888888"/>
    <n v="3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3611111111111112"/>
    <n v="5"/>
    <n v="7.1294999999999997E-2"/>
    <n v="18011566.353611112"/>
    <n v="26794065.649999999"/>
    <n v="382056.58210334997"/>
    <n v="3.3611111111111112"/>
    <n v="5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4861111111111112"/>
    <n v="4"/>
    <n v="6.7556000000000005E-2"/>
    <n v="6656705.1530555552"/>
    <n v="10710229.52"/>
    <n v="180885.06636328"/>
    <n v="2.4861111111111112"/>
    <n v="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3611111111111112"/>
    <n v="5"/>
    <n v="7.1294999999999997E-2"/>
    <n v="1915833333.3333333"/>
    <n v="2850000000"/>
    <n v="40638150"/>
    <n v="3.3611111111111112"/>
    <n v="5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3388888888888888"/>
    <n v="3"/>
    <n v="6.1652999999999999E-2"/>
    <n v="2052555.0258333331"/>
    <n v="4599085.9499999993"/>
    <n v="94515.815358449996"/>
    <n v="1.3388888888888888"/>
    <n v="2.9999999999999996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3611111111111112"/>
    <n v="5"/>
    <n v="7.1294999999999997E-2"/>
    <n v="5152153.1447222224"/>
    <n v="7664360.0499999998"/>
    <n v="109286.10995294999"/>
    <n v="3.3611111111111112"/>
    <n v="5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3388888888888888"/>
    <n v="3"/>
    <n v="6.1652999999999999E-2"/>
    <n v="1926953.2164999999"/>
    <n v="4317654.51"/>
    <n v="88732.117835009994"/>
    <n v="1.3388888888888888"/>
    <n v="3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3611111111111112"/>
    <n v="5"/>
    <n v="7.1294999999999997E-2"/>
    <n v="6984049.416666667"/>
    <n v="10389495"/>
    <n v="148143.809205"/>
    <n v="3.3611111111111112"/>
    <n v="5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3611111111111112"/>
    <n v="5"/>
    <n v="7.1294999999999997E-2"/>
    <n v="24343933.734999999"/>
    <n v="36214116.299999997"/>
    <n v="516377.08432169998"/>
    <n v="3.3611111111111112"/>
    <n v="5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3388888888888888"/>
    <n v="3"/>
    <n v="6.1652999999999999E-2"/>
    <n v="6706372.2440555561"/>
    <n v="15026726.190000001"/>
    <n v="308814.24993069004"/>
    <n v="1.3388888888888888"/>
    <n v="3"/>
    <n v="6.1653000000000006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3611111111111112"/>
    <n v="5"/>
    <n v="7.1294999999999997E-2"/>
    <n v="16832470.324999999"/>
    <n v="25040038.5"/>
    <n v="357045.9089715"/>
    <n v="3.3611111111111107"/>
    <n v="5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3611111111111112"/>
    <n v="5"/>
    <n v="7.1294999999999997E-2"/>
    <n v="9728987.7575000003"/>
    <n v="14472874.350000001"/>
    <n v="206368.71535665001"/>
    <n v="3.3611111111111112"/>
    <n v="5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3611111111111112"/>
    <n v="5"/>
    <n v="7.1294999999999997E-2"/>
    <n v="4757140.8805555552"/>
    <n v="7076738.5"/>
    <n v="100907.21427149999"/>
    <n v="3.3611111111111112"/>
    <n v="5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3388888888888888"/>
    <n v="3"/>
    <n v="6.1652999999999999E-2"/>
    <n v="5973106.0323333321"/>
    <n v="13383723.059999999"/>
    <n v="275048.89260605996"/>
    <n v="1.3388888888888888"/>
    <n v="3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3388888888888888"/>
    <n v="3"/>
    <n v="6.1652999999999999E-2"/>
    <n v="1236749.2328888888"/>
    <n v="2771139.36"/>
    <n v="56949.68498736"/>
    <n v="1.3388888888888888"/>
    <n v="3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3611111111111112"/>
    <n v="5"/>
    <n v="7.1294999999999997E-2"/>
    <n v="11115056.10111111"/>
    <n v="16534794.199999999"/>
    <n v="235769.63049779998"/>
    <n v="3.3611111111111112"/>
    <n v="5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3388888888888888"/>
    <n v="3"/>
    <n v="6.1652999999999999E-2"/>
    <n v="5659731.1616666662"/>
    <n v="12681555.299999999"/>
    <n v="260618.64297029999"/>
    <n v="1.3388888888888888"/>
    <n v="3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3611111111111112"/>
    <n v="5"/>
    <n v="7.1294999999999997E-2"/>
    <n v="14198860.252499999"/>
    <n v="21122271.449999999"/>
    <n v="301182.46860555001"/>
    <n v="3.3611111111111112"/>
    <n v="5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3388888888888888"/>
    <n v="3"/>
    <n v="6.1652999999999999E-2"/>
    <n v="1291987.7985555555"/>
    <n v="2894910.42"/>
    <n v="59493.30404142"/>
    <n v="1.3388888888888888"/>
    <n v="3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3388888888888888"/>
    <n v="3"/>
    <n v="6.1652999999999999E-2"/>
    <n v="61318089.372777775"/>
    <n v="137393229.30000001"/>
    <n v="2823568.2553443001"/>
    <n v="1.3388888888888888"/>
    <n v="3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3388888888888888"/>
    <n v="3"/>
    <n v="6.1652999999999999E-2"/>
    <n v="1451705.5544999999"/>
    <n v="3252784.2299999995"/>
    <n v="66847.968710729998"/>
    <n v="1.3388888888888888"/>
    <n v="3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3611111111111112"/>
    <n v="5"/>
    <n v="7.1294999999999997E-2"/>
    <n v="7278272.6133333333"/>
    <n v="10827182.4"/>
    <n v="154384.79384159998"/>
    <n v="3.3611111111111112"/>
    <n v="5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375"/>
    <n v="6"/>
    <n v="7.3772000000000004E-2"/>
    <n v="51706251.449999996"/>
    <n v="70911430.560000002"/>
    <n v="871879.67587872001"/>
    <n v="4.375"/>
    <n v="6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3249999999999993"/>
    <n v="10"/>
    <n v="7.8262999999999999E-2"/>
    <n v="14495982.09075"/>
    <n v="17412591.100000001"/>
    <n v="136276.16172593"/>
    <n v="8.3249999999999993"/>
    <n v="10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375"/>
    <n v="6"/>
    <n v="7.3772000000000004E-2"/>
    <n v="54156131.75"/>
    <n v="74271266.400000006"/>
    <n v="913189.97747680009"/>
    <n v="4.375"/>
    <n v="6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3388888888888888"/>
    <n v="3"/>
    <n v="6.1652999999999999E-2"/>
    <n v="6284913.8004999999"/>
    <n v="14082379.470000001"/>
    <n v="289406.98048797"/>
    <n v="1.3388888888888888"/>
    <n v="3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4861111111111112"/>
    <n v="4"/>
    <n v="6.7556000000000005E-2"/>
    <n v="12289130.067083333"/>
    <n v="19772455.079999998"/>
    <n v="333936.99384612002"/>
    <n v="2.4861111111111112"/>
    <n v="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333937"/>
    <n v="333937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3611111111111112"/>
    <n v="5"/>
    <n v="7.1294999999999997E-2"/>
    <n v="16459256.311666667"/>
    <n v="24484844.100000001"/>
    <n v="349129.39202189998"/>
    <n v="3.3611111111111112"/>
    <n v="5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3388888888888888"/>
    <n v="3"/>
    <n v="6.1652999999999999E-2"/>
    <n v="8762346.3636666648"/>
    <n v="19633473.18"/>
    <n v="403487.50732217997"/>
    <n v="1.3388888888888888"/>
    <n v="3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3611111111111112"/>
    <n v="5"/>
    <n v="7.1294999999999997E-2"/>
    <n v="51252727.863333337"/>
    <n v="76243727.400000006"/>
    <n v="1087159.3089966001"/>
    <n v="3.3611111111111112"/>
    <n v="5"/>
    <n v="7.1295000000000011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680555555555555"/>
    <n v="16.5"/>
    <n v="1.2999999999999999E-2"/>
    <n v="45104105267.665222"/>
    <n v="47461184285.195999"/>
    <n v="37393660.345911995"/>
    <n v="15.680555555555555"/>
    <n v="16.5"/>
    <n v="1.2999999999999998E-2"/>
    <x v="0"/>
    <x v="2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680555555555555"/>
    <n v="16.5"/>
    <n v="1.2999999999999999E-2"/>
    <n v="1220239342.0343056"/>
    <n v="1284007385.595"/>
    <n v="1011642.1825900001"/>
    <n v="15.680555555555554"/>
    <n v="16.5"/>
    <n v="1.2999999999999999E-2"/>
    <x v="0"/>
    <x v="3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1805555555555556"/>
    <n v="2"/>
    <n v="0"/>
    <n v="27039087.615625001"/>
    <n v="45807395.490000002"/>
    <n v="0"/>
    <n v="1.18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1805555555555556"/>
    <n v="2"/>
    <n v="0"/>
    <n v="1229312.5"/>
    <n v="2082600"/>
    <n v="0"/>
    <n v="1.18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3388888888888888"/>
    <n v="3"/>
    <n v="6.1652999999999999E-2"/>
    <n v="19657697.194944445"/>
    <n v="44046292.469999999"/>
    <n v="905195.35655097"/>
    <n v="1.338888888888889"/>
    <n v="3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3388888888888888"/>
    <n v="3"/>
    <n v="6.1652999999999999E-2"/>
    <n v="20444005.083277777"/>
    <n v="45808144.170000002"/>
    <n v="941403.17083766998"/>
    <n v="1.3388888888888888"/>
    <n v="3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3388888888888888"/>
    <n v="3"/>
    <n v="6.1652999999999999E-2"/>
    <n v="18871389.30661111"/>
    <n v="42284440.769999996"/>
    <n v="868987.54226427001"/>
    <n v="1.3388888888888888"/>
    <n v="2.9999999999999996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3388888888888888"/>
    <n v="3"/>
    <n v="6.1652999999999999E-2"/>
    <n v="19654381.78472222"/>
    <n v="44038863.75"/>
    <n v="905042.68892624998"/>
    <n v="1.3388888888888888"/>
    <n v="3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3388888888888888"/>
    <n v="3"/>
    <n v="6.1652999999999999E-2"/>
    <n v="13102921.194277776"/>
    <n v="29359242.509999998"/>
    <n v="603361.79282301001"/>
    <n v="1.3388888888888888"/>
    <n v="3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3388888888888888"/>
    <n v="3"/>
    <n v="6.1652999999999999E-2"/>
    <n v="14413213.304333333"/>
    <n v="32295166.740000002"/>
    <n v="663697.97167373996"/>
    <n v="1.3388888888888888"/>
    <n v="3"/>
    <n v="6.1652999999999993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385682.72"/>
    <n v="0"/>
    <n v="36697.660000000003"/>
    <n v="31203.88"/>
    <n v="0"/>
    <n v="0"/>
    <n v="0"/>
    <n v="4348985.0599999996"/>
    <n v="4348985.0599999996"/>
    <n v="0"/>
    <d v="2024-01-31T00:00:00"/>
    <d v="2033-08-11T00:00:00"/>
    <n v="4677691.78"/>
    <n v="8.905555555555555"/>
    <n v="9.6666666666666661"/>
    <n v="8.5398000000000002E-2"/>
    <n v="38730128.062111102"/>
    <n v="42040188.913333327"/>
    <n v="371394.62615387997"/>
    <n v="8.905555555555555"/>
    <n v="9.6666666666666661"/>
    <n v="8.5398000000000002E-2"/>
    <x v="1"/>
    <x v="1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61622.240000000005"/>
    <n v="346939.67000000004"/>
    <n v="408561.91000000003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428561.0399999991"/>
    <n v="0"/>
    <n v="99026.64"/>
    <n v="31283.15"/>
    <n v="0"/>
    <n v="0"/>
    <n v="0"/>
    <n v="4329534.3999999994"/>
    <n v="4329534.4000000004"/>
    <n v="0"/>
    <d v="2024-01-31T00:00:00"/>
    <d v="2027-11-22T00:00:00"/>
    <n v="5219359.879999999"/>
    <n v="3.1027777777777779"/>
    <n v="3.8638888888888889"/>
    <n v="8.4766999999999995E-2"/>
    <n v="13433583.124444444"/>
    <n v="16728839.862222221"/>
    <n v="367001.64248479996"/>
    <n v="3.1027777777777779"/>
    <n v="3.8638888888888889"/>
    <n v="8.4766999999999995E-2"/>
    <x v="1"/>
    <x v="1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60462.8"/>
    <n v="301755.01"/>
    <n v="362217.81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16371.8400000001"/>
    <n v="0"/>
    <n v="15782.07"/>
    <n v="8405.41"/>
    <n v="0"/>
    <n v="0"/>
    <n v="0"/>
    <n v="1200589.77"/>
    <n v="1200589.77"/>
    <n v="0"/>
    <d v="2024-01-31T00:00:00"/>
    <d v="2029-10-26T00:00:00"/>
    <n v="1340324.05"/>
    <n v="5.0583333333333336"/>
    <n v="5.8194444444444446"/>
    <n v="8.2922999999999997E-2"/>
    <n v="6072983.2532500001"/>
    <n v="6986765.467083334"/>
    <n v="99556.505497709994"/>
    <n v="5.0583333333333336"/>
    <n v="5.8194444444444446"/>
    <n v="8.2922999999999997E-2"/>
    <x v="1"/>
    <x v="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16482.89"/>
    <n v="89391.71"/>
    <n v="105874.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3388888888888888"/>
    <n v="3"/>
    <n v="6.1652999999999999E-2"/>
    <n v="9781613.0593888871"/>
    <n v="21917307.27"/>
    <n v="450422.58170576999"/>
    <n v="1.3388888888888886"/>
    <n v="3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760473.5699999998"/>
    <n v="0"/>
    <n v="82460.75"/>
    <n v="10846.57"/>
    <n v="0"/>
    <n v="0"/>
    <n v="0"/>
    <n v="1678012.8199999998"/>
    <n v="1678012.82"/>
    <n v="0"/>
    <d v="2024-01-31T00:00:00"/>
    <d v="2026-04-28T00:00:00"/>
    <n v="2412354.9600000009"/>
    <n v="1.5111111111111111"/>
    <n v="2.2722222222222221"/>
    <n v="7.3934E-2"/>
    <n v="2535663.8168888884"/>
    <n v="3812818.0187777774"/>
    <n v="124062.19983387999"/>
    <n v="1.5111111111111108"/>
    <n v="2.2722222222222221"/>
    <n v="7.3934E-2"/>
    <x v="1"/>
    <x v="1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20165.52"/>
    <n v="79584.13"/>
    <n v="99749.650000000009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236786.4700000025"/>
    <n v="0"/>
    <n v="53765"/>
    <n v="66036.320000000007"/>
    <n v="0"/>
    <n v="0"/>
    <n v="0"/>
    <n v="9183021.4700000025"/>
    <n v="9194200.9700000007"/>
    <n v="-11179.499999998137"/>
    <d v="2024-01-31T00:00:00"/>
    <d v="2033-12-08T00:00:00"/>
    <n v="9652458.2400000002"/>
    <n v="9.2361111111111107"/>
    <n v="9.9972222222222218"/>
    <n v="8.5975999999999997E-2"/>
    <n v="84815406.632638901"/>
    <n v="91804706.307027802"/>
    <n v="789519.45390472014"/>
    <n v="9.2361111111111107"/>
    <n v="9.9972222222222218"/>
    <n v="8.5975999999999997E-2"/>
    <x v="1"/>
    <x v="1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130913.44"/>
    <n v="751477.04"/>
    <n v="882390.4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3978915.2"/>
    <n v="0"/>
    <n v="111372.49"/>
    <n v="27524.57"/>
    <n v="0"/>
    <n v="0"/>
    <n v="0"/>
    <n v="3867542.71"/>
    <n v="3867542.71"/>
    <n v="0"/>
    <d v="2024-01-31T00:00:00"/>
    <d v="2031-08-14T00:00:00"/>
    <n v="5073977.74"/>
    <n v="6.8833333333333337"/>
    <n v="7.6444444444444448"/>
    <n v="8.4176000000000001E-2"/>
    <n v="26621585.653833333"/>
    <n v="29565215.383111112"/>
    <n v="325554.27515696001"/>
    <n v="6.8833333333333337"/>
    <n v="7.6444444444444448"/>
    <n v="8.4176000000000001E-2"/>
    <x v="1"/>
    <x v="1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52693.91"/>
    <n v="250128.62999999998"/>
    <n v="302822.53999999998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111220.0999999996"/>
    <n v="0"/>
    <n v="267212.06"/>
    <n v="20891.12"/>
    <n v="0"/>
    <n v="0"/>
    <n v="0"/>
    <n v="2844008.0399999996"/>
    <n v="2844008.04"/>
    <n v="0"/>
    <d v="2024-01-31T00:00:00"/>
    <d v="2030-01-06T00:00:00"/>
    <n v="5384699.0099999998"/>
    <n v="5.2583333333333337"/>
    <n v="6.0194444444444448"/>
    <n v="8.2498000000000002E-2"/>
    <n v="14954742.276999999"/>
    <n v="17119348.396333333"/>
    <n v="234624.97528391998"/>
    <n v="5.2583333333333337"/>
    <n v="6.0194444444444457"/>
    <n v="8.2498000000000002E-2"/>
    <x v="1"/>
    <x v="1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1412.890000000003"/>
    <n v="207800.72000000003"/>
    <n v="229213.61000000004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3388888888888888"/>
    <n v="3"/>
    <n v="6.1652999999999999E-2"/>
    <n v="14419203.787777778"/>
    <n v="32308589.400000002"/>
    <n v="663973.82075940003"/>
    <n v="1.3388888888888888"/>
    <n v="3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527746.9400000004"/>
    <n v="0"/>
    <n v="232761.24"/>
    <n v="43608.38"/>
    <n v="0"/>
    <n v="0"/>
    <n v="0"/>
    <n v="6294985.7000000002"/>
    <n v="6294985.7000000002"/>
    <n v="0"/>
    <d v="2024-01-31T00:00:00"/>
    <d v="2029-10-26T00:00:00"/>
    <n v="9093830.6699999999"/>
    <n v="5.0583333333333336"/>
    <n v="5.8194444444444446"/>
    <n v="8.0518000000000006E-2"/>
    <n v="31842135.999166667"/>
    <n v="36633319.559722222"/>
    <n v="506859.65859260003"/>
    <n v="5.0583333333333336"/>
    <n v="5.8194444444444446"/>
    <n v="8.0518000000000006E-2"/>
    <x v="1"/>
    <x v="1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83939.520000000004"/>
    <n v="372508.26999999996"/>
    <n v="456447.79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3388888888888888"/>
    <n v="3"/>
    <n v="6.1652999999999999E-2"/>
    <n v="7332443.3829444442"/>
    <n v="16429541.190000001"/>
    <n v="337643.50099569"/>
    <n v="1.3388888888888888"/>
    <n v="3"/>
    <n v="6.1652999999999993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3388888888888888"/>
    <n v="3"/>
    <n v="6.1652999999999999E-2"/>
    <n v="7349031.4129444435"/>
    <n v="16466709.390000001"/>
    <n v="338407.34467388998"/>
    <n v="1.3388888888888888"/>
    <n v="3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186435.1"/>
    <n v="0"/>
    <n v="91538.77"/>
    <n v="24211.83"/>
    <n v="0"/>
    <n v="0"/>
    <n v="0"/>
    <n v="2094896.33"/>
    <n v="2094896.33"/>
    <n v="0"/>
    <d v="2024-01-31T00:00:00"/>
    <d v="2032-12-31T00:00:00"/>
    <n v="2571949.0900000003"/>
    <n v="8.2861111111111114"/>
    <n v="9.0472222222222225"/>
    <n v="8.5975999999999997E-2"/>
    <n v="17358543.756638892"/>
    <n v="18952992.630027778"/>
    <n v="180110.80686807999"/>
    <n v="8.2861111111111114"/>
    <n v="9.0472222222222225"/>
    <n v="8.5975999999999997E-2"/>
    <x v="1"/>
    <x v="1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29613.42"/>
    <n v="146994.22"/>
    <n v="176607.64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3388888888888888"/>
    <n v="3"/>
    <n v="6.1652999999999999E-2"/>
    <n v="6977129.839555555"/>
    <n v="15633402.960000001"/>
    <n v="321282.06423096004"/>
    <n v="1.3388888888888888"/>
    <n v="3"/>
    <n v="6.1653000000000006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119115.7399999998"/>
    <n v="0"/>
    <n v="56749.59"/>
    <n v="7465.25"/>
    <n v="0"/>
    <n v="0"/>
    <n v="0"/>
    <n v="1062366.1499999997"/>
    <n v="1062366.1499999999"/>
    <n v="0"/>
    <d v="2024-01-31T00:00:00"/>
    <d v="2026-12-24T00:00:00"/>
    <n v="1599497.38"/>
    <n v="2.1777777777777776"/>
    <n v="2.9388888888888891"/>
    <n v="8.1262000000000001E-2"/>
    <n v="2313597.3933333326"/>
    <n v="3122176.0741666658"/>
    <n v="86329.998081299971"/>
    <n v="2.1777777777777776"/>
    <n v="2.9388888888888891"/>
    <n v="8.1262000000000001E-2"/>
    <x v="1"/>
    <x v="1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13773.51"/>
    <n v="49479.979999999996"/>
    <n v="63253.49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246877.720000003"/>
    <n v="0"/>
    <n v="312152.34999999998"/>
    <n v="167034.26999999999"/>
    <n v="0"/>
    <n v="0"/>
    <n v="0"/>
    <n v="22934725.370000001"/>
    <n v="23017242.370000001"/>
    <n v="-82517"/>
    <d v="2024-01-31T00:00:00"/>
    <d v="2029-11-03T00:00:00"/>
    <n v="26043160.600000001"/>
    <n v="5.0805555555555557"/>
    <n v="5.8416666666666668"/>
    <n v="8.6263999999999993E-2"/>
    <n v="116521146.39369446"/>
    <n v="133977020.70308334"/>
    <n v="1978441.1493176799"/>
    <n v="5.0805555555555557"/>
    <n v="5.8416666666666668"/>
    <n v="8.6263999999999993E-2"/>
    <x v="1"/>
    <x v="1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327320.56"/>
    <n v="1768044.1199999999"/>
    <n v="2095364.68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3388888888888888"/>
    <n v="3"/>
    <n v="6.1652999999999999E-2"/>
    <n v="18230380.679777779"/>
    <n v="40848155.880000003"/>
    <n v="839470.4514898801"/>
    <n v="1.3388888888888888"/>
    <n v="3"/>
    <n v="6.1653000000000006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1955727.83"/>
    <n v="0"/>
    <n v="175906.42"/>
    <n v="83551.02"/>
    <n v="0"/>
    <n v="0"/>
    <n v="0"/>
    <n v="11779821.41"/>
    <n v="11779821.699999999"/>
    <n v="-0.28999999910593033"/>
    <d v="2024-01-31T00:00:00"/>
    <d v="2033-03-05T00:00:00"/>
    <n v="13409459.25"/>
    <n v="8.4638888888888886"/>
    <n v="9.2249999999999996"/>
    <n v="8.3875000000000005E-2"/>
    <n v="99703099.545194447"/>
    <n v="108668852.50725"/>
    <n v="988032.52076375007"/>
    <n v="8.4638888888888886"/>
    <n v="9.2249999999999996"/>
    <n v="8.3875000000000005E-2"/>
    <x v="1"/>
    <x v="1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163404.90999999997"/>
    <n v="873217.14000000013"/>
    <n v="1036622.05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3388888888888888"/>
    <n v="3"/>
    <n v="6.1652999999999999E-2"/>
    <n v="1987502.2037777777"/>
    <n v="4453324.4399999995"/>
    <n v="91520.270566439998"/>
    <n v="1.3388888888888888"/>
    <n v="2.9999999999999996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589829.5900000017"/>
    <n v="0"/>
    <n v="172009.91"/>
    <n v="58614.23"/>
    <n v="0"/>
    <n v="0"/>
    <n v="0"/>
    <n v="7417819.6800000016"/>
    <n v="7417819.6799999997"/>
    <n v="0"/>
    <d v="2024-01-31T00:00:00"/>
    <d v="2032-08-14T00:00:00"/>
    <n v="8844291.1799999978"/>
    <n v="7.9"/>
    <n v="8.6611111111111114"/>
    <n v="8.2136000000000001E-2"/>
    <n v="58600775.472000018"/>
    <n v="64246560.450666681"/>
    <n v="609270.03723648016"/>
    <n v="7.9"/>
    <n v="8.6611111111111114"/>
    <n v="8.2136000000000001E-2"/>
    <x v="1"/>
    <x v="1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100037.15"/>
    <n v="503485.52999999991"/>
    <n v="603522.67999999993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37509.6100000003"/>
    <n v="0"/>
    <n v="78889.95"/>
    <n v="28692.65"/>
    <n v="0"/>
    <n v="0"/>
    <n v="0"/>
    <n v="6058619.6600000001"/>
    <n v="6058619.6600000001"/>
    <n v="0"/>
    <d v="2024-01-31T00:00:00"/>
    <d v="2032-08-06T00:00:00"/>
    <n v="7166559.2999999998"/>
    <n v="7.8777777777777782"/>
    <n v="8.6388888888888893"/>
    <n v="8.4209999999999993E-2"/>
    <n v="47728459.321555562"/>
    <n v="52339742.06277778"/>
    <n v="510196.3615686"/>
    <n v="7.8777777777777791"/>
    <n v="8.6388888888888893"/>
    <n v="8.4209999999999993E-2"/>
    <x v="1"/>
    <x v="1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84553.82"/>
    <n v="467746.85"/>
    <n v="552300.66999999993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366461.0799999996"/>
    <n v="0"/>
    <n v="121658.49"/>
    <n v="16467.13"/>
    <n v="0"/>
    <n v="0"/>
    <n v="0"/>
    <n v="2244802.5899999994"/>
    <n v="2244802.59"/>
    <n v="0"/>
    <d v="2024-01-31T00:00:00"/>
    <d v="2029-05-05T00:00:00"/>
    <n v="3357828.0299999993"/>
    <n v="4.5750000000000002"/>
    <n v="5.3361111111111112"/>
    <n v="8.5736999999999994E-2"/>
    <n v="10269971.849249998"/>
    <n v="11978516.042749997"/>
    <n v="192462.63965882992"/>
    <n v="4.5750000000000002"/>
    <n v="5.3361111111111112"/>
    <n v="8.5736999999999994E-2"/>
    <x v="1"/>
    <x v="1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31838.160000000003"/>
    <n v="170311.61000000002"/>
    <n v="202149.77000000002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3388888888888888"/>
    <n v="3"/>
    <n v="6.1652999999999999E-2"/>
    <n v="2734083.0228333329"/>
    <n v="6126161.1299999999"/>
    <n v="125898.73738263"/>
    <n v="1.3388888888888888"/>
    <n v="3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3388888888888888"/>
    <n v="3"/>
    <n v="6.1652999999999999E-2"/>
    <n v="36363.030611111106"/>
    <n v="81477.33"/>
    <n v="1674.44060883"/>
    <n v="1.3388888888888886"/>
    <n v="3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3388888888888888"/>
    <n v="3"/>
    <n v="6.1652999999999999E-2"/>
    <n v="38965.951111111106"/>
    <n v="87309.6"/>
    <n v="1794.2995896"/>
    <n v="1.3388888888888886"/>
    <n v="3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3388888888888888"/>
    <n v="3"/>
    <n v="6.1652999999999999E-2"/>
    <n v="51997.477166666664"/>
    <n v="116508.87"/>
    <n v="2394.3737873700002"/>
    <n v="1.3388888888888888"/>
    <n v="3"/>
    <n v="6.1653000000000006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3388888888888888"/>
    <n v="3"/>
    <n v="6.1652999999999999E-2"/>
    <n v="51901.867111111103"/>
    <n v="116294.63999999998"/>
    <n v="2389.9711466399999"/>
    <n v="1.3388888888888888"/>
    <n v="3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3388888888888888"/>
    <n v="3"/>
    <n v="6.1652999999999999E-2"/>
    <n v="36391.227611111106"/>
    <n v="81540.509999999995"/>
    <n v="1675.73902101"/>
    <n v="1.3388888888888888"/>
    <n v="3"/>
    <n v="6.1653000000000006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3388888888888888"/>
    <n v="3"/>
    <n v="6.1652999999999999E-2"/>
    <n v="36278.868055555555"/>
    <n v="81288.75"/>
    <n v="1670.56510125"/>
    <n v="1.3388888888888888"/>
    <n v="3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3388888888888888"/>
    <n v="3"/>
    <n v="6.1652999999999999E-2"/>
    <n v="32377.921555555553"/>
    <n v="72548.040000000008"/>
    <n v="1490.9347700400001"/>
    <n v="1.3388888888888888"/>
    <n v="3.0000000000000004"/>
    <n v="6.1653000000000006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3388888888888888"/>
    <n v="3"/>
    <n v="6.1652999999999999E-2"/>
    <n v="38883.488944444442"/>
    <n v="87124.83"/>
    <n v="1790.5023813299999"/>
    <n v="1.3388888888888888"/>
    <n v="3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3388888888888888"/>
    <n v="3"/>
    <n v="6.1652999999999999E-2"/>
    <n v="25993.737833333333"/>
    <n v="58243.229999999996"/>
    <n v="1196.9566197300001"/>
    <n v="1.3388888888888888"/>
    <n v="3"/>
    <n v="6.1653000000000006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3388888888888888"/>
    <n v="3"/>
    <n v="6.1652999999999999E-2"/>
    <n v="45489.03116666666"/>
    <n v="101925.63"/>
    <n v="2094.6736221299998"/>
    <n v="1.3388888888888888"/>
    <n v="3"/>
    <n v="6.1652999999999993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3388888888888888"/>
    <n v="3"/>
    <n v="6.1652999999999999E-2"/>
    <n v="32492.168944444438"/>
    <n v="72804.03"/>
    <n v="1496.1956205299998"/>
    <n v="1.3388888888888888"/>
    <n v="3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3388888888888888"/>
    <n v="3"/>
    <n v="6.1652999999999999E-2"/>
    <n v="38991.537277777774"/>
    <n v="87366.930000000008"/>
    <n v="1795.4777784300002"/>
    <n v="1.3388888888888888"/>
    <n v="3"/>
    <n v="6.1653000000000006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3388888888888888"/>
    <n v="3"/>
    <n v="6.1652999999999999E-2"/>
    <n v="51987.462277777769"/>
    <n v="116486.43"/>
    <n v="2393.91262293"/>
    <n v="1.3388888888888888"/>
    <n v="3"/>
    <n v="6.1653000000000006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3388888888888888"/>
    <n v="3"/>
    <n v="6.1652999999999999E-2"/>
    <n v="45362.198222222221"/>
    <n v="101641.44"/>
    <n v="2088.8332334400002"/>
    <n v="1.3388888888888888"/>
    <n v="3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3388888888888888"/>
    <n v="3"/>
    <n v="6.1652999999999999E-2"/>
    <n v="38888.563333333332"/>
    <n v="87136.200000000012"/>
    <n v="1790.7360462000001"/>
    <n v="1.3388888888888888"/>
    <n v="3.0000000000000004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3388888888888888"/>
    <n v="3"/>
    <n v="6.1652999999999999E-2"/>
    <n v="51860.589166666665"/>
    <n v="116202.15000000001"/>
    <n v="2388.0703846500001"/>
    <n v="1.3388888888888888"/>
    <n v="3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623540.2100000028"/>
    <n v="0"/>
    <n v="73303.27"/>
    <n v="53814.83"/>
    <n v="0"/>
    <n v="0"/>
    <n v="0"/>
    <n v="7550236.9400000032"/>
    <n v="7550236.9400000004"/>
    <n v="0"/>
    <d v="2024-02-29T00:00:00"/>
    <d v="2033-05-21T00:00:00"/>
    <n v="8136663.0999999996"/>
    <n v="8.6777777777777771"/>
    <n v="9.3583333333333325"/>
    <n v="8.4708000000000006E-2"/>
    <n v="65519278.334888913"/>
    <n v="70657634.030166686"/>
    <n v="639565.47071352031"/>
    <n v="8.6777777777777771"/>
    <n v="9.3583333333333325"/>
    <n v="8.4708000000000006E-2"/>
    <x v="1"/>
    <x v="1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107853.87"/>
    <n v="601190.93000000005"/>
    <n v="709044.8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3388888888888888"/>
    <n v="3"/>
    <n v="6.1652999999999999E-2"/>
    <n v="8557144.9990555551"/>
    <n v="19173685.890000001"/>
    <n v="394038.41872538999"/>
    <n v="1.3388888888888888"/>
    <n v="3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3388888888888888"/>
    <n v="3"/>
    <n v="6.1652999999999999E-2"/>
    <n v="6220553.2107777772"/>
    <n v="13938169.02"/>
    <n v="286443.31153001997"/>
    <n v="1.3388888888888888"/>
    <n v="3"/>
    <n v="6.1652999999999993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3388888888888888"/>
    <n v="3"/>
    <n v="6.1652999999999999E-2"/>
    <n v="8256457.8143888889"/>
    <n v="18499946.969999999"/>
    <n v="380192.41018047003"/>
    <n v="1.3388888888888888"/>
    <n v="2.9999999999999996"/>
    <n v="6.1653000000000006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3388888888888888"/>
    <n v="3"/>
    <n v="6.1652999999999999E-2"/>
    <n v="8994904.8432777785"/>
    <n v="20154558.57"/>
    <n v="414196.33317207004"/>
    <n v="1.338888888888889"/>
    <n v="3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3388888888888888"/>
    <n v="3"/>
    <n v="6.1652999999999999E-2"/>
    <n v="11204933.017999999"/>
    <n v="25106488.919999998"/>
    <n v="515963.45379492"/>
    <n v="1.3388888888888888"/>
    <n v="3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3388888888888888"/>
    <n v="3"/>
    <n v="6.1652999999999999E-2"/>
    <n v="30253220.742944445"/>
    <n v="67787299.590000004"/>
    <n v="1393096.7938740901"/>
    <n v="1.3388888888888888"/>
    <n v="3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3388888888888888"/>
    <n v="3"/>
    <n v="6.1652999999999999E-2"/>
    <n v="5203801.631222222"/>
    <n v="11659970.459999999"/>
    <n v="239624.05292346"/>
    <n v="1.3388888888888888"/>
    <n v="3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3388888888888888"/>
    <n v="3"/>
    <n v="6.1652999999999999E-2"/>
    <n v="1491268.4893888887"/>
    <n v="3341431.4699999997"/>
    <n v="68669.758139969999"/>
    <n v="1.3388888888888888"/>
    <n v="3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861111111111111"/>
    <n v="5"/>
    <n v="9.2499999999999999E-2"/>
    <n v="438611111.1111111"/>
    <n v="500000000"/>
    <n v="9250000"/>
    <n v="4.3861111111111111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4027777777777777"/>
    <n v="3"/>
    <n v="8.7499999999999994E-2"/>
    <n v="251908173.33777776"/>
    <n v="314521187.51999998"/>
    <n v="9173534.6359999999"/>
    <n v="2.4027777777777777"/>
    <n v="2.9999999999999996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4027777777777777"/>
    <n v="3"/>
    <n v="8.7499999999999994E-2"/>
    <n v="55947380.028055549"/>
    <n v="69853376.219999999"/>
    <n v="2037390.1397499996"/>
    <n v="2.4027777777777777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4027777777777777"/>
    <n v="3"/>
    <n v="8.7499999999999994E-2"/>
    <n v="2955401.2168055554"/>
    <n v="3689980.71"/>
    <n v="107624.43737499999"/>
    <n v="2.4027777777777777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135797.6799999997"/>
    <n v="0"/>
    <n v="55889.16"/>
    <n v="29128.51"/>
    <n v="0"/>
    <n v="0"/>
    <n v="0"/>
    <n v="4079908.5199999996"/>
    <n v="4079908.52"/>
    <n v="0"/>
    <d v="2024-04-03T00:00:00"/>
    <d v="2030-11-03T00:00:00"/>
    <n v="4415243.4800000004"/>
    <n v="6.0944444444444441"/>
    <n v="6.6805555555555554"/>
    <n v="8.4515999999999994E-2"/>
    <n v="24864775.81355555"/>
    <n v="27256055.529444441"/>
    <n v="344817.54847631993"/>
    <n v="6.0944444444444441"/>
    <n v="6.6805555555555554"/>
    <n v="8.4515999999999994E-2"/>
    <x v="1"/>
    <x v="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57076.130000000005"/>
    <n v="309391.99000000005"/>
    <n v="366468.12000000005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4027777777777777"/>
    <n v="3"/>
    <n v="8.7499999999999994E-2"/>
    <n v="6258798.2769444436"/>
    <n v="7814453.3399999999"/>
    <n v="227921.55574999997"/>
    <n v="2.4027777777777777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43750"/>
    <n v="0"/>
    <n v="31250"/>
    <n v="5625"/>
    <n v="0"/>
    <n v="0"/>
    <n v="0"/>
    <n v="812500"/>
    <n v="812500"/>
    <n v="0"/>
    <d v="2024-04-03T00:00:00"/>
    <d v="2026-12-03T00:00:00"/>
    <n v="1000000"/>
    <n v="2.1194444444444445"/>
    <n v="2.7055555555555557"/>
    <n v="0.08"/>
    <n v="1722048.6111111112"/>
    <n v="2198263.888888889"/>
    <n v="65000"/>
    <n v="2.1194444444444445"/>
    <n v="2.7055555555555557"/>
    <n v="0.08"/>
    <x v="1"/>
    <x v="1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10625"/>
    <n v="46250"/>
    <n v="56875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4027777777777777"/>
    <n v="3"/>
    <n v="8.7499999999999994E-2"/>
    <n v="7295797.7843055557"/>
    <n v="9109204.1699999999"/>
    <n v="265685.12162499997"/>
    <n v="2.4027777777777777"/>
    <n v="3"/>
    <n v="8.7499999999999981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4027777777777777"/>
    <n v="3"/>
    <n v="8.7499999999999994E-2"/>
    <n v="973558.7254166666"/>
    <n v="1215541.53"/>
    <n v="35453.294624999995"/>
    <n v="2.4027777777777777"/>
    <n v="3"/>
    <n v="8.7499999999999981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587014.7700000014"/>
    <n v="0"/>
    <n v="94837.68"/>
    <n v="51603.96"/>
    <n v="0"/>
    <n v="0"/>
    <n v="0"/>
    <n v="7492177.0900000017"/>
    <n v="7492177.0899999999"/>
    <n v="0"/>
    <d v="2024-04-03T00:00:00"/>
    <d v="2031-05-03T00:00:00"/>
    <n v="8061203.1699999999"/>
    <n v="6.5972222222222223"/>
    <n v="7.1833333333333336"/>
    <n v="8.1618999999999997E-2"/>
    <n v="49427557.190972231"/>
    <n v="53818805.429833345"/>
    <n v="611504.00190871011"/>
    <n v="6.5972222222222223"/>
    <n v="7.1833333333333336"/>
    <n v="8.1618999999999997E-2"/>
    <x v="1"/>
    <x v="1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101272.77"/>
    <n v="553452.46"/>
    <n v="654725.23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4027777777777777"/>
    <n v="3"/>
    <n v="8.7499999999999994E-2"/>
    <n v="3520875.3120833328"/>
    <n v="4396006.17"/>
    <n v="128216.84662499998"/>
    <n v="2.4027777777777777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4027777777777777"/>
    <n v="3"/>
    <n v="8.7499999999999994E-2"/>
    <n v="3240122.0218055556"/>
    <n v="4045470.2700000005"/>
    <n v="117992.882875"/>
    <n v="2.4027777777777777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4027777777777777"/>
    <n v="3"/>
    <n v="8.7499999999999994E-2"/>
    <n v="3666058.7381944442"/>
    <n v="4577275.6500000004"/>
    <n v="133503.87312499998"/>
    <n v="2.4027777777777777"/>
    <n v="3"/>
    <n v="8.7499999999999981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4027777777777777"/>
    <n v="3"/>
    <n v="8.7499999999999994E-2"/>
    <n v="3679118.6763888886"/>
    <n v="4593581.6999999993"/>
    <n v="133979.46625"/>
    <n v="2.4027777777777777"/>
    <n v="2.9999999999999996"/>
    <n v="8.7500000000000008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861111111111111"/>
    <n v="5"/>
    <n v="9.2499999999999999E-2"/>
    <n v="657916666.66666663"/>
    <n v="750000000"/>
    <n v="13875000"/>
    <n v="4.3861111111111111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9166666666666666"/>
    <n v="1"/>
    <n v="4.9000000000000002E-2"/>
    <n v="783333.33333333337"/>
    <n v="2000000"/>
    <n v="98000"/>
    <n v="0.39166666666666666"/>
    <n v="1"/>
    <n v="4.9000000000000002E-2"/>
    <x v="1"/>
    <x v="1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4027777777777777"/>
    <n v="3"/>
    <n v="8.7499999999999994E-2"/>
    <n v="11698968.603194444"/>
    <n v="14606804.73"/>
    <n v="426031.80462499999"/>
    <n v="2.4027777777777777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4027777777777777"/>
    <n v="3"/>
    <n v="8.7499999999999994E-2"/>
    <n v="360416666.66666663"/>
    <n v="450000000"/>
    <n v="13125000"/>
    <n v="2.4027777777777777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861111111111111"/>
    <n v="5"/>
    <n v="9.2499999999999999E-2"/>
    <n v="877222222.22222221"/>
    <n v="1000000000"/>
    <n v="18500000"/>
    <n v="4.3861111111111111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40000000"/>
    <n v="40000000"/>
    <n v="0"/>
    <d v="2024-04-05T00:00:00"/>
    <d v="2027-04-05T00:00:00"/>
    <n v="40000000.000000007"/>
    <n v="2.4305555555555554"/>
    <n v="3"/>
    <n v="8.7499999999999994E-2"/>
    <n v="97222222.222222209"/>
    <n v="120000000"/>
    <n v="3500000"/>
    <n v="2.4305555555555554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19445990.18"/>
    <n v="19445990.18"/>
    <n v="0"/>
    <d v="2024-04-05T00:00:00"/>
    <d v="2027-04-05T00:00:00"/>
    <n v="19445990.18"/>
    <n v="2.4305555555555554"/>
    <n v="3"/>
    <n v="8.7499999999999994E-2"/>
    <n v="47264559.465277776"/>
    <n v="58337970.539999999"/>
    <n v="1701524.1407499998"/>
    <n v="2.4305555555555554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1701524.14"/>
    <n v="1701524.14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4027777777777777"/>
    <n v="3"/>
    <n v="8.7499999999999994E-2"/>
    <n v="56091405.939999998"/>
    <n v="70033200.480000004"/>
    <n v="2042635.014"/>
    <n v="2.4027777777777777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9166666666666666"/>
    <n v="1"/>
    <n v="4.9000000000000002E-2"/>
    <n v="39166.666666666664"/>
    <n v="100000"/>
    <n v="4900"/>
    <n v="0.39166666666666666"/>
    <n v="1"/>
    <n v="4.9000000000000002E-2"/>
    <x v="1"/>
    <x v="1"/>
    <n v="0"/>
    <n v="0"/>
    <n v="0"/>
    <n v="0"/>
    <n v="2450"/>
    <n v="0"/>
    <n v="0"/>
    <n v="0"/>
    <n v="0"/>
    <n v="0"/>
    <n v="0"/>
    <n v="0"/>
    <n v="0"/>
    <n v="0"/>
    <n v="0"/>
    <n v="2450"/>
    <n v="245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9166666666666666"/>
    <n v="1"/>
    <n v="4.9000000000000002E-2"/>
    <n v="5796666.666666667"/>
    <n v="14800000"/>
    <n v="725200"/>
    <n v="0.39166666666666666"/>
    <n v="1"/>
    <n v="4.9000000000000002E-2"/>
    <x v="1"/>
    <x v="1"/>
    <n v="0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9166666666666666"/>
    <n v="1"/>
    <n v="4.9000000000000002E-2"/>
    <n v="15275000"/>
    <n v="39000000"/>
    <n v="1911000"/>
    <n v="0.39166666666666666"/>
    <n v="1"/>
    <n v="4.9000000000000002E-2"/>
    <x v="1"/>
    <x v="1"/>
    <n v="0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9166666666666666"/>
    <n v="1"/>
    <n v="4.9000000000000002E-2"/>
    <n v="979166.66666666663"/>
    <n v="2500000"/>
    <n v="122500"/>
    <n v="0.39166666666666666"/>
    <n v="1"/>
    <n v="4.9000000000000002E-2"/>
    <x v="1"/>
    <x v="1"/>
    <n v="0"/>
    <n v="0"/>
    <n v="0"/>
    <n v="0"/>
    <n v="61250"/>
    <n v="0"/>
    <n v="0"/>
    <n v="0"/>
    <n v="0"/>
    <n v="0"/>
    <n v="0"/>
    <n v="0"/>
    <n v="0"/>
    <n v="0"/>
    <n v="0"/>
    <n v="61250"/>
    <n v="6125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3594977.23"/>
    <n v="3594977.23"/>
    <n v="0"/>
    <d v="2024-04-05T00:00:00"/>
    <d v="2027-04-05T00:00:00"/>
    <n v="3594977.23"/>
    <n v="2.4305555555555554"/>
    <n v="3"/>
    <n v="8.7499999999999994E-2"/>
    <n v="8737791.878472222"/>
    <n v="10784931.689999999"/>
    <n v="314560.50762499997"/>
    <n v="2.4305555555555554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314560.5"/>
    <n v="314560.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77477.5"/>
    <n v="0"/>
    <n v="4504.5"/>
    <n v="3530.83"/>
    <n v="0"/>
    <n v="0"/>
    <n v="0"/>
    <n v="472973"/>
    <n v="472973"/>
    <n v="0"/>
    <d v="2024-04-15T00:00:00"/>
    <d v="2033-07-01T00:00:00"/>
    <n v="500000"/>
    <n v="8.7916666666666661"/>
    <n v="9.344444444444445"/>
    <n v="8.8700000000000001E-2"/>
    <n v="4158220.958333333"/>
    <n v="4419669.9222222222"/>
    <n v="41952.705099999999"/>
    <n v="8.7916666666666661"/>
    <n v="9.344444444444445"/>
    <n v="8.8700000000000001E-2"/>
    <x v="1"/>
    <x v="1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6961.73"/>
    <n v="38972.340000000004"/>
    <n v="45934.070000000007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7773712.4699999997"/>
    <n v="7773712.4699999997"/>
    <n v="0"/>
    <d v="2024-04-05T00:00:00"/>
    <d v="2027-04-05T00:00:00"/>
    <n v="7773712.4699999997"/>
    <n v="2.4305555555555554"/>
    <n v="3"/>
    <n v="8.7499999999999994E-2"/>
    <n v="18894440.031249996"/>
    <n v="23321137.41"/>
    <n v="680199.84112499992"/>
    <n v="2.4305555555555554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680199.84"/>
    <n v="680199.84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110000000"/>
    <n v="110000000"/>
    <n v="0"/>
    <d v="2024-04-16T00:00:00"/>
    <d v="2029-04-16T00:00:00"/>
    <n v="110000000"/>
    <n v="4.4611111111111112"/>
    <n v="5"/>
    <n v="9.2499999999999999E-2"/>
    <n v="490722222.22222221"/>
    <n v="550000000"/>
    <n v="10175000"/>
    <n v="4.4611111111111112"/>
    <n v="5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9166666666666666"/>
    <n v="1"/>
    <n v="4.9000000000000002E-2"/>
    <n v="13081666.666666666"/>
    <n v="33400000"/>
    <n v="1636600"/>
    <n v="0.39166666666666666"/>
    <n v="1"/>
    <n v="4.9000000000000002E-2"/>
    <x v="1"/>
    <x v="1"/>
    <n v="0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9166666666666666"/>
    <n v="1"/>
    <n v="4.9000000000000002E-2"/>
    <n v="458250"/>
    <n v="1170000"/>
    <n v="57330"/>
    <n v="0.39166666666666666"/>
    <n v="1"/>
    <n v="4.9000000000000002E-2"/>
    <x v="1"/>
    <x v="1"/>
    <n v="0"/>
    <n v="0"/>
    <n v="0"/>
    <n v="0"/>
    <n v="28665"/>
    <n v="0"/>
    <n v="0"/>
    <n v="0"/>
    <n v="0"/>
    <n v="0"/>
    <n v="0"/>
    <n v="0"/>
    <n v="0"/>
    <n v="0"/>
    <n v="0"/>
    <n v="28665"/>
    <n v="28665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9166666666666666"/>
    <n v="1"/>
    <n v="4.9000000000000002E-2"/>
    <n v="3861833.3333333335"/>
    <n v="9860000"/>
    <n v="483140"/>
    <n v="0.39166666666666666"/>
    <n v="1"/>
    <n v="4.9000000000000002E-2"/>
    <x v="1"/>
    <x v="1"/>
    <n v="0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9166666666666666"/>
    <n v="1"/>
    <n v="4.9000000000000002E-2"/>
    <n v="1566666.6666666667"/>
    <n v="4000000"/>
    <n v="196000"/>
    <n v="0.39166666666666666"/>
    <n v="1"/>
    <n v="4.9000000000000002E-2"/>
    <x v="1"/>
    <x v="1"/>
    <n v="0"/>
    <n v="0"/>
    <n v="0"/>
    <n v="0"/>
    <n v="98000"/>
    <n v="0"/>
    <n v="0"/>
    <n v="0"/>
    <n v="0"/>
    <n v="0"/>
    <n v="0"/>
    <n v="0"/>
    <n v="0"/>
    <n v="0"/>
    <n v="0"/>
    <n v="98000"/>
    <n v="98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9166666666666666"/>
    <n v="1"/>
    <n v="4.9000000000000002E-2"/>
    <n v="7833333.333333333"/>
    <n v="20000000"/>
    <n v="980000"/>
    <n v="0.39166666666666666"/>
    <n v="1"/>
    <n v="4.9000000000000002E-2"/>
    <x v="1"/>
    <x v="1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4-16T00:00:00"/>
    <d v="2029-04-16T00:00:00"/>
    <n v="200000000"/>
    <n v="4.4611111111111112"/>
    <n v="5"/>
    <n v="9.2499999999999999E-2"/>
    <n v="892222222.22222221"/>
    <n v="1000000000"/>
    <n v="18500000"/>
    <n v="4.4611111111111112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9166666666666666"/>
    <n v="1"/>
    <n v="4.9000000000000002E-2"/>
    <n v="2545833.3333333335"/>
    <n v="6500000"/>
    <n v="318500"/>
    <n v="0.39166666666666666"/>
    <n v="1"/>
    <n v="4.9000000000000002E-2"/>
    <x v="1"/>
    <x v="1"/>
    <n v="0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5166666666666666"/>
    <n v="3"/>
    <n v="8.7499999999999994E-2"/>
    <n v="412733333.33333331"/>
    <n v="492000000"/>
    <n v="14350000"/>
    <n v="2.5166666666666666"/>
    <n v="3"/>
    <n v="8.7499999999999994E-2"/>
    <x v="1"/>
    <x v="1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9166666666666666"/>
    <n v="1"/>
    <n v="4.9000000000000002E-2"/>
    <n v="27808333.333333332"/>
    <n v="71000000"/>
    <n v="3479000"/>
    <n v="0.39166666666666666"/>
    <n v="1"/>
    <n v="4.9000000000000002E-2"/>
    <x v="1"/>
    <x v="1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5361111111111114"/>
    <n v="5"/>
    <n v="9.2499999999999999E-2"/>
    <n v="680416666.66666675"/>
    <n v="750000000"/>
    <n v="13875000"/>
    <n v="4.5361111111111114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42647.9299999997"/>
    <n v="0"/>
    <n v="20533.099999999999"/>
    <n v="11696.15"/>
    <n v="0"/>
    <n v="0"/>
    <n v="0"/>
    <n v="1622114.8299999996"/>
    <n v="1622114.83"/>
    <n v="0"/>
    <d v="2024-05-23T00:00:00"/>
    <d v="2031-05-23T00:00:00"/>
    <n v="1724780.33"/>
    <n v="6.5638888888888891"/>
    <n v="7"/>
    <n v="8.5444000000000006E-2"/>
    <n v="10647381.509138886"/>
    <n v="11354803.809999997"/>
    <n v="138599.97953451998"/>
    <n v="6.5638888888888882"/>
    <n v="7"/>
    <n v="8.5444000000000006E-2"/>
    <x v="1"/>
    <x v="1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22953.68"/>
    <n v="125441.17000000001"/>
    <n v="148394.85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4027777777777777"/>
    <n v="3"/>
    <n v="8.7499999999999994E-2"/>
    <n v="1649904.7243055557"/>
    <n v="2059996.6500000001"/>
    <n v="60083.235625000001"/>
    <n v="2.4027777777777777"/>
    <n v="3"/>
    <n v="8.7499999999999994E-2"/>
    <x v="1"/>
    <x v="1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4027777777777777"/>
    <n v="3"/>
    <n v="8.7499999999999994E-2"/>
    <n v="1732306.1620833334"/>
    <n v="2162879.37"/>
    <n v="63083.981625"/>
    <n v="2.4027777777777777"/>
    <n v="3"/>
    <n v="8.7499999999999994E-2"/>
    <x v="1"/>
    <x v="1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4027777777777777"/>
    <n v="3"/>
    <n v="8.7499999999999994E-2"/>
    <n v="1388568.3052777778"/>
    <n v="1733703.78"/>
    <n v="50566.360249999998"/>
    <n v="2.4027777777777777"/>
    <n v="3"/>
    <n v="8.7499999999999994E-2"/>
    <x v="1"/>
    <x v="1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4027777777777777"/>
    <n v="3"/>
    <n v="8.7499999999999994E-2"/>
    <n v="1822440.60375"/>
    <n v="2275417.17"/>
    <n v="66366.334124999994"/>
    <n v="2.4027777777777777"/>
    <n v="3"/>
    <n v="8.7499999999999994E-2"/>
    <x v="1"/>
    <x v="1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4027777777777777"/>
    <n v="3"/>
    <n v="8.7499999999999994E-2"/>
    <n v="3141964.272638889"/>
    <n v="3922914.93"/>
    <n v="114418.352125"/>
    <n v="2.4027777777777777"/>
    <n v="3"/>
    <n v="8.7499999999999994E-2"/>
    <x v="1"/>
    <x v="1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4027777777777777"/>
    <n v="3"/>
    <n v="8.7499999999999994E-2"/>
    <n v="4238010.2658333331"/>
    <n v="5291388.54"/>
    <n v="154332.16574999999"/>
    <n v="2.4027777777777777"/>
    <n v="3"/>
    <n v="8.7499999999999994E-2"/>
    <x v="1"/>
    <x v="1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4027777777777777"/>
    <n v="3"/>
    <n v="8.7499999999999994E-2"/>
    <n v="4667855.7249999996"/>
    <n v="5828074.1999999993"/>
    <n v="169985.49749999997"/>
    <n v="2.4027777777777777"/>
    <n v="2.9999999999999996"/>
    <n v="8.7499999999999994E-2"/>
    <x v="1"/>
    <x v="1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4027777777777777"/>
    <n v="3"/>
    <n v="8.7499999999999994E-2"/>
    <n v="5703656.9430555552"/>
    <n v="7121328.8999999994"/>
    <n v="207705.42624999996"/>
    <n v="2.4027777777777777"/>
    <n v="3"/>
    <n v="8.7499999999999994E-2"/>
    <x v="1"/>
    <x v="1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4027777777777777"/>
    <n v="3"/>
    <n v="8.7499999999999994E-2"/>
    <n v="843414.11722222227"/>
    <n v="1053048.8400000001"/>
    <n v="30713.924500000001"/>
    <n v="2.4027777777777777"/>
    <n v="3"/>
    <n v="8.7499999999999994E-2"/>
    <x v="1"/>
    <x v="1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4027777777777777"/>
    <n v="3"/>
    <n v="8.7499999999999994E-2"/>
    <n v="3473599.0254166666"/>
    <n v="4336979.13"/>
    <n v="126495.22462499999"/>
    <n v="2.4027777777777777"/>
    <n v="3"/>
    <n v="8.7499999999999994E-2"/>
    <x v="1"/>
    <x v="1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6166666666666667"/>
    <n v="2"/>
    <n v="3.8199999999999998E-2"/>
    <n v="75591.291666666672"/>
    <n v="93515"/>
    <n v="1786.1364999999998"/>
    <n v="1.616666666666666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297.68"/>
    <n v="1786.0799999999997"/>
    <n v="2083.7599999999998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6166666666666667"/>
    <n v="3"/>
    <n v="4.2999999999999997E-2"/>
    <n v="591288.16666666663"/>
    <n v="677910"/>
    <n v="9716.7099999999991"/>
    <n v="2.6166666666666667"/>
    <n v="3"/>
    <n v="4.2999999999999997E-2"/>
    <x v="1"/>
    <x v="1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1619.46"/>
    <n v="9716.7499999999982"/>
    <n v="11336.21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6166666666666667"/>
    <n v="4"/>
    <n v="4.7100000000000003E-2"/>
    <n v="5909117.958333333"/>
    <n v="6535430"/>
    <n v="76954.688250000007"/>
    <n v="3.616666666666666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2825.78"/>
    <n v="76954.680000000008"/>
    <n v="89780.46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6166666666666663"/>
    <n v="5"/>
    <n v="5.0700000000000002E-2"/>
    <n v="84220245.708333328"/>
    <n v="91213262.5"/>
    <n v="924902.48175000004"/>
    <n v="4.6166666666666663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154150.42000000001"/>
    <n v="924902.5199999999"/>
    <n v="1079052.94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6166666666666663"/>
    <n v="6"/>
    <n v="5.3600000000000002E-2"/>
    <n v="25569537.999999996"/>
    <n v="27314640"/>
    <n v="244010.78400000001"/>
    <n v="5.6166666666666663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40668.46"/>
    <n v="244010.76000000004"/>
    <n v="284679.22000000003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6166666666666663"/>
    <n v="7"/>
    <n v="5.6399999999999999E-2"/>
    <n v="351345"/>
    <n v="371700"/>
    <n v="2994.84"/>
    <n v="6.616666666666666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6166666666666663"/>
    <n v="5"/>
    <n v="9.2499999999999999E-2"/>
    <n v="20801355.534333333"/>
    <n v="22528543.900000002"/>
    <n v="416778.06215000001"/>
    <n v="4.6166666666666663"/>
    <n v="5"/>
    <n v="9.2499999999999999E-2"/>
    <x v="1"/>
    <x v="1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9166666666666666"/>
    <n v="1"/>
    <n v="4.9000000000000002E-2"/>
    <n v="380967.11666666664"/>
    <n v="972682"/>
    <n v="47661.418000000005"/>
    <n v="0.39166666666666666"/>
    <n v="1"/>
    <n v="4.9000000000000002E-2"/>
    <x v="1"/>
    <x v="1"/>
    <n v="0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4027777777777777"/>
    <n v="3"/>
    <n v="8.7499999999999994E-2"/>
    <n v="27391666.666666664"/>
    <n v="34200000"/>
    <n v="997499.99999999988"/>
    <n v="2.4027777777777777"/>
    <n v="3"/>
    <n v="8.7499999999999994E-2"/>
    <x v="1"/>
    <x v="1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65833333333333333"/>
    <n v="1"/>
    <n v="3.2500000000000001E-2"/>
    <n v="46318.6875"/>
    <n v="70357.5"/>
    <n v="2286.6187500000001"/>
    <n v="0.65833333333333333"/>
    <n v="1"/>
    <n v="3.2500000000000001E-2"/>
    <x v="1"/>
    <x v="1"/>
    <n v="190.55"/>
    <n v="190.55"/>
    <n v="190.55"/>
    <n v="190.55"/>
    <n v="190.55"/>
    <n v="190.55"/>
    <n v="190.55"/>
    <n v="190.55"/>
    <n v="0"/>
    <n v="0"/>
    <n v="0"/>
    <n v="0"/>
    <n v="0"/>
    <n v="0"/>
    <n v="381.1"/>
    <n v="1143.3"/>
    <n v="1524.4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6583333333333334"/>
    <n v="2"/>
    <n v="3.8199999999999998E-2"/>
    <n v="179539.45833333334"/>
    <n v="216530"/>
    <n v="4135.723"/>
    <n v="1.6583333333333334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689.28"/>
    <n v="4135.6799999999994"/>
    <n v="4824.9599999999991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6583333333333332"/>
    <n v="3"/>
    <n v="4.2999999999999997E-2"/>
    <n v="714021.6875"/>
    <n v="805792.5"/>
    <n v="11549.692499999999"/>
    <n v="2.658333333333333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924.94"/>
    <n v="11549.64"/>
    <n v="13474.58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6583333333333332"/>
    <n v="4"/>
    <n v="4.7100000000000003E-2"/>
    <n v="1252960.875"/>
    <n v="1369980"/>
    <n v="16131.514500000001"/>
    <n v="3.658333333333333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2688.58"/>
    <n v="16131.480000000003"/>
    <n v="18820.060000000005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6583333333333332"/>
    <n v="5"/>
    <n v="5.0700000000000002E-2"/>
    <n v="1523997.0416666667"/>
    <n v="1635775"/>
    <n v="16586.7585"/>
    <n v="4.658333333333333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2764.46"/>
    <n v="16586.759999999998"/>
    <n v="19351.219999999998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6583333333333332"/>
    <n v="6"/>
    <n v="5.3600000000000002E-2"/>
    <n v="1613289.8541666667"/>
    <n v="1710705"/>
    <n v="15282.298000000001"/>
    <n v="5.658333333333333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2547.04"/>
    <n v="15282.240000000003"/>
    <n v="17829.280000000002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6583333333333332"/>
    <n v="7"/>
    <n v="5.6399999999999999E-2"/>
    <n v="1558206.4708333332"/>
    <n v="1638164.5"/>
    <n v="13198.9254"/>
    <n v="6.658333333333333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2199.8200000000002"/>
    <n v="13198.92"/>
    <n v="15398.74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6583333333333332"/>
    <n v="8"/>
    <n v="5.9299999999999999E-2"/>
    <n v="7960998.3250000002"/>
    <n v="8316168"/>
    <n v="61643.595300000001"/>
    <n v="7.658333333333333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0273.94"/>
    <n v="61643.640000000007"/>
    <n v="71917.58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6583333333333332"/>
    <n v="9"/>
    <n v="6.2100000000000002E-2"/>
    <n v="6614122.479166667"/>
    <n v="6875122.5"/>
    <n v="47438.345249999998"/>
    <n v="8.6583333333333332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7906.4"/>
    <n v="47438.399999999994"/>
    <n v="55344.799999999996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5361111111111114"/>
    <n v="5"/>
    <n v="9.2499999999999999E-2"/>
    <n v="453611111.11111116"/>
    <n v="500000000"/>
    <n v="9250000"/>
    <n v="4.5361111111111114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4027777777777777"/>
    <n v="3"/>
    <n v="8.7499999999999994E-2"/>
    <n v="36041666.666666664"/>
    <n v="45000000"/>
    <n v="1312500"/>
    <n v="2.4027777777777777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1078927.69"/>
    <n v="1078927.69"/>
    <n v="0"/>
    <d v="2024-04-05T00:00:00"/>
    <d v="2027-04-05T00:00:00"/>
    <n v="1078927.69"/>
    <n v="2.4305555555555554"/>
    <n v="3"/>
    <n v="8.7499999999999994E-2"/>
    <n v="2622393.690972222"/>
    <n v="3236783.07"/>
    <n v="94406.172874999989"/>
    <n v="2.4305555555555554"/>
    <n v="3"/>
    <n v="8.7499999999999994E-2"/>
    <x v="1"/>
    <x v="1"/>
    <n v="0"/>
    <n v="0"/>
    <n v="0"/>
    <n v="0"/>
    <n v="0"/>
    <n v="47203.09"/>
    <n v="0"/>
    <n v="0"/>
    <n v="0"/>
    <n v="0"/>
    <n v="0"/>
    <n v="47203.09"/>
    <n v="0"/>
    <n v="0"/>
    <n v="0"/>
    <n v="94406.18"/>
    <n v="94406.18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1754764.59"/>
    <n v="1754764.59"/>
    <n v="0"/>
    <d v="2024-04-05T00:00:00"/>
    <d v="2027-04-05T00:00:00"/>
    <n v="1754764.59"/>
    <n v="2.4305555555555554"/>
    <n v="3"/>
    <n v="8.7499999999999994E-2"/>
    <n v="4265052.822916667"/>
    <n v="5264293.7700000005"/>
    <n v="153541.901625"/>
    <n v="2.4305555555555558"/>
    <n v="3"/>
    <n v="8.7499999999999994E-2"/>
    <x v="1"/>
    <x v="1"/>
    <n v="0"/>
    <n v="0"/>
    <n v="0"/>
    <n v="0"/>
    <n v="0"/>
    <n v="76770.95"/>
    <n v="0"/>
    <n v="0"/>
    <n v="0"/>
    <n v="0"/>
    <n v="0"/>
    <n v="76770.95"/>
    <n v="0"/>
    <n v="0"/>
    <n v="0"/>
    <n v="153541.9"/>
    <n v="153541.9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176856.6"/>
    <n v="176856.6"/>
    <n v="0"/>
    <d v="2024-04-05T00:00:00"/>
    <d v="2027-04-05T00:00:00"/>
    <n v="176856.6"/>
    <n v="2.4305555555555554"/>
    <n v="3"/>
    <n v="8.7499999999999994E-2"/>
    <n v="429859.79166666663"/>
    <n v="530569.80000000005"/>
    <n v="15474.952499999999"/>
    <n v="2.4305555555555554"/>
    <n v="3"/>
    <n v="8.7499999999999994E-2"/>
    <x v="1"/>
    <x v="1"/>
    <n v="0"/>
    <n v="0"/>
    <n v="0"/>
    <n v="0"/>
    <n v="0"/>
    <n v="7737.48"/>
    <n v="0"/>
    <n v="0"/>
    <n v="0"/>
    <n v="0"/>
    <n v="0"/>
    <n v="7737.48"/>
    <n v="0"/>
    <n v="0"/>
    <n v="0"/>
    <n v="15474.96"/>
    <n v="15474.96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572989.93999999994"/>
    <n v="572989.93999999994"/>
    <n v="0"/>
    <d v="2024-04-05T00:00:00"/>
    <d v="2027-04-05T00:00:00"/>
    <n v="572989.93999999994"/>
    <n v="2.4305555555555554"/>
    <n v="3"/>
    <n v="8.7499999999999994E-2"/>
    <n v="1392683.8819444443"/>
    <n v="1718969.8199999998"/>
    <n v="50136.619749999991"/>
    <n v="2.4305555555555554"/>
    <n v="3"/>
    <n v="8.7499999999999994E-2"/>
    <x v="1"/>
    <x v="1"/>
    <n v="0"/>
    <n v="0"/>
    <n v="0"/>
    <n v="0"/>
    <n v="0"/>
    <n v="25068.31"/>
    <n v="0"/>
    <n v="0"/>
    <n v="0"/>
    <n v="0"/>
    <n v="0"/>
    <n v="25068.31"/>
    <n v="0"/>
    <n v="0"/>
    <n v="0"/>
    <n v="50136.62"/>
    <n v="50136.62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4368725.49"/>
    <n v="4368725.49"/>
    <n v="0"/>
    <d v="2024-04-05T00:00:00"/>
    <d v="2027-04-05T00:00:00"/>
    <n v="4368725.49"/>
    <n v="2.4305555555555554"/>
    <n v="3"/>
    <n v="8.7499999999999994E-2"/>
    <n v="10618430.010416666"/>
    <n v="13106176.470000001"/>
    <n v="382263.48037499998"/>
    <n v="2.4305555555555554"/>
    <n v="3"/>
    <n v="8.7499999999999994E-2"/>
    <x v="1"/>
    <x v="1"/>
    <n v="0"/>
    <n v="0"/>
    <n v="0"/>
    <n v="0"/>
    <n v="0"/>
    <n v="191131.74"/>
    <n v="0"/>
    <n v="0"/>
    <n v="0"/>
    <n v="0"/>
    <n v="0"/>
    <n v="191131.74"/>
    <n v="0"/>
    <n v="0"/>
    <n v="0"/>
    <n v="382263.48"/>
    <n v="382263.48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2937151.34"/>
    <n v="2937151.34"/>
    <n v="0"/>
    <d v="2024-04-05T00:00:00"/>
    <d v="2027-04-05T00:00:00"/>
    <n v="2937151.34"/>
    <n v="2.4305555555555554"/>
    <n v="3"/>
    <n v="8.7499999999999994E-2"/>
    <n v="7138909.5069444431"/>
    <n v="8811454.0199999996"/>
    <n v="257000.74224999998"/>
    <n v="2.4305555555555554"/>
    <n v="3"/>
    <n v="8.7499999999999994E-2"/>
    <x v="1"/>
    <x v="1"/>
    <n v="0"/>
    <n v="0"/>
    <n v="0"/>
    <n v="0"/>
    <n v="0"/>
    <n v="128500.37"/>
    <n v="0"/>
    <n v="0"/>
    <n v="0"/>
    <n v="0"/>
    <n v="0"/>
    <n v="128500.37"/>
    <n v="0"/>
    <n v="0"/>
    <n v="0"/>
    <n v="257000.74"/>
    <n v="257000.74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1067430.07"/>
    <n v="1067430.07"/>
    <n v="0"/>
    <d v="2024-04-05T00:00:00"/>
    <d v="2027-04-05T00:00:00"/>
    <n v="1067430.07"/>
    <n v="2.4305555555555554"/>
    <n v="3"/>
    <n v="8.7499999999999994E-2"/>
    <n v="2594448.0868055555"/>
    <n v="3202290.21"/>
    <n v="93400.131125"/>
    <n v="2.4305555555555554"/>
    <n v="3"/>
    <n v="8.7499999999999994E-2"/>
    <x v="1"/>
    <x v="1"/>
    <n v="0"/>
    <n v="0"/>
    <n v="0"/>
    <n v="0"/>
    <n v="0"/>
    <n v="46700.07"/>
    <n v="0"/>
    <n v="0"/>
    <n v="0"/>
    <n v="0"/>
    <n v="0"/>
    <n v="46700.07"/>
    <n v="0"/>
    <n v="0"/>
    <n v="0"/>
    <n v="93400.14"/>
    <n v="93400.14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265640.0099999998"/>
    <n v="0"/>
    <n v="66636.47"/>
    <n v="14801.99"/>
    <n v="0"/>
    <n v="0"/>
    <n v="0"/>
    <n v="2199003.5399999996"/>
    <n v="2199003.54"/>
    <n v="0"/>
    <d v="2024-07-04T00:00:00"/>
    <d v="2027-07-04T00:00:00"/>
    <n v="2398912.9500000002"/>
    <n v="2.6777777777777776"/>
    <n v="3"/>
    <n v="7.8398999999999996E-2"/>
    <n v="5888442.8126666648"/>
    <n v="6597010.6199999992"/>
    <n v="172399.67853245995"/>
    <n v="2.6777777777777776"/>
    <n v="3"/>
    <n v="7.8398999999999996E-2"/>
    <x v="1"/>
    <x v="1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28297.93"/>
    <n v="133217.93"/>
    <n v="161515.85999999999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33146.94999999995"/>
    <n v="0"/>
    <n v="23314.7"/>
    <n v="952.02"/>
    <n v="0"/>
    <n v="0"/>
    <n v="0"/>
    <n v="209832.24999999994"/>
    <n v="209832.25"/>
    <n v="0"/>
    <d v="2024-07-04T00:00:00"/>
    <d v="2025-07-04T00:00:00"/>
    <n v="279776.34999999998"/>
    <n v="0.67777777777777781"/>
    <n v="1"/>
    <n v="4.9000000000000002E-2"/>
    <n v="142219.63611111109"/>
    <n v="209832.24999999994"/>
    <n v="10281.780249999998"/>
    <n v="0.67777777777777781"/>
    <n v="1"/>
    <n v="4.9000000000000002E-2"/>
    <x v="1"/>
    <x v="1"/>
    <n v="856.82"/>
    <n v="761.61"/>
    <n v="666.41"/>
    <n v="571.21"/>
    <n v="476.01"/>
    <n v="380.81"/>
    <n v="285.60000000000002"/>
    <n v="190.4"/>
    <n v="95.2"/>
    <n v="0"/>
    <n v="0"/>
    <n v="0"/>
    <n v="0"/>
    <n v="0"/>
    <n v="1618.43"/>
    <n v="2665.64"/>
    <n v="4284.07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43946.96"/>
    <n v="0"/>
    <n v="26643.62"/>
    <n v="22286.13"/>
    <n v="0"/>
    <n v="0"/>
    <n v="0"/>
    <n v="3117303.34"/>
    <n v="3117303.34"/>
    <n v="0"/>
    <d v="2024-07-04T00:00:00"/>
    <d v="2034-07-04T00:00:00"/>
    <n v="3197234.2"/>
    <n v="9.6777777777777771"/>
    <n v="10"/>
    <n v="8.5063E-2"/>
    <n v="30168568.99044444"/>
    <n v="31173033.399999999"/>
    <n v="265167.17401041999"/>
    <n v="9.6777777777777771"/>
    <n v="10"/>
    <n v="8.5063E-2"/>
    <x v="1"/>
    <x v="1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44005.66"/>
    <n v="248169.27000000002"/>
    <n v="292174.93000000005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14467.76999999996"/>
    <n v="0"/>
    <n v="7669.95"/>
    <n v="2221.37"/>
    <n v="0"/>
    <n v="0"/>
    <n v="0"/>
    <n v="306797.81999999995"/>
    <n v="306797.82"/>
    <n v="0"/>
    <d v="2024-07-04T00:00:00"/>
    <d v="2028-07-04T00:00:00"/>
    <n v="329807.67000000004"/>
    <n v="3.6777777777777776"/>
    <n v="4"/>
    <n v="8.4766999999999995E-2"/>
    <n v="1128334.2046666665"/>
    <n v="1227191.2799999998"/>
    <n v="26006.330807939994"/>
    <n v="3.6777777777777776"/>
    <n v="4"/>
    <n v="8.4766999999999995E-2"/>
    <x v="1"/>
    <x v="1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4280.2000000000007"/>
    <n v="21130.150000000005"/>
    <n v="25410.350000000006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63141.6799999997"/>
    <n v="0"/>
    <n v="27653.74"/>
    <n v="23131.05"/>
    <n v="0"/>
    <n v="0"/>
    <n v="0"/>
    <n v="3235487.9399999995"/>
    <n v="3235487.94"/>
    <n v="0"/>
    <d v="2024-07-04T00:00:00"/>
    <d v="2034-07-04T00:00:00"/>
    <n v="3318449.16"/>
    <n v="9.6777777777777771"/>
    <n v="10"/>
    <n v="8.5063E-2"/>
    <n v="31312333.285999995"/>
    <n v="32354879.399999995"/>
    <n v="275220.31064021995"/>
    <n v="9.6777777777777771"/>
    <n v="10"/>
    <n v="8.5063E-2"/>
    <x v="1"/>
    <x v="1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45674.03"/>
    <n v="257577.99"/>
    <n v="303252.02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744761.35"/>
    <n v="744761.35"/>
    <n v="0"/>
    <d v="2024-04-05T00:00:00"/>
    <d v="2027-04-05T00:00:00"/>
    <n v="744761.35"/>
    <n v="2.4305555555555554"/>
    <n v="3"/>
    <n v="8.7499999999999994E-2"/>
    <n v="1810183.8368055553"/>
    <n v="2234284.0499999998"/>
    <n v="65166.618124999994"/>
    <n v="2.4305555555555554"/>
    <n v="3"/>
    <n v="8.7499999999999994E-2"/>
    <x v="1"/>
    <x v="1"/>
    <n v="0"/>
    <n v="0"/>
    <n v="0"/>
    <n v="0"/>
    <n v="0"/>
    <n v="32583.31"/>
    <n v="0"/>
    <n v="0"/>
    <n v="0"/>
    <n v="0"/>
    <n v="0"/>
    <n v="32583.31"/>
    <n v="0"/>
    <n v="0"/>
    <n v="0"/>
    <n v="65166.62"/>
    <n v="65166.62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682048.12"/>
    <n v="682048.12"/>
    <n v="0"/>
    <d v="2024-04-05T00:00:00"/>
    <d v="2027-04-05T00:00:00"/>
    <n v="682048.12093628885"/>
    <n v="2.4305555555555554"/>
    <n v="3"/>
    <n v="8.7499999999999994E-2"/>
    <n v="1657755.847222222"/>
    <n v="2046144.3599999999"/>
    <n v="59679.210499999994"/>
    <n v="2.4305555555555554"/>
    <n v="3"/>
    <n v="8.7499999999999994E-2"/>
    <x v="1"/>
    <x v="1"/>
    <n v="0"/>
    <n v="0"/>
    <n v="0"/>
    <n v="0"/>
    <n v="0"/>
    <n v="29839.61"/>
    <n v="0"/>
    <n v="0"/>
    <n v="0"/>
    <n v="0"/>
    <n v="0"/>
    <n v="29839.61"/>
    <n v="0"/>
    <n v="0"/>
    <n v="0"/>
    <n v="59679.22"/>
    <n v="59679.22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71396.63000000006"/>
    <n v="0"/>
    <n v="27139.66"/>
    <n v="1108.2"/>
    <n v="0"/>
    <n v="0"/>
    <n v="0"/>
    <n v="244256.97000000006"/>
    <n v="244256.97"/>
    <n v="0"/>
    <d v="2024-07-04T00:00:00"/>
    <d v="2025-07-04T00:00:00"/>
    <n v="325675.95"/>
    <n v="0.67777777777777781"/>
    <n v="1"/>
    <n v="4.9000000000000002E-2"/>
    <n v="165551.94633333338"/>
    <n v="244256.97000000006"/>
    <n v="11968.591530000003"/>
    <n v="0.67777777777777781"/>
    <n v="1"/>
    <n v="4.9000000000000002E-2"/>
    <x v="1"/>
    <x v="1"/>
    <n v="997.38"/>
    <n v="886.56"/>
    <n v="775.74"/>
    <n v="664.92"/>
    <n v="554.1"/>
    <n v="443.28"/>
    <n v="332.46"/>
    <n v="221.64"/>
    <n v="110.82"/>
    <n v="0"/>
    <n v="0"/>
    <n v="0"/>
    <n v="0"/>
    <n v="0"/>
    <n v="1883.94"/>
    <n v="3102.96"/>
    <n v="4986.8999999999996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1209796.04"/>
    <n v="1209796.04"/>
    <n v="0"/>
    <d v="2024-04-05T00:00:00"/>
    <d v="2027-04-05T00:00:00"/>
    <n v="1209796.04"/>
    <n v="2.4305555555555554"/>
    <n v="3"/>
    <n v="8.7499999999999994E-2"/>
    <n v="2940476.486111111"/>
    <n v="3629388.12"/>
    <n v="105857.1535"/>
    <n v="2.4305555555555554"/>
    <n v="3"/>
    <n v="8.7499999999999994E-2"/>
    <x v="1"/>
    <x v="1"/>
    <n v="0"/>
    <n v="0"/>
    <n v="0"/>
    <n v="0"/>
    <n v="0"/>
    <n v="52928.58"/>
    <n v="0"/>
    <n v="0"/>
    <n v="0"/>
    <n v="0"/>
    <n v="0"/>
    <n v="52928.58"/>
    <n v="0"/>
    <n v="0"/>
    <n v="0"/>
    <n v="105857.16"/>
    <n v="105857.16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02901.24"/>
    <n v="0"/>
    <n v="10290.120000000001"/>
    <n v="420.18"/>
    <n v="0"/>
    <n v="0"/>
    <n v="0"/>
    <n v="92611.12000000001"/>
    <n v="92611.12"/>
    <n v="0"/>
    <d v="2024-07-04T00:00:00"/>
    <d v="2025-07-04T00:00:00"/>
    <n v="123481.48000000001"/>
    <n v="0.67777777777777781"/>
    <n v="1"/>
    <n v="4.9000000000000002E-2"/>
    <n v="62769.759111111118"/>
    <n v="92611.12000000001"/>
    <n v="4537.9448800000009"/>
    <n v="0.67777777777777781"/>
    <n v="1"/>
    <n v="4.9000000000000002E-2"/>
    <x v="1"/>
    <x v="1"/>
    <n v="378.16"/>
    <n v="336.14"/>
    <n v="294.13"/>
    <n v="252.11"/>
    <n v="210.09"/>
    <n v="168.07"/>
    <n v="126.05"/>
    <n v="84.04"/>
    <n v="42.02"/>
    <n v="0"/>
    <n v="0"/>
    <n v="0"/>
    <n v="0"/>
    <n v="0"/>
    <n v="714.3"/>
    <n v="1176.51"/>
    <n v="1890.81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4027777777777777"/>
    <n v="3"/>
    <n v="8.7499999999999994E-2"/>
    <n v="37723611.111111112"/>
    <n v="47100000"/>
    <n v="1373750"/>
    <n v="2.4027777777777777"/>
    <n v="3"/>
    <n v="8.7499999999999994E-2"/>
    <x v="1"/>
    <x v="1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9166666666666666"/>
    <n v="1"/>
    <n v="4.9000000000000002E-2"/>
    <n v="1219873.4654166666"/>
    <n v="3114570.55"/>
    <n v="152613.95694999999"/>
    <n v="0.39166666666666666"/>
    <n v="1"/>
    <n v="4.9000000000000002E-2"/>
    <x v="1"/>
    <x v="1"/>
    <n v="0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7"/>
    <n v="3"/>
    <n v="8.7499999999999994E-2"/>
    <n v="56330385.282000005"/>
    <n v="62589316.980000004"/>
    <n v="1825521.7452499999"/>
    <n v="2.7"/>
    <n v="3"/>
    <n v="8.7499999999999994E-2"/>
    <x v="1"/>
    <x v="1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70833333333333337"/>
    <n v="1"/>
    <n v="3.2500000000000001E-2"/>
    <n v="1729757.0833333335"/>
    <n v="2442010"/>
    <n v="79365.324999999997"/>
    <n v="0.70833333333333337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0"/>
    <n v="0"/>
    <n v="0"/>
    <n v="0"/>
    <n v="0"/>
    <n v="13227.56"/>
    <n v="46296.46"/>
    <n v="59524.02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7083333333333333"/>
    <n v="2"/>
    <n v="3.8199999999999998E-2"/>
    <n v="5001030.520833333"/>
    <n v="5854865"/>
    <n v="111827.9215"/>
    <n v="1.7083333333333333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18637.98"/>
    <n v="111827.88000000002"/>
    <n v="130465.86000000002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7083333333333335"/>
    <n v="3"/>
    <n v="4.2999999999999997E-2"/>
    <n v="17905055.729166668"/>
    <n v="19833292.5"/>
    <n v="284277.1925"/>
    <n v="2.708333333333333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47379.54"/>
    <n v="284277.23999999993"/>
    <n v="331656.77999999991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7083333333333335"/>
    <n v="4"/>
    <n v="4.7100000000000003E-2"/>
    <n v="40373079.270833336"/>
    <n v="43548490"/>
    <n v="512783.46975000005"/>
    <n v="3.708333333333333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85463.92"/>
    <n v="512783.52000000008"/>
    <n v="598247.44000000006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708333333333333"/>
    <n v="5"/>
    <n v="5.0700000000000002E-2"/>
    <n v="2002183.4374999998"/>
    <n v="2126212.5"/>
    <n v="21559.794750000001"/>
    <n v="4.708333333333333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3593.3"/>
    <n v="21559.800000000003"/>
    <n v="25153.100000000002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708333333333333"/>
    <n v="6"/>
    <n v="5.3600000000000002E-2"/>
    <n v="6524496.5625"/>
    <n v="6857865"/>
    <n v="61263.594000000005"/>
    <n v="5.708333333333333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0210.6"/>
    <n v="61263.600000000013"/>
    <n v="71474.200000000012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708333333333333"/>
    <n v="7"/>
    <n v="5.6399999999999999E-2"/>
    <n v="1781062.5"/>
    <n v="1858500"/>
    <n v="14974.199999999999"/>
    <n v="6.708333333333333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2495.6999999999998"/>
    <n v="14974.200000000003"/>
    <n v="17469.900000000001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708333333333333"/>
    <n v="8"/>
    <n v="5.9299999999999999E-2"/>
    <n v="370655.20833333331"/>
    <n v="384680"/>
    <n v="2851.4405000000002"/>
    <n v="7.708333333333333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475.24"/>
    <n v="2851.4399999999991"/>
    <n v="3326.6799999999994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4027777777777777"/>
    <n v="3"/>
    <n v="8.7499999999999994E-2"/>
    <n v="96111111.111111104"/>
    <n v="120000000"/>
    <n v="3500000"/>
    <n v="2.4027777777777777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4027777777777777"/>
    <n v="3"/>
    <n v="8.7499999999999994E-2"/>
    <n v="117015277.77777778"/>
    <n v="146100000"/>
    <n v="4261250"/>
    <n v="2.4027777777777777"/>
    <n v="3"/>
    <n v="8.7499999999999994E-2"/>
    <x v="1"/>
    <x v="1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7767316.4000000004"/>
    <n v="7767316.4000000004"/>
    <n v="0"/>
    <d v="2024-04-05T00:00:00"/>
    <d v="2027-04-05T00:00:00"/>
    <n v="7767316.4000000004"/>
    <n v="2.4305555555555554"/>
    <n v="3"/>
    <n v="8.7499999999999994E-2"/>
    <n v="18878894.027777776"/>
    <n v="23301949.200000003"/>
    <n v="679640.18499999994"/>
    <n v="2.4305555555555554"/>
    <n v="3.0000000000000004"/>
    <n v="8.7499999999999994E-2"/>
    <x v="1"/>
    <x v="1"/>
    <n v="0"/>
    <n v="0"/>
    <n v="0"/>
    <n v="0"/>
    <n v="0"/>
    <n v="339820.09"/>
    <n v="0"/>
    <n v="0"/>
    <n v="0"/>
    <n v="0"/>
    <n v="0"/>
    <n v="339820.09"/>
    <n v="0"/>
    <n v="0"/>
    <n v="0"/>
    <n v="679640.18"/>
    <n v="679640.18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6166666666666663"/>
    <n v="5"/>
    <n v="9.2499999999999999E-2"/>
    <n v="36408339.157499991"/>
    <n v="39431414.25"/>
    <n v="729481.16362499993"/>
    <n v="4.6166666666666654"/>
    <n v="5"/>
    <n v="9.2499999999999999E-2"/>
    <x v="1"/>
    <x v="1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5500000"/>
    <n v="5500000"/>
    <n v="0"/>
    <d v="2024-04-05T00:00:00"/>
    <d v="2027-04-05T00:00:00"/>
    <n v="5500000"/>
    <n v="2.4305555555555554"/>
    <n v="3"/>
    <n v="8.7499999999999994E-2"/>
    <n v="13368055.555555554"/>
    <n v="16500000"/>
    <n v="481249.99999999994"/>
    <n v="2.4305555555555554"/>
    <n v="3"/>
    <n v="8.7499999999999994E-2"/>
    <x v="1"/>
    <x v="1"/>
    <n v="0"/>
    <n v="0"/>
    <n v="0"/>
    <n v="0"/>
    <n v="0"/>
    <n v="240625"/>
    <n v="0"/>
    <n v="0"/>
    <n v="0"/>
    <n v="0"/>
    <n v="0"/>
    <n v="240625"/>
    <n v="0"/>
    <n v="0"/>
    <n v="0"/>
    <n v="481250"/>
    <n v="48125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73611111111111116"/>
    <n v="1"/>
    <n v="3.2500000000000001E-2"/>
    <n v="19435.173611111113"/>
    <n v="26402.5"/>
    <n v="858.08125000000007"/>
    <n v="0.73611111111111116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143.02000000000001"/>
    <n v="500.57"/>
    <n v="643.59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7361111111111112"/>
    <n v="3"/>
    <n v="4.2999999999999997E-2"/>
    <n v="149726.84027777778"/>
    <n v="164167.5"/>
    <n v="2353.0674999999997"/>
    <n v="2.7361111111111112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392.18"/>
    <n v="2353.08"/>
    <n v="2745.2599999999998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7361111111111112"/>
    <n v="4"/>
    <n v="4.7100000000000003E-2"/>
    <n v="492662.29166666669"/>
    <n v="527460"/>
    <n v="6210.8415000000005"/>
    <n v="3.7361111111111112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035.1400000000001"/>
    <n v="6210.8399999999992"/>
    <n v="7245.98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7361111111111107"/>
    <n v="5"/>
    <n v="5.0700000000000002E-2"/>
    <n v="220051.56249999997"/>
    <n v="232312.5"/>
    <n v="2355.6487500000003"/>
    <n v="4.736111111111110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392.6"/>
    <n v="2355.6"/>
    <n v="2748.2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7361111111111107"/>
    <n v="6"/>
    <n v="5.3600000000000002E-2"/>
    <n v="609175"/>
    <n v="637200"/>
    <n v="5692.3200000000006"/>
    <n v="5.736111111111110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948.72"/>
    <n v="5692.32"/>
    <n v="6641.04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7361111111111107"/>
    <n v="7"/>
    <n v="5.6399999999999999E-2"/>
    <n v="844539.9305555555"/>
    <n v="877625"/>
    <n v="7071.15"/>
    <n v="6.736111111111110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178.52"/>
    <n v="7071.1200000000017"/>
    <n v="8249.6400000000012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7361111111111107"/>
    <n v="8"/>
    <n v="5.9299999999999999E-2"/>
    <n v="8114194.2013888881"/>
    <n v="8390980"/>
    <n v="62198.13925"/>
    <n v="7.736111111111110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0366.36"/>
    <n v="62198.16"/>
    <n v="72564.52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7361111111111107"/>
    <n v="9"/>
    <n v="6.2100000000000002E-2"/>
    <n v="16626501.145833332"/>
    <n v="17128732.5"/>
    <n v="118188.25425"/>
    <n v="8.736111111111110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9698.04"/>
    <n v="118188.24000000003"/>
    <n v="137886.28000000003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75"/>
    <n v="3"/>
    <n v="8.7499999999999994E-2"/>
    <n v="60451713.107499994"/>
    <n v="65947323.390000001"/>
    <n v="1923463.5988749997"/>
    <n v="2.75"/>
    <n v="3"/>
    <n v="8.7499999999999994E-2"/>
    <x v="1"/>
    <x v="1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9166666666666666"/>
    <n v="1"/>
    <n v="4.9000000000000002E-2"/>
    <n v="1734959.1201666668"/>
    <n v="4429682.8600000003"/>
    <n v="217054.46014000004"/>
    <n v="0.39166666666666666"/>
    <n v="1"/>
    <n v="4.9000000000000002E-2"/>
    <x v="1"/>
    <x v="1"/>
    <n v="0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7694444444444448"/>
    <n v="5"/>
    <n v="9.2499999999999999E-2"/>
    <n v="106406343.32955557"/>
    <n v="111550039.60000001"/>
    <n v="2063675.7326000002"/>
    <n v="4.7694444444444448"/>
    <n v="5"/>
    <n v="9.2499999999999999E-2"/>
    <x v="1"/>
    <x v="1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9166666666666666"/>
    <n v="1"/>
    <n v="4.9000000000000002E-2"/>
    <n v="24993621.973083332"/>
    <n v="63813502.909999996"/>
    <n v="3126861.6425899998"/>
    <n v="0.39166666666666666"/>
    <n v="1"/>
    <n v="4.9000000000000002E-2"/>
    <x v="1"/>
    <x v="1"/>
    <n v="0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28980299.300000001"/>
    <n v="28980299.300000001"/>
    <n v="0"/>
    <d v="2024-04-05T00:00:00"/>
    <d v="2027-04-05T00:00:00"/>
    <n v="28980299.300000001"/>
    <n v="2.4305555555555554"/>
    <n v="3"/>
    <n v="8.7499999999999994E-2"/>
    <n v="70438227.465277776"/>
    <n v="86940897.900000006"/>
    <n v="2535776.1887499997"/>
    <n v="2.4305555555555554"/>
    <n v="3"/>
    <n v="8.7499999999999994E-2"/>
    <x v="1"/>
    <x v="1"/>
    <n v="0"/>
    <n v="0"/>
    <n v="0"/>
    <n v="0"/>
    <n v="0"/>
    <n v="1267888.0900000001"/>
    <n v="0"/>
    <n v="0"/>
    <n v="0"/>
    <n v="0"/>
    <n v="0"/>
    <n v="1267888.0900000001"/>
    <n v="0"/>
    <n v="0"/>
    <n v="0"/>
    <n v="2535776.1800000002"/>
    <n v="2535776.1800000002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9166666666666666"/>
    <n v="1"/>
    <n v="4.9000000000000002E-2"/>
    <n v="195833.33333333334"/>
    <n v="500000"/>
    <n v="24500"/>
    <n v="0.39166666666666666"/>
    <n v="1"/>
    <n v="4.9000000000000002E-2"/>
    <x v="1"/>
    <x v="1"/>
    <n v="0"/>
    <n v="0"/>
    <n v="0"/>
    <n v="0"/>
    <n v="12250"/>
    <n v="0"/>
    <n v="0"/>
    <n v="0"/>
    <n v="0"/>
    <n v="0"/>
    <n v="0"/>
    <n v="0"/>
    <n v="0"/>
    <n v="0"/>
    <n v="0"/>
    <n v="12250"/>
    <n v="1225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7555555555555555"/>
    <n v="5"/>
    <n v="9.2499999999999999E-2"/>
    <n v="808444444.44444442"/>
    <n v="850000000"/>
    <n v="15725000"/>
    <n v="4.7555555555555555"/>
    <n v="5"/>
    <n v="9.2499999999999999E-2"/>
    <x v="1"/>
    <x v="1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4483125.75"/>
    <n v="4483125.75"/>
    <n v="0"/>
    <d v="2024-04-05T00:00:00"/>
    <d v="2027-04-05T00:00:00"/>
    <n v="4483125.75"/>
    <n v="2.4305555555555554"/>
    <n v="3"/>
    <n v="8.7499999999999994E-2"/>
    <n v="10896486.197916666"/>
    <n v="13449377.25"/>
    <n v="392273.50312499999"/>
    <n v="2.4305555555555554"/>
    <n v="3"/>
    <n v="8.7499999999999994E-2"/>
    <x v="1"/>
    <x v="1"/>
    <n v="0"/>
    <n v="0"/>
    <n v="0"/>
    <n v="0"/>
    <n v="0"/>
    <n v="196136.75"/>
    <n v="0"/>
    <n v="0"/>
    <n v="0"/>
    <n v="0"/>
    <n v="0"/>
    <n v="196136.75"/>
    <n v="0"/>
    <n v="0"/>
    <n v="0"/>
    <n v="392273.5"/>
    <n v="392273.5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6166666666666663"/>
    <n v="5"/>
    <n v="9.2499999999999999E-2"/>
    <n v="7168264.9548333324"/>
    <n v="7763463.8499999996"/>
    <n v="143624.081225"/>
    <n v="4.6166666666666663"/>
    <n v="5"/>
    <n v="9.2499999999999999E-2"/>
    <x v="1"/>
    <x v="1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1538236.36"/>
    <n v="1538236.36"/>
    <n v="0"/>
    <d v="2024-04-05T00:00:00"/>
    <d v="2027-04-05T00:00:00"/>
    <n v="1538236.36"/>
    <n v="2.4305555555555554"/>
    <n v="3"/>
    <n v="8.7499999999999994E-2"/>
    <n v="3738768.9305555555"/>
    <n v="4614709.08"/>
    <n v="134595.68150000001"/>
    <n v="2.4305555555555554"/>
    <n v="3"/>
    <n v="8.7499999999999994E-2"/>
    <x v="1"/>
    <x v="1"/>
    <n v="0"/>
    <n v="0"/>
    <n v="0"/>
    <n v="0"/>
    <n v="0"/>
    <n v="67297.84"/>
    <n v="0"/>
    <n v="0"/>
    <n v="0"/>
    <n v="0"/>
    <n v="0"/>
    <n v="67297.84"/>
    <n v="0"/>
    <n v="0"/>
    <n v="0"/>
    <n v="134595.68"/>
    <n v="134595.68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1360711.84"/>
    <n v="1360711.84"/>
    <n v="0"/>
    <d v="2024-04-05T00:00:00"/>
    <d v="2027-04-05T00:00:00"/>
    <n v="1360711.84"/>
    <n v="2.4305555555555554"/>
    <n v="3"/>
    <n v="8.7499999999999994E-2"/>
    <n v="3307285.722222222"/>
    <n v="4082135.5200000005"/>
    <n v="119062.28599999999"/>
    <n v="2.4305555555555554"/>
    <n v="3"/>
    <n v="8.7499999999999994E-2"/>
    <x v="1"/>
    <x v="1"/>
    <n v="0"/>
    <n v="0"/>
    <n v="0"/>
    <n v="0"/>
    <n v="0"/>
    <n v="59531.14"/>
    <n v="0"/>
    <n v="0"/>
    <n v="0"/>
    <n v="0"/>
    <n v="0"/>
    <n v="59531.14"/>
    <n v="0"/>
    <n v="0"/>
    <n v="0"/>
    <n v="119062.28"/>
    <n v="119062.28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3443172.79"/>
    <n v="3443172.79"/>
    <n v="0"/>
    <d v="2024-04-05T00:00:00"/>
    <d v="2027-04-05T00:00:00"/>
    <n v="3443172.79"/>
    <n v="2.4305555555555554"/>
    <n v="3"/>
    <n v="8.7499999999999994E-2"/>
    <n v="8368822.753472222"/>
    <n v="10329518.370000001"/>
    <n v="301277.61912499997"/>
    <n v="2.4305555555555554"/>
    <n v="3.0000000000000004"/>
    <n v="8.7499999999999994E-2"/>
    <x v="1"/>
    <x v="1"/>
    <n v="0"/>
    <n v="0"/>
    <n v="0"/>
    <n v="0"/>
    <n v="0"/>
    <n v="150638.81"/>
    <n v="0"/>
    <n v="0"/>
    <n v="0"/>
    <n v="0"/>
    <n v="0"/>
    <n v="150638.81"/>
    <n v="0"/>
    <n v="0"/>
    <n v="0"/>
    <n v="301277.62"/>
    <n v="301277.62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82777777777777772"/>
    <n v="1"/>
    <n v="3.2500000000000001E-2"/>
    <n v="240165.23611111109"/>
    <n v="290132.5"/>
    <n v="9429.3062499999996"/>
    <n v="0.82777777777777772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0"/>
    <n v="0"/>
    <n v="0"/>
    <n v="0"/>
    <n v="1571.56"/>
    <n v="6286.2399999999989"/>
    <n v="7857.7999999999993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8277777777777777"/>
    <n v="2"/>
    <n v="3.8199999999999998E-2"/>
    <n v="676958.625"/>
    <n v="740745"/>
    <n v="14148.229499999999"/>
    <n v="1.8277777777777777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2358.04"/>
    <n v="14148.240000000003"/>
    <n v="16506.280000000002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8277777777777779"/>
    <n v="3"/>
    <n v="4.2999999999999997E-2"/>
    <n v="921855.81005555566"/>
    <n v="978000.27"/>
    <n v="14018.00387"/>
    <n v="2.8277777777777779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2336.34"/>
    <n v="14018.04"/>
    <n v="16354.380000000001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8277777777777779"/>
    <n v="4"/>
    <n v="4.7100000000000003E-2"/>
    <n v="2514716.027777778"/>
    <n v="2627860"/>
    <n v="30943.051500000001"/>
    <n v="3.8277777777777779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5157.18"/>
    <n v="30943.08"/>
    <n v="36100.26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8277777777777775"/>
    <n v="5"/>
    <n v="5.0700000000000002E-2"/>
    <n v="3386022.2916666665"/>
    <n v="3506812.5"/>
    <n v="35559.078750000001"/>
    <n v="4.827777777777777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5926.52"/>
    <n v="35559.12000000001"/>
    <n v="41485.640000000014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n v="2004525"/>
    <n v="0"/>
    <d v="2024-08-28T00:00:00"/>
    <d v="2030-08-28T00:00:00"/>
    <n v="2004525"/>
    <n v="5.8277777777777775"/>
    <n v="6"/>
    <n v="5.3600000000000002E-2"/>
    <n v="11681926.25"/>
    <n v="12027150"/>
    <n v="107442.54000000001"/>
    <n v="5.827777777777777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7907.080000000002"/>
    <n v="107442.48000000004"/>
    <n v="125349.56000000004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8277777777777775"/>
    <n v="7"/>
    <n v="5.6399999999999999E-2"/>
    <n v="4707172.416666666"/>
    <n v="4825905"/>
    <n v="38883.006000000001"/>
    <n v="6.8277777777777766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6480.5"/>
    <n v="38883"/>
    <n v="45363.5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n v="106200"/>
    <n v="0"/>
    <d v="2024-08-28T00:00:00"/>
    <d v="2032-08-28T00:00:00"/>
    <n v="106200"/>
    <n v="7.8277777777777775"/>
    <n v="8"/>
    <n v="5.9299999999999999E-2"/>
    <n v="831310"/>
    <n v="849600"/>
    <n v="6297.66"/>
    <n v="7.827777777777777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n v="5000000"/>
    <n v="0"/>
    <d v="2024-04-05T00:00:00"/>
    <d v="2027-04-05T00:00:00"/>
    <n v="5000000"/>
    <n v="2.4305555555555554"/>
    <n v="3"/>
    <n v="8.7499999999999994E-2"/>
    <n v="12152777.777777776"/>
    <n v="15000000"/>
    <n v="437500"/>
    <n v="2.4305555555555554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34571368.609999999"/>
    <n v="34571368.609999999"/>
    <n v="0"/>
    <d v="2024-04-05T00:00:00"/>
    <d v="2027-04-05T00:00:00"/>
    <n v="34571368.609999999"/>
    <n v="2.4305555555555554"/>
    <n v="3"/>
    <n v="8.7499999999999994E-2"/>
    <n v="84027632.038194433"/>
    <n v="103714105.83"/>
    <n v="3024994.7533749999"/>
    <n v="2.4305555555555554"/>
    <n v="3"/>
    <n v="8.7499999999999994E-2"/>
    <x v="1"/>
    <x v="1"/>
    <n v="0"/>
    <n v="0"/>
    <n v="0"/>
    <n v="0"/>
    <n v="0"/>
    <n v="1512497.38"/>
    <n v="0"/>
    <n v="0"/>
    <n v="0"/>
    <n v="0"/>
    <n v="0"/>
    <n v="1512497.38"/>
    <n v="0"/>
    <n v="0"/>
    <n v="0"/>
    <n v="3024994.76"/>
    <n v="3024994.76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1874205.16"/>
    <n v="1874205.16"/>
    <n v="0"/>
    <d v="2024-04-05T00:00:00"/>
    <d v="2027-04-05T00:00:00"/>
    <n v="1874205.16"/>
    <n v="2.4305555555555554"/>
    <n v="3"/>
    <n v="8.7499999999999994E-2"/>
    <n v="4555359.7638888881"/>
    <n v="5622615.4799999995"/>
    <n v="163992.9515"/>
    <n v="2.4305555555555554"/>
    <n v="3"/>
    <n v="8.7500000000000008E-2"/>
    <x v="1"/>
    <x v="1"/>
    <n v="0"/>
    <n v="0"/>
    <n v="0"/>
    <n v="0"/>
    <n v="0"/>
    <n v="81996.479999999996"/>
    <n v="0"/>
    <n v="0"/>
    <n v="0"/>
    <n v="0"/>
    <n v="0"/>
    <n v="81996.479999999996"/>
    <n v="0"/>
    <n v="0"/>
    <n v="0"/>
    <n v="163992.95999999999"/>
    <n v="163992.95999999999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2815081.64"/>
    <n v="2815081.64"/>
    <n v="0"/>
    <d v="2024-04-05T00:00:00"/>
    <d v="2027-04-05T00:00:00"/>
    <n v="2815081.64"/>
    <n v="2.4305555555555554"/>
    <n v="3"/>
    <n v="8.7499999999999994E-2"/>
    <n v="6842212.319444444"/>
    <n v="8445244.9199999999"/>
    <n v="246319.64350000001"/>
    <n v="2.4305555555555554"/>
    <n v="3"/>
    <n v="8.7499999999999994E-2"/>
    <x v="1"/>
    <x v="1"/>
    <n v="0"/>
    <n v="0"/>
    <n v="0"/>
    <n v="0"/>
    <n v="0"/>
    <n v="123159.82"/>
    <n v="0"/>
    <n v="0"/>
    <n v="0"/>
    <n v="0"/>
    <n v="0"/>
    <n v="123159.82"/>
    <n v="0"/>
    <n v="0"/>
    <n v="0"/>
    <n v="246319.64"/>
    <n v="246319.64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8583333333333334"/>
    <n v="5"/>
    <n v="9.2499999999999999E-2"/>
    <n v="109798333.33333333"/>
    <n v="113000000"/>
    <n v="2090500"/>
    <n v="4.8583333333333334"/>
    <n v="5"/>
    <n v="9.2499999999999999E-2"/>
    <x v="1"/>
    <x v="1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9166666666666666"/>
    <n v="1"/>
    <n v="4.9000000000000002E-2"/>
    <n v="928942.85441666679"/>
    <n v="2371768.9900000002"/>
    <n v="116216.68051000002"/>
    <n v="0.39166666666666666"/>
    <n v="1"/>
    <n v="4.9000000000000002E-2"/>
    <x v="1"/>
    <x v="1"/>
    <n v="0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4885517.0999999996"/>
    <n v="4885517.0999999996"/>
    <n v="0"/>
    <d v="2024-04-05T00:00:00"/>
    <d v="2027-04-05T00:00:00"/>
    <n v="4885517.0999999996"/>
    <n v="2.4305555555555554"/>
    <n v="3"/>
    <n v="8.7499999999999994E-2"/>
    <n v="11874520.729166664"/>
    <n v="14656551.299999999"/>
    <n v="427482.74624999997"/>
    <n v="2.4305555555555554"/>
    <n v="3"/>
    <n v="8.7499999999999994E-2"/>
    <x v="1"/>
    <x v="1"/>
    <n v="0"/>
    <n v="0"/>
    <n v="0"/>
    <n v="0"/>
    <n v="0"/>
    <n v="213741.37"/>
    <n v="0"/>
    <n v="0"/>
    <n v="0"/>
    <n v="0"/>
    <n v="0"/>
    <n v="213741.37"/>
    <n v="0"/>
    <n v="0"/>
    <n v="0"/>
    <n v="427482.74"/>
    <n v="427482.74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8777777777777778"/>
    <n v="3"/>
    <n v="8.7499999999999994E-2"/>
    <n v="437502.74244444445"/>
    <n v="456083.94000000006"/>
    <n v="13302.448249999999"/>
    <n v="2.8777777777777778"/>
    <n v="3"/>
    <n v="8.7499999999999994E-2"/>
    <x v="1"/>
    <x v="1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6166666666666663"/>
    <n v="5"/>
    <n v="9.2499999999999999E-2"/>
    <n v="101876447.53916666"/>
    <n v="110335502.75"/>
    <n v="2041206.800875"/>
    <n v="4.6166666666666663"/>
    <n v="5"/>
    <n v="9.2499999999999999E-2"/>
    <x v="1"/>
    <x v="1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1000000"/>
    <n v="1000000"/>
    <n v="0"/>
    <d v="2024-04-05T00:00:00"/>
    <d v="2027-04-05T00:00:00"/>
    <n v="1000000"/>
    <n v="2.4305555555555554"/>
    <n v="3"/>
    <n v="8.7499999999999994E-2"/>
    <n v="2430555.5555555555"/>
    <n v="3000000"/>
    <n v="87500"/>
    <n v="2.4305555555555554"/>
    <n v="3"/>
    <n v="8.7499999999999994E-2"/>
    <x v="1"/>
    <x v="1"/>
    <n v="0"/>
    <n v="0"/>
    <n v="0"/>
    <n v="0"/>
    <n v="0"/>
    <n v="43750"/>
    <n v="0"/>
    <n v="0"/>
    <n v="0"/>
    <n v="0"/>
    <n v="0"/>
    <n v="43750"/>
    <n v="0"/>
    <n v="0"/>
    <n v="0"/>
    <n v="87500"/>
    <n v="8750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36750"/>
    <n v="0"/>
    <n v="0"/>
    <n v="0"/>
    <n v="0"/>
    <n v="0"/>
    <n v="0"/>
    <n v="0"/>
    <n v="0"/>
    <n v="0"/>
    <n v="0"/>
    <n v="36750"/>
    <n v="3675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916666666666667"/>
    <n v="7"/>
    <n v="9.5000000000000001E-2"/>
    <n v="380416666.66666669"/>
    <n v="385000000"/>
    <n v="5225000"/>
    <n v="6.916666666666667"/>
    <n v="7"/>
    <n v="9.5000000000000001E-2"/>
    <x v="1"/>
    <x v="1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9-30T00:00:00"/>
    <d v="2031-09-30T00:00:00"/>
    <n v="200000000"/>
    <n v="6.916666666666667"/>
    <n v="7"/>
    <n v="9.5000000000000001E-2"/>
    <n v="1383333333.3333335"/>
    <n v="1400000000"/>
    <n v="19000000"/>
    <n v="6.9166666666666679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0"/>
    <n v="0"/>
    <n v="0"/>
    <n v="7996194.6799999997"/>
    <n v="0"/>
    <n v="0"/>
    <n v="0"/>
    <n v="0"/>
    <n v="0"/>
    <n v="7996194.6799999997"/>
    <n v="7996194.6799999997"/>
    <n v="0"/>
    <d v="2024-04-05T00:00:00"/>
    <d v="2027-04-05T00:00:00"/>
    <n v="7996194.6799999997"/>
    <n v="2.4305555555555554"/>
    <n v="3"/>
    <n v="8.7499999999999994E-2"/>
    <n v="19435195.402777776"/>
    <n v="23988584.039999999"/>
    <n v="699667.03449999995"/>
    <n v="2.4305555555555554"/>
    <n v="3"/>
    <n v="8.7499999999999994E-2"/>
    <x v="1"/>
    <x v="1"/>
    <n v="0"/>
    <n v="0"/>
    <n v="0"/>
    <n v="0"/>
    <n v="0"/>
    <n v="349833.52"/>
    <n v="0"/>
    <n v="0"/>
    <n v="0"/>
    <n v="0"/>
    <n v="0"/>
    <n v="349833.52"/>
    <n v="0"/>
    <n v="0"/>
    <n v="0"/>
    <n v="699667.04"/>
    <n v="699667.04"/>
  </r>
  <r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n v="12000000"/>
    <n v="12000000"/>
    <n v="0"/>
    <d v="2024-04-05T00:00:00"/>
    <d v="2027-04-05T00:00:00"/>
    <n v="12000000"/>
    <n v="2.4305555555555554"/>
    <n v="3"/>
    <n v="8.7499999999999994E-2"/>
    <n v="29166666.666666664"/>
    <n v="36000000"/>
    <n v="1050000"/>
    <n v="2.4305555555555554"/>
    <n v="3"/>
    <n v="8.7499999999999994E-2"/>
    <x v="1"/>
    <x v="1"/>
    <n v="0"/>
    <n v="0"/>
    <n v="0"/>
    <n v="0"/>
    <n v="0"/>
    <n v="525000"/>
    <n v="0"/>
    <n v="0"/>
    <n v="0"/>
    <n v="0"/>
    <n v="0"/>
    <n v="525000"/>
    <n v="0"/>
    <n v="0"/>
    <n v="0"/>
    <n v="1050000"/>
    <n v="1050000"/>
  </r>
  <r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"/>
    <n v="0"/>
    <n v="0"/>
    <n v="0"/>
    <n v="0"/>
    <n v="0"/>
    <n v="400000"/>
    <n v="400000"/>
    <n v="0"/>
    <d v="2024-03-21T00:00:00"/>
    <d v="2025-03-21T00:00:00"/>
    <n v="400000"/>
    <n v="0.39166666666666666"/>
    <n v="1"/>
    <n v="4.9000000000000002E-2"/>
    <n v="156666.66666666666"/>
    <n v="400000"/>
    <n v="19600"/>
    <n v="0.39166666666666666"/>
    <n v="1"/>
    <n v="4.9000000000000002E-2"/>
    <x v="1"/>
    <x v="1"/>
    <n v="0"/>
    <n v="0"/>
    <n v="0"/>
    <n v="0"/>
    <n v="9800"/>
    <n v="0"/>
    <n v="0"/>
    <n v="0"/>
    <n v="0"/>
    <n v="0"/>
    <n v="0"/>
    <n v="0"/>
    <n v="0"/>
    <n v="0"/>
    <n v="0"/>
    <n v="9800"/>
    <n v="9800"/>
  </r>
  <r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916666666666667"/>
    <n v="7"/>
    <n v="9.5000000000000001E-2"/>
    <n v="691666666.66666675"/>
    <n v="700000000"/>
    <n v="9500000"/>
    <n v="6.9166666666666679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36750"/>
    <n v="0"/>
    <n v="0"/>
    <n v="0"/>
    <n v="0"/>
    <n v="0"/>
    <n v="0"/>
    <n v="0"/>
    <n v="0"/>
    <n v="0"/>
    <n v="0"/>
    <n v="36750"/>
    <n v="3675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8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10227154.789999999"/>
    <n v="255678.87"/>
    <n v="0"/>
    <n v="0"/>
    <n v="0"/>
    <n v="40908619.18"/>
    <n v="40908619.18"/>
    <n v="0"/>
    <d v="2018-11-20T00:00:00"/>
    <d v="2026-10-09T00:00:00"/>
    <n v="163634476.66999999"/>
    <n v="1.9416666666666667"/>
    <n v="7.8861111111111111"/>
    <n v="0.01"/>
    <n v="79430902.241166666"/>
    <n v="322609916.25561112"/>
    <n v="409086.19180000003"/>
    <n v="1.9416666666666667"/>
    <n v="7.8861111111111111"/>
    <n v="0.01"/>
    <x v="0"/>
    <x v="0"/>
    <n v="0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76944444444444449"/>
    <n v="5"/>
    <n v="7.1294999999999997E-2"/>
    <n v="479880.10147222225"/>
    <n v="3118354.45"/>
    <n v="44464.616102549997"/>
    <n v="0.76944444444444449"/>
    <n v="5"/>
    <n v="7.1294999999999997E-2"/>
    <x v="1"/>
    <x v="1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5277777777777777"/>
    <n v="15"/>
    <n v="7.7499999999999999E-2"/>
    <n v="2616969.7258333331"/>
    <n v="11127272.85"/>
    <n v="57490.909724999998"/>
    <n v="3.5277777777777777"/>
    <n v="15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5388888888888888"/>
    <n v="15"/>
    <n v="7.7499999999999999E-2"/>
    <n v="283111.11111111112"/>
    <n v="1200000"/>
    <n v="6200"/>
    <n v="3.5388888888888892"/>
    <n v="15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833333333333335"/>
    <n v="15"/>
    <n v="7.7499999999999999E-2"/>
    <n v="1954545.4349999994"/>
    <n v="8181818.0999999968"/>
    <n v="42272.726849999985"/>
    <n v="3.5833333333333335"/>
    <n v="15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072222222222222"/>
    <n v="15"/>
    <n v="7.7499999999999999E-2"/>
    <n v="233227.24311111111"/>
    <n v="859090.8"/>
    <n v="4438.6358"/>
    <n v="4.072222222222222"/>
    <n v="15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0611111111111109"/>
    <n v="15"/>
    <n v="7.7499999999999999E-2"/>
    <n v="332272.71988888882"/>
    <n v="1227272.7"/>
    <n v="6340.9089499999991"/>
    <n v="4.0611111111111109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972222222222223"/>
    <n v="15"/>
    <n v="7.7499999999999999E-2"/>
    <n v="1340909.061111111"/>
    <n v="4909090.8"/>
    <n v="25363.635799999996"/>
    <n v="4.0972222222222223"/>
    <n v="15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1166666666666663"/>
    <n v="15"/>
    <n v="7.7499999999999999E-2"/>
    <n v="336818.17433333327"/>
    <n v="1227272.7"/>
    <n v="6340.9089499999991"/>
    <n v="4.1166666666666663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5583333333333336"/>
    <n v="15"/>
    <n v="7.6999999999999999E-2"/>
    <n v="186131.97483333334"/>
    <n v="612500.1"/>
    <n v="3144.1671799999999"/>
    <n v="4.5583333333333336"/>
    <n v="15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5611111111111109"/>
    <n v="15"/>
    <n v="7.6999999999999999E-2"/>
    <n v="471314.84522222221"/>
    <n v="1550000.0999999999"/>
    <n v="7956.6671799999995"/>
    <n v="4.5611111111111109"/>
    <n v="15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83333333333333"/>
    <n v="15"/>
    <n v="7.6999999999999999E-2"/>
    <n v="19097.191666666666"/>
    <n v="62499.899999999994"/>
    <n v="320.83281999999997"/>
    <n v="4.583333333333333"/>
    <n v="15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972222222222223"/>
    <n v="15"/>
    <n v="7.6999999999999999E-2"/>
    <n v="103437.5"/>
    <n v="337500"/>
    <n v="1732.5"/>
    <n v="4.5972222222222223"/>
    <n v="15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6500000000000004"/>
    <n v="15"/>
    <n v="7.6999999999999999E-2"/>
    <n v="77499.969000000026"/>
    <n v="249999.90000000005"/>
    <n v="1283.3328200000003"/>
    <n v="4.6500000000000004"/>
    <n v="15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055555555555555"/>
    <n v="20"/>
    <n v="8.4500000000000006E-2"/>
    <n v="653611.11111111112"/>
    <n v="1300000"/>
    <n v="5492.5"/>
    <n v="10.055555555555555"/>
    <n v="20"/>
    <n v="8.4500000000000006E-2"/>
    <x v="1"/>
    <x v="1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066666666666666"/>
    <n v="20"/>
    <n v="8.4500000000000006E-2"/>
    <n v="1208000"/>
    <n v="2400000"/>
    <n v="10140"/>
    <n v="10.066666666666666"/>
    <n v="20"/>
    <n v="8.4500000000000006E-2"/>
    <x v="1"/>
    <x v="1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074999999999999"/>
    <n v="20"/>
    <n v="8.4500000000000006E-2"/>
    <n v="151125"/>
    <n v="300000"/>
    <n v="1267.5"/>
    <n v="10.074999999999999"/>
    <n v="20"/>
    <n v="8.4500000000000006E-2"/>
    <x v="1"/>
    <x v="1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15"/>
    <n v="20"/>
    <n v="8.4500000000000006E-2"/>
    <n v="507500"/>
    <n v="1000000"/>
    <n v="4225"/>
    <n v="10.15"/>
    <n v="20"/>
    <n v="8.4500000000000006E-2"/>
    <x v="1"/>
    <x v="1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136111111111111"/>
    <n v="20"/>
    <n v="8.4500000000000006E-2"/>
    <n v="14443958.333333334"/>
    <n v="28500000"/>
    <n v="120412.50000000001"/>
    <n v="10.136111111111111"/>
    <n v="20"/>
    <n v="8.4500000000000006E-2"/>
    <x v="1"/>
    <x v="1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75"/>
    <n v="20"/>
    <n v="8.4500000000000006E-2"/>
    <n v="3246500"/>
    <n v="6040000"/>
    <n v="25519"/>
    <n v="10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066666666666666"/>
    <n v="20"/>
    <n v="8.4500000000000006E-2"/>
    <n v="1770666.6666666667"/>
    <n v="3200000"/>
    <n v="13520"/>
    <n v="11.0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083333333333334"/>
    <n v="20"/>
    <n v="8.4500000000000006E-2"/>
    <n v="299250"/>
    <n v="540000"/>
    <n v="2281.5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816666666666666"/>
    <n v="20"/>
    <n v="8.4500000000000006E-2"/>
    <n v="2186083.3333333335"/>
    <n v="3700000"/>
    <n v="15632.500000000002"/>
    <n v="11.81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819444444444445"/>
    <n v="20"/>
    <n v="8.4500000000000006E-2"/>
    <n v="2186597.2222222225"/>
    <n v="3700000"/>
    <n v="15632.500000000002"/>
    <n v="11.81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7722222222222221"/>
    <n v="10"/>
    <n v="6.4000000000000001E-2"/>
    <n v="1413833.3333333333"/>
    <n v="5100000"/>
    <n v="32640"/>
    <n v="2.7722222222222221"/>
    <n v="10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161111111111111"/>
    <n v="10"/>
    <n v="6.4000000000000001E-2"/>
    <n v="398300"/>
    <n v="1260000"/>
    <n v="8064"/>
    <n v="3.161111111111111"/>
    <n v="10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18333.330000000002"/>
    <n v="19937.5"/>
    <n v="0"/>
    <n v="0"/>
    <n v="0"/>
    <n v="513333.34"/>
    <n v="513333.34"/>
    <n v="0"/>
    <d v="2018-10-31T00:00:00"/>
    <d v="2038-10-31T00:00:00"/>
    <n v="550000"/>
    <n v="14"/>
    <n v="20"/>
    <n v="7.4999999999999997E-2"/>
    <n v="7186666.7600000007"/>
    <n v="10266666.800000001"/>
    <n v="38500.000500000002"/>
    <n v="14"/>
    <n v="20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2333.33"/>
    <n v="2537.5"/>
    <n v="0"/>
    <n v="0"/>
    <n v="0"/>
    <n v="65333.34"/>
    <n v="65333.34"/>
    <n v="0"/>
    <d v="2018-10-31T00:00:00"/>
    <d v="2038-10-31T00:00:00"/>
    <n v="70000"/>
    <n v="14"/>
    <n v="20"/>
    <n v="7.4999999999999997E-2"/>
    <n v="914666.76"/>
    <n v="1306666.7999999998"/>
    <n v="4900.0004999999992"/>
    <n v="14.000000000000002"/>
    <n v="19.999999999999996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1555555555555559"/>
    <n v="10"/>
    <n v="6.0600000000000001E-2"/>
    <n v="205700.00000000003"/>
    <n v="495000"/>
    <n v="2999.7000000000003"/>
    <n v="4.1555555555555559"/>
    <n v="10"/>
    <n v="6.0600000000000008E-2"/>
    <x v="1"/>
    <x v="1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1555555555555559"/>
    <n v="10"/>
    <n v="6.0600000000000001E-2"/>
    <n v="841500.00000000012"/>
    <n v="2025000"/>
    <n v="12271.5"/>
    <n v="4.1555555555555559"/>
    <n v="10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3111111111111109"/>
    <n v="10"/>
    <n v="6.0600000000000001E-2"/>
    <n v="46948"/>
    <n v="108900"/>
    <n v="659.93399999999997"/>
    <n v="4.3111111111111109"/>
    <n v="10"/>
    <n v="6.0599999999999994E-2"/>
    <x v="1"/>
    <x v="1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3111111111111109"/>
    <n v="10"/>
    <n v="6.0600000000000001E-2"/>
    <n v="224652"/>
    <n v="521100"/>
    <n v="3157.866"/>
    <n v="4.3111111111111109"/>
    <n v="10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5583333333333336"/>
    <n v="10"/>
    <n v="6.0600000000000001E-2"/>
    <n v="683750"/>
    <n v="1500000"/>
    <n v="9090"/>
    <n v="4.5583333333333336"/>
    <n v="10"/>
    <n v="6.0600000000000001E-2"/>
    <x v="1"/>
    <x v="1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5583333333333336"/>
    <n v="10"/>
    <n v="6.0600000000000001E-2"/>
    <n v="3578291.666666667"/>
    <n v="7850000"/>
    <n v="47571"/>
    <n v="4.5583333333333336"/>
    <n v="10"/>
    <n v="6.0600000000000001E-2"/>
    <x v="1"/>
    <x v="1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6416666666666666"/>
    <n v="10"/>
    <n v="6.0600000000000001E-2"/>
    <n v="440958.33333333331"/>
    <n v="950000"/>
    <n v="5757"/>
    <n v="4.6416666666666666"/>
    <n v="10"/>
    <n v="6.0600000000000001E-2"/>
    <x v="1"/>
    <x v="1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5.8333333333333334E-2"/>
    <n v="5"/>
    <n v="4.7800000000000002E-2"/>
    <n v="174743.76383333333"/>
    <n v="14978036.899999999"/>
    <n v="143190.032764"/>
    <n v="5.8333333333333334E-2"/>
    <n v="5"/>
    <n v="4.7800000000000002E-2"/>
    <x v="1"/>
    <x v="1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1583333333333332"/>
    <n v="7"/>
    <n v="8.5000000000000006E-2"/>
    <n v="3237500"/>
    <n v="10500000"/>
    <n v="127500.0000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1583333333333332"/>
    <n v="7"/>
    <n v="8.5000000000000006E-2"/>
    <n v="334541.66666666663"/>
    <n v="1085000"/>
    <n v="13175.000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1583333333333332"/>
    <n v="7"/>
    <n v="8.5000000000000006E-2"/>
    <n v="841750"/>
    <n v="2730000"/>
    <n v="3315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1583333333333332"/>
    <n v="7"/>
    <n v="8.5000000000000006E-2"/>
    <n v="1296079.1666666665"/>
    <n v="4203500"/>
    <n v="51042.5000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1583333333333332"/>
    <n v="7"/>
    <n v="8.5000000000000006E-2"/>
    <n v="323750"/>
    <n v="1050000"/>
    <n v="12750.000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1583333333333332"/>
    <n v="7"/>
    <n v="8.5000000000000006E-2"/>
    <n v="4748333.333333333"/>
    <n v="15400000"/>
    <n v="187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1583333333333332"/>
    <n v="7"/>
    <n v="8.5000000000000006E-2"/>
    <n v="1295000"/>
    <n v="4200000"/>
    <n v="51000.0000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25"/>
    <n v="5"/>
    <n v="7.85E-2"/>
    <n v="250000"/>
    <n v="5000000"/>
    <n v="78500"/>
    <n v="0.25"/>
    <n v="5"/>
    <n v="7.85E-2"/>
    <x v="1"/>
    <x v="1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25"/>
    <n v="5"/>
    <n v="7.85E-2"/>
    <n v="125000"/>
    <n v="2500000"/>
    <n v="39250"/>
    <n v="0.25"/>
    <n v="5"/>
    <n v="7.85E-2"/>
    <x v="1"/>
    <x v="1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1583333333333332"/>
    <n v="7"/>
    <n v="8.5000000000000006E-2"/>
    <n v="3021666.6666666665"/>
    <n v="9800000"/>
    <n v="119000.0000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1583333333333332"/>
    <n v="7"/>
    <n v="8.5000000000000006E-2"/>
    <n v="12086666.666666666"/>
    <n v="39200000"/>
    <n v="476000.00000000006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25"/>
    <n v="5"/>
    <n v="7.85E-2"/>
    <n v="801250"/>
    <n v="16025000"/>
    <n v="251592.5"/>
    <n v="0.25"/>
    <n v="5"/>
    <n v="7.85E-2"/>
    <x v="1"/>
    <x v="1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1583333333333332"/>
    <n v="7"/>
    <n v="8.5000000000000006E-2"/>
    <n v="1264418.575"/>
    <n v="4100817"/>
    <n v="49795.635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25"/>
    <n v="5"/>
    <n v="7.85E-2"/>
    <n v="3501178.6"/>
    <n v="70023572"/>
    <n v="1099370.0804000001"/>
    <n v="0.25"/>
    <n v="5"/>
    <n v="7.85E-2"/>
    <x v="1"/>
    <x v="1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25"/>
    <n v="5"/>
    <n v="7.85E-2"/>
    <n v="201689.44500000001"/>
    <n v="4033788.9000000004"/>
    <n v="63330.48573"/>
    <n v="0.25"/>
    <n v="5"/>
    <n v="7.85E-2"/>
    <x v="1"/>
    <x v="1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25"/>
    <n v="5"/>
    <n v="7.85E-2"/>
    <n v="183711.1825"/>
    <n v="3674223.65"/>
    <n v="57685.311304999996"/>
    <n v="0.25"/>
    <n v="5"/>
    <n v="7.85E-2"/>
    <x v="1"/>
    <x v="1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25"/>
    <n v="5"/>
    <n v="7.85E-2"/>
    <n v="253009.25"/>
    <n v="5060185"/>
    <n v="79444.904500000004"/>
    <n v="0.25"/>
    <n v="5"/>
    <n v="7.85E-2"/>
    <x v="1"/>
    <x v="1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25"/>
    <n v="5"/>
    <n v="7.85E-2"/>
    <n v="391108.66749999998"/>
    <n v="7822173.3499999996"/>
    <n v="122808.12159499999"/>
    <n v="0.25"/>
    <n v="5"/>
    <n v="7.85E-2"/>
    <x v="1"/>
    <x v="1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1583333333333332"/>
    <n v="7"/>
    <n v="8.5000000000000006E-2"/>
    <n v="3376571.4960833332"/>
    <n v="10951042.689999999"/>
    <n v="132976.9469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25"/>
    <n v="5"/>
    <n v="7.85E-2"/>
    <n v="296453.15000000002"/>
    <n v="5929063"/>
    <n v="93086.289100000009"/>
    <n v="0.25"/>
    <n v="5"/>
    <n v="7.85E-2"/>
    <x v="1"/>
    <x v="1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25"/>
    <n v="5"/>
    <n v="7.85E-2"/>
    <n v="194555.83249999999"/>
    <n v="3891116.65"/>
    <n v="61090.531404999994"/>
    <n v="0.25"/>
    <n v="5"/>
    <n v="7.85E-2"/>
    <x v="1"/>
    <x v="1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25"/>
    <n v="5"/>
    <n v="7.85E-2"/>
    <n v="29387.9725"/>
    <n v="587759.44999999995"/>
    <n v="9227.8233650000002"/>
    <n v="0.25"/>
    <n v="5"/>
    <n v="7.85E-2"/>
    <x v="1"/>
    <x v="1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25"/>
    <n v="5"/>
    <n v="7.85E-2"/>
    <n v="354329.10499999998"/>
    <n v="7086582.0999999996"/>
    <n v="111259.33897"/>
    <n v="0.25"/>
    <n v="5"/>
    <n v="7.85E-2"/>
    <x v="1"/>
    <x v="1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1583333333333332"/>
    <n v="7"/>
    <n v="8.5000000000000006E-2"/>
    <n v="3033938.9715833333"/>
    <n v="9839802.0700000003"/>
    <n v="119483.3108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25"/>
    <n v="5"/>
    <n v="7.85E-2"/>
    <n v="301193.25"/>
    <n v="6023865"/>
    <n v="94574.680500000002"/>
    <n v="0.25"/>
    <n v="5"/>
    <n v="7.85E-2"/>
    <x v="1"/>
    <x v="1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1583333333333332"/>
    <n v="7"/>
    <n v="8.5000000000000006E-2"/>
    <n v="2600301.7249999996"/>
    <n v="8433411"/>
    <n v="102405.7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25"/>
    <n v="5"/>
    <n v="7.85E-2"/>
    <n v="186173.75"/>
    <n v="3723475"/>
    <n v="58458.557500000003"/>
    <n v="0.25"/>
    <n v="5"/>
    <n v="7.85E-2"/>
    <x v="1"/>
    <x v="1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25"/>
    <n v="5"/>
    <n v="7.85E-2"/>
    <n v="51269.927499999998"/>
    <n v="1025398.5499999999"/>
    <n v="16098.757234999999"/>
    <n v="0.25"/>
    <n v="5"/>
    <n v="7.85E-2"/>
    <x v="1"/>
    <x v="1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25"/>
    <n v="5"/>
    <n v="7.85E-2"/>
    <n v="32026.077499999999"/>
    <n v="640521.55000000005"/>
    <n v="10056.188335000001"/>
    <n v="0.25"/>
    <n v="5.0000000000000009"/>
    <n v="7.85E-2"/>
    <x v="1"/>
    <x v="1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1583333333333332"/>
    <n v="7"/>
    <n v="8.5000000000000006E-2"/>
    <n v="274192.44358333334"/>
    <n v="889272.79"/>
    <n v="10798.31245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25"/>
    <n v="5"/>
    <n v="7.85E-2"/>
    <n v="109385.595"/>
    <n v="2187711.9"/>
    <n v="34347.076829999998"/>
    <n v="0.25"/>
    <n v="5"/>
    <n v="7.85E-2"/>
    <x v="1"/>
    <x v="1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1583333333333332"/>
    <n v="7"/>
    <n v="8.5000000000000006E-2"/>
    <n v="944362.30349999992"/>
    <n v="3062796.66"/>
    <n v="37191.102300000006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25"/>
    <n v="5"/>
    <n v="7.85E-2"/>
    <n v="104434.91499999999"/>
    <n v="2088698.2999999998"/>
    <n v="32792.563309999998"/>
    <n v="0.25"/>
    <n v="5"/>
    <n v="7.85E-2"/>
    <x v="1"/>
    <x v="1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25"/>
    <n v="5"/>
    <n v="7.85E-2"/>
    <n v="161259.7525"/>
    <n v="3225195.05"/>
    <n v="50635.562285"/>
    <n v="0.25"/>
    <n v="5"/>
    <n v="7.85E-2"/>
    <x v="1"/>
    <x v="1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25"/>
    <n v="5"/>
    <n v="7.85E-2"/>
    <n v="693000"/>
    <n v="13860000"/>
    <n v="217602"/>
    <n v="0.25"/>
    <n v="5"/>
    <n v="7.85E-2"/>
    <x v="1"/>
    <x v="1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1583333333333332"/>
    <n v="7"/>
    <n v="8.5000000000000006E-2"/>
    <n v="5982900"/>
    <n v="19404000"/>
    <n v="23562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25"/>
    <n v="5"/>
    <n v="7.85E-2"/>
    <n v="496129.75"/>
    <n v="9922595"/>
    <n v="155784.7415"/>
    <n v="0.25"/>
    <n v="5"/>
    <n v="7.85E-2"/>
    <x v="1"/>
    <x v="1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1583333333333332"/>
    <n v="7"/>
    <n v="8.5000000000000006E-2"/>
    <n v="4283253.5083333328"/>
    <n v="13891633"/>
    <n v="168684.115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25"/>
    <n v="5"/>
    <n v="7.85E-2"/>
    <n v="586589.25"/>
    <n v="11731785"/>
    <n v="184189.0245"/>
    <n v="0.25"/>
    <n v="5"/>
    <n v="7.85E-2"/>
    <x v="1"/>
    <x v="1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1583333333333332"/>
    <n v="7"/>
    <n v="8.5000000000000006E-2"/>
    <n v="5064220.5249999994"/>
    <n v="16424499"/>
    <n v="199440.34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25"/>
    <n v="5"/>
    <n v="7.85E-2"/>
    <n v="57243.78"/>
    <n v="1144875.6000000001"/>
    <n v="17974.546920000001"/>
    <n v="0.25"/>
    <n v="5.0000000000000009"/>
    <n v="7.85E-2"/>
    <x v="1"/>
    <x v="1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25"/>
    <n v="5"/>
    <n v="7.85E-2"/>
    <n v="78000"/>
    <n v="1560000"/>
    <n v="24492"/>
    <n v="0.25"/>
    <n v="5"/>
    <n v="7.85E-2"/>
    <x v="1"/>
    <x v="1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1583333333333332"/>
    <n v="7"/>
    <n v="8.5000000000000006E-2"/>
    <n v="673400"/>
    <n v="2184000"/>
    <n v="26520.000000000004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25"/>
    <n v="5"/>
    <n v="7.85E-2"/>
    <n v="732840.10250000004"/>
    <n v="14656802.050000001"/>
    <n v="230111.792185"/>
    <n v="0.25"/>
    <n v="5"/>
    <n v="7.85E-2"/>
    <x v="1"/>
    <x v="1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25"/>
    <n v="5"/>
    <n v="7.85E-2"/>
    <n v="217901.12"/>
    <n v="4358022.4000000004"/>
    <n v="68420.951679999998"/>
    <n v="0.25"/>
    <n v="5.0000000000000009"/>
    <n v="7.85E-2"/>
    <x v="1"/>
    <x v="1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25"/>
    <n v="5"/>
    <n v="7.85E-2"/>
    <n v="58616.09"/>
    <n v="1172321.7999999998"/>
    <n v="18405.452259999998"/>
    <n v="0.25"/>
    <n v="4.9999999999999991"/>
    <n v="7.85E-2"/>
    <x v="1"/>
    <x v="1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25"/>
    <n v="5"/>
    <n v="7.85E-2"/>
    <n v="437675.565"/>
    <n v="8753511.3000000007"/>
    <n v="137430.12741000002"/>
    <n v="0.25"/>
    <n v="5"/>
    <n v="7.8500000000000014E-2"/>
    <x v="1"/>
    <x v="1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1583333333333332"/>
    <n v="7"/>
    <n v="8.5000000000000006E-2"/>
    <n v="3778599.0444999998"/>
    <n v="12254915.82"/>
    <n v="148809.6921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25"/>
    <n v="5"/>
    <n v="7.85E-2"/>
    <n v="29710.927500000002"/>
    <n v="594218.55000000005"/>
    <n v="9329.2312350000011"/>
    <n v="0.25"/>
    <n v="5"/>
    <n v="7.85E-2"/>
    <x v="1"/>
    <x v="1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25"/>
    <n v="5"/>
    <n v="7.85E-2"/>
    <n v="112754.94500000001"/>
    <n v="2255098.9000000004"/>
    <n v="35405.052730000003"/>
    <n v="0.25"/>
    <n v="5.0000000000000009"/>
    <n v="7.85E-2"/>
    <x v="1"/>
    <x v="1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1583333333333332"/>
    <n v="7"/>
    <n v="8.5000000000000006E-2"/>
    <n v="973451.02516666672"/>
    <n v="3157138.46"/>
    <n v="38336.681300000004"/>
    <n v="2.1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25"/>
    <n v="5"/>
    <n v="7.85E-2"/>
    <n v="390759.58750000002"/>
    <n v="7815191.75"/>
    <n v="122698.510475"/>
    <n v="0.25"/>
    <n v="5"/>
    <n v="7.85E-2"/>
    <x v="1"/>
    <x v="1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1583333333333332"/>
    <n v="7"/>
    <n v="8.5000000000000006E-2"/>
    <n v="3343327.98275"/>
    <n v="10843225.890000001"/>
    <n v="131667.7429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25"/>
    <n v="5"/>
    <n v="7.85E-2"/>
    <n v="102250"/>
    <n v="2045000"/>
    <n v="32106.5"/>
    <n v="0.25"/>
    <n v="5"/>
    <n v="7.85E-2"/>
    <x v="1"/>
    <x v="1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1583333333333332"/>
    <n v="7"/>
    <n v="8.5000000000000006E-2"/>
    <n v="874880.41666666663"/>
    <n v="2837450"/>
    <n v="34454.7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25"/>
    <n v="5"/>
    <n v="7.85E-2"/>
    <n v="38830.125"/>
    <n v="776602.5"/>
    <n v="12192.659250000001"/>
    <n v="0.25"/>
    <n v="5"/>
    <n v="7.85E-2"/>
    <x v="1"/>
    <x v="1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25"/>
    <n v="5"/>
    <n v="7.85E-2"/>
    <n v="273256.77250000002"/>
    <n v="5465135.4500000002"/>
    <n v="85802.626565000013"/>
    <n v="0.25"/>
    <n v="5"/>
    <n v="7.85E-2"/>
    <x v="1"/>
    <x v="1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25"/>
    <n v="5"/>
    <n v="7.85E-2"/>
    <n v="100481.21249999999"/>
    <n v="2009624.25"/>
    <n v="31551.100724999997"/>
    <n v="0.25"/>
    <n v="5"/>
    <n v="7.85E-2"/>
    <x v="1"/>
    <x v="1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1583333333333332"/>
    <n v="7"/>
    <n v="8.5000000000000006E-2"/>
    <n v="867487.8012499999"/>
    <n v="2813473.9499999997"/>
    <n v="34163.612249999998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25"/>
    <n v="5"/>
    <n v="7.85E-2"/>
    <n v="262228.8175"/>
    <n v="5244576.3499999996"/>
    <n v="82339.848695000008"/>
    <n v="0.25"/>
    <n v="5"/>
    <n v="7.85E-2"/>
    <x v="1"/>
    <x v="1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1583333333333332"/>
    <n v="7"/>
    <n v="8.5000000000000006E-2"/>
    <n v="2242727.7710833335"/>
    <n v="7273711.6900000004"/>
    <n v="88323.6419500000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25"/>
    <n v="5"/>
    <n v="7.85E-2"/>
    <n v="67174.824999999997"/>
    <n v="1343496.5"/>
    <n v="21092.895049999999"/>
    <n v="0.25"/>
    <n v="5"/>
    <n v="7.85E-2"/>
    <x v="1"/>
    <x v="1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1583333333333332"/>
    <n v="7"/>
    <n v="8.5000000000000006E-2"/>
    <n v="574377.24224999989"/>
    <n v="1862845.1099999999"/>
    <n v="22620.26205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25"/>
    <n v="5"/>
    <n v="7.85E-2"/>
    <n v="33518.167500000003"/>
    <n v="670363.35000000009"/>
    <n v="10524.704595000001"/>
    <n v="0.25"/>
    <n v="5"/>
    <n v="7.85E-2"/>
    <x v="1"/>
    <x v="1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1583333333333332"/>
    <n v="7"/>
    <n v="8.5000000000000006E-2"/>
    <n v="286537.35483333329"/>
    <n v="929310.34"/>
    <n v="11284.482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25"/>
    <n v="5"/>
    <n v="7.85E-2"/>
    <n v="36750"/>
    <n v="735000"/>
    <n v="11539.5"/>
    <n v="0.25"/>
    <n v="5"/>
    <n v="7.85E-2"/>
    <x v="1"/>
    <x v="1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1583333333333332"/>
    <n v="7"/>
    <n v="8.5000000000000006E-2"/>
    <n v="317275"/>
    <n v="1029000"/>
    <n v="1249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25"/>
    <n v="5"/>
    <n v="7.85E-2"/>
    <n v="395839.54749999999"/>
    <n v="7916790.9499999993"/>
    <n v="124293.617915"/>
    <n v="0.25"/>
    <n v="5"/>
    <n v="7.85E-2"/>
    <x v="1"/>
    <x v="1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1583333333333332"/>
    <n v="7"/>
    <n v="8.5000000000000006E-2"/>
    <n v="3382976.0480833333"/>
    <n v="10971814.210000001"/>
    <n v="133229.17255000002"/>
    <n v="2.1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25"/>
    <n v="5"/>
    <n v="7.85E-2"/>
    <n v="171806.83749999999"/>
    <n v="3436136.75"/>
    <n v="53947.346975"/>
    <n v="0.25"/>
    <n v="5"/>
    <n v="7.85E-2"/>
    <x v="1"/>
    <x v="1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1583333333333332"/>
    <n v="7"/>
    <n v="8.5000000000000006E-2"/>
    <n v="1468318.2027499999"/>
    <n v="4762113.09"/>
    <n v="57825.6589500000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25"/>
    <n v="5"/>
    <n v="7.85E-2"/>
    <n v="123260.05499999999"/>
    <n v="2465201.0999999996"/>
    <n v="38703.657269999996"/>
    <n v="0.25"/>
    <n v="4.9999999999999991"/>
    <n v="7.85E-2"/>
    <x v="1"/>
    <x v="1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1583333333333332"/>
    <n v="7"/>
    <n v="8.5000000000000006E-2"/>
    <n v="1064145.1414999999"/>
    <n v="3451281.54"/>
    <n v="41908.418700000002"/>
    <n v="2.1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25"/>
    <n v="5"/>
    <n v="7.85E-2"/>
    <n v="82835.387499999997"/>
    <n v="1656707.75"/>
    <n v="26010.311675000001"/>
    <n v="0.25"/>
    <n v="5"/>
    <n v="7.85E-2"/>
    <x v="1"/>
    <x v="1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25"/>
    <n v="5"/>
    <n v="7.85E-2"/>
    <n v="1596456.8225"/>
    <n v="31929136.449999999"/>
    <n v="501287.44226500002"/>
    <n v="0.25"/>
    <n v="5"/>
    <n v="7.85E-2"/>
    <x v="1"/>
    <x v="1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1583333333333332"/>
    <n v="7"/>
    <n v="8.5000000000000006E-2"/>
    <n v="14217299.410416666"/>
    <n v="46110160.25"/>
    <n v="559909.0887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76944444444444449"/>
    <n v="5"/>
    <n v="7.1294999999999997E-2"/>
    <n v="1211176.8445833332"/>
    <n v="7870463.25"/>
    <n v="112224.93548174998"/>
    <n v="0.76944444444444438"/>
    <n v="5"/>
    <n v="7.1294999999999997E-2"/>
    <x v="1"/>
    <x v="1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7694444444444444"/>
    <n v="7"/>
    <n v="7.5481999999999994E-2"/>
    <n v="4359362.1445833333"/>
    <n v="11018648.549999999"/>
    <n v="118815.66140729998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76944444444444449"/>
    <n v="5"/>
    <n v="7.1294999999999997E-2"/>
    <n v="386331.46911111113"/>
    <n v="2510457.2000000002"/>
    <n v="35796.609214799995"/>
    <n v="0.76944444444444449"/>
    <n v="5"/>
    <n v="7.1294999999999983E-2"/>
    <x v="1"/>
    <x v="1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7694444444444444"/>
    <n v="7"/>
    <n v="7.5481999999999994E-2"/>
    <n v="1390436.5277222223"/>
    <n v="3514443.3800000004"/>
    <n v="37896.74502987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76944444444444449"/>
    <n v="5"/>
    <n v="7.1294999999999997E-2"/>
    <n v="435872.98836111114"/>
    <n v="2832387.6500000004"/>
    <n v="40387.015501349997"/>
    <n v="0.76944444444444449"/>
    <n v="5"/>
    <n v="7.1294999999999997E-2"/>
    <x v="1"/>
    <x v="1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7694444444444444"/>
    <n v="7"/>
    <n v="7.5481999999999994E-2"/>
    <n v="784308.4114166667"/>
    <n v="1982404.4100000001"/>
    <n v="21376.5499536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76944444444444449"/>
    <n v="5"/>
    <n v="7.1294999999999997E-2"/>
    <n v="1375365.0166666668"/>
    <n v="8937390"/>
    <n v="127438.24400999999"/>
    <n v="0.76944444444444449"/>
    <n v="5"/>
    <n v="7.1294999999999997E-2"/>
    <x v="1"/>
    <x v="1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76944444444444449"/>
    <n v="5"/>
    <n v="7.1294999999999997E-2"/>
    <n v="2838762.510777778"/>
    <n v="18446832.199999999"/>
    <n v="263033.38033979997"/>
    <n v="0.76944444444444449"/>
    <n v="5"/>
    <n v="7.1294999999999997E-2"/>
    <x v="1"/>
    <x v="1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7694444444444444"/>
    <n v="7"/>
    <n v="7.5481999999999994E-2"/>
    <n v="5102851.2435277775"/>
    <n v="12897878.770000001"/>
    <n v="139079.66933102001"/>
    <n v="2.76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76944444444444449"/>
    <n v="5"/>
    <n v="7.1294999999999997E-2"/>
    <n v="368521.9156944445"/>
    <n v="2394727.25"/>
    <n v="34146.415857749998"/>
    <n v="0.76944444444444449"/>
    <n v="5"/>
    <n v="7.1294999999999997E-2"/>
    <x v="1"/>
    <x v="1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7694444444444444"/>
    <n v="7"/>
    <n v="7.5481999999999994E-2"/>
    <n v="663057.59174999991"/>
    <n v="1675932.93"/>
    <n v="18071.82420317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76944444444444449"/>
    <n v="5"/>
    <n v="7.1294999999999997E-2"/>
    <n v="407021.00691666669"/>
    <n v="2644901.85"/>
    <n v="37713.655479149995"/>
    <n v="0.76944444444444449"/>
    <n v="5"/>
    <n v="7.1294999999999997E-2"/>
    <x v="1"/>
    <x v="1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7694444444444444"/>
    <n v="7"/>
    <n v="7.5481999999999994E-2"/>
    <n v="1464636.6464444445"/>
    <n v="3701990.3200000003"/>
    <n v="39919.090476319994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76944444444444449"/>
    <n v="5"/>
    <n v="7.1294999999999997E-2"/>
    <n v="363317.4627222222"/>
    <n v="2360907.6999999997"/>
    <n v="33664.1828943"/>
    <n v="0.76944444444444449"/>
    <n v="5"/>
    <n v="7.1294999999999997E-2"/>
    <x v="1"/>
    <x v="1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7694444444444444"/>
    <n v="7"/>
    <n v="7.5481999999999994E-2"/>
    <n v="653649.76127777784"/>
    <n v="1652153.86"/>
    <n v="17815.41109435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76944444444444449"/>
    <n v="5"/>
    <n v="7.1294999999999997E-2"/>
    <n v="79497.514972222227"/>
    <n v="516590.35000000003"/>
    <n v="7366.0618006499999"/>
    <n v="0.76944444444444449"/>
    <n v="5"/>
    <n v="7.1294999999999997E-2"/>
    <x v="1"/>
    <x v="1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7694444444444444"/>
    <n v="7"/>
    <n v="7.5481999999999994E-2"/>
    <n v="141054.53530555556"/>
    <n v="356527.01"/>
    <n v="3844.48168125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76944444444444449"/>
    <n v="5"/>
    <n v="7.1294999999999997E-2"/>
    <n v="45284.98336111111"/>
    <n v="294270.64999999997"/>
    <n v="4196.0051983499998"/>
    <n v="0.76944444444444449"/>
    <n v="5"/>
    <n v="7.1294999999999997E-2"/>
    <x v="1"/>
    <x v="1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7694444444444444"/>
    <n v="7"/>
    <n v="7.5481999999999994E-2"/>
    <n v="81469.245722222215"/>
    <n v="205920.26"/>
    <n v="2220.46758075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76944444444444449"/>
    <n v="5"/>
    <n v="7.1294999999999997E-2"/>
    <n v="54507.813777777781"/>
    <n v="354202.39999999997"/>
    <n v="5050.5720215999991"/>
    <n v="0.76944444444444449"/>
    <n v="5"/>
    <n v="7.1294999999999997E-2"/>
    <x v="1"/>
    <x v="1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7694444444444444"/>
    <n v="7"/>
    <n v="7.5481999999999994E-2"/>
    <n v="98060.295027777771"/>
    <n v="247855.51"/>
    <n v="2672.6613722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76944444444444449"/>
    <n v="5"/>
    <n v="7.1294999999999997E-2"/>
    <n v="338990.47633333335"/>
    <n v="2202826.2000000002"/>
    <n v="31410.098785799997"/>
    <n v="0.76944444444444449"/>
    <n v="5.0000000000000009"/>
    <n v="7.1294999999999997E-2"/>
    <x v="1"/>
    <x v="1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7694444444444444"/>
    <n v="7"/>
    <n v="7.5481999999999994E-2"/>
    <n v="598610.04394444439"/>
    <n v="1513036.42"/>
    <n v="16315.28786491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76944444444444449"/>
    <n v="5"/>
    <n v="7.1294999999999997E-2"/>
    <n v="461400.70049999998"/>
    <n v="2998271.6999999997"/>
    <n v="42752.356170299994"/>
    <n v="0.76944444444444449"/>
    <n v="5"/>
    <n v="7.1294999999999997E-2"/>
    <x v="1"/>
    <x v="1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7694444444444444"/>
    <n v="7"/>
    <n v="7.5481999999999994E-2"/>
    <n v="830354.69024999999"/>
    <n v="2098790.19"/>
    <n v="22631.55444593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76944444444444449"/>
    <n v="5"/>
    <n v="7.1294999999999997E-2"/>
    <n v="1536291.5368333333"/>
    <n v="9983121.8999999985"/>
    <n v="142349.33517209999"/>
    <n v="0.76944444444444449"/>
    <n v="4.9999999999999991"/>
    <n v="7.1294999999999997E-2"/>
    <x v="1"/>
    <x v="1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7694444444444444"/>
    <n v="7"/>
    <n v="7.5481999999999994E-2"/>
    <n v="2763129.9449444441"/>
    <n v="6984039.5800000001"/>
    <n v="75309.896511079991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76944444444444449"/>
    <n v="5"/>
    <n v="7.1294999999999997E-2"/>
    <n v="336000.92305555561"/>
    <n v="2183399.5"/>
    <n v="31133.0934705"/>
    <n v="0.76944444444444449"/>
    <n v="5"/>
    <n v="7.1294999999999997E-2"/>
    <x v="1"/>
    <x v="1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76944444444444449"/>
    <n v="5"/>
    <n v="7.1294999999999997E-2"/>
    <n v="298406.53691666672"/>
    <n v="1939103.85"/>
    <n v="27649.681797149999"/>
    <n v="0.7694444444444446"/>
    <n v="5"/>
    <n v="7.1294999999999997E-2"/>
    <x v="1"/>
    <x v="1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76944444444444449"/>
    <n v="5"/>
    <n v="7.1294999999999997E-2"/>
    <n v="218035.17158333334"/>
    <n v="1416835.05"/>
    <n v="20202.650977950001"/>
    <n v="0.76944444444444449"/>
    <n v="5"/>
    <n v="7.1294999999999997E-2"/>
    <x v="1"/>
    <x v="1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76944444444444449"/>
    <n v="5"/>
    <n v="7.1294999999999997E-2"/>
    <n v="69365.078111111114"/>
    <n v="450747.8"/>
    <n v="6427.2128801999997"/>
    <n v="0.76944444444444449"/>
    <n v="5"/>
    <n v="7.1294999999999997E-2"/>
    <x v="1"/>
    <x v="1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76944444444444449"/>
    <n v="5"/>
    <n v="7.1294999999999997E-2"/>
    <n v="788395.53024999995"/>
    <n v="5123147.8499999996"/>
    <n v="73050.965193149998"/>
    <n v="0.76944444444444449"/>
    <n v="5"/>
    <n v="7.1294999999999997E-2"/>
    <x v="1"/>
    <x v="1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7694444444444444"/>
    <n v="7"/>
    <n v="7.5481999999999994E-2"/>
    <n v="1417676.4786388888"/>
    <n v="3583294.61"/>
    <n v="38639.17767885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76944444444444449"/>
    <n v="5"/>
    <n v="7.1294999999999997E-2"/>
    <n v="2597243.3099722224"/>
    <n v="16877393.350000001"/>
    <n v="240654.75177764997"/>
    <n v="0.76944444444444449"/>
    <n v="5.0000000000000009"/>
    <n v="7.1294999999999997E-2"/>
    <x v="1"/>
    <x v="1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7694444444444444"/>
    <n v="7"/>
    <n v="7.5481999999999994E-2"/>
    <n v="4670172.7404166665"/>
    <n v="11804248.049999999"/>
    <n v="127286.89304429998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76944444444444449"/>
    <n v="5"/>
    <n v="7.1294999999999997E-2"/>
    <n v="541933.41063888895"/>
    <n v="3521588.95"/>
    <n v="50214.336838050003"/>
    <n v="0.76944444444444449"/>
    <n v="5"/>
    <n v="7.1294999999999997E-2"/>
    <x v="1"/>
    <x v="1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7694444444444444"/>
    <n v="7"/>
    <n v="7.5481999999999994E-2"/>
    <n v="963800.56466666667"/>
    <n v="2436085.6799999997"/>
    <n v="26268.659899679998"/>
    <n v="2.76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76944444444444449"/>
    <n v="5"/>
    <n v="7.1294999999999997E-2"/>
    <n v="88266.819444444453"/>
    <n v="573575"/>
    <n v="8178.6059249999998"/>
    <n v="0.76944444444444449"/>
    <n v="5"/>
    <n v="7.1294999999999997E-2"/>
    <x v="1"/>
    <x v="1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7694444444444444"/>
    <n v="7"/>
    <n v="7.5481999999999994E-2"/>
    <n v="317309.09722222219"/>
    <n v="802025"/>
    <n v="8648.3501499999984"/>
    <n v="2.76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76944444444444449"/>
    <n v="5"/>
    <n v="7.1294999999999997E-2"/>
    <n v="4840302.1857777787"/>
    <n v="31453227.200000003"/>
    <n v="448491.56664480001"/>
    <n v="0.7694444444444446"/>
    <n v="5"/>
    <n v="7.1294999999999997E-2"/>
    <x v="1"/>
    <x v="1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916666666666666"/>
    <n v="5"/>
    <n v="7.1294999999999997E-2"/>
    <n v="3240911.8131666663"/>
    <n v="14843870.9"/>
    <n v="211658.7551631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76944444444444449"/>
    <n v="5"/>
    <n v="7.1300000000000002E-2"/>
    <n v="78841.155777777778"/>
    <n v="512325.19999999995"/>
    <n v="7305.7573519999996"/>
    <n v="0.76944444444444449"/>
    <n v="5"/>
    <n v="7.1300000000000002E-2"/>
    <x v="1"/>
    <x v="1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76944444444444449"/>
    <n v="5"/>
    <n v="7.1300000000000002E-2"/>
    <n v="164430.27777777778"/>
    <n v="1068500"/>
    <n v="15236.810000000001"/>
    <n v="0.76944444444444449"/>
    <n v="5"/>
    <n v="7.1300000000000002E-2"/>
    <x v="1"/>
    <x v="1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76944444444444449"/>
    <n v="5"/>
    <n v="7.1300000000000002E-2"/>
    <n v="183527.08097222223"/>
    <n v="1192594.75"/>
    <n v="17006.401135"/>
    <n v="0.76944444444444449"/>
    <n v="5"/>
    <n v="7.1300000000000002E-2"/>
    <x v="1"/>
    <x v="1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916666666666666"/>
    <n v="5"/>
    <n v="7.1294999999999997E-2"/>
    <n v="3237760.0404999997"/>
    <n v="14829435.300000001"/>
    <n v="211452.91794270001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76944444444444449"/>
    <n v="5"/>
    <n v="7.1300000000000002E-2"/>
    <n v="908790.11775000009"/>
    <n v="5905495.3500000006"/>
    <n v="84212.363691000006"/>
    <n v="0.76944444444444449"/>
    <n v="5"/>
    <n v="7.1300000000000002E-2"/>
    <x v="1"/>
    <x v="1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76944444444444449"/>
    <n v="5"/>
    <n v="7.1300000000000002E-2"/>
    <n v="678097.93900000001"/>
    <n v="4406412.5999999996"/>
    <n v="62835.443676000003"/>
    <n v="0.76944444444444449"/>
    <n v="4.9999999999999991"/>
    <n v="7.1300000000000002E-2"/>
    <x v="1"/>
    <x v="1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76944444444444449"/>
    <n v="5"/>
    <n v="7.1300000000000002E-2"/>
    <n v="19966.221555555556"/>
    <n v="129744.40000000001"/>
    <n v="1850.1551440000001"/>
    <n v="0.76944444444444438"/>
    <n v="5"/>
    <n v="7.1300000000000002E-2"/>
    <x v="1"/>
    <x v="1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7694444444444444"/>
    <n v="7"/>
    <n v="7.5481999999999994E-2"/>
    <n v="35816.421861111106"/>
    <n v="90528.97"/>
    <n v="976.18681621999986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76944444444444449"/>
    <n v="5"/>
    <n v="7.1300000000000002E-2"/>
    <n v="70112.416416666674"/>
    <n v="455604.15"/>
    <n v="6496.9151790000005"/>
    <n v="0.76944444444444449"/>
    <n v="5"/>
    <n v="7.1300000000000002E-2"/>
    <x v="1"/>
    <x v="1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76944444444444449"/>
    <n v="5"/>
    <n v="7.1294999999999997E-2"/>
    <n v="1212953.6995555556"/>
    <n v="7882009.5999999996"/>
    <n v="112389.57488639999"/>
    <n v="0.76944444444444449"/>
    <n v="5"/>
    <n v="7.1294999999999997E-2"/>
    <x v="1"/>
    <x v="1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7694444444444444"/>
    <n v="7"/>
    <n v="7.5481999999999994E-2"/>
    <n v="2179749.5191111113"/>
    <n v="5509497.2800000003"/>
    <n v="59409.69624127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76944444444444449"/>
    <n v="5"/>
    <n v="7.1294999999999997E-2"/>
    <n v="170970.55555555556"/>
    <n v="1111000"/>
    <n v="15841.749"/>
    <n v="0.76944444444444449"/>
    <n v="5"/>
    <n v="7.1294999999999997E-2"/>
    <x v="1"/>
    <x v="1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76944444444444449"/>
    <n v="5"/>
    <n v="7.1294999999999997E-2"/>
    <n v="1015289.3157222223"/>
    <n v="6597547.9000000004"/>
    <n v="94074.435506099995"/>
    <n v="0.76944444444444449"/>
    <n v="5"/>
    <n v="7.1294999999999997E-2"/>
    <x v="1"/>
    <x v="1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76944444444444449"/>
    <n v="5"/>
    <n v="7.1294999999999997E-2"/>
    <n v="581961.71113888896"/>
    <n v="3781700.65"/>
    <n v="53923.269568349999"/>
    <n v="0.76944444444444449"/>
    <n v="5"/>
    <n v="7.1294999999999997E-2"/>
    <x v="1"/>
    <x v="1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7694444444444444"/>
    <n v="7"/>
    <n v="7.5481999999999994E-2"/>
    <n v="1030937.0491666666"/>
    <n v="2605778.6999999997"/>
    <n v="28098.4839761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76944444444444449"/>
    <n v="5"/>
    <n v="7.1294999999999997E-2"/>
    <n v="119921.81775000002"/>
    <n v="779275.35000000009"/>
    <n v="11111.687215649999"/>
    <n v="0.76944444444444449"/>
    <n v="5"/>
    <n v="7.1294999999999997E-2"/>
    <x v="1"/>
    <x v="1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76944444444444449"/>
    <n v="5"/>
    <n v="7.1294999999999997E-2"/>
    <n v="181093.56672222223"/>
    <n v="1176781.3"/>
    <n v="16779.724556699999"/>
    <n v="0.76944444444444438"/>
    <n v="5"/>
    <n v="7.1294999999999997E-2"/>
    <x v="1"/>
    <x v="1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76944444444444449"/>
    <n v="5"/>
    <n v="7.1294999999999997E-2"/>
    <n v="249153.5824166667"/>
    <n v="1619048.55"/>
    <n v="23086.013274450001"/>
    <n v="0.76944444444444449"/>
    <n v="5"/>
    <n v="7.1294999999999997E-2"/>
    <x v="1"/>
    <x v="1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76944444444444449"/>
    <n v="5"/>
    <n v="7.1294999999999997E-2"/>
    <n v="421842.93836111116"/>
    <n v="2741217.6500000004"/>
    <n v="39087.022471349999"/>
    <n v="0.76944444444444449"/>
    <n v="5"/>
    <n v="7.1294999999999997E-2"/>
    <x v="1"/>
    <x v="1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76944444444444449"/>
    <n v="5"/>
    <n v="7.1294999999999997E-2"/>
    <n v="464804.03791666665"/>
    <n v="3020387.25"/>
    <n v="43067.701797749993"/>
    <n v="0.76944444444444449"/>
    <n v="5"/>
    <n v="7.1294999999999997E-2"/>
    <x v="1"/>
    <x v="1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76944444444444449"/>
    <n v="5"/>
    <n v="7.1294999999999997E-2"/>
    <n v="1000272.2300833334"/>
    <n v="6499963.9500000002"/>
    <n v="92682.98596305"/>
    <n v="0.76944444444444449"/>
    <n v="5"/>
    <n v="7.1294999999999997E-2"/>
    <x v="1"/>
    <x v="1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76944444444444449"/>
    <n v="5"/>
    <n v="7.1294999999999997E-2"/>
    <n v="637367.41272222227"/>
    <n v="4141737.7"/>
    <n v="59057.0378643"/>
    <n v="0.76944444444444449"/>
    <n v="5"/>
    <n v="7.1294999999999997E-2"/>
    <x v="1"/>
    <x v="1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76944444444444449"/>
    <n v="5"/>
    <n v="7.1294999999999997E-2"/>
    <n v="202589.95166666666"/>
    <n v="1316469"/>
    <n v="18771.531470999998"/>
    <n v="0.76944444444444449"/>
    <n v="5"/>
    <n v="7.1294999999999997E-2"/>
    <x v="1"/>
    <x v="1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76944444444444449"/>
    <n v="5"/>
    <n v="7.1294999999999997E-2"/>
    <n v="969175.1328611112"/>
    <n v="6297888.9500000002"/>
    <n v="89801.598538050006"/>
    <n v="0.76944444444444449"/>
    <n v="5"/>
    <n v="7.1294999999999997E-2"/>
    <x v="1"/>
    <x v="1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76944444444444449"/>
    <n v="5"/>
    <n v="7.1294999999999997E-2"/>
    <n v="872490.80663888901"/>
    <n v="5669615.3500000006"/>
    <n v="80843.045275650002"/>
    <n v="0.76944444444444449"/>
    <n v="5"/>
    <n v="7.1294999999999997E-2"/>
    <x v="1"/>
    <x v="1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4305555555555556"/>
    <n v="5"/>
    <n v="7.1294999999999997E-2"/>
    <n v="1144221.7641666667"/>
    <n v="3999221.6999999997"/>
    <n v="57024.9022202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4305555555555556"/>
    <n v="5"/>
    <n v="7.1294999999999997E-2"/>
    <n v="829033.02347222227"/>
    <n v="2897591.15"/>
    <n v="41316.7522078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4305555555555556"/>
    <n v="5"/>
    <n v="7.1294999999999997E-2"/>
    <n v="101569.44444444445"/>
    <n v="355000"/>
    <n v="5061.94499999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4305555555555556"/>
    <n v="5"/>
    <n v="7.1294999999999997E-2"/>
    <n v="278998.58916666667"/>
    <n v="975140.70000000007"/>
    <n v="13904.5312413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4305555555555556"/>
    <n v="5"/>
    <n v="7.1294999999999997E-2"/>
    <n v="312418.97055555554"/>
    <n v="1091949.8"/>
    <n v="15570.1121981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4305555555555556"/>
    <n v="5"/>
    <n v="7.1294999999999997E-2"/>
    <n v="324069.97291666671"/>
    <n v="1132671.75"/>
    <n v="16150.76648325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4305555555555556"/>
    <n v="5"/>
    <n v="7.1294999999999997E-2"/>
    <n v="1703529.6461111112"/>
    <n v="5954084.2000000002"/>
    <n v="84899.28660780000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4305555555555556"/>
    <n v="5"/>
    <n v="7.1294999999999997E-2"/>
    <n v="2809611.111111111"/>
    <n v="9820000"/>
    <n v="140023.3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4305555555555556"/>
    <n v="5"/>
    <n v="7.1294999999999997E-2"/>
    <n v="1715970.2006944444"/>
    <n v="5997565.75"/>
    <n v="85519.29002924998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4305555555555556"/>
    <n v="5"/>
    <n v="7.1294999999999997E-2"/>
    <n v="1248653.0636111111"/>
    <n v="4364224.3"/>
    <n v="62229.4742936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4305555555555556"/>
    <n v="5"/>
    <n v="7.1294999999999997E-2"/>
    <n v="1852843.5245833334"/>
    <n v="6475957.9500000002"/>
    <n v="92340.68440905000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4305555555555556"/>
    <n v="5"/>
    <n v="7.1294999999999997E-2"/>
    <n v="1773251.0470833331"/>
    <n v="6197770.6499999994"/>
    <n v="88374.01169834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4305555555555556"/>
    <n v="5"/>
    <n v="7.1294999999999997E-2"/>
    <n v="229023.74736111111"/>
    <n v="800471.35"/>
    <n v="11413.9209796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4305555555555556"/>
    <n v="5"/>
    <n v="7.1294999999999997E-2"/>
    <n v="443596.52319444448"/>
    <n v="1550434.4500000002"/>
    <n v="22107.6448225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4305555555555556"/>
    <n v="5"/>
    <n v="7.1294999999999997E-2"/>
    <n v="951454.88944444456"/>
    <n v="3325473.4000000004"/>
    <n v="47417.9252105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4305555555555556"/>
    <n v="5"/>
    <n v="7.1294999999999997E-2"/>
    <n v="288258.56097222224"/>
    <n v="1007505.65"/>
    <n v="14366.023063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4305555555555556"/>
    <n v="5"/>
    <n v="7.1294999999999997E-2"/>
    <n v="62798.041388888894"/>
    <n v="219488.30000000002"/>
    <n v="3129.683669700000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4305555555555556"/>
    <n v="5"/>
    <n v="7.1294999999999997E-2"/>
    <n v="728343.62819444446"/>
    <n v="2545667.0499999998"/>
    <n v="36298.6664659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4305555555555556"/>
    <n v="5"/>
    <n v="7.1294999999999997E-2"/>
    <n v="316520.08722222224"/>
    <n v="1106283.8"/>
    <n v="15774.5007042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4305555555555556"/>
    <n v="5"/>
    <n v="7.1294999999999997E-2"/>
    <n v="414764.92055555555"/>
    <n v="1449663.8"/>
    <n v="20670.7561242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4305555555555556"/>
    <n v="5"/>
    <n v="7.1294999999999997E-2"/>
    <n v="526101.22555555555"/>
    <n v="1838800.4000000001"/>
    <n v="26219.454903599999"/>
    <n v="1.4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4305555555555556"/>
    <n v="5"/>
    <n v="7.1294999999999997E-2"/>
    <n v="192255.1363888889"/>
    <n v="671959.7"/>
    <n v="9581.473362299999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4305555555555556"/>
    <n v="5"/>
    <n v="7.1294999999999997E-2"/>
    <n v="85565.819444444453"/>
    <n v="299065"/>
    <n v="4264.3678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4305555555555556"/>
    <n v="5"/>
    <n v="7.1294999999999997E-2"/>
    <n v="1263872.1719444443"/>
    <n v="4417417.3"/>
    <n v="62987.953280699992"/>
    <n v="1.4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4305555555555556"/>
    <n v="5"/>
    <n v="7.1294999999999997E-2"/>
    <n v="1341698.2566666668"/>
    <n v="4689430.8"/>
    <n v="66866.59377720000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4305555555555556"/>
    <n v="5"/>
    <n v="7.1294999999999997E-2"/>
    <n v="1308374.4663888889"/>
    <n v="4572959.3"/>
    <n v="65205.82665869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4305555555555556"/>
    <n v="5"/>
    <n v="7.1294999999999997E-2"/>
    <n v="581738.34930555557"/>
    <n v="2033260.25"/>
    <n v="28992.2579047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4305555555555556"/>
    <n v="5"/>
    <n v="7.1294999999999997E-2"/>
    <n v="1046578.0645833334"/>
    <n v="3657942.75"/>
    <n v="52158.605672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4305555555555556"/>
    <n v="5"/>
    <n v="7.1294999999999997E-2"/>
    <n v="824698.59749999992"/>
    <n v="2882441.6999999997"/>
    <n v="41100.736200299994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4305555555555556"/>
    <n v="5"/>
    <n v="7.1294999999999997E-2"/>
    <n v="871367.79736111104"/>
    <n v="3045557.3499999996"/>
    <n v="43426.6022536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4305555555555556"/>
    <n v="5"/>
    <n v="7.1294999999999997E-2"/>
    <n v="524482.78083333338"/>
    <n v="1833143.7"/>
    <n v="26138.7960183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4305555555555556"/>
    <n v="5"/>
    <n v="7.1294999999999997E-2"/>
    <n v="1684759.2122222222"/>
    <n v="5888478.7999999998"/>
    <n v="83963.81920919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4305555555555556"/>
    <n v="5"/>
    <n v="7.1294999999999997E-2"/>
    <n v="1180445.8198611112"/>
    <n v="4125830.05"/>
    <n v="58830.2106829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6.9444444444444448E-2"/>
    <n v="10"/>
    <n v="6.5000000000000002E-2"/>
    <n v="373006.17013888893"/>
    <n v="53712888.500000007"/>
    <n v="349133.77525000006"/>
    <n v="6.9444444444444448E-2"/>
    <n v="10"/>
    <n v="6.5000000000000002E-2"/>
    <x v="1"/>
    <x v="1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16666666666666666"/>
    <n v="10"/>
    <n v="6.5000000000000002E-2"/>
    <n v="102329.07833333332"/>
    <n v="6139744.6999999993"/>
    <n v="39908.340550000001"/>
    <n v="0.16666666666666666"/>
    <n v="10"/>
    <n v="6.5000000000000002E-2"/>
    <x v="1"/>
    <x v="1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n v="3523627.5"/>
    <n v="0"/>
    <d v="2019-07-31T00:00:00"/>
    <d v="2025-07-31T00:00:00"/>
    <n v="3523627.5"/>
    <n v="0.75"/>
    <n v="6"/>
    <n v="5.3600000000000002E-2"/>
    <n v="2642720.625"/>
    <n v="21141765"/>
    <n v="188866.43400000001"/>
    <n v="0.75"/>
    <n v="6"/>
    <n v="5.3600000000000002E-2"/>
    <x v="1"/>
    <x v="1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n v="4465267.5"/>
    <n v="0"/>
    <d v="2019-07-31T00:00:00"/>
    <d v="2026-07-31T00:00:00"/>
    <n v="4465267.5"/>
    <n v="1.75"/>
    <n v="7"/>
    <n v="5.6399999999999999E-2"/>
    <n v="7814218.125"/>
    <n v="31256872.5"/>
    <n v="251841.087"/>
    <n v="1.75"/>
    <n v="7"/>
    <n v="5.6399999999999999E-2"/>
    <x v="1"/>
    <x v="1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n v="1534442.5"/>
    <n v="0"/>
    <d v="2019-07-31T00:00:00"/>
    <d v="2027-07-31T00:00:00"/>
    <n v="1534442.5"/>
    <n v="2.75"/>
    <n v="8"/>
    <n v="5.9299999999999999E-2"/>
    <n v="4219716.875"/>
    <n v="12275540"/>
    <n v="90992.44025"/>
    <n v="2.75"/>
    <n v="8"/>
    <n v="5.9299999999999999E-2"/>
    <x v="1"/>
    <x v="1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7-31T00:00:00"/>
    <d v="2028-07-31T00:00:00"/>
    <n v="106200"/>
    <n v="3.75"/>
    <n v="9"/>
    <n v="6.2100000000000002E-2"/>
    <n v="398250"/>
    <n v="955800"/>
    <n v="6595.02"/>
    <n v="3.75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75277777777777777"/>
    <n v="6"/>
    <n v="5.3600000000000002E-2"/>
    <n v="1132110.0277777778"/>
    <n v="9023460"/>
    <n v="80609.576000000001"/>
    <n v="0.75277777777777777"/>
    <n v="6"/>
    <n v="5.3600000000000002E-2"/>
    <x v="1"/>
    <x v="1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7527777777777778"/>
    <n v="7"/>
    <n v="5.6399999999999999E-2"/>
    <n v="3115601.9375"/>
    <n v="12442657.5"/>
    <n v="100252.269"/>
    <n v="1.7527777777777778"/>
    <n v="7"/>
    <n v="5.6399999999999999E-2"/>
    <x v="1"/>
    <x v="1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7527777777777778"/>
    <n v="8"/>
    <n v="5.9299999999999999E-2"/>
    <n v="2059814.1458333333"/>
    <n v="5986140"/>
    <n v="44372.262750000002"/>
    <n v="2.7527777777777778"/>
    <n v="8"/>
    <n v="5.9300000000000005E-2"/>
    <x v="1"/>
    <x v="1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7527777777777778"/>
    <n v="9"/>
    <n v="6.2100000000000002E-2"/>
    <n v="398545"/>
    <n v="955800"/>
    <n v="6595.02"/>
    <n v="3.7527777777777778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75555555555555554"/>
    <n v="6"/>
    <n v="5.3600000000000002E-2"/>
    <n v="832378.5555555555"/>
    <n v="6610065"/>
    <n v="59049.914000000004"/>
    <n v="0.75555555555555554"/>
    <n v="6"/>
    <n v="5.3600000000000002E-2"/>
    <x v="1"/>
    <x v="1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7555555555555555"/>
    <n v="7"/>
    <n v="5.6399999999999999E-2"/>
    <n v="2474214.1666666665"/>
    <n v="9865537.5"/>
    <n v="79488.044999999998"/>
    <n v="1.7555555555555555"/>
    <n v="7"/>
    <n v="5.6399999999999999E-2"/>
    <x v="1"/>
    <x v="1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7555555555555555"/>
    <n v="8"/>
    <n v="5.9299999999999999E-2"/>
    <n v="1146986.2222222222"/>
    <n v="3329960"/>
    <n v="24683.3285"/>
    <n v="2.7555555555555555"/>
    <n v="8"/>
    <n v="5.9299999999999999E-2"/>
    <x v="1"/>
    <x v="1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75555555555555554"/>
    <n v="6"/>
    <n v="5.3600000000000002E-2"/>
    <n v="702434.33333333337"/>
    <n v="5578155"/>
    <n v="49831.518000000004"/>
    <n v="0.75555555555555565"/>
    <n v="6"/>
    <n v="5.3600000000000002E-2"/>
    <x v="1"/>
    <x v="1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7555555555555555"/>
    <n v="7"/>
    <n v="5.6399999999999999E-2"/>
    <n v="1455008.8333333333"/>
    <n v="5801617.5"/>
    <n v="46744.460999999996"/>
    <n v="1.7555555555555555"/>
    <n v="7"/>
    <n v="5.6399999999999992E-2"/>
    <x v="1"/>
    <x v="1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7555555555555555"/>
    <n v="8"/>
    <n v="5.9299999999999999E-2"/>
    <n v="859630"/>
    <n v="2495700"/>
    <n v="18499.376250000001"/>
    <n v="2.7555555555555555"/>
    <n v="8"/>
    <n v="5.9300000000000005E-2"/>
    <x v="1"/>
    <x v="1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76388888888888884"/>
    <n v="6"/>
    <n v="5.3600000000000002E-2"/>
    <n v="363147.04861111107"/>
    <n v="2852355"/>
    <n v="25481.038"/>
    <n v="0.76388888888888884"/>
    <n v="6"/>
    <n v="5.3600000000000002E-2"/>
    <x v="1"/>
    <x v="1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7638888888888888"/>
    <n v="7"/>
    <n v="5.6399999999999999E-2"/>
    <n v="1683583.4375"/>
    <n v="6681307.5"/>
    <n v="53832.248999999996"/>
    <n v="1.7638888888888888"/>
    <n v="7"/>
    <n v="5.6399999999999999E-2"/>
    <x v="1"/>
    <x v="1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7638888888888888"/>
    <n v="8"/>
    <n v="5.9299999999999999E-2"/>
    <n v="862229.6875"/>
    <n v="2495700"/>
    <n v="18499.376250000001"/>
    <n v="2.7638888888888888"/>
    <n v="8"/>
    <n v="5.9300000000000005E-2"/>
    <x v="1"/>
    <x v="1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76666666666666672"/>
    <n v="6"/>
    <n v="5.3600000000000002E-2"/>
    <n v="392059.91666666669"/>
    <n v="3068295"/>
    <n v="27410.102000000003"/>
    <n v="0.76666666666666672"/>
    <n v="6"/>
    <n v="5.3600000000000002E-2"/>
    <x v="1"/>
    <x v="1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7666666666666666"/>
    <n v="7"/>
    <n v="5.6399999999999999E-2"/>
    <n v="1447540.4166666665"/>
    <n v="5735537.5"/>
    <n v="46212.044999999998"/>
    <n v="1.7666666666666664"/>
    <n v="7"/>
    <n v="5.6399999999999999E-2"/>
    <x v="1"/>
    <x v="1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7666666666666666"/>
    <n v="8"/>
    <n v="5.9299999999999999E-2"/>
    <n v="842692.08333333337"/>
    <n v="2436700"/>
    <n v="18062.03875"/>
    <n v="2.7666666666666666"/>
    <n v="8"/>
    <n v="5.9299999999999999E-2"/>
    <x v="1"/>
    <x v="1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7666666666666666"/>
    <n v="10"/>
    <n v="6.5000000000000002E-2"/>
    <n v="253110"/>
    <n v="531000"/>
    <n v="3451.5"/>
    <n v="4.766666666666666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76666666666666672"/>
    <n v="6"/>
    <n v="5.3600000000000002E-2"/>
    <n v="675672.91666666674"/>
    <n v="5287875"/>
    <n v="47238.35"/>
    <n v="0.76666666666666672"/>
    <n v="6"/>
    <n v="5.3600000000000002E-2"/>
    <x v="1"/>
    <x v="1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7666666666666666"/>
    <n v="7"/>
    <n v="5.6399999999999999E-2"/>
    <n v="1903561.25"/>
    <n v="7542412.5"/>
    <n v="60770.294999999998"/>
    <n v="1.7666666666666666"/>
    <n v="7"/>
    <n v="5.6399999999999999E-2"/>
    <x v="1"/>
    <x v="1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7666666666666666"/>
    <n v="8"/>
    <n v="5.9299999999999999E-2"/>
    <n v="1152019.25"/>
    <n v="3331140"/>
    <n v="24692.075249999998"/>
    <n v="2.7666666666666666"/>
    <n v="8"/>
    <n v="5.9299999999999999E-2"/>
    <x v="1"/>
    <x v="1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76944444444444449"/>
    <n v="6"/>
    <n v="5.3600000000000002E-2"/>
    <n v="925308.8819444445"/>
    <n v="7215405"/>
    <n v="64457.618000000002"/>
    <n v="0.76944444444444449"/>
    <n v="6"/>
    <n v="5.3600000000000002E-2"/>
    <x v="1"/>
    <x v="1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7694444444444444"/>
    <n v="7"/>
    <n v="5.6399999999999999E-2"/>
    <n v="1847569.8402777778"/>
    <n v="7309067.5"/>
    <n v="58890.201000000001"/>
    <n v="1.7694444444444444"/>
    <n v="7"/>
    <n v="5.6399999999999999E-2"/>
    <x v="1"/>
    <x v="1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7694444444444444"/>
    <n v="8"/>
    <n v="5.9299999999999999E-2"/>
    <n v="855792.95138888888"/>
    <n v="2472100"/>
    <n v="18324.44125"/>
    <n v="2.7694444444444444"/>
    <n v="8"/>
    <n v="5.9299999999999999E-2"/>
    <x v="1"/>
    <x v="1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7694444444444444"/>
    <n v="9"/>
    <n v="6.2100000000000002E-2"/>
    <n v="400315"/>
    <n v="955800"/>
    <n v="6595.02"/>
    <n v="3.7694444444444444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77222222222222225"/>
    <n v="6"/>
    <n v="5.3600000000000002E-2"/>
    <n v="579879.04166666674"/>
    <n v="4505535"/>
    <n v="40249.446000000004"/>
    <n v="0.77222222222222237"/>
    <n v="6"/>
    <n v="5.3600000000000002E-2"/>
    <x v="1"/>
    <x v="1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7722222222222221"/>
    <n v="7"/>
    <n v="5.6399999999999999E-2"/>
    <n v="1528683.4444444443"/>
    <n v="6038060"/>
    <n v="48649.512000000002"/>
    <n v="1.7722222222222219"/>
    <n v="7"/>
    <n v="5.6400000000000006E-2"/>
    <x v="1"/>
    <x v="1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7722222222222221"/>
    <n v="8"/>
    <n v="5.9299999999999999E-2"/>
    <n v="1303990.9583333333"/>
    <n v="3763020"/>
    <n v="27893.385749999998"/>
    <n v="2.7722222222222221"/>
    <n v="8"/>
    <n v="5.9299999999999992E-2"/>
    <x v="1"/>
    <x v="1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8333333333333333"/>
    <n v="6"/>
    <n v="5.3600000000000002E-2"/>
    <n v="861594.20833333337"/>
    <n v="6599445"/>
    <n v="58955.042000000001"/>
    <n v="0.78333333333333333"/>
    <n v="6"/>
    <n v="5.3600000000000002E-2"/>
    <x v="1"/>
    <x v="1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833333333333334"/>
    <n v="7"/>
    <n v="5.6399999999999999E-2"/>
    <n v="2226121.625"/>
    <n v="8738047.5"/>
    <n v="70403.697"/>
    <n v="1.7833333333333334"/>
    <n v="7"/>
    <n v="5.6399999999999999E-2"/>
    <x v="1"/>
    <x v="1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833333333333332"/>
    <n v="8"/>
    <n v="5.9299999999999999E-2"/>
    <n v="1452906.9583333333"/>
    <n v="4176020"/>
    <n v="30954.748250000001"/>
    <n v="2.7833333333333332"/>
    <n v="8"/>
    <n v="5.9299999999999999E-2"/>
    <x v="1"/>
    <x v="1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8611111111111109"/>
    <n v="6"/>
    <n v="5.3600000000000002E-2"/>
    <n v="1000892.3888888889"/>
    <n v="7639320"/>
    <n v="68244.592000000004"/>
    <n v="0.78611111111111109"/>
    <n v="6"/>
    <n v="5.3600000000000002E-2"/>
    <x v="1"/>
    <x v="1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861111111111112"/>
    <n v="7"/>
    <n v="5.6399999999999999E-2"/>
    <n v="3333450.4236111115"/>
    <n v="13064222.5"/>
    <n v="105260.307"/>
    <n v="1.7861111111111112"/>
    <n v="7"/>
    <n v="5.6399999999999999E-2"/>
    <x v="1"/>
    <x v="1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86111111111111"/>
    <n v="8"/>
    <n v="5.9299999999999999E-2"/>
    <n v="1963936.6875"/>
    <n v="5639220"/>
    <n v="41800.718249999998"/>
    <n v="2.786111111111111"/>
    <n v="8"/>
    <n v="5.9299999999999999E-2"/>
    <x v="1"/>
    <x v="1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86111111111111"/>
    <n v="9"/>
    <n v="6.2100000000000002E-2"/>
    <n v="196574.88888888888"/>
    <n v="467280"/>
    <n v="3224.232"/>
    <n v="3.786111111111111"/>
    <n v="9"/>
    <n v="6.2100000000000002E-2"/>
    <x v="1"/>
    <x v="1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8888888888888886"/>
    <n v="6"/>
    <n v="5.3600000000000002E-2"/>
    <n v="901914.97222222225"/>
    <n v="6859635"/>
    <n v="61279.406000000003"/>
    <n v="0.78888888888888886"/>
    <n v="6"/>
    <n v="5.3600000000000002E-2"/>
    <x v="1"/>
    <x v="1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88888888888889"/>
    <n v="7"/>
    <n v="5.6399999999999999E-2"/>
    <n v="1337248.1111111112"/>
    <n v="5232710"/>
    <n v="42160.691999999995"/>
    <n v="1.788888888888889"/>
    <n v="7"/>
    <n v="5.6399999999999992E-2"/>
    <x v="1"/>
    <x v="1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888888888888888"/>
    <n v="8"/>
    <n v="5.9299999999999999E-2"/>
    <n v="1162917.861111111"/>
    <n v="3335860"/>
    <n v="24727.062249999999"/>
    <n v="2.7888888888888888"/>
    <n v="8"/>
    <n v="5.9299999999999999E-2"/>
    <x v="1"/>
    <x v="1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8888888888888886"/>
    <n v="6"/>
    <n v="5.3600000000000002E-2"/>
    <n v="660931.11111111112"/>
    <n v="5026800"/>
    <n v="44906.080000000002"/>
    <n v="0.78888888888888886"/>
    <n v="6"/>
    <n v="5.3600000000000002E-2"/>
    <x v="1"/>
    <x v="1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88888888888889"/>
    <n v="7"/>
    <n v="5.6399999999999999E-2"/>
    <n v="2694813.527777778"/>
    <n v="10544922.5"/>
    <n v="84961.947"/>
    <n v="1.788888888888889"/>
    <n v="7"/>
    <n v="5.6399999999999999E-2"/>
    <x v="1"/>
    <x v="1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888888888888888"/>
    <n v="8"/>
    <n v="5.9299999999999999E-2"/>
    <n v="1124661.2777777778"/>
    <n v="3226120"/>
    <n v="23913.6145"/>
    <n v="2.7888888888888888"/>
    <n v="8"/>
    <n v="5.9299999999999999E-2"/>
    <x v="1"/>
    <x v="1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944444444444444"/>
    <n v="6"/>
    <n v="5.3600000000000002E-2"/>
    <n v="1273401.0972222222"/>
    <n v="9617295"/>
    <n v="85914.502000000008"/>
    <n v="0.79444444444444451"/>
    <n v="6"/>
    <n v="5.3600000000000002E-2"/>
    <x v="1"/>
    <x v="1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944444444444445"/>
    <n v="7"/>
    <n v="5.6399999999999999E-2"/>
    <n v="2318336.986111111"/>
    <n v="9043667.5"/>
    <n v="72866.120999999999"/>
    <n v="1.7944444444444443"/>
    <n v="7"/>
    <n v="5.6399999999999999E-2"/>
    <x v="1"/>
    <x v="1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944444444444443"/>
    <n v="8"/>
    <n v="5.9299999999999999E-2"/>
    <n v="1742287.2083333333"/>
    <n v="4987860"/>
    <n v="36972.51225"/>
    <n v="2.7944444444444443"/>
    <n v="8"/>
    <n v="5.9299999999999999E-2"/>
    <x v="1"/>
    <x v="1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80277777777777781"/>
    <n v="6"/>
    <n v="5.3600000000000002E-2"/>
    <n v="614309.63888888888"/>
    <n v="4591380"/>
    <n v="41016.328000000001"/>
    <n v="0.80277777777777781"/>
    <n v="6"/>
    <n v="5.3600000000000002E-2"/>
    <x v="1"/>
    <x v="1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8027777777777778"/>
    <n v="7"/>
    <n v="5.6399999999999999E-2"/>
    <n v="1869079.4375"/>
    <n v="7257442.5"/>
    <n v="58474.250999999997"/>
    <n v="1.8027777777777778"/>
    <n v="7"/>
    <n v="5.6399999999999999E-2"/>
    <x v="1"/>
    <x v="1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8027777777777776"/>
    <n v="8"/>
    <n v="5.9299999999999999E-2"/>
    <n v="442348.40277777775"/>
    <n v="1262600"/>
    <n v="9359.0224999999991"/>
    <n v="2.8027777777777776"/>
    <n v="8"/>
    <n v="5.9299999999999992E-2"/>
    <x v="1"/>
    <x v="1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80555555555555558"/>
    <n v="6"/>
    <n v="5.3600000000000002E-2"/>
    <n v="522211.45833333337"/>
    <n v="3889575"/>
    <n v="34746.870000000003"/>
    <n v="0.80555555555555558"/>
    <n v="6"/>
    <n v="5.3600000000000002E-2"/>
    <x v="1"/>
    <x v="1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8055555555555556"/>
    <n v="7"/>
    <n v="5.6399999999999999E-2"/>
    <n v="1952654.1666666667"/>
    <n v="7570290"/>
    <n v="60994.907999999996"/>
    <n v="1.8055555555555556"/>
    <n v="7"/>
    <n v="5.6399999999999999E-2"/>
    <x v="1"/>
    <x v="1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8055555555555554"/>
    <n v="8"/>
    <n v="5.9299999999999999E-2"/>
    <n v="885159.79166666663"/>
    <n v="2524020"/>
    <n v="18709.29825"/>
    <n v="2.8055555555555554"/>
    <n v="8"/>
    <n v="5.9299999999999999E-2"/>
    <x v="1"/>
    <x v="1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80833333333333335"/>
    <n v="6"/>
    <n v="5.3600000000000002E-2"/>
    <n v="1233664.1875"/>
    <n v="9157095"/>
    <n v="81803.381999999998"/>
    <n v="0.80833333333333335"/>
    <n v="6"/>
    <n v="5.3600000000000002E-2"/>
    <x v="1"/>
    <x v="1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8083333333333333"/>
    <n v="7"/>
    <n v="5.6399999999999999E-2"/>
    <n v="2654221.9375"/>
    <n v="10274407.5"/>
    <n v="82782.368999999992"/>
    <n v="1.8083333333333333"/>
    <n v="7"/>
    <n v="5.6399999999999992E-2"/>
    <x v="1"/>
    <x v="1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8083333333333331"/>
    <n v="8"/>
    <n v="5.9299999999999999E-2"/>
    <n v="886450.41666666663"/>
    <n v="2525200"/>
    <n v="18718.044999999998"/>
    <n v="2.8083333333333331"/>
    <n v="8"/>
    <n v="5.9299999999999992E-2"/>
    <x v="1"/>
    <x v="1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8083333333333331"/>
    <n v="9"/>
    <n v="6.2100000000000002E-2"/>
    <n v="404445"/>
    <n v="955800"/>
    <n v="6595.02"/>
    <n v="3.8083333333333331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8083333333333336"/>
    <n v="10"/>
    <n v="6.5000000000000002E-2"/>
    <n v="255322.5"/>
    <n v="531000"/>
    <n v="3451.5"/>
    <n v="4.808333333333333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81111111111111112"/>
    <n v="6"/>
    <n v="5.3600000000000002E-2"/>
    <n v="1004607.75"/>
    <n v="7431345"/>
    <n v="66386.682000000001"/>
    <n v="0.81111111111111112"/>
    <n v="6"/>
    <n v="5.3600000000000002E-2"/>
    <x v="1"/>
    <x v="1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8111111111111111"/>
    <n v="7"/>
    <n v="5.6399999999999999E-2"/>
    <n v="2790265.6944444445"/>
    <n v="10784462.5"/>
    <n v="86891.955000000002"/>
    <n v="1.8111111111111111"/>
    <n v="7"/>
    <n v="5.6399999999999999E-2"/>
    <x v="1"/>
    <x v="1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8111111111111109"/>
    <n v="8"/>
    <n v="5.9299999999999999E-2"/>
    <n v="1079719.6666666665"/>
    <n v="3072720"/>
    <n v="22776.537"/>
    <n v="2.8111111111111109"/>
    <n v="8"/>
    <n v="5.9299999999999999E-2"/>
    <x v="1"/>
    <x v="1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8111111111111109"/>
    <n v="9"/>
    <n v="6.2100000000000002E-2"/>
    <n v="202370"/>
    <n v="477900"/>
    <n v="3297.51"/>
    <n v="3.811111111111110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81388888888888888"/>
    <n v="6"/>
    <n v="5.3600000000000002E-2"/>
    <n v="1002766.0486111111"/>
    <n v="7392405"/>
    <n v="66038.817999999999"/>
    <n v="0.81388888888888888"/>
    <n v="6"/>
    <n v="5.3600000000000002E-2"/>
    <x v="1"/>
    <x v="1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8138888888888889"/>
    <n v="7"/>
    <n v="5.6399999999999999E-2"/>
    <n v="1979859.7222222222"/>
    <n v="7640500"/>
    <n v="61560.6"/>
    <n v="1.8138888888888889"/>
    <n v="7"/>
    <n v="5.6399999999999999E-2"/>
    <x v="1"/>
    <x v="1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8138888888888891"/>
    <n v="8"/>
    <n v="5.9299999999999999E-2"/>
    <n v="1177492.9097222222"/>
    <n v="3347660"/>
    <n v="24814.529749999998"/>
    <n v="2.8138888888888891"/>
    <n v="8"/>
    <n v="5.9299999999999992E-2"/>
    <x v="1"/>
    <x v="1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82222222222222219"/>
    <n v="6"/>
    <n v="5.3600000000000002E-2"/>
    <n v="725847.5"/>
    <n v="5296725"/>
    <n v="47317.41"/>
    <n v="0.82222222222222219"/>
    <n v="6"/>
    <n v="5.3600000000000002E-2"/>
    <x v="1"/>
    <x v="1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8222222222222222"/>
    <n v="7"/>
    <n v="5.6399999999999999E-2"/>
    <n v="2946342"/>
    <n v="11318265"/>
    <n v="91192.877999999997"/>
    <n v="1.8222222222222222"/>
    <n v="7"/>
    <n v="5.6399999999999999E-2"/>
    <x v="1"/>
    <x v="1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8222222222222224"/>
    <n v="8"/>
    <n v="5.9299999999999999E-2"/>
    <n v="2002296.1111111112"/>
    <n v="5675800"/>
    <n v="42071.8675"/>
    <n v="2.8222222222222224"/>
    <n v="8"/>
    <n v="5.9299999999999999E-2"/>
    <x v="1"/>
    <x v="1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82499999999999996"/>
    <n v="6"/>
    <n v="5.3600000000000002E-2"/>
    <n v="1376894.0625"/>
    <n v="10013775"/>
    <n v="89456.39"/>
    <n v="0.82499999999999996"/>
    <n v="6"/>
    <n v="5.3600000000000002E-2"/>
    <x v="1"/>
    <x v="1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825"/>
    <n v="7"/>
    <n v="5.6399999999999999E-2"/>
    <n v="2965638.6875"/>
    <n v="11375052.5"/>
    <n v="91650.422999999995"/>
    <n v="1.825"/>
    <n v="7"/>
    <n v="5.6399999999999999E-2"/>
    <x v="1"/>
    <x v="1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8250000000000002"/>
    <n v="8"/>
    <n v="5.9299999999999999E-2"/>
    <n v="2700135"/>
    <n v="7646400"/>
    <n v="56678.939999999995"/>
    <n v="2.8250000000000002"/>
    <n v="8"/>
    <n v="5.9299999999999992E-2"/>
    <x v="1"/>
    <x v="1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82777777777777772"/>
    <n v="6"/>
    <n v="5.3600000000000002E-2"/>
    <n v="683866.54166666663"/>
    <n v="4956885"/>
    <n v="44281.506000000001"/>
    <n v="0.82777777777777772"/>
    <n v="6"/>
    <n v="5.3600000000000002E-2"/>
    <x v="1"/>
    <x v="1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8277777777777777"/>
    <n v="7"/>
    <n v="5.6399999999999999E-2"/>
    <n v="2203957.2916666665"/>
    <n v="8440687.5"/>
    <n v="68007.824999999997"/>
    <n v="1.8277777777777777"/>
    <n v="7"/>
    <n v="5.6399999999999999E-2"/>
    <x v="1"/>
    <x v="1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8277777777777779"/>
    <n v="8"/>
    <n v="5.9299999999999999E-2"/>
    <n v="1195400.638888889"/>
    <n v="3381880"/>
    <n v="25068.1855"/>
    <n v="2.8277777777777779"/>
    <n v="8"/>
    <n v="5.9299999999999999E-2"/>
    <x v="1"/>
    <x v="1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8277777777777779"/>
    <n v="9"/>
    <n v="6.2100000000000002E-2"/>
    <n v="203255"/>
    <n v="477900"/>
    <n v="3297.51"/>
    <n v="3.827777777777777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8305555555555556"/>
    <n v="6"/>
    <n v="5.3600000000000002E-2"/>
    <n v="1011294.826388889"/>
    <n v="7305675"/>
    <n v="65264.03"/>
    <n v="0.8305555555555556"/>
    <n v="6"/>
    <n v="5.3600000000000002E-2"/>
    <x v="1"/>
    <x v="1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8305555555555555"/>
    <n v="7"/>
    <n v="5.6399999999999999E-2"/>
    <n v="2062583.048611111"/>
    <n v="7887267.5"/>
    <n v="63548.841"/>
    <n v="1.8305555555555555"/>
    <n v="7"/>
    <n v="5.6399999999999999E-2"/>
    <x v="1"/>
    <x v="1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8305555555555557"/>
    <n v="8"/>
    <n v="5.9299999999999999E-2"/>
    <n v="885949.73611111112"/>
    <n v="2503960"/>
    <n v="18560.603500000001"/>
    <n v="2.8305555555555557"/>
    <n v="8"/>
    <n v="5.9300000000000005E-2"/>
    <x v="1"/>
    <x v="1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8305555555555557"/>
    <n v="9"/>
    <n v="6.2100000000000002E-2"/>
    <n v="175717.15972222222"/>
    <n v="412852.5"/>
    <n v="2848.6822500000003"/>
    <n v="3.8305555555555553"/>
    <n v="9"/>
    <n v="6.2100000000000009E-2"/>
    <x v="1"/>
    <x v="1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0.83333333333333337"/>
    <n v="6"/>
    <n v="5.3600000000000002E-2"/>
    <n v="1188235.4166666667"/>
    <n v="8555295"/>
    <n v="76427.301999999996"/>
    <n v="0.83333333333333337"/>
    <n v="6"/>
    <n v="5.3599999999999995E-2"/>
    <x v="1"/>
    <x v="1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1.8333333333333333"/>
    <n v="7"/>
    <n v="5.6399999999999999E-2"/>
    <n v="2035426.25"/>
    <n v="7771627.5"/>
    <n v="62617.112999999998"/>
    <n v="1.8333333333333333"/>
    <n v="7"/>
    <n v="5.6399999999999999E-2"/>
    <x v="1"/>
    <x v="1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2.8333333333333335"/>
    <n v="8"/>
    <n v="5.9299999999999999E-2"/>
    <n v="1033090"/>
    <n v="2916960"/>
    <n v="21621.966"/>
    <n v="2.8333333333333335"/>
    <n v="8"/>
    <n v="5.9299999999999999E-2"/>
    <x v="1"/>
    <x v="1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3.8333333333333335"/>
    <n v="9"/>
    <n v="6.2100000000000002E-2"/>
    <n v="203550"/>
    <n v="477900"/>
    <n v="3297.51"/>
    <n v="3.8333333333333335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85"/>
    <n v="6"/>
    <n v="5.3600000000000002E-2"/>
    <n v="2959476.875"/>
    <n v="20890425"/>
    <n v="186621.13"/>
    <n v="0.85"/>
    <n v="6"/>
    <n v="5.3600000000000002E-2"/>
    <x v="1"/>
    <x v="1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85"/>
    <n v="7"/>
    <n v="5.6399999999999999E-2"/>
    <n v="7281669.375"/>
    <n v="27552262.5"/>
    <n v="221992.51499999998"/>
    <n v="1.85"/>
    <n v="7"/>
    <n v="5.6399999999999999E-2"/>
    <x v="1"/>
    <x v="1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85"/>
    <n v="8"/>
    <n v="5.9299999999999999E-2"/>
    <n v="7036236.75"/>
    <n v="19750840"/>
    <n v="146403.10149999999"/>
    <n v="2.85"/>
    <n v="8"/>
    <n v="5.9299999999999999E-2"/>
    <x v="1"/>
    <x v="1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85"/>
    <n v="9"/>
    <n v="6.2100000000000002E-2"/>
    <n v="1022175"/>
    <n v="2389500"/>
    <n v="16487.55"/>
    <n v="3.85"/>
    <n v="9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85"/>
    <n v="6"/>
    <n v="5.3600000000000002E-2"/>
    <n v="36108"/>
    <n v="254880"/>
    <n v="2276.9279999999999"/>
    <n v="0.85"/>
    <n v="6"/>
    <n v="5.3599999999999995E-2"/>
    <x v="1"/>
    <x v="1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85"/>
    <n v="8"/>
    <n v="5.9299999999999999E-2"/>
    <n v="151335"/>
    <n v="424800"/>
    <n v="3148.83"/>
    <n v="2.85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86944444444444446"/>
    <n v="6"/>
    <n v="5.3600000000000002E-2"/>
    <n v="7182252.326388889"/>
    <n v="49564425"/>
    <n v="442775.53"/>
    <n v="0.86944444444444446"/>
    <n v="6"/>
    <n v="5.3600000000000002E-2"/>
    <x v="1"/>
    <x v="1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8694444444444445"/>
    <n v="7"/>
    <n v="5.6399999999999999E-2"/>
    <n v="16373346.895833334"/>
    <n v="61308817.5"/>
    <n v="493973.90100000001"/>
    <n v="1.8694444444444445"/>
    <n v="7"/>
    <n v="5.6399999999999999E-2"/>
    <x v="1"/>
    <x v="1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8694444444444445"/>
    <n v="8"/>
    <n v="5.9299999999999999E-2"/>
    <n v="9971183.145833334"/>
    <n v="27799620"/>
    <n v="206064.68325"/>
    <n v="2.8694444444444445"/>
    <n v="8"/>
    <n v="5.9299999999999999E-2"/>
    <x v="1"/>
    <x v="1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8694444444444445"/>
    <n v="9"/>
    <n v="6.2100000000000002E-2"/>
    <n v="1027337.5"/>
    <n v="2389500"/>
    <n v="16487.55"/>
    <n v="3.8694444444444445"/>
    <n v="9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8694444444444445"/>
    <n v="10"/>
    <n v="6.5000000000000002E-2"/>
    <n v="233428.99305555556"/>
    <n v="479375"/>
    <n v="3115.9375"/>
    <n v="4.8694444444444445"/>
    <n v="10"/>
    <n v="6.5000000000000002E-2"/>
    <x v="1"/>
    <x v="1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88055555555555554"/>
    <n v="6"/>
    <n v="5.3600000000000002E-2"/>
    <n v="33639.423611111109"/>
    <n v="229215"/>
    <n v="2047.654"/>
    <n v="0.88055555555555554"/>
    <n v="6"/>
    <n v="5.3600000000000002E-2"/>
    <x v="1"/>
    <x v="1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8805555555555555"/>
    <n v="7"/>
    <n v="5.6399999999999999E-2"/>
    <n v="199715"/>
    <n v="743400"/>
    <n v="5989.68"/>
    <n v="1.8805555555555555"/>
    <n v="7"/>
    <n v="5.6400000000000006E-2"/>
    <x v="1"/>
    <x v="1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8805555555555555"/>
    <n v="8"/>
    <n v="5.9299999999999999E-2"/>
    <n v="387067.45138888888"/>
    <n v="1074980"/>
    <n v="7968.2892499999998"/>
    <n v="2.8805555555555555"/>
    <n v="8"/>
    <n v="5.9299999999999999E-2"/>
    <x v="1"/>
    <x v="1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8805555555555555"/>
    <n v="9"/>
    <n v="6.2100000000000002E-2"/>
    <n v="206057.5"/>
    <n v="477900"/>
    <n v="3297.51"/>
    <n v="3.880555555555555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8888888888888884"/>
    <n v="6"/>
    <n v="5.3600000000000002E-2"/>
    <n v="5447011.111111111"/>
    <n v="36767325"/>
    <n v="328454.77"/>
    <n v="0.88888888888888884"/>
    <n v="6"/>
    <n v="5.3600000000000002E-2"/>
    <x v="1"/>
    <x v="1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888888888888888"/>
    <n v="7"/>
    <n v="5.6399999999999999E-2"/>
    <n v="14297486.388888888"/>
    <n v="52984802.5"/>
    <n v="426906.12299999996"/>
    <n v="1.8888888888888888"/>
    <n v="7"/>
    <n v="5.6399999999999992E-2"/>
    <x v="1"/>
    <x v="1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888888888888888"/>
    <n v="8"/>
    <n v="5.9299999999999999E-2"/>
    <n v="11282143.888888888"/>
    <n v="31242860"/>
    <n v="231587.69975"/>
    <n v="2.8888888888888888"/>
    <n v="8"/>
    <n v="5.9299999999999999E-2"/>
    <x v="1"/>
    <x v="1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888888888888888"/>
    <n v="9"/>
    <n v="6.2100000000000002E-2"/>
    <n v="776669.44444444438"/>
    <n v="1797435"/>
    <n v="12402.3015"/>
    <n v="3.8888888888888884"/>
    <n v="9"/>
    <n v="6.2099999999999995E-2"/>
    <x v="1"/>
    <x v="1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888888888888893"/>
    <n v="10"/>
    <n v="6.5000000000000002E-2"/>
    <n v="259600.00000000003"/>
    <n v="531000"/>
    <n v="3451.5"/>
    <n v="4.8888888888888893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8888888888888884"/>
    <n v="6"/>
    <n v="5.3600000000000002E-2"/>
    <n v="47200"/>
    <n v="318600"/>
    <n v="2846.1600000000003"/>
    <n v="0.88888888888888884"/>
    <n v="6"/>
    <n v="5.3600000000000009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888888888888888"/>
    <n v="7"/>
    <n v="5.6399999999999999E-2"/>
    <n v="100300"/>
    <n v="371700"/>
    <n v="2994.84"/>
    <n v="1.8888888888888888"/>
    <n v="7"/>
    <n v="5.6400000000000006E-2"/>
    <x v="1"/>
    <x v="1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888888888888888"/>
    <n v="8"/>
    <n v="5.9299999999999999E-2"/>
    <n v="450825.55555555556"/>
    <n v="1248440"/>
    <n v="9254.0614999999998"/>
    <n v="2.8888888888888888"/>
    <n v="8"/>
    <n v="5.9299999999999999E-2"/>
    <x v="1"/>
    <x v="1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9083333333333332"/>
    <n v="8"/>
    <n v="5.9299999999999999E-2"/>
    <n v="304146.22916666663"/>
    <n v="836620"/>
    <n v="6201.4457499999999"/>
    <n v="2.9083333333333328"/>
    <n v="8"/>
    <n v="5.9299999999999999E-2"/>
    <x v="1"/>
    <x v="1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90833333333333333"/>
    <n v="6"/>
    <n v="5.3600000000000002E-2"/>
    <n v="2110707.7916666665"/>
    <n v="13942290"/>
    <n v="124551.12400000001"/>
    <n v="0.90833333333333321"/>
    <n v="6"/>
    <n v="5.3600000000000002E-2"/>
    <x v="1"/>
    <x v="1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9083333333333334"/>
    <n v="7"/>
    <n v="5.6399999999999999E-2"/>
    <n v="5930203.083333334"/>
    <n v="21752710"/>
    <n v="175264.69200000001"/>
    <n v="1.9083333333333334"/>
    <n v="7"/>
    <n v="5.6400000000000006E-2"/>
    <x v="1"/>
    <x v="1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9083333333333332"/>
    <n v="8"/>
    <n v="5.9299999999999999E-2"/>
    <n v="3667771.875"/>
    <n v="10089000"/>
    <n v="74784.712499999994"/>
    <n v="2.9083333333333332"/>
    <n v="8"/>
    <n v="5.9299999999999999E-2"/>
    <x v="1"/>
    <x v="1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9083333333333332"/>
    <n v="9"/>
    <n v="6.2100000000000002E-2"/>
    <n v="622597.5"/>
    <n v="1433700"/>
    <n v="9892.5300000000007"/>
    <n v="3.9083333333333332"/>
    <n v="9"/>
    <n v="6.2100000000000002E-2"/>
    <x v="1"/>
    <x v="1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1179483.75"/>
    <n v="4983.32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92777777777777781"/>
    <n v="6"/>
    <n v="5.3600000000000002E-2"/>
    <n v="2876939.152777778"/>
    <n v="18605355"/>
    <n v="166207.83800000002"/>
    <n v="0.92777777777777781"/>
    <n v="6"/>
    <n v="5.3600000000000009E-2"/>
    <x v="1"/>
    <x v="1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9277777777777778"/>
    <n v="7"/>
    <n v="5.6399999999999999E-2"/>
    <n v="5295113.972222222"/>
    <n v="19227215"/>
    <n v="154916.41800000001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9277777777777776"/>
    <n v="8"/>
    <n v="5.9299999999999999E-2"/>
    <n v="4433343.583333333"/>
    <n v="12113880"/>
    <n v="89794.135500000004"/>
    <n v="2.9277777777777776"/>
    <n v="8"/>
    <n v="5.9300000000000005E-2"/>
    <x v="1"/>
    <x v="1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927777777777778"/>
    <n v="10"/>
    <n v="6.5000000000000002E-2"/>
    <n v="261665"/>
    <n v="531000"/>
    <n v="3451.5"/>
    <n v="4.927777777777778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1257585"/>
    <n v="5313.3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95833333333333337"/>
    <n v="6"/>
    <n v="5.3600000000000002E-2"/>
    <n v="3122654.8958333335"/>
    <n v="19550535"/>
    <n v="174651.446"/>
    <n v="0.95833333333333337"/>
    <n v="6"/>
    <n v="5.3600000000000002E-2"/>
    <x v="1"/>
    <x v="1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9583333333333333"/>
    <n v="7"/>
    <n v="5.6399999999999999E-2"/>
    <n v="5669051.875"/>
    <n v="20263845"/>
    <n v="163268.69399999999"/>
    <n v="1.9583333333333333"/>
    <n v="7"/>
    <n v="5.6399999999999999E-2"/>
    <x v="1"/>
    <x v="1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9583333333333335"/>
    <n v="8"/>
    <n v="5.9299999999999999E-2"/>
    <n v="4687752.8125"/>
    <n v="12676740"/>
    <n v="93966.335250000004"/>
    <n v="2.9583333333333335"/>
    <n v="8"/>
    <n v="5.9300000000000005E-2"/>
    <x v="1"/>
    <x v="1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9583333333333335"/>
    <n v="9"/>
    <n v="6.2100000000000002E-2"/>
    <n v="210187.5"/>
    <n v="477900"/>
    <n v="3297.51"/>
    <n v="3.958333333333333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595605"/>
    <n v="2516.4299999999998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97499999999999998"/>
    <n v="6"/>
    <n v="5.3600000000000002E-2"/>
    <n v="1846264.875"/>
    <n v="11361630"/>
    <n v="101497.228"/>
    <n v="0.97499999999999998"/>
    <n v="6"/>
    <n v="5.3600000000000002E-2"/>
    <x v="1"/>
    <x v="1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9750000000000001"/>
    <n v="7"/>
    <n v="5.6399999999999999E-2"/>
    <n v="2680366.3125"/>
    <n v="9500032.5"/>
    <n v="76543.118999999992"/>
    <n v="1.9750000000000001"/>
    <n v="7"/>
    <n v="5.6399999999999992E-2"/>
    <x v="1"/>
    <x v="1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9750000000000001"/>
    <n v="8"/>
    <n v="5.9299999999999999E-2"/>
    <n v="2077338.375"/>
    <n v="5586120"/>
    <n v="41407.114499999996"/>
    <n v="2.9750000000000001"/>
    <n v="8"/>
    <n v="5.9299999999999992E-2"/>
    <x v="1"/>
    <x v="1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9750000000000001"/>
    <n v="9"/>
    <n v="6.2100000000000002E-2"/>
    <n v="211072.5"/>
    <n v="477900"/>
    <n v="3297.51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21756.25"/>
    <n v="91.92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9444444444444446"/>
    <n v="6"/>
    <n v="5.3600000000000002E-2"/>
    <n v="52805"/>
    <n v="318600"/>
    <n v="2846.1600000000003"/>
    <n v="0.99444444444444446"/>
    <n v="6"/>
    <n v="5.3600000000000009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944444444444445"/>
    <n v="9"/>
    <n v="6.2100000000000002E-2"/>
    <n v="620996.3055555555"/>
    <n v="1399185"/>
    <n v="9654.3765000000003"/>
    <n v="3.994444444444444"/>
    <n v="9"/>
    <n v="6.2100000000000002E-2"/>
    <x v="1"/>
    <x v="1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944444444444445"/>
    <n v="10"/>
    <n v="6.5000000000000002E-2"/>
    <n v="216584.08333333334"/>
    <n v="433650"/>
    <n v="2818.7249999999999"/>
    <n v="4.9944444444444445"/>
    <n v="10"/>
    <n v="6.5000000000000002E-2"/>
    <x v="1"/>
    <x v="1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560426.25"/>
    <n v="2367.8000000000002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9444444444444446"/>
    <n v="6"/>
    <n v="5.3600000000000002E-2"/>
    <n v="1545866.375"/>
    <n v="9327015"/>
    <n v="83321.334000000003"/>
    <n v="0.99444444444444446"/>
    <n v="6"/>
    <n v="5.3600000000000002E-2"/>
    <x v="1"/>
    <x v="1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944444444444445"/>
    <n v="7"/>
    <n v="5.6399999999999999E-2"/>
    <n v="3406022.4722222225"/>
    <n v="11954285"/>
    <n v="96317.381999999998"/>
    <n v="1.9944444444444447"/>
    <n v="7"/>
    <n v="5.6399999999999999E-2"/>
    <x v="1"/>
    <x v="1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944444444444445"/>
    <n v="8"/>
    <n v="5.9299999999999999E-2"/>
    <n v="3233985.027777778"/>
    <n v="8639960"/>
    <n v="64043.703499999996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944444444444445"/>
    <n v="9"/>
    <n v="6.2100000000000002E-2"/>
    <n v="424210"/>
    <n v="955800"/>
    <n v="6595.02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1.9444444444444445E-2"/>
    <n v="5"/>
    <n v="5.0700000000000002E-2"/>
    <n v="2558.3055555555557"/>
    <n v="657850"/>
    <n v="6670.5990000000002"/>
    <n v="1.9444444444444445E-2"/>
    <n v="5"/>
    <n v="5.0700000000000002E-2"/>
    <x v="1"/>
    <x v="1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0194444444444444"/>
    <n v="6"/>
    <n v="5.3600000000000002E-2"/>
    <n v="915591.09027777775"/>
    <n v="5388765"/>
    <n v="48139.633999999998"/>
    <n v="1.0194444444444444"/>
    <n v="6"/>
    <n v="5.3599999999999995E-2"/>
    <x v="1"/>
    <x v="1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0194444444444444"/>
    <n v="7"/>
    <n v="5.6399999999999999E-2"/>
    <n v="2102054.8680555555"/>
    <n v="7286352.5"/>
    <n v="58707.182999999997"/>
    <n v="2.0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0194444444444444"/>
    <n v="8"/>
    <n v="5.9299999999999999E-2"/>
    <n v="1506234.7638888888"/>
    <n v="3990760"/>
    <n v="29581.5085"/>
    <n v="3.0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0194444444444448"/>
    <n v="10"/>
    <n v="6.5000000000000002E-2"/>
    <n v="266532.5"/>
    <n v="531000"/>
    <n v="3451.5"/>
    <n v="5.0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3.0555555555555555E-2"/>
    <n v="5"/>
    <n v="5.0700000000000002E-2"/>
    <n v="2174.6006944444443"/>
    <n v="355843.75"/>
    <n v="3608.2556250000002"/>
    <n v="3.0555555555555555E-2"/>
    <n v="5"/>
    <n v="5.0700000000000002E-2"/>
    <x v="1"/>
    <x v="1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0305555555555554"/>
    <n v="7"/>
    <n v="5.6399999999999999E-2"/>
    <n v="738883.63194444438"/>
    <n v="2547177.5"/>
    <n v="20522.972999999998"/>
    <n v="2.0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0305555555555554"/>
    <n v="8"/>
    <n v="5.9299999999999999E-2"/>
    <n v="2391040.145833333"/>
    <n v="6311820"/>
    <n v="46786.365749999997"/>
    <n v="3.03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0305555555555559"/>
    <n v="9"/>
    <n v="6.2100000000000002E-2"/>
    <n v="1498157.5000000002"/>
    <n v="3345300"/>
    <n v="23082.57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0305555555555559"/>
    <n v="10"/>
    <n v="6.5000000000000002E-2"/>
    <n v="2136980"/>
    <n v="4248000"/>
    <n v="27612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4.1666666666666664E-2"/>
    <n v="5"/>
    <n v="5.0700000000000002E-2"/>
    <n v="1106.25"/>
    <n v="132750"/>
    <n v="1346.085"/>
    <n v="4.1666666666666664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0416666666666667"/>
    <n v="6"/>
    <n v="5.3600000000000002E-2"/>
    <n v="92187.5"/>
    <n v="531000"/>
    <n v="4743.6000000000004"/>
    <n v="1.0416666666666667"/>
    <n v="6"/>
    <n v="5.3600000000000002E-2"/>
    <x v="1"/>
    <x v="1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0416666666666665"/>
    <n v="7"/>
    <n v="5.6399999999999999E-2"/>
    <n v="299640.10416666663"/>
    <n v="1027337.5"/>
    <n v="8277.4050000000007"/>
    <n v="2.0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0416666666666665"/>
    <n v="8"/>
    <n v="5.9299999999999999E-2"/>
    <n v="436532.39583333331"/>
    <n v="1148140"/>
    <n v="8510.5877500000006"/>
    <n v="3.0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041666666666667"/>
    <n v="9"/>
    <n v="6.2100000000000002E-2"/>
    <n v="761278.22916666674"/>
    <n v="1695217.5"/>
    <n v="11697.000750000001"/>
    <n v="4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041666666666667"/>
    <n v="10"/>
    <n v="6.5000000000000002E-2"/>
    <n v="535425"/>
    <n v="1062000"/>
    <n v="6903"/>
    <n v="5.04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0583333333333333"/>
    <n v="6"/>
    <n v="5.3600000000000002E-2"/>
    <n v="50265.541666666664"/>
    <n v="284970"/>
    <n v="2545.732"/>
    <n v="1.0583333333333333"/>
    <n v="6"/>
    <n v="5.3600000000000002E-2"/>
    <x v="1"/>
    <x v="1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0583333333333331"/>
    <n v="7"/>
    <n v="5.6399999999999999E-2"/>
    <n v="319998.79166666663"/>
    <n v="1088255"/>
    <n v="8768.2260000000006"/>
    <n v="2.05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0583333333333331"/>
    <n v="8"/>
    <n v="5.9299999999999999E-2"/>
    <n v="632448.04166666663"/>
    <n v="1654360"/>
    <n v="12262.943499999999"/>
    <n v="3.0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0583333333333336"/>
    <n v="9"/>
    <n v="6.2100000000000002E-2"/>
    <n v="699768.27083333337"/>
    <n v="1551847.5"/>
    <n v="10707.74775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944444444444446"/>
    <n v="7"/>
    <n v="5.6399999999999999E-2"/>
    <n v="111215"/>
    <n v="371700"/>
    <n v="2994.84"/>
    <n v="2.0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944444444444446"/>
    <n v="8"/>
    <n v="5.9299999999999999E-2"/>
    <n v="154273.52777777778"/>
    <n v="398840"/>
    <n v="2956.401499999999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9.4444444444444442E-2"/>
    <n v="5"/>
    <n v="5.0700000000000002E-2"/>
    <n v="3310.2777777777778"/>
    <n v="175250"/>
    <n v="1777.0350000000001"/>
    <n v="9.4444444444444442E-2"/>
    <n v="5"/>
    <n v="5.0700000000000002E-2"/>
    <x v="1"/>
    <x v="1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944444444444446"/>
    <n v="6"/>
    <n v="5.3600000000000002E-2"/>
    <n v="50850.625000000007"/>
    <n v="278775"/>
    <n v="2490.39"/>
    <n v="1.0944444444444446"/>
    <n v="6"/>
    <n v="5.3599999999999995E-2"/>
    <x v="1"/>
    <x v="1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944444444444446"/>
    <n v="7"/>
    <n v="5.6399999999999999E-2"/>
    <n v="300898.36111111112"/>
    <n v="1005655"/>
    <n v="8102.7060000000001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944444444444446"/>
    <n v="8"/>
    <n v="5.9299999999999999E-2"/>
    <n v="310372.77777777781"/>
    <n v="802400"/>
    <n v="5947.7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9.4444444444444442E-2"/>
    <n v="5"/>
    <n v="5.0700000000000002E-2"/>
    <n v="2361.2291666666665"/>
    <n v="125006.25"/>
    <n v="1267.563375"/>
    <n v="9.4444444444444442E-2"/>
    <n v="5"/>
    <n v="5.0699999999999995E-2"/>
    <x v="1"/>
    <x v="1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944444444444446"/>
    <n v="8"/>
    <n v="5.9299999999999999E-2"/>
    <n v="164315"/>
    <n v="424800"/>
    <n v="3148.83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944444444444441"/>
    <n v="9"/>
    <n v="6.2100000000000002E-2"/>
    <n v="965684.95833333326"/>
    <n v="2122672.5"/>
    <n v="14646.440250000001"/>
    <n v="4.09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9.4444444444444442E-2"/>
    <n v="5"/>
    <n v="5.0700000000000002E-2"/>
    <n v="5015"/>
    <n v="265500"/>
    <n v="2692.17"/>
    <n v="9.4444444444444442E-2"/>
    <n v="5"/>
    <n v="5.0700000000000002E-2"/>
    <x v="1"/>
    <x v="1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944444444444446"/>
    <n v="6"/>
    <n v="5.3600000000000002E-2"/>
    <n v="337389.86111111112"/>
    <n v="1849650"/>
    <n v="16523.54"/>
    <n v="1.0944444444444446"/>
    <n v="6"/>
    <n v="5.3600000000000002E-2"/>
    <x v="1"/>
    <x v="1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944444444444446"/>
    <n v="7"/>
    <n v="5.6399999999999999E-2"/>
    <n v="640413.04166666674"/>
    <n v="2140372.5"/>
    <n v="17245.287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944444444444446"/>
    <n v="8"/>
    <n v="5.9299999999999999E-2"/>
    <n v="796927.75"/>
    <n v="2060280"/>
    <n v="15271.82549999999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944444444444446"/>
    <n v="6"/>
    <n v="5.3600000000000002E-2"/>
    <n v="58115.000000000007"/>
    <n v="318600"/>
    <n v="2846.1600000000003"/>
    <n v="1.0944444444444446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944444444444446"/>
    <n v="7"/>
    <n v="5.6399999999999999E-2"/>
    <n v="544026.70833333337"/>
    <n v="1818232.5"/>
    <n v="14649.759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944444444444446"/>
    <n v="8"/>
    <n v="5.9299999999999999E-2"/>
    <n v="303982.75"/>
    <n v="785880"/>
    <n v="5825.3355000000001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944444444444446"/>
    <n v="8"/>
    <n v="5.9299999999999999E-2"/>
    <n v="160207.125"/>
    <n v="414180"/>
    <n v="3070.10925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972222222222223"/>
    <n v="6"/>
    <n v="5.3600000000000002E-2"/>
    <n v="58262.500000000007"/>
    <n v="318600"/>
    <n v="2846.1600000000003"/>
    <n v="1.0972222222222223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972222222222223"/>
    <n v="8"/>
    <n v="5.9299999999999999E-2"/>
    <n v="328925"/>
    <n v="849600"/>
    <n v="6297.66"/>
    <n v="3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972222222222223"/>
    <n v="9"/>
    <n v="6.2100000000000002E-2"/>
    <n v="410951.38888888888"/>
    <n v="902700"/>
    <n v="6228.63"/>
    <n v="4.0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9.7222222222222224E-2"/>
    <n v="5"/>
    <n v="5.0700000000000002E-2"/>
    <n v="20334.513888888891"/>
    <n v="1045775"/>
    <n v="10604.1585"/>
    <n v="9.7222222222222224E-2"/>
    <n v="5"/>
    <n v="5.0699999999999995E-2"/>
    <x v="1"/>
    <x v="1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972222222222223"/>
    <n v="6"/>
    <n v="5.3600000000000002E-2"/>
    <n v="227385.59027777781"/>
    <n v="1243425"/>
    <n v="11107.93"/>
    <n v="1.0972222222222223"/>
    <n v="6"/>
    <n v="5.3600000000000002E-2"/>
    <x v="1"/>
    <x v="1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972222222222223"/>
    <n v="7"/>
    <n v="5.6399999999999999E-2"/>
    <n v="527115.83333333337"/>
    <n v="1759380"/>
    <n v="14175.575999999999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972222222222223"/>
    <n v="8"/>
    <n v="5.9299999999999999E-2"/>
    <n v="1597570.451388889"/>
    <n v="4126460"/>
    <n v="30587.384749999997"/>
    <n v="3.09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972222222222223"/>
    <n v="9"/>
    <n v="6.2100000000000002E-2"/>
    <n v="1069077.951388889"/>
    <n v="2348347.5"/>
    <n v="16203.597750000001"/>
    <n v="4.0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972222222222223"/>
    <n v="10"/>
    <n v="6.5000000000000002E-2"/>
    <n v="811987.5"/>
    <n v="1593000"/>
    <n v="10354.5"/>
    <n v="5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10833333333333334"/>
    <n v="5"/>
    <n v="5.0700000000000002E-2"/>
    <n v="8053.5"/>
    <n v="371700"/>
    <n v="3769.038"/>
    <n v="0.10833333333333334"/>
    <n v="5"/>
    <n v="5.0700000000000002E-2"/>
    <x v="1"/>
    <x v="1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1083333333333334"/>
    <n v="6"/>
    <n v="5.3600000000000002E-2"/>
    <n v="361288.95833333337"/>
    <n v="1955850"/>
    <n v="17472.260000000002"/>
    <n v="1.1083333333333334"/>
    <n v="6"/>
    <n v="5.3600000000000009E-2"/>
    <x v="1"/>
    <x v="1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1083333333333334"/>
    <n v="7"/>
    <n v="5.6399999999999999E-2"/>
    <n v="324040.29166666669"/>
    <n v="1075865"/>
    <n v="8668.3979999999992"/>
    <n v="2.10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1083333333333334"/>
    <n v="8"/>
    <n v="5.9299999999999999E-2"/>
    <n v="2556479.8333333335"/>
    <n v="6579680"/>
    <n v="48771.877999999997"/>
    <n v="3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1083333333333334"/>
    <n v="9"/>
    <n v="6.2100000000000002E-2"/>
    <n v="2222731.5833333335"/>
    <n v="4869270"/>
    <n v="33597.963000000003"/>
    <n v="4.10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1083333333333334"/>
    <n v="10"/>
    <n v="6.5000000000000002E-2"/>
    <n v="1290709.8125"/>
    <n v="2526675"/>
    <n v="16423.387500000001"/>
    <n v="5.1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1111111111111111"/>
    <n v="5"/>
    <n v="5.0700000000000002E-2"/>
    <n v="2564.8611111111109"/>
    <n v="115418.75"/>
    <n v="1170.346125"/>
    <n v="0.1111111111111111"/>
    <n v="5"/>
    <n v="5.0700000000000002E-2"/>
    <x v="1"/>
    <x v="1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1111111111111112"/>
    <n v="6"/>
    <n v="5.3600000000000002E-2"/>
    <n v="118000"/>
    <n v="637200"/>
    <n v="5692.3200000000006"/>
    <n v="1.1111111111111112"/>
    <n v="6"/>
    <n v="5.3600000000000009E-2"/>
    <x v="1"/>
    <x v="1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1111111111111112"/>
    <n v="7"/>
    <n v="5.6399999999999999E-2"/>
    <n v="112100"/>
    <n v="371700"/>
    <n v="2994.84"/>
    <n v="2.1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1111111111111112"/>
    <n v="8"/>
    <n v="5.9299999999999999E-2"/>
    <n v="495600"/>
    <n v="1274400"/>
    <n v="9446.49"/>
    <n v="3.1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1111111111111107"/>
    <n v="9"/>
    <n v="6.2100000000000002E-2"/>
    <n v="1045414.4444444444"/>
    <n v="2288610"/>
    <n v="15791.409000000001"/>
    <n v="4.1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1111111111111111"/>
    <n v="5"/>
    <n v="5.0700000000000002E-2"/>
    <n v="2950"/>
    <n v="132750"/>
    <n v="1346.085"/>
    <n v="0.1111111111111111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1111111111111112"/>
    <n v="6"/>
    <n v="5.3600000000000002E-2"/>
    <n v="59000"/>
    <n v="318600"/>
    <n v="2846.1600000000003"/>
    <n v="1.1111111111111112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1111111111111107"/>
    <n v="9"/>
    <n v="6.2100000000000002E-2"/>
    <n v="873199.99999999988"/>
    <n v="1911600"/>
    <n v="13190.04"/>
    <n v="4.1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1111111111111112"/>
    <n v="7"/>
    <n v="5.6399999999999999E-2"/>
    <n v="108363.33333333334"/>
    <n v="359310"/>
    <n v="2895.0119999999997"/>
    <n v="2.11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1111111111111112"/>
    <n v="8"/>
    <n v="5.9299999999999999E-2"/>
    <n v="165200"/>
    <n v="424800"/>
    <n v="3148.83"/>
    <n v="3.1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1111111111111107"/>
    <n v="9"/>
    <n v="6.2100000000000002E-2"/>
    <n v="463887.49999999994"/>
    <n v="1015537.5"/>
    <n v="7007.2087500000007"/>
    <n v="4.11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11388888888888889"/>
    <n v="5"/>
    <n v="5.0700000000000002E-2"/>
    <n v="14774.378472222223"/>
    <n v="648631.25"/>
    <n v="6577.1208750000005"/>
    <n v="0.11388888888888889"/>
    <n v="5"/>
    <n v="5.0700000000000002E-2"/>
    <x v="1"/>
    <x v="1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1138888888888889"/>
    <n v="6"/>
    <n v="5.3600000000000002E-2"/>
    <n v="578002.51388888888"/>
    <n v="3113430"/>
    <n v="27813.308000000001"/>
    <n v="1.1138888888888889"/>
    <n v="6"/>
    <n v="5.3600000000000002E-2"/>
    <x v="1"/>
    <x v="1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1138888888888889"/>
    <n v="7"/>
    <n v="5.6399999999999999E-2"/>
    <n v="1703044.013888889"/>
    <n v="5639515"/>
    <n v="45438.377999999997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1138888888888889"/>
    <n v="8"/>
    <n v="5.9299999999999999E-2"/>
    <n v="1751764.9027777778"/>
    <n v="4500520"/>
    <n v="33360.104500000001"/>
    <n v="3.1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1138888888888889"/>
    <n v="9"/>
    <n v="6.2100000000000002E-2"/>
    <n v="655342.5"/>
    <n v="1433700"/>
    <n v="9892.5300000000007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1138888888888889"/>
    <n v="10"/>
    <n v="6.5000000000000002E-2"/>
    <n v="814642.5"/>
    <n v="1593000"/>
    <n v="10354.5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1138888888888889"/>
    <n v="6"/>
    <n v="5.3600000000000002E-2"/>
    <n v="454121.36111111112"/>
    <n v="2446140"/>
    <n v="21852.184000000001"/>
    <n v="1.1138888888888889"/>
    <n v="6"/>
    <n v="5.3600000000000002E-2"/>
    <x v="1"/>
    <x v="1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1138888888888889"/>
    <n v="7"/>
    <n v="5.6399999999999999E-2"/>
    <n v="771077.96527777775"/>
    <n v="2553372.5"/>
    <n v="20572.886999999999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1138888888888889"/>
    <n v="8"/>
    <n v="5.9299999999999999E-2"/>
    <n v="3018051.173611111"/>
    <n v="7753780"/>
    <n v="57474.894249999998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1138888888888889"/>
    <n v="9"/>
    <n v="6.2100000000000002E-2"/>
    <n v="6500026.722222222"/>
    <n v="14220180"/>
    <n v="98119.241999999998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1138888888888889"/>
    <n v="10"/>
    <n v="6.5000000000000002E-2"/>
    <n v="1627776.4027777778"/>
    <n v="3183050"/>
    <n v="20689.825000000001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1138888888888889"/>
    <n v="7"/>
    <n v="5.6399999999999999E-2"/>
    <n v="105387.93055555556"/>
    <n v="348985"/>
    <n v="2811.8220000000001"/>
    <n v="2.1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1138888888888889"/>
    <n v="8"/>
    <n v="5.9299999999999999E-2"/>
    <n v="316456.74305555556"/>
    <n v="813020"/>
    <n v="6026.5107499999995"/>
    <n v="3.11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1138888888888889"/>
    <n v="9"/>
    <n v="6.2100000000000002E-2"/>
    <n v="200243.54166666666"/>
    <n v="438075"/>
    <n v="3022.7175000000002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1138888888888889"/>
    <n v="10"/>
    <n v="6.5000000000000002E-2"/>
    <n v="265513.11111111112"/>
    <n v="519200"/>
    <n v="3374.8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1138888888888889"/>
    <n v="7"/>
    <n v="5.6399999999999999E-2"/>
    <n v="54876.555555555555"/>
    <n v="181720"/>
    <n v="1464.144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1138888888888889"/>
    <n v="6"/>
    <n v="5.3600000000000002E-2"/>
    <n v="59147.5"/>
    <n v="318600"/>
    <n v="2846.1600000000003"/>
    <n v="1.1138888888888889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1138888888888889"/>
    <n v="7"/>
    <n v="5.6399999999999999E-2"/>
    <n v="540658.79166666663"/>
    <n v="1790355"/>
    <n v="14425.145999999999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1138888888888889"/>
    <n v="8"/>
    <n v="5.9299999999999999E-2"/>
    <n v="330695"/>
    <n v="849600"/>
    <n v="6297.66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1138888888888889"/>
    <n v="6"/>
    <n v="5.3600000000000002E-2"/>
    <n v="58818.902777777781"/>
    <n v="316830"/>
    <n v="2830.348"/>
    <n v="1.1138888888888889"/>
    <n v="6"/>
    <n v="5.3600000000000002E-2"/>
    <x v="1"/>
    <x v="1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1166666666666667"/>
    <n v="8"/>
    <n v="5.9299999999999999E-2"/>
    <n v="129637.75"/>
    <n v="332760"/>
    <n v="2466.5834999999997"/>
    <n v="3.1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1166666666666663"/>
    <n v="9"/>
    <n v="6.2100000000000002E-2"/>
    <n v="20645.083333333332"/>
    <n v="45135"/>
    <n v="311.43150000000003"/>
    <n v="4.1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11666666666666667"/>
    <n v="5"/>
    <n v="5.0700000000000002E-2"/>
    <n v="8019.083333333333"/>
    <n v="343675"/>
    <n v="3484.8645000000001"/>
    <n v="0.11666666666666667"/>
    <n v="5"/>
    <n v="5.0700000000000002E-2"/>
    <x v="1"/>
    <x v="1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1166666666666667"/>
    <n v="6"/>
    <n v="5.3600000000000002E-2"/>
    <n v="114142.875"/>
    <n v="613305"/>
    <n v="5478.8580000000002"/>
    <n v="1.1166666666666667"/>
    <n v="6"/>
    <n v="5.3600000000000002E-2"/>
    <x v="1"/>
    <x v="1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1166666666666667"/>
    <n v="7"/>
    <n v="5.6399999999999999E-2"/>
    <n v="547613.41666666663"/>
    <n v="1811005"/>
    <n v="14591.526"/>
    <n v="2.1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1166666666666667"/>
    <n v="8"/>
    <n v="5.9299999999999999E-2"/>
    <n v="1029746.6666666666"/>
    <n v="2643200"/>
    <n v="19592.72"/>
    <n v="3.11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1166666666666663"/>
    <n v="9"/>
    <n v="6.2100000000000002E-2"/>
    <n v="2235133.875"/>
    <n v="4886527.5"/>
    <n v="33717.039750000004"/>
    <n v="4.1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1166666666666663"/>
    <n v="10"/>
    <n v="6.5000000000000002E-2"/>
    <n v="815084.99999999988"/>
    <n v="1593000"/>
    <n v="10354.5"/>
    <n v="5.1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12777777777777777"/>
    <n v="5"/>
    <n v="5.0700000000000002E-2"/>
    <n v="3345.3819444444443"/>
    <n v="130906.25"/>
    <n v="1327.389375"/>
    <n v="0.12777777777777777"/>
    <n v="5"/>
    <n v="5.0700000000000002E-2"/>
    <x v="1"/>
    <x v="1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1277777777777778"/>
    <n v="6"/>
    <n v="5.3600000000000002E-2"/>
    <n v="281958.54166666669"/>
    <n v="1500075"/>
    <n v="13400.67"/>
    <n v="1.1277777777777778"/>
    <n v="6"/>
    <n v="5.3600000000000002E-2"/>
    <x v="1"/>
    <x v="1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1277777777777778"/>
    <n v="7"/>
    <n v="5.6399999999999999E-2"/>
    <n v="211533.02777777778"/>
    <n v="695905"/>
    <n v="5607.0060000000003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1277777777777778"/>
    <n v="8"/>
    <n v="5.9299999999999999E-2"/>
    <n v="642656.6805555555"/>
    <n v="1643740"/>
    <n v="12184.222749999999"/>
    <n v="3.12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1277777777777782"/>
    <n v="9"/>
    <n v="6.2100000000000002E-2"/>
    <n v="876740.00000000012"/>
    <n v="1911600"/>
    <n v="13190.04"/>
    <n v="4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1277777777777782"/>
    <n v="10"/>
    <n v="6.5000000000000002E-2"/>
    <n v="1172338.1944444445"/>
    <n v="2286250"/>
    <n v="14860.625"/>
    <n v="5.12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1277777777777778"/>
    <n v="7"/>
    <n v="5.6399999999999999E-2"/>
    <n v="98548.027777777781"/>
    <n v="324205"/>
    <n v="2612.1660000000002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1277777777777778"/>
    <n v="8"/>
    <n v="5.9299999999999999E-2"/>
    <n v="473342.25"/>
    <n v="1210680"/>
    <n v="8974.1654999999992"/>
    <n v="3.12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1277777777777782"/>
    <n v="9"/>
    <n v="6.2100000000000002E-2"/>
    <n v="411580.72222222225"/>
    <n v="897390"/>
    <n v="6191.991"/>
    <n v="4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1277777777777778"/>
    <n v="6"/>
    <n v="5.3600000000000002E-2"/>
    <n v="112617.06944444444"/>
    <n v="599145"/>
    <n v="5352.3620000000001"/>
    <n v="1.1277777777777778"/>
    <n v="6"/>
    <n v="5.3600000000000002E-2"/>
    <x v="1"/>
    <x v="1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1277777777777778"/>
    <n v="7"/>
    <n v="5.6399999999999999E-2"/>
    <n v="112985"/>
    <n v="371700"/>
    <n v="2994.84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1277777777777778"/>
    <n v="8"/>
    <n v="5.9299999999999999E-2"/>
    <n v="161932.875"/>
    <n v="414180"/>
    <n v="3070.10925"/>
    <n v="3.1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13055555555555556"/>
    <n v="5"/>
    <n v="5.0700000000000002E-2"/>
    <n v="1733.125"/>
    <n v="66375"/>
    <n v="673.04250000000002"/>
    <n v="0.13055555555555556"/>
    <n v="5"/>
    <n v="5.0700000000000002E-2"/>
    <x v="1"/>
    <x v="1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1305555555555555"/>
    <n v="10"/>
    <n v="6.5000000000000002E-2"/>
    <n v="272432.5"/>
    <n v="531000"/>
    <n v="3451.5"/>
    <n v="5.13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13055555555555556"/>
    <n v="5"/>
    <n v="5.0700000000000002E-2"/>
    <n v="13489.489583333334"/>
    <n v="516618.75"/>
    <n v="5238.5141250000006"/>
    <n v="0.13055555555555556"/>
    <n v="5"/>
    <n v="5.0700000000000009E-2"/>
    <x v="1"/>
    <x v="1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1305555555555555"/>
    <n v="6"/>
    <n v="5.3600000000000002E-2"/>
    <n v="116229.59027777778"/>
    <n v="616845"/>
    <n v="5510.482"/>
    <n v="1.1305555555555555"/>
    <n v="6"/>
    <n v="5.3600000000000002E-2"/>
    <x v="1"/>
    <x v="1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1305555555555555"/>
    <n v="7"/>
    <n v="5.6399999999999999E-2"/>
    <n v="955655.3680555555"/>
    <n v="3139832.5"/>
    <n v="25298.078999999998"/>
    <n v="2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1305555555555555"/>
    <n v="8"/>
    <n v="5.9299999999999999E-2"/>
    <n v="643227.42361111112"/>
    <n v="1643740"/>
    <n v="12184.222749999999"/>
    <n v="3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1305555555555555"/>
    <n v="9"/>
    <n v="6.2100000000000002E-2"/>
    <n v="877330"/>
    <n v="1911600"/>
    <n v="13190.04"/>
    <n v="4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1333333333333333"/>
    <n v="7"/>
    <n v="5.6399999999999999E-2"/>
    <n v="113280"/>
    <n v="371700"/>
    <n v="2994.84"/>
    <n v="2.13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1333333333333333"/>
    <n v="7"/>
    <n v="5.6399999999999999E-2"/>
    <n v="209568"/>
    <n v="687645"/>
    <n v="5540.4539999999997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1333333333333337"/>
    <n v="9"/>
    <n v="6.2100000000000002E-2"/>
    <n v="218260.66666666669"/>
    <n v="475245"/>
    <n v="3279.1905000000002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1333333333333333"/>
    <n v="6"/>
    <n v="5.3600000000000002E-2"/>
    <n v="414071.83333333331"/>
    <n v="2192145"/>
    <n v="19583.162"/>
    <n v="1.1333333333333333"/>
    <n v="6"/>
    <n v="5.3600000000000002E-2"/>
    <x v="1"/>
    <x v="1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1333333333333333"/>
    <n v="7"/>
    <n v="5.6399999999999999E-2"/>
    <n v="1000954.6666666666"/>
    <n v="3284382.5"/>
    <n v="26462.738999999998"/>
    <n v="2.13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1333333333333333"/>
    <n v="8"/>
    <n v="5.9299999999999999E-2"/>
    <n v="1830180"/>
    <n v="4672800"/>
    <n v="34637.129999999997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1333333333333337"/>
    <n v="9"/>
    <n v="6.2100000000000002E-2"/>
    <n v="2366726.0000000005"/>
    <n v="5153355"/>
    <n v="35558.1495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1333333333333337"/>
    <n v="10"/>
    <n v="6.5000000000000002E-2"/>
    <n v="2179125.666666667"/>
    <n v="4245050"/>
    <n v="27592.825000000001"/>
    <n v="5.1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1333333333333333"/>
    <n v="7"/>
    <n v="5.6399999999999999E-2"/>
    <n v="223413.33333333334"/>
    <n v="733075"/>
    <n v="5906.49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1333333333333337"/>
    <n v="9"/>
    <n v="6.2100000000000002E-2"/>
    <n v="160952.00000000003"/>
    <n v="350460"/>
    <n v="2418.174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13333333333333333"/>
    <n v="5"/>
    <n v="5.0700000000000002E-2"/>
    <n v="3540"/>
    <n v="132750"/>
    <n v="1346.085"/>
    <n v="0.13333333333333333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13333333333333333"/>
    <n v="5"/>
    <n v="5.0700000000000002E-2"/>
    <n v="93269.166666666672"/>
    <n v="3497593.75"/>
    <n v="35465.600624999999"/>
    <n v="0.13333333333333333"/>
    <n v="5"/>
    <n v="5.0700000000000002E-2"/>
    <x v="1"/>
    <x v="1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1333333333333333"/>
    <n v="6"/>
    <n v="5.3600000000000002E-2"/>
    <n v="3452326"/>
    <n v="18277020"/>
    <n v="163274.712"/>
    <n v="1.1333333333333333"/>
    <n v="6"/>
    <n v="5.3600000000000002E-2"/>
    <x v="1"/>
    <x v="1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1333333333333333"/>
    <n v="7"/>
    <n v="5.6399999999999999E-2"/>
    <n v="5860666.666666667"/>
    <n v="19230312.5"/>
    <n v="154941.375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1333333333333333"/>
    <n v="8"/>
    <n v="5.9299999999999999E-2"/>
    <n v="5552470.333333333"/>
    <n v="14176520"/>
    <n v="105083.45449999999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1333333333333337"/>
    <n v="9"/>
    <n v="6.2100000000000002E-2"/>
    <n v="8769445.333333334"/>
    <n v="19094760"/>
    <n v="131753.84400000001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1333333333333337"/>
    <n v="10"/>
    <n v="6.5000000000000002E-2"/>
    <n v="4556629"/>
    <n v="8876550"/>
    <n v="57697.575000000004"/>
    <n v="5.1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1388888888888889"/>
    <n v="5"/>
    <n v="5.0700000000000002E-2"/>
    <n v="3390.4513888888891"/>
    <n v="122056.25"/>
    <n v="1237.6503749999999"/>
    <n v="0.1388888888888889"/>
    <n v="5"/>
    <n v="5.0699999999999995E-2"/>
    <x v="1"/>
    <x v="1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1388888888888888"/>
    <n v="6"/>
    <n v="5.3600000000000002E-2"/>
    <n v="59803.055555555555"/>
    <n v="315060"/>
    <n v="2814.5360000000001"/>
    <n v="1.1388888888888888"/>
    <n v="6"/>
    <n v="5.3600000000000002E-2"/>
    <x v="1"/>
    <x v="1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1388888888888889"/>
    <n v="5"/>
    <n v="5.0700000000000002E-2"/>
    <n v="3431.4236111111113"/>
    <n v="123531.25"/>
    <n v="1252.6068749999999"/>
    <n v="0.1388888888888889"/>
    <n v="5"/>
    <n v="5.0699999999999995E-2"/>
    <x v="1"/>
    <x v="1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1388888888888888"/>
    <n v="7"/>
    <n v="5.6399999999999999E-2"/>
    <n v="85181.25"/>
    <n v="278775"/>
    <n v="2246.13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1388888888888888"/>
    <n v="8"/>
    <n v="5.9299999999999999E-2"/>
    <n v="333350"/>
    <n v="849600"/>
    <n v="6297.66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1388888888888889"/>
    <n v="5"/>
    <n v="5.0700000000000002E-2"/>
    <n v="3687.5"/>
    <n v="132750"/>
    <n v="1346.085"/>
    <n v="0.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1388888888888888"/>
    <n v="7"/>
    <n v="5.6399999999999999E-2"/>
    <n v="148593.95833333334"/>
    <n v="486307.5"/>
    <n v="3918.2489999999998"/>
    <n v="2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1388888888888893"/>
    <n v="9"/>
    <n v="6.2100000000000002E-2"/>
    <n v="219775.00000000003"/>
    <n v="477900"/>
    <n v="3297.51"/>
    <n v="4.1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15"/>
    <n v="5"/>
    <n v="5.0700000000000002E-2"/>
    <n v="1427.0625"/>
    <n v="47568.75"/>
    <n v="482.34712500000001"/>
    <n v="0.15"/>
    <n v="5"/>
    <n v="5.0700000000000002E-2"/>
    <x v="1"/>
    <x v="1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1500000000000004"/>
    <n v="9"/>
    <n v="6.2100000000000002E-2"/>
    <n v="220365.00000000003"/>
    <n v="477900"/>
    <n v="3297.51"/>
    <n v="4.15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1499999999999999"/>
    <n v="6"/>
    <n v="5.3600000000000002E-2"/>
    <n v="43593.625"/>
    <n v="227445"/>
    <n v="2031.8420000000001"/>
    <n v="1.1499999999999999"/>
    <n v="6"/>
    <n v="5.3600000000000002E-2"/>
    <x v="1"/>
    <x v="1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15"/>
    <n v="7"/>
    <n v="5.6399999999999999E-2"/>
    <n v="383721.25"/>
    <n v="1249325"/>
    <n v="10065.99"/>
    <n v="2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15"/>
    <n v="5"/>
    <n v="5.0700000000000002E-2"/>
    <n v="7965"/>
    <n v="265500"/>
    <n v="2692.17"/>
    <n v="0.15"/>
    <n v="5"/>
    <n v="5.0700000000000002E-2"/>
    <x v="1"/>
    <x v="1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1499999999999999"/>
    <n v="6"/>
    <n v="5.3600000000000002E-2"/>
    <n v="61064.999999999993"/>
    <n v="318600"/>
    <n v="2846.1600000000003"/>
    <n v="1.1499999999999999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15"/>
    <n v="7"/>
    <n v="5.6399999999999999E-2"/>
    <n v="228330"/>
    <n v="743400"/>
    <n v="5989.68"/>
    <n v="2.1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15"/>
    <n v="8"/>
    <n v="5.9299999999999999E-2"/>
    <n v="257402.25"/>
    <n v="653720"/>
    <n v="4845.6994999999997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1555555555555554"/>
    <n v="8"/>
    <n v="5.9299999999999999E-2"/>
    <n v="167560"/>
    <n v="424800"/>
    <n v="3148.83"/>
    <n v="3.1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15555555555555556"/>
    <n v="5"/>
    <n v="5.0700000000000002E-2"/>
    <n v="18367.027777777777"/>
    <n v="590368.75"/>
    <n v="5986.3391250000004"/>
    <n v="0.15555555555555556"/>
    <n v="5"/>
    <n v="5.0700000000000002E-2"/>
    <x v="1"/>
    <x v="1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1555555555555554"/>
    <n v="6"/>
    <n v="5.3600000000000002E-2"/>
    <n v="437530.88888888888"/>
    <n v="2271795"/>
    <n v="20294.702000000001"/>
    <n v="1.1555555555555554"/>
    <n v="6"/>
    <n v="5.3600000000000002E-2"/>
    <x v="1"/>
    <x v="1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1555555555555554"/>
    <n v="7"/>
    <n v="5.6399999999999999E-2"/>
    <n v="1119800.3333333333"/>
    <n v="3636465"/>
    <n v="29299.518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1555555555555554"/>
    <n v="8"/>
    <n v="5.9299999999999999E-2"/>
    <n v="148011.33333333331"/>
    <n v="375240"/>
    <n v="2781.4665"/>
    <n v="3.1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1555555555555559"/>
    <n v="9"/>
    <n v="6.2100000000000002E-2"/>
    <n v="858122.22222222225"/>
    <n v="1858500"/>
    <n v="12823.65"/>
    <n v="4.1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1555555555555554"/>
    <n v="7"/>
    <n v="5.6399999999999999E-2"/>
    <n v="114460"/>
    <n v="371700"/>
    <n v="2994.84"/>
    <n v="2.1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1555555555555554"/>
    <n v="7"/>
    <n v="5.6399999999999999E-2"/>
    <n v="99198.666666666657"/>
    <n v="322140"/>
    <n v="2595.5279999999998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1555555555555554"/>
    <n v="8"/>
    <n v="5.9299999999999999E-2"/>
    <n v="134978.88888888888"/>
    <n v="342200"/>
    <n v="2536.5574999999999"/>
    <n v="3.1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1555555555555559"/>
    <n v="9"/>
    <n v="6.2100000000000002E-2"/>
    <n v="338345.33333333337"/>
    <n v="732780"/>
    <n v="5056.1819999999998"/>
    <n v="4.1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15833333333333333"/>
    <n v="5"/>
    <n v="5.0700000000000002E-2"/>
    <n v="138793.8125"/>
    <n v="4382962.5"/>
    <n v="44443.239750000001"/>
    <n v="0.15833333333333333"/>
    <n v="5"/>
    <n v="5.0700000000000002E-2"/>
    <x v="1"/>
    <x v="1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1583333333333334"/>
    <n v="6"/>
    <n v="5.3600000000000002E-2"/>
    <n v="3609977.6875000005"/>
    <n v="18699165"/>
    <n v="167045.87400000001"/>
    <n v="1.1583333333333334"/>
    <n v="6"/>
    <n v="5.3600000000000002E-2"/>
    <x v="1"/>
    <x v="1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1583333333333332"/>
    <n v="7"/>
    <n v="5.6399999999999999E-2"/>
    <n v="5299323.458333333"/>
    <n v="17186995"/>
    <n v="138478.07399999999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1583333333333332"/>
    <n v="8"/>
    <n v="5.9299999999999999E-2"/>
    <n v="3425891.5416666665"/>
    <n v="8677720"/>
    <n v="64323.599499999997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1583333333333332"/>
    <n v="9"/>
    <n v="6.2100000000000002E-2"/>
    <n v="220807.5"/>
    <n v="477900"/>
    <n v="3297.51"/>
    <n v="4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22777777777777777"/>
    <n v="5"/>
    <n v="5.0700000000000002E-2"/>
    <n v="292531.01388888888"/>
    <n v="6421412.5"/>
    <n v="65113.122750000002"/>
    <n v="0.22777777777777777"/>
    <n v="5"/>
    <n v="5.0700000000000002E-2"/>
    <x v="1"/>
    <x v="1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2277777777777779"/>
    <n v="6"/>
    <n v="5.3600000000000002E-2"/>
    <n v="3848497.0694444445"/>
    <n v="18807135"/>
    <n v="168010.40600000002"/>
    <n v="1.2277777777777779"/>
    <n v="6"/>
    <n v="5.3600000000000009E-2"/>
    <x v="1"/>
    <x v="1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2277777777777779"/>
    <n v="7"/>
    <n v="5.6399999999999999E-2"/>
    <n v="6944573.694444445"/>
    <n v="21820855"/>
    <n v="175813.74599999998"/>
    <n v="2.22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2277777777777779"/>
    <n v="8"/>
    <n v="5.9299999999999999E-2"/>
    <n v="2207662.8194444445"/>
    <n v="5471660"/>
    <n v="40558.679749999996"/>
    <n v="3.2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2277777777777779"/>
    <n v="9"/>
    <n v="6.2100000000000002E-2"/>
    <n v="448990"/>
    <n v="955800"/>
    <n v="6595.02"/>
    <n v="4.2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24444444444444444"/>
    <n v="5"/>
    <n v="5.0700000000000002E-2"/>
    <n v="267910.80555555556"/>
    <n v="5479993.75"/>
    <n v="55567.136624999999"/>
    <n v="0.24444444444444446"/>
    <n v="5"/>
    <n v="5.0700000000000002E-2"/>
    <x v="1"/>
    <x v="1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2444444444444445"/>
    <n v="6"/>
    <n v="5.3600000000000002E-2"/>
    <n v="5118263.111111111"/>
    <n v="24677340"/>
    <n v="220450.90400000001"/>
    <n v="1.2444444444444445"/>
    <n v="6"/>
    <n v="5.3600000000000002E-2"/>
    <x v="1"/>
    <x v="1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2444444444444445"/>
    <n v="7"/>
    <n v="5.6399999999999999E-2"/>
    <n v="4741377.666666667"/>
    <n v="14787465"/>
    <n v="119144.71799999999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2444444444444445"/>
    <n v="8"/>
    <n v="5.9299999999999999E-2"/>
    <n v="1487350.6666666667"/>
    <n v="3667440"/>
    <n v="27184.898999999998"/>
    <n v="3.24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2444444444444445"/>
    <n v="10"/>
    <n v="6.5000000000000002E-2"/>
    <n v="514414.44444444444"/>
    <n v="980875"/>
    <n v="6375.6875"/>
    <n v="5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2638888888888889"/>
    <n v="5"/>
    <n v="5.0700000000000002E-2"/>
    <n v="222370.59027777778"/>
    <n v="4213337.5"/>
    <n v="42723.242250000003"/>
    <n v="0.2638888888888889"/>
    <n v="5"/>
    <n v="5.0700000000000002E-2"/>
    <x v="1"/>
    <x v="1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2638888888888888"/>
    <n v="6"/>
    <n v="5.3600000000000002E-2"/>
    <n v="3480342.395833333"/>
    <n v="16522065"/>
    <n v="147597.114"/>
    <n v="1.2638888888888888"/>
    <n v="6"/>
    <n v="5.3600000000000002E-2"/>
    <x v="1"/>
    <x v="1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2638888888888888"/>
    <n v="7"/>
    <n v="5.6399999999999999E-2"/>
    <n v="2830670.451388889"/>
    <n v="8752502.5"/>
    <n v="70520.163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2638888888888893"/>
    <n v="10"/>
    <n v="6.5000000000000002E-2"/>
    <n v="279512.5"/>
    <n v="531000"/>
    <n v="3451.5"/>
    <n v="5.2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28055555555555556"/>
    <n v="5"/>
    <n v="5.0700000000000002E-2"/>
    <n v="316985.69444444444"/>
    <n v="5649250"/>
    <n v="57283.395000000004"/>
    <n v="0.28055555555555556"/>
    <n v="5"/>
    <n v="5.0700000000000002E-2"/>
    <x v="1"/>
    <x v="1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2805555555555554"/>
    <n v="6"/>
    <n v="5.3600000000000002E-2"/>
    <n v="4437781.284722222"/>
    <n v="20793075"/>
    <n v="185751.47"/>
    <n v="1.2805555555555554"/>
    <n v="6"/>
    <n v="5.3600000000000002E-2"/>
    <x v="1"/>
    <x v="1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2805555555555554"/>
    <n v="7"/>
    <n v="5.6399999999999999E-2"/>
    <n v="7324380.458333333"/>
    <n v="22481655"/>
    <n v="181137.905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2805555555555554"/>
    <n v="8"/>
    <n v="5.9299999999999999E-2"/>
    <n v="686628.47916666663"/>
    <n v="1674420"/>
    <n v="12411.63825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3"/>
    <n v="5"/>
    <n v="5.0700000000000002E-2"/>
    <n v="343203"/>
    <n v="5720050"/>
    <n v="58001.307000000001"/>
    <n v="0.3"/>
    <n v="5"/>
    <n v="5.0700000000000002E-2"/>
    <x v="1"/>
    <x v="1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3"/>
    <n v="6"/>
    <n v="5.3600000000000002E-2"/>
    <n v="3374608.25"/>
    <n v="15575115"/>
    <n v="139137.69400000002"/>
    <n v="1.3"/>
    <n v="6"/>
    <n v="5.3600000000000009E-2"/>
    <x v="1"/>
    <x v="1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999999999999998"/>
    <n v="7"/>
    <n v="5.6399999999999999E-2"/>
    <n v="3853879.9999999995"/>
    <n v="11729200"/>
    <n v="94503.84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3"/>
    <n v="8"/>
    <n v="5.9299999999999999E-2"/>
    <n v="679989.75"/>
    <n v="1648460"/>
    <n v="12219.20975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32500000000000001"/>
    <n v="5"/>
    <n v="5.0700000000000002E-2"/>
    <n v="206394.90625"/>
    <n v="3175306.25"/>
    <n v="32197.605375000003"/>
    <n v="0.32500000000000001"/>
    <n v="5"/>
    <n v="5.0700000000000002E-2"/>
    <x v="1"/>
    <x v="1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325"/>
    <n v="6"/>
    <n v="5.3600000000000002E-2"/>
    <n v="1677049.1875"/>
    <n v="7594185"/>
    <n v="67841.385999999999"/>
    <n v="1.325"/>
    <n v="6"/>
    <n v="5.3600000000000002E-2"/>
    <x v="1"/>
    <x v="1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3250000000000002"/>
    <n v="7"/>
    <n v="5.6399999999999999E-2"/>
    <n v="3159826.1250000005"/>
    <n v="9513455"/>
    <n v="76651.266000000003"/>
    <n v="2.3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3250000000000002"/>
    <n v="8"/>
    <n v="5.9299999999999999E-2"/>
    <n v="1375677.1875"/>
    <n v="3309900"/>
    <n v="24534.633750000001"/>
    <n v="3.3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3611111111111111"/>
    <n v="5"/>
    <n v="5.0700000000000002E-2"/>
    <n v="705640"/>
    <n v="9770400"/>
    <n v="99071.856"/>
    <n v="0.3611111111111111"/>
    <n v="5"/>
    <n v="5.0700000000000002E-2"/>
    <x v="1"/>
    <x v="1"/>
    <n v="0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3611111111111112"/>
    <n v="6"/>
    <n v="5.3600000000000002E-2"/>
    <n v="3946415.763888889"/>
    <n v="17396445"/>
    <n v="155408.242"/>
    <n v="1.3611111111111112"/>
    <n v="6"/>
    <n v="5.3600000000000002E-2"/>
    <x v="1"/>
    <x v="1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3611111111111112"/>
    <n v="7"/>
    <n v="5.6399999999999999E-2"/>
    <n v="2016796.1805555555"/>
    <n v="5979207.5"/>
    <n v="48175.328999999998"/>
    <n v="2.3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3611111111111107"/>
    <n v="9"/>
    <n v="6.2100000000000002E-2"/>
    <n v="218066.45833333331"/>
    <n v="450022.5"/>
    <n v="3105.1552500000003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8333333333333336"/>
    <n v="5"/>
    <n v="5.0700000000000002E-2"/>
    <n v="424854.08333333337"/>
    <n v="5541575"/>
    <n v="56191.570500000002"/>
    <n v="0.38333333333333336"/>
    <n v="5"/>
    <n v="5.0700000000000002E-2"/>
    <x v="1"/>
    <x v="1"/>
    <n v="0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833333333333333"/>
    <n v="6"/>
    <n v="5.3600000000000002E-2"/>
    <n v="5379354.5"/>
    <n v="23332140"/>
    <n v="208433.78400000001"/>
    <n v="1.3833333333333333"/>
    <n v="6"/>
    <n v="5.3600000000000002E-2"/>
    <x v="1"/>
    <x v="1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3833333333333333"/>
    <n v="7"/>
    <n v="5.6399999999999999E-2"/>
    <n v="7744462.916666667"/>
    <n v="22745975"/>
    <n v="183267.57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40833333333333333"/>
    <n v="5"/>
    <n v="5.0700000000000002E-2"/>
    <n v="57910.34375"/>
    <n v="709106.25"/>
    <n v="7190.3373750000001"/>
    <n v="0.40833333333333333"/>
    <n v="5"/>
    <n v="5.0700000000000002E-2"/>
    <x v="1"/>
    <x v="1"/>
    <n v="0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4083333333333334"/>
    <n v="6"/>
    <n v="5.3600000000000002E-2"/>
    <n v="2722706.1875"/>
    <n v="11599695"/>
    <n v="103623.942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4083333333333332"/>
    <n v="7"/>
    <n v="5.6399999999999999E-2"/>
    <n v="12679905.104166666"/>
    <n v="36855087.5"/>
    <n v="296946.70500000002"/>
    <n v="2.4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4083333333333332"/>
    <n v="8"/>
    <n v="5.9299999999999999E-2"/>
    <n v="6678756.979166666"/>
    <n v="15676300"/>
    <n v="116200.57375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4083333333333332"/>
    <n v="9"/>
    <n v="6.2100000000000002E-2"/>
    <n v="1170412.5"/>
    <n v="2389500"/>
    <n v="16487.55"/>
    <n v="4.4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4083333333333332"/>
    <n v="10"/>
    <n v="6.5000000000000002E-2"/>
    <n v="501771.64583333331"/>
    <n v="927775"/>
    <n v="6030.5375000000004"/>
    <n v="5.4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254363.75"/>
    <n v="2149.37"/>
    <n v="0"/>
    <n v="0"/>
    <n v="0"/>
    <n v="254363.75"/>
    <n v="254363.75"/>
    <n v="0"/>
    <d v="2020-04-03T00:00:00"/>
    <d v="2025-04-03T00:00:00"/>
    <n v="508727.5"/>
    <n v="0.42499999999999999"/>
    <n v="5"/>
    <n v="5.0700000000000002E-2"/>
    <n v="108104.59375"/>
    <n v="1271818.75"/>
    <n v="12896.242125000001"/>
    <n v="0.42499999999999999"/>
    <n v="5"/>
    <n v="5.0700000000000002E-2"/>
    <x v="1"/>
    <x v="1"/>
    <n v="0"/>
    <n v="0"/>
    <n v="0"/>
    <n v="0"/>
    <n v="0"/>
    <n v="254363.75"/>
    <n v="0"/>
    <n v="0"/>
    <n v="0"/>
    <n v="0"/>
    <n v="0"/>
    <n v="0"/>
    <n v="0"/>
    <n v="0"/>
    <n v="0"/>
    <n v="254363.75"/>
    <n v="254363.7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425"/>
    <n v="6"/>
    <n v="5.3600000000000002E-2"/>
    <n v="2323622.8125"/>
    <n v="9783675"/>
    <n v="87400.83"/>
    <n v="1.425"/>
    <n v="6"/>
    <n v="5.3600000000000002E-2"/>
    <x v="1"/>
    <x v="1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4249999999999998"/>
    <n v="7"/>
    <n v="5.6399999999999999E-2"/>
    <n v="11192399.5625"/>
    <n v="32307957.5"/>
    <n v="260309.829"/>
    <n v="2.42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4249999999999998"/>
    <n v="8"/>
    <n v="5.9299999999999999E-2"/>
    <n v="9754665.4375"/>
    <n v="22784620"/>
    <n v="168890.99575"/>
    <n v="3.42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4249999999999998"/>
    <n v="9"/>
    <n v="6.2100000000000002E-2"/>
    <n v="1174837.5"/>
    <n v="2389500"/>
    <n v="16487.55"/>
    <n v="4.42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4249999999999998"/>
    <n v="10"/>
    <n v="6.5000000000000002E-2"/>
    <n v="288067.5"/>
    <n v="531000"/>
    <n v="3451.5"/>
    <n v="5.42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505851.25"/>
    <n v="4274.4399999999996"/>
    <n v="0"/>
    <n v="0"/>
    <n v="0"/>
    <n v="505851.25"/>
    <n v="505851.25"/>
    <n v="0"/>
    <d v="2020-04-20T00:00:00"/>
    <d v="2025-04-20T00:00:00"/>
    <n v="1011702.5"/>
    <n v="0.47222222222222221"/>
    <n v="5"/>
    <n v="5.0700000000000002E-2"/>
    <n v="238874.20138888888"/>
    <n v="2529256.25"/>
    <n v="25646.658375000003"/>
    <n v="0.47222222222222221"/>
    <n v="5"/>
    <n v="5.0700000000000002E-2"/>
    <x v="1"/>
    <x v="1"/>
    <n v="0"/>
    <n v="0"/>
    <n v="0"/>
    <n v="0"/>
    <n v="0"/>
    <n v="505851.25"/>
    <n v="0"/>
    <n v="0"/>
    <n v="0"/>
    <n v="0"/>
    <n v="0"/>
    <n v="0"/>
    <n v="0"/>
    <n v="0"/>
    <n v="0"/>
    <n v="505851.25"/>
    <n v="505851.2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4722222222222223"/>
    <n v="6"/>
    <n v="5.3600000000000002E-2"/>
    <n v="2801705.138888889"/>
    <n v="11418270"/>
    <n v="102003.212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4722222222222223"/>
    <n v="7"/>
    <n v="5.6399999999999999E-2"/>
    <n v="9553902.777777778"/>
    <n v="27051500"/>
    <n v="217957.8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4722222222222223"/>
    <n v="8"/>
    <n v="5.9299999999999999E-2"/>
    <n v="8740911.458333334"/>
    <n v="20139060"/>
    <n v="149280.78224999999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4722222222222223"/>
    <n v="9"/>
    <n v="6.2100000000000002E-2"/>
    <n v="474950"/>
    <n v="955800"/>
    <n v="6595.02"/>
    <n v="4.4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53055555555555556"/>
    <n v="5"/>
    <n v="5.0700000000000002E-2"/>
    <n v="713703.33333333337"/>
    <n v="6726000"/>
    <n v="68201.64"/>
    <n v="0.53055555555555556"/>
    <n v="5"/>
    <n v="5.0700000000000002E-2"/>
    <x v="1"/>
    <x v="1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5305555555555554"/>
    <n v="6"/>
    <n v="5.3600000000000002E-2"/>
    <n v="3105286.770833333"/>
    <n v="12173175"/>
    <n v="108747.03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5305555555555554"/>
    <n v="7"/>
    <n v="5.6399999999999999E-2"/>
    <n v="8005614.944444444"/>
    <n v="22145060"/>
    <n v="178425.91199999998"/>
    <n v="2.5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5305555555555554"/>
    <n v="8"/>
    <n v="5.9299999999999999E-2"/>
    <n v="9594946.7013888881"/>
    <n v="21741500"/>
    <n v="161158.86874999999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5305555555555559"/>
    <n v="9"/>
    <n v="6.2100000000000002E-2"/>
    <n v="240572.50000000003"/>
    <n v="477900"/>
    <n v="3297.51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6694444444444445"/>
    <n v="6"/>
    <n v="5.3600000000000002E-2"/>
    <n v="606004.15972222225"/>
    <n v="2177985"/>
    <n v="19456.666000000001"/>
    <n v="1.669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6694444444444443"/>
    <n v="7"/>
    <n v="5.6399999999999999E-2"/>
    <n v="4525682.680555555"/>
    <n v="11867555"/>
    <n v="95618.585999999996"/>
    <n v="2.6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6694444444444443"/>
    <n v="8"/>
    <n v="5.9299999999999999E-2"/>
    <n v="970448.79861111112"/>
    <n v="2115740"/>
    <n v="15682.92275"/>
    <n v="3.6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9166666666666665"/>
    <n v="5"/>
    <n v="5.0700000000000002E-2"/>
    <n v="230465.0625"/>
    <n v="1666012.5"/>
    <n v="16893.366750000001"/>
    <n v="0.69166666666666665"/>
    <n v="5"/>
    <n v="5.0700000000000002E-2"/>
    <x v="1"/>
    <x v="1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916666666666667"/>
    <n v="6"/>
    <n v="5.3600000000000002E-2"/>
    <n v="1649831.75"/>
    <n v="5851620"/>
    <n v="52274.472000000002"/>
    <n v="1.6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916666666666669"/>
    <n v="7"/>
    <n v="5.6399999999999999E-2"/>
    <n v="846051.39583333337"/>
    <n v="2200257.5"/>
    <n v="17727.789000000001"/>
    <n v="2.6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916666666666669"/>
    <n v="8"/>
    <n v="5.9299999999999999E-2"/>
    <n v="975781.33333333337"/>
    <n v="2114560"/>
    <n v="15674.175999999999"/>
    <n v="3.6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7138888888888888"/>
    <n v="6"/>
    <n v="5.3600000000000002E-2"/>
    <n v="854206.50694444438"/>
    <n v="2990415"/>
    <n v="26714.374"/>
    <n v="1.7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713888888888889"/>
    <n v="7"/>
    <n v="5.6399999999999999E-2"/>
    <n v="4918869.333333334"/>
    <n v="12687360"/>
    <n v="102223.872"/>
    <n v="2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713888888888889"/>
    <n v="8"/>
    <n v="5.9299999999999999E-2"/>
    <n v="582309.92361111112"/>
    <n v="1254340"/>
    <n v="9297.7952499999992"/>
    <n v="3.713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7444444444444445"/>
    <n v="7"/>
    <n v="5.6399999999999999E-2"/>
    <n v="662666.6944444445"/>
    <n v="1690202.5"/>
    <n v="13618.203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7444444444444445"/>
    <n v="8"/>
    <n v="5.9299999999999999E-2"/>
    <n v="8459664.194444444"/>
    <n v="18074060"/>
    <n v="133973.96974999999"/>
    <n v="3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7444444444444445"/>
    <n v="9"/>
    <n v="6.2100000000000002E-2"/>
    <n v="251930"/>
    <n v="477900"/>
    <n v="3297.51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76944444444444449"/>
    <n v="5"/>
    <n v="5.0700000000000002E-2"/>
    <n v="487566.16666666669"/>
    <n v="3168300"/>
    <n v="32126.562000000002"/>
    <n v="0.76944444444444449"/>
    <n v="5"/>
    <n v="5.0700000000000002E-2"/>
    <x v="1"/>
    <x v="1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7694444444444444"/>
    <n v="6"/>
    <n v="5.3600000000000002E-2"/>
    <n v="816908.26388888888"/>
    <n v="2770050"/>
    <n v="24745.780000000002"/>
    <n v="1.76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7694444444444444"/>
    <n v="7"/>
    <n v="5.6399999999999999E-2"/>
    <n v="2318606.5833333335"/>
    <n v="5860470"/>
    <n v="47218.644"/>
    <n v="2.7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7694444444444444"/>
    <n v="8"/>
    <n v="5.9299999999999999E-2"/>
    <n v="400315"/>
    <n v="849600"/>
    <n v="6297.66"/>
    <n v="3.7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7694444444444448"/>
    <n v="9"/>
    <n v="6.2100000000000002E-2"/>
    <n v="253257.50000000003"/>
    <n v="477900"/>
    <n v="3297.51"/>
    <n v="4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80555555555555558"/>
    <n v="5"/>
    <n v="5.0700000000000002E-2"/>
    <n v="290632.36111111112"/>
    <n v="1803925"/>
    <n v="18291.799500000001"/>
    <n v="0.80555555555555558"/>
    <n v="5"/>
    <n v="5.0700000000000002E-2"/>
    <x v="1"/>
    <x v="1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8055555555555556"/>
    <n v="6"/>
    <n v="5.3600000000000002E-2"/>
    <n v="1276735.4166666667"/>
    <n v="4242690"/>
    <n v="37901.364000000001"/>
    <n v="1.8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8055555555555554"/>
    <n v="7"/>
    <n v="5.6399999999999999E-2"/>
    <n v="3044055.833333333"/>
    <n v="7595070"/>
    <n v="61194.563999999998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8055555555555554"/>
    <n v="8"/>
    <n v="5.9299999999999999E-2"/>
    <n v="404150"/>
    <n v="849600"/>
    <n v="6297.66"/>
    <n v="3.8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82777777777777772"/>
    <n v="5"/>
    <n v="5.0700000000000002E-2"/>
    <n v="188151.81944444444"/>
    <n v="1136487.5"/>
    <n v="11523.983250000001"/>
    <n v="0.82777777777777772"/>
    <n v="5"/>
    <n v="5.0700000000000002E-2"/>
    <x v="1"/>
    <x v="1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8277777777777777"/>
    <n v="6"/>
    <n v="5.3600000000000002E-2"/>
    <n v="648381.31944444438"/>
    <n v="2128425"/>
    <n v="19013.93"/>
    <n v="1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8277777777777779"/>
    <n v="7"/>
    <n v="5.6399999999999999E-2"/>
    <n v="1328871.75"/>
    <n v="3289545"/>
    <n v="26504.333999999999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8277777777777779"/>
    <n v="8"/>
    <n v="5.9299999999999999E-2"/>
    <n v="3691901.2361111115"/>
    <n v="7716020"/>
    <n v="57194.998249999997"/>
    <n v="3.8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8277777777777775"/>
    <n v="9"/>
    <n v="6.2100000000000002E-2"/>
    <n v="5322926.736111111"/>
    <n v="9923062.5"/>
    <n v="68469.131250000006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8277777777777775"/>
    <n v="10"/>
    <n v="6.5000000000000002E-2"/>
    <n v="1547275"/>
    <n v="2655000"/>
    <n v="17257.5"/>
    <n v="5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86388888888888893"/>
    <n v="5"/>
    <n v="5.0700000000000002E-2"/>
    <n v="288869.32638888888"/>
    <n v="1671912.5"/>
    <n v="16953.192750000002"/>
    <n v="0.86388888888888882"/>
    <n v="5"/>
    <n v="5.0700000000000009E-2"/>
    <x v="1"/>
    <x v="1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8638888888888889"/>
    <n v="6"/>
    <n v="5.3600000000000002E-2"/>
    <n v="1190419.2361111112"/>
    <n v="3832050"/>
    <n v="34232.980000000003"/>
    <n v="1.863888888888889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8638888888888889"/>
    <n v="7"/>
    <n v="5.6399999999999999E-2"/>
    <n v="3125934.7222222225"/>
    <n v="7640500"/>
    <n v="61560.6"/>
    <n v="2.8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8638888888888889"/>
    <n v="8"/>
    <n v="5.9299999999999999E-2"/>
    <n v="2698588.298611111"/>
    <n v="5587300"/>
    <n v="41415.861250000002"/>
    <n v="3.8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8638888888888889"/>
    <n v="9"/>
    <n v="6.2100000000000002E-2"/>
    <n v="5922331.909722222"/>
    <n v="10958512.5"/>
    <n v="75613.736250000002"/>
    <n v="4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8638888888888889"/>
    <n v="10"/>
    <n v="6.5000000000000002E-2"/>
    <n v="3005609.548611111"/>
    <n v="5125625"/>
    <n v="33316.5625"/>
    <n v="5.8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6.6666666666666666E-2"/>
    <n v="4"/>
    <n v="4.7100000000000003E-2"/>
    <n v="8432.0833333333339"/>
    <n v="505925"/>
    <n v="5957.2668750000003"/>
    <n v="6.6666666666666666E-2"/>
    <n v="4"/>
    <n v="4.7100000000000003E-2"/>
    <x v="1"/>
    <x v="1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0666666666666667"/>
    <n v="5"/>
    <n v="5.0700000000000002E-2"/>
    <n v="321117.33333333331"/>
    <n v="1505237.5"/>
    <n v="15263.108250000001"/>
    <n v="1.0666666666666667"/>
    <n v="5"/>
    <n v="5.0700000000000002E-2"/>
    <x v="1"/>
    <x v="1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0666666666666669"/>
    <n v="6"/>
    <n v="5.3600000000000002E-2"/>
    <n v="1283653.1666666667"/>
    <n v="3726735"/>
    <n v="33292.166000000005"/>
    <n v="2.06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0666666666666669"/>
    <n v="7"/>
    <n v="5.6399999999999999E-2"/>
    <n v="620601.33333333337"/>
    <n v="1416590"/>
    <n v="11413.668"/>
    <n v="3.0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0666666666666664"/>
    <n v="8"/>
    <n v="5.9299999999999999E-2"/>
    <n v="1295640"/>
    <n v="2548800"/>
    <n v="18892.98"/>
    <n v="4.0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7.4999999999999997E-2"/>
    <n v="4"/>
    <n v="4.7100000000000003E-2"/>
    <n v="18568.40625"/>
    <n v="990315"/>
    <n v="11660.959125000001"/>
    <n v="7.4999999999999997E-2"/>
    <n v="4"/>
    <n v="4.7100000000000003E-2"/>
    <x v="1"/>
    <x v="1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075"/>
    <n v="5"/>
    <n v="5.0700000000000002E-2"/>
    <n v="727326.1875"/>
    <n v="3382912.5"/>
    <n v="34302.732750000003"/>
    <n v="1.075"/>
    <n v="5"/>
    <n v="5.0700000000000002E-2"/>
    <x v="1"/>
    <x v="1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0750000000000002"/>
    <n v="6"/>
    <n v="5.3600000000000002E-2"/>
    <n v="3976976.1250000005"/>
    <n v="11499690"/>
    <n v="102730.564"/>
    <n v="2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0750000000000002"/>
    <n v="7"/>
    <n v="5.6399999999999999E-2"/>
    <n v="6455555.0625"/>
    <n v="14695572.5"/>
    <n v="118404.32699999999"/>
    <n v="3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0750000000000002"/>
    <n v="8"/>
    <n v="5.9299999999999999E-2"/>
    <n v="4504963.4375"/>
    <n v="8844100"/>
    <n v="65556.891250000001"/>
    <n v="4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9.4444444444444442E-2"/>
    <n v="4"/>
    <n v="4.7100000000000003E-2"/>
    <n v="11095.6875"/>
    <n v="469935"/>
    <n v="5533.4846250000001"/>
    <n v="9.4444444444444442E-2"/>
    <n v="4"/>
    <n v="4.7100000000000003E-2"/>
    <x v="1"/>
    <x v="1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944444444444446"/>
    <n v="5"/>
    <n v="5.0700000000000002E-2"/>
    <n v="42294.805555555562"/>
    <n v="193225"/>
    <n v="1959.3015"/>
    <n v="1.0944444444444446"/>
    <n v="5"/>
    <n v="5.0700000000000002E-2"/>
    <x v="1"/>
    <x v="1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944444444444446"/>
    <n v="6"/>
    <n v="5.3600000000000002E-2"/>
    <n v="759969.16666666674"/>
    <n v="2177100"/>
    <n v="19448.760000000002"/>
    <n v="2.0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944444444444446"/>
    <n v="7"/>
    <n v="5.6399999999999999E-2"/>
    <n v="7909485.0972222229"/>
    <n v="17892192.5"/>
    <n v="144159.951"/>
    <n v="3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944444444444441"/>
    <n v="8"/>
    <n v="5.9299999999999999E-2"/>
    <n v="6338855.111111111"/>
    <n v="12385280"/>
    <n v="91805.887999999992"/>
    <n v="4.09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944444444444441"/>
    <n v="9"/>
    <n v="6.2100000000000002E-2"/>
    <n v="1766613.236111111"/>
    <n v="3120952.5"/>
    <n v="21534.572250000001"/>
    <n v="5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944444444444441"/>
    <n v="10"/>
    <n v="6.5000000000000002E-2"/>
    <n v="560932.66666666663"/>
    <n v="920400"/>
    <n v="5982.6"/>
    <n v="6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14722222222222223"/>
    <n v="4"/>
    <n v="4.7100000000000003E-2"/>
    <n v="60227.322916666672"/>
    <n v="1636365"/>
    <n v="19268.197875000002"/>
    <n v="0.14722222222222223"/>
    <n v="4"/>
    <n v="4.7100000000000003E-2"/>
    <x v="1"/>
    <x v="1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1472222222222221"/>
    <n v="5"/>
    <n v="5.0700000000000002E-2"/>
    <n v="298834.18055555556"/>
    <n v="1302425"/>
    <n v="13206.5895"/>
    <n v="1.1472222222222221"/>
    <n v="5"/>
    <n v="5.0700000000000002E-2"/>
    <x v="1"/>
    <x v="1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1472222222222221"/>
    <n v="6"/>
    <n v="5.3600000000000002E-2"/>
    <n v="5895654.895833333"/>
    <n v="16474275"/>
    <n v="147170.19"/>
    <n v="2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1472222222222221"/>
    <n v="7"/>
    <n v="5.6399999999999999E-2"/>
    <n v="30066295.111111112"/>
    <n v="66872960"/>
    <n v="538804.99199999997"/>
    <n v="3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1472222222222221"/>
    <n v="8"/>
    <n v="5.9299999999999999E-2"/>
    <n v="19289829.569444444"/>
    <n v="37210120"/>
    <n v="275820.01449999999"/>
    <n v="4.1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1472222222222221"/>
    <n v="9"/>
    <n v="6.2100000000000002E-2"/>
    <n v="273317.5"/>
    <n v="477900"/>
    <n v="3297.51"/>
    <n v="5.14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887950"/>
    <n v="6970.41"/>
    <n v="0"/>
    <n v="0"/>
    <n v="0"/>
    <n v="887950"/>
    <n v="887950"/>
    <n v="0"/>
    <d v="2021-04-15T00:00:00"/>
    <d v="2025-04-15T00:00:00"/>
    <n v="1775900"/>
    <n v="0.45833333333333331"/>
    <n v="4"/>
    <n v="4.7100000000000003E-2"/>
    <n v="406977.08333333331"/>
    <n v="3551800"/>
    <n v="41822.445"/>
    <n v="0.45833333333333331"/>
    <n v="4"/>
    <n v="4.7100000000000003E-2"/>
    <x v="1"/>
    <x v="1"/>
    <n v="0"/>
    <n v="0"/>
    <n v="0"/>
    <n v="0"/>
    <n v="0"/>
    <n v="887950"/>
    <n v="0"/>
    <n v="0"/>
    <n v="0"/>
    <n v="0"/>
    <n v="0"/>
    <n v="0"/>
    <n v="0"/>
    <n v="0"/>
    <n v="0"/>
    <n v="887950"/>
    <n v="88795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4583333333333333"/>
    <n v="5"/>
    <n v="5.0700000000000002E-2"/>
    <n v="1075090.625"/>
    <n v="3686025"/>
    <n v="37376.2935"/>
    <n v="1.4583333333333333"/>
    <n v="5"/>
    <n v="5.0700000000000002E-2"/>
    <x v="1"/>
    <x v="1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4583333333333335"/>
    <n v="6"/>
    <n v="5.3600000000000002E-2"/>
    <n v="1848556.0416666667"/>
    <n v="4511730"/>
    <n v="40304.788"/>
    <n v="2.45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4583333333333335"/>
    <n v="7"/>
    <n v="5.6399999999999999E-2"/>
    <n v="367275"/>
    <n v="743400"/>
    <n v="5989.68"/>
    <n v="3.45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458333333333333"/>
    <n v="8"/>
    <n v="5.9299999999999999E-2"/>
    <n v="236737.49999999997"/>
    <n v="424800"/>
    <n v="3148.83"/>
    <n v="4.4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51388888888888884"/>
    <n v="4"/>
    <n v="4.7100000000000003E-2"/>
    <n v="7276.6666666666661"/>
    <n v="56640"/>
    <n v="666.93600000000004"/>
    <n v="0.51388888888888884"/>
    <n v="4"/>
    <n v="4.7100000000000003E-2"/>
    <x v="1"/>
    <x v="1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5138888888888888"/>
    <n v="5"/>
    <n v="5.0700000000000002E-2"/>
    <n v="659624.09722222225"/>
    <n v="2178575"/>
    <n v="22090.750500000002"/>
    <n v="1.5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5138888888888888"/>
    <n v="6"/>
    <n v="5.3600000000000002E-2"/>
    <n v="4347242.916666667"/>
    <n v="10375740"/>
    <n v="92689.944000000003"/>
    <n v="2.51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5138888888888888"/>
    <n v="7"/>
    <n v="5.6399999999999999E-2"/>
    <n v="23697130.798611112"/>
    <n v="47206932.5"/>
    <n v="380352.99900000001"/>
    <n v="3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5138888888888893"/>
    <n v="8"/>
    <n v="5.9299999999999999E-2"/>
    <n v="239687.50000000003"/>
    <n v="424800"/>
    <n v="3148.83"/>
    <n v="4.51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5138888888888893"/>
    <n v="10"/>
    <n v="6.5000000000000002E-2"/>
    <n v="345887.5"/>
    <n v="531000"/>
    <n v="3451.5"/>
    <n v="6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53333333333333333"/>
    <n v="4"/>
    <n v="4.7100000000000003E-2"/>
    <n v="332996"/>
    <n v="2497470"/>
    <n v="29407.709250000004"/>
    <n v="0.53333333333333333"/>
    <n v="4"/>
    <n v="4.7100000000000003E-2"/>
    <x v="1"/>
    <x v="1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5333333333333334"/>
    <n v="5"/>
    <n v="5.0700000000000002E-2"/>
    <n v="1417386.5"/>
    <n v="4621912.5"/>
    <n v="46866.192750000002"/>
    <n v="1.5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5333333333333332"/>
    <n v="6"/>
    <n v="5.3600000000000002E-2"/>
    <n v="4923432"/>
    <n v="11660760"/>
    <n v="104169.45600000001"/>
    <n v="2.5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5333333333333332"/>
    <n v="7"/>
    <n v="5.6399999999999999E-2"/>
    <n v="3025372.5"/>
    <n v="5993662.5"/>
    <n v="48291.794999999998"/>
    <n v="3.5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53333333333333333"/>
    <n v="4"/>
    <n v="4.7100000000000003E-2"/>
    <n v="752289.33333333337"/>
    <n v="5642170"/>
    <n v="66436.551749999999"/>
    <n v="0.53333333333333333"/>
    <n v="4"/>
    <n v="4.7099999999999996E-2"/>
    <x v="1"/>
    <x v="1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5333333333333334"/>
    <n v="5"/>
    <n v="5.0700000000000002E-2"/>
    <n v="1333931"/>
    <n v="4349775"/>
    <n v="44106.718500000003"/>
    <n v="1.5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5333333333333332"/>
    <n v="6"/>
    <n v="5.3600000000000002E-2"/>
    <n v="3843535.333333333"/>
    <n v="9103110"/>
    <n v="81321.116000000009"/>
    <n v="2.53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5333333333333332"/>
    <n v="7"/>
    <n v="5.6399999999999999E-2"/>
    <n v="8219840.666666666"/>
    <n v="16284590"/>
    <n v="131207.26800000001"/>
    <n v="3.5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5333333333333332"/>
    <n v="8"/>
    <n v="5.9299999999999999E-2"/>
    <n v="13612047.333333332"/>
    <n v="24021260"/>
    <n v="178057.58974999998"/>
    <n v="4.5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5333333333333332"/>
    <n v="9"/>
    <n v="6.2100000000000002E-2"/>
    <n v="13680585.666666666"/>
    <n v="22251555"/>
    <n v="153535.72950000002"/>
    <n v="5.5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5333333333333332"/>
    <n v="10"/>
    <n v="6.5000000000000002E-2"/>
    <n v="639874.66666666663"/>
    <n v="979400"/>
    <n v="6366.1"/>
    <n v="6.5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54722222222222228"/>
    <n v="4"/>
    <n v="4.7100000000000003E-2"/>
    <n v="305910.90277777781"/>
    <n v="2236100"/>
    <n v="26330.077500000003"/>
    <n v="0.54722222222222228"/>
    <n v="4"/>
    <n v="4.7100000000000003E-2"/>
    <x v="1"/>
    <x v="1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5472222222222223"/>
    <n v="5"/>
    <n v="5.0700000000000002E-2"/>
    <n v="1431822.6527777778"/>
    <n v="4627075"/>
    <n v="46918.540500000003"/>
    <n v="1.5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5472222222222221"/>
    <n v="6"/>
    <n v="5.3600000000000002E-2"/>
    <n v="17092039.416666664"/>
    <n v="40260420"/>
    <n v="359659.75200000004"/>
    <n v="2.54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5472222222222221"/>
    <n v="7"/>
    <n v="5.6399999999999999E-2"/>
    <n v="55858463.055555552"/>
    <n v="110229700"/>
    <n v="888136.44"/>
    <n v="3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5472222222222225"/>
    <n v="8"/>
    <n v="5.9299999999999999E-2"/>
    <n v="15636385.270833334"/>
    <n v="27509340"/>
    <n v="203912.98275"/>
    <n v="4.547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5472222222222225"/>
    <n v="9"/>
    <n v="6.2100000000000002E-2"/>
    <n v="1175775.3541666667"/>
    <n v="1907617.5"/>
    <n v="13162.560750000001"/>
    <n v="5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55277777777777781"/>
    <n v="4"/>
    <n v="4.7100000000000003E-2"/>
    <n v="77376.451388888891"/>
    <n v="559910"/>
    <n v="6592.9402500000006"/>
    <n v="0.55277777777777781"/>
    <n v="4"/>
    <n v="4.7100000000000003E-2"/>
    <x v="1"/>
    <x v="1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5527777777777778"/>
    <n v="5"/>
    <n v="5.0700000000000002E-2"/>
    <n v="363936.17361111112"/>
    <n v="1171887.5"/>
    <n v="11882.939250000001"/>
    <n v="1.55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5527777777777776"/>
    <n v="6"/>
    <n v="5.3600000000000002E-2"/>
    <n v="3012277.7777777775"/>
    <n v="7080000"/>
    <n v="63248"/>
    <n v="2.55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5527777777777776"/>
    <n v="7"/>
    <n v="5.6399999999999999E-2"/>
    <n v="9873338.2013888881"/>
    <n v="19453332.5"/>
    <n v="156738.27900000001"/>
    <n v="3.552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552777777777778"/>
    <n v="8"/>
    <n v="5.9299999999999999E-2"/>
    <n v="3112563.4375"/>
    <n v="5469300"/>
    <n v="40541.186249999999"/>
    <n v="4.55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552777777777778"/>
    <n v="9"/>
    <n v="6.2100000000000002E-2"/>
    <n v="589705"/>
    <n v="955800"/>
    <n v="6595.02"/>
    <n v="5.55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552777777777778"/>
    <n v="10"/>
    <n v="6.5000000000000002E-2"/>
    <n v="347952.5"/>
    <n v="531000"/>
    <n v="3451.5"/>
    <n v="6.55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62777777777777777"/>
    <n v="4"/>
    <n v="4.7100000000000003E-2"/>
    <n v="153803.98611111109"/>
    <n v="979990"/>
    <n v="11539.382250000001"/>
    <n v="0.62777777777777766"/>
    <n v="4"/>
    <n v="4.7100000000000003E-2"/>
    <x v="1"/>
    <x v="1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6277777777777778"/>
    <n v="5"/>
    <n v="5.0700000000000002E-2"/>
    <n v="336376.20833333331"/>
    <n v="1033237.5"/>
    <n v="10477.028250000001"/>
    <n v="1.62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6277777777777778"/>
    <n v="6"/>
    <n v="5.3600000000000002E-2"/>
    <n v="569380.3194444445"/>
    <n v="1300065"/>
    <n v="11613.914000000001"/>
    <n v="2.6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6277777777777778"/>
    <n v="7"/>
    <n v="5.6399999999999999E-2"/>
    <n v="1991096.763888889"/>
    <n v="3841932.5"/>
    <n v="30954.999"/>
    <n v="3.6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6277777777777782"/>
    <n v="8"/>
    <n v="5.9299999999999999E-2"/>
    <n v="1862807.8194444447"/>
    <n v="3220220"/>
    <n v="23869.88075"/>
    <n v="4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6277777777777782"/>
    <n v="9"/>
    <n v="6.2100000000000002E-2"/>
    <n v="418369.00000000006"/>
    <n v="669060"/>
    <n v="4616.5140000000001"/>
    <n v="5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4.1666666666666664E-2"/>
    <n v="12"/>
    <n v="7.4999999999999997E-2"/>
    <n v="378787.87916666624"/>
    <n v="109090909.19999988"/>
    <n v="681818.1824999993"/>
    <n v="4.1666666666666664E-2"/>
    <n v="12"/>
    <n v="7.4999999999999997E-2"/>
    <x v="1"/>
    <x v="1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6.3888888888888884E-2"/>
    <n v="12"/>
    <n v="7.4999999999999997E-2"/>
    <n v="290404.0374999998"/>
    <n v="54545453.99999997"/>
    <n v="340909.08749999979"/>
    <n v="6.3888888888888884E-2"/>
    <n v="12"/>
    <n v="7.4999999999999997E-2"/>
    <x v="1"/>
    <x v="1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9.166666666666666E-2"/>
    <n v="12"/>
    <n v="7.4999999999999997E-2"/>
    <n v="208333.33583333352"/>
    <n v="27272727.600000024"/>
    <n v="170454.54750000016"/>
    <n v="9.166666666666666E-2"/>
    <n v="12"/>
    <n v="7.4999999999999997E-2"/>
    <x v="1"/>
    <x v="1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14166666666666666"/>
    <n v="12"/>
    <n v="7.4999999999999997E-2"/>
    <n v="321969.70083333366"/>
    <n v="27272727.600000024"/>
    <n v="170454.54750000016"/>
    <n v="0.14166666666666666"/>
    <n v="12"/>
    <n v="7.4999999999999997E-2"/>
    <x v="1"/>
    <x v="1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57499999999999996"/>
    <n v="12"/>
    <n v="7.4999999999999997E-2"/>
    <n v="4181818.1629999964"/>
    <n v="87272726.879999936"/>
    <n v="545454.5429999996"/>
    <n v="0.57499999999999996"/>
    <n v="12"/>
    <n v="7.4999999999999997E-2"/>
    <x v="1"/>
    <x v="1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8333333333333337"/>
    <n v="12"/>
    <n v="7.4999999999999997E-2"/>
    <n v="7424242.4433333371"/>
    <n v="152727273.12000006"/>
    <n v="954545.4570000004"/>
    <n v="0.58333333333333337"/>
    <n v="12"/>
    <n v="7.4999999999999997E-2"/>
    <x v="1"/>
    <x v="1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7"/>
    <n v="12"/>
    <n v="7.4999999999999997E-2"/>
    <n v="5090909.0679999962"/>
    <n v="87272726.879999936"/>
    <n v="545454.5429999996"/>
    <n v="0.7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75555555555555554"/>
    <n v="12"/>
    <n v="7.4999999999999997E-2"/>
    <n v="16484848.478666686"/>
    <n v="261818181.7200003"/>
    <n v="1636363.6357500018"/>
    <n v="0.75555555555555554"/>
    <n v="12"/>
    <n v="7.4999999999999997E-2"/>
    <x v="1"/>
    <x v="1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9090909.0899999999"/>
    <n v="1022727.27"/>
    <n v="0"/>
    <n v="0"/>
    <n v="0"/>
    <n v="18181818.189999975"/>
    <n v="18181818.190000001"/>
    <n v="0"/>
    <d v="2013-10-10T00:00:00"/>
    <d v="2025-10-10T00:00:00"/>
    <n v="100000000"/>
    <n v="0.94444444444444442"/>
    <n v="12"/>
    <n v="7.4999999999999997E-2"/>
    <n v="17171717.179444421"/>
    <n v="218181818.2799997"/>
    <n v="1363636.364249998"/>
    <n v="0.94444444444444442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25454545.449999999"/>
    <n v="2863636.37"/>
    <n v="0"/>
    <n v="0"/>
    <n v="0"/>
    <n v="50909090.950000018"/>
    <n v="50909090.950000003"/>
    <n v="0"/>
    <d v="2013-10-18T00:00:00"/>
    <d v="2025-10-18T00:00:00"/>
    <n v="280000000"/>
    <n v="0.96666666666666667"/>
    <n v="12"/>
    <n v="7.4999999999999997E-2"/>
    <n v="49212121.251666687"/>
    <n v="610909091.40000021"/>
    <n v="3818181.821250001"/>
    <n v="0.96666666666666679"/>
    <n v="12"/>
    <n v="7.4999999999999997E-2"/>
    <x v="1"/>
    <x v="1"/>
    <n v="0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1818181.82"/>
    <n v="204545.45"/>
    <n v="0"/>
    <n v="0"/>
    <n v="0"/>
    <n v="3636363.6199999973"/>
    <n v="3636363.62"/>
    <n v="0"/>
    <d v="2013-10-25T00:00:00"/>
    <d v="2025-10-25T00:00:00"/>
    <n v="20000000"/>
    <n v="0.98611111111111116"/>
    <n v="12"/>
    <n v="7.4999999999999997E-2"/>
    <n v="3585858.5697222198"/>
    <n v="43636363.439999968"/>
    <n v="272727.2714999998"/>
    <n v="0.98611111111111116"/>
    <n v="12"/>
    <n v="7.4999999999999997E-2"/>
    <x v="1"/>
    <x v="1"/>
    <n v="0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1583333333333334"/>
    <n v="12"/>
    <n v="7.4999999999999997E-2"/>
    <n v="27957954.503333356"/>
    <n v="289636363.20000017"/>
    <n v="1810227.2700000012"/>
    <n v="1.1583333333333334"/>
    <n v="11.999999999999998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2611111111111111"/>
    <n v="12"/>
    <n v="7.4999999999999997E-2"/>
    <n v="34393939.403111078"/>
    <n v="327272727.35999972"/>
    <n v="2045454.545999998"/>
    <n v="1.2611111111111111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2638888888888888"/>
    <n v="12"/>
    <n v="7.4999999999999997E-2"/>
    <n v="34469696.978888854"/>
    <n v="327272727.35999972"/>
    <n v="2045454.545999998"/>
    <n v="1.2638888888888888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2666666666666666"/>
    <n v="12"/>
    <n v="7.4999999999999997E-2"/>
    <n v="51818181.781333342"/>
    <n v="490909090.56000012"/>
    <n v="3068181.8160000006"/>
    <n v="1.2666666666666666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3722222222222222"/>
    <n v="12"/>
    <n v="7.4999999999999997E-2"/>
    <n v="56136363.596444458"/>
    <n v="490909090.56000012"/>
    <n v="3068181.8160000006"/>
    <n v="1.3722222222222222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833333333333333"/>
    <n v="12"/>
    <n v="7.4999999999999997E-2"/>
    <n v="57575757.585833289"/>
    <n v="436363636.4399997"/>
    <n v="2727272.7277499982"/>
    <n v="1.5833333333333333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8111111111111111"/>
    <n v="12"/>
    <n v="7.4999999999999997E-2"/>
    <n v="72444444.462555572"/>
    <n v="480000000.12000006"/>
    <n v="3000000.0007500001"/>
    <n v="1.8111111111111113"/>
    <n v="12"/>
    <n v="7.4999999999999997E-2"/>
    <x v="1"/>
    <x v="1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833333333333333"/>
    <n v="12"/>
    <n v="7.4999999999999997E-2"/>
    <n v="92283333.352166682"/>
    <n v="588000000.12000012"/>
    <n v="3675000.0007500001"/>
    <n v="1.8833333333333335"/>
    <n v="12.000000000000002"/>
    <n v="7.4999999999999997E-2"/>
    <x v="1"/>
    <x v="1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1138888888888889"/>
    <n v="15"/>
    <n v="8.2040000000000002E-2"/>
    <n v="120815625"/>
    <n v="354375000"/>
    <n v="1938195"/>
    <n v="5.1138888888888889"/>
    <n v="15"/>
    <n v="8.2040000000000002E-2"/>
    <x v="1"/>
    <x v="1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1138888888888889"/>
    <n v="12"/>
    <n v="7.4999999999999997E-2"/>
    <n v="44391666.666666664"/>
    <n v="252000000"/>
    <n v="1575000"/>
    <n v="2.1138888888888889"/>
    <n v="12"/>
    <n v="7.4999999999999997E-2"/>
    <x v="1"/>
    <x v="1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1444444444444448"/>
    <n v="15"/>
    <n v="8.2000000000000003E-2"/>
    <n v="325386111.11111116"/>
    <n v="948750000"/>
    <n v="5186500"/>
    <n v="5.1444444444444457"/>
    <n v="15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1472222222222221"/>
    <n v="15"/>
    <n v="8.2000000000000003E-2"/>
    <n v="311406944.44444442"/>
    <n v="907500000"/>
    <n v="4961000"/>
    <n v="5.1472222222222221"/>
    <n v="15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22500000"/>
    <n v="4826250"/>
    <n v="0"/>
    <n v="0"/>
    <n v="0"/>
    <n v="112500000"/>
    <n v="112500000"/>
    <n v="0"/>
    <d v="2019-10-31T00:00:00"/>
    <d v="2029-10-31T00:00:00"/>
    <n v="220000000"/>
    <n v="5"/>
    <n v="10"/>
    <n v="7.1499999999999994E-2"/>
    <n v="562500000"/>
    <n v="1125000000"/>
    <n v="8043749.9999999991"/>
    <n v="5"/>
    <n v="10"/>
    <n v="7.1499999999999994E-2"/>
    <x v="1"/>
    <x v="1"/>
    <n v="0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15"/>
    <n v="5"/>
    <n v="6.0999999999999999E-2"/>
    <n v="5518576.2000000002"/>
    <n v="183952540"/>
    <n v="2244220.9879999999"/>
    <n v="0.15"/>
    <n v="5"/>
    <n v="6.0999999999999999E-2"/>
    <x v="1"/>
    <x v="1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1583333333333332"/>
    <n v="7"/>
    <n v="8.5000000000000006E-2"/>
    <n v="755416666.66666663"/>
    <n v="2450000000"/>
    <n v="29750000.000000004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1583333333333332"/>
    <n v="7"/>
    <n v="8.5000000000000006E-2"/>
    <n v="431666666.66666663"/>
    <n v="1400000000"/>
    <n v="17000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1583333333333332"/>
    <n v="7"/>
    <n v="8.5000000000000006E-2"/>
    <n v="193723686.05683333"/>
    <n v="628293035.86000001"/>
    <n v="7629272.578300001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1583333333333332"/>
    <n v="7"/>
    <n v="8.5000000000000006E-2"/>
    <n v="191940973.90533331"/>
    <n v="622511266.71999991"/>
    <n v="7559065.3816"/>
    <n v="2.1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7694444444444444"/>
    <n v="7"/>
    <n v="7.5481999999999994E-2"/>
    <n v="136969972.8368611"/>
    <n v="346202940.37"/>
    <n v="3733155.7635726193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5.9888888888888889"/>
    <n v="10"/>
    <n v="7.8262999999999999E-2"/>
    <n v="1186732175.646111"/>
    <n v="1981556508.5"/>
    <n v="15508255.702473549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5.9888888888888889"/>
    <n v="10"/>
    <n v="7.8262999999999999E-2"/>
    <n v="1110049974.9997778"/>
    <n v="1853515728.1999998"/>
    <n v="14506170.14361166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"/>
    <n v="15"/>
    <n v="7.9848000000000002E-2"/>
    <n v="1360404805.98"/>
    <n v="1855097462.7"/>
    <n v="9875054.8134446405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5.9888888888888889"/>
    <n v="10"/>
    <n v="7.8262999999999999E-2"/>
    <n v="259076154.25144446"/>
    <n v="432594691.70000005"/>
    <n v="3385615.8356517102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5.9888888888888889"/>
    <n v="10"/>
    <n v="7.8262999999999999E-2"/>
    <n v="1105797185.8865557"/>
    <n v="1846414596.1000001"/>
    <n v="14450594.553457431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"/>
    <n v="15"/>
    <n v="7.9848000000000002E-2"/>
    <n v="1354794871.76"/>
    <n v="1847447552.3999999"/>
    <n v="9834332.8109356798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5.9888888888888889"/>
    <n v="10"/>
    <n v="7.8262999999999999E-2"/>
    <n v="1098979713.7977777"/>
    <n v="1835031062"/>
    <n v="14361503.600530598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"/>
    <n v="15"/>
    <n v="7.9848000000000002E-2"/>
    <n v="1344813717.9400001"/>
    <n v="1833836888.1000001"/>
    <n v="9761880.5227339212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4944444444444445"/>
    <n v="10"/>
    <n v="7.8262999999999999E-2"/>
    <n v="794920000"/>
    <n v="1224000000"/>
    <n v="9579391.1999999993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4972222222222218"/>
    <n v="12"/>
    <n v="7.9153000000000001E-2"/>
    <n v="693373333.33333325"/>
    <n v="979200000"/>
    <n v="6458884.7999999998"/>
    <n v="8.49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0555555555555554"/>
    <n v="15"/>
    <n v="7.7499999999999999E-2"/>
    <n v="2654545.4766666666"/>
    <n v="9818181.8999999985"/>
    <n v="50727.273149999994"/>
    <n v="4.0555555555555554"/>
    <n v="14.999999999999998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6527777777777786"/>
    <n v="20"/>
    <n v="8.4500000000000006E-2"/>
    <n v="6756944.444444445"/>
    <n v="14000000"/>
    <n v="59150.000000000007"/>
    <n v="9.6527777777777786"/>
    <n v="20"/>
    <n v="8.4500000000000006E-2"/>
    <x v="1"/>
    <x v="1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13333333333333333"/>
    <n v="10"/>
    <n v="6.4000000000000001E-2"/>
    <n v="1066666.6666666667"/>
    <n v="80000000"/>
    <n v="512000"/>
    <n v="0.13333333333333333"/>
    <n v="10"/>
    <n v="6.4000000000000001E-2"/>
    <x v="1"/>
    <x v="1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408333333333333"/>
    <n v="20"/>
    <n v="8.4500000000000006E-2"/>
    <n v="3122500"/>
    <n v="6000000"/>
    <n v="25350"/>
    <n v="10.408333333333333"/>
    <n v="20"/>
    <n v="8.4500000000000006E-2"/>
    <x v="1"/>
    <x v="1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0.5"/>
    <n v="20"/>
    <n v="8.4500000000000006E-2"/>
    <n v="3675000"/>
    <n v="7000000"/>
    <n v="29575.000000000004"/>
    <n v="10.5"/>
    <n v="20"/>
    <n v="8.4500000000000006E-2"/>
    <x v="1"/>
    <x v="1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8611111111111"/>
    <n v="20"/>
    <n v="8.4500000000000006E-2"/>
    <n v="4055138.8888888885"/>
    <n v="7000000"/>
    <n v="29575.000000000004"/>
    <n v="11.586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1.794444444444444"/>
    <n v="20"/>
    <n v="8.4500000000000006E-2"/>
    <n v="2358888.888888889"/>
    <n v="4000000"/>
    <n v="16900"/>
    <n v="11.79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219444444444445"/>
    <n v="20"/>
    <n v="8.4500000000000006E-2"/>
    <n v="1221944.4444444445"/>
    <n v="2000000"/>
    <n v="8450"/>
    <n v="12.2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530555555555555"/>
    <n v="20"/>
    <n v="8.4500000000000006E-2"/>
    <n v="4385694.444444444"/>
    <n v="7000000"/>
    <n v="29575.000000000004"/>
    <n v="12.53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916666666666666"/>
    <n v="5"/>
    <n v="7.1294999999999997E-2"/>
    <n v="6631372.3857499994"/>
    <n v="30372697.949999999"/>
    <n v="433084.30006904999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1416666666666666"/>
    <n v="7"/>
    <n v="7.5481999999999994E-2"/>
    <n v="4787785.392"/>
    <n v="10667744.640000001"/>
    <n v="115031.81441663999"/>
    <n v="3.14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25"/>
    <n v="5"/>
    <n v="7.85E-2"/>
    <n v="158109.905"/>
    <n v="3162198.1"/>
    <n v="49646.510170000001"/>
    <n v="0.25"/>
    <n v="5"/>
    <n v="7.85E-2"/>
    <x v="1"/>
    <x v="1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1583333333333332"/>
    <n v="7"/>
    <n v="8.5000000000000006E-2"/>
    <n v="1353089.2106666667"/>
    <n v="4388397.4400000004"/>
    <n v="53287.6832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4305555555555556"/>
    <n v="5"/>
    <n v="7.1294999999999997E-2"/>
    <n v="2370589.6333333333"/>
    <n v="8285556"/>
    <n v="118143.743003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4305555555555556"/>
    <n v="5"/>
    <n v="7.1294999999999997E-2"/>
    <n v="1102218.3784722222"/>
    <n v="3852413.75"/>
    <n v="54931.56766124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76944444444444449"/>
    <n v="5"/>
    <n v="7.1294999999999997E-2"/>
    <n v="13568217.69502778"/>
    <n v="88168923.650000006"/>
    <n v="1257200.6823253499"/>
    <n v="0.76944444444444449"/>
    <n v="5"/>
    <n v="7.1294999999999997E-2"/>
    <x v="1"/>
    <x v="1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4305555555555556"/>
    <n v="5"/>
    <n v="7.1294999999999997E-2"/>
    <n v="192736.50402777776"/>
    <n v="673642.14999999991"/>
    <n v="9605.46341684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76944444444444449"/>
    <n v="5"/>
    <n v="7.1294999999999997E-2"/>
    <n v="2088295.6825833337"/>
    <n v="13570152.450000001"/>
    <n v="193496.80378455002"/>
    <n v="0.76944444444444449"/>
    <n v="5"/>
    <n v="7.1294999999999997E-2"/>
    <x v="1"/>
    <x v="1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7694444444444444"/>
    <n v="7"/>
    <n v="7.5481999999999994E-2"/>
    <n v="7512391.7320555551"/>
    <n v="18988191.739999998"/>
    <n v="204752.38413123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12222222222222222"/>
    <n v="12"/>
    <n v="7.4999999999999997E-2"/>
    <n v="1132217.6213333325"/>
    <n v="111163184.63999993"/>
    <n v="694769.90399999951"/>
    <n v="0.12222222222222222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20833333333333334"/>
    <n v="12"/>
    <n v="7.4999999999999997E-2"/>
    <n v="3489000.141666668"/>
    <n v="200966408.16000006"/>
    <n v="1256040.0510000004"/>
    <n v="0.20833333333333334"/>
    <n v="12"/>
    <n v="7.4999999999999997E-2"/>
    <x v="1"/>
    <x v="1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9166666666666669"/>
    <n v="12"/>
    <n v="7.4999999999999997E-2"/>
    <n v="3236399.5475000013"/>
    <n v="133154724.24000004"/>
    <n v="832217.02650000027"/>
    <n v="0.2916666666666666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375"/>
    <n v="12"/>
    <n v="7.4999999999999997E-2"/>
    <n v="4161085.1475000009"/>
    <n v="133154724.72000003"/>
    <n v="832217.02950000018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13553583.26"/>
    <n v="1016518.75"/>
    <n v="0"/>
    <n v="0"/>
    <n v="0"/>
    <n v="13553583.279999999"/>
    <n v="13553583.279999999"/>
    <n v="0"/>
    <d v="2013-04-11T00:00:00"/>
    <d v="2025-04-11T00:00:00"/>
    <n v="81321499.579999998"/>
    <n v="0.44722222222222224"/>
    <n v="12"/>
    <n v="7.4999999999999997E-2"/>
    <n v="6061463.6335555557"/>
    <n v="162642999.35999998"/>
    <n v="1016518.7459999999"/>
    <n v="0.44722222222222224"/>
    <n v="12"/>
    <n v="7.4999999999999997E-2"/>
    <x v="1"/>
    <x v="1"/>
    <n v="0"/>
    <n v="0"/>
    <n v="0"/>
    <n v="0"/>
    <n v="0"/>
    <n v="13553583.26"/>
    <n v="0"/>
    <n v="0"/>
    <n v="0"/>
    <n v="0"/>
    <n v="0"/>
    <n v="0"/>
    <n v="0"/>
    <n v="0"/>
    <n v="0"/>
    <n v="13553583.26"/>
    <n v="13553583.26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62222222222222223"/>
    <n v="12"/>
    <n v="7.4999999999999997E-2"/>
    <n v="13808638.106666667"/>
    <n v="266309449.20000002"/>
    <n v="1664434.0575000001"/>
    <n v="0.62222222222222223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7"/>
    <n v="12"/>
    <n v="7.4999999999999997E-2"/>
    <n v="15534717.869999999"/>
    <n v="266309449.20000002"/>
    <n v="1664434.0575000001"/>
    <n v="0.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86944444444444446"/>
    <n v="12"/>
    <n v="7.4999999999999997E-2"/>
    <n v="27250319.038166665"/>
    <n v="376106639.75999999"/>
    <n v="2350666.4984999998"/>
    <n v="0.86944444444444446"/>
    <n v="12.000000000000002"/>
    <n v="7.4999999999999997E-2"/>
    <x v="1"/>
    <x v="1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0-15T00:00:00"/>
    <d v="2025-10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1194444444444445"/>
    <n v="12"/>
    <n v="7.4999999999999997E-2"/>
    <n v="24843219.450833336"/>
    <n v="266309449.20000002"/>
    <n v="1664434.0575000001"/>
    <n v="1.119444444444444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2083333333333333"/>
    <n v="12"/>
    <n v="7.4999999999999997E-2"/>
    <n v="47061118.606666662"/>
    <n v="467365591.68000001"/>
    <n v="2921034.9479999999"/>
    <n v="1.2083333333333333"/>
    <n v="12"/>
    <n v="7.4999999999999997E-2"/>
    <x v="1"/>
    <x v="1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88888888888889"/>
    <n v="12"/>
    <n v="7.4999999999999997E-2"/>
    <n v="31536380.251999989"/>
    <n v="293614574.75999987"/>
    <n v="1835091.0922499991"/>
    <n v="1.288888888888889"/>
    <n v="12"/>
    <n v="7.4999999999999997E-2"/>
    <x v="1"/>
    <x v="1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3722222222222222"/>
    <n v="12"/>
    <n v="7.4999999999999997E-2"/>
    <n v="33953794.800611101"/>
    <n v="296923873.55999994"/>
    <n v="1855774.2097499997"/>
    <n v="1.372222222222222"/>
    <n v="12"/>
    <n v="7.4999999999999997E-2"/>
    <x v="1"/>
    <x v="1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15205109.050000001"/>
    <n v="1710574.77"/>
    <n v="0"/>
    <n v="0"/>
    <n v="0"/>
    <n v="30410218.100000005"/>
    <n v="30410218.100000001"/>
    <n v="0"/>
    <d v="2014-04-15T00:00:00"/>
    <d v="2026-04-15T00:00:00"/>
    <n v="91230654.299999997"/>
    <n v="1.4583333333333333"/>
    <n v="12"/>
    <n v="7.4999999999999997E-2"/>
    <n v="44348234.729166672"/>
    <n v="364922617.20000005"/>
    <n v="2280766.3575000004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5416666666666667"/>
    <n v="12"/>
    <n v="7.4999999999999997E-2"/>
    <n v="58003245.59125001"/>
    <n v="451484722.44000006"/>
    <n v="2821779.5152500002"/>
    <n v="1.5416666666666667"/>
    <n v="12"/>
    <n v="7.4999999999999997E-2"/>
    <x v="1"/>
    <x v="1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6194444444444445"/>
    <n v="12"/>
    <n v="7.4999999999999997E-2"/>
    <n v="47298513.577027768"/>
    <n v="350479551.71999991"/>
    <n v="2190497.1982499994"/>
    <n v="1.6194444444444445"/>
    <n v="11.999999999999998"/>
    <n v="7.4999999999999997E-2"/>
    <x v="1"/>
    <x v="1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7083333333333333"/>
    <n v="12"/>
    <n v="7.4999999999999997E-2"/>
    <n v="64392208.555416666"/>
    <n v="452316001.56000006"/>
    <n v="2826975.0097500002"/>
    <n v="1.7083333333333333"/>
    <n v="12"/>
    <n v="7.4999999999999997E-2"/>
    <x v="1"/>
    <x v="1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0388888888888888"/>
    <n v="12"/>
    <n v="7.4999999999999997E-2"/>
    <n v="80109472.000388891"/>
    <n v="471488990.51999998"/>
    <n v="2946806.1907500001"/>
    <n v="2.0388888888888888"/>
    <n v="12"/>
    <n v="7.4999999999999997E-2"/>
    <x v="1"/>
    <x v="1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125"/>
    <n v="12"/>
    <n v="7.4999999999999997E-2"/>
    <n v="83410806.25500001"/>
    <n v="471025729.44000006"/>
    <n v="2943910.8090000004"/>
    <n v="2.125"/>
    <n v="12"/>
    <n v="7.4999999999999997E-2"/>
    <x v="1"/>
    <x v="1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2083333333333335"/>
    <n v="12"/>
    <n v="7.4999999999999997E-2"/>
    <n v="167493555.76583329"/>
    <n v="910153661.51999974"/>
    <n v="5688460.3844999978"/>
    <n v="2.2083333333333335"/>
    <n v="12"/>
    <n v="7.4999999999999997E-2"/>
    <x v="1"/>
    <x v="1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4027777777777777"/>
    <n v="12"/>
    <n v="7.4999999999999997E-2"/>
    <n v="102784267.28652778"/>
    <n v="513327207.72000003"/>
    <n v="3208295.04825"/>
    <n v="2.4027777777777777"/>
    <n v="12"/>
    <n v="7.4999999999999997E-2"/>
    <x v="1"/>
    <x v="1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4027777777777777"/>
    <n v="12"/>
    <n v="7.4999999999999997E-2"/>
    <n v="102604269.62874998"/>
    <n v="512428259.87999994"/>
    <n v="3202676.6242499994"/>
    <n v="2.4027777777777777"/>
    <n v="12"/>
    <n v="7.4999999999999997E-2"/>
    <x v="1"/>
    <x v="1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17577317.010000002"/>
    <n v="2636597.5499999998"/>
    <n v="0"/>
    <n v="0"/>
    <n v="0"/>
    <n v="52731951.049999982"/>
    <n v="52731951.049999997"/>
    <n v="0"/>
    <d v="2015-04-15T00:00:00"/>
    <d v="2027-04-15T00:00:00"/>
    <n v="105463902.08"/>
    <n v="2.4583333333333335"/>
    <n v="12"/>
    <n v="7.4999999999999997E-2"/>
    <n v="129632712.99791662"/>
    <n v="632783412.59999979"/>
    <n v="3954896.3287499985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75"/>
    <n v="15"/>
    <n v="7.4999999999999997E-2"/>
    <n v="19201235.212499999"/>
    <n v="76804940.849999994"/>
    <n v="384024.70424999995"/>
    <n v="3.7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4777777777777779"/>
    <n v="20"/>
    <n v="7.4999999999999997E-3"/>
    <n v="12176947.85577778"/>
    <n v="25695786.800000001"/>
    <n v="9635.9200500000006"/>
    <n v="9.47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1363636.36"/>
    <n v="422727.27"/>
    <n v="0"/>
    <n v="0"/>
    <n v="0"/>
    <n v="9545454.5600000024"/>
    <n v="9545454.5600000005"/>
    <n v="0"/>
    <d v="2013-04-25T00:00:00"/>
    <d v="2028-04-25T00:00:00"/>
    <n v="15000000"/>
    <n v="3.4861111111111112"/>
    <n v="15"/>
    <n v="7.7499999999999999E-2"/>
    <n v="33276515.202222232"/>
    <n v="143181818.40000004"/>
    <n v="739772.72840000014"/>
    <n v="3.4861111111111112"/>
    <n v="15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6527777777777777"/>
    <n v="15"/>
    <n v="7.7499999999999999E-2"/>
    <n v="47818181.778333329"/>
    <n v="196363636.19999999"/>
    <n v="1014545.4536999998"/>
    <n v="3.6527777777777781"/>
    <n v="15.000000000000002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7333333333333334"/>
    <n v="15"/>
    <n v="7.7499999999999999E-2"/>
    <n v="13575757.626666665"/>
    <n v="54545454.749999993"/>
    <n v="281818.18287499994"/>
    <n v="3.7333333333333334"/>
    <n v="15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7527777777777778"/>
    <n v="15"/>
    <n v="7.7499999999999999E-2"/>
    <n v="20469696.990166672"/>
    <n v="81818181.900000006"/>
    <n v="422727.27315000008"/>
    <n v="3.7527777777777782"/>
    <n v="14.999999999999998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8638888888888889"/>
    <n v="15"/>
    <n v="7.7499999999999999E-2"/>
    <n v="36531313.152388893"/>
    <n v="141818181.90000001"/>
    <n v="732727.27315000002"/>
    <n v="3.8638888888888889"/>
    <n v="15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2272727.27"/>
    <n v="792613.64"/>
    <n v="0"/>
    <n v="0"/>
    <n v="0"/>
    <n v="18181818.190000001"/>
    <n v="18181818.190000001"/>
    <n v="0"/>
    <d v="2013-10-23T00:00:00"/>
    <d v="2028-10-23T00:00:00"/>
    <n v="25000000"/>
    <n v="3.9805555555555556"/>
    <n v="15"/>
    <n v="7.7499999999999999E-2"/>
    <n v="72373737.406305566"/>
    <n v="272727272.85000002"/>
    <n v="1409090.9097250002"/>
    <n v="3.9805555555555561"/>
    <n v="15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0194444444444448"/>
    <n v="15"/>
    <n v="7.7499999999999999E-2"/>
    <n v="41107954.516222224"/>
    <n v="153409090.79999998"/>
    <n v="792613.63579999993"/>
    <n v="4.0194444444444448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0222222222222221"/>
    <n v="15"/>
    <n v="7.7499999999999999E-2"/>
    <n v="41136363.607111104"/>
    <n v="153409090.79999998"/>
    <n v="792613.63579999993"/>
    <n v="4.0222222222222221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1361111111111111"/>
    <n v="15"/>
    <n v="7.7499999999999999E-2"/>
    <n v="43993181.833222225"/>
    <n v="159545454.60000002"/>
    <n v="824318.18210000009"/>
    <n v="4.1361111111111111"/>
    <n v="15.000000000000002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2666666666666675"/>
    <n v="20"/>
    <n v="8.4500000000000006E-2"/>
    <n v="88033333.333333343"/>
    <n v="190000000"/>
    <n v="802750"/>
    <n v="9.266666666666667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861111111111111"/>
    <n v="20"/>
    <n v="8.4500000000000006E-2"/>
    <n v="178336111.1111111"/>
    <n v="380000000"/>
    <n v="1605500"/>
    <n v="9.3861111111111111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n v="19000000"/>
    <n v="0"/>
    <d v="2014-04-02T00:00:00"/>
    <d v="2034-04-02T00:00:00"/>
    <n v="20000000"/>
    <n v="9.4222222222222225"/>
    <n v="20"/>
    <n v="8.4500000000000006E-2"/>
    <n v="179022222.22222224"/>
    <n v="380000000"/>
    <n v="1605500"/>
    <n v="9.422222222222222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833333333333339"/>
    <n v="20"/>
    <n v="8.4500000000000006E-2"/>
    <n v="76666666.666666672"/>
    <n v="160000000"/>
    <n v="676000"/>
    <n v="9.5833333333333339"/>
    <n v="20"/>
    <n v="8.4500000000000006E-2"/>
    <x v="1"/>
    <x v="1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6138888888888889"/>
    <n v="15"/>
    <n v="7.6999999999999999E-2"/>
    <n v="38449074.104833335"/>
    <n v="125000000.09999999"/>
    <n v="641666.66717999999"/>
    <n v="4.6138888888888889"/>
    <n v="15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6138888888888889"/>
    <n v="20"/>
    <n v="8.4500000000000006E-2"/>
    <n v="96138888.888888896"/>
    <n v="200000000"/>
    <n v="845000"/>
    <n v="9.6138888888888889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6166666666666663"/>
    <n v="15"/>
    <n v="7.6999999999999999E-2"/>
    <n v="19236111.080333333"/>
    <n v="62499999.900000006"/>
    <n v="320833.33282000001"/>
    <n v="4.6166666666666663"/>
    <n v="15.000000000000002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6166666666666671"/>
    <n v="20"/>
    <n v="8.4500000000000006E-2"/>
    <n v="43275000"/>
    <n v="90000000"/>
    <n v="380250"/>
    <n v="9.6166666666666671"/>
    <n v="20"/>
    <n v="8.4500000000000006E-2"/>
    <x v="1"/>
    <x v="1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6694444444444443"/>
    <n v="15"/>
    <n v="7.6999999999999999E-2"/>
    <n v="19456018.48738889"/>
    <n v="62499999.900000006"/>
    <n v="320833.33282000001"/>
    <n v="4.6694444444444443"/>
    <n v="15.000000000000002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6694444444444443"/>
    <n v="20"/>
    <n v="8.4500000000000006E-2"/>
    <n v="145041666.66666666"/>
    <n v="300000000"/>
    <n v="1267500"/>
    <n v="9.6694444444444443"/>
    <n v="20"/>
    <n v="8.4500000000000006E-2"/>
    <x v="1"/>
    <x v="1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7138888888888886"/>
    <n v="20"/>
    <n v="8.4500000000000006E-2"/>
    <n v="97138888.888888881"/>
    <n v="200000000"/>
    <n v="845000"/>
    <n v="9.713888888888888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8611111111111107"/>
    <n v="15"/>
    <n v="7.6999999999999999E-2"/>
    <n v="28356481.513888884"/>
    <n v="87500000.099999994"/>
    <n v="449166.66717999999"/>
    <n v="4.8611111111111107"/>
    <n v="15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8611111111111107"/>
    <n v="20"/>
    <n v="8.4500000000000006E-2"/>
    <n v="69027777.777777776"/>
    <n v="140000000"/>
    <n v="591500"/>
    <n v="9.8611111111111107"/>
    <n v="20"/>
    <n v="8.4500000000000006E-2"/>
    <x v="1"/>
    <x v="1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916666666666667"/>
    <n v="15"/>
    <n v="7.6999999999999999E-2"/>
    <n v="16388888.921666667"/>
    <n v="50000000.099999994"/>
    <n v="256666.66717999999"/>
    <n v="4.916666666666667"/>
    <n v="14.999999999999998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9166666666666661"/>
    <n v="20"/>
    <n v="8.4500000000000006E-2"/>
    <n v="39666666.666666664"/>
    <n v="80000000"/>
    <n v="338000"/>
    <n v="9.9166666666666661"/>
    <n v="20"/>
    <n v="8.4500000000000006E-2"/>
    <x v="1"/>
    <x v="1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35555555555555557"/>
    <n v="8"/>
    <n v="5.8000000000000003E-2"/>
    <n v="2381364.0177777791"/>
    <n v="53580690.400000028"/>
    <n v="388460.0054000002"/>
    <n v="0.35555555555555557"/>
    <n v="8"/>
    <n v="5.7999999999999996E-2"/>
    <x v="1"/>
    <x v="1"/>
    <n v="0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3555555555555556"/>
    <n v="10"/>
    <n v="6.4000000000000001E-2"/>
    <n v="105348955.79688893"/>
    <n v="447236133.10000014"/>
    <n v="2862311.251840001"/>
    <n v="2.3555555555555556"/>
    <n v="10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4305555555555556"/>
    <n v="5"/>
    <n v="7.1294999999999997E-2"/>
    <n v="2045640.2263888891"/>
    <n v="7149810.5"/>
    <n v="101949.14791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76944444444444449"/>
    <n v="5"/>
    <n v="7.1294999999999997E-2"/>
    <n v="733843.67347222229"/>
    <n v="4768659.25"/>
    <n v="67996.312245749999"/>
    <n v="0.76944444444444449"/>
    <n v="5"/>
    <n v="7.1294999999999997E-2"/>
    <x v="1"/>
    <x v="1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4305555555555556"/>
    <n v="5"/>
    <n v="7.1294999999999997E-2"/>
    <n v="1563533.9916666667"/>
    <n v="5464779"/>
    <n v="77922.2837609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76944444444444449"/>
    <n v="5"/>
    <n v="7.1294999999999997E-2"/>
    <n v="773562.30336111109"/>
    <n v="5026758.6500000004"/>
    <n v="71676.551590349991"/>
    <n v="0.76944444444444449"/>
    <n v="5.0000000000000009"/>
    <n v="7.1294999999999997E-2"/>
    <x v="1"/>
    <x v="1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4305555555555556"/>
    <n v="5"/>
    <n v="7.1294999999999997E-2"/>
    <n v="943549.92555555562"/>
    <n v="3297844.4"/>
    <n v="47023.9632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4305555555555556"/>
    <n v="5"/>
    <n v="7.1294999999999997E-2"/>
    <n v="505139.91013888892"/>
    <n v="1765537.55"/>
    <n v="25174.7999254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76944444444444449"/>
    <n v="5"/>
    <n v="7.1294999999999997E-2"/>
    <n v="131267.98397222222"/>
    <n v="853004.95"/>
    <n v="12162.997582049999"/>
    <n v="0.76944444444444449"/>
    <n v="5"/>
    <n v="7.1294999999999997E-2"/>
    <x v="1"/>
    <x v="1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76944444444444449"/>
    <n v="5"/>
    <n v="7.1294999999999997E-2"/>
    <n v="529307.01197222224"/>
    <n v="3439540.1500000004"/>
    <n v="49044.402998849997"/>
    <n v="0.76944444444444449"/>
    <n v="5"/>
    <n v="7.1294999999999997E-2"/>
    <x v="1"/>
    <x v="1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4305555555555556"/>
    <n v="5"/>
    <n v="7.1294999999999997E-2"/>
    <n v="734262.00819444447"/>
    <n v="2566352.6500000004"/>
    <n v="36593.62243635"/>
    <n v="1.4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76944444444444449"/>
    <n v="5"/>
    <n v="7.1294999999999997E-2"/>
    <n v="1548341.9755555557"/>
    <n v="10061428"/>
    <n v="143465.90185200001"/>
    <n v="0.76944444444444449"/>
    <n v="5"/>
    <n v="7.1294999999999997E-2"/>
    <x v="1"/>
    <x v="1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4305555555555556"/>
    <n v="5"/>
    <n v="7.1294999999999997E-2"/>
    <n v="1466773.4312499999"/>
    <n v="5126586.75"/>
    <n v="73100.000468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4305555555555556"/>
    <n v="5"/>
    <n v="7.1294999999999997E-2"/>
    <n v="1345457.9998611112"/>
    <n v="4702571.6499999994"/>
    <n v="67053.969157349988"/>
    <n v="1.430555555555555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76944444444444449"/>
    <n v="5"/>
    <n v="7.1294999999999997E-2"/>
    <n v="761357.95266666671"/>
    <n v="4947452.4000000004"/>
    <n v="70545.723771599995"/>
    <n v="0.76944444444444449"/>
    <n v="5.0000000000000009"/>
    <n v="7.1294999999999997E-2"/>
    <x v="1"/>
    <x v="1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4305555555555556"/>
    <n v="5"/>
    <n v="7.1294999999999997E-2"/>
    <n v="698486.97527777776"/>
    <n v="2441313.7000000002"/>
    <n v="34810.692048299999"/>
    <n v="1.4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25"/>
    <n v="5"/>
    <n v="7.85E-2"/>
    <n v="1028296.875"/>
    <n v="20565937.5"/>
    <n v="322885.21875"/>
    <n v="0.25"/>
    <n v="5"/>
    <n v="7.85E-2"/>
    <x v="1"/>
    <x v="1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76944444444444449"/>
    <n v="5"/>
    <n v="7.1294999999999997E-2"/>
    <n v="1278386.1317222223"/>
    <n v="8307202.2999999998"/>
    <n v="118452.39759569999"/>
    <n v="0.76944444444444449"/>
    <n v="5"/>
    <n v="7.1294999999999997E-2"/>
    <x v="1"/>
    <x v="1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4305555555555556"/>
    <n v="5"/>
    <n v="7.1294999999999997E-2"/>
    <n v="1512878.5773611111"/>
    <n v="5287730.9499999993"/>
    <n v="75397.7556160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4305555555555556"/>
    <n v="5"/>
    <n v="7.1294999999999997E-2"/>
    <n v="2060298.31375"/>
    <n v="7201042.6500000004"/>
    <n v="102679.667146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76944444444444449"/>
    <n v="5"/>
    <n v="7.1294999999999997E-2"/>
    <n v="1849107.1290000002"/>
    <n v="12015858.600000001"/>
    <n v="171334.12777740002"/>
    <n v="0.76944444444444449"/>
    <n v="5"/>
    <n v="7.1294999999999997E-2"/>
    <x v="1"/>
    <x v="1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4305555555555556"/>
    <n v="5"/>
    <n v="7.1294999999999997E-2"/>
    <n v="1636765.9473611112"/>
    <n v="5720735.3500000006"/>
    <n v="81571.9653556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4305555555555556"/>
    <n v="5"/>
    <n v="7.1294999999999997E-2"/>
    <n v="916456.47652777785"/>
    <n v="3203148.85"/>
    <n v="45673.699452150002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916666666666666"/>
    <n v="5"/>
    <n v="7.1294999999999997E-2"/>
    <n v="23949150.150916662"/>
    <n v="109690764.05"/>
    <n v="1564080.6045889498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4305555555555556"/>
    <n v="5"/>
    <n v="7.1294999999999997E-2"/>
    <n v="695421.43777777778"/>
    <n v="2430599.2000000002"/>
    <n v="34657.913992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4305555555555556"/>
    <n v="5"/>
    <n v="7.1294999999999997E-2"/>
    <n v="691591.86916666664"/>
    <n v="2417214.2999999998"/>
    <n v="34467.058703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4305555555555556"/>
    <n v="5"/>
    <n v="7.1294999999999997E-2"/>
    <n v="322826.53402777779"/>
    <n v="1128325.75"/>
    <n v="16088.796869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4305555555555556"/>
    <n v="5"/>
    <n v="7.1294999999999997E-2"/>
    <n v="4171723.0236111111"/>
    <n v="14580779.5"/>
    <n v="207907.334890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4305555555555556"/>
    <n v="5"/>
    <n v="7.1294999999999997E-2"/>
    <n v="527059.7263888889"/>
    <n v="1842150.5"/>
    <n v="26267.2239794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4305555555555556"/>
    <n v="5"/>
    <n v="7.1294999999999997E-2"/>
    <n v="2939446.7311111111"/>
    <n v="10273794.399999999"/>
    <n v="146494.0343496"/>
    <n v="1.43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4305555555555556"/>
    <n v="5"/>
    <n v="7.1294999999999997E-2"/>
    <n v="903854.34069444449"/>
    <n v="3159102.55"/>
    <n v="45045.64326045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4305555555555556"/>
    <n v="5"/>
    <n v="7.1294999999999997E-2"/>
    <n v="748930.46708333341"/>
    <n v="2617621.0500000003"/>
    <n v="37324.658551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4305555555555556"/>
    <n v="5"/>
    <n v="7.1294999999999997E-2"/>
    <n v="3699032.1619444448"/>
    <n v="12928656.100000001"/>
    <n v="184349.70732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4305555555555556"/>
    <n v="5"/>
    <n v="7.1294999999999997E-2"/>
    <n v="274920.26124999998"/>
    <n v="960886.35"/>
    <n v="13701.2784646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4305555555555556"/>
    <n v="5"/>
    <n v="7.1294999999999997E-2"/>
    <n v="3484512.8030555556"/>
    <n v="12178879.699999999"/>
    <n v="173658.6456422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4305555555555556"/>
    <n v="5"/>
    <n v="7.1294999999999997E-2"/>
    <n v="130584.00083333334"/>
    <n v="456410.10000000003"/>
    <n v="6507.9516159000004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4305555555555556"/>
    <n v="5"/>
    <n v="7.1294999999999997E-2"/>
    <n v="114954.73791666668"/>
    <n v="401783.55000000005"/>
    <n v="5729.031639450000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4305555555555556"/>
    <n v="5"/>
    <n v="7.1294999999999997E-2"/>
    <n v="1497383.8581944446"/>
    <n v="5233574.6500000004"/>
    <n v="74625.54093435000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4305555555555556"/>
    <n v="5"/>
    <n v="7.1294999999999997E-2"/>
    <n v="5086903.3444444444"/>
    <n v="17779468"/>
    <n v="253517.434211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4305555555555556"/>
    <n v="5"/>
    <n v="7.1294999999999997E-2"/>
    <n v="2647064.3648611112"/>
    <n v="9251875.4500000011"/>
    <n v="131922.49204154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4944444444444445"/>
    <n v="10"/>
    <n v="7.8262999999999999E-2"/>
    <n v="1191120621.6875"/>
    <n v="1834060837.5"/>
    <n v="14353910.33252625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4305555555555556"/>
    <n v="5"/>
    <n v="7.1294999999999997E-2"/>
    <n v="383955.9325"/>
    <n v="1341981.8999999999"/>
    <n v="19135.319912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4305555555555556"/>
    <n v="5"/>
    <n v="7.1294999999999997E-2"/>
    <n v="1284329.1736111112"/>
    <n v="4488917.5"/>
    <n v="64007.474632499994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4305555555555556"/>
    <n v="5"/>
    <n v="7.1294999999999997E-2"/>
    <n v="428966.38888888888"/>
    <n v="1499300"/>
    <n v="21378.5187000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4305555555555556"/>
    <n v="5"/>
    <n v="7.1294999999999997E-2"/>
    <n v="712185.2456944444"/>
    <n v="2489191.15"/>
    <n v="35493.3766078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4305555555555556"/>
    <n v="5"/>
    <n v="7.1294999999999997E-2"/>
    <n v="976074.62180555554"/>
    <n v="3411522.9499999997"/>
    <n v="48644.90574404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4305555555555556"/>
    <n v="5"/>
    <n v="7.1294999999999997E-2"/>
    <n v="894701.91805555555"/>
    <n v="3127113.5"/>
    <n v="44589.51139649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76666666666666672"/>
    <n v="4"/>
    <n v="4.7100000000000003E-2"/>
    <n v="34151.166666666672"/>
    <n v="178180"/>
    <n v="2098.0695000000001"/>
    <n v="0.76666666666666683"/>
    <n v="4"/>
    <n v="4.7100000000000003E-2"/>
    <x v="1"/>
    <x v="1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7666666666666666"/>
    <n v="6"/>
    <n v="5.3600000000000002E-2"/>
    <n v="146910"/>
    <n v="318600"/>
    <n v="2846.1600000000003"/>
    <n v="2.76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7666666666666666"/>
    <n v="7"/>
    <n v="5.6399999999999999E-2"/>
    <n v="387797.16666666669"/>
    <n v="720685"/>
    <n v="5806.6620000000003"/>
    <n v="3.766666666666667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7666666666666666"/>
    <n v="8"/>
    <n v="5.9299999999999999E-2"/>
    <n v="11976321.5"/>
    <n v="20100120"/>
    <n v="148992.13949999999"/>
    <n v="4.7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7666666666666666"/>
    <n v="9"/>
    <n v="6.2100000000000002E-2"/>
    <n v="32500789.166666668"/>
    <n v="50723775"/>
    <n v="349994.04749999999"/>
    <n v="5.76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7666666666666666"/>
    <n v="10"/>
    <n v="6.5000000000000002E-2"/>
    <n v="352323.41666666669"/>
    <n v="520675"/>
    <n v="3384.3875000000003"/>
    <n v="6.7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4305555555555556"/>
    <n v="5"/>
    <n v="7.1294999999999997E-2"/>
    <n v="181185556.49611109"/>
    <n v="633269906.19999993"/>
    <n v="9029795.5925057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4305555555555556"/>
    <n v="5"/>
    <n v="7.1294999999999997E-2"/>
    <n v="1565055.8166666669"/>
    <n v="5470098"/>
    <n v="77998.12738200000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4305555555555556"/>
    <n v="5"/>
    <n v="7.1294999999999997E-2"/>
    <n v="1565055.8309722224"/>
    <n v="5470098.0500000007"/>
    <n v="77998.12809495000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85277777777777775"/>
    <n v="4"/>
    <n v="4.7100000000000003E-2"/>
    <n v="82388.993055555547"/>
    <n v="386450"/>
    <n v="4550.4487500000005"/>
    <n v="0.85277777777777775"/>
    <n v="4"/>
    <n v="4.7100000000000003E-2"/>
    <x v="1"/>
    <x v="1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8527777777777779"/>
    <n v="5"/>
    <n v="5.0700000000000002E-2"/>
    <n v="257980.77777777778"/>
    <n v="696200"/>
    <n v="7059.4679999999998"/>
    <n v="1.8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8527777777777779"/>
    <n v="6"/>
    <n v="5.3600000000000002E-2"/>
    <n v="3558997.1805555555"/>
    <n v="7485330"/>
    <n v="66868.948000000004"/>
    <n v="2.8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8527777777777779"/>
    <n v="7"/>
    <n v="5.6399999999999999E-2"/>
    <n v="15764218.194444444"/>
    <n v="28641550"/>
    <n v="230769.06"/>
    <n v="3.8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8527777777777779"/>
    <n v="8"/>
    <n v="5.9299999999999999E-2"/>
    <n v="9025329.5625"/>
    <n v="14878620"/>
    <n v="110287.77075"/>
    <n v="4.8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8527777777777779"/>
    <n v="9"/>
    <n v="6.2100000000000002E-2"/>
    <n v="310782.5"/>
    <n v="477900"/>
    <n v="3297.51"/>
    <n v="5.8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8527777777777779"/>
    <n v="10"/>
    <n v="6.5000000000000002E-2"/>
    <n v="725743.43055555562"/>
    <n v="1059050"/>
    <n v="6883.8249999999998"/>
    <n v="6.85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91111111111111109"/>
    <n v="4"/>
    <n v="4.7100000000000003E-2"/>
    <n v="131969.88888888888"/>
    <n v="579380"/>
    <n v="6822.1995000000006"/>
    <n v="0.91111111111111098"/>
    <n v="4"/>
    <n v="4.7100000000000003E-2"/>
    <x v="1"/>
    <x v="1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9111111111111112"/>
    <n v="5"/>
    <n v="5.0700000000000002E-2"/>
    <n v="875546.88888888888"/>
    <n v="2290675"/>
    <n v="23227.444500000001"/>
    <n v="1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911111111111111"/>
    <n v="6"/>
    <n v="5.3600000000000002E-2"/>
    <n v="2694844.6666666665"/>
    <n v="5554260"/>
    <n v="49618.056000000004"/>
    <n v="2.9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911111111111111"/>
    <n v="7"/>
    <n v="5.6399999999999999E-2"/>
    <n v="13534967.11111111"/>
    <n v="24224515"/>
    <n v="195180.378"/>
    <n v="3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9111111111111114"/>
    <n v="8"/>
    <n v="5.9299999999999999E-2"/>
    <n v="9237407.1111111119"/>
    <n v="15047360"/>
    <n v="111538.556"/>
    <n v="4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9111111111111114"/>
    <n v="9"/>
    <n v="6.2100000000000002E-2"/>
    <n v="552777.55555555562"/>
    <n v="841635"/>
    <n v="5807.2815000000001"/>
    <n v="5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9111111111111114"/>
    <n v="10"/>
    <n v="6.5000000000000002E-2"/>
    <n v="358824.88888888893"/>
    <n v="519200"/>
    <n v="3374.8"/>
    <n v="6.91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4305555555555556"/>
    <n v="5"/>
    <n v="7.1300000000000002E-2"/>
    <n v="4226412.6331944438"/>
    <n v="14771927.649999999"/>
    <n v="210647.68828899998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4305555555555556"/>
    <n v="5"/>
    <n v="7.1300000000000002E-2"/>
    <n v="231590.90791666668"/>
    <n v="809443.95000000007"/>
    <n v="11542.670727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4305555555555556"/>
    <n v="5"/>
    <n v="7.1300000000000002E-2"/>
    <n v="6967812.309027778"/>
    <n v="24353518.75"/>
    <n v="347281.177375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4305555555555556"/>
    <n v="5"/>
    <n v="7.1300000000000002E-2"/>
    <n v="867558.08486111113"/>
    <n v="3032241.85"/>
    <n v="43239.768780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4305555555555556"/>
    <n v="5"/>
    <n v="7.1300000000000002E-2"/>
    <n v="4028015.692638889"/>
    <n v="14078501.449999999"/>
    <n v="200759.43067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4305555555555556"/>
    <n v="5"/>
    <n v="7.1300000000000002E-2"/>
    <n v="811545.58333333337"/>
    <n v="2836470"/>
    <n v="40448.062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4305555555555556"/>
    <n v="5"/>
    <n v="7.1300000000000002E-2"/>
    <n v="3959917.1425000001"/>
    <n v="13840487.1"/>
    <n v="197365.346045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4305555555555556"/>
    <n v="5"/>
    <n v="7.1300000000000002E-2"/>
    <n v="4260918.8348611109"/>
    <n v="14892531.850000001"/>
    <n v="212367.50418100003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4305555555555556"/>
    <n v="5"/>
    <n v="7.1300000000000002E-2"/>
    <n v="9746928.6106944457"/>
    <n v="34066934.950000003"/>
    <n v="485794.49238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4305555555555556"/>
    <n v="5"/>
    <n v="7.1300000000000002E-2"/>
    <n v="944276.3473611112"/>
    <n v="3300383.35"/>
    <n v="47063.46657100000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4305555555555556"/>
    <n v="5"/>
    <n v="7.1300000000000002E-2"/>
    <n v="1328241.7215277778"/>
    <n v="4642398.25"/>
    <n v="66200.599045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4305555555555556"/>
    <n v="5"/>
    <n v="7.1300000000000002E-2"/>
    <n v="144606.97875000001"/>
    <n v="505422.45"/>
    <n v="7207.32413700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4305555555555556"/>
    <n v="5"/>
    <n v="7.1300000000000002E-2"/>
    <n v="1818887.013888889"/>
    <n v="6357275"/>
    <n v="90654.74150000000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4305555555555556"/>
    <n v="5"/>
    <n v="7.1300000000000002E-2"/>
    <n v="6759455.9551388891"/>
    <n v="23625282.949999999"/>
    <n v="336896.53486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4305555555555556"/>
    <n v="5"/>
    <n v="7.1300000000000002E-2"/>
    <n v="3179616.8666666662"/>
    <n v="11113224"/>
    <n v="158474.57423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4305555555555556"/>
    <n v="5"/>
    <n v="7.1300000000000002E-2"/>
    <n v="907332.69361111114"/>
    <n v="3171259.9"/>
    <n v="45222.166173999998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4305555555555556"/>
    <n v="5"/>
    <n v="7.1300000000000002E-2"/>
    <n v="644517.39291666669"/>
    <n v="2252682.15"/>
    <n v="32123.247459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4305555555555556"/>
    <n v="5"/>
    <n v="7.1300000000000002E-2"/>
    <n v="93952.66597222221"/>
    <n v="328378.25"/>
    <n v="4682.673844999999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4305555555555556"/>
    <n v="5"/>
    <n v="7.1300000000000002E-2"/>
    <n v="174708.2423611111"/>
    <n v="610630.75"/>
    <n v="8707.594494999999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4305555555555556"/>
    <n v="5"/>
    <n v="7.1300000000000002E-2"/>
    <n v="575619.79166666663"/>
    <n v="2011875"/>
    <n v="28689.337500000001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4305555555555556"/>
    <n v="5"/>
    <n v="7.1300000000000002E-2"/>
    <n v="262763.61472222226"/>
    <n v="918397.10000000009"/>
    <n v="13096.342646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4305555555555556"/>
    <n v="5"/>
    <n v="7.1300000000000002E-2"/>
    <n v="92525.057361111118"/>
    <n v="323388.55"/>
    <n v="4611.5207229999996"/>
    <n v="1.43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4305555555555556"/>
    <n v="5"/>
    <n v="7.1300000000000002E-2"/>
    <n v="370244.07180555561"/>
    <n v="1294056.9500000002"/>
    <n v="18453.252107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4305555555555556"/>
    <n v="5"/>
    <n v="7.1300000000000002E-2"/>
    <n v="68299.242777777778"/>
    <n v="238715.80000000002"/>
    <n v="3404.0873080000006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4305555555555556"/>
    <n v="5"/>
    <n v="7.1300000000000002E-2"/>
    <n v="334229.74986111111"/>
    <n v="1168181.6499999999"/>
    <n v="16658.270328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4305555555555556"/>
    <n v="5"/>
    <n v="7.1300000000000002E-2"/>
    <n v="74825.537361111114"/>
    <n v="261526.15000000002"/>
    <n v="3729.362899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4305555555555556"/>
    <n v="5"/>
    <n v="7.1300000000000002E-2"/>
    <n v="99524.465277777781"/>
    <n v="347852.5"/>
    <n v="4960.376650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4305555555555556"/>
    <n v="5"/>
    <n v="7.1300000000000002E-2"/>
    <n v="418444.19500000001"/>
    <n v="1462523.4"/>
    <n v="20855.583684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4305555555555556"/>
    <n v="5"/>
    <n v="7.1300000000000002E-2"/>
    <n v="1364153.5298611112"/>
    <n v="4767915.25"/>
    <n v="67990.471465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4305555555555556"/>
    <n v="5"/>
    <n v="7.1300000000000002E-2"/>
    <n v="18589593.970694445"/>
    <n v="64973338.150000006"/>
    <n v="926519.802019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4305555555555556"/>
    <n v="5"/>
    <n v="7.1300000000000002E-2"/>
    <n v="2217026.4755555559"/>
    <n v="7748830.4000000004"/>
    <n v="110498.32150400001"/>
    <n v="1.4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4944444444444445"/>
    <n v="10"/>
    <n v="7.8262999999999999E-2"/>
    <n v="3247222222.2222223"/>
    <n v="5000000000"/>
    <n v="39131500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10277777777777777"/>
    <n v="3"/>
    <n v="4.2999999999999997E-2"/>
    <n v="34533.847222222219"/>
    <n v="1008015"/>
    <n v="14448.214999999998"/>
    <n v="0.10277777777777777"/>
    <n v="3"/>
    <n v="4.2999999999999997E-2"/>
    <x v="1"/>
    <x v="1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1027777777777779"/>
    <n v="4"/>
    <n v="4.7100000000000003E-2"/>
    <n v="1685968.0208333335"/>
    <n v="6115350"/>
    <n v="72008.246250000011"/>
    <n v="1.1027777777777779"/>
    <n v="4"/>
    <n v="4.710000000000001E-2"/>
    <x v="1"/>
    <x v="1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1027777777777779"/>
    <n v="5"/>
    <n v="5.0700000000000002E-2"/>
    <n v="1998669.25"/>
    <n v="4752450"/>
    <n v="48189.843000000001"/>
    <n v="2.1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1027777777777779"/>
    <n v="6"/>
    <n v="5.3600000000000002E-2"/>
    <n v="3169751.236111111"/>
    <n v="6129510"/>
    <n v="54756.955999999998"/>
    <n v="3.1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1027777777777779"/>
    <n v="7"/>
    <n v="5.6399999999999999E-2"/>
    <n v="6804415.916666667"/>
    <n v="11609430"/>
    <n v="93538.835999999996"/>
    <n v="4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1027777777777779"/>
    <n v="8"/>
    <n v="5.9299999999999999E-2"/>
    <n v="1581338.076388889"/>
    <n v="2479180"/>
    <n v="18376.921750000001"/>
    <n v="5.10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1027777777777779"/>
    <n v="9"/>
    <n v="6.2100000000000002E-2"/>
    <n v="572501.58333333337"/>
    <n v="844290"/>
    <n v="5825.6010000000006"/>
    <n v="6.10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1027777777777779"/>
    <n v="10"/>
    <n v="6.5000000000000002E-2"/>
    <n v="377157.5"/>
    <n v="531000"/>
    <n v="3451.5"/>
    <n v="7.1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4305555555555556"/>
    <n v="5"/>
    <n v="7.1300000000000002E-2"/>
    <n v="1290093.4112500001"/>
    <n v="4509064.3499999996"/>
    <n v="64299.257631"/>
    <n v="1.4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4305555555555556"/>
    <n v="5"/>
    <n v="7.1300000000000002E-2"/>
    <n v="3343827.6065277779"/>
    <n v="11687164.450000001"/>
    <n v="166658.965057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4305555555555556"/>
    <n v="5"/>
    <n v="7.1300000000000002E-2"/>
    <n v="1488778.6659722223"/>
    <n v="5203498.25"/>
    <n v="74201.8850450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14722222222222223"/>
    <n v="3"/>
    <n v="4.2999999999999997E-2"/>
    <n v="14527.520833333334"/>
    <n v="296032.5"/>
    <n v="4243.1324999999997"/>
    <n v="0.14722222222222223"/>
    <n v="3"/>
    <n v="4.2999999999999997E-2"/>
    <x v="1"/>
    <x v="1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1472222222222221"/>
    <n v="4"/>
    <n v="4.7100000000000003E-2"/>
    <n v="302556.91666666663"/>
    <n v="1054920"/>
    <n v="12421.683000000001"/>
    <n v="1.1472222222222221"/>
    <n v="4"/>
    <n v="4.7100000000000003E-2"/>
    <x v="1"/>
    <x v="1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1472222222222221"/>
    <n v="5"/>
    <n v="5.0700000000000002E-2"/>
    <n v="2315822.111111111"/>
    <n v="5392600"/>
    <n v="54680.964"/>
    <n v="2.1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1472222222222221"/>
    <n v="6"/>
    <n v="5.3600000000000002E-2"/>
    <n v="15171019.493055556"/>
    <n v="28922685"/>
    <n v="258375.986"/>
    <n v="3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1472222222222221"/>
    <n v="7"/>
    <n v="5.6399999999999999E-2"/>
    <n v="1738494.8194444445"/>
    <n v="2934365"/>
    <n v="23642.597999999998"/>
    <n v="4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1472222222222221"/>
    <n v="8"/>
    <n v="5.9299999999999999E-2"/>
    <n v="273317.5"/>
    <n v="424800"/>
    <n v="3148.83"/>
    <n v="5.1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16111111111111112"/>
    <n v="3"/>
    <n v="4.2999999999999997E-2"/>
    <n v="24001.527777777781"/>
    <n v="446925"/>
    <n v="6405.9249999999993"/>
    <n v="0.16111111111111112"/>
    <n v="3"/>
    <n v="4.2999999999999997E-2"/>
    <x v="1"/>
    <x v="1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1611111111111112"/>
    <n v="4"/>
    <n v="4.7100000000000003E-2"/>
    <n v="205859.19444444447"/>
    <n v="709180"/>
    <n v="8350.5945000000011"/>
    <n v="1.1611111111111112"/>
    <n v="4"/>
    <n v="4.7100000000000003E-2"/>
    <x v="1"/>
    <x v="1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161111111111111"/>
    <n v="5"/>
    <n v="5.0700000000000002E-2"/>
    <n v="1624739.5416666665"/>
    <n v="3759037.5"/>
    <n v="38116.640250000004"/>
    <n v="2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161111111111111"/>
    <n v="6"/>
    <n v="5.3600000000000002E-2"/>
    <n v="5353175.708333333"/>
    <n v="10160685"/>
    <n v="90768.786000000007"/>
    <n v="3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1611111111111114"/>
    <n v="7"/>
    <n v="5.6399999999999999E-2"/>
    <n v="3904152.0972222225"/>
    <n v="6567732.5"/>
    <n v="52917.159"/>
    <n v="4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1611111111111114"/>
    <n v="8"/>
    <n v="5.9299999999999999E-2"/>
    <n v="4942886.430555556"/>
    <n v="7661740"/>
    <n v="56792.647749999996"/>
    <n v="5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1611111111111114"/>
    <n v="9"/>
    <n v="6.2100000000000002E-2"/>
    <n v="327155"/>
    <n v="477900"/>
    <n v="3297.51"/>
    <n v="6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4305555555555556"/>
    <n v="5"/>
    <n v="7.1300000000000002E-2"/>
    <n v="914607.28319444449"/>
    <n v="3196685.65"/>
    <n v="45584.737369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4305555555555556"/>
    <n v="5"/>
    <n v="7.1300000000000002E-2"/>
    <n v="1772931.0604166666"/>
    <n v="6196652.25"/>
    <n v="88364.261085000006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4305555555555556"/>
    <n v="5"/>
    <n v="7.1300000000000002E-2"/>
    <n v="216384.5172222222"/>
    <n v="756295.39999999991"/>
    <n v="10784.772403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4305555555555556"/>
    <n v="5"/>
    <n v="7.1300000000000002E-2"/>
    <n v="1032572.0816666667"/>
    <n v="3608989.8"/>
    <n v="51464.194547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4305555555555556"/>
    <n v="5"/>
    <n v="7.1300000000000002E-2"/>
    <n v="80407.851250000007"/>
    <n v="281037.15000000002"/>
    <n v="4007.58975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4305555555555556"/>
    <n v="5"/>
    <n v="7.1300000000000002E-2"/>
    <n v="1037090.3483333334"/>
    <n v="3624781.8"/>
    <n v="51689.388467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4305555555555556"/>
    <n v="5"/>
    <n v="7.1300000000000002E-2"/>
    <n v="63262.871805555551"/>
    <n v="221112.94999999998"/>
    <n v="3153.07066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4305555555555556"/>
    <n v="5"/>
    <n v="7.1300000000000002E-2"/>
    <n v="159469.36374999999"/>
    <n v="557368.65"/>
    <n v="7948.076949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4305555555555556"/>
    <n v="5"/>
    <n v="7.1300000000000002E-2"/>
    <n v="124754.21513888889"/>
    <n v="436034.15"/>
    <n v="6217.8469789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4305555555555556"/>
    <n v="5"/>
    <n v="7.1300000000000002E-2"/>
    <n v="214300.71277777778"/>
    <n v="749012.2"/>
    <n v="10680.91397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4305555555555556"/>
    <n v="5"/>
    <n v="7.1300000000000002E-2"/>
    <n v="2963522.7093055556"/>
    <n v="10357943.449999999"/>
    <n v="147704.273596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4305555555555556"/>
    <n v="5"/>
    <n v="7.1300000000000002E-2"/>
    <n v="11530.535277777779"/>
    <n v="40300.9"/>
    <n v="574.69083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4305555555555556"/>
    <n v="5"/>
    <n v="7.1300000000000002E-2"/>
    <n v="2990718.013888889"/>
    <n v="10452995"/>
    <n v="149059.7087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4305555555555556"/>
    <n v="5"/>
    <n v="7.1300000000000002E-2"/>
    <n v="1419889.5908333333"/>
    <n v="4962720.9000000004"/>
    <n v="70768.400034000006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4305555555555556"/>
    <n v="5"/>
    <n v="7.1300000000000002E-2"/>
    <n v="161346.43861111111"/>
    <n v="563929.30000000005"/>
    <n v="8041.631818000000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4305555555555556"/>
    <n v="5"/>
    <n v="7.1300000000000002E-2"/>
    <n v="1091122.7177777779"/>
    <n v="3813632.8000000003"/>
    <n v="54382.4037280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4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4305555555555556"/>
    <n v="5"/>
    <n v="7.1300000000000002E-2"/>
    <n v="31143769.52777778"/>
    <n v="108852010"/>
    <n v="1552229.6626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4305555555555556"/>
    <n v="5"/>
    <n v="7.1300000000000002E-2"/>
    <n v="12741.500555555556"/>
    <n v="44533.4"/>
    <n v="635.0462840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4305555555555556"/>
    <n v="5"/>
    <n v="7.1300000000000002E-2"/>
    <n v="2018010.4620833334"/>
    <n v="7053240.4500000002"/>
    <n v="100579.20881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4305555555555556"/>
    <n v="5"/>
    <n v="7.1300000000000002E-2"/>
    <n v="767124.07236111106"/>
    <n v="2681210.3499999996"/>
    <n v="38234.059590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4305555555555556"/>
    <n v="5"/>
    <n v="6.1699999999999998E-2"/>
    <n v="28197122.467222221"/>
    <n v="98553049.399999991"/>
    <n v="1216144.6295959998"/>
    <n v="1.43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4305555555555556"/>
    <n v="5"/>
    <n v="7.1300000000000002E-2"/>
    <n v="179184.65097222221"/>
    <n v="626276.44999999995"/>
    <n v="8930.702176999999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4305555555555556"/>
    <n v="5"/>
    <n v="7.1300000000000002E-2"/>
    <n v="1089566.4879166665"/>
    <n v="3808193.55"/>
    <n v="54304.840022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4305555555555556"/>
    <n v="5"/>
    <n v="7.1300000000000002E-2"/>
    <n v="59903.955972222226"/>
    <n v="209373.05"/>
    <n v="2985.659693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4305555555555556"/>
    <n v="5"/>
    <n v="7.1300000000000002E-2"/>
    <n v="110955.31944444445"/>
    <n v="387805"/>
    <n v="5530.0992999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4305555555555556"/>
    <n v="5"/>
    <n v="7.1300000000000002E-2"/>
    <n v="318173.18"/>
    <n v="1112061.6000000001"/>
    <n v="15857.998416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4305555555555556"/>
    <n v="5"/>
    <n v="7.1300000000000002E-2"/>
    <n v="781520.74"/>
    <n v="2731528.8"/>
    <n v="38951.600687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4305555555555556"/>
    <n v="5"/>
    <n v="7.1300000000000002E-2"/>
    <n v="612779.20180555561"/>
    <n v="2141752.5499999998"/>
    <n v="30541.391363000002"/>
    <n v="1.43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4305555555555556"/>
    <n v="5"/>
    <n v="7.1300000000000002E-2"/>
    <n v="559335.90652777778"/>
    <n v="1954960.4500000002"/>
    <n v="27877.7360170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4305555555555556"/>
    <n v="5"/>
    <n v="7.1300000000000002E-2"/>
    <n v="3473998.3055555555"/>
    <n v="12142130"/>
    <n v="173146.7738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4305555555555556"/>
    <n v="5"/>
    <n v="7.1300000000000002E-2"/>
    <n v="342546.37041666667"/>
    <n v="1197249.4500000002"/>
    <n v="17072.777157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4305555555555556"/>
    <n v="5"/>
    <n v="7.1300000000000002E-2"/>
    <n v="3258590.9722222225"/>
    <n v="11389250"/>
    <n v="162410.7050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4305555555555556"/>
    <n v="5"/>
    <n v="7.1300000000000002E-2"/>
    <n v="2169307.6913888888"/>
    <n v="7582046.2999999998"/>
    <n v="108119.980238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4305555555555556"/>
    <n v="5"/>
    <n v="7.1300000000000002E-2"/>
    <n v="11658043.326666666"/>
    <n v="40746559.200000003"/>
    <n v="581045.93419199996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4305555555555556"/>
    <n v="5"/>
    <n v="7.1300000000000002E-2"/>
    <n v="2384229.6944444445"/>
    <n v="8333230"/>
    <n v="118831.8598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4944444444444445"/>
    <n v="10"/>
    <n v="7.8262999999999999E-2"/>
    <n v="628730728.34988892"/>
    <n v="968105484.20000005"/>
    <n v="7576683.9509944599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270220"/>
    <n v="1936.58"/>
    <n v="0"/>
    <n v="0"/>
    <n v="0"/>
    <n v="270220"/>
    <n v="270220"/>
    <n v="0"/>
    <d v="2022-04-27T00:00:00"/>
    <d v="2025-04-27T00:00:00"/>
    <n v="540440"/>
    <n v="0.49166666666666664"/>
    <n v="3"/>
    <n v="4.2999999999999997E-2"/>
    <n v="132858.16666666666"/>
    <n v="810660"/>
    <n v="11619.46"/>
    <n v="0.49166666666666664"/>
    <n v="3"/>
    <n v="4.2999999999999997E-2"/>
    <x v="1"/>
    <x v="1"/>
    <n v="0"/>
    <n v="0"/>
    <n v="0"/>
    <n v="0"/>
    <n v="0"/>
    <n v="270220"/>
    <n v="0"/>
    <n v="0"/>
    <n v="0"/>
    <n v="0"/>
    <n v="0"/>
    <n v="0"/>
    <n v="0"/>
    <n v="0"/>
    <n v="0"/>
    <n v="270220"/>
    <n v="27022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916666666666667"/>
    <n v="4"/>
    <n v="4.7100000000000003E-2"/>
    <n v="775793.45833333337"/>
    <n v="2080340"/>
    <n v="24496.003500000003"/>
    <n v="1.4916666666666667"/>
    <n v="4"/>
    <n v="4.7100000000000003E-2"/>
    <x v="1"/>
    <x v="1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916666666666667"/>
    <n v="5"/>
    <n v="5.0700000000000002E-2"/>
    <n v="3585533.25"/>
    <n v="7195050"/>
    <n v="72957.807000000001"/>
    <n v="2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916666666666667"/>
    <n v="6"/>
    <n v="5.3600000000000002E-2"/>
    <n v="28745887.8125"/>
    <n v="49396275"/>
    <n v="441273.39"/>
    <n v="3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916666666666663"/>
    <n v="7"/>
    <n v="5.6399999999999999E-2"/>
    <n v="18722838.75"/>
    <n v="29178450"/>
    <n v="235094.94"/>
    <n v="4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916666666666663"/>
    <n v="8"/>
    <n v="5.9299999999999999E-2"/>
    <n v="2136024.9375"/>
    <n v="3111660"/>
    <n v="23065.179749999999"/>
    <n v="5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916666666666663"/>
    <n v="10"/>
    <n v="6.5000000000000002E-2"/>
    <n v="397807.5"/>
    <n v="531000"/>
    <n v="3451.5"/>
    <n v="7.4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51111111111111107"/>
    <n v="3"/>
    <n v="6.1652999999999999E-2"/>
    <n v="398003.03488888883"/>
    <n v="2336104.77"/>
    <n v="48009.28912827"/>
    <n v="0.51111111111111107"/>
    <n v="3"/>
    <n v="6.1652999999999999E-2"/>
    <x v="1"/>
    <x v="1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51111111111111107"/>
    <n v="3"/>
    <n v="6.1652999999999999E-2"/>
    <n v="433450.47644444444"/>
    <n v="2544165.84"/>
    <n v="52285.152177839998"/>
    <n v="0.51111111111111107"/>
    <n v="2.9999999999999996"/>
    <n v="6.1652999999999999E-2"/>
    <x v="1"/>
    <x v="1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5111111111111111"/>
    <n v="5"/>
    <n v="7.1294999999999997E-2"/>
    <n v="4968975.7182222223"/>
    <n v="9893978.1999999993"/>
    <n v="141078.23515379999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51111111111111107"/>
    <n v="3"/>
    <n v="6.1652999999999999E-2"/>
    <n v="670028.71666666656"/>
    <n v="3932777.25"/>
    <n v="80822.505264749998"/>
    <n v="0.51111111111111107"/>
    <n v="3"/>
    <n v="6.1652999999999999E-2"/>
    <x v="1"/>
    <x v="1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5111111111111111"/>
    <n v="5"/>
    <n v="7.1294999999999997E-2"/>
    <n v="7681053.8388888892"/>
    <n v="15294133.75"/>
    <n v="218079.0531412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51111111111111107"/>
    <n v="3"/>
    <n v="6.1652999999999999E-2"/>
    <n v="530076.96222222212"/>
    <n v="3111321.3"/>
    <n v="63940.764036299995"/>
    <n v="0.51111111111111107"/>
    <n v="3"/>
    <n v="6.1652999999999999E-2"/>
    <x v="1"/>
    <x v="1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5111111111111111"/>
    <n v="5"/>
    <n v="7.1294999999999997E-2"/>
    <n v="2563387.8491111114"/>
    <n v="5104090.8500000006"/>
    <n v="72779.231430150001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5111111111111111"/>
    <n v="5"/>
    <n v="7.1294999999999997E-2"/>
    <n v="3513291.5628888886"/>
    <n v="6995492.0499999998"/>
    <n v="99748.721140949987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51111111111111107"/>
    <n v="3"/>
    <n v="6.1652999999999999E-2"/>
    <n v="351422.62222222221"/>
    <n v="2062698"/>
    <n v="42390.506598"/>
    <n v="0.51111111111111107"/>
    <n v="3"/>
    <n v="6.1652999999999999E-2"/>
    <x v="1"/>
    <x v="1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5111111111111111"/>
    <n v="5"/>
    <n v="7.1294999999999997E-2"/>
    <n v="4028517.8"/>
    <n v="8021385"/>
    <n v="114376.928715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51111111111111107"/>
    <n v="3"/>
    <n v="6.1652999999999999E-2"/>
    <n v="279245.52999999997"/>
    <n v="1639049.8499999999"/>
    <n v="33684.113467349998"/>
    <n v="0.51111111111111107"/>
    <n v="3"/>
    <n v="6.1652999999999999E-2"/>
    <x v="1"/>
    <x v="1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5111111111111111"/>
    <n v="5"/>
    <n v="7.1294999999999997E-2"/>
    <n v="1371909.8977777779"/>
    <n v="2731679"/>
    <n v="38951.01086100000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51111111111111107"/>
    <n v="3"/>
    <n v="6.1652999999999999E-2"/>
    <n v="4499461.1528888885"/>
    <n v="26409880.68"/>
    <n v="542749.45785468002"/>
    <n v="0.51111111111111107"/>
    <n v="3"/>
    <n v="6.1652999999999999E-2"/>
    <x v="1"/>
    <x v="1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51111111111111107"/>
    <n v="3"/>
    <n v="6.1652999999999999E-2"/>
    <n v="300673.96555555554"/>
    <n v="1764825.4500000002"/>
    <n v="36268.927822949998"/>
    <n v="0.51111111111111107"/>
    <n v="3"/>
    <n v="6.1652999999999993E-2"/>
    <x v="1"/>
    <x v="1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5111111111111111"/>
    <n v="5"/>
    <n v="7.1294999999999997E-2"/>
    <n v="3446764.4702222222"/>
    <n v="6863026.6000000006"/>
    <n v="97859.8962894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51111111111111107"/>
    <n v="3"/>
    <n v="6.1652999999999999E-2"/>
    <n v="402796.88911111106"/>
    <n v="2364242.61"/>
    <n v="48587.549878109996"/>
    <n v="0.51111111111111107"/>
    <n v="3"/>
    <n v="6.1652999999999993E-2"/>
    <x v="1"/>
    <x v="1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5111111111111111"/>
    <n v="5"/>
    <n v="7.1294999999999997E-2"/>
    <n v="4616857.2971111108"/>
    <n v="9192857.4499999993"/>
    <n v="131080.95437955001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51111111111111107"/>
    <n v="3"/>
    <n v="6.1652999999999999E-2"/>
    <n v="344415.4626666666"/>
    <n v="2021569.02"/>
    <n v="41545.264930019999"/>
    <n v="0.51111111111111107"/>
    <n v="3"/>
    <n v="6.1652999999999999E-2"/>
    <x v="1"/>
    <x v="1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5111111111111111"/>
    <n v="5"/>
    <n v="7.1294999999999997E-2"/>
    <n v="3948298.9995555552"/>
    <n v="7861657.2999999998"/>
    <n v="112099.37144069999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51111111111111107"/>
    <n v="3"/>
    <n v="6.1652999999999999E-2"/>
    <n v="19676901.855999999"/>
    <n v="115494858.72"/>
    <n v="2373534.84155472"/>
    <n v="0.51111111111111107"/>
    <n v="3"/>
    <n v="6.1652999999999993E-2"/>
    <x v="1"/>
    <x v="1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5444444444444444"/>
    <n v="3"/>
    <n v="4.2999999999999997E-2"/>
    <n v="283558.91666666663"/>
    <n v="1562467.5"/>
    <n v="22395.367499999997"/>
    <n v="0.5444444444444444"/>
    <n v="3"/>
    <n v="4.2999999999999997E-2"/>
    <x v="1"/>
    <x v="1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5444444444444445"/>
    <n v="4"/>
    <n v="4.7100000000000003E-2"/>
    <n v="293413.55555555556"/>
    <n v="759920"/>
    <n v="8948.0580000000009"/>
    <n v="1.5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5444444444444443"/>
    <n v="5"/>
    <n v="5.0700000000000002E-2"/>
    <n v="1469321.25"/>
    <n v="2887312.5"/>
    <n v="29277.348750000001"/>
    <n v="2.5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5444444444444443"/>
    <n v="6"/>
    <n v="5.3600000000000002E-2"/>
    <n v="3500496.8777777776"/>
    <n v="5925606"/>
    <n v="52935.4136"/>
    <n v="3.5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5444444444444443"/>
    <n v="7"/>
    <n v="5.6399999999999999E-2"/>
    <n v="5110409.555555555"/>
    <n v="7871780"/>
    <n v="63424.055999999997"/>
    <n v="4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5444444444444443"/>
    <n v="8"/>
    <n v="5.9299999999999999E-2"/>
    <n v="5407330.333333333"/>
    <n v="7802160"/>
    <n v="57833.510999999999"/>
    <n v="5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5444444444444443"/>
    <n v="9"/>
    <n v="6.2100000000000002E-2"/>
    <n v="486514"/>
    <n v="669060"/>
    <n v="4616.5140000000001"/>
    <n v="6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51111111111111107"/>
    <n v="3"/>
    <n v="6.1652999999999999E-2"/>
    <n v="261162.77666666667"/>
    <n v="1532911.9500000002"/>
    <n v="31502.87348445"/>
    <n v="0.51111111111111107"/>
    <n v="3.0000000000000004"/>
    <n v="6.1652999999999999E-2"/>
    <x v="1"/>
    <x v="1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5111111111111111"/>
    <n v="5"/>
    <n v="7.1294999999999997E-2"/>
    <n v="2992902.2302222219"/>
    <n v="5959318.5999999996"/>
    <n v="84973.923917399996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5472222222222225"/>
    <n v="10"/>
    <n v="7.8262999999999999E-2"/>
    <n v="1411186549.574389"/>
    <n v="1869809193.4000001"/>
    <n v="14633687.69030642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51111111111111107"/>
    <n v="3"/>
    <n v="6.1652999999999999E-2"/>
    <n v="870173.30599999998"/>
    <n v="5107538.97"/>
    <n v="104965.03337247"/>
    <n v="0.51111111111111107"/>
    <n v="3"/>
    <n v="6.1652999999999999E-2"/>
    <x v="1"/>
    <x v="1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51111111111111107"/>
    <n v="3"/>
    <n v="6.1652999999999999E-2"/>
    <n v="3108246.8435555552"/>
    <n v="18244057.559999999"/>
    <n v="374933.62691555999"/>
    <n v="0.51111111111111107"/>
    <n v="3"/>
    <n v="6.1652999999999999E-2"/>
    <x v="1"/>
    <x v="1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51111111111111107"/>
    <n v="3"/>
    <n v="6.1652999999999999E-2"/>
    <n v="690121.23044444434"/>
    <n v="4050711.57"/>
    <n v="83246.173475069998"/>
    <n v="0.51111111111111107"/>
    <n v="3"/>
    <n v="6.1652999999999999E-2"/>
    <x v="1"/>
    <x v="1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64722222222222225"/>
    <n v="3"/>
    <n v="4.2999999999999997E-2"/>
    <n v="299760.97222222225"/>
    <n v="1389450"/>
    <n v="19915.449999999997"/>
    <n v="0.64722222222222225"/>
    <n v="3"/>
    <n v="4.2999999999999997E-2"/>
    <x v="1"/>
    <x v="1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6472222222222221"/>
    <n v="4"/>
    <n v="4.7100000000000003E-2"/>
    <n v="424460.34027777775"/>
    <n v="1030730"/>
    <n v="12136.84575"/>
    <n v="1.6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6472222222222221"/>
    <n v="5"/>
    <n v="5.0700000000000002E-2"/>
    <n v="2254156.048611111"/>
    <n v="4257587.5"/>
    <n v="43171.937250000003"/>
    <n v="2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6472222222222221"/>
    <n v="6"/>
    <n v="5.3600000000000002E-2"/>
    <n v="185060.05555555556"/>
    <n v="304440"/>
    <n v="2719.6640000000002"/>
    <n v="3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6472222222222221"/>
    <n v="7"/>
    <n v="5.6399999999999999E-2"/>
    <n v="740302.5"/>
    <n v="1115100"/>
    <n v="8984.52"/>
    <n v="4.6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65833333333333333"/>
    <n v="3"/>
    <n v="4.2999999999999997E-2"/>
    <n v="567670.95833333337"/>
    <n v="2586855"/>
    <n v="37078.254999999997"/>
    <n v="0.65833333333333333"/>
    <n v="3"/>
    <n v="4.2999999999999997E-2"/>
    <x v="1"/>
    <x v="1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6583333333333334"/>
    <n v="4"/>
    <n v="4.7100000000000003E-2"/>
    <n v="879841.1875"/>
    <n v="2122230"/>
    <n v="24989.258250000003"/>
    <n v="1.6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6583333333333332"/>
    <n v="5"/>
    <n v="5.0700000000000002E-2"/>
    <n v="5974491.1875"/>
    <n v="11237287.5"/>
    <n v="113946.09525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6583333333333332"/>
    <n v="6"/>
    <n v="5.3600000000000002E-2"/>
    <n v="35789246.354166664"/>
    <n v="58697625"/>
    <n v="524365.45000000007"/>
    <n v="3.65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6583333333333332"/>
    <n v="7"/>
    <n v="5.6399999999999999E-2"/>
    <n v="55599782.0625"/>
    <n v="83548867.5"/>
    <n v="673165.16099999996"/>
    <n v="4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6583333333333332"/>
    <n v="8"/>
    <n v="5.9299999999999999E-2"/>
    <n v="2374448.8541666665"/>
    <n v="3357100"/>
    <n v="24884.50375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6583333333333332"/>
    <n v="9"/>
    <n v="6.2100000000000002E-2"/>
    <n v="1252182.8125"/>
    <n v="1692562.5"/>
    <n v="11678.68125"/>
    <n v="6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5472222222222225"/>
    <n v="10"/>
    <n v="7.8262999999999999E-2"/>
    <n v="261853275.16761115"/>
    <n v="346953180.20000005"/>
    <n v="2715359.6741992603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51111111111111107"/>
    <n v="3"/>
    <n v="6.1652999999999999E-2"/>
    <n v="266835.16955555551"/>
    <n v="1566206.43"/>
    <n v="32187.108342929998"/>
    <n v="0.51111111111111107"/>
    <n v="3"/>
    <n v="6.1652999999999999E-2"/>
    <x v="1"/>
    <x v="1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5111111111111111"/>
    <n v="5"/>
    <n v="7.1294999999999997E-2"/>
    <n v="3054582.300888889"/>
    <n v="6082132.9000000004"/>
    <n v="86725.13302110000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51111111111111107"/>
    <n v="3"/>
    <n v="6.2603000000000006E-2"/>
    <n v="821918.31444444438"/>
    <n v="4824303.1500000004"/>
    <n v="100671.95003315002"/>
    <n v="0.51111111111111107"/>
    <n v="3"/>
    <n v="6.2603000000000006E-2"/>
    <x v="1"/>
    <x v="1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51111111111111107"/>
    <n v="3"/>
    <n v="6.2603000000000006E-2"/>
    <n v="282934.72488888883"/>
    <n v="1660703.8199999998"/>
    <n v="34655.013747819998"/>
    <n v="0.51111111111111107"/>
    <n v="3"/>
    <n v="6.2603000000000006E-2"/>
    <x v="1"/>
    <x v="1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5111111111111111"/>
    <n v="5"/>
    <n v="7.2566000000000005E-2"/>
    <n v="3236692.874888889"/>
    <n v="6444742.4500000002"/>
    <n v="93533.836125340007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51111111111111107"/>
    <n v="3"/>
    <n v="6.2603000000000006E-2"/>
    <n v="239097.77777777775"/>
    <n v="1403400"/>
    <n v="29285.683400000002"/>
    <n v="0.51111111111111107"/>
    <n v="3"/>
    <n v="6.2603000000000006E-2"/>
    <x v="1"/>
    <x v="1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5111111111111111"/>
    <n v="5"/>
    <n v="7.2566000000000005E-2"/>
    <n v="2735210.2"/>
    <n v="5446215"/>
    <n v="79042.007538000005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51111111111111107"/>
    <n v="3"/>
    <n v="6.2603000000000006E-2"/>
    <n v="348907.67444444442"/>
    <n v="2047936.3499999999"/>
    <n v="42735.653106350001"/>
    <n v="0.51111111111111107"/>
    <n v="3"/>
    <n v="6.2603000000000006E-2"/>
    <x v="1"/>
    <x v="1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5111111111111111"/>
    <n v="5"/>
    <n v="7.2566000000000005E-2"/>
    <n v="3991412.4419999998"/>
    <n v="7947502.6500000004"/>
    <n v="115343.69545998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51111111111111107"/>
    <n v="3"/>
    <n v="6.2603000000000006E-2"/>
    <n v="490389.69044444436"/>
    <n v="2878374.27"/>
    <n v="60064.954808270006"/>
    <n v="0.51111111111111107"/>
    <n v="3"/>
    <n v="6.2603000000000006E-2"/>
    <x v="1"/>
    <x v="1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5111111111111111"/>
    <n v="5"/>
    <n v="7.2566000000000005E-2"/>
    <n v="5609787.4433333334"/>
    <n v="11169930.75"/>
    <n v="162111.4389609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51111111111111107"/>
    <n v="3"/>
    <n v="6.2603000000000006E-2"/>
    <n v="3539.3319999999994"/>
    <n v="20774.34"/>
    <n v="433.51200234000004"/>
    <n v="0.51111111111111107"/>
    <n v="3"/>
    <n v="6.2603000000000006E-2"/>
    <x v="1"/>
    <x v="1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5111111111111111"/>
    <n v="5"/>
    <n v="7.2566000000000005E-2"/>
    <n v="40493.876444444439"/>
    <n v="80629.399999999994"/>
    <n v="1170.1906080799999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7416666666666667"/>
    <n v="3"/>
    <n v="4.2999999999999997E-2"/>
    <n v="527069.125"/>
    <n v="2131965"/>
    <n v="30558.164999999997"/>
    <n v="0.7416666666666667"/>
    <n v="3"/>
    <n v="4.2999999999999997E-2"/>
    <x v="1"/>
    <x v="1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7416666666666667"/>
    <n v="4"/>
    <n v="4.7100000000000003E-2"/>
    <n v="681030.85416666663"/>
    <n v="1564090"/>
    <n v="18417.159750000003"/>
    <n v="1.7416666666666665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7416666666666667"/>
    <n v="5"/>
    <n v="5.0700000000000002E-2"/>
    <n v="2511136.3666666667"/>
    <n v="4579580"/>
    <n v="46436.941200000001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7416666666666667"/>
    <n v="6"/>
    <n v="5.3600000000000002E-2"/>
    <n v="4460974.020833333"/>
    <n v="7153455"/>
    <n v="63904.198000000004"/>
    <n v="3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7416666666666663"/>
    <n v="7"/>
    <n v="5.7881000000000002E-2"/>
    <n v="5734346.4374999991"/>
    <n v="8465467.5"/>
    <n v="69998.532052499999"/>
    <n v="4.74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7416666666666663"/>
    <n v="8"/>
    <n v="5.9299999999999999E-2"/>
    <n v="304882.5"/>
    <n v="424800"/>
    <n v="3148.83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51111111111111107"/>
    <n v="3"/>
    <n v="6.2603000000000006E-2"/>
    <n v="172207.7313333333"/>
    <n v="1010784.51"/>
    <n v="21092.714226510001"/>
    <n v="0.51111111111111107"/>
    <n v="3"/>
    <n v="6.2603000000000006E-2"/>
    <x v="1"/>
    <x v="1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5111111111111111"/>
    <n v="5"/>
    <n v="7.2566000000000005E-2"/>
    <n v="1974149.4997777776"/>
    <n v="3930828.65"/>
    <n v="57048.90236318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51111111111111107"/>
    <n v="3"/>
    <n v="6.2603000000000006E-2"/>
    <n v="277278.7744444444"/>
    <n v="1627505.8499999999"/>
    <n v="33962.249575850001"/>
    <n v="0.51111111111111107"/>
    <n v="3"/>
    <n v="6.2603000000000006E-2"/>
    <x v="1"/>
    <x v="1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5111111111111111"/>
    <n v="5"/>
    <n v="7.2566000000000005E-2"/>
    <n v="3171834.5411111112"/>
    <n v="6315599.75"/>
    <n v="91659.5622917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51111111111111107"/>
    <n v="3"/>
    <n v="6.2603000000000006E-2"/>
    <n v="22661.17422222222"/>
    <n v="133011.24"/>
    <n v="2775.6342192400002"/>
    <n v="0.51111111111111107"/>
    <n v="2.9999999999999996"/>
    <n v="6.2603000000000006E-2"/>
    <x v="1"/>
    <x v="1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5111111111111111"/>
    <n v="5"/>
    <n v="7.2566000000000005E-2"/>
    <n v="259226.11822222223"/>
    <n v="516158.2"/>
    <n v="7491.107188240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51111111111111107"/>
    <n v="3"/>
    <n v="6.2603000000000006E-2"/>
    <n v="86500.239999999991"/>
    <n v="507718.80000000005"/>
    <n v="10594.906678800002"/>
    <n v="0.51111111111111107"/>
    <n v="3"/>
    <n v="6.2603000000000006E-2"/>
    <x v="1"/>
    <x v="1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5111111111111111"/>
    <n v="5"/>
    <n v="7.2565999999999992E-2"/>
    <n v="989494.97133333329"/>
    <n v="1970233.3499999999"/>
    <n v="28594.390655219995"/>
    <n v="2.51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51111111111111107"/>
    <n v="3"/>
    <n v="6.1652999999999999E-2"/>
    <n v="2925158.9826666662"/>
    <n v="17169411.419999998"/>
    <n v="352848.57409241999"/>
    <n v="0.51111111111111107"/>
    <n v="3"/>
    <n v="6.1652999999999999E-2"/>
    <x v="1"/>
    <x v="1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51111111111111107"/>
    <n v="3"/>
    <n v="6.1652999999999999E-2"/>
    <n v="178135.54177777778"/>
    <n v="1045578.1799999999"/>
    <n v="21487.677177180001"/>
    <n v="0.51111111111111107"/>
    <n v="3"/>
    <n v="6.1653000000000006E-2"/>
    <x v="1"/>
    <x v="1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5111111111111111"/>
    <n v="5"/>
    <n v="7.1294999999999997E-2"/>
    <n v="2037721.516888889"/>
    <n v="4057410.1"/>
    <n v="57854.610615899997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51111111111111107"/>
    <n v="3"/>
    <n v="6.1652999999999999E-2"/>
    <n v="155075.016"/>
    <n v="910222.92"/>
    <n v="18705.99122892"/>
    <n v="0.51111111111111107"/>
    <n v="3"/>
    <n v="6.1652999999999999E-2"/>
    <x v="1"/>
    <x v="1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5111111111111111"/>
    <n v="5"/>
    <n v="7.1294999999999997E-2"/>
    <n v="1773882.4373333333"/>
    <n v="3532066.8"/>
    <n v="50363.740501199994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51111111111111107"/>
    <n v="3"/>
    <n v="6.1652999999999999E-2"/>
    <n v="54342.207333333332"/>
    <n v="318965.13"/>
    <n v="6555.05238663"/>
    <n v="0.51111111111111107"/>
    <n v="3"/>
    <n v="6.1652999999999999E-2"/>
    <x v="1"/>
    <x v="1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5111111111111111"/>
    <n v="5"/>
    <n v="7.1294999999999997E-2"/>
    <n v="621587.71311111108"/>
    <n v="1237674.6499999999"/>
    <n v="17648.002834349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51111111111111107"/>
    <n v="3"/>
    <n v="6.1652999999999999E-2"/>
    <n v="23465.233777777776"/>
    <n v="137730.72"/>
    <n v="2830.5040267199997"/>
    <n v="0.51111111111111107"/>
    <n v="3"/>
    <n v="6.1652999999999999E-2"/>
    <x v="1"/>
    <x v="1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5111111111111111"/>
    <n v="5"/>
    <n v="7.1294999999999997E-2"/>
    <n v="268382.33244444442"/>
    <n v="534389.6"/>
    <n v="7619.861306399999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7722222222222221"/>
    <n v="10"/>
    <n v="6.5000000000000002E-2"/>
    <n v="825410"/>
    <n v="1062000"/>
    <n v="6903"/>
    <n v="7.77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77222222222222225"/>
    <n v="3"/>
    <n v="4.2999999999999997E-2"/>
    <n v="511765.18055555556"/>
    <n v="1988152.5"/>
    <n v="28496.852499999997"/>
    <n v="0.77222222222222225"/>
    <n v="3"/>
    <n v="4.2999999999999997E-2"/>
    <x v="1"/>
    <x v="1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7722222222222221"/>
    <n v="4"/>
    <n v="4.7100000000000003E-2"/>
    <n v="848252.01388888888"/>
    <n v="1914550"/>
    <n v="22543.826250000002"/>
    <n v="1.7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7722222222222221"/>
    <n v="5"/>
    <n v="5.0700000000000002E-2"/>
    <n v="3558680.875"/>
    <n v="6418462.5"/>
    <n v="65083.209750000002"/>
    <n v="2.77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7722222222222221"/>
    <n v="6"/>
    <n v="5.3600000000000002E-2"/>
    <n v="11541462.819444444"/>
    <n v="18357555"/>
    <n v="163994.158"/>
    <n v="3.77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7722222222222221"/>
    <n v="7"/>
    <n v="5.6399999999999999E-2"/>
    <n v="15521760.152777778"/>
    <n v="22767657.5"/>
    <n v="183442.269"/>
    <n v="4.7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7722222222222221"/>
    <n v="8"/>
    <n v="5.9299999999999999E-2"/>
    <n v="3982862.1944444445"/>
    <n v="5520040"/>
    <n v="40917.296499999997"/>
    <n v="5.7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7722222222222221"/>
    <n v="9"/>
    <n v="6.2100000000000002E-2"/>
    <n v="719210"/>
    <n v="955800"/>
    <n v="6595.02"/>
    <n v="6.77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7750000000000004"/>
    <n v="10"/>
    <n v="6.5000000000000002E-2"/>
    <n v="412852.5"/>
    <n v="531000"/>
    <n v="3451.5"/>
    <n v="7.7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77500000000000002"/>
    <n v="3"/>
    <n v="4.2999999999999997E-2"/>
    <n v="268291.4375"/>
    <n v="1038547.5"/>
    <n v="14885.847499999998"/>
    <n v="0.77500000000000002"/>
    <n v="3"/>
    <n v="4.2999999999999997E-2"/>
    <x v="1"/>
    <x v="1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7749999999999999"/>
    <n v="4"/>
    <n v="4.7100000000000003E-2"/>
    <n v="1723249.875"/>
    <n v="3883380"/>
    <n v="45726.799500000001"/>
    <n v="1.77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7749999999999999"/>
    <n v="5"/>
    <n v="5.0700000000000002E-2"/>
    <n v="2690820.375"/>
    <n v="4848325"/>
    <n v="49162.015500000001"/>
    <n v="2.77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7749999999999999"/>
    <n v="6"/>
    <n v="5.3600000000000002E-2"/>
    <n v="5088709.4375"/>
    <n v="8088015"/>
    <n v="72252.934000000008"/>
    <n v="3.774999999999999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7750000000000004"/>
    <n v="7"/>
    <n v="5.6399999999999999E-2"/>
    <n v="5242197.9375"/>
    <n v="7684897.5"/>
    <n v="61918.316999999995"/>
    <n v="4.77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7750000000000004"/>
    <n v="8"/>
    <n v="5.9299999999999999E-2"/>
    <n v="2689172.0625"/>
    <n v="3725260"/>
    <n v="27613.489750000001"/>
    <n v="5.7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7750000000000004"/>
    <n v="9"/>
    <n v="6.2100000000000002E-2"/>
    <n v="322777.9375"/>
    <n v="428782.5"/>
    <n v="2958.5992500000002"/>
    <n v="6.7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77777777777777779"/>
    <n v="3"/>
    <n v="4.2999999999999997E-2"/>
    <n v="389596.66666666669"/>
    <n v="1502730"/>
    <n v="21539.129999999997"/>
    <n v="0.77777777777777779"/>
    <n v="3"/>
    <n v="4.2999999999999997E-2"/>
    <x v="1"/>
    <x v="1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7777777777777777"/>
    <n v="4"/>
    <n v="4.7100000000000003E-2"/>
    <n v="700395.5555555555"/>
    <n v="1575890"/>
    <n v="18556.104750000002"/>
    <n v="1.7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7777777777777777"/>
    <n v="5"/>
    <n v="5.0700000000000002E-2"/>
    <n v="2375979.1666666665"/>
    <n v="4276762.5"/>
    <n v="43366.371749999998"/>
    <n v="2.77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7777777777777777"/>
    <n v="6"/>
    <n v="5.3600000000000002E-2"/>
    <n v="3355035"/>
    <n v="5328585"/>
    <n v="47602.025999999998"/>
    <n v="3.77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7777777777777777"/>
    <n v="7"/>
    <n v="5.6399999999999999E-2"/>
    <n v="2712475.8333333335"/>
    <n v="3974092.5"/>
    <n v="32019.830999999998"/>
    <n v="4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7777777777777777"/>
    <n v="8"/>
    <n v="5.9299999999999999E-2"/>
    <n v="613600"/>
    <n v="849600"/>
    <n v="6297.66"/>
    <n v="5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76111111111111107"/>
    <n v="3"/>
    <n v="6.1652999999999999E-2"/>
    <n v="1710110.8569999998"/>
    <n v="6740582.9399999995"/>
    <n v="138525.71999993999"/>
    <n v="0.76111111111111107"/>
    <n v="3"/>
    <n v="6.1652999999999993E-2"/>
    <x v="1"/>
    <x v="1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7972222222222225"/>
    <n v="10"/>
    <n v="7.8262999999999999E-2"/>
    <n v="14510442.486555556"/>
    <n v="18609758.799999997"/>
    <n v="145645.55529644"/>
    <n v="7.79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76111111111111107"/>
    <n v="3"/>
    <n v="6.1652999999999999E-2"/>
    <n v="5740200.0432777777"/>
    <n v="22625606.009999998"/>
    <n v="464978.82911151001"/>
    <n v="0.76111111111111107"/>
    <n v="2.9999999999999996"/>
    <n v="6.1652999999999999E-2"/>
    <x v="1"/>
    <x v="1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7611111111111111"/>
    <n v="5"/>
    <n v="7.1294999999999997E-2"/>
    <n v="100145338.25411111"/>
    <n v="181349707.10000002"/>
    <n v="2585865.4735389003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51111111111111107"/>
    <n v="3"/>
    <n v="6.1652999999999999E-2"/>
    <n v="450737.39911111107"/>
    <n v="2645632.56"/>
    <n v="54370.394740559997"/>
    <n v="0.51111111111111107"/>
    <n v="3"/>
    <n v="6.1652999999999993E-2"/>
    <x v="1"/>
    <x v="1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5111111111111111"/>
    <n v="5"/>
    <n v="7.1294999999999997E-2"/>
    <n v="5150989.966"/>
    <n v="10256395.949999999"/>
    <n v="146245.9498510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5111111111111111"/>
    <n v="5"/>
    <n v="7.1294999999999997E-2"/>
    <n v="7124301.5582222231"/>
    <n v="14185556.200000001"/>
    <n v="202271.845855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5472222222222225"/>
    <n v="10"/>
    <n v="7.8262999999999999E-2"/>
    <n v="4528333333.333334"/>
    <n v="6000000000"/>
    <n v="46957800"/>
    <n v="7.547222222222223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91111111111111109"/>
    <n v="3"/>
    <n v="4.2999999999999997E-2"/>
    <n v="432866.61111111112"/>
    <n v="1425292.5"/>
    <n v="20429.192499999997"/>
    <n v="0.91111111111111109"/>
    <n v="3"/>
    <n v="4.2999999999999997E-2"/>
    <x v="1"/>
    <x v="1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9111111111111112"/>
    <n v="4"/>
    <n v="4.7100000000000003E-2"/>
    <n v="1103876.888888889"/>
    <n v="2310440"/>
    <n v="27205.431"/>
    <n v="1.9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911111111111111"/>
    <n v="5"/>
    <n v="5.0700000000000002E-2"/>
    <n v="3675998.2777777775"/>
    <n v="6313737.5"/>
    <n v="64021.29825"/>
    <n v="2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911111111111111"/>
    <n v="6"/>
    <n v="5.3600000000000002E-2"/>
    <n v="22187723.555555556"/>
    <n v="34037985"/>
    <n v="304072.66600000003"/>
    <n v="3.9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9111111111111114"/>
    <n v="7"/>
    <n v="5.6399999999999999E-2"/>
    <n v="54484185.888888896"/>
    <n v="77658455"/>
    <n v="625705.26599999995"/>
    <n v="4.91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9111111111111114"/>
    <n v="8"/>
    <n v="5.9299999999999999E-2"/>
    <n v="12229985.444444446"/>
    <n v="16551860"/>
    <n v="122690.66224999999"/>
    <n v="5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9111111111111114"/>
    <n v="9"/>
    <n v="6.2100000000000002E-2"/>
    <n v="733960"/>
    <n v="955800"/>
    <n v="6595.02"/>
    <n v="6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9111111111111114"/>
    <n v="10"/>
    <n v="6.5000000000000002E-2"/>
    <n v="786483.11111111112"/>
    <n v="994150"/>
    <n v="6461.9750000000004"/>
    <n v="7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57893.75"/>
    <n v="184.3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8611111111111116"/>
    <n v="3"/>
    <n v="4.2999999999999997E-2"/>
    <n v="344283.4375"/>
    <n v="1047397.5"/>
    <n v="15012.697499999998"/>
    <n v="0.98611111111111116"/>
    <n v="3"/>
    <n v="4.2999999999999997E-2"/>
    <x v="1"/>
    <x v="1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861111111111112"/>
    <n v="4"/>
    <n v="4.7100000000000003E-2"/>
    <n v="48336.979166666664"/>
    <n v="97350"/>
    <n v="1146.2962500000001"/>
    <n v="1.986111111111110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861111111111112"/>
    <n v="5"/>
    <n v="5.0700000000000002E-2"/>
    <n v="2483705.3520833333"/>
    <n v="4158762.45"/>
    <n v="42169.851243000005"/>
    <n v="2.98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861111111111112"/>
    <n v="6"/>
    <n v="5.3600000000000002E-2"/>
    <n v="1619806.076388889"/>
    <n v="2438175"/>
    <n v="21781.030000000002"/>
    <n v="3.986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861111111111107"/>
    <n v="7"/>
    <n v="6.5000000000000002E-2"/>
    <n v="884748.02083333326"/>
    <n v="1242097.5"/>
    <n v="11533.762500000001"/>
    <n v="4.98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2.7777777777777779E-3"/>
    <n v="2"/>
    <n v="3.8199999999999998E-2"/>
    <n v="57.565972222222221"/>
    <n v="41447.5"/>
    <n v="791.64724999999999"/>
    <n v="2.7777777777777779E-3"/>
    <n v="2"/>
    <n v="3.8199999999999998E-2"/>
    <x v="1"/>
    <x v="1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0027777777777778"/>
    <n v="3"/>
    <n v="4.2999999999999997E-2"/>
    <n v="148205.54166666666"/>
    <n v="443385"/>
    <n v="6355.1849999999995"/>
    <n v="1.0027777777777778"/>
    <n v="3"/>
    <n v="4.2999999999999997E-2"/>
    <x v="1"/>
    <x v="1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0027777777777778"/>
    <n v="4"/>
    <n v="4.7100000000000003E-2"/>
    <n v="153317.64583333334"/>
    <n v="306210"/>
    <n v="3605.6227500000005"/>
    <n v="2.00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0027777777777778"/>
    <n v="5"/>
    <n v="5.0700000000000002E-2"/>
    <n v="1834532.0694444445"/>
    <n v="3054725"/>
    <n v="30974.911500000002"/>
    <n v="3.0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0027777777777782"/>
    <n v="6"/>
    <n v="5.3600000000000002E-2"/>
    <n v="1350857.4444444445"/>
    <n v="2024880"/>
    <n v="18088.928"/>
    <n v="4.00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0027777777777782"/>
    <n v="7"/>
    <n v="5.7881000000000002E-2"/>
    <n v="4842901.506944445"/>
    <n v="6776297.5"/>
    <n v="56031.267942500002"/>
    <n v="5.00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0027777777777782"/>
    <n v="8"/>
    <n v="5.9299999999999999E-2"/>
    <n v="16591692.784722224"/>
    <n v="22112020"/>
    <n v="163905.34825000001"/>
    <n v="6.00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5111111111111111"/>
    <n v="5"/>
    <n v="7.1294999999999997E-2"/>
    <n v="1255555.5555555555"/>
    <n v="2500000"/>
    <n v="35647.5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05"/>
    <n v="2"/>
    <n v="3.8199999999999998E-2"/>
    <n v="11741"/>
    <n v="469640"/>
    <n v="8970.1239999999998"/>
    <n v="0.05"/>
    <n v="2"/>
    <n v="3.8199999999999998E-2"/>
    <x v="1"/>
    <x v="1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05"/>
    <n v="3"/>
    <n v="4.2999999999999997E-2"/>
    <n v="455332.5"/>
    <n v="1300950"/>
    <n v="18646.949999999997"/>
    <n v="1.05"/>
    <n v="3"/>
    <n v="4.2999999999999997E-2"/>
    <x v="1"/>
    <x v="1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0499999999999998"/>
    <n v="4"/>
    <n v="4.7100000000000003E-2"/>
    <n v="2055545.2499999998"/>
    <n v="4010820"/>
    <n v="47227.405500000001"/>
    <n v="2.0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05"/>
    <n v="5"/>
    <n v="5.0700000000000002E-2"/>
    <n v="6275306.375"/>
    <n v="10287387.5"/>
    <n v="104314.10925000001"/>
    <n v="3.0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05"/>
    <n v="6"/>
    <n v="5.3600000000000002E-2"/>
    <n v="22074201"/>
    <n v="32702520"/>
    <n v="292142.51199999999"/>
    <n v="4.05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05"/>
    <n v="7"/>
    <n v="5.6399999999999999E-2"/>
    <n v="48047417"/>
    <n v="66600380"/>
    <n v="536608.77599999995"/>
    <n v="5.0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05"/>
    <n v="8"/>
    <n v="5.9299999999999999E-2"/>
    <n v="15066859.5"/>
    <n v="19923120"/>
    <n v="147680.12700000001"/>
    <n v="6.0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05"/>
    <n v="9"/>
    <n v="6.2100000000000002E-2"/>
    <n v="748710"/>
    <n v="955800"/>
    <n v="6595.02"/>
    <n v="7.0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5111111111111111"/>
    <n v="5"/>
    <n v="7.1294999999999997E-2"/>
    <n v="502222222.22222221"/>
    <n v="1000000000"/>
    <n v="14259000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5472222222222225"/>
    <n v="10"/>
    <n v="7.8262999999999999E-2"/>
    <n v="3396250000"/>
    <n v="4500000000"/>
    <n v="3521835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125"/>
    <n v="2"/>
    <n v="3.8199999999999998E-2"/>
    <n v="3318.75"/>
    <n v="53100"/>
    <n v="1014.2099999999999"/>
    <n v="0.125"/>
    <n v="2"/>
    <n v="3.8199999999999998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125"/>
    <n v="3"/>
    <n v="4.2999999999999997E-2"/>
    <n v="322582.5"/>
    <n v="860220"/>
    <n v="12329.82"/>
    <n v="1.125"/>
    <n v="3"/>
    <n v="4.2999999999999997E-2"/>
    <x v="1"/>
    <x v="1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125"/>
    <n v="4"/>
    <n v="4.7100000000000003E-2"/>
    <n v="981059.375"/>
    <n v="1846700"/>
    <n v="21744.892500000002"/>
    <n v="2.1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125"/>
    <n v="5"/>
    <n v="5.0700000000000002E-2"/>
    <n v="1402632.8125"/>
    <n v="2244212.5"/>
    <n v="22756.314750000001"/>
    <n v="3.1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125"/>
    <n v="6"/>
    <n v="5.3600000000000002E-2"/>
    <n v="1690239.375"/>
    <n v="2458530"/>
    <n v="21962.868000000002"/>
    <n v="4.12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125"/>
    <n v="7"/>
    <n v="5.6399999999999999E-2"/>
    <n v="3609601.5625"/>
    <n v="4930187.5"/>
    <n v="39723.224999999999"/>
    <n v="5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125"/>
    <n v="8"/>
    <n v="5.9299999999999999E-2"/>
    <n v="15391864.6875"/>
    <n v="20103660"/>
    <n v="149018.37974999999"/>
    <n v="6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125"/>
    <n v="9"/>
    <n v="6.2100000000000002E-2"/>
    <n v="378337.5"/>
    <n v="477900"/>
    <n v="3297.51"/>
    <n v="7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15833333333333333"/>
    <n v="2"/>
    <n v="3.8199999999999998E-2"/>
    <n v="2829.7459999999996"/>
    <n v="35744.159999999996"/>
    <n v="682.71345599999984"/>
    <n v="0.15833333333333333"/>
    <n v="2"/>
    <n v="3.8199999999999998E-2"/>
    <x v="1"/>
    <x v="1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1583333333333334"/>
    <n v="3"/>
    <n v="4.2999999999999997E-2"/>
    <n v="61507.500000000007"/>
    <n v="159300"/>
    <n v="2283.2999999999997"/>
    <n v="1.1583333333333334"/>
    <n v="3"/>
    <n v="4.2999999999999997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1583333333333332"/>
    <n v="4"/>
    <n v="4.7100000000000003E-2"/>
    <n v="546308.48416666663"/>
    <n v="1012463.6"/>
    <n v="11921.758890000001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1583333333333332"/>
    <n v="5"/>
    <n v="5.0700000000000002E-2"/>
    <n v="309327.16666666663"/>
    <n v="489700"/>
    <n v="4965.558"/>
    <n v="3.15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1583333333333332"/>
    <n v="6"/>
    <n v="5.3600000000000002E-2"/>
    <n v="791840.22916666663"/>
    <n v="1142535"/>
    <n v="10206.646000000001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1583333333333332"/>
    <n v="7"/>
    <n v="6.2100000000000002E-2"/>
    <n v="1142802.9583333333"/>
    <n v="1550815"/>
    <n v="13757.944500000001"/>
    <n v="5.15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1583333333333332"/>
    <n v="8"/>
    <n v="5.9299999999999999E-2"/>
    <n v="1291013.4780833332"/>
    <n v="1677094.64"/>
    <n v="12431.464018999999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15833333333333333"/>
    <n v="2"/>
    <n v="3.8199999999999998E-2"/>
    <n v="3643.25"/>
    <n v="46020"/>
    <n v="878.98199999999997"/>
    <n v="0.15833333333333333"/>
    <n v="2"/>
    <n v="3.8199999999999998E-2"/>
    <x v="1"/>
    <x v="1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1583333333333332"/>
    <n v="4"/>
    <n v="4.7100000000000003E-2"/>
    <n v="114607.5"/>
    <n v="212400"/>
    <n v="2501.0100000000002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1583333333333332"/>
    <n v="5"/>
    <n v="5.0700000000000002E-2"/>
    <n v="1152989.0625"/>
    <n v="1825312.5"/>
    <n v="18508.668750000001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1583333333333332"/>
    <n v="6"/>
    <n v="5.3600000000000002E-2"/>
    <n v="1062329.4166666667"/>
    <n v="1532820"/>
    <n v="13693.192000000001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1583333333333332"/>
    <n v="7"/>
    <n v="5.6399999999999999E-2"/>
    <n v="7730278.333333333"/>
    <n v="10490200"/>
    <n v="84521.04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1583333333333332"/>
    <n v="8"/>
    <n v="5.9299999999999999E-2"/>
    <n v="4229297"/>
    <n v="5494080"/>
    <n v="40724.868000000002"/>
    <n v="6.1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16111111111111112"/>
    <n v="2"/>
    <n v="3.8199999999999998E-2"/>
    <n v="28160.208333333336"/>
    <n v="349575"/>
    <n v="6676.8824999999997"/>
    <n v="0.16111111111111112"/>
    <n v="2"/>
    <n v="3.8199999999999998E-2"/>
    <x v="1"/>
    <x v="1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1611111111111112"/>
    <n v="3"/>
    <n v="4.2999999999999997E-2"/>
    <n v="1134280.7361111112"/>
    <n v="2930677.5"/>
    <n v="42006.377499999995"/>
    <n v="1.1611111111111112"/>
    <n v="3"/>
    <n v="4.2999999999999997E-2"/>
    <x v="1"/>
    <x v="1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161111111111111"/>
    <n v="4"/>
    <n v="4.7100000000000003E-2"/>
    <n v="3406310.9166666665"/>
    <n v="6304740"/>
    <n v="74238.313500000004"/>
    <n v="2.1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161111111111111"/>
    <n v="5"/>
    <n v="5.0700000000000002E-2"/>
    <n v="6208303.680555555"/>
    <n v="9819812.5"/>
    <n v="99572.898750000008"/>
    <n v="3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1611111111111114"/>
    <n v="6"/>
    <n v="5.3600000000000002E-2"/>
    <n v="30825063.791666668"/>
    <n v="44447355"/>
    <n v="397063.038"/>
    <n v="4.1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1611111111111114"/>
    <n v="7"/>
    <n v="5.6399999999999999E-2"/>
    <n v="50699413.736111112"/>
    <n v="68763467.5"/>
    <n v="554037.08100000001"/>
    <n v="5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1611111111111114"/>
    <n v="8"/>
    <n v="5.9299999999999999E-2"/>
    <n v="16792139.138888888"/>
    <n v="21804040"/>
    <n v="161622.44649999999"/>
    <n v="6.16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1611111111111114"/>
    <n v="9"/>
    <n v="6.2100000000000002E-2"/>
    <n v="584113.93055555562"/>
    <n v="734107.5"/>
    <n v="5065.3417500000005"/>
    <n v="7.16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3388888888888888"/>
    <n v="3"/>
    <n v="6.1652999999999999E-2"/>
    <n v="214222222.22222221"/>
    <n v="480000000"/>
    <n v="986448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375"/>
    <n v="6"/>
    <n v="7.3772000000000004E-2"/>
    <n v="7688130.2749999994"/>
    <n v="10543721.52"/>
    <n v="129638.5706622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3388888888888888"/>
    <n v="3"/>
    <n v="6.1652999999999999E-2"/>
    <n v="73638888.888888881"/>
    <n v="165000000"/>
    <n v="3390915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3388888888888888"/>
    <n v="3"/>
    <n v="6.1652999999999999E-2"/>
    <n v="40166666.666666664"/>
    <n v="90000000"/>
    <n v="184959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375"/>
    <n v="6"/>
    <n v="7.3772000000000004E-2"/>
    <n v="6632370.0187499998"/>
    <n v="9095821.7400000002"/>
    <n v="111836.16023388001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375"/>
    <n v="6"/>
    <n v="7.3772000000000004E-2"/>
    <n v="4989044.0687499996"/>
    <n v="6842117.5800000001"/>
    <n v="84126.11635195999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375"/>
    <n v="6"/>
    <n v="7.3772000000000004E-2"/>
    <n v="9879336.9500000011"/>
    <n v="13548804.960000001"/>
    <n v="166587.07325152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375"/>
    <n v="6"/>
    <n v="7.3772000000000004E-2"/>
    <n v="3599401.9249999998"/>
    <n v="4936322.6399999997"/>
    <n v="60693.732299679999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375"/>
    <n v="6"/>
    <n v="7.3772000000000004E-2"/>
    <n v="8805486.9437499996"/>
    <n v="12076096.379999999"/>
    <n v="148479.63035756"/>
    <n v="4.3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4750000000000001"/>
    <n v="4"/>
    <n v="4.7100000000000003E-2"/>
    <n v="393172.3125"/>
    <n v="635430"/>
    <n v="7482.1882500000002"/>
    <n v="2.47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4750000000000001"/>
    <n v="5"/>
    <n v="5.0700000000000002E-2"/>
    <n v="348029.9375"/>
    <n v="500762.5"/>
    <n v="5077.7317499999999"/>
    <n v="3.47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4749999999999996"/>
    <n v="6"/>
    <n v="5.3600000000000002E-2"/>
    <n v="46486881.75"/>
    <n v="62328780"/>
    <n v="556803.76800000004"/>
    <n v="4.47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4861111111111112"/>
    <n v="4"/>
    <n v="6.7556000000000005E-2"/>
    <n v="8548213.7658333331"/>
    <n v="13753550.640000001"/>
    <n v="232283.71675896001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1482301.25"/>
    <n v="9437.32"/>
    <n v="0"/>
    <n v="0"/>
    <n v="0"/>
    <n v="1482301.25"/>
    <n v="1482301.25"/>
    <n v="0"/>
    <d v="2023-04-26T00:00:00"/>
    <d v="2025-04-26T00:00:00"/>
    <n v="2964602.5"/>
    <n v="0.48888888888888887"/>
    <n v="2"/>
    <n v="3.8199999999999998E-2"/>
    <n v="724680.61111111112"/>
    <n v="2964602.5"/>
    <n v="56623.907749999998"/>
    <n v="0.48888888888888887"/>
    <n v="2"/>
    <n v="3.8199999999999998E-2"/>
    <x v="1"/>
    <x v="1"/>
    <n v="0"/>
    <n v="0"/>
    <n v="0"/>
    <n v="0"/>
    <n v="0"/>
    <n v="1482301.25"/>
    <n v="0"/>
    <n v="0"/>
    <n v="0"/>
    <n v="0"/>
    <n v="0"/>
    <n v="0"/>
    <n v="0"/>
    <n v="0"/>
    <n v="0"/>
    <n v="1482301.25"/>
    <n v="1482301.2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888888888888889"/>
    <n v="3"/>
    <n v="4.2999999999999997E-2"/>
    <n v="5309318.222222222"/>
    <n v="10697880"/>
    <n v="153336.28"/>
    <n v="1.4888888888888889"/>
    <n v="3"/>
    <n v="4.2999999999999997E-2"/>
    <x v="1"/>
    <x v="1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888888888888889"/>
    <n v="4"/>
    <n v="4.7100000000000003E-2"/>
    <n v="15355156.444444444"/>
    <n v="24677930"/>
    <n v="290582.62575000001"/>
    <n v="2.4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888888888888889"/>
    <n v="5"/>
    <n v="5.0700000000000002E-2"/>
    <n v="55411780.611111112"/>
    <n v="79411787.5"/>
    <n v="805235.52525000006"/>
    <n v="3.4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888888888888889"/>
    <n v="6"/>
    <n v="5.3600000000000002E-2"/>
    <n v="13455422"/>
    <n v="17984970"/>
    <n v="160665.73200000002"/>
    <n v="4.48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888888888888889"/>
    <n v="7"/>
    <n v="5.6399999999999999E-2"/>
    <n v="3237634.8333333335"/>
    <n v="4128967.5"/>
    <n v="33267.680999999997"/>
    <n v="5.48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888888888888889"/>
    <n v="8"/>
    <n v="5.9299999999999999E-2"/>
    <n v="1033680"/>
    <n v="1274400"/>
    <n v="9446.49"/>
    <n v="6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54722222222222228"/>
    <n v="2"/>
    <n v="3.8199999999999998E-2"/>
    <n v="199851.02777777781"/>
    <n v="730420"/>
    <n v="13951.021999999999"/>
    <n v="0.54722222222222228"/>
    <n v="2"/>
    <n v="3.8199999999999998E-2"/>
    <x v="1"/>
    <x v="1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5472222222222223"/>
    <n v="3"/>
    <n v="4.2999999999999997E-2"/>
    <n v="1526303.7777777778"/>
    <n v="2959440"/>
    <n v="42418.64"/>
    <n v="1.54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5472222222222221"/>
    <n v="4"/>
    <n v="4.7100000000000003E-2"/>
    <n v="2173888.597222222"/>
    <n v="3413740"/>
    <n v="40196.788500000002"/>
    <n v="2.5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5472222222222221"/>
    <n v="5"/>
    <n v="5.0700000000000002E-2"/>
    <n v="3393574.2916666665"/>
    <n v="4783425"/>
    <n v="48503.929499999998"/>
    <n v="3.5472222222222221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5472222222222225"/>
    <n v="6"/>
    <n v="5.3600000000000002E-2"/>
    <n v="3067180.965277778"/>
    <n v="4047105"/>
    <n v="36154.137999999999"/>
    <n v="4.5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5472222222222225"/>
    <n v="7"/>
    <n v="5.6399999999999999E-2"/>
    <n v="7526762.340277778"/>
    <n v="9497967.5"/>
    <n v="76526.481"/>
    <n v="5.5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5472222222222225"/>
    <n v="8"/>
    <n v="5.9299999999999999E-2"/>
    <n v="32259718.854166668"/>
    <n v="39417900"/>
    <n v="292185.18374999997"/>
    <n v="6.54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5472222222222225"/>
    <n v="9"/>
    <n v="6.2100000000000002E-2"/>
    <n v="30724964.309722222"/>
    <n v="36639265.5"/>
    <n v="252810.93195"/>
    <n v="7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5472222222222225"/>
    <n v="10"/>
    <n v="6.5000000000000002E-2"/>
    <n v="5586733.6819444448"/>
    <n v="6536315"/>
    <n v="42486.047500000001"/>
    <n v="8.5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56666666666666665"/>
    <n v="2"/>
    <n v="3.8199999999999998E-2"/>
    <n v="502001.5"/>
    <n v="1771770"/>
    <n v="33840.807000000001"/>
    <n v="0.56666666666666665"/>
    <n v="2"/>
    <n v="3.8199999999999998E-2"/>
    <x v="1"/>
    <x v="1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5666666666666667"/>
    <n v="3"/>
    <n v="4.2999999999999997E-2"/>
    <n v="1252240.5833333333"/>
    <n v="2397907.5"/>
    <n v="34370.0075"/>
    <n v="1.56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5666666666666669"/>
    <n v="4"/>
    <n v="4.7100000000000003E-2"/>
    <n v="3933102.2500000005"/>
    <n v="6129510"/>
    <n v="72174.980250000008"/>
    <n v="2.56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5666666666666669"/>
    <n v="5"/>
    <n v="5.0700000000000002E-2"/>
    <n v="8458367.833333334"/>
    <n v="11857525"/>
    <n v="120235.30350000001"/>
    <n v="3.566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5666666666666664"/>
    <n v="6"/>
    <n v="5.3600000000000002E-2"/>
    <n v="20392735.416666664"/>
    <n v="26793375"/>
    <n v="239354.15"/>
    <n v="4.5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5666666666666664"/>
    <n v="7"/>
    <n v="5.6399999999999999E-2"/>
    <n v="42615867.166666664"/>
    <n v="53588815"/>
    <n v="431772.73800000001"/>
    <n v="5.5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5666666666666664"/>
    <n v="8"/>
    <n v="5.9299999999999999E-2"/>
    <n v="7317647.083333333"/>
    <n v="8914900"/>
    <n v="66081.696249999994"/>
    <n v="6.56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5666666666666664"/>
    <n v="9"/>
    <n v="6.2100000000000002E-2"/>
    <n v="2008950"/>
    <n v="2389500"/>
    <n v="16487.55"/>
    <n v="7.56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5666666666666664"/>
    <n v="10"/>
    <n v="6.5000000000000002E-2"/>
    <n v="3094515.583333333"/>
    <n v="3612275"/>
    <n v="23479.787500000002"/>
    <n v="8.5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3611111111111112"/>
    <n v="5"/>
    <n v="7.1294999999999997E-2"/>
    <n v="47639786.241666667"/>
    <n v="70869103.5"/>
    <n v="1010522.546806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67500000000000004"/>
    <n v="2"/>
    <n v="3.8199999999999998E-2"/>
    <n v="35842.5"/>
    <n v="106200"/>
    <n v="2028.4199999999998"/>
    <n v="0.67500000000000004"/>
    <n v="2"/>
    <n v="3.8199999999999998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675"/>
    <n v="3"/>
    <n v="4.2999999999999997E-2"/>
    <n v="244097.75"/>
    <n v="437190"/>
    <n v="6266.3899999999994"/>
    <n v="1.67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6749999999999998"/>
    <n v="4"/>
    <n v="4.7100000000000003E-2"/>
    <n v="530292"/>
    <n v="792960"/>
    <n v="9337.1040000000012"/>
    <n v="2.67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6749999999999998"/>
    <n v="5"/>
    <n v="5.0700000000000002E-2"/>
    <n v="10631471.8125"/>
    <n v="14464587.5"/>
    <n v="146670.91725"/>
    <n v="3.67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6749999999999998"/>
    <n v="6"/>
    <n v="5.3600000000000002E-2"/>
    <n v="53756223.8125"/>
    <n v="68991945"/>
    <n v="616328.04200000002"/>
    <n v="4.67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3611111111111112"/>
    <n v="5"/>
    <n v="7.1294999999999997E-2"/>
    <n v="7719532.3547222223"/>
    <n v="11483601.850000001"/>
    <n v="163744.6787791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3611111111111112"/>
    <n v="5"/>
    <n v="7.1294999999999997E-2"/>
    <n v="12403237.76388889"/>
    <n v="18451097.5"/>
    <n v="263094.19925249997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375"/>
    <n v="6"/>
    <n v="7.3772000000000004E-2"/>
    <n v="12532989.831250001"/>
    <n v="17188100.34"/>
    <n v="211333.4230470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9722222222222219"/>
    <n v="2"/>
    <n v="3.8199999999999998E-2"/>
    <n v="125876.5"/>
    <n v="361080"/>
    <n v="6896.6279999999997"/>
    <n v="0.69722222222222219"/>
    <n v="2"/>
    <n v="3.8199999999999998E-2"/>
    <x v="1"/>
    <x v="1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972222222222222"/>
    <n v="3"/>
    <n v="4.2999999999999997E-2"/>
    <n v="281132.13194444444"/>
    <n v="496927.5"/>
    <n v="7122.6274999999996"/>
    <n v="1.697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972222222222224"/>
    <n v="4"/>
    <n v="4.7100000000000003E-2"/>
    <n v="242284.72916666669"/>
    <n v="359310"/>
    <n v="4230.8752500000001"/>
    <n v="2.69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972222222222224"/>
    <n v="5"/>
    <n v="5.0700000000000002E-2"/>
    <n v="602055.66666666674"/>
    <n v="814200"/>
    <n v="8255.9880000000012"/>
    <n v="3.697222222222222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97222222222222"/>
    <n v="6"/>
    <n v="5.3600000000000002E-2"/>
    <n v="438567.89583333331"/>
    <n v="560205"/>
    <n v="5004.4980000000005"/>
    <n v="4.69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97222222222222"/>
    <n v="7"/>
    <n v="5.6399999999999999E-2"/>
    <n v="568070.02777777775"/>
    <n v="697970"/>
    <n v="5623.6440000000002"/>
    <n v="5.69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97222222222222"/>
    <n v="8"/>
    <n v="5.9299999999999999E-2"/>
    <n v="3025754.770833333"/>
    <n v="3614340"/>
    <n v="26791.295249999999"/>
    <n v="6.6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97222222222222"/>
    <n v="9"/>
    <n v="6.2100000000000002E-2"/>
    <n v="16552125.909722222"/>
    <n v="19353622.5"/>
    <n v="133539.99525000001"/>
    <n v="7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972222222222229"/>
    <n v="10"/>
    <n v="6.5000000000000002E-2"/>
    <n v="12111295.0625"/>
    <n v="13925475"/>
    <n v="90515.587500000009"/>
    <n v="8.69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375"/>
    <n v="6"/>
    <n v="7.3772000000000004E-2"/>
    <n v="24796192.268750001"/>
    <n v="34006206.539999999"/>
    <n v="418117.6448114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375"/>
    <n v="6"/>
    <n v="7.3772000000000004E-2"/>
    <n v="10181859.362500001"/>
    <n v="13963692.84"/>
    <n v="171688.2580320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375"/>
    <n v="6"/>
    <n v="7.3772000000000004E-2"/>
    <n v="16082769.80625"/>
    <n v="22056370.02"/>
    <n v="271190.42151924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375"/>
    <n v="6"/>
    <n v="7.3772000000000004E-2"/>
    <n v="14676881.275"/>
    <n v="20128294.32"/>
    <n v="247484.0880958400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3388888888888888"/>
    <n v="3"/>
    <n v="6.1652999999999999E-2"/>
    <n v="9628933.8155555539"/>
    <n v="21575204.399999999"/>
    <n v="443392.025624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3611111111111112"/>
    <n v="5"/>
    <n v="7.1294999999999997E-2"/>
    <n v="24108465.012499999"/>
    <n v="35863832.25"/>
    <n v="511382.38405275001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3388888888888888"/>
    <n v="3"/>
    <n v="6.1652999999999999E-2"/>
    <n v="2919111.977833333"/>
    <n v="6540748.8300000001"/>
    <n v="134418.92920533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3611111111111112"/>
    <n v="5"/>
    <n v="7.1294999999999997E-2"/>
    <n v="560296.75166666659"/>
    <n v="833499.29999999993"/>
    <n v="11884.866518699999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3611111111111112"/>
    <n v="5"/>
    <n v="7.1294999999999997E-2"/>
    <n v="641735.26388888888"/>
    <n v="954647.5"/>
    <n v="13612.318702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3611111111111112"/>
    <n v="5"/>
    <n v="7.1294999999999997E-2"/>
    <n v="162647.09083333335"/>
    <n v="241954.35"/>
    <n v="3450.0270766500003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3611111111111112"/>
    <n v="5"/>
    <n v="7.1294999999999997E-2"/>
    <n v="195466.05527777778"/>
    <n v="290775.95"/>
    <n v="4146.1742710500002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3611111111111112"/>
    <n v="5"/>
    <n v="7.1294999999999997E-2"/>
    <n v="534219.84"/>
    <n v="794707.2"/>
    <n v="11331.729964799999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3611111111111112"/>
    <n v="5"/>
    <n v="7.1294999999999997E-2"/>
    <n v="325720.0008333333"/>
    <n v="484542.14999999997"/>
    <n v="6909.08651684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3611111111111112"/>
    <n v="5"/>
    <n v="7.1294999999999997E-2"/>
    <n v="162856.75694444444"/>
    <n v="242266.25"/>
    <n v="3454.4744587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3611111111111112"/>
    <n v="5"/>
    <n v="7.1294999999999997E-2"/>
    <n v="371322.27916666667"/>
    <n v="552380.25"/>
    <n v="7876.38998474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3611111111111112"/>
    <n v="5"/>
    <n v="7.1294999999999997E-2"/>
    <n v="260570.77750000003"/>
    <n v="387625.95"/>
    <n v="5527.158421049999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3611111111111112"/>
    <n v="5"/>
    <n v="7.1294999999999997E-2"/>
    <n v="188657.99027777778"/>
    <n v="280648.25"/>
    <n v="4001.7633967500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3611111111111112"/>
    <n v="5"/>
    <n v="7.1294999999999997E-2"/>
    <n v="178905.82722222223"/>
    <n v="266140.90000000002"/>
    <n v="3794.903093099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3611111111111112"/>
    <n v="5"/>
    <n v="7.1294999999999997E-2"/>
    <n v="651442.48888888897"/>
    <n v="969088"/>
    <n v="13818.225791999999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3388888888888888"/>
    <n v="3"/>
    <n v="6.1652999999999999E-2"/>
    <n v="5355555.555555555"/>
    <n v="12000000"/>
    <n v="24661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81666666666666665"/>
    <n v="2"/>
    <n v="3.8199999999999998E-2"/>
    <n v="74807.034166666665"/>
    <n v="183200.9"/>
    <n v="3499.1371899999999"/>
    <n v="0.81666666666666665"/>
    <n v="2"/>
    <n v="3.8199999999999998E-2"/>
    <x v="1"/>
    <x v="1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8166666666666667"/>
    <n v="3"/>
    <n v="4.2999999999999997E-2"/>
    <n v="110398.83333333333"/>
    <n v="182310"/>
    <n v="2613.1099999999997"/>
    <n v="1.8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8166666666666664"/>
    <n v="6"/>
    <n v="5.3600000000000002E-2"/>
    <n v="106568.75"/>
    <n v="132750"/>
    <n v="1185.9000000000001"/>
    <n v="4.8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8166666666666664"/>
    <n v="7"/>
    <n v="5.6399999999999999E-2"/>
    <n v="411934.4138333333"/>
    <n v="495737.69"/>
    <n v="3994.2293879999997"/>
    <n v="5.8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8166666666666664"/>
    <n v="8"/>
    <n v="5.9299999999999999E-2"/>
    <n v="1300057.625"/>
    <n v="1525740"/>
    <n v="11309.54775"/>
    <n v="6.8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8166666666666664"/>
    <n v="9"/>
    <n v="6.2100000000000002E-2"/>
    <n v="791428.97983333329"/>
    <n v="911240.19000000006"/>
    <n v="6287.5573110000005"/>
    <n v="7.816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8166666666666664"/>
    <n v="10"/>
    <n v="6.5000000000000002E-2"/>
    <n v="468165"/>
    <n v="531000"/>
    <n v="3451.5"/>
    <n v="8.8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3388888888888888"/>
    <n v="3"/>
    <n v="6.1652999999999999E-2"/>
    <n v="6677450.2089444436"/>
    <n v="14961921.629999999"/>
    <n v="307482.45141813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3611111111111112"/>
    <n v="5"/>
    <n v="7.1294999999999997E-2"/>
    <n v="16711317.091944445"/>
    <n v="24859810.550000001"/>
    <n v="354476.0386324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375"/>
    <n v="6"/>
    <n v="7.3772000000000004E-2"/>
    <n v="8978456.59375"/>
    <n v="12313311.899999999"/>
    <n v="151396.2742478"/>
    <n v="4.3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3611111111111112"/>
    <n v="5"/>
    <n v="7.1294999999999997E-2"/>
    <n v="168519.12"/>
    <n v="250689.59999999998"/>
    <n v="3574.58300639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3611111111111112"/>
    <n v="5"/>
    <n v="7.1294999999999997E-2"/>
    <n v="277389.57583333337"/>
    <n v="412645.65"/>
    <n v="5883.9143233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3611111111111112"/>
    <n v="5"/>
    <n v="7.1294999999999997E-2"/>
    <n v="62922.386388888888"/>
    <n v="93603.549999999988"/>
    <n v="1334.693019449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3611111111111112"/>
    <n v="5"/>
    <n v="7.1294999999999997E-2"/>
    <n v="220385.53472222222"/>
    <n v="327846.25"/>
    <n v="4674.75967874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3611111111111112"/>
    <n v="5"/>
    <n v="7.1294999999999997E-2"/>
    <n v="145808.49555555556"/>
    <n v="216905.2"/>
    <n v="3092.85124679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3611111111111112"/>
    <n v="5"/>
    <n v="7.1294999999999997E-2"/>
    <n v="733415.75388888887"/>
    <n v="1091031.7"/>
    <n v="15557.0210102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3611111111111112"/>
    <n v="5"/>
    <n v="7.1294999999999997E-2"/>
    <n v="486780.37833333336"/>
    <n v="724136.1"/>
    <n v="10325.4566498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3611111111111112"/>
    <n v="5"/>
    <n v="7.1294999999999997E-2"/>
    <n v="230403.8641666667"/>
    <n v="342749.55000000005"/>
    <n v="4887.2658334500002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3611111111111112"/>
    <n v="5"/>
    <n v="7.1294999999999997E-2"/>
    <n v="266100.2086111111"/>
    <n v="395851.55"/>
    <n v="5644.4472514499994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3611111111111112"/>
    <n v="5"/>
    <n v="7.1294999999999997E-2"/>
    <n v="210430.05805555556"/>
    <n v="313036.45"/>
    <n v="4463.5867405500003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3611111111111112"/>
    <n v="5"/>
    <n v="7.1294999999999997E-2"/>
    <n v="178481.92388888888"/>
    <n v="265510.3"/>
    <n v="3785.911367699999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3611111111111112"/>
    <n v="5"/>
    <n v="7.1294999999999997E-2"/>
    <n v="230236.11111111112"/>
    <n v="342500"/>
    <n v="4883.7074999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3611111111111112"/>
    <n v="5"/>
    <n v="7.1294999999999997E-2"/>
    <n v="389283.92249999999"/>
    <n v="579100.04999999993"/>
    <n v="8257.387612949998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3611111111111112"/>
    <n v="5"/>
    <n v="7.1294999999999997E-2"/>
    <n v="811458.36750000005"/>
    <n v="1207128.1499999999"/>
    <n v="17212.440290850001"/>
    <n v="3.36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3611111111111112"/>
    <n v="5"/>
    <n v="7.1294999999999997E-2"/>
    <n v="129572.41305555556"/>
    <n v="192752.35"/>
    <n v="2748.4557586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3611111111111112"/>
    <n v="5"/>
    <n v="7.1294999999999997E-2"/>
    <n v="324465.02916666667"/>
    <n v="482675.25"/>
    <n v="6882.46638974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3388888888888888"/>
    <n v="3"/>
    <n v="6.1652999999999999E-2"/>
    <n v="4204251.0517777773"/>
    <n v="9420313.5600000005"/>
    <n v="193596.8639715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3611111111111112"/>
    <n v="5"/>
    <n v="7.1294999999999997E-2"/>
    <n v="3949777.9261111114"/>
    <n v="5875702.7000000002"/>
    <n v="83781.644799300004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3388888888888888"/>
    <n v="3"/>
    <n v="6.1652999999999999E-2"/>
    <n v="1604493.5830555554"/>
    <n v="3595130.8499999996"/>
    <n v="73883.534098349992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3388888888888888"/>
    <n v="3"/>
    <n v="6.1652999999999999E-2"/>
    <n v="53688619.09977778"/>
    <n v="120298150.68000001"/>
    <n v="2472247.294624680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3611111111111112"/>
    <n v="5"/>
    <n v="7.1294999999999997E-2"/>
    <n v="134901012.83694446"/>
    <n v="200679192.65000001"/>
    <n v="2861484.6079963502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3249999999999993"/>
    <n v="10"/>
    <n v="7.8262999999999999E-2"/>
    <n v="259077907.33875"/>
    <n v="311204693.5"/>
    <n v="2435581.29273905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3388888888888888"/>
    <n v="3"/>
    <n v="6.1652999999999999E-2"/>
    <n v="15802437.774555553"/>
    <n v="35407951.859999999"/>
    <n v="727668.8186748599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1262157.5"/>
    <n v="3418.34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96666666666666667"/>
    <n v="2"/>
    <n v="3.8199999999999998E-2"/>
    <n v="499612"/>
    <n v="1033680"/>
    <n v="19743.288"/>
    <n v="0.96666666666666667"/>
    <n v="2"/>
    <n v="3.8199999999999998E-2"/>
    <x v="1"/>
    <x v="1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9666666666666666"/>
    <n v="3"/>
    <n v="4.2999999999999997E-2"/>
    <n v="2930421.833333333"/>
    <n v="4470135"/>
    <n v="64071.934999999998"/>
    <n v="1.966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9666666666666668"/>
    <n v="4"/>
    <n v="4.7100000000000003E-2"/>
    <n v="10561073.75"/>
    <n v="14239650"/>
    <n v="167671.87875"/>
    <n v="2.9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9666666666666668"/>
    <n v="5"/>
    <n v="5.0700000000000002E-2"/>
    <n v="11626776"/>
    <n v="14655600"/>
    <n v="148607.78400000001"/>
    <n v="3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9666666666666668"/>
    <n v="6"/>
    <n v="5.3600000000000002E-2"/>
    <n v="96301009.5"/>
    <n v="116336790"/>
    <n v="1039275.324"/>
    <n v="4.9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9666666666666668"/>
    <n v="7"/>
    <n v="5.6399999999999999E-2"/>
    <n v="3796679.5"/>
    <n v="4454205"/>
    <n v="35888.165999999997"/>
    <n v="5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9666666666666668"/>
    <n v="8"/>
    <n v="5.9299999999999999E-2"/>
    <n v="703894.58333333337"/>
    <n v="808300"/>
    <n v="5991.5237500000003"/>
    <n v="6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9666666666666668"/>
    <n v="9"/>
    <n v="6.2100000000000002E-2"/>
    <n v="423030"/>
    <n v="477900"/>
    <n v="3297.51"/>
    <n v="7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9666666666666668"/>
    <n v="10"/>
    <n v="6.5000000000000002E-2"/>
    <n v="465549.33333333331"/>
    <n v="519200"/>
    <n v="3374.8"/>
    <n v="8.9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3388888888888888"/>
    <n v="3"/>
    <n v="6.1652999999999999E-2"/>
    <n v="7174762.4385000002"/>
    <n v="16076231.190000001"/>
    <n v="330382.6271856900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3611111111111112"/>
    <n v="5"/>
    <n v="7.1294999999999997E-2"/>
    <n v="18011566.353611112"/>
    <n v="26794065.649999999"/>
    <n v="382056.58210334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4861111111111112"/>
    <n v="4"/>
    <n v="6.7556000000000005E-2"/>
    <n v="6656705.1530555552"/>
    <n v="10710229.52"/>
    <n v="180885.06636328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3611111111111112"/>
    <n v="5"/>
    <n v="7.1294999999999997E-2"/>
    <n v="1915833333.3333333"/>
    <n v="2850000000"/>
    <n v="4063815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3388888888888888"/>
    <n v="3"/>
    <n v="6.1652999999999999E-2"/>
    <n v="2052555.0258333331"/>
    <n v="4599085.9499999993"/>
    <n v="94515.815358449996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3611111111111112"/>
    <n v="5"/>
    <n v="7.1294999999999997E-2"/>
    <n v="5152153.1447222224"/>
    <n v="7664360.0499999998"/>
    <n v="109286.1099529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3388888888888888"/>
    <n v="3"/>
    <n v="6.1652999999999999E-2"/>
    <n v="1926953.2164999999"/>
    <n v="4317654.51"/>
    <n v="88732.11783500999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3611111111111112"/>
    <n v="5"/>
    <n v="7.1294999999999997E-2"/>
    <n v="6984049.416666667"/>
    <n v="10389495"/>
    <n v="148143.80920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3611111111111112"/>
    <n v="5"/>
    <n v="7.1294999999999997E-2"/>
    <n v="24343933.734999999"/>
    <n v="36214116.299999997"/>
    <n v="516377.0843216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3388888888888888"/>
    <n v="3"/>
    <n v="6.1652999999999999E-2"/>
    <n v="6706372.2440555561"/>
    <n v="15026726.190000001"/>
    <n v="308814.24993069004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3611111111111112"/>
    <n v="5"/>
    <n v="7.1294999999999997E-2"/>
    <n v="16832470.324999999"/>
    <n v="25040038.5"/>
    <n v="357045.9089715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3611111111111112"/>
    <n v="5"/>
    <n v="7.1294999999999997E-2"/>
    <n v="9728987.7575000003"/>
    <n v="14472874.350000001"/>
    <n v="206368.7153566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3611111111111112"/>
    <n v="5"/>
    <n v="7.1294999999999997E-2"/>
    <n v="4757140.8805555552"/>
    <n v="7076738.5"/>
    <n v="100907.2142714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3388888888888888"/>
    <n v="3"/>
    <n v="6.1652999999999999E-2"/>
    <n v="5973106.0323333321"/>
    <n v="13383723.059999999"/>
    <n v="275048.8926060599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3388888888888888"/>
    <n v="3"/>
    <n v="6.1652999999999999E-2"/>
    <n v="1236749.2328888888"/>
    <n v="2771139.36"/>
    <n v="56949.6849873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3611111111111112"/>
    <n v="5"/>
    <n v="7.1294999999999997E-2"/>
    <n v="11115056.10111111"/>
    <n v="16534794.199999999"/>
    <n v="235769.6304977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3388888888888888"/>
    <n v="3"/>
    <n v="6.1652999999999999E-2"/>
    <n v="5659731.1616666662"/>
    <n v="12681555.299999999"/>
    <n v="260618.6429702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3611111111111112"/>
    <n v="5"/>
    <n v="7.1294999999999997E-2"/>
    <n v="14198860.252499999"/>
    <n v="21122271.449999999"/>
    <n v="301182.4686055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3388888888888888"/>
    <n v="3"/>
    <n v="6.1652999999999999E-2"/>
    <n v="1291987.7985555555"/>
    <n v="2894910.42"/>
    <n v="59493.3040414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3388888888888888"/>
    <n v="3"/>
    <n v="6.1652999999999999E-2"/>
    <n v="61318089.372777775"/>
    <n v="137393229.30000001"/>
    <n v="2823568.2553443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3388888888888888"/>
    <n v="3"/>
    <n v="6.1652999999999999E-2"/>
    <n v="1451705.5544999999"/>
    <n v="3252784.2299999995"/>
    <n v="66847.968710729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3611111111111112"/>
    <n v="5"/>
    <n v="7.1294999999999997E-2"/>
    <n v="7278272.6133333333"/>
    <n v="10827182.4"/>
    <n v="154384.7938415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375"/>
    <n v="6"/>
    <n v="7.3772000000000004E-2"/>
    <n v="51706251.449999996"/>
    <n v="70911430.560000002"/>
    <n v="871879.67587872001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3249999999999993"/>
    <n v="10"/>
    <n v="7.8262999999999999E-2"/>
    <n v="14495982.09075"/>
    <n v="17412591.100000001"/>
    <n v="136276.16172593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375"/>
    <n v="6"/>
    <n v="7.3772000000000004E-2"/>
    <n v="54156131.75"/>
    <n v="74271266.400000006"/>
    <n v="913189.97747680009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3388888888888888"/>
    <n v="3"/>
    <n v="6.1652999999999999E-2"/>
    <n v="6284913.8004999999"/>
    <n v="14082379.470000001"/>
    <n v="289406.98048797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4861111111111112"/>
    <n v="4"/>
    <n v="6.7556000000000005E-2"/>
    <n v="12289130.067083333"/>
    <n v="19772455.079999998"/>
    <n v="333936.99384612002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3611111111111112"/>
    <n v="5"/>
    <n v="7.1294999999999997E-2"/>
    <n v="16459256.311666667"/>
    <n v="24484844.100000001"/>
    <n v="349129.3920218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3388888888888888"/>
    <n v="3"/>
    <n v="6.1652999999999999E-2"/>
    <n v="8762346.3636666648"/>
    <n v="19633473.18"/>
    <n v="403487.50732217997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3611111111111112"/>
    <n v="5"/>
    <n v="7.1294999999999997E-2"/>
    <n v="51252727.863333337"/>
    <n v="76243727.400000006"/>
    <n v="1087159.3089966001"/>
    <n v="3.36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680555555555555"/>
    <n v="16.5"/>
    <n v="1.2999999999999999E-2"/>
    <n v="45104105267.665222"/>
    <n v="47461184285.195999"/>
    <n v="37393660.345911995"/>
    <n v="15.680555555555555"/>
    <n v="16.5"/>
    <n v="1.2999999999999998E-2"/>
    <x v="0"/>
    <x v="2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680555555555555"/>
    <n v="16.5"/>
    <n v="1.2999999999999999E-2"/>
    <n v="1220239342.0343056"/>
    <n v="1284007385.595"/>
    <n v="1011642.1825900001"/>
    <n v="15.680555555555554"/>
    <n v="16.5"/>
    <n v="1.2999999999999999E-2"/>
    <x v="0"/>
    <x v="3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1805555555555556"/>
    <n v="2"/>
    <n v="0"/>
    <n v="27039087.615625001"/>
    <n v="45807395.490000002"/>
    <n v="0"/>
    <n v="1.1805555555555556"/>
    <n v="2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1805555555555556"/>
    <n v="2"/>
    <n v="0"/>
    <n v="1229312.5"/>
    <n v="2082600"/>
    <n v="0"/>
    <n v="1.1805555555555556"/>
    <n v="2"/>
    <n v="0"/>
    <x v="0"/>
    <x v="3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3388888888888888"/>
    <n v="3"/>
    <n v="6.1652999999999999E-2"/>
    <n v="19657697.194944445"/>
    <n v="44046292.469999999"/>
    <n v="905195.35655097"/>
    <n v="1.3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3388888888888888"/>
    <n v="3"/>
    <n v="6.1652999999999999E-2"/>
    <n v="20444005.083277777"/>
    <n v="45808144.170000002"/>
    <n v="941403.17083766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3388888888888888"/>
    <n v="3"/>
    <n v="6.1652999999999999E-2"/>
    <n v="18871389.30661111"/>
    <n v="42284440.769999996"/>
    <n v="868987.54226427001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3388888888888888"/>
    <n v="3"/>
    <n v="6.1652999999999999E-2"/>
    <n v="19654381.78472222"/>
    <n v="44038863.75"/>
    <n v="905042.68892624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3388888888888888"/>
    <n v="3"/>
    <n v="6.1652999999999999E-2"/>
    <n v="13102921.194277776"/>
    <n v="29359242.509999998"/>
    <n v="603361.79282301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3388888888888888"/>
    <n v="3"/>
    <n v="6.1652999999999999E-2"/>
    <n v="14413213.304333333"/>
    <n v="32295166.740000002"/>
    <n v="663697.97167373996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385682.72"/>
    <n v="0"/>
    <n v="36697.660000000003"/>
    <n v="31203.88"/>
    <n v="0"/>
    <n v="0"/>
    <n v="0"/>
    <n v="4348985.0599999996"/>
    <n v="4348985.0599999996"/>
    <n v="0"/>
    <d v="2024-01-31T00:00:00"/>
    <d v="2033-08-11T00:00:00"/>
    <n v="4677691.78"/>
    <n v="8.905555555555555"/>
    <n v="9.6666666666666661"/>
    <n v="8.5398000000000002E-2"/>
    <n v="38730128.062111102"/>
    <n v="42040188.913333327"/>
    <n v="371394.62615387997"/>
    <n v="8.905555555555555"/>
    <n v="9.6666666666666661"/>
    <n v="8.5398000000000002E-2"/>
    <x v="1"/>
    <x v="1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74180.84"/>
    <n v="467878.81000000006"/>
    <n v="542059.65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428561.0399999991"/>
    <n v="0"/>
    <n v="99026.64"/>
    <n v="31283.15"/>
    <n v="0"/>
    <n v="0"/>
    <n v="0"/>
    <n v="4329534.3999999994"/>
    <n v="4329534.4000000004"/>
    <n v="0"/>
    <d v="2024-01-31T00:00:00"/>
    <d v="2027-11-22T00:00:00"/>
    <n v="5219359.879999999"/>
    <n v="3.1027777777777779"/>
    <n v="3.8638888888888889"/>
    <n v="8.4766999999999995E-2"/>
    <n v="13433583.124444444"/>
    <n v="16728839.862222221"/>
    <n v="367001.64248479996"/>
    <n v="3.1027777777777779"/>
    <n v="3.8638888888888889"/>
    <n v="8.4766999999999995E-2"/>
    <x v="1"/>
    <x v="1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00156.78"/>
    <n v="1261962.4700000002"/>
    <n v="1462119.2500000002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16371.8400000001"/>
    <n v="0"/>
    <n v="15782.07"/>
    <n v="8405.41"/>
    <n v="0"/>
    <n v="0"/>
    <n v="0"/>
    <n v="1200589.77"/>
    <n v="1200589.77"/>
    <n v="0"/>
    <d v="2024-01-31T00:00:00"/>
    <d v="2029-10-26T00:00:00"/>
    <n v="1340324.05"/>
    <n v="5.0583333333333336"/>
    <n v="5.8194444444444446"/>
    <n v="8.2922999999999997E-2"/>
    <n v="6072983.2532500001"/>
    <n v="6986765.467083334"/>
    <n v="99556.505497709994"/>
    <n v="5.0583333333333336"/>
    <n v="5.8194444444444446"/>
    <n v="8.2922999999999997E-2"/>
    <x v="1"/>
    <x v="1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31892.06"/>
    <n v="200858.00000000006"/>
    <n v="232750.06000000006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3388888888888888"/>
    <n v="3"/>
    <n v="6.1652999999999999E-2"/>
    <n v="9781613.0593888871"/>
    <n v="21917307.27"/>
    <n v="450422.58170576999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760473.5699999998"/>
    <n v="0"/>
    <n v="82460.75"/>
    <n v="10846.57"/>
    <n v="0"/>
    <n v="0"/>
    <n v="0"/>
    <n v="1678012.8199999998"/>
    <n v="1678012.82"/>
    <n v="0"/>
    <d v="2024-01-31T00:00:00"/>
    <d v="2026-04-28T00:00:00"/>
    <n v="2412354.9600000009"/>
    <n v="1.5111111111111111"/>
    <n v="2.2722222222222221"/>
    <n v="7.3934E-2"/>
    <n v="2535663.8168888884"/>
    <n v="3812818.0187777774"/>
    <n v="124062.19983387999"/>
    <n v="1.5111111111111108"/>
    <n v="2.2722222222222221"/>
    <n v="7.3934E-2"/>
    <x v="1"/>
    <x v="1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166611.07"/>
    <n v="1139922.73"/>
    <n v="1306533.8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236786.4700000025"/>
    <n v="0"/>
    <n v="53765"/>
    <n v="66036.320000000007"/>
    <n v="0"/>
    <n v="0"/>
    <n v="0"/>
    <n v="9183021.4700000025"/>
    <n v="9194200.9700000007"/>
    <n v="-11179.499999998137"/>
    <d v="2024-01-31T00:00:00"/>
    <d v="2033-12-08T00:00:00"/>
    <n v="9652458.2400000002"/>
    <n v="9.2361111111111107"/>
    <n v="9.9972222222222218"/>
    <n v="8.5975999999999997E-2"/>
    <n v="84815406.632638901"/>
    <n v="91804706.307027802"/>
    <n v="789519.45390472014"/>
    <n v="9.2361111111111107"/>
    <n v="9.9972222222222218"/>
    <n v="8.5975999999999997E-2"/>
    <x v="1"/>
    <x v="1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109029.98999999999"/>
    <n v="698180.4"/>
    <n v="807210.39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3978915.2"/>
    <n v="0"/>
    <n v="111372.49"/>
    <n v="27524.57"/>
    <n v="0"/>
    <n v="0"/>
    <n v="0"/>
    <n v="3867542.71"/>
    <n v="3867542.71"/>
    <n v="0"/>
    <d v="2024-01-31T00:00:00"/>
    <d v="2031-08-14T00:00:00"/>
    <n v="5073977.74"/>
    <n v="6.8833333333333337"/>
    <n v="7.6444444444444448"/>
    <n v="8.4176000000000001E-2"/>
    <n v="26621585.653833333"/>
    <n v="29565215.383111112"/>
    <n v="325554.27515696001"/>
    <n v="6.8833333333333337"/>
    <n v="7.6444444444444448"/>
    <n v="8.4176000000000001E-2"/>
    <x v="1"/>
    <x v="1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225100.21"/>
    <n v="1354550.47"/>
    <n v="1579650.68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3111220.0999999996"/>
    <n v="0"/>
    <n v="267212.06"/>
    <n v="20891.12"/>
    <n v="0"/>
    <n v="0"/>
    <n v="0"/>
    <n v="2844008.0399999996"/>
    <n v="2844008.04"/>
    <n v="0"/>
    <d v="2024-01-31T00:00:00"/>
    <d v="2030-01-06T00:00:00"/>
    <n v="5384699.0099999998"/>
    <n v="5.2583333333333337"/>
    <n v="6.0194444444444448"/>
    <n v="8.2498000000000002E-2"/>
    <n v="14954742.276999999"/>
    <n v="17119348.396333333"/>
    <n v="234624.97528391998"/>
    <n v="5.2583333333333337"/>
    <n v="6.0194444444444457"/>
    <n v="8.2498000000000002E-2"/>
    <x v="1"/>
    <x v="1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16890.07"/>
    <n v="444796.54999999993"/>
    <n v="761686.61999999988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3388888888888888"/>
    <n v="3"/>
    <n v="6.1652999999999999E-2"/>
    <n v="14419203.787777778"/>
    <n v="32308589.400000002"/>
    <n v="663973.8207594000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527746.9400000004"/>
    <n v="0"/>
    <n v="232761.24"/>
    <n v="43608.38"/>
    <n v="0"/>
    <n v="0"/>
    <n v="0"/>
    <n v="6294985.7000000002"/>
    <n v="6294985.7000000002"/>
    <n v="0"/>
    <d v="2024-01-31T00:00:00"/>
    <d v="2029-10-26T00:00:00"/>
    <n v="9093830.6699999999"/>
    <n v="5.0583333333333336"/>
    <n v="5.8194444444444446"/>
    <n v="8.0518000000000006E-2"/>
    <n v="31842135.999166667"/>
    <n v="36633319.559722222"/>
    <n v="506859.65859260003"/>
    <n v="5.0583333333333336"/>
    <n v="5.8194444444444446"/>
    <n v="8.0518000000000006E-2"/>
    <x v="1"/>
    <x v="1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468827.95"/>
    <n v="2554033.2000000002"/>
    <n v="3022861.1500000004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3388888888888888"/>
    <n v="3"/>
    <n v="6.1652999999999999E-2"/>
    <n v="7332443.3829444442"/>
    <n v="16429541.190000001"/>
    <n v="337643.5009956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3388888888888888"/>
    <n v="3"/>
    <n v="6.1652999999999999E-2"/>
    <n v="7349031.4129444435"/>
    <n v="16466709.390000001"/>
    <n v="338407.34467388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186435.1"/>
    <n v="0"/>
    <n v="91538.77"/>
    <n v="24211.83"/>
    <n v="0"/>
    <n v="0"/>
    <n v="0"/>
    <n v="2094896.33"/>
    <n v="2094896.33"/>
    <n v="0"/>
    <d v="2024-01-31T00:00:00"/>
    <d v="2032-12-31T00:00:00"/>
    <n v="2571949.0900000003"/>
    <n v="8.2861111111111114"/>
    <n v="9.0472222222222225"/>
    <n v="8.5975999999999997E-2"/>
    <n v="17358543.756638892"/>
    <n v="18952992.630027778"/>
    <n v="180110.80686807999"/>
    <n v="8.2861111111111114"/>
    <n v="9.0472222222222225"/>
    <n v="8.5975999999999997E-2"/>
    <x v="1"/>
    <x v="1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98964.88"/>
    <n v="625065.58000000007"/>
    <n v="724030.46000000008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3388888888888888"/>
    <n v="3"/>
    <n v="6.1652999999999999E-2"/>
    <n v="6977129.839555555"/>
    <n v="15633402.960000001"/>
    <n v="321282.06423096004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119115.7399999998"/>
    <n v="0"/>
    <n v="56749.59"/>
    <n v="7465.25"/>
    <n v="0"/>
    <n v="0"/>
    <n v="0"/>
    <n v="1062366.1499999997"/>
    <n v="1062366.1499999999"/>
    <n v="0"/>
    <d v="2024-01-31T00:00:00"/>
    <d v="2026-12-24T00:00:00"/>
    <n v="1599497.38"/>
    <n v="2.1777777777777776"/>
    <n v="2.9388888888888891"/>
    <n v="8.1262000000000001E-2"/>
    <n v="2313597.3933333326"/>
    <n v="3122176.0741666658"/>
    <n v="86329.998081299971"/>
    <n v="2.1777777777777776"/>
    <n v="2.9388888888888891"/>
    <n v="8.1262000000000001E-2"/>
    <x v="1"/>
    <x v="1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114656.18"/>
    <n v="744299.68"/>
    <n v="858955.860000000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246877.720000003"/>
    <n v="0"/>
    <n v="312152.34999999998"/>
    <n v="167034.26999999999"/>
    <n v="0"/>
    <n v="0"/>
    <n v="0"/>
    <n v="22934725.370000001"/>
    <n v="23017242.370000001"/>
    <n v="-82517"/>
    <d v="2024-01-31T00:00:00"/>
    <d v="2029-11-03T00:00:00"/>
    <n v="26043160.600000001"/>
    <n v="5.0805555555555557"/>
    <n v="5.8416666666666668"/>
    <n v="8.6263999999999993E-2"/>
    <n v="116521146.39369446"/>
    <n v="133977020.70308334"/>
    <n v="1978441.1493176799"/>
    <n v="5.0805555555555557"/>
    <n v="5.8416666666666668"/>
    <n v="8.6263999999999993E-2"/>
    <x v="1"/>
    <x v="1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631052.71"/>
    <n v="3982195.51"/>
    <n v="4613248.22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3388888888888888"/>
    <n v="3"/>
    <n v="6.1652999999999999E-2"/>
    <n v="18230380.679777779"/>
    <n v="40848155.880000003"/>
    <n v="839470.45148988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1955727.83"/>
    <n v="0"/>
    <n v="175906.42"/>
    <n v="83551.02"/>
    <n v="0"/>
    <n v="0"/>
    <n v="0"/>
    <n v="11779821.41"/>
    <n v="11779821.699999999"/>
    <n v="-0.28999999910593033"/>
    <d v="2024-01-31T00:00:00"/>
    <d v="2033-03-05T00:00:00"/>
    <n v="13409459.25"/>
    <n v="8.4638888888888886"/>
    <n v="9.2249999999999996"/>
    <n v="8.3875000000000005E-2"/>
    <n v="99703099.545194447"/>
    <n v="108668852.50725"/>
    <n v="988032.52076375007"/>
    <n v="8.4638888888888886"/>
    <n v="9.2249999999999996"/>
    <n v="8.3875000000000005E-2"/>
    <x v="1"/>
    <x v="1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355509.98"/>
    <n v="2240272.17"/>
    <n v="2595782.15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3388888888888888"/>
    <n v="3"/>
    <n v="6.1652999999999999E-2"/>
    <n v="1987502.2037777777"/>
    <n v="4453324.4399999995"/>
    <n v="91520.270566439998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7589829.5900000017"/>
    <n v="0"/>
    <n v="172009.91"/>
    <n v="58614.23"/>
    <n v="0"/>
    <n v="0"/>
    <n v="0"/>
    <n v="7417819.6800000016"/>
    <n v="7417819.6799999997"/>
    <n v="0"/>
    <d v="2024-01-31T00:00:00"/>
    <d v="2032-08-14T00:00:00"/>
    <n v="8844291.1799999978"/>
    <n v="7.9"/>
    <n v="8.6611111111111114"/>
    <n v="8.2136000000000001E-2"/>
    <n v="58600775.472000018"/>
    <n v="64246560.450666681"/>
    <n v="609270.03723648016"/>
    <n v="7.9"/>
    <n v="8.6611111111111114"/>
    <n v="8.2136000000000001E-2"/>
    <x v="1"/>
    <x v="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327006.92000000004"/>
    <n v="2058778.82"/>
    <n v="2385785.7400000002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37509.6100000003"/>
    <n v="0"/>
    <n v="78889.95"/>
    <n v="28692.65"/>
    <n v="0"/>
    <n v="0"/>
    <n v="0"/>
    <n v="6058619.6600000001"/>
    <n v="6058619.6600000001"/>
    <n v="0"/>
    <d v="2024-01-31T00:00:00"/>
    <d v="2032-08-06T00:00:00"/>
    <n v="7166559.2999999998"/>
    <n v="7.8777777777777782"/>
    <n v="8.6388888888888893"/>
    <n v="8.4209999999999993E-2"/>
    <n v="47728459.321555562"/>
    <n v="52339742.06277778"/>
    <n v="510196.3615686"/>
    <n v="7.8777777777777791"/>
    <n v="8.6388888888888893"/>
    <n v="8.4209999999999993E-2"/>
    <x v="1"/>
    <x v="1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30611.38"/>
    <n v="823244.4"/>
    <n v="953855.78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366461.0799999996"/>
    <n v="0"/>
    <n v="121658.49"/>
    <n v="16467.13"/>
    <n v="0"/>
    <n v="0"/>
    <n v="0"/>
    <n v="2244802.5899999994"/>
    <n v="2244802.59"/>
    <n v="0"/>
    <d v="2024-01-31T00:00:00"/>
    <d v="2029-05-05T00:00:00"/>
    <n v="3357828.0299999993"/>
    <n v="4.5750000000000002"/>
    <n v="5.3361111111111112"/>
    <n v="8.5736999999999994E-2"/>
    <n v="10269971.849249998"/>
    <n v="11978516.042749997"/>
    <n v="192462.63965882992"/>
    <n v="4.5750000000000002"/>
    <n v="5.3361111111111112"/>
    <n v="8.5736999999999994E-2"/>
    <x v="1"/>
    <x v="1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67164.94"/>
    <n v="423706.99"/>
    <n v="490871.93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3388888888888888"/>
    <n v="3"/>
    <n v="6.1652999999999999E-2"/>
    <n v="2734083.0228333329"/>
    <n v="6126161.1299999999"/>
    <n v="125898.7373826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3388888888888888"/>
    <n v="3"/>
    <n v="6.1652999999999999E-2"/>
    <n v="36363.030611111106"/>
    <n v="81477.33"/>
    <n v="1674.44060883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3388888888888888"/>
    <n v="3"/>
    <n v="6.1652999999999999E-2"/>
    <n v="38965.951111111106"/>
    <n v="87309.6"/>
    <n v="1794.2995896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3388888888888888"/>
    <n v="3"/>
    <n v="6.1652999999999999E-2"/>
    <n v="51997.477166666664"/>
    <n v="116508.87"/>
    <n v="2394.3737873700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3388888888888888"/>
    <n v="3"/>
    <n v="6.1652999999999999E-2"/>
    <n v="51901.867111111103"/>
    <n v="116294.63999999998"/>
    <n v="2389.97114663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3388888888888888"/>
    <n v="3"/>
    <n v="6.1652999999999999E-2"/>
    <n v="36391.227611111106"/>
    <n v="81540.509999999995"/>
    <n v="1675.739021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3388888888888888"/>
    <n v="3"/>
    <n v="6.1652999999999999E-2"/>
    <n v="36278.868055555555"/>
    <n v="81288.75"/>
    <n v="1670.56510125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3388888888888888"/>
    <n v="3"/>
    <n v="6.1652999999999999E-2"/>
    <n v="32377.921555555553"/>
    <n v="72548.040000000008"/>
    <n v="1490.9347700400001"/>
    <n v="1.33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3388888888888888"/>
    <n v="3"/>
    <n v="6.1652999999999999E-2"/>
    <n v="38883.488944444442"/>
    <n v="87124.83"/>
    <n v="1790.50238132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3388888888888888"/>
    <n v="3"/>
    <n v="6.1652999999999999E-2"/>
    <n v="25993.737833333333"/>
    <n v="58243.229999999996"/>
    <n v="1196.95661973000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3388888888888888"/>
    <n v="3"/>
    <n v="6.1652999999999999E-2"/>
    <n v="45489.03116666666"/>
    <n v="101925.63"/>
    <n v="2094.6736221299998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3388888888888888"/>
    <n v="3"/>
    <n v="6.1652999999999999E-2"/>
    <n v="32492.168944444438"/>
    <n v="72804.03"/>
    <n v="1496.1956205299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3388888888888888"/>
    <n v="3"/>
    <n v="6.1652999999999999E-2"/>
    <n v="38991.537277777774"/>
    <n v="87366.930000000008"/>
    <n v="1795.4777784300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3388888888888888"/>
    <n v="3"/>
    <n v="6.1652999999999999E-2"/>
    <n v="51987.462277777769"/>
    <n v="116486.43"/>
    <n v="2393.91262293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3388888888888888"/>
    <n v="3"/>
    <n v="6.1652999999999999E-2"/>
    <n v="45362.198222222221"/>
    <n v="101641.44"/>
    <n v="2088.833233440000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3388888888888888"/>
    <n v="3"/>
    <n v="6.1652999999999999E-2"/>
    <n v="38888.563333333332"/>
    <n v="87136.200000000012"/>
    <n v="1790.7360462000001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3388888888888888"/>
    <n v="3"/>
    <n v="6.1652999999999999E-2"/>
    <n v="51860.589166666665"/>
    <n v="116202.15000000001"/>
    <n v="2388.07038465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623540.2100000028"/>
    <n v="0"/>
    <n v="73303.27"/>
    <n v="53814.83"/>
    <n v="0"/>
    <n v="0"/>
    <n v="0"/>
    <n v="7550236.9400000032"/>
    <n v="7550236.9400000004"/>
    <n v="0"/>
    <d v="2024-02-29T00:00:00"/>
    <d v="2033-05-21T00:00:00"/>
    <n v="8136663.0999999996"/>
    <n v="8.6777777777777771"/>
    <n v="9.3583333333333325"/>
    <n v="8.4708000000000006E-2"/>
    <n v="65519278.334888913"/>
    <n v="70657634.030166686"/>
    <n v="639565.47071352031"/>
    <n v="8.6777777777777771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146606.54"/>
    <n v="879639.24000000011"/>
    <n v="1026245.7800000001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3388888888888888"/>
    <n v="3"/>
    <n v="6.1652999999999999E-2"/>
    <n v="8557144.9990555551"/>
    <n v="19173685.890000001"/>
    <n v="394038.41872538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3388888888888888"/>
    <n v="3"/>
    <n v="6.1652999999999999E-2"/>
    <n v="6220553.2107777772"/>
    <n v="13938169.02"/>
    <n v="286443.31153001997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3388888888888888"/>
    <n v="3"/>
    <n v="6.1652999999999999E-2"/>
    <n v="8256457.8143888889"/>
    <n v="18499946.969999999"/>
    <n v="380192.41018047003"/>
    <n v="1.33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3388888888888888"/>
    <n v="3"/>
    <n v="6.1652999999999999E-2"/>
    <n v="8994904.8432777785"/>
    <n v="20154558.57"/>
    <n v="414196.33317207004"/>
    <n v="1.3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3388888888888888"/>
    <n v="3"/>
    <n v="6.1652999999999999E-2"/>
    <n v="11204933.017999999"/>
    <n v="25106488.919999998"/>
    <n v="515963.4537949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3388888888888888"/>
    <n v="3"/>
    <n v="6.1652999999999999E-2"/>
    <n v="30253220.742944445"/>
    <n v="67787299.590000004"/>
    <n v="1393096.79387409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3388888888888888"/>
    <n v="3"/>
    <n v="6.1652999999999999E-2"/>
    <n v="5203801.631222222"/>
    <n v="11659970.459999999"/>
    <n v="239624.0529234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3388888888888888"/>
    <n v="3"/>
    <n v="6.1652999999999999E-2"/>
    <n v="1491268.4893888887"/>
    <n v="3341431.4699999997"/>
    <n v="68669.75813996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861111111111111"/>
    <n v="5"/>
    <n v="9.2499999999999999E-2"/>
    <n v="438611111.1111111"/>
    <n v="500000000"/>
    <n v="9250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4027777777777777"/>
    <n v="3"/>
    <n v="8.7499999999999994E-2"/>
    <n v="251908173.33777776"/>
    <n v="314521187.51999998"/>
    <n v="9173534.6359999999"/>
    <n v="2.40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4027777777777777"/>
    <n v="3"/>
    <n v="8.7499999999999994E-2"/>
    <n v="55947380.028055549"/>
    <n v="69853376.219999999"/>
    <n v="2037390.1397499996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4027777777777777"/>
    <n v="3"/>
    <n v="8.7499999999999994E-2"/>
    <n v="2955401.2168055554"/>
    <n v="3689980.71"/>
    <n v="107624.43737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135797.6799999997"/>
    <n v="0"/>
    <n v="55889.16"/>
    <n v="29128.51"/>
    <n v="0"/>
    <n v="0"/>
    <n v="0"/>
    <n v="4079908.5199999996"/>
    <n v="4079908.52"/>
    <n v="0"/>
    <d v="2024-04-03T00:00:00"/>
    <d v="2030-11-03T00:00:00"/>
    <n v="4415243.4800000004"/>
    <n v="6.0944444444444441"/>
    <n v="6.6805555555555554"/>
    <n v="8.4515999999999994E-2"/>
    <n v="24864775.81355555"/>
    <n v="27256055.529444441"/>
    <n v="344817.54847631993"/>
    <n v="6.0944444444444441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11778.32"/>
    <n v="670669.92000000027"/>
    <n v="782448.24000000022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4027777777777777"/>
    <n v="3"/>
    <n v="8.7499999999999994E-2"/>
    <n v="6258798.2769444436"/>
    <n v="7814453.3399999999"/>
    <n v="227921.55574999997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843750"/>
    <n v="0"/>
    <n v="31250"/>
    <n v="5625"/>
    <n v="0"/>
    <n v="0"/>
    <n v="0"/>
    <n v="812500"/>
    <n v="812500"/>
    <n v="0"/>
    <d v="2024-04-03T00:00:00"/>
    <d v="2026-12-03T00:00:00"/>
    <n v="1000000"/>
    <n v="2.1194444444444445"/>
    <n v="2.7055555555555557"/>
    <n v="0.08"/>
    <n v="1722048.6111111112"/>
    <n v="2198263.888888889"/>
    <n v="65000"/>
    <n v="2.119444444444444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62500"/>
    <n v="375000"/>
    <n v="43750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4027777777777777"/>
    <n v="3"/>
    <n v="8.7499999999999994E-2"/>
    <n v="7295797.7843055557"/>
    <n v="9109204.1699999999"/>
    <n v="265685.12162499997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4027777777777777"/>
    <n v="3"/>
    <n v="8.7499999999999994E-2"/>
    <n v="973558.7254166666"/>
    <n v="1215541.53"/>
    <n v="35453.294624999995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587014.7700000014"/>
    <n v="0"/>
    <n v="94837.68"/>
    <n v="51603.96"/>
    <n v="0"/>
    <n v="0"/>
    <n v="0"/>
    <n v="7492177.0900000017"/>
    <n v="7492177.0899999999"/>
    <n v="0"/>
    <d v="2024-04-03T00:00:00"/>
    <d v="2031-05-03T00:00:00"/>
    <n v="8061203.1699999999"/>
    <n v="6.5972222222222223"/>
    <n v="7.1833333333333336"/>
    <n v="8.1618999999999997E-2"/>
    <n v="49427557.190972231"/>
    <n v="53818805.429833345"/>
    <n v="611504.00190871011"/>
    <n v="6.5972222222222223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89675.36"/>
    <n v="1138052.1599999997"/>
    <n v="1327727.5199999996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4027777777777777"/>
    <n v="3"/>
    <n v="8.7499999999999994E-2"/>
    <n v="3520875.3120833328"/>
    <n v="4396006.17"/>
    <n v="128216.8466249999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4027777777777777"/>
    <n v="3"/>
    <n v="8.7499999999999994E-2"/>
    <n v="3240122.0218055556"/>
    <n v="4045470.2700000005"/>
    <n v="117992.88287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4027777777777777"/>
    <n v="3"/>
    <n v="8.7499999999999994E-2"/>
    <n v="3666058.7381944442"/>
    <n v="4577275.6500000004"/>
    <n v="133503.87312499998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4027777777777777"/>
    <n v="3"/>
    <n v="8.7499999999999994E-2"/>
    <n v="3679118.6763888886"/>
    <n v="4593581.6999999993"/>
    <n v="133979.46625"/>
    <n v="2.40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861111111111111"/>
    <n v="5"/>
    <n v="9.2499999999999999E-2"/>
    <n v="657916666.66666663"/>
    <n v="750000000"/>
    <n v="13875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9166666666666666"/>
    <n v="1"/>
    <n v="4.9000000000000002E-2"/>
    <n v="783333.33333333337"/>
    <n v="2000000"/>
    <n v="98000"/>
    <n v="0.39166666666666666"/>
    <n v="1"/>
    <n v="4.9000000000000002E-2"/>
    <x v="1"/>
    <x v="1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4027777777777777"/>
    <n v="3"/>
    <n v="8.7499999999999994E-2"/>
    <n v="11698968.603194444"/>
    <n v="14606804.73"/>
    <n v="426031.80462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4027777777777777"/>
    <n v="3"/>
    <n v="8.7499999999999994E-2"/>
    <n v="360416666.66666663"/>
    <n v="450000000"/>
    <n v="131250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861111111111111"/>
    <n v="5"/>
    <n v="9.2499999999999999E-2"/>
    <n v="877222222.22222221"/>
    <n v="1000000000"/>
    <n v="18500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40000000"/>
    <n v="40000000"/>
    <n v="0"/>
    <d v="2024-04-05T00:00:00"/>
    <d v="2027-04-05T00:00:00"/>
    <n v="40000000.000000007"/>
    <n v="2.4305555555555554"/>
    <n v="3"/>
    <n v="8.7499999999999994E-2"/>
    <n v="97222222.222222209"/>
    <n v="120000000"/>
    <n v="3500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19445990.18"/>
    <n v="19445990.18"/>
    <n v="0"/>
    <d v="2024-04-05T00:00:00"/>
    <d v="2027-04-05T00:00:00"/>
    <n v="19445990.18"/>
    <n v="2.4305555555555554"/>
    <n v="3"/>
    <n v="8.7499999999999994E-2"/>
    <n v="47264559.465277776"/>
    <n v="58337970.539999999"/>
    <n v="1701524.14074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4027777777777777"/>
    <n v="3"/>
    <n v="8.7499999999999994E-2"/>
    <n v="56091405.939999998"/>
    <n v="70033200.480000004"/>
    <n v="2042635.014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9166666666666666"/>
    <n v="1"/>
    <n v="4.9000000000000002E-2"/>
    <n v="39166.666666666664"/>
    <n v="100000"/>
    <n v="4900"/>
    <n v="0.39166666666666666"/>
    <n v="1"/>
    <n v="4.9000000000000002E-2"/>
    <x v="1"/>
    <x v="1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9166666666666666"/>
    <n v="1"/>
    <n v="4.9000000000000002E-2"/>
    <n v="5796666.666666667"/>
    <n v="14800000"/>
    <n v="725200"/>
    <n v="0.39166666666666666"/>
    <n v="1"/>
    <n v="4.9000000000000002E-2"/>
    <x v="1"/>
    <x v="1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9166666666666666"/>
    <n v="1"/>
    <n v="4.9000000000000002E-2"/>
    <n v="15275000"/>
    <n v="39000000"/>
    <n v="1911000"/>
    <n v="0.39166666666666666"/>
    <n v="1"/>
    <n v="4.9000000000000002E-2"/>
    <x v="1"/>
    <x v="1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9166666666666666"/>
    <n v="1"/>
    <n v="4.9000000000000002E-2"/>
    <n v="979166.66666666663"/>
    <n v="2500000"/>
    <n v="122500"/>
    <n v="0.39166666666666666"/>
    <n v="1"/>
    <n v="4.9000000000000002E-2"/>
    <x v="1"/>
    <x v="1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3594977.23"/>
    <n v="3594977.23"/>
    <n v="0"/>
    <d v="2024-04-05T00:00:00"/>
    <d v="2027-04-05T00:00:00"/>
    <n v="3594977.23"/>
    <n v="2.4305555555555554"/>
    <n v="3"/>
    <n v="8.7499999999999994E-2"/>
    <n v="8737791.878472222"/>
    <n v="10784931.689999999"/>
    <n v="314560.507624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77477.5"/>
    <n v="0"/>
    <n v="4504.5"/>
    <n v="3530.83"/>
    <n v="0"/>
    <n v="0"/>
    <n v="0"/>
    <n v="472973"/>
    <n v="472973"/>
    <n v="0"/>
    <d v="2024-04-15T00:00:00"/>
    <d v="2033-07-01T00:00:00"/>
    <n v="500000"/>
    <n v="8.7916666666666661"/>
    <n v="9.344444444444445"/>
    <n v="8.8700000000000001E-2"/>
    <n v="4158220.958333333"/>
    <n v="4419669.9222222222"/>
    <n v="41952.705099999999"/>
    <n v="8.7916666666666661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9009"/>
    <n v="54054"/>
    <n v="63063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7773712.4699999997"/>
    <n v="7773712.4699999997"/>
    <n v="0"/>
    <d v="2024-04-05T00:00:00"/>
    <d v="2027-04-05T00:00:00"/>
    <n v="7773712.4699999997"/>
    <n v="2.4305555555555554"/>
    <n v="3"/>
    <n v="8.7499999999999994E-2"/>
    <n v="18894440.031249996"/>
    <n v="23321137.41"/>
    <n v="680199.84112499992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110000000"/>
    <n v="110000000"/>
    <n v="0"/>
    <d v="2024-04-16T00:00:00"/>
    <d v="2029-04-16T00:00:00"/>
    <n v="110000000"/>
    <n v="4.4611111111111112"/>
    <n v="5"/>
    <n v="9.2499999999999999E-2"/>
    <n v="490722222.22222221"/>
    <n v="550000000"/>
    <n v="10175000"/>
    <n v="4.4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9166666666666666"/>
    <n v="1"/>
    <n v="4.9000000000000002E-2"/>
    <n v="13081666.666666666"/>
    <n v="33400000"/>
    <n v="1636600"/>
    <n v="0.39166666666666666"/>
    <n v="1"/>
    <n v="4.9000000000000002E-2"/>
    <x v="1"/>
    <x v="1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9166666666666666"/>
    <n v="1"/>
    <n v="4.9000000000000002E-2"/>
    <n v="458250"/>
    <n v="1170000"/>
    <n v="57330"/>
    <n v="0.39166666666666666"/>
    <n v="1"/>
    <n v="4.9000000000000002E-2"/>
    <x v="1"/>
    <x v="1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9166666666666666"/>
    <n v="1"/>
    <n v="4.9000000000000002E-2"/>
    <n v="3861833.3333333335"/>
    <n v="9860000"/>
    <n v="483140"/>
    <n v="0.39166666666666666"/>
    <n v="1"/>
    <n v="4.9000000000000002E-2"/>
    <x v="1"/>
    <x v="1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9166666666666666"/>
    <n v="1"/>
    <n v="4.9000000000000002E-2"/>
    <n v="1566666.6666666667"/>
    <n v="4000000"/>
    <n v="196000"/>
    <n v="0.39166666666666666"/>
    <n v="1"/>
    <n v="4.9000000000000002E-2"/>
    <x v="1"/>
    <x v="1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9166666666666666"/>
    <n v="1"/>
    <n v="4.9000000000000002E-2"/>
    <n v="7833333.333333333"/>
    <n v="20000000"/>
    <n v="980000"/>
    <n v="0.39166666666666666"/>
    <n v="1"/>
    <n v="4.9000000000000002E-2"/>
    <x v="1"/>
    <x v="1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4-16T00:00:00"/>
    <d v="2029-04-16T00:00:00"/>
    <n v="200000000"/>
    <n v="4.4611111111111112"/>
    <n v="5"/>
    <n v="9.2499999999999999E-2"/>
    <n v="892222222.22222221"/>
    <n v="1000000000"/>
    <n v="18500000"/>
    <n v="4.4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9166666666666666"/>
    <n v="1"/>
    <n v="4.9000000000000002E-2"/>
    <n v="2545833.3333333335"/>
    <n v="6500000"/>
    <n v="318500"/>
    <n v="0.39166666666666666"/>
    <n v="1"/>
    <n v="4.9000000000000002E-2"/>
    <x v="1"/>
    <x v="1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5166666666666666"/>
    <n v="3"/>
    <n v="8.7499999999999994E-2"/>
    <n v="412733333.33333331"/>
    <n v="492000000"/>
    <n v="14350000"/>
    <n v="2.51666666666666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9166666666666666"/>
    <n v="1"/>
    <n v="4.9000000000000002E-2"/>
    <n v="27808333.333333332"/>
    <n v="71000000"/>
    <n v="3479000"/>
    <n v="0.39166666666666666"/>
    <n v="1"/>
    <n v="4.9000000000000002E-2"/>
    <x v="1"/>
    <x v="1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5361111111111114"/>
    <n v="5"/>
    <n v="9.2499999999999999E-2"/>
    <n v="680416666.66666675"/>
    <n v="750000000"/>
    <n v="13875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642647.9299999997"/>
    <n v="0"/>
    <n v="20533.099999999999"/>
    <n v="11696.15"/>
    <n v="0"/>
    <n v="0"/>
    <n v="0"/>
    <n v="1622114.8299999996"/>
    <n v="1622114.83"/>
    <n v="0"/>
    <d v="2024-05-23T00:00:00"/>
    <d v="2031-05-23T00:00:00"/>
    <n v="1724780.33"/>
    <n v="6.5638888888888891"/>
    <n v="7"/>
    <n v="8.5444000000000006E-2"/>
    <n v="10647381.509138886"/>
    <n v="11354803.809999997"/>
    <n v="138599.97953451998"/>
    <n v="6.563888888888888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41066.199999999997"/>
    <n v="246397.20000000004"/>
    <n v="287463.40000000002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4027777777777777"/>
    <n v="3"/>
    <n v="8.7499999999999994E-2"/>
    <n v="1649904.7243055557"/>
    <n v="2059996.6500000001"/>
    <n v="60083.235625000001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4027777777777777"/>
    <n v="3"/>
    <n v="8.7499999999999994E-2"/>
    <n v="1732306.1620833334"/>
    <n v="2162879.37"/>
    <n v="63083.98162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4027777777777777"/>
    <n v="3"/>
    <n v="8.7499999999999994E-2"/>
    <n v="1388568.3052777778"/>
    <n v="1733703.78"/>
    <n v="50566.36024999999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4027777777777777"/>
    <n v="3"/>
    <n v="8.7499999999999994E-2"/>
    <n v="1822440.60375"/>
    <n v="2275417.17"/>
    <n v="66366.334124999994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4027777777777777"/>
    <n v="3"/>
    <n v="8.7499999999999994E-2"/>
    <n v="3141964.272638889"/>
    <n v="3922914.93"/>
    <n v="114418.35212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4027777777777777"/>
    <n v="3"/>
    <n v="8.7499999999999994E-2"/>
    <n v="4238010.2658333331"/>
    <n v="5291388.54"/>
    <n v="154332.165749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4027777777777777"/>
    <n v="3"/>
    <n v="8.7499999999999994E-2"/>
    <n v="4667855.7249999996"/>
    <n v="5828074.1999999993"/>
    <n v="169985.49749999997"/>
    <n v="2.40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4027777777777777"/>
    <n v="3"/>
    <n v="8.7499999999999994E-2"/>
    <n v="5703656.9430555552"/>
    <n v="7121328.8999999994"/>
    <n v="207705.42624999996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4027777777777777"/>
    <n v="3"/>
    <n v="8.7499999999999994E-2"/>
    <n v="843414.11722222227"/>
    <n v="1053048.8400000001"/>
    <n v="30713.924500000001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4027777777777777"/>
    <n v="3"/>
    <n v="8.7499999999999994E-2"/>
    <n v="3473599.0254166666"/>
    <n v="4336979.13"/>
    <n v="126495.22462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6166666666666667"/>
    <n v="2"/>
    <n v="3.8199999999999998E-2"/>
    <n v="75591.291666666672"/>
    <n v="93515"/>
    <n v="1786.1364999999998"/>
    <n v="1.616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6166666666666667"/>
    <n v="3"/>
    <n v="4.2999999999999997E-2"/>
    <n v="591288.16666666663"/>
    <n v="677910"/>
    <n v="9716.7099999999991"/>
    <n v="2.6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6166666666666667"/>
    <n v="4"/>
    <n v="4.7100000000000003E-2"/>
    <n v="5909117.958333333"/>
    <n v="6535430"/>
    <n v="76954.688250000007"/>
    <n v="3.616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6166666666666663"/>
    <n v="5"/>
    <n v="5.0700000000000002E-2"/>
    <n v="84220245.708333328"/>
    <n v="91213262.5"/>
    <n v="924902.48175000004"/>
    <n v="4.616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6166666666666663"/>
    <n v="6"/>
    <n v="5.3600000000000002E-2"/>
    <n v="25569537.999999996"/>
    <n v="27314640"/>
    <n v="244010.78400000001"/>
    <n v="5.616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6166666666666663"/>
    <n v="7"/>
    <n v="5.6399999999999999E-2"/>
    <n v="351345"/>
    <n v="371700"/>
    <n v="2994.84"/>
    <n v="6.61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6166666666666663"/>
    <n v="5"/>
    <n v="9.2499999999999999E-2"/>
    <n v="20801355.534333333"/>
    <n v="22528543.900000002"/>
    <n v="416778.06215000001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9166666666666666"/>
    <n v="1"/>
    <n v="4.9000000000000002E-2"/>
    <n v="380967.11666666664"/>
    <n v="972682"/>
    <n v="47661.418000000005"/>
    <n v="0.39166666666666666"/>
    <n v="1"/>
    <n v="4.9000000000000002E-2"/>
    <x v="1"/>
    <x v="1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4027777777777777"/>
    <n v="3"/>
    <n v="8.7499999999999994E-2"/>
    <n v="27391666.666666664"/>
    <n v="34200000"/>
    <n v="997499.9999999998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65833333333333333"/>
    <n v="1"/>
    <n v="3.2500000000000001E-2"/>
    <n v="46318.6875"/>
    <n v="70357.5"/>
    <n v="2286.6187500000001"/>
    <n v="0.65833333333333333"/>
    <n v="1"/>
    <n v="3.2500000000000001E-2"/>
    <x v="1"/>
    <x v="1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6583333333333334"/>
    <n v="2"/>
    <n v="3.8199999999999998E-2"/>
    <n v="179539.45833333334"/>
    <n v="216530"/>
    <n v="4135.723"/>
    <n v="1.658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6583333333333332"/>
    <n v="3"/>
    <n v="4.2999999999999997E-2"/>
    <n v="714021.6875"/>
    <n v="805792.5"/>
    <n v="11549.692499999999"/>
    <n v="2.658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6583333333333332"/>
    <n v="4"/>
    <n v="4.7100000000000003E-2"/>
    <n v="1252960.875"/>
    <n v="1369980"/>
    <n v="16131.514500000001"/>
    <n v="3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6583333333333332"/>
    <n v="5"/>
    <n v="5.0700000000000002E-2"/>
    <n v="1523997.0416666667"/>
    <n v="1635775"/>
    <n v="16586.7585"/>
    <n v="4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6583333333333332"/>
    <n v="6"/>
    <n v="5.3600000000000002E-2"/>
    <n v="1613289.8541666667"/>
    <n v="1710705"/>
    <n v="15282.298000000001"/>
    <n v="5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6583333333333332"/>
    <n v="7"/>
    <n v="5.6399999999999999E-2"/>
    <n v="1558206.4708333332"/>
    <n v="1638164.5"/>
    <n v="13198.9254"/>
    <n v="6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6583333333333332"/>
    <n v="8"/>
    <n v="5.9299999999999999E-2"/>
    <n v="7960998.3250000002"/>
    <n v="8316168"/>
    <n v="61643.595300000001"/>
    <n v="7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6583333333333332"/>
    <n v="9"/>
    <n v="6.2100000000000002E-2"/>
    <n v="6614122.479166667"/>
    <n v="6875122.5"/>
    <n v="47438.345249999998"/>
    <n v="8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5361111111111114"/>
    <n v="5"/>
    <n v="9.2499999999999999E-2"/>
    <n v="453611111.11111116"/>
    <n v="500000000"/>
    <n v="925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4027777777777777"/>
    <n v="3"/>
    <n v="8.7499999999999994E-2"/>
    <n v="36041666.666666664"/>
    <n v="45000000"/>
    <n v="1312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1078927.69"/>
    <n v="1078927.69"/>
    <n v="0"/>
    <d v="2024-04-05T00:00:00"/>
    <d v="2027-04-05T00:00:00"/>
    <n v="1078927.69"/>
    <n v="2.4305555555555554"/>
    <n v="3"/>
    <n v="8.7499999999999994E-2"/>
    <n v="2622393.690972222"/>
    <n v="3236783.07"/>
    <n v="94406.17287499998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1754764.59"/>
    <n v="1754764.59"/>
    <n v="0"/>
    <d v="2024-04-05T00:00:00"/>
    <d v="2027-04-05T00:00:00"/>
    <n v="1754764.59"/>
    <n v="2.4305555555555554"/>
    <n v="3"/>
    <n v="8.7499999999999994E-2"/>
    <n v="4265052.822916667"/>
    <n v="5264293.7700000005"/>
    <n v="153541.901625"/>
    <n v="2.430555555555555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176856.6"/>
    <n v="176856.6"/>
    <n v="0"/>
    <d v="2024-04-05T00:00:00"/>
    <d v="2027-04-05T00:00:00"/>
    <n v="176856.6"/>
    <n v="2.4305555555555554"/>
    <n v="3"/>
    <n v="8.7499999999999994E-2"/>
    <n v="429859.79166666663"/>
    <n v="530569.80000000005"/>
    <n v="15474.9524999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572989.93999999994"/>
    <n v="572989.93999999994"/>
    <n v="0"/>
    <d v="2024-04-05T00:00:00"/>
    <d v="2027-04-05T00:00:00"/>
    <n v="572989.93999999994"/>
    <n v="2.4305555555555554"/>
    <n v="3"/>
    <n v="8.7499999999999994E-2"/>
    <n v="1392683.8819444443"/>
    <n v="1718969.8199999998"/>
    <n v="50136.61974999999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4368725.49"/>
    <n v="4368725.49"/>
    <n v="0"/>
    <d v="2024-04-05T00:00:00"/>
    <d v="2027-04-05T00:00:00"/>
    <n v="4368725.49"/>
    <n v="2.4305555555555554"/>
    <n v="3"/>
    <n v="8.7499999999999994E-2"/>
    <n v="10618430.010416666"/>
    <n v="13106176.470000001"/>
    <n v="382263.480374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2937151.34"/>
    <n v="2937151.34"/>
    <n v="0"/>
    <d v="2024-04-05T00:00:00"/>
    <d v="2027-04-05T00:00:00"/>
    <n v="2937151.34"/>
    <n v="2.4305555555555554"/>
    <n v="3"/>
    <n v="8.7499999999999994E-2"/>
    <n v="7138909.5069444431"/>
    <n v="8811454.0199999996"/>
    <n v="257000.74224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1067430.07"/>
    <n v="1067430.07"/>
    <n v="0"/>
    <d v="2024-04-05T00:00:00"/>
    <d v="2027-04-05T00:00:00"/>
    <n v="1067430.07"/>
    <n v="2.4305555555555554"/>
    <n v="3"/>
    <n v="8.7499999999999994E-2"/>
    <n v="2594448.0868055555"/>
    <n v="3202290.21"/>
    <n v="93400.13112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265640.0099999998"/>
    <n v="0"/>
    <n v="66636.47"/>
    <n v="14801.99"/>
    <n v="0"/>
    <n v="0"/>
    <n v="0"/>
    <n v="2199003.5399999996"/>
    <n v="2199003.54"/>
    <n v="0"/>
    <d v="2024-07-04T00:00:00"/>
    <d v="2027-07-04T00:00:00"/>
    <n v="2398912.9500000002"/>
    <n v="2.6777777777777776"/>
    <n v="3"/>
    <n v="7.8398999999999996E-2"/>
    <n v="5888442.8126666648"/>
    <n v="6597010.6199999992"/>
    <n v="172399.67853245995"/>
    <n v="2.677777777777777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33272.94"/>
    <n v="799637.63999999978"/>
    <n v="932910.57999999984"/>
  </r>
  <r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233146.94999999995"/>
    <n v="0"/>
    <n v="23314.7"/>
    <n v="952.02"/>
    <n v="0"/>
    <n v="0"/>
    <n v="0"/>
    <n v="209832.24999999994"/>
    <n v="209832.25"/>
    <n v="0"/>
    <d v="2024-07-04T00:00:00"/>
    <d v="2025-07-04T00:00:00"/>
    <n v="279776.34999999998"/>
    <n v="0.67777777777777781"/>
    <n v="1"/>
    <n v="4.9000000000000002E-2"/>
    <n v="142219.63611111109"/>
    <n v="209832.24999999994"/>
    <n v="10281.780249999998"/>
    <n v="0.67777777777777781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0"/>
    <n v="0"/>
    <n v="0"/>
    <n v="0"/>
    <n v="0"/>
    <n v="46629.4"/>
    <n v="163202.90000000002"/>
    <n v="209832.30000000002"/>
  </r>
  <r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143946.96"/>
    <n v="0"/>
    <n v="26643.62"/>
    <n v="22286.13"/>
    <n v="0"/>
    <n v="0"/>
    <n v="0"/>
    <n v="3117303.34"/>
    <n v="3117303.34"/>
    <n v="0"/>
    <d v="2024-07-04T00:00:00"/>
    <d v="2034-07-04T00:00:00"/>
    <n v="3197234.2"/>
    <n v="9.6777777777777771"/>
    <n v="10"/>
    <n v="8.5063E-2"/>
    <n v="30168568.99044444"/>
    <n v="31173033.399999999"/>
    <n v="265167.17401041999"/>
    <n v="9.677777777777777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53287.24"/>
    <n v="319723.44"/>
    <n v="373010.68"/>
  </r>
  <r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314467.76999999996"/>
    <n v="0"/>
    <n v="7669.95"/>
    <n v="2221.37"/>
    <n v="0"/>
    <n v="0"/>
    <n v="0"/>
    <n v="306797.81999999995"/>
    <n v="306797.82"/>
    <n v="0"/>
    <d v="2024-07-04T00:00:00"/>
    <d v="2028-07-04T00:00:00"/>
    <n v="329807.67000000004"/>
    <n v="3.6777777777777776"/>
    <n v="4"/>
    <n v="8.4766999999999995E-2"/>
    <n v="1128334.2046666665"/>
    <n v="1227191.2799999998"/>
    <n v="26006.330807939994"/>
    <n v="3.677777777777777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15339.9"/>
    <n v="92039.39999999998"/>
    <n v="107379.29999999997"/>
  </r>
  <r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3263141.6799999997"/>
    <n v="0"/>
    <n v="27653.74"/>
    <n v="23131.05"/>
    <n v="0"/>
    <n v="0"/>
    <n v="0"/>
    <n v="3235487.9399999995"/>
    <n v="3235487.94"/>
    <n v="0"/>
    <d v="2024-07-04T00:00:00"/>
    <d v="2034-07-04T00:00:00"/>
    <n v="3318449.16"/>
    <n v="9.6777777777777771"/>
    <n v="10"/>
    <n v="8.5063E-2"/>
    <n v="31312333.285999995"/>
    <n v="32354879.399999995"/>
    <n v="275220.31064021995"/>
    <n v="9.677777777777777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55307.48"/>
    <n v="331844.87999999995"/>
    <n v="387152.35999999993"/>
  </r>
  <r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744761.35"/>
    <n v="744761.35"/>
    <n v="0"/>
    <d v="2024-04-05T00:00:00"/>
    <d v="2027-04-05T00:00:00"/>
    <n v="744761.35"/>
    <n v="2.4305555555555554"/>
    <n v="3"/>
    <n v="8.7499999999999994E-2"/>
    <n v="1810183.8368055553"/>
    <n v="2234284.0499999998"/>
    <n v="65166.618124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682048.12"/>
    <n v="682048.12"/>
    <n v="0"/>
    <d v="2024-04-05T00:00:00"/>
    <d v="2027-04-05T00:00:00"/>
    <n v="682048.12093628885"/>
    <n v="2.4305555555555554"/>
    <n v="3"/>
    <n v="8.7499999999999994E-2"/>
    <n v="1657755.847222222"/>
    <n v="2046144.3599999999"/>
    <n v="59679.210499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71396.63000000006"/>
    <n v="0"/>
    <n v="27139.66"/>
    <n v="1108.2"/>
    <n v="0"/>
    <n v="0"/>
    <n v="0"/>
    <n v="244256.97000000006"/>
    <n v="244256.97"/>
    <n v="0"/>
    <d v="2024-07-04T00:00:00"/>
    <d v="2025-07-04T00:00:00"/>
    <n v="325675.95"/>
    <n v="0.67777777777777781"/>
    <n v="1"/>
    <n v="4.9000000000000002E-2"/>
    <n v="165551.94633333338"/>
    <n v="244256.97000000006"/>
    <n v="11968.591530000003"/>
    <n v="0.67777777777777781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54279.32"/>
    <n v="189977.62"/>
    <n v="244256.94"/>
  </r>
  <r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1209796.04"/>
    <n v="1209796.04"/>
    <n v="0"/>
    <d v="2024-04-05T00:00:00"/>
    <d v="2027-04-05T00:00:00"/>
    <n v="1209796.04"/>
    <n v="2.4305555555555554"/>
    <n v="3"/>
    <n v="8.7499999999999994E-2"/>
    <n v="2940476.486111111"/>
    <n v="3629388.12"/>
    <n v="105857.153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02901.24"/>
    <n v="0"/>
    <n v="10290.120000000001"/>
    <n v="420.18"/>
    <n v="0"/>
    <n v="0"/>
    <n v="0"/>
    <n v="92611.12000000001"/>
    <n v="92611.12"/>
    <n v="0"/>
    <d v="2024-07-04T00:00:00"/>
    <d v="2025-07-04T00:00:00"/>
    <n v="123481.48000000001"/>
    <n v="0.67777777777777781"/>
    <n v="1"/>
    <n v="4.9000000000000002E-2"/>
    <n v="62769.759111111118"/>
    <n v="92611.12000000001"/>
    <n v="4537.9448800000009"/>
    <n v="0.67777777777777781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20580.240000000002"/>
    <n v="72030.840000000011"/>
    <n v="92611.080000000016"/>
  </r>
  <r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4027777777777777"/>
    <n v="3"/>
    <n v="8.7499999999999994E-2"/>
    <n v="37723611.111111112"/>
    <n v="47100000"/>
    <n v="137375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9166666666666666"/>
    <n v="1"/>
    <n v="4.9000000000000002E-2"/>
    <n v="1219873.4654166666"/>
    <n v="3114570.55"/>
    <n v="152613.95694999999"/>
    <n v="0.39166666666666666"/>
    <n v="1"/>
    <n v="4.9000000000000002E-2"/>
    <x v="1"/>
    <x v="1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7"/>
    <n v="3"/>
    <n v="8.7499999999999994E-2"/>
    <n v="56330385.282000005"/>
    <n v="62589316.980000004"/>
    <n v="1825521.7452499999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70833333333333337"/>
    <n v="1"/>
    <n v="3.2500000000000001E-2"/>
    <n v="1729757.0833333335"/>
    <n v="2442010"/>
    <n v="79365.324999999997"/>
    <n v="0.70833333333333337"/>
    <n v="1"/>
    <n v="3.2500000000000001E-2"/>
    <x v="1"/>
    <x v="1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7083333333333333"/>
    <n v="2"/>
    <n v="3.8199999999999998E-2"/>
    <n v="5001030.520833333"/>
    <n v="5854865"/>
    <n v="111827.9215"/>
    <n v="1.708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7083333333333335"/>
    <n v="3"/>
    <n v="4.2999999999999997E-2"/>
    <n v="17905055.729166668"/>
    <n v="19833292.5"/>
    <n v="284277.1925"/>
    <n v="2.708333333333333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7083333333333335"/>
    <n v="4"/>
    <n v="4.7100000000000003E-2"/>
    <n v="40373079.270833336"/>
    <n v="43548490"/>
    <n v="512783.46975000005"/>
    <n v="3.7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708333333333333"/>
    <n v="5"/>
    <n v="5.0700000000000002E-2"/>
    <n v="2002183.4374999998"/>
    <n v="2126212.5"/>
    <n v="21559.794750000001"/>
    <n v="4.708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708333333333333"/>
    <n v="6"/>
    <n v="5.3600000000000002E-2"/>
    <n v="6524496.5625"/>
    <n v="6857865"/>
    <n v="61263.594000000005"/>
    <n v="5.70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708333333333333"/>
    <n v="7"/>
    <n v="5.6399999999999999E-2"/>
    <n v="1781062.5"/>
    <n v="1858500"/>
    <n v="14974.199999999999"/>
    <n v="6.7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708333333333333"/>
    <n v="8"/>
    <n v="5.9299999999999999E-2"/>
    <n v="370655.20833333331"/>
    <n v="384680"/>
    <n v="2851.4405000000002"/>
    <n v="7.70833333333333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4027777777777777"/>
    <n v="3"/>
    <n v="8.7499999999999994E-2"/>
    <n v="96111111.111111104"/>
    <n v="120000000"/>
    <n v="35000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4027777777777777"/>
    <n v="3"/>
    <n v="8.7499999999999994E-2"/>
    <n v="117015277.77777778"/>
    <n v="146100000"/>
    <n v="426125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7767316.4000000004"/>
    <n v="7767316.4000000004"/>
    <n v="0"/>
    <d v="2024-04-05T00:00:00"/>
    <d v="2027-04-05T00:00:00"/>
    <n v="7767316.4000000004"/>
    <n v="2.4305555555555554"/>
    <n v="3"/>
    <n v="8.7499999999999994E-2"/>
    <n v="18878894.027777776"/>
    <n v="23301949.200000003"/>
    <n v="679640.18499999994"/>
    <n v="2.43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6166666666666663"/>
    <n v="5"/>
    <n v="9.2499999999999999E-2"/>
    <n v="36408339.157499991"/>
    <n v="39431414.25"/>
    <n v="729481.16362499993"/>
    <n v="4.616666666666665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5500000"/>
    <n v="5500000"/>
    <n v="0"/>
    <d v="2024-04-05T00:00:00"/>
    <d v="2027-04-05T00:00:00"/>
    <n v="5500000"/>
    <n v="2.4305555555555554"/>
    <n v="3"/>
    <n v="8.7499999999999994E-2"/>
    <n v="13368055.555555554"/>
    <n v="16500000"/>
    <n v="481249.99999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73611111111111116"/>
    <n v="1"/>
    <n v="3.2500000000000001E-2"/>
    <n v="19435.173611111113"/>
    <n v="26402.5"/>
    <n v="858.08125000000007"/>
    <n v="0.73611111111111116"/>
    <n v="1"/>
    <n v="3.2500000000000001E-2"/>
    <x v="1"/>
    <x v="1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7361111111111112"/>
    <n v="3"/>
    <n v="4.2999999999999997E-2"/>
    <n v="149726.84027777778"/>
    <n v="164167.5"/>
    <n v="2353.0674999999997"/>
    <n v="2.736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7361111111111112"/>
    <n v="4"/>
    <n v="4.7100000000000003E-2"/>
    <n v="492662.29166666669"/>
    <n v="527460"/>
    <n v="6210.8415000000005"/>
    <n v="3.7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7361111111111107"/>
    <n v="5"/>
    <n v="5.0700000000000002E-2"/>
    <n v="220051.56249999997"/>
    <n v="232312.5"/>
    <n v="2355.6487500000003"/>
    <n v="4.736111111111110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7361111111111107"/>
    <n v="6"/>
    <n v="5.3600000000000002E-2"/>
    <n v="609175"/>
    <n v="637200"/>
    <n v="5692.3200000000006"/>
    <n v="5.73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7361111111111107"/>
    <n v="7"/>
    <n v="5.6399999999999999E-2"/>
    <n v="844539.9305555555"/>
    <n v="877625"/>
    <n v="7071.15"/>
    <n v="6.736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7361111111111107"/>
    <n v="8"/>
    <n v="5.9299999999999999E-2"/>
    <n v="8114194.2013888881"/>
    <n v="8390980"/>
    <n v="62198.13925"/>
    <n v="7.736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7361111111111107"/>
    <n v="9"/>
    <n v="6.2100000000000002E-2"/>
    <n v="16626501.145833332"/>
    <n v="17128732.5"/>
    <n v="118188.25425"/>
    <n v="8.736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75"/>
    <n v="3"/>
    <n v="8.7499999999999994E-2"/>
    <n v="60451713.107499994"/>
    <n v="65947323.390000001"/>
    <n v="1923463.5988749997"/>
    <n v="2.7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9166666666666666"/>
    <n v="1"/>
    <n v="4.9000000000000002E-2"/>
    <n v="1734959.1201666668"/>
    <n v="4429682.8600000003"/>
    <n v="217054.46014000004"/>
    <n v="0.39166666666666666"/>
    <n v="1"/>
    <n v="4.9000000000000002E-2"/>
    <x v="1"/>
    <x v="1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7694444444444448"/>
    <n v="5"/>
    <n v="9.2499999999999999E-2"/>
    <n v="106406343.32955557"/>
    <n v="111550039.60000001"/>
    <n v="2063675.7326000002"/>
    <n v="4.769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9166666666666666"/>
    <n v="1"/>
    <n v="4.9000000000000002E-2"/>
    <n v="24993621.973083332"/>
    <n v="63813502.909999996"/>
    <n v="3126861.6425899998"/>
    <n v="0.39166666666666666"/>
    <n v="1"/>
    <n v="4.9000000000000002E-2"/>
    <x v="1"/>
    <x v="1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28980299.300000001"/>
    <n v="28980299.300000001"/>
    <n v="0"/>
    <d v="2024-04-05T00:00:00"/>
    <d v="2027-04-05T00:00:00"/>
    <n v="28980299.300000001"/>
    <n v="2.4305555555555554"/>
    <n v="3"/>
    <n v="8.7499999999999994E-2"/>
    <n v="70438227.465277776"/>
    <n v="86940897.900000006"/>
    <n v="2535776.18874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9166666666666666"/>
    <n v="1"/>
    <n v="4.9000000000000002E-2"/>
    <n v="195833.33333333334"/>
    <n v="500000"/>
    <n v="24500"/>
    <n v="0.39166666666666666"/>
    <n v="1"/>
    <n v="4.9000000000000002E-2"/>
    <x v="1"/>
    <x v="1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7555555555555555"/>
    <n v="5"/>
    <n v="9.2499999999999999E-2"/>
    <n v="808444444.44444442"/>
    <n v="850000000"/>
    <n v="15725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4483125.75"/>
    <n v="4483125.75"/>
    <n v="0"/>
    <d v="2024-04-05T00:00:00"/>
    <d v="2027-04-05T00:00:00"/>
    <n v="4483125.75"/>
    <n v="2.4305555555555554"/>
    <n v="3"/>
    <n v="8.7499999999999994E-2"/>
    <n v="10896486.197916666"/>
    <n v="13449377.25"/>
    <n v="392273.503124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6166666666666663"/>
    <n v="5"/>
    <n v="9.2499999999999999E-2"/>
    <n v="7168264.9548333324"/>
    <n v="7763463.8499999996"/>
    <n v="143624.081225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1538236.36"/>
    <n v="1538236.36"/>
    <n v="0"/>
    <d v="2024-04-05T00:00:00"/>
    <d v="2027-04-05T00:00:00"/>
    <n v="1538236.36"/>
    <n v="2.4305555555555554"/>
    <n v="3"/>
    <n v="8.7499999999999994E-2"/>
    <n v="3738768.9305555555"/>
    <n v="4614709.08"/>
    <n v="134595.6815000000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1360711.84"/>
    <n v="1360711.84"/>
    <n v="0"/>
    <d v="2024-04-05T00:00:00"/>
    <d v="2027-04-05T00:00:00"/>
    <n v="1360711.84"/>
    <n v="2.4305555555555554"/>
    <n v="3"/>
    <n v="8.7499999999999994E-2"/>
    <n v="3307285.722222222"/>
    <n v="4082135.5200000005"/>
    <n v="119062.285999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3443172.79"/>
    <n v="3443172.79"/>
    <n v="0"/>
    <d v="2024-04-05T00:00:00"/>
    <d v="2027-04-05T00:00:00"/>
    <n v="3443172.79"/>
    <n v="2.4305555555555554"/>
    <n v="3"/>
    <n v="8.7499999999999994E-2"/>
    <n v="8368822.753472222"/>
    <n v="10329518.370000001"/>
    <n v="301277.61912499997"/>
    <n v="2.43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82777777777777772"/>
    <n v="1"/>
    <n v="3.2500000000000001E-2"/>
    <n v="240165.23611111109"/>
    <n v="290132.5"/>
    <n v="9429.3062499999996"/>
    <n v="0.82777777777777772"/>
    <n v="1"/>
    <n v="3.2500000000000001E-2"/>
    <x v="1"/>
    <x v="1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8277777777777777"/>
    <n v="2"/>
    <n v="3.8199999999999998E-2"/>
    <n v="676958.625"/>
    <n v="740745"/>
    <n v="14148.229499999999"/>
    <n v="1.827777777777777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8277777777777779"/>
    <n v="3"/>
    <n v="4.2999999999999997E-2"/>
    <n v="921855.81005555566"/>
    <n v="978000.27"/>
    <n v="14018.00387"/>
    <n v="2.827777777777777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8277777777777779"/>
    <n v="4"/>
    <n v="4.7100000000000003E-2"/>
    <n v="2514716.027777778"/>
    <n v="2627860"/>
    <n v="30943.051500000001"/>
    <n v="3.8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8277777777777775"/>
    <n v="5"/>
    <n v="5.0700000000000002E-2"/>
    <n v="3386022.2916666665"/>
    <n v="3506812.5"/>
    <n v="35559.078750000001"/>
    <n v="4.82777777777777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n v="2004525"/>
    <n v="0"/>
    <d v="2024-08-28T00:00:00"/>
    <d v="2030-08-28T00:00:00"/>
    <n v="2004525"/>
    <n v="5.8277777777777775"/>
    <n v="6"/>
    <n v="5.3600000000000002E-2"/>
    <n v="11681926.25"/>
    <n v="12027150"/>
    <n v="107442.54000000001"/>
    <n v="5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8277777777777775"/>
    <n v="7"/>
    <n v="5.6399999999999999E-2"/>
    <n v="4707172.416666666"/>
    <n v="4825905"/>
    <n v="38883.006000000001"/>
    <n v="6.82777777777777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n v="106200"/>
    <n v="0"/>
    <d v="2024-08-28T00:00:00"/>
    <d v="2032-08-28T00:00:00"/>
    <n v="106200"/>
    <n v="7.8277777777777775"/>
    <n v="8"/>
    <n v="5.9299999999999999E-2"/>
    <n v="831310"/>
    <n v="849600"/>
    <n v="6297.66"/>
    <n v="7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n v="5000000"/>
    <n v="0"/>
    <d v="2024-04-05T00:00:00"/>
    <d v="2027-04-05T00:00:00"/>
    <n v="5000000"/>
    <n v="2.4305555555555554"/>
    <n v="3"/>
    <n v="8.7499999999999994E-2"/>
    <n v="12152777.777777776"/>
    <n v="15000000"/>
    <n v="4375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34571368.609999999"/>
    <n v="34571368.609999999"/>
    <n v="0"/>
    <d v="2024-04-05T00:00:00"/>
    <d v="2027-04-05T00:00:00"/>
    <n v="34571368.609999999"/>
    <n v="2.4305555555555554"/>
    <n v="3"/>
    <n v="8.7499999999999994E-2"/>
    <n v="84027632.038194433"/>
    <n v="103714105.83"/>
    <n v="3024994.753374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1874205.16"/>
    <n v="1874205.16"/>
    <n v="0"/>
    <d v="2024-04-05T00:00:00"/>
    <d v="2027-04-05T00:00:00"/>
    <n v="1874205.16"/>
    <n v="2.4305555555555554"/>
    <n v="3"/>
    <n v="8.7499999999999994E-2"/>
    <n v="4555359.7638888881"/>
    <n v="5622615.4799999995"/>
    <n v="163992.9515"/>
    <n v="2.430555555555555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2815081.64"/>
    <n v="2815081.64"/>
    <n v="0"/>
    <d v="2024-04-05T00:00:00"/>
    <d v="2027-04-05T00:00:00"/>
    <n v="2815081.64"/>
    <n v="2.4305555555555554"/>
    <n v="3"/>
    <n v="8.7499999999999994E-2"/>
    <n v="6842212.319444444"/>
    <n v="8445244.9199999999"/>
    <n v="246319.6435000000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8583333333333334"/>
    <n v="5"/>
    <n v="9.2499999999999999E-2"/>
    <n v="109798333.33333333"/>
    <n v="113000000"/>
    <n v="2090500"/>
    <n v="4.858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9166666666666666"/>
    <n v="1"/>
    <n v="4.9000000000000002E-2"/>
    <n v="928942.85441666679"/>
    <n v="2371768.9900000002"/>
    <n v="116216.68051000002"/>
    <n v="0.39166666666666666"/>
    <n v="1"/>
    <n v="4.9000000000000002E-2"/>
    <x v="1"/>
    <x v="1"/>
    <n v="0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4885517.0999999996"/>
    <n v="4885517.0999999996"/>
    <n v="0"/>
    <d v="2024-04-05T00:00:00"/>
    <d v="2027-04-05T00:00:00"/>
    <n v="4885517.0999999996"/>
    <n v="2.4305555555555554"/>
    <n v="3"/>
    <n v="8.7499999999999994E-2"/>
    <n v="11874520.729166664"/>
    <n v="14656551.299999999"/>
    <n v="427482.746249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8777777777777778"/>
    <n v="3"/>
    <n v="8.7499999999999994E-2"/>
    <n v="437502.74244444445"/>
    <n v="456083.94000000006"/>
    <n v="13302.448249999999"/>
    <n v="2.877777777777777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6166666666666663"/>
    <n v="5"/>
    <n v="9.2499999999999999E-2"/>
    <n v="101876447.53916666"/>
    <n v="110335502.75"/>
    <n v="2041206.800875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1000000"/>
    <n v="1000000"/>
    <n v="0"/>
    <d v="2024-04-05T00:00:00"/>
    <d v="2027-04-05T00:00:00"/>
    <n v="1000000"/>
    <n v="2.4305555555555554"/>
    <n v="3"/>
    <n v="8.7499999999999994E-2"/>
    <n v="2430555.5555555555"/>
    <n v="3000000"/>
    <n v="875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916666666666667"/>
    <n v="7"/>
    <n v="9.5000000000000001E-2"/>
    <n v="380416666.66666669"/>
    <n v="385000000"/>
    <n v="5225000"/>
    <n v="6.91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9-30T00:00:00"/>
    <d v="2031-09-30T00:00:00"/>
    <n v="200000000"/>
    <n v="6.916666666666667"/>
    <n v="7"/>
    <n v="9.5000000000000001E-2"/>
    <n v="1383333333.3333335"/>
    <n v="1400000000"/>
    <n v="19000000"/>
    <n v="6.9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3"/>
    <s v="República del Ecuador"/>
    <s v="TENEDORES DE BONOS Y PAGARÉS"/>
    <x v="0"/>
    <x v="0"/>
    <x v="0"/>
    <x v="0"/>
    <x v="0"/>
    <x v="0"/>
    <n v="1"/>
    <n v="0"/>
    <n v="0"/>
    <n v="0"/>
    <n v="7996194.6799999997"/>
    <n v="0"/>
    <n v="0"/>
    <n v="0"/>
    <n v="0"/>
    <n v="0"/>
    <n v="7996194.6799999997"/>
    <n v="7996194.6799999997"/>
    <n v="0"/>
    <d v="2024-04-05T00:00:00"/>
    <d v="2027-04-05T00:00:00"/>
    <n v="7996194.6799999997"/>
    <n v="2.4305555555555554"/>
    <n v="3"/>
    <n v="8.7499999999999994E-2"/>
    <n v="19435195.402777776"/>
    <n v="23988584.039999999"/>
    <n v="699667.0344999999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n v="12000000"/>
    <n v="12000000"/>
    <n v="0"/>
    <d v="2024-04-05T00:00:00"/>
    <d v="2027-04-05T00:00:00"/>
    <n v="12000000"/>
    <n v="2.4305555555555554"/>
    <n v="3"/>
    <n v="8.7499999999999994E-2"/>
    <n v="29166666.666666664"/>
    <n v="36000000"/>
    <n v="1050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00000"/>
    <n v="0"/>
    <n v="0"/>
    <n v="0"/>
    <n v="0"/>
    <n v="0"/>
    <n v="400000"/>
    <n v="400000"/>
    <n v="0"/>
    <d v="2024-03-21T00:00:00"/>
    <d v="2025-03-21T00:00:00"/>
    <n v="400000"/>
    <n v="0.39166666666666666"/>
    <n v="1"/>
    <n v="4.9000000000000002E-2"/>
    <n v="156666.66666666666"/>
    <n v="400000"/>
    <n v="19600"/>
    <n v="0.39166666666666666"/>
    <n v="1"/>
    <n v="4.9000000000000002E-2"/>
    <x v="1"/>
    <x v="1"/>
    <n v="0"/>
    <n v="0"/>
    <n v="0"/>
    <n v="0"/>
    <n v="400000"/>
    <n v="0"/>
    <n v="0"/>
    <n v="0"/>
    <n v="0"/>
    <n v="0"/>
    <n v="0"/>
    <n v="0"/>
    <n v="0"/>
    <n v="0"/>
    <n v="0"/>
    <n v="400000"/>
    <n v="400000"/>
  </r>
  <r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916666666666667"/>
    <n v="7"/>
    <n v="9.5000000000000001E-2"/>
    <n v="691666666.66666675"/>
    <n v="700000000"/>
    <n v="9500000"/>
    <n v="6.9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689"/>
    <n v="0"/>
    <n v="0"/>
    <n v="0"/>
    <n v="0"/>
    <n v="-1.4901161193847656E-8"/>
    <n v="0"/>
    <n v="28642565.309999675"/>
    <n v="28642565.309999999"/>
    <n v="3.2410025596618652E-7"/>
    <s v=" "/>
    <d v="2015-03-31T00:00:00"/>
    <d v="2028-03-30T00:00:00"/>
    <n v="85710077.900000006"/>
    <n v="85710077.900000006"/>
    <n v="3.4136986301369863"/>
    <n v="13.008219178082191"/>
    <n v="9.1533900000000001E-2"/>
    <n v="9.153E-2"/>
    <n v="3.9000000000011248E-6"/>
    <n v="3.703E-2"/>
    <s v="SOFR 6 MESES"/>
    <n v="3.5000000000000003E-2"/>
    <n v="97777085.962355047"/>
    <n v="372588767.37500948"/>
    <n v="2621765.7088289792"/>
    <n v="3.4136986301369863"/>
    <n v="13.008219178082193"/>
    <n v="9.1533900000000001E-2"/>
    <s v="Convenios Originales (Bancos)"/>
    <x v="0"/>
    <n v="0"/>
    <n v="0"/>
    <n v="0"/>
    <n v="0"/>
    <n v="1368165.54"/>
    <n v="0"/>
    <n v="0"/>
    <n v="0"/>
    <n v="0"/>
    <n v="0"/>
    <n v="1148583.07"/>
    <n v="0"/>
    <n v="0"/>
    <n v="0"/>
    <n v="0"/>
    <n v="2516748.6100000003"/>
    <n v="2516748.6100000003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7479452054794522"/>
    <n v="14.008219178082191"/>
    <n v="9.0856599999999996E-2"/>
    <n v="2.8510000000000001E-2"/>
    <n v="6.2346599999999995E-2"/>
    <n v="2.8510000000000001E-2"/>
    <s v="SOFR 6 MESES"/>
    <n v="3.5000000000000003E-2"/>
    <n v="246392246.74682203"/>
    <n v="1256035451.2627127"/>
    <n v="8146582.3121722005"/>
    <n v="2.7479452054794522"/>
    <n v="14.008219178082191"/>
    <n v="9.0856599999999996E-2"/>
    <s v="Convenios Originales (Bancos)"/>
    <x v="0"/>
    <n v="0"/>
    <n v="0"/>
    <n v="2356428.98"/>
    <n v="0"/>
    <n v="0"/>
    <n v="0"/>
    <n v="0"/>
    <n v="0"/>
    <n v="1070940.43"/>
    <n v="0"/>
    <n v="0"/>
    <n v="0"/>
    <n v="0"/>
    <n v="0"/>
    <n v="0"/>
    <n v="3427369.41"/>
    <n v="3427369.4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24"/>
    <n v="0"/>
    <n v="0"/>
    <n v="0"/>
    <n v="0"/>
    <n v="5.9604644775390625E-8"/>
    <n v="0"/>
    <n v="108974006.9800013"/>
    <n v="108974006.98"/>
    <n v="-1.2964010238647461E-6"/>
    <s v=" "/>
    <d v="2014-11-24T00:00:00"/>
    <d v="2027-11-27T00:00:00"/>
    <n v="311964433.63"/>
    <n v="311964433.63"/>
    <n v="3.0739726027397261"/>
    <n v="13.016438356164384"/>
    <n v="9.3226600000000007E-2"/>
    <n v="9.3230000000000007E-2"/>
    <n v="-3.4000000000006247E-6"/>
    <n v="3.755E-2"/>
    <s v="SOFR 6 MESES"/>
    <n v="3.5000000000000003E-2"/>
    <n v="334983111.86729169"/>
    <n v="1418453444.2794142"/>
    <n v="10159276.159121791"/>
    <n v="3.0739726027397261"/>
    <n v="13.016438356164384"/>
    <n v="9.3226600000000021E-2"/>
    <s v="Convenios Originales (Bancos)"/>
    <x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331275.550000012"/>
    <n v="0"/>
    <n v="333333.33"/>
    <n v="130130"/>
    <n v="0"/>
    <n v="0"/>
    <n v="0"/>
    <n v="80997942.220000014"/>
    <n v="80997942.219999999"/>
    <n v="-1.4901161193847656E-8"/>
    <s v=" "/>
    <d v="2015-07-29T00:00:00"/>
    <d v="2037-04-21T00:00:00"/>
    <n v="102500000"/>
    <n v="102500000"/>
    <n v="12.479452054794521"/>
    <n v="21.745205479452054"/>
    <n v="3.0030000000000001E-2"/>
    <n v="3.074E-2"/>
    <n v="-7.0999999999999883E-4"/>
    <n v="2.068E-2"/>
    <s v="FIJA"/>
    <m/>
    <n v="1010809936.4715071"/>
    <n v="1761316896.986685"/>
    <n v="2432368.2048666007"/>
    <n v="12.479452054794521"/>
    <n v="21.745205479452054"/>
    <n v="3.0030000000000005E-2"/>
    <s v="Convenios Originales (Bancos)"/>
    <x v="1"/>
    <n v="530830.96"/>
    <n v="16041.67"/>
    <n v="0"/>
    <n v="225567.56"/>
    <n v="0"/>
    <n v="118721.86"/>
    <n v="505285.72"/>
    <n v="0"/>
    <n v="0"/>
    <n v="216127.82"/>
    <n v="0"/>
    <n v="117957.63"/>
    <n v="487792.92"/>
    <n v="0"/>
    <n v="546872.63"/>
    <n v="1671453.5099999998"/>
    <n v="2218326.139999999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095890410958905"/>
    <n v="21.019178082191782"/>
    <n v="6.4549099999999998E-2"/>
    <n v="6.4119999999999996E-2"/>
    <n v="4.291000000000017E-4"/>
    <n v="2.1000000000000001E-2"/>
    <s v="SOFR 6 MESES"/>
    <n v="1.12926E-2"/>
    <n v="308682391.87479448"/>
    <n v="584743533.44775891"/>
    <n v="1795725.2499255142"/>
    <n v="11.095890410958905"/>
    <n v="21.019178082191782"/>
    <n v="6.4549099999999998E-2"/>
    <s v="Convenios Originales (Bancos)"/>
    <x v="1"/>
    <n v="581737.94999999995"/>
    <n v="330421.45"/>
    <n v="0"/>
    <n v="0"/>
    <n v="0"/>
    <n v="0"/>
    <n v="549362.96"/>
    <n v="314328.21999999997"/>
    <n v="0"/>
    <n v="0"/>
    <n v="0"/>
    <n v="0"/>
    <n v="535198.91"/>
    <n v="301689.15000000002"/>
    <n v="912159.39999999991"/>
    <n v="1700579.2399999998"/>
    <n v="2612738.63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66027397260274"/>
    <n v="25.591780821917808"/>
    <n v="3.4299999999999997E-2"/>
    <n v="3.4300000000000004E-2"/>
    <n v="0"/>
    <n v="3.4300000000000004E-2"/>
    <s v="FIJA"/>
    <m/>
    <n v="562919855.35157263"/>
    <n v="1054599753.0764221"/>
    <n v="1413452.6933562001"/>
    <n v="13.660273972602738"/>
    <n v="25.591780821917808"/>
    <n v="3.4299999999999997E-2"/>
    <s v="Convenios Originales (Bancos)"/>
    <x v="1"/>
    <n v="0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9712.33"/>
    <n v="0"/>
    <n v="0"/>
    <n v="10421000"/>
    <n v="10421000"/>
    <n v="0"/>
    <s v=" "/>
    <d v="2016-12-28T00:00:00"/>
    <d v="2039-11-29T00:00:00"/>
    <n v="72947000"/>
    <n v="72947000"/>
    <n v="15.087671232876712"/>
    <n v="22.934246575342467"/>
    <n v="2.2200000000000001E-2"/>
    <n v="2.2200000000000001E-2"/>
    <n v="0"/>
    <n v="2.2200000000000001E-2"/>
    <s v="FIJA"/>
    <m/>
    <n v="157228621.9178082"/>
    <n v="238997783.56164384"/>
    <n v="231346.2"/>
    <n v="15.08767123287671"/>
    <n v="22.934246575342467"/>
    <n v="2.2200000000000001E-2"/>
    <s v="Convenios Originales (Bancos)"/>
    <x v="1"/>
    <n v="116305.19"/>
    <n v="0"/>
    <n v="49712.33"/>
    <n v="0"/>
    <n v="0"/>
    <n v="0"/>
    <n v="114666.95"/>
    <n v="0"/>
    <n v="0"/>
    <n v="0"/>
    <n v="0"/>
    <n v="0"/>
    <n v="112736.38"/>
    <n v="0"/>
    <n v="116305.19"/>
    <n v="277115.66000000003"/>
    <n v="393420.8500000000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656250"/>
    <n v="362643.75"/>
    <n v="0"/>
    <n v="0"/>
    <n v="0"/>
    <n v="149218750"/>
    <n v="149218750"/>
    <n v="0"/>
    <s v=" "/>
    <d v="2016-11-14T00:00:00"/>
    <d v="2042-04-21T00:00:00"/>
    <n v="175000000"/>
    <n v="152500000"/>
    <n v="17.482191780821918"/>
    <n v="25.449315068493149"/>
    <n v="4.598E-2"/>
    <n v="3.0699999999999998E-2"/>
    <n v="1.5280000000000002E-2"/>
    <n v="3.0699999999999998E-2"/>
    <s v="FIJA"/>
    <m/>
    <n v="2608670804.7945204"/>
    <n v="3797514982.8767123"/>
    <n v="6861078.125"/>
    <n v="17.482191780821918"/>
    <n v="25.449315068493149"/>
    <n v="4.598E-2"/>
    <s v="Convenios Originales (Bancos)"/>
    <x v="1"/>
    <n v="0"/>
    <n v="267750"/>
    <n v="2299000"/>
    <n v="0"/>
    <n v="0"/>
    <n v="356487.76"/>
    <n v="0"/>
    <n v="267750"/>
    <n v="2299000"/>
    <n v="0"/>
    <n v="0"/>
    <n v="348205.16"/>
    <n v="0"/>
    <n v="267750"/>
    <n v="267750"/>
    <n v="5838192.9199999999"/>
    <n v="6105942.9199999999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81"/>
    <n v="0"/>
    <n v="0"/>
    <n v="0"/>
    <n v="0"/>
    <n v="8.9406967163085938E-8"/>
    <n v="0"/>
    <n v="213760534.7000019"/>
    <n v="213760534.69999999"/>
    <n v="-1.9073486328125E-6"/>
    <s v=" "/>
    <d v="2012-11-28T00:00:00"/>
    <d v="2038-02-13T00:00:00"/>
    <n v="259280000"/>
    <n v="259280000"/>
    <n v="13.295890410958904"/>
    <n v="25.227397260273971"/>
    <n v="3.304E-2"/>
    <n v="2.9060000000000002E-2"/>
    <n v="3.9799999999999974E-3"/>
    <n v="3.304E-2"/>
    <s v="FIJA"/>
    <m/>
    <n v="2842136643.5592031"/>
    <n v="5392621927.4455271"/>
    <n v="7062648.066488063"/>
    <n v="13.295890410958904"/>
    <n v="25.227397260273971"/>
    <n v="3.304E-2"/>
    <s v="Convenios Originales (Bancos)"/>
    <x v="1"/>
    <n v="0"/>
    <n v="1636817.95"/>
    <n v="0"/>
    <n v="1670330.74"/>
    <n v="0"/>
    <n v="0"/>
    <n v="0"/>
    <n v="1565651.95"/>
    <n v="0"/>
    <n v="1608466.64"/>
    <n v="0"/>
    <n v="0"/>
    <n v="0"/>
    <n v="1494485.95"/>
    <n v="1636817.95"/>
    <n v="6338935.2800000003"/>
    <n v="7975753.2300000004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238356164383561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60290.28"/>
    <n v="0"/>
    <n v="0"/>
    <n v="12701305.35"/>
    <n v="12701305.35"/>
    <n v="0"/>
    <s v=" "/>
    <d v="2020-11-30T00:00:00"/>
    <d v="2040-10-20T00:00:00"/>
    <n v="59885000"/>
    <n v="59885000"/>
    <n v="15.980821917808219"/>
    <n v="19.901369863013699"/>
    <n v="4.8090000000000001E-2"/>
    <n v="4.8090000000000001E-2"/>
    <n v="0"/>
    <n v="2.7220000000000001E-2"/>
    <s v="FIJA"/>
    <m/>
    <n v="202977298.9220548"/>
    <n v="252773375.51342463"/>
    <n v="610805.77428150002"/>
    <n v="15.980821917808219"/>
    <n v="19.901369863013699"/>
    <n v="4.8090000000000001E-2"/>
    <s v="Convenios Originales (Bancos)"/>
    <x v="1"/>
    <n v="0"/>
    <n v="0"/>
    <n v="46746.809000000001"/>
    <n v="0"/>
    <n v="307099.57"/>
    <n v="33640.226999999999"/>
    <n v="0"/>
    <n v="0"/>
    <n v="19659.873"/>
    <n v="0"/>
    <n v="312189.62"/>
    <n v="19004.544000000002"/>
    <n v="0"/>
    <n v="0"/>
    <n v="0"/>
    <n v="738340.64300000004"/>
    <n v="738340.64300000004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9547332.5"/>
    <n v="0"/>
    <n v="0"/>
    <n v="0"/>
    <n v="0"/>
    <n v="-627210"/>
    <n v="0"/>
    <n v="28920122.5"/>
    <n v="28920122.5"/>
    <n v="0"/>
    <s v="OTRA MONEDA"/>
    <d v="2018-09-26T00:00:00"/>
    <d v="2025-09-27T00:00:00"/>
    <n v="110345000"/>
    <n v="110345000"/>
    <n v="0.9068493150684932"/>
    <n v="7.0082191780821921"/>
    <n v="0.10976"/>
    <n v="0.10976000000000001"/>
    <n v="0"/>
    <n v="5.5129999999999998E-2"/>
    <s v="SOFR 3 MESES"/>
    <n v="5.3749999999999999E-2"/>
    <n v="26226193.280821919"/>
    <n v="202678557.13698632"/>
    <n v="3174272.6455999999"/>
    <n v="0.9068493150684932"/>
    <n v="7.0082191780821921"/>
    <n v="0.10976"/>
    <s v="Convenios Originales (Bancos)"/>
    <x v="2"/>
    <n v="0"/>
    <n v="802385.58299999998"/>
    <n v="0"/>
    <n v="0"/>
    <n v="634854.52899999998"/>
    <n v="0"/>
    <n v="0"/>
    <n v="486721.81"/>
    <n v="0"/>
    <n v="0"/>
    <n v="243360.899"/>
    <n v="0"/>
    <n v="0"/>
    <n v="0"/>
    <n v="802385.58299999998"/>
    <n v="1364937.2379999999"/>
    <n v="2167322.821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8220367.200000316"/>
    <n v="3196805.23"/>
    <n v="0"/>
    <n v="0"/>
    <n v="0"/>
    <n v="1.4901161193847656E-8"/>
    <n v="0"/>
    <n v="21417172.430000331"/>
    <n v="21417172.43"/>
    <n v="-3.3155083656311035E-7"/>
    <s v=" "/>
    <d v="2015-02-26T00:00:00"/>
    <d v="2026-03-30T00:00:00"/>
    <n v="88000000"/>
    <n v="88000000"/>
    <n v="1.4109589041095891"/>
    <n v="11.095890410958905"/>
    <n v="8.3921700000000002E-2"/>
    <n v="7.6219999999999996E-2"/>
    <n v="7.7017000000000058E-3"/>
    <n v="2.9529999999999997E-2"/>
    <s v="SOFR 6 MESES"/>
    <n v="2.75E-2"/>
    <n v="30218750.140959375"/>
    <n v="237642598.19589409"/>
    <n v="1797365.5195187589"/>
    <n v="1.4109589041095891"/>
    <n v="11.095890410958905"/>
    <n v="8.3921700000000002E-2"/>
    <s v="Convenios Originales (Bancos)"/>
    <x v="3"/>
    <n v="0"/>
    <n v="1590.595"/>
    <n v="0"/>
    <n v="0"/>
    <n v="880464.93"/>
    <n v="0"/>
    <n v="0"/>
    <n v="0"/>
    <n v="0"/>
    <n v="0"/>
    <n v="556219.26"/>
    <n v="0"/>
    <n v="0"/>
    <n v="0"/>
    <n v="1590.595"/>
    <n v="1436684.19"/>
    <n v="1438274.784999999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7.7299773693084717E-8"/>
    <n v="0"/>
    <n v="0"/>
    <n v="0"/>
    <n v="0"/>
    <n v="3.7252902984619141E-9"/>
    <n v="0"/>
    <n v="8.1025063991546631E-8"/>
    <n v="0"/>
    <n v="-8.1025063991546631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26"/>
    <n v="0"/>
    <n v="3357142.82"/>
    <n v="145056.54999999999"/>
    <n v="0"/>
    <n v="-1.862645149230957E-9"/>
    <n v="0"/>
    <n v="-3.9115548133850098E-8"/>
    <n v="0"/>
    <n v="3.9115548133850098E-8"/>
    <s v=" "/>
    <d v="2017-05-22T00:00:00"/>
    <d v="2024-10-13T00:00:00"/>
    <n v="47000000"/>
    <n v="47000000"/>
    <n v="0"/>
    <n v="0"/>
    <n v="8.5000000000000006E-2"/>
    <n v="8.1250000000000003E-2"/>
    <n v="3.7500000000000033E-3"/>
    <n v="0.03"/>
    <s v="SOFR 6 MESES"/>
    <n v="2.75E-2"/>
    <n v="0"/>
    <n v="0"/>
    <n v="-3.3248215913772586E-9"/>
    <n v="0"/>
    <n v="0"/>
    <n v="8.5000000000000006E-2"/>
    <s v="Convenios Originales (Bancos)"/>
    <x v="3"/>
    <n v="0"/>
    <n v="0"/>
    <n v="0"/>
    <n v="0"/>
    <n v="0"/>
    <n v="0"/>
    <n v="0"/>
    <n v="0"/>
    <n v="15000"/>
    <n v="0"/>
    <n v="0"/>
    <n v="0"/>
    <n v="0"/>
    <n v="0"/>
    <n v="0"/>
    <n v="15000"/>
    <n v="15000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219389.5020000003"/>
    <n v="0"/>
    <n v="0"/>
    <n v="0"/>
    <n v="0"/>
    <n v="-101557.89500000048"/>
    <n v="0"/>
    <n v="4117831.6069999998"/>
    <n v="4117831.6069999998"/>
    <n v="0"/>
    <s v="OTRA MONEDA"/>
    <d v="2014-11-12T00:00:00"/>
    <d v="2030-08-19T00:00:00"/>
    <n v="6610200"/>
    <n v="6610200"/>
    <n v="5.8027397260273972"/>
    <n v="15.778082191780822"/>
    <n v="0"/>
    <n v="0"/>
    <n v="0"/>
    <n v="0"/>
    <s v="SIN TASA"/>
    <m/>
    <n v="23894705.051030137"/>
    <n v="64971485.547158904"/>
    <n v="0"/>
    <n v="5.8027397260273972"/>
    <n v="15.778082191780822"/>
    <n v="0"/>
    <s v="Convenios Originales (Bancos)"/>
    <x v="4"/>
    <n v="0"/>
    <n v="16054.428"/>
    <n v="0"/>
    <n v="0"/>
    <n v="16054.428"/>
    <n v="0"/>
    <n v="0"/>
    <n v="16054.428"/>
    <n v="0"/>
    <n v="0"/>
    <n v="16054.428"/>
    <n v="0"/>
    <n v="0"/>
    <n v="16054.428"/>
    <n v="16054.428"/>
    <n v="64217.712"/>
    <n v="80272.1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134360.4670000002"/>
    <n v="0"/>
    <n v="0"/>
    <n v="0"/>
    <n v="0"/>
    <n v="-219857.9729999993"/>
    <n v="0"/>
    <n v="8914502.4940000009"/>
    <n v="8914502.4940000009"/>
    <n v="0"/>
    <s v="OTRA MONEDA"/>
    <d v="2014-09-25T00:00:00"/>
    <d v="2030-09-30T00:00:00"/>
    <n v="15401850.842"/>
    <n v="15401850.842"/>
    <n v="5.9178082191780819"/>
    <n v="16.024657534246575"/>
    <n v="0"/>
    <n v="0"/>
    <n v="0"/>
    <n v="0"/>
    <s v="SIN TASA"/>
    <m/>
    <n v="52754316.128876716"/>
    <n v="142851849.554537"/>
    <n v="0"/>
    <n v="5.9178082191780819"/>
    <n v="16.024657534246575"/>
    <n v="0"/>
    <s v="Convenios Originales (Bancos)"/>
    <x v="4"/>
    <n v="0"/>
    <n v="24514.878000000001"/>
    <n v="0"/>
    <n v="0"/>
    <n v="24514.878000000001"/>
    <n v="0"/>
    <n v="0"/>
    <n v="22471.975999999999"/>
    <n v="0"/>
    <n v="0"/>
    <n v="22471.975999999999"/>
    <n v="0"/>
    <n v="0"/>
    <n v="20429.074000000001"/>
    <n v="24514.878000000001"/>
    <n v="89887.90400000001"/>
    <n v="114402.7820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093150684931507"/>
    <n v="19.457534246575342"/>
    <n v="7.3499999999999996E-2"/>
    <n v="7.3499999999999996E-2"/>
    <n v="0"/>
    <n v="7.3499999999999996E-2"/>
    <s v="FIJA"/>
    <m/>
    <n v="564346669.57205486"/>
    <n v="908017681.76273978"/>
    <n v="3429997.79745"/>
    <n v="12.093150684931507"/>
    <n v="19.457534246575342"/>
    <n v="7.3499999999999996E-2"/>
    <s v="Convenios Originales (Gobiernos)"/>
    <x v="5"/>
    <n v="0"/>
    <n v="1743582.21"/>
    <n v="0"/>
    <n v="0"/>
    <n v="0"/>
    <n v="0"/>
    <n v="0"/>
    <n v="1647351.66"/>
    <n v="0"/>
    <n v="0"/>
    <n v="0"/>
    <n v="0"/>
    <n v="0"/>
    <n v="1569223.88"/>
    <n v="1743582.21"/>
    <n v="3216575.54"/>
    <n v="4960157.7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260273972602739"/>
    <n v="19.44109589041096"/>
    <n v="2.6699999999999998E-2"/>
    <n v="2.6699999999999998E-2"/>
    <n v="0"/>
    <n v="2.6699999999999998E-2"/>
    <s v="FIJA"/>
    <m/>
    <n v="860128028.96917808"/>
    <n v="1172616425.2767124"/>
    <n v="1610447.2058249998"/>
    <n v="14.260273972602739"/>
    <n v="19.44109589041096"/>
    <n v="2.6699999999999998E-2"/>
    <s v="Convenios Originales (Gobiernos)"/>
    <x v="5"/>
    <n v="0"/>
    <n v="0"/>
    <n v="823117.46"/>
    <n v="0"/>
    <n v="0"/>
    <n v="0"/>
    <n v="0"/>
    <n v="0"/>
    <n v="782707.17"/>
    <n v="0"/>
    <n v="0"/>
    <n v="0"/>
    <n v="0"/>
    <n v="0"/>
    <n v="0"/>
    <n v="1605824.63"/>
    <n v="1605824.6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586301369863014"/>
    <n v="19.849315068493151"/>
    <n v="4.2200000000000001E-2"/>
    <n v="4.2199999999999994E-2"/>
    <n v="0"/>
    <n v="4.0399999999999998E-2"/>
    <s v="Libid 6 Meses"/>
    <n v="1.7600000000000001E-2"/>
    <n v="776328767.20444918"/>
    <n v="1455616438.5083423"/>
    <n v="3094666.6669901996"/>
    <n v="10.586301369863014"/>
    <n v="19.849315068493151"/>
    <n v="4.2200000000000001E-2"/>
    <s v="Convenios Originales (Gobiernos)"/>
    <x v="5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389"/>
    <n v="0"/>
    <n v="0"/>
    <n v="0"/>
    <n v="0"/>
    <n v="-2.9802322387695313E-8"/>
    <n v="0"/>
    <n v="79426666.749999359"/>
    <n v="79426666.75"/>
    <n v="6.4074993133544922E-7"/>
    <s v=" "/>
    <d v="2015-12-04T00:00:00"/>
    <d v="2035-12-01T00:00:00"/>
    <n v="100000000"/>
    <n v="100000000"/>
    <n v="11.09041095890411"/>
    <n v="20.005479452054793"/>
    <n v="6.8199999999999997E-2"/>
    <n v="6.8199999999999997E-2"/>
    <n v="0"/>
    <n v="4.53E-2"/>
    <s v="Sofr 6M (última tasa reportada)"/>
    <n v="1.8700000000000001E-2"/>
    <n v="880874375.35341763"/>
    <n v="1588968549.6123159"/>
    <n v="5416898.6723499559"/>
    <n v="11.09041095890411"/>
    <n v="20.005479452054793"/>
    <n v="6.8199999999999997E-2"/>
    <s v="Convenios Originales (Gobiernos)"/>
    <x v="5"/>
    <n v="0"/>
    <n v="1624701.47"/>
    <n v="0"/>
    <n v="0"/>
    <n v="0"/>
    <n v="0"/>
    <n v="0"/>
    <n v="1548521.74"/>
    <n v="0"/>
    <n v="0"/>
    <n v="0"/>
    <n v="0"/>
    <n v="0"/>
    <n v="1483423.08"/>
    <n v="1624701.47"/>
    <n v="3031944.8200000003"/>
    <n v="4656646.2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3104381.84"/>
    <n v="12.172602739726027"/>
    <n v="19.761643835616439"/>
    <n v="4.6600000000000003E-2"/>
    <n v="4.6600000000000003E-2"/>
    <n v="0"/>
    <n v="4.6600000000000003E-2"/>
    <s v="Libid 6 Meses"/>
    <n v="1.9800000000000002E-2"/>
    <n v="30827275.777726024"/>
    <n v="50046621.693616435"/>
    <n v="118015.109994"/>
    <n v="12.172602739726027"/>
    <n v="19.761643835616439"/>
    <n v="4.6600000000000003E-2"/>
    <s v="Convenios Originales (Gobiernos)"/>
    <x v="5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46999982"/>
    <n v="0"/>
    <n v="0"/>
    <n v="0"/>
    <n v="0"/>
    <n v="-4.0000006556510925E-3"/>
    <n v="0"/>
    <n v="43812499.942999981"/>
    <n v="43812500.034999996"/>
    <n v="9.2000015079975128E-2"/>
    <s v=" "/>
    <d v="2017-08-11T00:00:00"/>
    <d v="2036-12-01T00:00:00"/>
    <n v="65000000"/>
    <n v="65000000"/>
    <n v="12.093150684931507"/>
    <n v="19.32054794520548"/>
    <n v="2.6499999999999999E-2"/>
    <n v="2.6499999999999999E-2"/>
    <n v="0"/>
    <n v="2.6499999999999999E-2"/>
    <s v="FIJA "/>
    <m/>
    <n v="529831163.69425184"/>
    <n v="846481505.74804354"/>
    <n v="1161031.2484894996"/>
    <n v="12.093150684931507"/>
    <n v="19.32054794520548"/>
    <n v="2.6500000000000003E-2"/>
    <s v="Convenios Originales (Gobiernos)"/>
    <x v="5"/>
    <n v="0"/>
    <n v="944798.47"/>
    <n v="0"/>
    <n v="0"/>
    <n v="0"/>
    <n v="0"/>
    <n v="0"/>
    <n v="902050.21"/>
    <n v="0"/>
    <n v="0"/>
    <n v="0"/>
    <n v="0"/>
    <n v="0"/>
    <n v="869214.58"/>
    <n v="944798.47"/>
    <n v="1771264.79"/>
    <n v="2716063.2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0100000"/>
    <n v="12.591780821917808"/>
    <n v="19.460273972602739"/>
    <n v="3.9E-2"/>
    <n v="3.9E-2"/>
    <n v="0"/>
    <n v="3.56E-2"/>
    <s v="FIJA "/>
    <m/>
    <n v="328477589.2089864"/>
    <n v="507653680.62476724"/>
    <n v="1017380.0005200002"/>
    <n v="12.591780821917808"/>
    <n v="19.460273972602739"/>
    <n v="3.9E-2"/>
    <s v="Convenios Originales (Gobiernos)"/>
    <x v="5"/>
    <n v="0"/>
    <n v="533942.93000000005"/>
    <n v="0"/>
    <n v="0"/>
    <n v="0"/>
    <n v="0"/>
    <n v="0"/>
    <n v="512821.11"/>
    <n v="0"/>
    <n v="0"/>
    <n v="0"/>
    <n v="0"/>
    <n v="0"/>
    <n v="492870.40000000002"/>
    <n v="533942.93000000005"/>
    <n v="1005691.51"/>
    <n v="1539634.4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756164383561643"/>
    <n v="19.701369863013699"/>
    <n v="3.5099999999999999E-2"/>
    <n v="3.5099999999999999E-2"/>
    <n v="0"/>
    <n v="3.5099999999999999E-2"/>
    <s v="FIJA"/>
    <m/>
    <n v="1180493150.6849315"/>
    <n v="1576109589.041096"/>
    <n v="2808000"/>
    <n v="14.756164383561645"/>
    <n v="19.701369863013699"/>
    <n v="3.5099999999999999E-2"/>
    <s v="Convenios Originales (Gobiernos)"/>
    <x v="5"/>
    <n v="0"/>
    <n v="0"/>
    <n v="1435200"/>
    <n v="0"/>
    <n v="0"/>
    <n v="0"/>
    <n v="0"/>
    <n v="0"/>
    <n v="1364740"/>
    <n v="0"/>
    <n v="0"/>
    <n v="0"/>
    <n v="0"/>
    <n v="0"/>
    <n v="0"/>
    <n v="2799940"/>
    <n v="27999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260273972602739"/>
    <n v="20.156164383561645"/>
    <n v="2.76E-2"/>
    <n v="2.76E-2"/>
    <n v="0"/>
    <n v="2.76E-2"/>
    <s v="FIJA "/>
    <m/>
    <n v="2289041095.8904109"/>
    <n v="3023424657.5342469"/>
    <n v="4140000"/>
    <n v="15.260273972602739"/>
    <n v="20.156164383561645"/>
    <n v="2.76E-2"/>
    <s v="Convenios Originales (Gobiernos)"/>
    <x v="5"/>
    <n v="0"/>
    <n v="0"/>
    <n v="2422666.67"/>
    <n v="0"/>
    <n v="0"/>
    <n v="0"/>
    <n v="0"/>
    <n v="0"/>
    <n v="2383166.67"/>
    <n v="0"/>
    <n v="0"/>
    <n v="0"/>
    <n v="0"/>
    <n v="0"/>
    <n v="0"/>
    <n v="4805833.34"/>
    <n v="4805833.3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58904109589041"/>
    <n v="19.835616438356166"/>
    <n v="6.6400000000000001E-2"/>
    <n v="6.6400000000000001E-2"/>
    <n v="0"/>
    <n v="6.6400000000000001E-2"/>
    <s v="FIJA"/>
    <m/>
    <n v="1247412387.476438"/>
    <n v="1965454991.3665752"/>
    <n v="6579387.7307679998"/>
    <n v="12.589041095890408"/>
    <n v="19.835616438356166"/>
    <n v="6.6400000000000001E-2"/>
    <s v="Convenios Originales (Gobiernos)"/>
    <x v="5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645"/>
    <n v="0"/>
    <n v="17834938.739999998"/>
    <n v="1758227.71"/>
    <n v="0"/>
    <n v="2.9802322387695313E-8"/>
    <n v="0"/>
    <n v="35669877.49000068"/>
    <n v="35669877.490000002"/>
    <n v="-6.7800283432006836E-7"/>
    <s v=" "/>
    <d v="2017-10-20T00:00:00"/>
    <d v="2026-04-20T00:00:00"/>
    <n v="200000000"/>
    <n v="198269387.41"/>
    <n v="1.4684931506849315"/>
    <n v="8.5041095890410965"/>
    <n v="6.5000000000000002E-2"/>
    <n v="6.5000000000000002E-2"/>
    <n v="0"/>
    <n v="6.5000000000000002E-2"/>
    <s v="FIJA"/>
    <m/>
    <n v="52380970.779836617"/>
    <n v="303340547.20263594"/>
    <n v="2318542.0368500445"/>
    <n v="1.4684931506849315"/>
    <n v="8.5041095890410965"/>
    <n v="6.5000000000000002E-2"/>
    <s v="Convenios Originales (Gobiernos)"/>
    <x v="6"/>
    <n v="0"/>
    <n v="0"/>
    <n v="0"/>
    <n v="0"/>
    <n v="0"/>
    <n v="1172151.81"/>
    <n v="0"/>
    <n v="0"/>
    <n v="0"/>
    <n v="0"/>
    <n v="0"/>
    <n v="589296.1"/>
    <n v="0"/>
    <n v="0"/>
    <n v="0"/>
    <n v="1761447.9100000001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0"/>
    <n v="0"/>
    <n v="0"/>
    <n v="0"/>
    <n v="0"/>
    <n v="249255000"/>
    <n v="249255000"/>
    <n v="0"/>
    <s v=" "/>
    <d v="2018-12-20T00:00:00"/>
    <d v="2027-12-12T00:00:00"/>
    <n v="675000000"/>
    <n v="675000000"/>
    <n v="3.1150684931506851"/>
    <n v="8.9835616438356158"/>
    <n v="6.3E-2"/>
    <n v="6.3E-2"/>
    <n v="0"/>
    <n v="6.6000000000000003E-2"/>
    <s v="FIJA"/>
    <m/>
    <n v="776446397.26027405"/>
    <n v="2239197657.5342464"/>
    <n v="15703065"/>
    <n v="3.1150684931506851"/>
    <n v="8.9835616438356158"/>
    <n v="6.3E-2"/>
    <s v="Convenios Originales (Gobiernos)"/>
    <x v="6"/>
    <n v="0"/>
    <n v="3969385.88"/>
    <n v="0"/>
    <n v="0"/>
    <n v="3623681.25"/>
    <n v="0"/>
    <n v="0"/>
    <n v="3395409.5"/>
    <n v="0"/>
    <n v="0"/>
    <n v="3086611.5"/>
    <n v="0"/>
    <n v="0"/>
    <n v="2747619.88"/>
    <n v="3969385.88"/>
    <n v="12853322.129999999"/>
    <n v="16822708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33550000"/>
    <n v="5941544"/>
    <n v="0"/>
    <n v="0"/>
    <n v="0"/>
    <n v="335490000"/>
    <n v="335490000"/>
    <n v="0"/>
    <s v=" "/>
    <d v="2016-04-29T00:00:00"/>
    <d v="2027-04-29T00:00:00"/>
    <n v="1500000000"/>
    <n v="1500000000"/>
    <n v="2.493150684931507"/>
    <n v="11.005479452054795"/>
    <n v="6.3E-2"/>
    <n v="6.3E-2"/>
    <n v="0"/>
    <n v="7.2499999999999995E-2"/>
    <s v="FIJA"/>
    <m/>
    <n v="836427123.28767133"/>
    <n v="3692228301.369863"/>
    <n v="21135870"/>
    <n v="2.493150684931507"/>
    <n v="11.005479452054795"/>
    <n v="6.3E-2"/>
    <s v="Convenios Originales (Gobiernos)"/>
    <x v="6"/>
    <n v="0"/>
    <n v="0"/>
    <n v="5283967.5"/>
    <n v="0"/>
    <n v="0"/>
    <n v="4755555"/>
    <n v="0"/>
    <n v="0"/>
    <n v="4227142.5"/>
    <n v="0"/>
    <n v="0"/>
    <n v="3698730"/>
    <n v="0"/>
    <n v="0"/>
    <n v="0"/>
    <n v="17965395"/>
    <n v="1796539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4098261.64"/>
    <n v="0"/>
    <n v="10300077.92"/>
    <n v="1708312.35"/>
    <n v="0"/>
    <n v="-1520297.674999997"/>
    <n v="0"/>
    <n v="102277886.045"/>
    <n v="102277886.045"/>
    <n v="0"/>
    <s v="OTRA MONEDA"/>
    <d v="2016-04-29T00:00:00"/>
    <d v="2027-04-29T00:00:00"/>
    <n v="503743800"/>
    <n v="503743800"/>
    <n v="2.493150684931507"/>
    <n v="11.005479452054795"/>
    <n v="5.8999999999999997E-2"/>
    <n v="5.9000000000000004E-2"/>
    <n v="0"/>
    <n v="6.8720000000000003E-2"/>
    <s v="FIJA"/>
    <m/>
    <n v="254994181.64643839"/>
    <n v="1125617173.2678494"/>
    <n v="6034395.2766549997"/>
    <n v="2.493150684931507"/>
    <n v="11.005479452054795"/>
    <n v="5.8999999999999997E-2"/>
    <s v="Convenios Originales (Gobiernos)"/>
    <x v="6"/>
    <n v="0"/>
    <n v="0"/>
    <n v="1542123.237"/>
    <n v="0"/>
    <n v="0"/>
    <n v="1357737.6939999999"/>
    <n v="0"/>
    <n v="0"/>
    <n v="1220286.3089999999"/>
    <n v="0"/>
    <n v="0"/>
    <n v="1079482.4539999999"/>
    <n v="0"/>
    <n v="0"/>
    <n v="0"/>
    <n v="5199629.6940000001"/>
    <n v="5199629.6940000001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0515460.025000006"/>
    <n v="0"/>
    <n v="0"/>
    <n v="0"/>
    <n v="0"/>
    <n v="-1123777.7460000068"/>
    <n v="0"/>
    <n v="79391682.278999999"/>
    <n v="79391682.278999999"/>
    <n v="0"/>
    <s v="OTRA MONEDA"/>
    <d v="2018-12-20T00:00:00"/>
    <d v="2027-12-12T00:00:00"/>
    <n v="236782800"/>
    <n v="236782800"/>
    <n v="3.1150684931506851"/>
    <n v="8.9835616438356158"/>
    <n v="5.8999999999999997E-2"/>
    <n v="5.9000000000000004E-2"/>
    <n v="0"/>
    <n v="6.2E-2"/>
    <s v="FIJA"/>
    <m/>
    <n v="247310528.08554247"/>
    <n v="713220071.76120818"/>
    <n v="4684109.2544609997"/>
    <n v="3.1150684931506851"/>
    <n v="8.9835616438356158"/>
    <n v="5.8999999999999997E-2"/>
    <s v="Convenios Originales (Gobiernos)"/>
    <x v="6"/>
    <n v="0"/>
    <n v="1168416.3910000001"/>
    <n v="0"/>
    <n v="0"/>
    <n v="1068542.0279999999"/>
    <n v="0"/>
    <n v="0"/>
    <n v="1001735.458"/>
    <n v="0"/>
    <n v="0"/>
    <n v="910676.98300000001"/>
    <n v="0"/>
    <n v="0"/>
    <n v="810709.61199999996"/>
    <n v="1168416.3910000001"/>
    <n v="3791664.0810000002"/>
    <n v="4960080.4720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"/>
    <n v="0"/>
    <n v="191153.02"/>
    <n v="17203.77"/>
    <n v="0"/>
    <n v="-2.3283064365386963E-10"/>
    <n v="0"/>
    <n v="1529224.0999999947"/>
    <n v="1529224.1"/>
    <n v="5.3551048040390015E-9"/>
    <s v=" "/>
    <d v="2002-06-18T00:00:00"/>
    <d v="2032-10-29T00:00:00"/>
    <n v="4969978.46"/>
    <n v="4969978.46"/>
    <n v="8"/>
    <n v="30.386301369863013"/>
    <n v="0.01"/>
    <n v="0.01"/>
    <n v="0"/>
    <n v="0.01"/>
    <s v="FIJA"/>
    <m/>
    <n v="12233792.799999958"/>
    <n v="46467464.364657372"/>
    <n v="15292.240999999947"/>
    <n v="8"/>
    <n v="30.386301369863013"/>
    <n v="0.01"/>
    <s v="Convenios Originales (Gobiernos)"/>
    <x v="7"/>
    <n v="0"/>
    <n v="0"/>
    <n v="0"/>
    <n v="0"/>
    <n v="0"/>
    <n v="0"/>
    <n v="0"/>
    <n v="0"/>
    <n v="0"/>
    <n v="0"/>
    <n v="0"/>
    <n v="15292.24"/>
    <n v="0"/>
    <n v="0"/>
    <n v="0"/>
    <n v="15292.24"/>
    <n v="15292.2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2054794520547949"/>
    <n v="30.471232876712328"/>
    <n v="2.5000000000000001E-2"/>
    <n v="2.5000000000000001E-2"/>
    <n v="0"/>
    <n v="2.5000000000000001E-2"/>
    <s v="FIJA"/>
    <m/>
    <n v="6006285.98630137"/>
    <n v="35158901.441917807"/>
    <n v="28845.978749999998"/>
    <n v="5.2054794520547949"/>
    <n v="30.471232876712332"/>
    <n v="2.5000000000000001E-2"/>
    <s v="Convenios Originales (Gobiernos)"/>
    <x v="7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99628.53300000005"/>
    <n v="0"/>
    <n v="0"/>
    <n v="0"/>
    <n v="0"/>
    <n v="-24060.394000000088"/>
    <n v="0"/>
    <n v="975568.13899999997"/>
    <n v="975568.13899999997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144.884865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76459840.13799986"/>
    <n v="0"/>
    <n v="0"/>
    <n v="0"/>
    <n v="0"/>
    <n v="-2.0000040531158447E-3"/>
    <n v="0"/>
    <n v="176459840.13599986"/>
    <n v="176459840.18200001"/>
    <n v="4.6000152826309204E-2"/>
    <s v=" "/>
    <d v="2013-04-10T00:00:00"/>
    <d v="2031-03-21T00:00:00"/>
    <n v="312480966.99000001"/>
    <n v="312480966.99000001"/>
    <n v="6.3890410958904109"/>
    <n v="17.956164383561642"/>
    <n v="9.7078300000000006E-2"/>
    <n v="9.708E-2"/>
    <n v="-1.6999999999933735E-6"/>
    <n v="5.2499999999999998E-2"/>
    <s v="SOFR 6 MESES"/>
    <n v="0.04"/>
    <n v="1127409170.4031553"/>
    <n v="3168541896.5790219"/>
    <n v="17130421.298674636"/>
    <n v="6.3890410958904109"/>
    <n v="17.956164383561642"/>
    <n v="9.7078300000000006E-2"/>
    <s v="Convenios Originales (Gobiernos)"/>
    <x v="9"/>
    <n v="0"/>
    <n v="0"/>
    <n v="0"/>
    <n v="0"/>
    <n v="8780626.9399999995"/>
    <n v="0"/>
    <n v="0"/>
    <n v="0"/>
    <n v="0"/>
    <n v="0"/>
    <n v="8239534.3300000001"/>
    <n v="0"/>
    <n v="0"/>
    <n v="0"/>
    <n v="0"/>
    <n v="17020161.27"/>
    <n v="17020161.27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8340379.836000003"/>
    <n v="396255.3"/>
    <n v="0"/>
    <n v="0"/>
    <n v="0"/>
    <n v="-535612.18599999696"/>
    <n v="0"/>
    <n v="38201022.950000003"/>
    <n v="38201022.950000003"/>
    <n v="0"/>
    <s v="OTRA MONEDA"/>
    <d v="2019-11-04T00:00:00"/>
    <d v="2039-09-21T00:00:00"/>
    <n v="113542860.57799999"/>
    <n v="113542860.57799999"/>
    <n v="14.898630136986302"/>
    <n v="19.893150684931506"/>
    <n v="0.02"/>
    <n v="0.02"/>
    <n v="0"/>
    <n v="0.02"/>
    <s v="FIJA"/>
    <m/>
    <n v="569142911.78657544"/>
    <n v="759938705.86287677"/>
    <n v="764020.45900000003"/>
    <n v="14.898630136986302"/>
    <n v="19.893150684931506"/>
    <n v="0.02"/>
    <s v="Convenios Originales (Gobiernos)"/>
    <x v="9"/>
    <n v="0"/>
    <n v="0"/>
    <n v="0"/>
    <n v="0"/>
    <n v="383538.853"/>
    <n v="0"/>
    <n v="0"/>
    <n v="0"/>
    <n v="0"/>
    <n v="0"/>
    <n v="377617.55599999998"/>
    <n v="0"/>
    <n v="0"/>
    <n v="0"/>
    <n v="0"/>
    <n v="761156.40899999999"/>
    <n v="761156.4089999999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232876712328768"/>
    <n v="20.19178082191781"/>
    <n v="0.03"/>
    <n v="0.03"/>
    <n v="0"/>
    <n v="0.03"/>
    <s v="FIJA"/>
    <m/>
    <n v="1045576459.9427395"/>
    <n v="1725845130.9693148"/>
    <n v="2564179.6721999994"/>
    <n v="12.232876712328768"/>
    <n v="20.19178082191781"/>
    <n v="3.0000000000000002E-2"/>
    <s v="Convenios Originales (Gobiernos)"/>
    <x v="9"/>
    <n v="0"/>
    <n v="0"/>
    <n v="1310580.72"/>
    <n v="0"/>
    <n v="0"/>
    <n v="0"/>
    <n v="0"/>
    <n v="0"/>
    <n v="1239307.56"/>
    <n v="0"/>
    <n v="0"/>
    <n v="0"/>
    <n v="0"/>
    <n v="0"/>
    <n v="0"/>
    <n v="2549888.2800000003"/>
    <n v="2549888.28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671232876712329"/>
    <n v="20.358904109589041"/>
    <n v="0.03"/>
    <n v="0.03"/>
    <n v="0"/>
    <n v="0.03"/>
    <s v="FIJA"/>
    <m/>
    <n v="1124183156.4328766"/>
    <n v="1960987097.5241091"/>
    <n v="2889625.7189999996"/>
    <n v="11.671232876712329"/>
    <n v="20.358904109589041"/>
    <n v="3.0000000000000002E-2"/>
    <s v="Convenios Originales (Gobiernos)"/>
    <x v="9"/>
    <n v="0"/>
    <n v="0"/>
    <n v="1476919.81"/>
    <n v="0"/>
    <n v="0"/>
    <n v="0"/>
    <n v="0"/>
    <n v="0"/>
    <n v="1389672.66"/>
    <n v="0"/>
    <n v="0"/>
    <n v="0"/>
    <n v="0"/>
    <n v="0"/>
    <n v="0"/>
    <n v="2866592.4699999997"/>
    <n v="2866592.46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31597973.90000004"/>
    <n v="0"/>
    <n v="0"/>
    <n v="0"/>
    <n v="0"/>
    <n v="0"/>
    <n v="0"/>
    <n v="231597973.90000004"/>
    <n v="231597973.90000001"/>
    <n v="-2.9802322387695313E-8"/>
    <s v=" "/>
    <d v="2011-10-18T00:00:00"/>
    <d v="2029-09-21T00:00:00"/>
    <n v="554251553.96000004"/>
    <n v="554251553.96000004"/>
    <n v="4.8931506849315065"/>
    <n v="17.93972602739726"/>
    <n v="6.3500000000000001E-2"/>
    <n v="6.3500000000000001E-2"/>
    <n v="0"/>
    <n v="6.3500000000000001E-2"/>
    <s v="FIJA"/>
    <m/>
    <n v="1133243784.6175344"/>
    <n v="4154804200.2663021"/>
    <n v="14706471.342650002"/>
    <n v="4.8931506849315065"/>
    <n v="17.93972602739726"/>
    <n v="6.3500000000000001E-2"/>
    <s v="Convenios Originales (Gobiernos)"/>
    <x v="9"/>
    <n v="0"/>
    <n v="0"/>
    <n v="0"/>
    <n v="0"/>
    <n v="7394086.8499999996"/>
    <n v="0"/>
    <n v="0"/>
    <n v="0"/>
    <n v="0"/>
    <n v="0"/>
    <n v="6764976.6799999997"/>
    <n v="0"/>
    <n v="0"/>
    <n v="0"/>
    <n v="0"/>
    <n v="14159063.529999999"/>
    <n v="14159063.529999999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7907588.405000001"/>
    <n v="0"/>
    <n v="0"/>
    <n v="0"/>
    <n v="0"/>
    <n v="-529087.26099999994"/>
    <n v="0"/>
    <n v="37378501.144000001"/>
    <n v="37378501.144000001"/>
    <n v="0"/>
    <s v="OTRA MONEDA"/>
    <d v="2013-02-22T00:00:00"/>
    <d v="2033-02-26T00:00:00"/>
    <n v="77380000"/>
    <n v="75084685.136999995"/>
    <n v="8.3287671232876708"/>
    <n v="20.024657534246575"/>
    <n v="0.02"/>
    <n v="0.02"/>
    <n v="0"/>
    <n v="0.02"/>
    <s v="FIJA"/>
    <m/>
    <n v="311316831.44591779"/>
    <n v="748491684.55204391"/>
    <n v="747570.02288000006"/>
    <n v="8.3287671232876708"/>
    <n v="20.024657534246575"/>
    <n v="0.02"/>
    <s v="Convenios Originales (Gobiernos)"/>
    <x v="9"/>
    <n v="0"/>
    <n v="0"/>
    <n v="0"/>
    <n v="0"/>
    <n v="375861.59499999997"/>
    <n v="0"/>
    <n v="0"/>
    <n v="0"/>
    <n v="0"/>
    <n v="0"/>
    <n v="359615.38400000002"/>
    <n v="0"/>
    <n v="0"/>
    <n v="0"/>
    <n v="0"/>
    <n v="735476.97900000005"/>
    <n v="735476.97900000005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01435837.92699957"/>
    <n v="0"/>
    <n v="0"/>
    <n v="0"/>
    <n v="0"/>
    <n v="-3.0000209808349609E-3"/>
    <n v="0"/>
    <n v="301435837.92399955"/>
    <n v="301435837.99299997"/>
    <n v="6.9000422954559326E-2"/>
    <s v=" "/>
    <d v="2014-10-29T00:00:00"/>
    <d v="2032-09-21T00:00:00"/>
    <n v="509232882.64999998"/>
    <n v="484668867.74000001"/>
    <n v="7.8958904109589039"/>
    <n v="17.909589041095892"/>
    <n v="9.7078300000000006E-2"/>
    <n v="9.708E-2"/>
    <n v="-1.6999999999933735E-6"/>
    <n v="5.2000000000000005E-2"/>
    <s v="SOFR 6 MESES"/>
    <n v="0.04"/>
    <n v="2380104342.1834702"/>
    <n v="5398591979.4772196"/>
    <n v="29262878.704737406"/>
    <n v="7.8958904109589039"/>
    <n v="17.909589041095892"/>
    <n v="9.7078300000000006E-2"/>
    <s v="Convenios Originales (Gobiernos)"/>
    <x v="9"/>
    <n v="0"/>
    <n v="0"/>
    <n v="0"/>
    <n v="0"/>
    <n v="14916552.439999999"/>
    <n v="0"/>
    <n v="0"/>
    <n v="0"/>
    <n v="0"/>
    <n v="0"/>
    <n v="13984267.91"/>
    <n v="0"/>
    <n v="0"/>
    <n v="0"/>
    <n v="0"/>
    <n v="28900820.350000001"/>
    <n v="28900820.350000001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756388.059"/>
    <n v="0"/>
    <n v="0"/>
    <n v="0"/>
    <n v="0"/>
    <n v="-638635.24599999934"/>
    <n v="0"/>
    <n v="45117752.813000001"/>
    <n v="45117752.813000001"/>
    <n v="0"/>
    <s v="OTRA MONEDA"/>
    <d v="2019-11-04T00:00:00"/>
    <d v="2039-09-21T00:00:00"/>
    <n v="60384134.346000001"/>
    <n v="60384134.346000001"/>
    <n v="14.898630136986302"/>
    <n v="19.893150684931506"/>
    <n v="0.02"/>
    <n v="0.02"/>
    <n v="0"/>
    <n v="0.02"/>
    <s v="FIJA"/>
    <m/>
    <n v="672192711.77286029"/>
    <n v="897534255.27450132"/>
    <n v="902355.05625999998"/>
    <n v="14.898630136986302"/>
    <n v="19.893150684931506"/>
    <n v="0.02"/>
    <s v="Convenios Originales (Gobiernos)"/>
    <x v="9"/>
    <n v="0"/>
    <n v="0"/>
    <n v="0"/>
    <n v="0"/>
    <n v="453684.07"/>
    <n v="0"/>
    <n v="0"/>
    <n v="0"/>
    <n v="0"/>
    <n v="0"/>
    <n v="445830.239"/>
    <n v="0"/>
    <n v="0"/>
    <n v="0"/>
    <n v="0"/>
    <n v="899514.30900000001"/>
    <n v="899514.30900000001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205990.666000001"/>
    <n v="0"/>
    <n v="0"/>
    <n v="0"/>
    <n v="0"/>
    <n v="-868227.14500000328"/>
    <n v="0"/>
    <n v="61337763.520999998"/>
    <n v="61337763.520999998"/>
    <n v="0"/>
    <s v="OTRA MONEDA"/>
    <d v="2018-12-12T00:00:00"/>
    <d v="2038-03-21T00:00:00"/>
    <n v="75163134.240999997"/>
    <n v="75163134.240999997"/>
    <n v="13.394520547945206"/>
    <n v="19.284931506849315"/>
    <n v="0.02"/>
    <n v="0.02"/>
    <n v="0"/>
    <n v="0.02"/>
    <s v="FIJA"/>
    <m/>
    <n v="821589933.84703839"/>
    <n v="1182894568.2858055"/>
    <n v="1226755.27042"/>
    <n v="13.394520547945206"/>
    <n v="19.284931506849315"/>
    <n v="0.02"/>
    <s v="Convenios Originales (Gobiernos)"/>
    <x v="9"/>
    <n v="0"/>
    <n v="0"/>
    <n v="0"/>
    <n v="0"/>
    <n v="616785.28899999999"/>
    <n v="0"/>
    <n v="0"/>
    <n v="0"/>
    <n v="0"/>
    <n v="0"/>
    <n v="604615.098"/>
    <n v="0"/>
    <n v="0"/>
    <n v="0"/>
    <n v="0"/>
    <n v="1221400.3870000001"/>
    <n v="1221400.3870000001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599867430.6429956"/>
    <n v="0"/>
    <n v="0"/>
    <n v="0"/>
    <n v="0"/>
    <n v="2.9997825622558594E-3"/>
    <n v="0"/>
    <n v="599867430.64599538"/>
    <n v="599867430.57700002"/>
    <n v="-6.8995356559753418E-2"/>
    <s v=" "/>
    <d v="2010-06-03T00:00:00"/>
    <d v="2028-09-21T00:00:00"/>
    <n v="1682745000"/>
    <n v="1682745000"/>
    <n v="3.893150684931507"/>
    <n v="18.315068493150687"/>
    <n v="6.3500000000000001E-2"/>
    <n v="6.3500000000000001E-2"/>
    <n v="0"/>
    <n v="6.9000000000000006E-2"/>
    <s v="FIJA"/>
    <m/>
    <n v="2335374298.4875603"/>
    <n v="10986613079.091724"/>
    <n v="38091581.846020706"/>
    <n v="3.893150684931507"/>
    <n v="18.315068493150687"/>
    <n v="6.3500000000000001E-2"/>
    <s v="Convenios Originales (Gobiernos)"/>
    <x v="9"/>
    <n v="0"/>
    <n v="0"/>
    <n v="0"/>
    <n v="0"/>
    <n v="19045790.920000002"/>
    <n v="0"/>
    <n v="0"/>
    <n v="0"/>
    <n v="0"/>
    <n v="0"/>
    <n v="16665067.060000001"/>
    <n v="0"/>
    <n v="0"/>
    <n v="0"/>
    <n v="0"/>
    <n v="35710857.980000004"/>
    <n v="35710857.980000004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1534246575342468"/>
    <n v="15.167123287671233"/>
    <n v="7.4499999999999997E-2"/>
    <n v="7.4499999999999997E-2"/>
    <n v="0"/>
    <n v="7.4499999999999997E-2"/>
    <s v="FIJA"/>
    <m/>
    <n v="303550647.64339727"/>
    <n v="1108480465.2729862"/>
    <n v="5444789.5686299996"/>
    <n v="4.1534246575342468"/>
    <n v="15.167123287671233"/>
    <n v="7.4499999999999997E-2"/>
    <s v="Convenios Originales (Gobiernos)"/>
    <x v="10"/>
    <n v="0"/>
    <n v="13628054.23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9054987.361000001"/>
    <n v="0"/>
    <n v="0"/>
    <n v="0"/>
    <n v="0"/>
    <n v="-2212764.4219999984"/>
    <n v="0"/>
    <n v="46842222.939000003"/>
    <n v="46842222.939000003"/>
    <n v="0"/>
    <s v="OTRA MONEDA"/>
    <d v="2013-09-03T00:00:00"/>
    <d v="2053-09-20T00:00:00"/>
    <n v="64989000"/>
    <n v="64989000"/>
    <n v="28.906849315068492"/>
    <n v="40.073972602739723"/>
    <n v="2E-3"/>
    <n v="2E-3"/>
    <n v="0"/>
    <n v="2E-3"/>
    <s v="FIJA"/>
    <m/>
    <n v="1354061080.0805178"/>
    <n v="1877153958.7089124"/>
    <n v="93684.445878000013"/>
    <n v="28.906849315068492"/>
    <n v="40.073972602739723"/>
    <n v="2E-3"/>
    <s v="Convenios Originales (Gobiernos)"/>
    <x v="11"/>
    <n v="0"/>
    <n v="0"/>
    <n v="0"/>
    <n v="0"/>
    <n v="47102.457999999999"/>
    <n v="0"/>
    <n v="0"/>
    <n v="0"/>
    <n v="0"/>
    <n v="0"/>
    <n v="47070.49"/>
    <n v="0"/>
    <n v="0"/>
    <n v="0"/>
    <n v="0"/>
    <n v="94172.948000000004"/>
    <n v="94172.948000000004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018790.298"/>
    <n v="0"/>
    <n v="0"/>
    <n v="0"/>
    <n v="0"/>
    <n v="-1128543.5399999991"/>
    <n v="0"/>
    <n v="23890246.758000001"/>
    <n v="23890246.758000001"/>
    <n v="0"/>
    <s v="OTRA MONEDA"/>
    <d v="2010-12-22T00:00:00"/>
    <d v="2035-12-20T00:00:00"/>
    <n v="44804146.468999997"/>
    <n v="44804146.468999997"/>
    <n v="11.142465753424657"/>
    <n v="25.010958904109589"/>
    <n v="0.02"/>
    <n v="0.02"/>
    <n v="0"/>
    <n v="0.02"/>
    <s v="FIJA"/>
    <m/>
    <n v="266196256.34187946"/>
    <n v="597517979.87337542"/>
    <n v="477804.93516000005"/>
    <n v="11.142465753424657"/>
    <n v="25.010958904109589"/>
    <n v="0.02"/>
    <s v="Convenios Originales (Gobiernos)"/>
    <x v="11"/>
    <n v="0"/>
    <n v="239556.995"/>
    <n v="0"/>
    <n v="0"/>
    <n v="0"/>
    <n v="0"/>
    <n v="0"/>
    <n v="227889.334"/>
    <n v="0"/>
    <n v="0"/>
    <n v="0"/>
    <n v="0"/>
    <n v="0"/>
    <n v="218725.95199999999"/>
    <n v="239556.995"/>
    <n v="446615.28599999996"/>
    <n v="686172.28099999996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9269.16899999999"/>
    <n v="0"/>
    <n v="0"/>
    <n v="0"/>
    <n v="0"/>
    <n v="-22366.890000000014"/>
    <n v="0"/>
    <n v="906902.27899999998"/>
    <n v="906902.27899999998"/>
    <n v="0"/>
    <s v="OTRA MONEDA"/>
    <d v="2009-12-18T00:00:00"/>
    <d v="2039-12-31T00:00:00"/>
    <n v="1164287.925"/>
    <n v="1164287.925"/>
    <n v="15.175342465753424"/>
    <n v="30.054794520547944"/>
    <n v="0"/>
    <n v="0"/>
    <n v="0"/>
    <n v="0"/>
    <s v="FIJA"/>
    <m/>
    <n v="13762552.66679726"/>
    <n v="27256761.645561643"/>
    <n v="0"/>
    <n v="15.175342465753424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13438.19500000001"/>
    <n v="0"/>
    <n v="0"/>
    <n v="0"/>
    <n v="0"/>
    <n v="-12358.11599999998"/>
    <n v="0"/>
    <n v="501080.07900000003"/>
    <n v="501080.07900000003"/>
    <n v="0"/>
    <s v="OTRA MONEDA"/>
    <d v="2003-01-09T00:00:00"/>
    <d v="2034-12-31T00:00:00"/>
    <n v="1115872.567"/>
    <n v="1115872.567"/>
    <n v="10.172602739726027"/>
    <n v="31.997260273972604"/>
    <n v="0"/>
    <n v="0"/>
    <n v="0"/>
    <n v="0"/>
    <s v="FIJA"/>
    <m/>
    <n v="5097288.5844575344"/>
    <n v="16033189.705865754"/>
    <n v="0"/>
    <n v="10.172602739726027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50443.53"/>
    <n v="0"/>
    <n v="0"/>
    <n v="0"/>
    <n v="0"/>
    <n v="-3621.0760000000009"/>
    <n v="0"/>
    <n v="146822.454"/>
    <n v="146822.454"/>
    <n v="0"/>
    <s v="OTRA MONEDA"/>
    <d v="1995-11-09T00:00:00"/>
    <d v="2025-12-31T00:00:00"/>
    <n v="1601971.621"/>
    <n v="1601971.621"/>
    <n v="1.167123287671233"/>
    <n v="30.164383561643834"/>
    <n v="0"/>
    <n v="0"/>
    <n v="0"/>
    <n v="0"/>
    <s v="FIJA"/>
    <m/>
    <n v="171359.90521643838"/>
    <n v="4428808.817917808"/>
    <n v="0"/>
    <n v="1.167123287671233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9683.04599999997"/>
    <n v="0"/>
    <n v="0"/>
    <n v="0"/>
    <n v="0"/>
    <n v="-6491.0909999999567"/>
    <n v="0"/>
    <n v="263191.95500000002"/>
    <n v="263191.95500000002"/>
    <n v="0"/>
    <s v="OTRA MONEDA"/>
    <d v="1998-09-30T00:00:00"/>
    <d v="2027-12-31T00:00:00"/>
    <n v="1435895.666"/>
    <n v="1435895.666"/>
    <n v="3.1671232876712327"/>
    <n v="29.271232876712329"/>
    <n v="0"/>
    <n v="0"/>
    <n v="0"/>
    <n v="0"/>
    <s v="FIJA"/>
    <m/>
    <n v="833561.36980821914"/>
    <n v="7703953.0060821921"/>
    <n v="0"/>
    <n v="3.1671232876712327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7.2164496600635175E-16"/>
    <n v="0"/>
    <n v="0"/>
    <n v="0"/>
    <n v="0"/>
    <n v="0"/>
    <n v="0"/>
    <n v="7.2164496600635175E-16"/>
    <n v="-6.6070000000000002"/>
    <n v="-6.6070000000000011"/>
    <s v="OTRA MONEDA"/>
    <d v="1994-10-25T00:00:00"/>
    <d v="2024-12-31T00:00:00"/>
    <n v="2939397.4730000002"/>
    <n v="2939397.4730000002"/>
    <n v="0.16712328767123288"/>
    <n v="30.205479452054796"/>
    <n v="0"/>
    <n v="0"/>
    <n v="0"/>
    <n v="0"/>
    <s v="FIJA"/>
    <m/>
    <n v="1.206036792503766E-16"/>
    <n v="2.1797632192383639E-14"/>
    <n v="0"/>
    <n v="0.16712328767123288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7.2164496600635175E-16"/>
    <n v="0"/>
    <n v="0"/>
    <n v="0"/>
    <n v="0"/>
    <n v="0"/>
    <n v="0"/>
    <n v="7.2164496600635175E-16"/>
    <n v="-6.6070000000000002"/>
    <n v="-6.6070000000000011"/>
    <s v="OTRA MONEDA"/>
    <d v="1994-06-30T00:00:00"/>
    <d v="2024-12-21T00:00:00"/>
    <n v="2939397.4730000002"/>
    <n v="2939397.4730000002"/>
    <n v="0.13972602739726028"/>
    <n v="30.4986301369863"/>
    <n v="0"/>
    <n v="0"/>
    <n v="0"/>
    <n v="0"/>
    <s v="FIJA"/>
    <m/>
    <n v="1.0083258429129847E-16"/>
    <n v="2.2009182908445773E-14"/>
    <n v="0"/>
    <n v="0.13972602739726028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71832.704"/>
    <n v="0"/>
    <n v="0"/>
    <n v="0"/>
    <n v="0"/>
    <n v="-4135.8990000000049"/>
    <n v="0"/>
    <n v="167696.80499999999"/>
    <n v="167696.80499999999"/>
    <n v="0"/>
    <s v="OTRA MONEDA"/>
    <d v="1997-01-27T00:00:00"/>
    <d v="2026-12-31T00:00:00"/>
    <n v="1219849.953"/>
    <n v="1219849.953"/>
    <n v="2.1671232876712327"/>
    <n v="29.945205479452056"/>
    <n v="0"/>
    <n v="0"/>
    <n v="0"/>
    <n v="0"/>
    <s v="FIJA"/>
    <m/>
    <n v="363419.65138356161"/>
    <n v="5021715.2839726023"/>
    <n v="0"/>
    <n v="2.1671232876712327"/>
    <n v="29.94520547945205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680700"/>
    <n v="0"/>
    <n v="0"/>
    <n v="0"/>
    <n v="0"/>
    <n v="-160800"/>
    <n v="0"/>
    <n v="6519900"/>
    <n v="6519900"/>
    <n v="0"/>
    <s v="OTRA MONEDA"/>
    <d v="2015-10-06T00:00:00"/>
    <d v="2050-11-03T00:00:00"/>
    <n v="14229000"/>
    <n v="14229000"/>
    <n v="26.024657534246575"/>
    <n v="35.101369863013701"/>
    <n v="0"/>
    <n v="0"/>
    <n v="0"/>
    <n v="0"/>
    <s v="FIJA"/>
    <m/>
    <n v="169678164.65753424"/>
    <n v="228857421.36986303"/>
    <n v="0"/>
    <n v="26.024657534246575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230240.35"/>
    <n v="0"/>
    <n v="0"/>
    <n v="0"/>
    <n v="0"/>
    <n v="-53680.399999999907"/>
    <n v="0"/>
    <n v="2176559.9500000002"/>
    <n v="2176559.9500000002"/>
    <n v="0"/>
    <s v="OTRA MONEDA"/>
    <d v="2016-10-07T00:00:00"/>
    <d v="2048-04-27T00:00:00"/>
    <n v="3557250"/>
    <n v="3557250"/>
    <n v="23.504109589041096"/>
    <n v="31.575342465753426"/>
    <n v="0"/>
    <n v="0"/>
    <n v="0"/>
    <n v="0"/>
    <s v="FIJA"/>
    <m/>
    <n v="51158103.591917813"/>
    <n v="68725625.818493158"/>
    <n v="0"/>
    <n v="23.504109589041096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n v="858681.88"/>
    <n v="-1.1641532182693481E-10"/>
    <s v=" "/>
    <d v="1996-01-19T00:00:00"/>
    <d v="2026-02-13T00:00:00"/>
    <n v="11735317"/>
    <n v="11735317"/>
    <n v="1.2876712328767124"/>
    <n v="30.090410958904108"/>
    <n v="1.4999999999999999E-2"/>
    <n v="1.4999999999999999E-2"/>
    <n v="0"/>
    <n v="1.4999999999999999E-2"/>
    <s v="FIJA"/>
    <m/>
    <n v="1105699.9550684933"/>
    <n v="25838090.652164385"/>
    <n v="12880.228200000001"/>
    <n v="1.2876712328767124"/>
    <n v="30.090410958904108"/>
    <n v="1.4999999999999999E-2"/>
    <s v="Convenios Originales (Gobiernos)"/>
    <x v="14"/>
    <n v="0"/>
    <n v="0"/>
    <n v="0"/>
    <n v="6583.23"/>
    <n v="0"/>
    <n v="0"/>
    <n v="0"/>
    <n v="0"/>
    <n v="0"/>
    <n v="4317.26"/>
    <n v="0"/>
    <n v="0"/>
    <n v="0"/>
    <n v="0"/>
    <n v="0"/>
    <n v="10900.49"/>
    <n v="10900.49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13"/>
    <n v="0"/>
    <n v="0"/>
    <n v="0"/>
    <n v="0"/>
    <n v="-3.7252902984619141E-9"/>
    <n v="0"/>
    <n v="5616721.2699999176"/>
    <n v="5616721.2699999996"/>
    <n v="8.1956386566162109E-8"/>
    <s v=" "/>
    <d v="1998-03-25T00:00:00"/>
    <d v="2028-06-10T00:00:00"/>
    <n v="28785695.23"/>
    <n v="28785695.23"/>
    <n v="3.6109589041095891"/>
    <n v="30.232876712328768"/>
    <n v="0.01"/>
    <n v="0.01"/>
    <n v="0"/>
    <n v="0.01"/>
    <s v="FIJA"/>
    <m/>
    <n v="20281749.68180792"/>
    <n v="169809641.68342218"/>
    <n v="56167.212699999174"/>
    <n v="3.6109589041095886"/>
    <n v="30.232876712328768"/>
    <n v="0.01"/>
    <s v="Convenios Originales (Gobiernos)"/>
    <x v="14"/>
    <n v="0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613006.2500000391"/>
    <n v="0"/>
    <n v="0"/>
    <n v="0"/>
    <n v="0"/>
    <n v="1.862645149230957E-9"/>
    <n v="0"/>
    <n v="5613006.250000041"/>
    <n v="5613006.25"/>
    <n v="-4.0978193283081055E-8"/>
    <s v=" "/>
    <d v="2002-06-11T00:00:00"/>
    <d v="2032-09-20T00:00:00"/>
    <n v="14383328"/>
    <n v="14383328"/>
    <n v="7.8931506849315065"/>
    <n v="30.298630136986301"/>
    <n v="0.01"/>
    <n v="0.01"/>
    <n v="0"/>
    <n v="0.01"/>
    <s v="FIJA"/>
    <m/>
    <n v="44304304.12671265"/>
    <n v="170066400.3253437"/>
    <n v="56130.062500000407"/>
    <n v="7.8931506849315065"/>
    <n v="30.298630136986301"/>
    <n v="0.01"/>
    <s v="Convenios Originales (Gobiernos)"/>
    <x v="14"/>
    <n v="0"/>
    <n v="0"/>
    <n v="0"/>
    <n v="0"/>
    <n v="28220.95"/>
    <n v="0"/>
    <n v="0"/>
    <n v="0"/>
    <n v="0"/>
    <n v="0"/>
    <n v="26895.66"/>
    <n v="0"/>
    <n v="0"/>
    <n v="0"/>
    <n v="0"/>
    <n v="55116.61"/>
    <n v="55116.61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774"/>
    <n v="0"/>
    <n v="0"/>
    <n v="0"/>
    <n v="0"/>
    <n v="3.7252902984619141E-9"/>
    <n v="0"/>
    <n v="7574053.8700000811"/>
    <n v="7574053.8700000001"/>
    <n v="-8.1025063991546631E-8"/>
    <s v=" "/>
    <d v="2006-01-18T00:00:00"/>
    <d v="2036-08-10T00:00:00"/>
    <n v="12623423"/>
    <n v="12623422.99"/>
    <n v="11.783561643835617"/>
    <n v="30.580821917808219"/>
    <n v="6.9999999999999993E-3"/>
    <n v="6.9999999999999993E-3"/>
    <n v="0"/>
    <n v="6.9999999999999993E-3"/>
    <s v="FIJA"/>
    <m/>
    <n v="89249330.670877665"/>
    <n v="231620792.59435865"/>
    <n v="53018.377090000562"/>
    <n v="11.783561643835617"/>
    <n v="30.580821917808219"/>
    <n v="6.9999999999999993E-3"/>
    <s v="Convenios Originales (Gobiernos)"/>
    <x v="14"/>
    <n v="0"/>
    <n v="0"/>
    <n v="0"/>
    <n v="27098.28"/>
    <n v="0"/>
    <n v="0"/>
    <n v="0"/>
    <n v="0"/>
    <n v="0"/>
    <n v="25545.78"/>
    <n v="0"/>
    <n v="0"/>
    <n v="0"/>
    <n v="0"/>
    <n v="0"/>
    <n v="52644.06"/>
    <n v="52644.06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05"/>
    <n v="0"/>
    <n v="0"/>
    <n v="0"/>
    <n v="0"/>
    <n v="-4.6566128730773926E-10"/>
    <n v="0"/>
    <n v="1425946.27999999"/>
    <n v="1425946.28"/>
    <n v="1.0011717677116394E-8"/>
    <s v=" "/>
    <d v="2006-01-18T00:00:00"/>
    <d v="2036-08-10T00:00:00"/>
    <n v="2376577"/>
    <n v="2376577"/>
    <n v="11.783561643835617"/>
    <n v="30.580821917808219"/>
    <n v="7.0000000000000001E-3"/>
    <n v="6.9999999999999993E-3"/>
    <n v="0"/>
    <n v="6.9999999999999993E-3"/>
    <s v="FIJA"/>
    <m/>
    <n v="16802725.891177963"/>
    <n v="43606609.253040791"/>
    <n v="9981.6239599999299"/>
    <n v="11.783561643835617"/>
    <n v="30.580821917808219"/>
    <n v="7.0000000000000001E-3"/>
    <s v="Convenios Originales (Gobiernos)"/>
    <x v="14"/>
    <n v="0"/>
    <n v="0"/>
    <n v="0"/>
    <n v="5101.72"/>
    <n v="0"/>
    <n v="0"/>
    <n v="0"/>
    <n v="0"/>
    <n v="0"/>
    <n v="4809.43"/>
    <n v="0"/>
    <n v="0"/>
    <n v="0"/>
    <n v="0"/>
    <n v="0"/>
    <n v="9911.1500000000015"/>
    <n v="9911.1500000000015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0"/>
    <n v="0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8039"/>
    <n v="0"/>
    <n v="0"/>
    <n v="0"/>
    <n v="0"/>
    <n v="-9.3132257461547852E-10"/>
    <n v="0"/>
    <n v="617168.43999997946"/>
    <n v="617168.43999999994"/>
    <n v="2.0489096641540527E-8"/>
    <s v=" "/>
    <d v="1994-12-12T00:00:00"/>
    <d v="2025-02-10T00:00:00"/>
    <n v="25479655.309999999"/>
    <n v="25303900.84"/>
    <n v="0.27945205479452057"/>
    <n v="30.186301369863013"/>
    <n v="3.0000000000000001E-3"/>
    <n v="3.0000000000000001E-3"/>
    <n v="0"/>
    <n v="3.0000000000000001E-3"/>
    <s v="FIJA"/>
    <m/>
    <n v="172468.98871232304"/>
    <n v="18630032.5258076"/>
    <n v="1851.5053199999384"/>
    <n v="0.27945205479452057"/>
    <n v="30.186301369863017"/>
    <n v="3.0000000000000001E-3"/>
    <s v="Convenios Originales (Gobiernos)"/>
    <x v="14"/>
    <n v="0"/>
    <n v="0"/>
    <n v="0"/>
    <n v="946.32"/>
    <n v="0"/>
    <n v="0"/>
    <n v="0"/>
    <n v="0"/>
    <n v="0"/>
    <n v="0"/>
    <n v="0"/>
    <n v="0"/>
    <n v="0"/>
    <n v="0"/>
    <n v="0"/>
    <n v="946.32"/>
    <n v="946.32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6849315068493151"/>
    <n v="30.169863013698631"/>
    <n v="1.4999999999999999E-2"/>
    <n v="1.4999999999999999E-2"/>
    <n v="0"/>
    <n v="1.4999999999999999E-2"/>
    <s v="FIJA"/>
    <m/>
    <n v="224955.37397260271"/>
    <n v="4027981.427945205"/>
    <n v="2002.6514999999995"/>
    <n v="1.6849315068493151"/>
    <n v="30.169863013698631"/>
    <n v="1.4999999999999999E-2"/>
    <s v="Convenios Originales (Gobiernos)"/>
    <x v="14"/>
    <n v="0"/>
    <n v="0"/>
    <n v="1023.58"/>
    <n v="0"/>
    <n v="0"/>
    <n v="0"/>
    <n v="0"/>
    <n v="0"/>
    <n v="755.17"/>
    <n v="0"/>
    <n v="0"/>
    <n v="0"/>
    <n v="0"/>
    <n v="0"/>
    <n v="0"/>
    <n v="1778.75"/>
    <n v="1778.7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590225.401999999"/>
    <n v="0"/>
    <n v="800717.86"/>
    <n v="97687.59"/>
    <n v="0"/>
    <n v="-467418.37199999765"/>
    <n v="0"/>
    <n v="18322089.170000002"/>
    <n v="18322089.170000002"/>
    <n v="0"/>
    <s v="OTRA MONEDA"/>
    <d v="2014-02-13T00:00:00"/>
    <d v="2036-04-15T00:00:00"/>
    <n v="27816377.927999999"/>
    <n v="27816377.927999999"/>
    <n v="11.463013698630137"/>
    <n v="22.183561643835617"/>
    <n v="0.01"/>
    <n v="0.01"/>
    <n v="0"/>
    <n v="0.01"/>
    <s v="FIJA"/>
    <m/>
    <n v="210026359.14323291"/>
    <n v="406449194.54654801"/>
    <n v="183220.89170000001"/>
    <n v="11.463013698630137"/>
    <n v="22.183561643835617"/>
    <n v="0.01"/>
    <s v="Convenios Originales (Gobiernos)"/>
    <x v="14"/>
    <n v="0"/>
    <n v="0"/>
    <n v="0"/>
    <n v="0"/>
    <n v="0"/>
    <n v="92628.339000000007"/>
    <n v="0"/>
    <n v="0"/>
    <n v="0"/>
    <n v="0"/>
    <n v="0"/>
    <n v="89087.838000000003"/>
    <n v="0"/>
    <n v="0"/>
    <n v="0"/>
    <n v="181716.17700000003"/>
    <n v="181716.17700000003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580821917808219"/>
    <n v="25.882191780821916"/>
    <n v="7.4999999999999997E-3"/>
    <n v="7.4999999999999997E-3"/>
    <n v="0"/>
    <n v="7.4999999999999997E-3"/>
    <s v="FIJA"/>
    <m/>
    <n v="2978175072.2335892"/>
    <n v="4384419496.2429037"/>
    <n v="1270493.1058499999"/>
    <n v="17.580821917808219"/>
    <n v="25.882191780821916"/>
    <n v="7.4999999999999997E-3"/>
    <s v="Convenios Originales (Gobiernos)"/>
    <x v="14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56986301369863"/>
    <n v="25.994520547945207"/>
    <n v="2.4299999999999999E-2"/>
    <n v="2.4300000000000002E-2"/>
    <n v="0"/>
    <n v="2.4300000000000002E-2"/>
    <s v="FIJA"/>
    <m/>
    <n v="146265835.26936987"/>
    <n v="216399539.22279456"/>
    <n v="202292.97145200003"/>
    <n v="17.56986301369863"/>
    <n v="25.994520547945207"/>
    <n v="2.4299999999999999E-2"/>
    <s v="Convenios Originales (Gobiernos)"/>
    <x v="14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920220.753"/>
    <n v="0"/>
    <n v="0"/>
    <n v="0"/>
    <n v="0"/>
    <n v="-94357.103000000119"/>
    <n v="0"/>
    <n v="3825863.65"/>
    <n v="3825863.65"/>
    <n v="0"/>
    <s v="OTRA MONEDA"/>
    <d v="1995-11-22T00:00:00"/>
    <d v="2025-12-01T00:00:00"/>
    <n v="56946730.68"/>
    <n v="56946730.68"/>
    <n v="1.0849315068493151"/>
    <n v="30.046575342465754"/>
    <n v="0.01"/>
    <n v="0.01"/>
    <n v="0"/>
    <n v="0.01"/>
    <s v="FIJA"/>
    <m/>
    <n v="4150800.0147945206"/>
    <n v="114954100.40972602"/>
    <n v="38258.636500000001"/>
    <n v="1.0849315068493151"/>
    <n v="30.046575342465754"/>
    <n v="0.01"/>
    <s v="Convenios Originales (Gobiernos)"/>
    <x v="15"/>
    <n v="0"/>
    <n v="0"/>
    <n v="0"/>
    <n v="0"/>
    <n v="0"/>
    <n v="0"/>
    <n v="0"/>
    <n v="14496.486999999999"/>
    <n v="0"/>
    <n v="0"/>
    <n v="0"/>
    <n v="0"/>
    <n v="0"/>
    <n v="7248.2489999999998"/>
    <n v="0"/>
    <n v="21744.735999999997"/>
    <n v="21744.735999999997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n v="5600000"/>
    <n v="0"/>
    <s v=" "/>
    <d v="2014-03-24T00:00:00"/>
    <d v="2028-02-15T00:00:00"/>
    <n v="9600000"/>
    <n v="9600000"/>
    <n v="3.2931506849315069"/>
    <n v="13.906849315068493"/>
    <n v="0.06"/>
    <n v="0.06"/>
    <n v="0"/>
    <n v="0.06"/>
    <s v="FIJA"/>
    <m/>
    <n v="18441643.83561644"/>
    <n v="77878356.16438356"/>
    <n v="336000"/>
    <n v="3.2931506849315069"/>
    <n v="13.906849315068493"/>
    <n v="0.06"/>
    <s v="Convenios Originales (Gobiernos)"/>
    <x v="16"/>
    <n v="0"/>
    <n v="0"/>
    <n v="0"/>
    <n v="171733.33"/>
    <n v="0"/>
    <n v="0"/>
    <n v="0"/>
    <n v="0"/>
    <n v="0"/>
    <n v="144800"/>
    <n v="0"/>
    <n v="0"/>
    <n v="0"/>
    <n v="0"/>
    <n v="0"/>
    <n v="316533.32999999996"/>
    <n v="316533.32999999996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2941177"/>
    <n v="1290347.1399999999"/>
    <n v="0"/>
    <n v="0"/>
    <n v="0"/>
    <n v="23529407"/>
    <n v="23529407"/>
    <n v="0"/>
    <s v=" "/>
    <d v="2017-02-21T00:00:00"/>
    <d v="2028-11-01T00:00:00"/>
    <n v="50000000"/>
    <n v="50000000"/>
    <n v="4.0054794520547947"/>
    <n v="11.701369863013699"/>
    <n v="9.53735E-2"/>
    <n v="9.537000000000001E-2"/>
    <n v="3.4999999999896225E-6"/>
    <n v="6.5960000000000005E-2"/>
    <s v="SOFR 6 MESES"/>
    <n v="3.7999999999999999E-2"/>
    <n v="94246556.257534251"/>
    <n v="275326293.9643836"/>
    <n v="2244081.8985144999"/>
    <n v="4.0054794520547947"/>
    <n v="11.701369863013701"/>
    <n v="9.53735E-2"/>
    <s v="Convenios Originales (Gobiernos)"/>
    <x v="16"/>
    <n v="0"/>
    <n v="0"/>
    <n v="0"/>
    <n v="0"/>
    <n v="0"/>
    <n v="0"/>
    <n v="1128268.6000000001"/>
    <n v="0"/>
    <n v="0"/>
    <n v="0"/>
    <n v="0"/>
    <n v="0"/>
    <n v="1003597.98"/>
    <n v="0"/>
    <n v="0"/>
    <n v="2131866.58"/>
    <n v="2131866.5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97282.76"/>
    <n v="0"/>
    <n v="0"/>
    <n v="0"/>
    <n v="0"/>
    <n v="-247848.73900000006"/>
    <n v="0"/>
    <n v="10049434.021"/>
    <n v="10049434.021"/>
    <n v="0"/>
    <s v="OTRA MONEDA"/>
    <d v="2013-06-14T00:00:00"/>
    <d v="2043-06-30T00:00:00"/>
    <n v="11857500"/>
    <n v="11855050.549000001"/>
    <n v="18.673972602739727"/>
    <n v="30.063013698630137"/>
    <n v="0.02"/>
    <n v="0.02"/>
    <n v="0"/>
    <n v="0.02"/>
    <s v="FIJA"/>
    <m/>
    <n v="187662855.58119452"/>
    <n v="302116272.63680273"/>
    <n v="200988.68041999999"/>
    <n v="18.673972602739727"/>
    <n v="30.063013698630137"/>
    <n v="0.02"/>
    <s v="Convenios Originales (Gobiernos)"/>
    <x v="17"/>
    <n v="0"/>
    <n v="104930.586"/>
    <n v="0"/>
    <n v="0"/>
    <n v="0"/>
    <n v="0"/>
    <n v="0"/>
    <n v="101610.946"/>
    <n v="0"/>
    <n v="0"/>
    <n v="0"/>
    <n v="0"/>
    <n v="0"/>
    <n v="99407.904999999999"/>
    <n v="104930.586"/>
    <n v="201018.851"/>
    <n v="305949.4369999999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0"/>
    <n v="0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87508.25"/>
    <n v="0"/>
    <n v="0"/>
    <n v="0"/>
    <n v="0"/>
    <n v="-47838"/>
    <n v="0"/>
    <n v="1939670.25"/>
    <n v="1939670.25"/>
    <n v="0"/>
    <s v="OTRA MONEDA"/>
    <d v="2009-10-06T00:00:00"/>
    <d v="2049-12-30T00:00:00"/>
    <n v="2490075"/>
    <n v="2490075"/>
    <n v="25.18082191780822"/>
    <n v="40.260273972602739"/>
    <n v="7.4999999999999997E-3"/>
    <n v="7.4999999999999997E-3"/>
    <n v="0"/>
    <n v="7.4999999999999997E-3"/>
    <s v="FIJA"/>
    <m/>
    <n v="48842491.144520551"/>
    <n v="78091655.681506842"/>
    <n v="14547.526875"/>
    <n v="25.18082191780822"/>
    <n v="40.260273972602739"/>
    <n v="7.4999999999999997E-3"/>
    <s v="Convenios Originales (Gobiernos)"/>
    <x v="17"/>
    <n v="0"/>
    <n v="7273.7629999999999"/>
    <n v="0"/>
    <n v="0"/>
    <n v="0"/>
    <n v="0"/>
    <n v="0"/>
    <n v="7131.1409999999996"/>
    <n v="0"/>
    <n v="0"/>
    <n v="0"/>
    <n v="0"/>
    <n v="0"/>
    <n v="6988.518"/>
    <n v="7273.7629999999999"/>
    <n v="14119.659"/>
    <n v="21393.421999999999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98508.755"/>
    <n v="0"/>
    <n v="0"/>
    <n v="0"/>
    <n v="0"/>
    <n v="-9591.8420000000042"/>
    <n v="0"/>
    <n v="388916.913"/>
    <n v="388916.913"/>
    <n v="0"/>
    <s v="OTRA MONEDA"/>
    <d v="1989-11-14T00:00:00"/>
    <d v="2027-12-31T00:00:00"/>
    <n v="16735927.33"/>
    <n v="16735927.33"/>
    <n v="3.1671232876712327"/>
    <n v="38.153424657534245"/>
    <n v="4.4999999999999998E-2"/>
    <n v="4.4999999999999998E-2"/>
    <n v="0"/>
    <n v="0.02"/>
    <s v="FIJA"/>
    <m/>
    <n v="1231747.8121315069"/>
    <n v="14838512.1381863"/>
    <n v="17501.261084999998"/>
    <n v="3.1671232876712327"/>
    <n v="38.153424657534245"/>
    <n v="4.4999999999999998E-2"/>
    <s v="Convenios Originales (Gobiernos)"/>
    <x v="17"/>
    <n v="0"/>
    <n v="3889.1640000000002"/>
    <n v="0"/>
    <n v="0"/>
    <n v="0"/>
    <n v="0"/>
    <n v="0"/>
    <n v="3333.5709999999999"/>
    <n v="0"/>
    <n v="0"/>
    <n v="0"/>
    <n v="0"/>
    <n v="0"/>
    <n v="2777.9769999999999"/>
    <n v="3889.1640000000002"/>
    <n v="6111.5479999999998"/>
    <n v="10000.712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26973.54700000002"/>
    <n v="0"/>
    <n v="0"/>
    <n v="0"/>
    <n v="0"/>
    <n v="-10276.969000000041"/>
    <n v="0"/>
    <n v="416696.57799999998"/>
    <n v="416696.57799999998"/>
    <n v="0"/>
    <s v="OTRA MONEDA"/>
    <d v="1996-11-12T00:00:00"/>
    <d v="2026-12-30T00:00:00"/>
    <n v="3637586.0920000002"/>
    <n v="3637586.0920000002"/>
    <n v="2.1643835616438358"/>
    <n v="30.150684931506849"/>
    <n v="0.02"/>
    <n v="0.02"/>
    <n v="0"/>
    <n v="0.02"/>
    <s v="FIJA"/>
    <m/>
    <n v="901891.22361643845"/>
    <n v="12563687.235315068"/>
    <n v="8333.9315599999991"/>
    <n v="2.1643835616438358"/>
    <n v="30.150684931506849"/>
    <n v="0.02"/>
    <s v="Convenios Originales (Gobiernos)"/>
    <x v="17"/>
    <n v="0"/>
    <n v="4166.9660000000003"/>
    <n v="0"/>
    <n v="0"/>
    <n v="0"/>
    <n v="0"/>
    <n v="0"/>
    <n v="3333.5709999999999"/>
    <n v="0"/>
    <n v="0"/>
    <n v="0"/>
    <n v="0"/>
    <n v="0"/>
    <n v="2500.1750000000002"/>
    <n v="4166.9660000000003"/>
    <n v="5833.7460000000001"/>
    <n v="10000.712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91624.263999999996"/>
    <n v="0"/>
    <n v="0"/>
    <n v="0"/>
    <n v="0"/>
    <n v="-2205.3349999999919"/>
    <n v="0"/>
    <n v="89418.929000000004"/>
    <n v="89418.929000000004"/>
    <n v="0"/>
    <s v="OTRA MONEDA"/>
    <d v="2005-02-16T00:00:00"/>
    <d v="2025-06-30T00:00:00"/>
    <n v="2000070.5360000001"/>
    <n v="1499130.2309999999"/>
    <n v="0.66301369863013704"/>
    <n v="20.38082191780822"/>
    <n v="4.4999999999999998E-2"/>
    <n v="4.4999999999999998E-2"/>
    <n v="0"/>
    <n v="4.4999999999999998E-2"/>
    <s v="FIJA"/>
    <m/>
    <n v="59285.974843835626"/>
    <n v="1822431.2680301371"/>
    <n v="4023.8518050000002"/>
    <n v="0.66301369863013704"/>
    <n v="20.38082191780822"/>
    <n v="4.4999999999999998E-2"/>
    <s v="Convenios Originales (Gobiernos)"/>
    <x v="17"/>
    <n v="0"/>
    <n v="2045.4559999999999"/>
    <n v="0"/>
    <n v="0"/>
    <n v="0"/>
    <n v="0"/>
    <n v="0"/>
    <n v="1020.712"/>
    <n v="0"/>
    <n v="0"/>
    <n v="0"/>
    <n v="0"/>
    <n v="0"/>
    <n v="0"/>
    <n v="2045.4559999999999"/>
    <n v="1020.712"/>
    <n v="3066.1679999999997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208612.6660000002"/>
    <n v="0"/>
    <n v="0"/>
    <n v="0"/>
    <n v="0"/>
    <n v="-149437.17200000025"/>
    <n v="0"/>
    <n v="6059175.4939999999"/>
    <n v="6059175.4939999999"/>
    <n v="0"/>
    <s v="OTRA MONEDA"/>
    <d v="2013-01-30T00:00:00"/>
    <d v="2029-03-31T00:00:00"/>
    <n v="7707375"/>
    <n v="7503428.5729999999"/>
    <n v="4.4164383561643836"/>
    <n v="16.175342465753424"/>
    <n v="0"/>
    <n v="0"/>
    <n v="0"/>
    <n v="0"/>
    <s v="FIJA"/>
    <m/>
    <n v="26759975.058432877"/>
    <n v="98009238.675550684"/>
    <n v="0"/>
    <n v="4.4164383561643836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7395003.403999999"/>
    <n v="0"/>
    <n v="0"/>
    <n v="0"/>
    <n v="0"/>
    <n v="-1140766.1700000018"/>
    <n v="0"/>
    <n v="46254237.233999997"/>
    <n v="46254237.233999997"/>
    <n v="0"/>
    <s v="OTRA MONEDA"/>
    <d v="2013-01-28T00:00:00"/>
    <d v="2028-12-31T00:00:00"/>
    <n v="106717500"/>
    <n v="106717500"/>
    <n v="4.1698630136986301"/>
    <n v="15.934246575342465"/>
    <n v="0"/>
    <n v="0"/>
    <n v="0"/>
    <n v="0"/>
    <s v="FIJA"/>
    <m/>
    <n v="192873833.06889862"/>
    <n v="737026421.24094236"/>
    <n v="0"/>
    <n v="4.1698630136986301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652030.0800000001"/>
    <n v="0"/>
    <n v="0"/>
    <n v="0"/>
    <n v="0"/>
    <n v="-314344.44799999986"/>
    <n v="0"/>
    <n v="5337685.6320000002"/>
    <n v="5337685.6320000002"/>
    <n v="0"/>
    <s v="OTRA MONEDA"/>
    <d v="1996-07-18T00:00:00"/>
    <d v="2026-07-20T00:00:00"/>
    <n v="75807864.275999993"/>
    <n v="75807864.275999993"/>
    <n v="1.7178082191780821"/>
    <n v="30.024657534246575"/>
    <n v="0.03"/>
    <n v="0.03"/>
    <n v="0"/>
    <n v="0.03"/>
    <s v="FIJA"/>
    <m/>
    <n v="9169120.2500383556"/>
    <n v="160262183.12626851"/>
    <n v="160130.56896"/>
    <n v="1.7178082191780819"/>
    <n v="30.024657534246575"/>
    <n v="0.03"/>
    <s v="Convenios Originales (Gobiernos)"/>
    <x v="19"/>
    <n v="0"/>
    <n v="0"/>
    <n v="80723.354999999996"/>
    <n v="0"/>
    <n v="0"/>
    <n v="0"/>
    <n v="0"/>
    <n v="0"/>
    <n v="59555.41"/>
    <n v="0"/>
    <n v="0"/>
    <n v="0"/>
    <n v="0"/>
    <n v="0"/>
    <n v="0"/>
    <n v="140278.76500000001"/>
    <n v="140278.76500000001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7205479452054795"/>
    <n v="40.915068493150685"/>
    <n v="0.03"/>
    <n v="0.03"/>
    <n v="0"/>
    <n v="0.03"/>
    <s v="FIJA"/>
    <m/>
    <n v="925217.98323287687"/>
    <n v="13914607.614904111"/>
    <n v="10202.5548"/>
    <n v="2.7205479452054795"/>
    <n v="40.915068493150685"/>
    <n v="2.9999999999999995E-2"/>
    <s v="Convenios Originales (Gobiernos)"/>
    <x v="20"/>
    <n v="0"/>
    <n v="0"/>
    <n v="5101.28"/>
    <n v="0"/>
    <n v="0"/>
    <n v="0"/>
    <n v="0"/>
    <n v="0"/>
    <n v="4282.3900000000003"/>
    <n v="0"/>
    <n v="0"/>
    <n v="0"/>
    <n v="0"/>
    <n v="0"/>
    <n v="0"/>
    <n v="9383.67"/>
    <n v="9383.67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5863013698630137"/>
    <n v="42.887671232876713"/>
    <n v="0.03"/>
    <n v="0.03"/>
    <n v="0"/>
    <n v="0.03"/>
    <s v="FIJA"/>
    <m/>
    <n v="296395.24079452053"/>
    <n v="2275513.0453150687"/>
    <n v="1591.7253000000001"/>
    <n v="5.5863013698630128"/>
    <n v="42.887671232876713"/>
    <n v="0.03"/>
    <s v="Convenios Originales (Gobiernos)"/>
    <x v="20"/>
    <n v="0"/>
    <n v="795.86"/>
    <n v="0"/>
    <n v="0"/>
    <n v="0"/>
    <n v="0"/>
    <n v="0"/>
    <n v="734.84"/>
    <n v="0"/>
    <n v="0"/>
    <n v="0"/>
    <n v="0"/>
    <n v="0"/>
    <n v="672.89"/>
    <n v="795.86"/>
    <n v="1407.73"/>
    <n v="2203.5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39"/>
    <n v="0"/>
    <n v="0"/>
    <n v="0"/>
    <n v="0"/>
    <n v="1.1641532182693481E-10"/>
    <n v="0"/>
    <n v="248531.35000000251"/>
    <n v="248531.35"/>
    <n v="-2.5029294192790985E-9"/>
    <s v=" "/>
    <d v="1987-07-21T00:00:00"/>
    <d v="2030-06-01T00:00:00"/>
    <n v="775671.25"/>
    <n v="775671.25"/>
    <n v="5.5863013698630137"/>
    <n v="42.893150684931506"/>
    <n v="0.03"/>
    <n v="0.03"/>
    <n v="0"/>
    <n v="0.03"/>
    <s v="FIJA"/>
    <m/>
    <n v="1388371.0209589181"/>
    <n v="10660292.64547956"/>
    <n v="7455.9405000000752"/>
    <n v="5.5863013698630137"/>
    <n v="42.893150684931506"/>
    <n v="0.03"/>
    <s v="Convenios Originales (Gobiernos)"/>
    <x v="20"/>
    <n v="0"/>
    <n v="3727.97"/>
    <n v="0"/>
    <n v="0"/>
    <n v="0"/>
    <n v="0"/>
    <n v="0"/>
    <n v="3442.11"/>
    <n v="0"/>
    <n v="0"/>
    <n v="0"/>
    <n v="0"/>
    <n v="0"/>
    <n v="3151.96"/>
    <n v="3727.97"/>
    <n v="6594.07"/>
    <n v="10322.039999999999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7.9999999998108251E-2"/>
    <n v="0"/>
    <n v="0"/>
    <n v="0"/>
    <n v="0"/>
    <n v="0"/>
    <n v="0"/>
    <n v="7.9999999998108251E-2"/>
    <n v="0.08"/>
    <n v="1.8917506450222277E-12"/>
    <s v=" "/>
    <d v="1986-06-23T00:00:00"/>
    <d v="2024-09-27T00:00:00"/>
    <n v="1912000"/>
    <n v="1064134.9099999999"/>
    <n v="0"/>
    <n v="0"/>
    <n v="0"/>
    <n v="0.03"/>
    <n v="-0.03"/>
    <n v="0.03"/>
    <s v="FIJA"/>
    <m/>
    <n v="0"/>
    <n v="0"/>
    <n v="0"/>
    <n v="0"/>
    <n v="0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48"/>
    <n v="0"/>
    <n v="0"/>
    <n v="0"/>
    <n v="0"/>
    <n v="-3.637978807091713E-12"/>
    <n v="0"/>
    <n v="5737.6399999999212"/>
    <n v="5737.64"/>
    <n v="7.9126039054244757E-11"/>
    <s v=" "/>
    <d v="1986-01-14T00:00:00"/>
    <d v="2026-01-14T00:00:00"/>
    <n v="14400000"/>
    <n v="3943388.48"/>
    <n v="1.2054794520547945"/>
    <n v="40.027397260273972"/>
    <n v="0.02"/>
    <n v="0.02"/>
    <n v="0"/>
    <n v="0.02"/>
    <s v="FIJA"/>
    <m/>
    <n v="6916.6071232875756"/>
    <n v="229662.79561643521"/>
    <n v="114.75279999999843"/>
    <n v="1.2054794520547945"/>
    <n v="40.027397260273972"/>
    <n v="0.02"/>
    <s v="BID"/>
    <x v="21"/>
    <n v="0"/>
    <n v="0"/>
    <n v="57.38"/>
    <n v="0"/>
    <n v="0"/>
    <n v="0"/>
    <n v="0"/>
    <n v="0"/>
    <n v="38.25"/>
    <n v="0"/>
    <n v="0"/>
    <n v="0"/>
    <n v="0"/>
    <n v="0"/>
    <n v="0"/>
    <n v="95.63"/>
    <n v="95.6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495"/>
    <n v="0"/>
    <n v="0"/>
    <n v="0"/>
    <n v="0"/>
    <n v="-2.3283064365386963E-10"/>
    <n v="0"/>
    <n v="762712.07999999472"/>
    <n v="762712.08"/>
    <n v="5.2386894822120667E-9"/>
    <s v=" "/>
    <d v="1991-02-15T00:00:00"/>
    <d v="2031-02-15T00:00:00"/>
    <n v="1584094.39"/>
    <n v="1584094.39"/>
    <n v="6.2958904109589042"/>
    <n v="40.027397260273972"/>
    <n v="0.02"/>
    <n v="0.02"/>
    <n v="0"/>
    <n v="0.02"/>
    <s v="FIJA"/>
    <m/>
    <n v="4801951.670794487"/>
    <n v="30529379.421369649"/>
    <n v="15254.241599999894"/>
    <n v="6.2958904109589033"/>
    <n v="40.027397260273972"/>
    <n v="0.02"/>
    <s v="BID"/>
    <x v="21"/>
    <n v="0"/>
    <n v="0"/>
    <n v="0"/>
    <n v="7627.12"/>
    <n v="0"/>
    <n v="0"/>
    <n v="0"/>
    <n v="0"/>
    <n v="0"/>
    <n v="7040.42"/>
    <n v="0"/>
    <n v="0"/>
    <n v="0"/>
    <n v="0"/>
    <n v="0"/>
    <n v="14667.54"/>
    <n v="14667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37812.964"/>
    <n v="6047.87"/>
    <n v="0"/>
    <n v="0"/>
    <n v="0"/>
    <n v="567184.63600000006"/>
    <n v="567184.64000000001"/>
    <n v="3.9999999571591616E-3"/>
    <s v=" "/>
    <d v="1992-04-05T00:00:00"/>
    <d v="2032-04-06T00:00:00"/>
    <n v="2270200"/>
    <n v="2268767.86"/>
    <n v="7.4356164383561643"/>
    <n v="40.030136986301372"/>
    <n v="0.02"/>
    <n v="0.02"/>
    <n v="0"/>
    <n v="0.02"/>
    <s v="FIJA"/>
    <m/>
    <n v="4217367.4030246576"/>
    <n v="22704478.675605483"/>
    <n v="11343.692720000001"/>
    <n v="7.4356164383561634"/>
    <n v="40.030136986301372"/>
    <n v="0.02"/>
    <s v="BID"/>
    <x v="21"/>
    <n v="0"/>
    <n v="0"/>
    <n v="0"/>
    <n v="0"/>
    <n v="0"/>
    <n v="5671.85"/>
    <n v="0"/>
    <n v="0"/>
    <n v="0"/>
    <n v="0"/>
    <n v="0"/>
    <n v="5293.72"/>
    <n v="0"/>
    <n v="0"/>
    <n v="0"/>
    <n v="10965.57"/>
    <n v="10965.57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000000"/>
    <n v="0"/>
    <n v="0"/>
    <n v="0"/>
    <n v="0"/>
    <n v="0"/>
    <n v="0"/>
    <n v="9000000"/>
    <n v="9000000"/>
    <n v="0"/>
    <s v=" "/>
    <d v="2013-09-23T00:00:00"/>
    <d v="2033-09-15T00:00:00"/>
    <n v="15000000"/>
    <n v="15000000"/>
    <n v="8.8794520547945197"/>
    <n v="19.991780821917807"/>
    <n v="6.6030199999999997E-2"/>
    <n v="7.8030000000000002E-2"/>
    <n v="-1.1999800000000005E-2"/>
    <n v="2.5600000000000001E-2"/>
    <s v="SOFR (MAS MARGEN)"/>
    <n v="1.2E-2"/>
    <n v="79915068.493150681"/>
    <n v="179926027.39726025"/>
    <n v="594271.79999999993"/>
    <n v="8.8794520547945197"/>
    <n v="19.991780821917807"/>
    <n v="6.6030199999999997E-2"/>
    <s v="BID"/>
    <x v="21"/>
    <n v="0"/>
    <n v="0"/>
    <n v="0"/>
    <n v="0"/>
    <n v="353086.66"/>
    <n v="0"/>
    <n v="0"/>
    <n v="0"/>
    <n v="0"/>
    <n v="0"/>
    <n v="338997.87"/>
    <n v="0"/>
    <n v="0"/>
    <n v="0"/>
    <n v="0"/>
    <n v="692084.53"/>
    <n v="692084.53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717808219178082"/>
    <n v="25.013698630136986"/>
    <n v="6.58889E-2"/>
    <n v="6.5890000000000004E-2"/>
    <n v="-1.1000000000038757E-6"/>
    <n v="2.5399999999999999E-2"/>
    <s v="SOFR (MAS MARGEN)"/>
    <n v="1.2E-2"/>
    <n v="1943330410.958904"/>
    <n v="2346284931.5068493"/>
    <n v="6180378.8200000003"/>
    <n v="20.717808219178082"/>
    <n v="25.013698630136986"/>
    <n v="6.58889E-2"/>
    <s v="BID"/>
    <x v="21"/>
    <n v="0"/>
    <n v="0"/>
    <n v="3158860.29"/>
    <n v="0"/>
    <n v="0"/>
    <n v="0"/>
    <n v="0"/>
    <n v="0"/>
    <n v="3107357.13"/>
    <n v="0"/>
    <n v="0"/>
    <n v="0"/>
    <n v="0"/>
    <n v="0"/>
    <n v="0"/>
    <n v="6266217.4199999999"/>
    <n v="6266217.4199999999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1232876712328768"/>
    <n v="19.975342465753425"/>
    <n v="6.6000500000000004E-2"/>
    <n v="6.6000000000000003E-2"/>
    <n v="5.0000000000050004E-7"/>
    <n v="2.5399999999999999E-2"/>
    <s v="SOFR (MAS MARGEN)"/>
    <n v="1.2E-2"/>
    <n v="742934.72630136996"/>
    <n v="13211553.876739727"/>
    <n v="43652.275956555008"/>
    <n v="1.1232876712328768"/>
    <n v="19.975342465753425"/>
    <n v="6.6000500000000004E-2"/>
    <s v="BID"/>
    <x v="21"/>
    <n v="0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5958370.6600000793"/>
    <n v="0"/>
    <n v="0"/>
    <n v="0"/>
    <n v="0"/>
    <n v="3.7252902984619141E-9"/>
    <n v="0"/>
    <n v="5958370.660000083"/>
    <n v="5958370.6600000001"/>
    <n v="-8.2887709140777588E-8"/>
    <s v=" "/>
    <d v="2007-03-05T00:00:00"/>
    <d v="2027-03-05T00:00:00"/>
    <n v="37100000"/>
    <n v="35314037.869999997"/>
    <n v="2.3424657534246576"/>
    <n v="20.013698630136986"/>
    <n v="5.3900000000000003E-2"/>
    <n v="5.3899999999999997E-2"/>
    <n v="0"/>
    <n v="5.4900000000000004E-2"/>
    <s v="FIJA"/>
    <m/>
    <n v="13957279.217260469"/>
    <n v="119249034.71589208"/>
    <n v="321156.1785740045"/>
    <n v="2.3424657534246576"/>
    <n v="20.013698630136986"/>
    <n v="5.3900000000000003E-2"/>
    <s v="BID"/>
    <x v="21"/>
    <n v="0"/>
    <n v="0"/>
    <n v="0"/>
    <n v="0"/>
    <n v="159258.26999999999"/>
    <n v="0"/>
    <n v="0"/>
    <n v="0"/>
    <n v="0"/>
    <n v="0"/>
    <n v="129518.33"/>
    <n v="0"/>
    <n v="0"/>
    <n v="0"/>
    <n v="0"/>
    <n v="288776.59999999998"/>
    <n v="288776.599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4000013768672943E-2"/>
    <n v="0"/>
    <n v="0"/>
    <n v="0"/>
    <n v="0"/>
    <n v="-4.0000006556510925E-3"/>
    <n v="0"/>
    <n v="-8.8000014424324036E-2"/>
    <n v="4.0000000000000001E-3"/>
    <n v="9.2000014424324039E-2"/>
    <s v=" "/>
    <d v="2002-12-18T00:00:00"/>
    <d v="2022-12-15T00:00:00"/>
    <n v="40000000"/>
    <n v="40000000"/>
    <n v="0"/>
    <n v="0"/>
    <n v="0"/>
    <n v="5.4900000000000004E-2"/>
    <n v="-5.4900000000000004E-2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1205479452054803"/>
    <n v="25.019178082191782"/>
    <n v="7.5028999999999998E-2"/>
    <n v="7.5029999999999999E-2"/>
    <n v="-1.0000000000010001E-6"/>
    <n v="5.4900000000000004E-2"/>
    <s v="SOFR + MARGEN"/>
    <n v="1.2E-2"/>
    <n v="244186367.40131509"/>
    <n v="752331277.70202744"/>
    <n v="2256135.8030735301"/>
    <n v="8.1205479452054803"/>
    <n v="25.019178082191782"/>
    <n v="7.5028999999999998E-2"/>
    <s v="BID"/>
    <x v="21"/>
    <n v="0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22"/>
    <n v="0"/>
    <n v="0"/>
    <n v="0"/>
    <n v="0"/>
    <n v="-3.7252902984619141E-9"/>
    <n v="0"/>
    <n v="24491903.389999919"/>
    <n v="24491903.390000001"/>
    <n v="8.1956386566162109E-8"/>
    <s v=" "/>
    <d v="2006-12-07T00:00:00"/>
    <d v="2031-12-07T00:00:00"/>
    <n v="61250000"/>
    <n v="61250000"/>
    <n v="7.1041095890410961"/>
    <n v="25.016438356164382"/>
    <n v="7.5045500000000001E-2"/>
    <n v="1.2E-2"/>
    <n v="6.3045500000000004E-2"/>
    <n v="2.5399999999999999E-2"/>
    <s v="SOFR + MARGEN"/>
    <n v="1.2E-2"/>
    <n v="173993165.72676656"/>
    <n v="612700191.38106644"/>
    <n v="1838007.1358542389"/>
    <n v="7.1041095890410961"/>
    <n v="25.016438356164382"/>
    <n v="7.5045500000000001E-2"/>
    <s v="BID"/>
    <x v="21"/>
    <n v="0"/>
    <n v="908246.95"/>
    <n v="0"/>
    <n v="0"/>
    <n v="0"/>
    <n v="0"/>
    <n v="0"/>
    <n v="138678.6"/>
    <n v="0"/>
    <n v="0"/>
    <n v="0"/>
    <n v="0"/>
    <n v="0"/>
    <n v="129480.53"/>
    <n v="908246.95"/>
    <n v="268159.13"/>
    <n v="1176406.0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55786.98"/>
    <n v="7249.21"/>
    <n v="0"/>
    <n v="0"/>
    <n v="0"/>
    <n v="669329.64000000013"/>
    <n v="669329.64"/>
    <n v="-1.1641532182693481E-10"/>
    <s v=" "/>
    <d v="1990-10-30T00:00:00"/>
    <d v="2030-10-24T00:00:00"/>
    <n v="1506134.34"/>
    <n v="1506134.34"/>
    <n v="5.9835616438356167"/>
    <n v="40.010958904109586"/>
    <n v="0.02"/>
    <n v="0.02"/>
    <n v="0"/>
    <n v="0.02"/>
    <s v="FIJA"/>
    <m/>
    <n v="4004975.1609863024"/>
    <n v="26780520.71934247"/>
    <n v="13386.592800000002"/>
    <n v="5.9835616438356167"/>
    <n v="40.010958904109586"/>
    <n v="0.02"/>
    <s v="BID"/>
    <x v="21"/>
    <n v="0"/>
    <n v="0"/>
    <n v="0"/>
    <n v="0"/>
    <n v="0"/>
    <n v="6693.3"/>
    <n v="0"/>
    <n v="0"/>
    <n v="0"/>
    <n v="0"/>
    <n v="0"/>
    <n v="6135.43"/>
    <n v="0"/>
    <n v="0"/>
    <n v="0"/>
    <n v="12828.73"/>
    <n v="12828.73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499544.341999998"/>
    <n v="0"/>
    <n v="0"/>
    <n v="0"/>
    <n v="0"/>
    <n v="0"/>
    <n v="0"/>
    <n v="13499544.341999998"/>
    <n v="13499544.342"/>
    <n v="1.862645149230957E-9"/>
    <s v="OTRA MONEDA"/>
    <d v="1998-03-14T00:00:00"/>
    <d v="2038-03-14T00:00:00"/>
    <n v="30000000"/>
    <n v="29998987.620000001"/>
    <n v="13.375342465753425"/>
    <n v="40.027397260273972"/>
    <n v="0.02"/>
    <n v="0.02"/>
    <n v="0"/>
    <n v="0.02"/>
    <s v="FIJA"/>
    <m/>
    <n v="180561028.70587397"/>
    <n v="540351624.20991778"/>
    <n v="269990.88683999999"/>
    <n v="13.375342465753425"/>
    <n v="40.027397260273979"/>
    <n v="0.02"/>
    <s v="BID"/>
    <x v="21"/>
    <n v="0"/>
    <n v="0"/>
    <n v="0"/>
    <n v="0"/>
    <n v="133885.89000000001"/>
    <n v="0"/>
    <n v="0"/>
    <n v="0"/>
    <n v="0"/>
    <n v="0"/>
    <n v="131064.07"/>
    <n v="0"/>
    <n v="0"/>
    <n v="0"/>
    <n v="0"/>
    <n v="264949.96000000002"/>
    <n v="264949.96000000002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9.5460563898086548E-9"/>
    <n v="0"/>
    <n v="0"/>
    <n v="0"/>
    <n v="0"/>
    <n v="4.6566128730773926E-10"/>
    <n v="0"/>
    <n v="1.0011717677116394E-8"/>
    <n v="0"/>
    <n v="-1.0011717677116394E-8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55"/>
    <n v="0"/>
    <n v="0"/>
    <n v="0"/>
    <n v="0"/>
    <n v="-1.1641532182693481E-10"/>
    <n v="0"/>
    <n v="369940.61999999743"/>
    <n v="369940.62"/>
    <n v="2.5611370801925659E-9"/>
    <s v=" "/>
    <d v="2001-03-20T00:00:00"/>
    <d v="2026-03-20T00:00:00"/>
    <n v="4500000"/>
    <n v="4161833.75"/>
    <n v="1.3835616438356164"/>
    <n v="25.016438356164382"/>
    <n v="5.3900000000000003E-2"/>
    <n v="5.3899999999999997E-2"/>
    <n v="0"/>
    <n v="5.4900000000000004E-2"/>
    <s v="FIJA"/>
    <m/>
    <n v="511835.65232876356"/>
    <n v="9254596.7156711686"/>
    <n v="19939.799417999864"/>
    <n v="1.3835616438356164"/>
    <n v="25.016438356164382"/>
    <n v="5.3900000000000003E-2"/>
    <s v="BID"/>
    <x v="21"/>
    <n v="0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26"/>
    <n v="0"/>
    <n v="0"/>
    <n v="0"/>
    <n v="0"/>
    <n v="-2.3283064365386963E-10"/>
    <n v="0"/>
    <n v="980386.53999999503"/>
    <n v="980386.54"/>
    <n v="5.005858838558197E-9"/>
    <s v=" "/>
    <d v="2001-04-30T00:00:00"/>
    <d v="2026-04-30T00:00:00"/>
    <n v="10400000"/>
    <n v="10263952.710000001"/>
    <n v="1.4958904109589042"/>
    <n v="25.016438356164382"/>
    <n v="5.3900000000000003E-2"/>
    <n v="5.3899999999999997E-2"/>
    <n v="0"/>
    <n v="5.4900000000000004E-2"/>
    <s v="FIJA"/>
    <m/>
    <n v="1466550.8242191707"/>
    <n v="24525779.443123162"/>
    <n v="52842.834505999737"/>
    <n v="1.4958904109589042"/>
    <n v="25.016438356164382"/>
    <n v="5.3900000000000003E-2"/>
    <s v="BID"/>
    <x v="21"/>
    <n v="0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956"/>
    <n v="0"/>
    <n v="0"/>
    <n v="0"/>
    <n v="0"/>
    <n v="4.6566128730773926E-10"/>
    <n v="0"/>
    <n v="985573.14000001003"/>
    <n v="985573.14"/>
    <n v="-1.0011717677116394E-8"/>
    <s v=" "/>
    <d v="2001-07-27T00:00:00"/>
    <d v="2026-07-27T00:00:00"/>
    <n v="9000000"/>
    <n v="8859976.0999999996"/>
    <n v="1.736986301369863"/>
    <n v="25.016438356164382"/>
    <n v="5.3900000000000003E-2"/>
    <n v="5.3899999999999997E-2"/>
    <n v="0"/>
    <n v="5.4900000000000004E-2"/>
    <s v="FIJA"/>
    <m/>
    <n v="1711927.0431780997"/>
    <n v="24655529.702301618"/>
    <n v="53122.392246000541"/>
    <n v="1.736986301369863"/>
    <n v="25.016438356164379"/>
    <n v="5.3900000000000003E-2"/>
    <s v="BID"/>
    <x v="21"/>
    <n v="0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3199999961"/>
    <n v="0"/>
    <n v="0"/>
    <n v="0"/>
    <n v="0"/>
    <n v="1.9999999785795808E-3"/>
    <n v="0"/>
    <n v="659139.73399999959"/>
    <n v="659139.68799999997"/>
    <n v="-4.599999962374568E-2"/>
    <s v=" "/>
    <d v="2003-07-30T00:00:00"/>
    <d v="2028-07-30T00:00:00"/>
    <n v="4800000"/>
    <n v="3460484"/>
    <n v="3.7479452054794522"/>
    <n v="25.019178082191782"/>
    <n v="5.3900000000000003E-2"/>
    <n v="5.3899999999999997E-2"/>
    <n v="0"/>
    <n v="5.4900000000000004E-2"/>
    <s v="FIJA"/>
    <m/>
    <n v="2470419.6057862998"/>
    <n v="16491134.385994511"/>
    <n v="35527.631662599983"/>
    <n v="3.7479452054794522"/>
    <n v="25.019178082191782"/>
    <n v="5.390000000000001E-2"/>
    <s v="BID"/>
    <x v="21"/>
    <n v="0"/>
    <n v="0"/>
    <n v="18158.57"/>
    <n v="0"/>
    <n v="0"/>
    <n v="0"/>
    <n v="0"/>
    <n v="0"/>
    <n v="15629.69"/>
    <n v="0"/>
    <n v="0"/>
    <n v="0"/>
    <n v="0"/>
    <n v="0"/>
    <n v="0"/>
    <n v="33788.26"/>
    <n v="33788.26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17"/>
    <n v="0"/>
    <n v="0"/>
    <n v="0"/>
    <n v="0"/>
    <n v="-3.7252902984619141E-9"/>
    <n v="0"/>
    <n v="5123704.3799999179"/>
    <n v="5123704.38"/>
    <n v="8.1956386566162109E-8"/>
    <s v=" "/>
    <d v="2002-05-22T00:00:00"/>
    <d v="2027-05-22T00:00:00"/>
    <n v="40000000"/>
    <n v="35187390.920000002"/>
    <n v="2.5561643835616437"/>
    <n v="25.016438356164382"/>
    <n v="5.3900000000000003E-2"/>
    <n v="5.3899999999999997E-2"/>
    <n v="0"/>
    <n v="5.4900000000000004E-2"/>
    <s v="FIJA"/>
    <m/>
    <n v="13097030.648054583"/>
    <n v="128176834.7774774"/>
    <n v="276167.66608199559"/>
    <n v="2.5561643835616437"/>
    <n v="25.016438356164382"/>
    <n v="5.3900000000000003E-2"/>
    <s v="BID"/>
    <x v="21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5561643835616437"/>
    <n v="25.016438356164382"/>
    <n v="5.3900000000000003E-2"/>
    <n v="5.3899999999999997E-2"/>
    <n v="0"/>
    <n v="5.4900000000000004E-2"/>
    <s v="FIJA"/>
    <m/>
    <n v="5756801.6867671236"/>
    <n v="56340145.982712328"/>
    <n v="121389.53696100002"/>
    <n v="2.5561643835616437"/>
    <n v="25.016438356164382"/>
    <n v="5.3900000000000003E-2"/>
    <s v="BID"/>
    <x v="21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1260273972602741"/>
    <n v="25.016438356164382"/>
    <n v="5.4579999999999997E-2"/>
    <n v="5.4580000000000004E-2"/>
    <n v="0"/>
    <n v="5.5579999999999997E-2"/>
    <s v="FIJA"/>
    <m/>
    <n v="12507522.960876716"/>
    <n v="100093069.37402742"/>
    <n v="218379.59699360005"/>
    <n v="3.1260273972602741"/>
    <n v="25.016438356164382"/>
    <n v="5.4580000000000004E-2"/>
    <s v="BID"/>
    <x v="21"/>
    <n v="0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n v="1481100.79"/>
    <n v="4.6566128730773926E-10"/>
    <s v=" "/>
    <d v="2003-02-12T00:00:00"/>
    <d v="2028-02-12T00:00:00"/>
    <n v="10000000"/>
    <n v="8666462.0299999993"/>
    <n v="3.2849315068493152"/>
    <n v="25.016438356164382"/>
    <n v="5.4719999999999998E-2"/>
    <n v="5.4610000000000006E-2"/>
    <n v="1.0999999999999205E-4"/>
    <n v="5.5109999999999999E-2"/>
    <s v="FIJA"/>
    <m/>
    <n v="4865314.6498904098"/>
    <n v="37051866.612301357"/>
    <n v="81045.835228799973"/>
    <n v="3.2849315068493152"/>
    <n v="25.016438356164382"/>
    <n v="5.4719999999999998E-2"/>
    <s v="BID"/>
    <x v="21"/>
    <n v="0"/>
    <n v="0"/>
    <n v="0"/>
    <n v="41340.160000000003"/>
    <n v="0"/>
    <n v="0"/>
    <n v="0"/>
    <n v="0"/>
    <n v="0"/>
    <n v="34856.69"/>
    <n v="0"/>
    <n v="0"/>
    <n v="0"/>
    <n v="0"/>
    <n v="0"/>
    <n v="76196.850000000006"/>
    <n v="76196.850000000006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n v="39600000"/>
    <n v="0"/>
    <s v=" "/>
    <d v="2003-08-27T00:00:00"/>
    <d v="2028-08-27T00:00:00"/>
    <n v="200000000"/>
    <n v="198000000"/>
    <n v="3.8246575342465752"/>
    <n v="25.019178082191782"/>
    <n v="5.4719999999999998E-2"/>
    <n v="5.4720000000000005E-2"/>
    <n v="0"/>
    <n v="5.5219999999999998E-2"/>
    <s v="FIJA"/>
    <m/>
    <n v="151456438.35616437"/>
    <n v="990759452.05479455"/>
    <n v="2166912"/>
    <n v="3.8246575342465747"/>
    <n v="25.019178082191782"/>
    <n v="5.4719999999999998E-2"/>
    <s v="BID"/>
    <x v="21"/>
    <n v="0"/>
    <n v="0"/>
    <n v="0"/>
    <n v="1107532.8"/>
    <n v="0"/>
    <n v="0"/>
    <n v="0"/>
    <n v="0"/>
    <n v="0"/>
    <n v="953290.8"/>
    <n v="0"/>
    <n v="0"/>
    <n v="0"/>
    <n v="0"/>
    <n v="0"/>
    <n v="2060823.6"/>
    <n v="2060823.6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6.2573235481977463E-10"/>
    <n v="0"/>
    <n v="0"/>
    <n v="0"/>
    <n v="0"/>
    <n v="2.9103830456733704E-11"/>
    <n v="0"/>
    <n v="6.5483618527650833E-10"/>
    <n v="0"/>
    <n v="-6.5483618527650833E-10"/>
    <s v=" "/>
    <d v="2004-09-07T00:00:00"/>
    <d v="2024-09-07T00:00:00"/>
    <n v="2900000"/>
    <n v="761541.1"/>
    <n v="0"/>
    <n v="0"/>
    <n v="0"/>
    <n v="0"/>
    <n v="0"/>
    <n v="1.321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303990.98"/>
    <n v="58533.77"/>
    <n v="0"/>
    <n v="0"/>
    <n v="0"/>
    <n v="3039909.76"/>
    <n v="3039909.76"/>
    <n v="0"/>
    <s v=" "/>
    <d v="2004-10-26T00:00:00"/>
    <d v="2029-10-26T00:00:00"/>
    <n v="12400000"/>
    <n v="11944835.029999999"/>
    <n v="4.9890410958904106"/>
    <n v="25.016438356164382"/>
    <n v="5.5E-2"/>
    <n v="1.6449999999999999E-2"/>
    <n v="3.8550000000000001E-2"/>
    <n v="1.745E-2"/>
    <s v="FIJA"/>
    <m/>
    <n v="15166234.720438354"/>
    <n v="76047715.119342461"/>
    <n v="167195.0368"/>
    <n v="4.9890410958904106"/>
    <n v="25.016438356164382"/>
    <n v="5.5000000000000007E-2"/>
    <s v="BID"/>
    <x v="21"/>
    <n v="0"/>
    <n v="0"/>
    <n v="0"/>
    <n v="0"/>
    <n v="0"/>
    <n v="53093.09"/>
    <n v="0"/>
    <n v="0"/>
    <n v="0"/>
    <n v="0"/>
    <n v="0"/>
    <n v="48046.33"/>
    <n v="0"/>
    <n v="0"/>
    <n v="0"/>
    <n v="101139.42"/>
    <n v="101139.42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956"/>
    <n v="0"/>
    <n v="0"/>
    <n v="0"/>
    <n v="0"/>
    <n v="4.6566128730773926E-10"/>
    <n v="0"/>
    <n v="528256.26000001002"/>
    <n v="528256.26"/>
    <n v="-1.0011717677116394E-8"/>
    <s v=" "/>
    <d v="2006-05-25T00:00:00"/>
    <d v="2026-05-25T00:00:00"/>
    <n v="5000000"/>
    <n v="4343173.07"/>
    <n v="1.5643835616438355"/>
    <n v="20.013698630136986"/>
    <n v="4.2626999999999998E-2"/>
    <n v="4.2630000000000001E-2"/>
    <n v="-3.0000000000030003E-6"/>
    <n v="2.5499999999999998E-2"/>
    <s v="FIJA"/>
    <m/>
    <n v="826395.40947946766"/>
    <n v="10572361.587123487"/>
    <n v="22517.979595020428"/>
    <n v="1.5643835616438355"/>
    <n v="20.013698630136986"/>
    <n v="4.2626999999999998E-2"/>
    <s v="BID"/>
    <x v="21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92999978"/>
    <n v="0"/>
    <n v="0"/>
    <n v="0"/>
    <n v="0"/>
    <n v="2.9999986290931702E-3"/>
    <n v="0"/>
    <n v="36428571.495999977"/>
    <n v="36428571.427000001"/>
    <n v="-6.8999975919723511E-2"/>
    <s v=" "/>
    <d v="2007-12-12T00:00:00"/>
    <d v="2032-12-12T00:00:00"/>
    <n v="90000000"/>
    <n v="90000000"/>
    <n v="8.1205479452054803"/>
    <n v="25.019178082191782"/>
    <n v="5.3900000000000003E-2"/>
    <n v="2.605E-2"/>
    <n v="2.7850000000000003E-2"/>
    <n v="2.7050000000000001E-2"/>
    <s v="FIJA"/>
    <m/>
    <n v="295819961.40861356"/>
    <n v="911412917.53827894"/>
    <n v="1963500.0036343988"/>
    <n v="8.1205479452054803"/>
    <n v="25.019178082191782"/>
    <n v="5.3900000000000003E-2"/>
    <s v="BID"/>
    <x v="21"/>
    <n v="0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233"/>
    <n v="0"/>
    <n v="0"/>
    <n v="0"/>
    <n v="0"/>
    <n v="-3.7252902984619141E-9"/>
    <n v="0"/>
    <n v="8620689.6799999196"/>
    <n v="8620689.6799999997"/>
    <n v="8.0093741416931152E-8"/>
    <s v=" "/>
    <d v="2007-06-29T00:00:00"/>
    <d v="2026-12-15T00:00:00"/>
    <n v="50000000"/>
    <n v="50000000"/>
    <n v="2.1232876712328768"/>
    <n v="19.476712328767125"/>
    <n v="5.3900000000000003E-2"/>
    <n v="5.3899999999999997E-2"/>
    <n v="0"/>
    <n v="5.4900000000000004E-2"/>
    <s v="FIJA"/>
    <m/>
    <n v="18304204.115068324"/>
    <n v="167902692.97292995"/>
    <n v="464655.17375199572"/>
    <n v="2.1232876712328768"/>
    <n v="19.476712328767125"/>
    <n v="5.3900000000000003E-2"/>
    <s v="BID"/>
    <x v="21"/>
    <n v="0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123287671232877"/>
    <n v="30.021917808219179"/>
    <n v="5.3900000000000003E-2"/>
    <n v="5.3899999999999997E-2"/>
    <n v="0"/>
    <n v="5.4900000000000004E-2"/>
    <s v="FIJA"/>
    <m/>
    <n v="275508694.55452061"/>
    <n v="630276466.58213711"/>
    <n v="1131570.0004840002"/>
    <n v="13.123287671232879"/>
    <n v="30.021917808219179"/>
    <n v="5.3900000000000003E-2"/>
    <s v="BID"/>
    <x v="21"/>
    <n v="0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12876712328767"/>
    <n v="40.027397260273972"/>
    <n v="2.5000000000000001E-3"/>
    <n v="2.5000000000000001E-3"/>
    <n v="0"/>
    <n v="2.5000000000000001E-3"/>
    <s v="FIJA"/>
    <m/>
    <n v="219723287.67123285"/>
    <n v="380260273.97260273"/>
    <n v="23750"/>
    <n v="23.12876712328767"/>
    <n v="40.027397260273972"/>
    <n v="2.5000000000000001E-3"/>
    <s v="BID"/>
    <x v="21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8999968"/>
    <n v="0"/>
    <n v="0"/>
    <n v="0"/>
    <n v="0"/>
    <n v="-1.0000020265579224E-3"/>
    <n v="0"/>
    <n v="97528851.997999966"/>
    <n v="97528852.020999998"/>
    <n v="2.3000031709671021E-2"/>
    <s v=" "/>
    <d v="2007-12-12T00:00:00"/>
    <d v="2032-12-12T00:00:00"/>
    <n v="246400000"/>
    <n v="246400000"/>
    <n v="8.1205479452054803"/>
    <n v="25.019178082191782"/>
    <n v="5.3900000000000003E-2"/>
    <n v="2.605E-2"/>
    <n v="2.7850000000000003E-2"/>
    <n v="2.7050000000000001E-2"/>
    <s v="FIJA"/>
    <m/>
    <n v="791987718.69060802"/>
    <n v="2440091716.2896872"/>
    <n v="5256805.1226921985"/>
    <n v="8.1205479452054803"/>
    <n v="25.019178082191786"/>
    <n v="5.3900000000000003E-2"/>
    <s v="BID"/>
    <x v="21"/>
    <n v="0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675000"/>
    <n v="0"/>
    <n v="0"/>
    <n v="0"/>
    <n v="0"/>
    <n v="0"/>
    <n v="0"/>
    <n v="675000"/>
    <n v="675000"/>
    <n v="0"/>
    <s v=" "/>
    <d v="2009-03-31T00:00:00"/>
    <d v="2029-03-31T00:00:00"/>
    <n v="2400000"/>
    <n v="2400000"/>
    <n v="4.4164383561643836"/>
    <n v="20.013698630136986"/>
    <n v="1.6079E-2"/>
    <n v="1.6080000000000001E-2"/>
    <n v="-1.0000000000010001E-6"/>
    <n v="1.7079999999999998E-2"/>
    <s v="FIJA"/>
    <m/>
    <n v="2981095.8904109588"/>
    <n v="13509246.575342465"/>
    <n v="10853.324999999999"/>
    <n v="4.4164383561643836"/>
    <n v="20.013698630136986"/>
    <n v="1.6079E-2"/>
    <s v="BID"/>
    <x v="21"/>
    <n v="0"/>
    <n v="0"/>
    <n v="0"/>
    <n v="0"/>
    <n v="5411.79"/>
    <n v="0"/>
    <n v="0"/>
    <n v="0"/>
    <n v="0"/>
    <n v="0"/>
    <n v="4836.92"/>
    <n v="0"/>
    <n v="0"/>
    <n v="0"/>
    <n v="0"/>
    <n v="10248.709999999999"/>
    <n v="10248.70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792863.5699999994"/>
    <n v="0"/>
    <n v="0"/>
    <n v="0"/>
    <n v="0"/>
    <n v="0"/>
    <n v="0"/>
    <n v="4792863.5699999994"/>
    <n v="4792863.57"/>
    <n v="9.3132257461547852E-10"/>
    <s v=" "/>
    <d v="2009-03-31T00:00:00"/>
    <d v="2039-03-31T00:00:00"/>
    <n v="38080000"/>
    <n v="8098286.7699999996"/>
    <n v="14.421917808219177"/>
    <n v="30.019178082191782"/>
    <n v="3.6799999999999999E-2"/>
    <n v="3.6799999999999999E-2"/>
    <n v="0"/>
    <n v="3.78E-2"/>
    <s v="FIJA"/>
    <m/>
    <n v="69122284.472547933"/>
    <n v="143877825.03147945"/>
    <n v="176377.37937599997"/>
    <n v="14.421917808219177"/>
    <n v="30.019178082191782"/>
    <n v="3.6799999999999999E-2"/>
    <s v="BID"/>
    <x v="21"/>
    <n v="0"/>
    <n v="0"/>
    <n v="0"/>
    <n v="0"/>
    <n v="87947.08"/>
    <n v="0"/>
    <n v="0"/>
    <n v="0"/>
    <n v="0"/>
    <n v="0"/>
    <n v="85380.98"/>
    <n v="0"/>
    <n v="0"/>
    <n v="0"/>
    <n v="0"/>
    <n v="173328.06"/>
    <n v="173328.06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43013698630137"/>
    <n v="40.027397260273972"/>
    <n v="2.5000000000000001E-3"/>
    <n v="2.5000000000000001E-3"/>
    <n v="0"/>
    <n v="2.5000000000000001E-3"/>
    <s v="FIJA"/>
    <m/>
    <n v="49460563.725287668"/>
    <n v="81038335.317534238"/>
    <n v="5061.4292249999999"/>
    <n v="24.43013698630137"/>
    <n v="40.027397260273972"/>
    <n v="2.5000000000000001E-3"/>
    <s v="BID"/>
    <x v="21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1800104"/>
    <n v="0"/>
    <n v="0"/>
    <n v="0"/>
    <n v="0"/>
    <n v="-3.9999485015869141E-3"/>
    <n v="0"/>
    <n v="186451376.6140011"/>
    <n v="186451376.706"/>
    <n v="9.1998904943466187E-2"/>
    <s v=" "/>
    <d v="2010-02-19T00:00:00"/>
    <d v="2035-02-19T00:00:00"/>
    <n v="350000000"/>
    <n v="336662873.99000001"/>
    <n v="10.30958904109589"/>
    <n v="25.016438356164382"/>
    <n v="1.8360000000000001E-2"/>
    <n v="1.8859999999999998E-2"/>
    <n v="-4.9999999999999697E-4"/>
    <n v="1.8859999999999998E-2"/>
    <s v="FIJA"/>
    <m/>
    <n v="1922237069.0369482"/>
    <n v="4664349369.4861479"/>
    <n v="3423247.2746330602"/>
    <n v="10.30958904109589"/>
    <n v="25.016438356164382"/>
    <n v="1.8360000000000001E-2"/>
    <s v="BID"/>
    <x v="21"/>
    <n v="0"/>
    <n v="0"/>
    <n v="0"/>
    <n v="1760515.14"/>
    <n v="0"/>
    <n v="0"/>
    <n v="0"/>
    <n v="0"/>
    <n v="0"/>
    <n v="1649343.89"/>
    <n v="0"/>
    <n v="0"/>
    <n v="0"/>
    <n v="0"/>
    <n v="0"/>
    <n v="3409859.03"/>
    <n v="3409859.03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49940059.93000003"/>
    <n v="0"/>
    <n v="0"/>
    <n v="0"/>
    <n v="0"/>
    <n v="-2.9999986290931702E-3"/>
    <n v="0"/>
    <n v="49940059.927000031"/>
    <n v="49940059.995999999"/>
    <n v="6.8999968469142914E-2"/>
    <s v=" "/>
    <d v="2010-03-22T00:00:00"/>
    <d v="2035-03-22T00:00:00"/>
    <n v="100000000"/>
    <n v="99880120"/>
    <n v="10.394520547945206"/>
    <n v="25.016438356164382"/>
    <n v="1.8329999999999999E-2"/>
    <n v="1.8329999999999999E-2"/>
    <n v="0"/>
    <n v="1.933E-2"/>
    <s v="FIJA"/>
    <m/>
    <n v="519102979.07681674"/>
    <n v="1249322430.6669514"/>
    <n v="915401.29846191057"/>
    <n v="10.394520547945206"/>
    <n v="25.016438356164382"/>
    <n v="1.8329999999999999E-2"/>
    <s v="BID"/>
    <x v="21"/>
    <n v="0"/>
    <n v="0"/>
    <n v="0"/>
    <n v="0"/>
    <n v="453938.73"/>
    <n v="0"/>
    <n v="0"/>
    <n v="0"/>
    <n v="0"/>
    <n v="0"/>
    <n v="439488.17"/>
    <n v="0"/>
    <n v="0"/>
    <n v="0"/>
    <n v="0"/>
    <n v="893426.89999999991"/>
    <n v="893426.8999999999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311"/>
    <n v="0"/>
    <n v="0"/>
    <n v="0"/>
    <n v="0"/>
    <n v="1.4901161193847656E-8"/>
    <n v="0"/>
    <n v="41528651.150000326"/>
    <n v="41528651.149999999"/>
    <n v="-3.2782554626464844E-7"/>
    <s v=" "/>
    <d v="2010-12-13T00:00:00"/>
    <d v="2035-12-13T00:00:00"/>
    <n v="75000000"/>
    <n v="75000000"/>
    <n v="11.123287671232877"/>
    <n v="25.016438356164382"/>
    <n v="1.7909999999999999E-2"/>
    <n v="1.7909999999999999E-2"/>
    <n v="0"/>
    <n v="1.7909999999999999E-2"/>
    <s v="FIJA"/>
    <m/>
    <n v="461935133.33972967"/>
    <n v="1038898941.5086383"/>
    <n v="743778.14209650585"/>
    <n v="11.123287671232877"/>
    <n v="25.016438356164382"/>
    <n v="1.7909999999999999E-2"/>
    <s v="BID"/>
    <x v="21"/>
    <n v="0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46"/>
    <n v="0"/>
    <n v="0"/>
    <n v="0"/>
    <n v="0"/>
    <n v="-7.4505805969238281E-9"/>
    <n v="0"/>
    <n v="15602330.649999838"/>
    <n v="15602330.65"/>
    <n v="1.6205012798309326E-7"/>
    <s v=" "/>
    <d v="2011-01-10T00:00:00"/>
    <d v="2036-01-10T00:00:00"/>
    <n v="30000000"/>
    <n v="27053570.93"/>
    <n v="11.2"/>
    <n v="25.016438356164382"/>
    <n v="1.7781000000000002E-2"/>
    <n v="1.7780000000000001E-2"/>
    <n v="1.0000000000010001E-6"/>
    <n v="1.8779999999999998E-2"/>
    <s v="FIJA"/>
    <m/>
    <n v="174746103.27999818"/>
    <n v="390314742.9182151"/>
    <n v="277425.04128764715"/>
    <n v="11.2"/>
    <n v="25.016438356164382"/>
    <n v="1.7781000000000002E-2"/>
    <s v="BID"/>
    <x v="21"/>
    <n v="0"/>
    <n v="0"/>
    <n v="139852.63"/>
    <n v="0"/>
    <n v="0"/>
    <n v="0"/>
    <n v="0"/>
    <n v="0"/>
    <n v="131591.01"/>
    <n v="0"/>
    <n v="0"/>
    <n v="0"/>
    <n v="0"/>
    <n v="0"/>
    <n v="0"/>
    <n v="271443.64"/>
    <n v="271443.6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n v="42169844.649999999"/>
    <n v="0"/>
    <s v=" "/>
    <d v="2011-03-27T00:00:00"/>
    <d v="2036-03-27T00:00:00"/>
    <n v="100000000"/>
    <n v="75711466.640000001"/>
    <n v="11.41095890410959"/>
    <n v="25.019178082191782"/>
    <n v="1.8020000000000001E-2"/>
    <n v="1.8020000000000001E-2"/>
    <n v="0"/>
    <n v="1.9019999999999999E-2"/>
    <s v="FIJA"/>
    <m/>
    <n v="481198364.29383564"/>
    <n v="1055054852.9967123"/>
    <n v="759900.60059300007"/>
    <n v="11.41095890410959"/>
    <n v="25.019178082191782"/>
    <n v="1.8020000000000001E-2"/>
    <s v="BID"/>
    <x v="21"/>
    <n v="0"/>
    <n v="0"/>
    <n v="0"/>
    <n v="0"/>
    <n v="376827.42"/>
    <n v="0"/>
    <n v="0"/>
    <n v="0"/>
    <n v="0"/>
    <n v="0"/>
    <n v="366417.82"/>
    <n v="0"/>
    <n v="0"/>
    <n v="0"/>
    <n v="0"/>
    <n v="743245.24"/>
    <n v="743245.24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695"/>
    <n v="0"/>
    <n v="0"/>
    <n v="0"/>
    <n v="0"/>
    <n v="-1.4901161193847656E-8"/>
    <n v="0"/>
    <n v="35430952.38999968"/>
    <n v="35430952.390000001"/>
    <n v="3.2037496566772461E-7"/>
    <s v=" "/>
    <d v="2011-02-01T00:00:00"/>
    <d v="2036-02-01T00:00:00"/>
    <n v="64700000"/>
    <n v="64700000"/>
    <n v="11.260273972602739"/>
    <n v="25.016438356164382"/>
    <n v="1.7995000000000001E-2"/>
    <n v="1.8000000000000002E-2"/>
    <n v="-5.000000000001531E-6"/>
    <n v="1.8495000000000001E-2"/>
    <s v="FIJA"/>
    <m/>
    <n v="398962231.02164024"/>
    <n v="886356236.36462212"/>
    <n v="637579.98825804424"/>
    <n v="11.260273972602739"/>
    <n v="25.016438356164382"/>
    <n v="1.7995000000000001E-2"/>
    <s v="BID"/>
    <x v="21"/>
    <n v="0"/>
    <n v="0"/>
    <n v="0"/>
    <n v="321410.19"/>
    <n v="0"/>
    <n v="0"/>
    <n v="0"/>
    <n v="0"/>
    <n v="0"/>
    <n v="302423.28999999998"/>
    <n v="0"/>
    <n v="0"/>
    <n v="0"/>
    <n v="0"/>
    <n v="0"/>
    <n v="623833.48"/>
    <n v="623833.4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305"/>
    <n v="0"/>
    <n v="0"/>
    <n v="0"/>
    <n v="0"/>
    <n v="1.4901161193847656E-8"/>
    <n v="0"/>
    <n v="49239722.11000032"/>
    <n v="49239722.109999999"/>
    <n v="-3.2037496566772461E-7"/>
    <s v=" "/>
    <d v="2011-02-01T00:00:00"/>
    <d v="2036-02-01T00:00:00"/>
    <n v="90000000"/>
    <n v="89391856.319999993"/>
    <n v="11.260273972602739"/>
    <n v="25.016438356164382"/>
    <n v="1.7995000000000001E-2"/>
    <n v="1.8000000000000002E-2"/>
    <n v="-5.000000000001531E-6"/>
    <n v="1.8495000000000001E-2"/>
    <s v="FIJA"/>
    <m/>
    <n v="554452761.2934283"/>
    <n v="1231802472.8394873"/>
    <n v="886068.79936945578"/>
    <n v="11.260273972602741"/>
    <n v="25.016438356164382"/>
    <n v="1.7995000000000001E-2"/>
    <s v="BID"/>
    <x v="21"/>
    <n v="0"/>
    <n v="0"/>
    <n v="0"/>
    <n v="446675.77"/>
    <n v="0"/>
    <n v="0"/>
    <n v="0"/>
    <n v="0"/>
    <n v="0"/>
    <n v="420288.98"/>
    <n v="0"/>
    <n v="0"/>
    <n v="0"/>
    <n v="0"/>
    <n v="0"/>
    <n v="866964.75"/>
    <n v="866964.7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57"/>
    <n v="0"/>
    <n v="0"/>
    <n v="0"/>
    <n v="0"/>
    <n v="7.4505805969238281E-9"/>
    <n v="0"/>
    <n v="27941814.960000165"/>
    <n v="27941814.960000001"/>
    <n v="-1.6391277313232422E-7"/>
    <s v=" "/>
    <d v="2011-02-01T00:00:00"/>
    <d v="2036-08-01T00:00:00"/>
    <n v="58000000"/>
    <n v="53844460.799999997"/>
    <n v="11.758904109589041"/>
    <n v="25.515068493150686"/>
    <n v="1.7995000000000001E-2"/>
    <n v="1.8000000000000002E-2"/>
    <n v="-5.000000000001531E-6"/>
    <n v="1.8495000000000001E-2"/>
    <s v="FIJA"/>
    <m/>
    <n v="328565122.76252246"/>
    <n v="712937322.52734673"/>
    <n v="502812.96020520298"/>
    <n v="11.758904109589039"/>
    <n v="25.515068493150686"/>
    <n v="1.7995000000000001E-2"/>
    <s v="BID"/>
    <x v="21"/>
    <n v="0"/>
    <n v="0"/>
    <n v="0"/>
    <n v="253472.83"/>
    <n v="0"/>
    <n v="0"/>
    <n v="0"/>
    <n v="0"/>
    <n v="0"/>
    <n v="238499.25"/>
    <n v="0"/>
    <n v="0"/>
    <n v="0"/>
    <n v="0"/>
    <n v="0"/>
    <n v="491972.07999999996"/>
    <n v="491972.0799999999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311"/>
    <n v="0"/>
    <n v="0"/>
    <n v="0"/>
    <n v="0"/>
    <n v="1.4901161193847656E-8"/>
    <n v="0"/>
    <n v="38723979.400000326"/>
    <n v="38723979.399999999"/>
    <n v="-3.2782554626464844E-7"/>
    <s v=" "/>
    <d v="2011-03-03T00:00:00"/>
    <d v="2036-03-03T00:00:00"/>
    <n v="78000000"/>
    <n v="73816306.129999995"/>
    <n v="11.345205479452055"/>
    <n v="25.019178082191782"/>
    <n v="1.805E-2"/>
    <n v="1.805E-2"/>
    <n v="0"/>
    <n v="1.9050000000000001E-2"/>
    <s v="FIJA"/>
    <m/>
    <n v="439331503.27507222"/>
    <n v="968842136.65973425"/>
    <n v="698967.82817000593"/>
    <n v="11.345205479452055"/>
    <n v="25.019178082191782"/>
    <n v="1.805E-2"/>
    <s v="BID"/>
    <x v="21"/>
    <n v="0"/>
    <n v="0"/>
    <n v="0"/>
    <n v="0"/>
    <n v="346611.45"/>
    <n v="0"/>
    <n v="0"/>
    <n v="0"/>
    <n v="0"/>
    <n v="0"/>
    <n v="337036.54"/>
    <n v="0"/>
    <n v="0"/>
    <n v="0"/>
    <n v="0"/>
    <n v="683647.99"/>
    <n v="683647.99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94"/>
    <n v="0"/>
    <n v="50497.09"/>
    <n v="11981.5"/>
    <n v="0"/>
    <n v="4.6566128730773926E-10"/>
    <n v="0"/>
    <n v="1262427.2700000098"/>
    <n v="1262427.27"/>
    <n v="-9.7788870334625244E-9"/>
    <s v=" "/>
    <d v="2012-05-02T00:00:00"/>
    <d v="2037-05-02T00:00:00"/>
    <n v="2270161.4900000002"/>
    <n v="2270161.79"/>
    <n v="12.509589041095891"/>
    <n v="25.016438356164382"/>
    <n v="1.8159999999999999E-2"/>
    <n v="1.8159999999999999E-2"/>
    <n v="0"/>
    <n v="1.916E-2"/>
    <s v="FIJA"/>
    <m/>
    <n v="15792446.341972725"/>
    <n v="31581433.979096133"/>
    <n v="22925.679223200175"/>
    <n v="12.509589041095891"/>
    <n v="25.016438356164382"/>
    <n v="1.8159999999999999E-2"/>
    <s v="BID"/>
    <x v="21"/>
    <n v="0"/>
    <n v="0"/>
    <n v="0"/>
    <n v="0"/>
    <n v="0"/>
    <n v="0"/>
    <n v="11368.62"/>
    <n v="0"/>
    <n v="0"/>
    <n v="0"/>
    <n v="0"/>
    <n v="0"/>
    <n v="11094.77"/>
    <n v="0"/>
    <n v="0"/>
    <n v="22463.39"/>
    <n v="22463.3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76"/>
    <n v="0"/>
    <n v="0"/>
    <n v="0"/>
    <n v="0"/>
    <n v="3.7252902984619141E-9"/>
    <n v="0"/>
    <n v="21338621.76000008"/>
    <n v="21338621.760000002"/>
    <n v="-7.8231096267700195E-8"/>
    <s v=" "/>
    <d v="2011-12-02T00:00:00"/>
    <d v="2036-12-02T00:00:00"/>
    <n v="40000000"/>
    <n v="34159388.969999999"/>
    <n v="12.095890410958905"/>
    <n v="25.019178082191782"/>
    <n v="1.8185E-2"/>
    <n v="1.8189999999999998E-2"/>
    <n v="-4.9999999999980616E-6"/>
    <n v="1.9189999999999999E-2"/>
    <s v="FIJA"/>
    <m/>
    <n v="258109630.329864"/>
    <n v="533874777.84197462"/>
    <n v="388042.83670560142"/>
    <n v="12.095890410958905"/>
    <n v="25.019178082191782"/>
    <n v="1.8185E-2"/>
    <s v="BID"/>
    <x v="21"/>
    <n v="0"/>
    <n v="194552.98"/>
    <n v="0"/>
    <n v="0"/>
    <n v="0"/>
    <n v="0"/>
    <n v="0"/>
    <n v="185750.26"/>
    <n v="0"/>
    <n v="0"/>
    <n v="0"/>
    <n v="0"/>
    <n v="0"/>
    <n v="178988.75"/>
    <n v="194552.98"/>
    <n v="364739.01"/>
    <n v="559291.99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83999863"/>
    <n v="0"/>
    <n v="869565.21699999995"/>
    <n v="206322.44"/>
    <n v="0"/>
    <n v="3.9999932050704956E-3"/>
    <n v="0"/>
    <n v="21739130.470999856"/>
    <n v="21739130.379000001"/>
    <n v="-9.1999854892492294E-2"/>
    <s v=" "/>
    <d v="2012-05-02T00:00:00"/>
    <d v="2037-05-02T00:00:00"/>
    <n v="40000000"/>
    <n v="40000000"/>
    <n v="12.509589041095891"/>
    <n v="25.016438356164382"/>
    <n v="1.8159999999999999E-2"/>
    <n v="1.8159999999999999E-2"/>
    <n v="0"/>
    <n v="1.916E-2"/>
    <s v="FIJA"/>
    <m/>
    <n v="271947588.30297357"/>
    <n v="543835617.34438264"/>
    <n v="394782.60935335734"/>
    <n v="12.509589041095891"/>
    <n v="25.016438356164382"/>
    <n v="1.8159999999999999E-2"/>
    <s v="BID"/>
    <x v="21"/>
    <n v="0"/>
    <n v="0"/>
    <n v="0"/>
    <n v="0"/>
    <n v="0"/>
    <n v="0"/>
    <n v="195768.91"/>
    <n v="0"/>
    <n v="0"/>
    <n v="0"/>
    <n v="0"/>
    <n v="0"/>
    <n v="191053.15"/>
    <n v="0"/>
    <n v="0"/>
    <n v="386822.06"/>
    <n v="386822.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686"/>
    <n v="0"/>
    <n v="0"/>
    <n v="0"/>
    <n v="0"/>
    <n v="-1.4901161193847656E-8"/>
    <n v="0"/>
    <n v="32142857.149999671"/>
    <n v="32142857.149999999"/>
    <n v="3.2782554626464844E-7"/>
    <s v=" "/>
    <d v="2012-11-30T00:00:00"/>
    <d v="2037-11-30T00:00:00"/>
    <n v="50000000"/>
    <n v="50000000"/>
    <n v="13.09041095890411"/>
    <n v="25.016438356164382"/>
    <n v="1.8373E-2"/>
    <n v="1.8370000000000001E-2"/>
    <n v="2.9999999999995308E-6"/>
    <n v="1.9370000000000002E-2"/>
    <s v="FIJA"/>
    <m/>
    <n v="420763209.48684502"/>
    <n v="804099804.48396432"/>
    <n v="590560.71441694396"/>
    <n v="13.09041095890411"/>
    <n v="25.016438356164382"/>
    <n v="1.8373E-2"/>
    <s v="BID"/>
    <x v="21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5800113"/>
    <n v="0"/>
    <n v="0"/>
    <n v="0"/>
    <n v="0"/>
    <n v="-1.9999444484710693E-3"/>
    <n v="0"/>
    <n v="155579224.55600119"/>
    <n v="155579224.602"/>
    <n v="4.5998811721801758E-2"/>
    <s v=" "/>
    <d v="2011-12-15T00:00:00"/>
    <d v="2036-12-15T00:00:00"/>
    <n v="250000000"/>
    <n v="248933378.06999999"/>
    <n v="12.131506849315068"/>
    <n v="25.019178082191782"/>
    <n v="1.8185E-2"/>
    <n v="1.8189999999999998E-2"/>
    <n v="-4.9999999999980616E-6"/>
    <n v="1.9189999999999999E-2"/>
    <s v="FIJA"/>
    <m/>
    <n v="1887410428.3122554"/>
    <n v="3892464325.0558982"/>
    <n v="2829208.1985508814"/>
    <n v="12.131506849315068"/>
    <n v="25.019178082191782"/>
    <n v="1.8185E-2"/>
    <s v="BID"/>
    <x v="21"/>
    <n v="0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8839952.5600000024"/>
    <n v="0"/>
    <n v="0"/>
    <n v="0"/>
    <n v="0"/>
    <n v="0"/>
    <n v="0"/>
    <n v="8839952.5600000024"/>
    <n v="8839952.5600000005"/>
    <n v="-1.862645149230957E-9"/>
    <s v=" "/>
    <d v="2012-03-16T00:00:00"/>
    <d v="2037-03-16T00:00:00"/>
    <n v="14559417.130000001"/>
    <n v="14334092.779999999"/>
    <n v="12.38082191780822"/>
    <n v="25.016438356164382"/>
    <n v="1.8134000000000001E-2"/>
    <n v="1.813E-2"/>
    <n v="4.0000000000005309E-6"/>
    <n v="1.9130000000000001E-2"/>
    <s v="FIJA"/>
    <m/>
    <n v="109445878.40723291"/>
    <n v="221144128.28865758"/>
    <n v="160303.69972304004"/>
    <n v="12.38082191780822"/>
    <n v="25.016438356164382"/>
    <n v="1.8134000000000001E-2"/>
    <s v="BID"/>
    <x v="21"/>
    <n v="0"/>
    <n v="0"/>
    <n v="0"/>
    <n v="0"/>
    <n v="79493.070000000007"/>
    <n v="0"/>
    <n v="0"/>
    <n v="0"/>
    <n v="0"/>
    <n v="0"/>
    <n v="77578.210000000006"/>
    <n v="0"/>
    <n v="0"/>
    <n v="0"/>
    <n v="0"/>
    <n v="157071.28000000003"/>
    <n v="157071.28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2.797260273972602"/>
    <n v="25.016438356164382"/>
    <n v="1.8214999999999999E-2"/>
    <n v="1.822E-2"/>
    <n v="-5.000000000001531E-6"/>
    <n v="1.8714999999999999E-2"/>
    <s v="FIJA"/>
    <m/>
    <n v="31317523.423890408"/>
    <n v="61220361.032657526"/>
    <n v="44575.844903799996"/>
    <n v="12.797260273972602"/>
    <n v="25.016438356164382"/>
    <n v="1.8214999999999999E-2"/>
    <s v="BID"/>
    <x v="21"/>
    <n v="0"/>
    <n v="0"/>
    <n v="0"/>
    <n v="22471.11"/>
    <n v="0"/>
    <n v="0"/>
    <n v="0"/>
    <n v="0"/>
    <n v="0"/>
    <n v="21254.55"/>
    <n v="0"/>
    <n v="0"/>
    <n v="0"/>
    <n v="0"/>
    <n v="0"/>
    <n v="43725.66"/>
    <n v="43725.66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049315068493151"/>
    <n v="24.687671232876713"/>
    <n v="1.7864999999999999E-2"/>
    <n v="1.787E-2"/>
    <n v="-5.000000000001531E-6"/>
    <n v="1.8870000000000001E-2"/>
    <s v="FIJA"/>
    <m/>
    <n v="27914899.185287669"/>
    <n v="52811496.233178079"/>
    <n v="38216.540203649995"/>
    <n v="13.049315068493151"/>
    <n v="24.687671232876713"/>
    <n v="1.7864999999999999E-2"/>
    <s v="BID"/>
    <x v="21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049315068493151"/>
    <n v="24.687671232876713"/>
    <n v="1.7084999999999999E-2"/>
    <n v="1.7090000000000001E-2"/>
    <n v="-5.000000000001531E-6"/>
    <n v="1.8089999999999998E-2"/>
    <s v="FIJA"/>
    <m/>
    <n v="1239554438.3561645"/>
    <n v="2345081890.4109588"/>
    <n v="1622904.15"/>
    <n v="13.049315068493151"/>
    <n v="24.68767123287671"/>
    <n v="1.7084999999999999E-2"/>
    <s v="BID"/>
    <x v="21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131506849315068"/>
    <n v="24.389041095890413"/>
    <n v="1.7084999999999999E-2"/>
    <n v="1.7090000000000001E-2"/>
    <n v="-5.000000000001531E-6"/>
    <n v="1.8089999999999998E-2"/>
    <s v="FIJA"/>
    <m/>
    <n v="1235911303.4641094"/>
    <n v="2295448033.2646575"/>
    <n v="1608006.2145179999"/>
    <n v="13.131506849315068"/>
    <n v="24.389041095890413"/>
    <n v="1.7084999999999999E-2"/>
    <s v="BID"/>
    <x v="21"/>
    <n v="0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547945205479452"/>
    <n v="24.931506849315067"/>
    <n v="3.109E-2"/>
    <n v="3.109E-2"/>
    <n v="0"/>
    <n v="3.209E-2"/>
    <s v="FIJA"/>
    <m/>
    <n v="2176712328.7671232"/>
    <n v="3490410958.9041095"/>
    <n v="4352600"/>
    <n v="15.547945205479452"/>
    <n v="24.931506849315067"/>
    <n v="3.109E-2"/>
    <s v="BID"/>
    <x v="21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547945205479451"/>
    <n v="24.701369863013699"/>
    <n v="4.5449999999999997E-2"/>
    <n v="4.5449999999999997E-2"/>
    <n v="0"/>
    <n v="2.5499999999999998E-2"/>
    <s v="FIJA"/>
    <m/>
    <n v="4633276712.3287668"/>
    <n v="6170402191.7808218"/>
    <n v="11353410"/>
    <n v="18.547945205479451"/>
    <n v="24.701369863013699"/>
    <n v="4.5449999999999997E-2"/>
    <s v="BID"/>
    <x v="21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049315068493151"/>
    <n v="24.967123287671232"/>
    <n v="2.9499999999999998E-2"/>
    <n v="2.9500000000000002E-2"/>
    <n v="0"/>
    <n v="3.0499999999999999E-2"/>
    <s v="FIJA"/>
    <m/>
    <n v="3751197836.916822"/>
    <n v="6666276499.1854515"/>
    <n v="7876564.4908349998"/>
    <n v="14.049315068493151"/>
    <n v="24.967123287671232"/>
    <n v="2.9499999999999998E-2"/>
    <s v="BID"/>
    <x v="21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0465753424657542"/>
    <n v="19.649315068493152"/>
    <n v="1.7437000000000001E-2"/>
    <n v="1.7440000000000001E-2"/>
    <n v="-2.9999999999995308E-6"/>
    <n v="1.8440000000000002E-2"/>
    <s v="FIJA"/>
    <m/>
    <n v="270944931.50684935"/>
    <n v="588496986.30136991"/>
    <n v="522238.15"/>
    <n v="9.0465753424657542"/>
    <n v="19.649315068493152"/>
    <n v="1.7437000000000001E-2"/>
    <s v="BID"/>
    <x v="21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216438356164383"/>
    <n v="24.745205479452054"/>
    <n v="1.8440000000000002E-2"/>
    <n v="1.7940000000000001E-2"/>
    <n v="5.0000000000000044E-4"/>
    <n v="1.8939999999999999E-2"/>
    <s v="FIJA"/>
    <m/>
    <n v="146842200.67087671"/>
    <n v="255594287.23441094"/>
    <n v="190467.54978520001"/>
    <n v="14.216438356164383"/>
    <n v="24.745205479452054"/>
    <n v="1.8440000000000002E-2"/>
    <s v="BID"/>
    <x v="21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216438356164383"/>
    <n v="24.81917808219178"/>
    <n v="4.3853000000000003E-2"/>
    <n v="4.385E-2"/>
    <n v="3.0000000000030003E-6"/>
    <n v="1.8939999999999999E-2"/>
    <s v="FIJA"/>
    <m/>
    <n v="843939048.14191782"/>
    <n v="1473355913.8789041"/>
    <n v="2603272.2226886004"/>
    <n v="14.216438356164383"/>
    <n v="24.81917808219178"/>
    <n v="4.3853000000000003E-2"/>
    <s v="BID"/>
    <x v="21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545205479452054"/>
    <n v="24.909589041095892"/>
    <n v="4.3860000000000003E-2"/>
    <n v="4.3860000000000003E-2"/>
    <n v="0"/>
    <n v="3.0800000000000001E-2"/>
    <s v="FIJA"/>
    <m/>
    <n v="2181780821.9178081"/>
    <n v="3736438356.1643839"/>
    <n v="6579000.0000000009"/>
    <n v="14.545205479452054"/>
    <n v="24.909589041095892"/>
    <n v="4.3860000000000003E-2"/>
    <s v="BID"/>
    <x v="21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63013698630137"/>
    <n v="24.890410958904109"/>
    <n v="2.9919999999999999E-2"/>
    <n v="2.9919999999999999E-2"/>
    <n v="0"/>
    <n v="3.092E-2"/>
    <s v="FIJA"/>
    <m/>
    <n v="2487123287.6712327"/>
    <n v="4231369863.0136986"/>
    <n v="5086400"/>
    <n v="14.630136986301368"/>
    <n v="24.890410958904109"/>
    <n v="2.9919999999999999E-2"/>
    <s v="BID"/>
    <x v="21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63013698630137"/>
    <n v="24.890410958904109"/>
    <n v="6.6000500000000004E-2"/>
    <n v="6.6000000000000003E-2"/>
    <n v="5.0000000000050004E-7"/>
    <n v="2.5399999999999999E-2"/>
    <s v="SOFR (MAS MARGEN)"/>
    <n v="1.2E-2"/>
    <n v="731506849.31506848"/>
    <n v="1244520547.9452055"/>
    <n v="3300025"/>
    <n v="14.63013698630137"/>
    <n v="24.890410958904109"/>
    <n v="6.6000500000000004E-2"/>
    <s v="BID"/>
    <x v="21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4.797260273972602"/>
    <n v="24.767123287671232"/>
    <n v="2.9960000000000001E-2"/>
    <n v="2.9960000000000001E-2"/>
    <n v="0"/>
    <n v="3.0960000000000001E-2"/>
    <s v="FIJA"/>
    <m/>
    <n v="1726382218.5659726"/>
    <n v="2889556610.9676709"/>
    <n v="3495404.5756168002"/>
    <n v="14.797260273972602"/>
    <n v="24.767123287671229"/>
    <n v="2.9960000000000004E-2"/>
    <s v="BID"/>
    <x v="21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4.797260273972602"/>
    <n v="24.767123287671232"/>
    <n v="6.5910499999999997E-2"/>
    <n v="6.6540000000000002E-2"/>
    <n v="-6.2950000000000506E-4"/>
    <n v="2.5399999999999999E-2"/>
    <s v="SOFR (MAS MARGEN)"/>
    <n v="1.2E-2"/>
    <n v="418138714.47353423"/>
    <n v="699865576.53041089"/>
    <n v="1862488.81414782"/>
    <n v="14.797260273972602"/>
    <n v="24.767123287671229"/>
    <n v="6.5910499999999997E-2"/>
    <s v="BID"/>
    <x v="21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131506849315068"/>
    <n v="24.873972602739727"/>
    <n v="1.8204999999999999E-2"/>
    <n v="1.821E-2"/>
    <n v="-5.000000000001531E-6"/>
    <n v="1.9210000000000001E-2"/>
    <s v="FIJA"/>
    <m/>
    <n v="211905258.17021918"/>
    <n v="348341089.7931233"/>
    <n v="254947.19484355001"/>
    <n v="15.131506849315068"/>
    <n v="24.873972602739727"/>
    <n v="1.8204999999999999E-2"/>
    <s v="BID"/>
    <x v="21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131506849315068"/>
    <n v="24.873972602739727"/>
    <n v="1.831E-2"/>
    <n v="1.831E-2"/>
    <n v="0"/>
    <n v="1.9310000000000001E-2"/>
    <s v="FIJA"/>
    <m/>
    <n v="1039471184.448411"/>
    <n v="1708737802.5723565"/>
    <n v="1257820.3596499001"/>
    <n v="15.131506849315068"/>
    <n v="24.873972602739727"/>
    <n v="1.831E-2"/>
    <s v="BID"/>
    <x v="21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213698630136987"/>
    <n v="19.956164383561642"/>
    <n v="2.878E-2"/>
    <n v="2.878E-2"/>
    <n v="0"/>
    <n v="2.9780000000000001E-2"/>
    <s v="FIJA"/>
    <m/>
    <n v="5106849315.0684938"/>
    <n v="9978082191.7808208"/>
    <n v="14390000"/>
    <n v="10.213698630136987"/>
    <n v="19.956164383561642"/>
    <n v="2.878E-2"/>
    <s v="BID"/>
    <x v="21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547945205479452"/>
    <n v="24.641095890410959"/>
    <n v="6.6068799999999997E-2"/>
    <n v="6.6070000000000004E-2"/>
    <n v="-1.2000000000067512E-6"/>
    <n v="2.5499999999999998E-2"/>
    <s v="SOFR (MAS MARGEN)"/>
    <n v="1.2E-2"/>
    <n v="326506849.31506848"/>
    <n v="517463013.69863015"/>
    <n v="1387444.8"/>
    <n v="15.547945205479452"/>
    <n v="24.641095890410959"/>
    <n v="6.6068799999999997E-2"/>
    <s v="BID"/>
    <x v="21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547945205479452"/>
    <n v="24.641095890410959"/>
    <n v="1.831E-2"/>
    <n v="1.831E-2"/>
    <n v="0"/>
    <n v="1.9310000000000001E-2"/>
    <s v="FIJA"/>
    <m/>
    <n v="540416423.21232879"/>
    <n v="856476706.67342472"/>
    <n v="636420.09141700005"/>
    <n v="15.547945205479451"/>
    <n v="24.641095890410959"/>
    <n v="1.831E-2"/>
    <s v="BID"/>
    <x v="21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4000000"/>
    <n v="2138248.52"/>
    <n v="0"/>
    <n v="0"/>
    <n v="0"/>
    <n v="132000000"/>
    <n v="132000000"/>
    <n v="0"/>
    <s v=" "/>
    <d v="2015-06-16T00:00:00"/>
    <d v="2041-04-15T00:00:00"/>
    <n v="300000000"/>
    <n v="160000000"/>
    <n v="16.465753424657535"/>
    <n v="25.849315068493151"/>
    <n v="3.1460000000000002E-2"/>
    <n v="3.1460000000000002E-2"/>
    <n v="0"/>
    <n v="3.2460000000000003E-2"/>
    <s v="FIJA"/>
    <m/>
    <n v="2173479452.0547948"/>
    <n v="3412109589.0410962"/>
    <n v="4152720.0000000005"/>
    <n v="16.465753424657535"/>
    <n v="25.849315068493151"/>
    <n v="3.1460000000000002E-2"/>
    <s v="BID"/>
    <x v="21"/>
    <n v="0"/>
    <n v="0"/>
    <n v="0"/>
    <n v="0"/>
    <n v="0"/>
    <n v="2070671.34"/>
    <n v="0"/>
    <n v="0"/>
    <n v="0"/>
    <n v="0"/>
    <n v="0"/>
    <n v="2018956.27"/>
    <n v="0"/>
    <n v="0"/>
    <n v="0"/>
    <n v="4089627.6100000003"/>
    <n v="4089627.6100000003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6.8"/>
    <n v="24.805479452054794"/>
    <n v="4.5100000000000001E-2"/>
    <n v="4.514E-2"/>
    <n v="-3.999999999999837E-5"/>
    <n v="2.5399999999999999E-2"/>
    <s v="FIJA"/>
    <m/>
    <n v="1552784769.648"/>
    <n v="2292712541.4861369"/>
    <n v="4168487.6851860001"/>
    <n v="16.8"/>
    <n v="24.805479452054794"/>
    <n v="4.5100000000000001E-2"/>
    <s v="BID"/>
    <x v="21"/>
    <n v="0"/>
    <n v="0"/>
    <n v="0"/>
    <n v="2086092.39"/>
    <n v="0"/>
    <n v="0"/>
    <n v="0"/>
    <n v="0"/>
    <n v="0"/>
    <n v="2011587.94"/>
    <n v="0"/>
    <n v="0"/>
    <n v="0"/>
    <n v="0"/>
    <n v="0"/>
    <n v="4097680.33"/>
    <n v="4097680.3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6.8"/>
    <n v="24.805479452054794"/>
    <n v="2.5000000000000001E-2"/>
    <n v="2.5000000000000001E-2"/>
    <n v="0"/>
    <n v="2.5000000000000001E-2"/>
    <s v="FIJA"/>
    <m/>
    <n v="388363920"/>
    <n v="573425787.94520545"/>
    <n v="577922.5"/>
    <n v="16.8"/>
    <n v="24.805479452054794"/>
    <n v="2.5000000000000001E-2"/>
    <s v="BID"/>
    <x v="21"/>
    <n v="0"/>
    <n v="0"/>
    <n v="0"/>
    <n v="291336.27"/>
    <n v="0"/>
    <n v="0"/>
    <n v="0"/>
    <n v="0"/>
    <n v="0"/>
    <n v="263240.95"/>
    <n v="0"/>
    <n v="0"/>
    <n v="0"/>
    <n v="0"/>
    <n v="0"/>
    <n v="554577.22"/>
    <n v="554577.22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6.8"/>
    <n v="24.805479452054794"/>
    <n v="4.514E-2"/>
    <n v="4.514E-2"/>
    <n v="0"/>
    <n v="3.286E-2"/>
    <s v="FIJA"/>
    <m/>
    <n v="2099274871.8480003"/>
    <n v="3099614267.7286029"/>
    <n v="5640551.6497154003"/>
    <n v="16.8"/>
    <n v="24.805479452054794"/>
    <n v="4.514E-2"/>
    <s v="BID"/>
    <x v="21"/>
    <n v="0"/>
    <n v="0"/>
    <n v="0"/>
    <n v="2820275.82"/>
    <n v="0"/>
    <n v="0"/>
    <n v="0"/>
    <n v="0"/>
    <n v="0"/>
    <n v="2719552.2"/>
    <n v="0"/>
    <n v="0"/>
    <n v="0"/>
    <n v="0"/>
    <n v="0"/>
    <n v="5539828.0199999996"/>
    <n v="5539828.019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144466.84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6.967123287671232"/>
    <n v="24.893150684931506"/>
    <n v="1.8394000000000001E-2"/>
    <n v="1.839E-2"/>
    <n v="4.0000000000005309E-6"/>
    <n v="1.9390000000000001E-2"/>
    <s v="FIJA"/>
    <m/>
    <n v="266520245.34917811"/>
    <n v="391022597.97232878"/>
    <n v="288933.68132210005"/>
    <n v="16.967123287671232"/>
    <n v="24.893150684931506"/>
    <n v="1.8394000000000001E-2"/>
    <s v="BID"/>
    <x v="21"/>
    <n v="0"/>
    <n v="0"/>
    <n v="0"/>
    <n v="0"/>
    <n v="0"/>
    <n v="144071.04000000001"/>
    <n v="0"/>
    <n v="0"/>
    <n v="0"/>
    <n v="0"/>
    <n v="0"/>
    <n v="137228.37"/>
    <n v="0"/>
    <n v="0"/>
    <n v="0"/>
    <n v="281299.41000000003"/>
    <n v="281299.41000000003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219178082191782"/>
    <n v="24.761643835616439"/>
    <n v="4.5100000000000001E-2"/>
    <n v="4.5110000000000004E-2"/>
    <n v="-1.0000000000003062E-5"/>
    <n v="2.5399999999999999E-2"/>
    <s v="FIJA"/>
    <m/>
    <n v="912193127.76452053"/>
    <n v="1311758391.206959"/>
    <n v="2389191.2764829998"/>
    <n v="17.219178082191782"/>
    <n v="24.761643835616439"/>
    <n v="4.5099999999999994E-2"/>
    <s v="BID"/>
    <x v="21"/>
    <n v="0"/>
    <n v="0"/>
    <n v="1221277.5900000001"/>
    <n v="0"/>
    <n v="0"/>
    <n v="0"/>
    <n v="0"/>
    <n v="0"/>
    <n v="1125700.95"/>
    <n v="0"/>
    <n v="0"/>
    <n v="0"/>
    <n v="0"/>
    <n v="0"/>
    <n v="0"/>
    <n v="2346978.54"/>
    <n v="2346978.54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304109589041097"/>
    <n v="24.742465753424657"/>
    <n v="4.5100000000000001E-2"/>
    <n v="4.5100000000000001E-2"/>
    <n v="0"/>
    <n v="2.5399999999999999E-2"/>
    <s v="FIJA"/>
    <m/>
    <n v="154703556.15189043"/>
    <n v="221204530.65353423"/>
    <n v="403206.55313399999"/>
    <n v="17.304109589041097"/>
    <n v="24.742465753424657"/>
    <n v="4.5100000000000001E-2"/>
    <s v="BID"/>
    <x v="21"/>
    <n v="0"/>
    <n v="0"/>
    <n v="0"/>
    <n v="203260.29"/>
    <n v="0"/>
    <n v="0"/>
    <n v="0"/>
    <n v="0"/>
    <n v="0"/>
    <n v="187340.84"/>
    <n v="0"/>
    <n v="0"/>
    <n v="0"/>
    <n v="0"/>
    <n v="0"/>
    <n v="390601.13"/>
    <n v="390601.1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3"/>
    <n v="0"/>
    <n v="0"/>
    <n v="0"/>
    <n v="0"/>
    <n v="2.9802322387695313E-8"/>
    <n v="0"/>
    <n v="130812509.29000066"/>
    <n v="130812509.29000001"/>
    <n v="-6.5565109252929688E-7"/>
    <s v=" "/>
    <d v="2019-07-03T00:00:00"/>
    <d v="2042-11-15T00:00:00"/>
    <n v="150000000"/>
    <n v="150000000"/>
    <n v="18.052054794520547"/>
    <n v="23.386301369863013"/>
    <n v="4.5249999999999999E-2"/>
    <n v="4.5250000000000005E-2"/>
    <n v="0"/>
    <n v="2.5600000000000001E-2"/>
    <s v="FIJA"/>
    <m/>
    <n v="2361434585.5118198"/>
    <n v="3059220765.2039604"/>
    <n v="5919266.0453725299"/>
    <n v="18.052054794520544"/>
    <n v="23.386301369863013"/>
    <n v="4.5249999999999999E-2"/>
    <s v="BID"/>
    <x v="21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134246575342466"/>
    <n v="24.287671232876711"/>
    <n v="4.5242999999999998E-2"/>
    <n v="4.5240000000000002E-2"/>
    <n v="2.9999999999960614E-6"/>
    <n v="2.5399999999999999E-2"/>
    <s v="FIJA"/>
    <m/>
    <n v="4106573900.2103562"/>
    <n v="5500041943.7021914"/>
    <n v="10245461.38133166"/>
    <n v="18.134246575342466"/>
    <n v="24.287671232876711"/>
    <n v="4.5242999999999998E-2"/>
    <s v="BID"/>
    <x v="21"/>
    <n v="0"/>
    <n v="5207258.9400000004"/>
    <n v="0"/>
    <n v="0"/>
    <n v="0"/>
    <n v="0"/>
    <n v="0"/>
    <n v="5179649.92"/>
    <n v="0"/>
    <n v="0"/>
    <n v="0"/>
    <n v="0"/>
    <n v="0"/>
    <n v="4765420.22"/>
    <n v="5207258.9400000004"/>
    <n v="9945070.1400000006"/>
    <n v="15152329.080000002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2192220.41"/>
    <n v="57993.07"/>
    <n v="0"/>
    <n v="0"/>
    <n v="88596870"/>
    <n v="88596870"/>
    <n v="0"/>
    <s v=" "/>
    <d v="2019-09-04T00:00:00"/>
    <d v="2043-10-15T00:00:00"/>
    <n v="100000000"/>
    <n v="100000000"/>
    <n v="18.967123287671232"/>
    <n v="24.12876712328767"/>
    <n v="4.5440000000000001E-2"/>
    <n v="3.2400000000000005E-2"/>
    <n v="1.3039999999999996E-2"/>
    <n v="2.5600000000000001E-2"/>
    <s v="FIJA"/>
    <m/>
    <n v="1680427756.1917808"/>
    <n v="2137733244.0821917"/>
    <n v="4025841.7727999999"/>
    <n v="18.967123287671232"/>
    <n v="24.12876712328767"/>
    <n v="4.5440000000000001E-2"/>
    <s v="BID"/>
    <x v="21"/>
    <n v="0"/>
    <n v="0"/>
    <n v="0"/>
    <n v="0"/>
    <n v="0"/>
    <n v="2035286.67"/>
    <n v="0"/>
    <n v="0"/>
    <n v="0"/>
    <n v="0"/>
    <n v="0"/>
    <n v="1892984.35"/>
    <n v="0"/>
    <n v="0"/>
    <n v="0"/>
    <n v="3928271.02"/>
    <n v="3928271.02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052054794520547"/>
    <n v="24.695890410958903"/>
    <n v="4.5429999999999998E-2"/>
    <n v="4.5429999999999998E-2"/>
    <n v="0"/>
    <n v="2.5600000000000001E-2"/>
    <s v="FIJA"/>
    <m/>
    <n v="232351049.31254792"/>
    <n v="301180954.63090408"/>
    <n v="554045.65460859996"/>
    <n v="19.052054794520547"/>
    <n v="24.695890410958903"/>
    <n v="4.5429999999999998E-2"/>
    <s v="BID"/>
    <x v="21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920000"/>
    <n v="0"/>
    <n v="0"/>
    <n v="0"/>
    <n v="100000000"/>
    <n v="100000000"/>
    <n v="0"/>
    <s v=" "/>
    <d v="2018-12-11T00:00:00"/>
    <d v="2038-10-15T00:00:00"/>
    <n v="100000000"/>
    <n v="100000000"/>
    <n v="13.964383561643835"/>
    <n v="19.857534246575341"/>
    <n v="1.84E-2"/>
    <n v="1.84E-2"/>
    <n v="0"/>
    <n v="1.9400000000000001E-2"/>
    <s v="FIJA"/>
    <m/>
    <n v="1396438356.1643834"/>
    <n v="1985753424.6575341"/>
    <n v="1840000"/>
    <n v="13.964383561643833"/>
    <n v="19.857534246575341"/>
    <n v="1.84E-2"/>
    <s v="BID"/>
    <x v="21"/>
    <n v="0"/>
    <n v="0"/>
    <n v="0"/>
    <n v="0"/>
    <n v="0"/>
    <n v="917479.45"/>
    <n v="0"/>
    <n v="0"/>
    <n v="0"/>
    <n v="0"/>
    <n v="0"/>
    <n v="853331.51"/>
    <n v="0"/>
    <n v="0"/>
    <n v="0"/>
    <n v="1770810.96"/>
    <n v="1770810.96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134246575342466"/>
    <n v="24.282191780821918"/>
    <n v="6.5565100000000001E-2"/>
    <n v="6.5570000000000003E-2"/>
    <n v="-4.9000000000021249E-6"/>
    <n v="2.5399999999999999E-2"/>
    <s v="SOFR (MAS MARGEN)"/>
    <n v="1.2E-2"/>
    <n v="108587970.96460274"/>
    <n v="137802861.77824658"/>
    <n v="372085.78592616203"/>
    <n v="19.134246575342466"/>
    <n v="24.282191780821918"/>
    <n v="6.5565100000000001E-2"/>
    <s v="BID"/>
    <x v="21"/>
    <n v="0"/>
    <n v="229676.92199999999"/>
    <n v="0"/>
    <n v="0"/>
    <n v="0"/>
    <n v="0"/>
    <n v="0"/>
    <n v="188110.04"/>
    <n v="0"/>
    <n v="0"/>
    <n v="0"/>
    <n v="0"/>
    <n v="0"/>
    <n v="174957.84"/>
    <n v="229676.92199999999"/>
    <n v="363067.88"/>
    <n v="592744.8020000000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052054794520547"/>
    <n v="24.616438356164384"/>
    <n v="6.6070599999999993E-2"/>
    <n v="6.6070000000000004E-2"/>
    <n v="5.9999999998949782E-7"/>
    <n v="2.5600000000000001E-2"/>
    <s v="SOFR (MAS MARGEN)"/>
    <n v="1.2E-2"/>
    <n v="88371245.099342465"/>
    <n v="114181138.51273973"/>
    <n v="306462.54429941397"/>
    <n v="19.052054794520547"/>
    <n v="24.616438356164384"/>
    <n v="6.6070599999999993E-2"/>
    <s v="BID"/>
    <x v="21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166798.9"/>
    <n v="0"/>
    <n v="0"/>
    <n v="0"/>
    <n v="0"/>
    <n v="0"/>
    <n v="2695390.4"/>
    <n v="2695390.4"/>
    <n v="0"/>
    <s v=" "/>
    <d v="2019-08-28T00:00:00"/>
    <d v="2044-05-15T00:00:00"/>
    <n v="12000000"/>
    <n v="12000000"/>
    <n v="19.550684931506851"/>
    <n v="24.731506849315068"/>
    <n v="6.6068799999999997E-2"/>
    <n v="6.6070000000000004E-2"/>
    <n v="-1.2000000000067512E-6"/>
    <n v="2.5600000000000001E-2"/>
    <s v="SOFR (MAS MARGEN)"/>
    <n v="1.2E-2"/>
    <n v="52696728.477808222"/>
    <n v="66661066.139178075"/>
    <n v="178081.20925951999"/>
    <n v="19.550684931506851"/>
    <n v="24.731506849315068"/>
    <n v="6.6068799999999997E-2"/>
    <s v="BID"/>
    <x v="21"/>
    <n v="107486.00199999999"/>
    <n v="0"/>
    <n v="0"/>
    <n v="0"/>
    <n v="0"/>
    <n v="0"/>
    <n v="89535.27"/>
    <n v="0"/>
    <n v="0"/>
    <n v="0"/>
    <n v="0"/>
    <n v="0"/>
    <n v="85558.13"/>
    <n v="0"/>
    <n v="107486.00199999999"/>
    <n v="175093.40000000002"/>
    <n v="282579.402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55555555.560000002"/>
    <n v="4312254.0999999996"/>
    <n v="0"/>
    <n v="0"/>
    <n v="0"/>
    <n v="166666666.63999999"/>
    <n v="166666666.63999999"/>
    <n v="0"/>
    <s v=" "/>
    <d v="2019-05-24T00:00:00"/>
    <d v="2026-05-15T00:00:00"/>
    <n v="500000000"/>
    <n v="500000000"/>
    <n v="1.536986301369863"/>
    <n v="6.9808219178082194"/>
    <n v="3.8969999999999998E-2"/>
    <n v="3.8969999999999998E-2"/>
    <n v="0"/>
    <n v="3.9969999999999999E-2"/>
    <s v="FIJA"/>
    <m/>
    <n v="256164383.52065751"/>
    <n v="1163470319.4485478"/>
    <n v="6494999.9989607986"/>
    <n v="1.536986301369863"/>
    <n v="6.9808219178082194"/>
    <n v="3.8969999999999998E-2"/>
    <s v="BID"/>
    <x v="21"/>
    <n v="0"/>
    <n v="0"/>
    <n v="0"/>
    <n v="0"/>
    <n v="0"/>
    <n v="3238602.74"/>
    <n v="0"/>
    <n v="0"/>
    <n v="0"/>
    <n v="0"/>
    <n v="0"/>
    <n v="2170931.5099999998"/>
    <n v="0"/>
    <n v="0"/>
    <n v="0"/>
    <n v="5409534.25"/>
    <n v="5409534.25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635616438356163"/>
    <n v="24.945205479452056"/>
    <n v="4.5447000000000001E-2"/>
    <n v="4.5449999999999997E-2"/>
    <n v="-2.9999999999960614E-6"/>
    <n v="2.5399999999999999E-2"/>
    <s v="FIJA"/>
    <m/>
    <n v="1523037158.4739726"/>
    <n v="1934875586.4246576"/>
    <n v="3525097.8729630001"/>
    <n v="19.635616438356163"/>
    <n v="24.945205479452056"/>
    <n v="4.5447000000000001E-2"/>
    <s v="BID"/>
    <x v="21"/>
    <n v="0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12759404.42"/>
    <n v="0"/>
    <n v="0"/>
    <n v="0"/>
    <n v="0"/>
    <n v="0"/>
    <n v="51953590.340000004"/>
    <n v="51953590.340000004"/>
    <n v="0"/>
    <s v=" "/>
    <d v="2019-07-23T00:00:00"/>
    <d v="2043-07-15T00:00:00"/>
    <n v="87100000"/>
    <n v="87100000"/>
    <n v="18.715068493150685"/>
    <n v="23.994520547945207"/>
    <n v="6.5799999999999997E-2"/>
    <n v="7.7800000000000008E-2"/>
    <n v="-1.2000000000000011E-2"/>
    <n v="1.2E-2"/>
    <s v="SOFR (MAS MARGEN)"/>
    <n v="1.2E-2"/>
    <n v="972315001.6781919"/>
    <n v="1246601490.9526577"/>
    <n v="3418546.244372"/>
    <n v="18.715068493150685"/>
    <n v="23.994520547945207"/>
    <n v="6.5799999999999997E-2"/>
    <s v="BID"/>
    <x v="21"/>
    <n v="0"/>
    <n v="0"/>
    <n v="1813659.4270000001"/>
    <n v="0"/>
    <n v="0"/>
    <n v="0"/>
    <n v="0"/>
    <n v="0"/>
    <n v="2050388.5889999999"/>
    <n v="0"/>
    <n v="0"/>
    <n v="0"/>
    <n v="0"/>
    <n v="0"/>
    <n v="0"/>
    <n v="3864048.0159999998"/>
    <n v="3864048.0159999998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717808219178082"/>
    <n v="24.797260273972604"/>
    <n v="4.5444999999999999E-2"/>
    <n v="4.5449999999999997E-2"/>
    <n v="-4.9999999999980616E-6"/>
    <n v="2.5399999999999999E-2"/>
    <s v="FIJA"/>
    <m/>
    <n v="257563455.7890411"/>
    <n v="323913691.58630139"/>
    <n v="593624.35815500002"/>
    <n v="19.717808219178082"/>
    <n v="24.797260273972604"/>
    <n v="4.5444999999999999E-2"/>
    <s v="BID"/>
    <x v="21"/>
    <n v="0"/>
    <n v="0"/>
    <n v="303408.01"/>
    <n v="0"/>
    <n v="0"/>
    <n v="0"/>
    <n v="0"/>
    <n v="0"/>
    <n v="280553.46999999997"/>
    <n v="0"/>
    <n v="0"/>
    <n v="0"/>
    <n v="0"/>
    <n v="0"/>
    <n v="0"/>
    <n v="583961.48"/>
    <n v="583961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6842980"/>
    <n v="0"/>
    <n v="0"/>
    <n v="0"/>
    <n v="300000000"/>
    <n v="300000000"/>
    <n v="0"/>
    <s v=" "/>
    <d v="2019-07-23T00:00:00"/>
    <d v="2039-04-15T00:00:00"/>
    <n v="300000000"/>
    <n v="300000000"/>
    <n v="14.463013698630137"/>
    <n v="19.742465753424657"/>
    <n v="4.4872000000000002E-2"/>
    <n v="4.487E-2"/>
    <n v="2.0000000000020002E-6"/>
    <n v="2.5600000000000001E-2"/>
    <s v="FIJA"/>
    <m/>
    <n v="4338904109.5890408"/>
    <n v="5922739726.0273972"/>
    <n v="13461600"/>
    <n v="14.463013698630135"/>
    <n v="19.742465753424657"/>
    <n v="4.4872000000000002E-2"/>
    <s v="BID"/>
    <x v="21"/>
    <n v="0"/>
    <n v="0"/>
    <n v="0"/>
    <n v="0"/>
    <n v="0"/>
    <n v="6805586.6699999999"/>
    <n v="0"/>
    <n v="0"/>
    <n v="0"/>
    <n v="0"/>
    <n v="0"/>
    <n v="6329756.5"/>
    <n v="0"/>
    <n v="0"/>
    <n v="0"/>
    <n v="13135343.17"/>
    <n v="13135343.17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19.887671232876713"/>
    <n v="24.843835616438355"/>
    <n v="6.6100599999999995E-2"/>
    <n v="7.8100000000000003E-2"/>
    <n v="-1.1999400000000007E-2"/>
    <n v="2.5600000000000001E-2"/>
    <s v="SOFR (MAS MARGEN)"/>
    <n v="1.2E-2"/>
    <n v="110180207.06210959"/>
    <n v="137637982.86805478"/>
    <n v="366205.66126867797"/>
    <n v="19.887671232876713"/>
    <n v="24.843835616438355"/>
    <n v="6.6100599999999995E-2"/>
    <s v="BID"/>
    <x v="21"/>
    <n v="0"/>
    <n v="0"/>
    <n v="0"/>
    <n v="0"/>
    <n v="217545.5"/>
    <n v="0"/>
    <n v="0"/>
    <n v="0"/>
    <n v="0"/>
    <n v="0"/>
    <n v="207882.15"/>
    <n v="0"/>
    <n v="0"/>
    <n v="0"/>
    <n v="0"/>
    <n v="425427.65"/>
    <n v="425427.65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550684931506851"/>
    <n v="24.958904109589042"/>
    <n v="4.5516000000000001E-2"/>
    <n v="4.5519999999999998E-2"/>
    <n v="-3.9999999999970615E-6"/>
    <n v="2.5600000000000001E-2"/>
    <s v="FIJA"/>
    <m/>
    <n v="4606248392.040082"/>
    <n v="5594310472.1350679"/>
    <n v="10201995.822079079"/>
    <n v="20.550684931506851"/>
    <n v="24.958904109589042"/>
    <n v="4.5516000000000001E-2"/>
    <s v="BID"/>
    <x v="21"/>
    <n v="5222088.3099999996"/>
    <n v="0"/>
    <n v="0"/>
    <n v="0"/>
    <n v="0"/>
    <n v="0"/>
    <n v="5129336.79"/>
    <n v="0"/>
    <n v="0"/>
    <n v="0"/>
    <n v="0"/>
    <n v="0"/>
    <n v="5214353.42"/>
    <n v="0"/>
    <n v="5222088.3099999996"/>
    <n v="10343690.210000001"/>
    <n v="15565778.5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547945205479452"/>
    <n v="19.923287671232877"/>
    <n v="4.4935999999999997E-2"/>
    <n v="4.4940000000000001E-2"/>
    <n v="-4.0000000000040004E-6"/>
    <n v="2.5600000000000001E-2"/>
    <s v="FIJA"/>
    <m/>
    <n v="4353424657.5342464"/>
    <n v="5578520547.9452057"/>
    <n v="12582080"/>
    <n v="15.547945205479452"/>
    <n v="19.923287671232877"/>
    <n v="4.4935999999999997E-2"/>
    <s v="BID"/>
    <x v="21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2082357"/>
    <n v="0"/>
    <n v="0"/>
    <n v="0"/>
    <n v="90000000"/>
    <n v="90000000"/>
    <n v="0"/>
    <s v=" "/>
    <d v="2020-04-03T00:00:00"/>
    <d v="2045-10-15T00:00:00"/>
    <n v="90000000"/>
    <n v="90000000"/>
    <n v="20.969863013698632"/>
    <n v="25.550684931506851"/>
    <n v="4.5516000000000001E-2"/>
    <n v="4.5519999999999998E-2"/>
    <n v="-3.9999999999970615E-6"/>
    <n v="2.5600000000000001E-2"/>
    <s v="FIJA"/>
    <m/>
    <n v="1887287671.2328768"/>
    <n v="2299561643.8356166"/>
    <n v="4096440"/>
    <n v="20.969863013698632"/>
    <n v="25.550684931506851"/>
    <n v="4.5516000000000001E-2"/>
    <s v="BID"/>
    <x v="21"/>
    <n v="0"/>
    <n v="0"/>
    <n v="0"/>
    <n v="0"/>
    <n v="0"/>
    <n v="2070978"/>
    <n v="0"/>
    <n v="0"/>
    <n v="0"/>
    <n v="0"/>
    <n v="0"/>
    <n v="2082357"/>
    <n v="0"/>
    <n v="0"/>
    <n v="0"/>
    <n v="4153335"/>
    <n v="4153335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378082191780821"/>
    <n v="17.991780821917807"/>
    <n v="4.4896999999999999E-2"/>
    <n v="4.4900000000000002E-2"/>
    <n v="-3.0000000000030003E-6"/>
    <n v="2.5600000000000001E-2"/>
    <s v="FIJA"/>
    <m/>
    <n v="2875616438.3561645"/>
    <n v="3598356164.3835616"/>
    <n v="8979400"/>
    <n v="14.378082191780821"/>
    <n v="17.991780821917807"/>
    <n v="4.4896999999999999E-2"/>
    <s v="BID"/>
    <x v="21"/>
    <n v="0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2078089639544487E-9"/>
    <n v="0"/>
    <n v="0"/>
    <n v="0"/>
    <n v="0"/>
    <n v="-5.8207660913467407E-11"/>
    <n v="0"/>
    <n v="-1.2660166248679161E-9"/>
    <n v="0"/>
    <n v="1.2660166248679161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3.1286617740988731E-10"/>
    <n v="0"/>
    <n v="0"/>
    <n v="0"/>
    <n v="0"/>
    <n v="-1.4551915228366852E-11"/>
    <n v="0"/>
    <n v="-3.2741809263825417E-10"/>
    <n v="0"/>
    <n v="3.2741809263825417E-10"/>
    <s v=" "/>
    <d v="1984-11-07T00:00:00"/>
    <d v="2024-07-11T00:00:00"/>
    <n v="1000000"/>
    <n v="981007.14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18356164383561643"/>
    <n v="40.079452054794523"/>
    <n v="0.02"/>
    <n v="0.02"/>
    <n v="0"/>
    <n v="0.02"/>
    <s v="FIJA"/>
    <m/>
    <n v="78581.465808219233"/>
    <n v="17157735.273260288"/>
    <n v="8561.8612000000066"/>
    <n v="0.18356164383561643"/>
    <n v="40.07945205479453"/>
    <n v="0.02"/>
    <s v="BID"/>
    <x v="21"/>
    <n v="0"/>
    <n v="0"/>
    <n v="4280.93"/>
    <n v="0"/>
    <n v="0"/>
    <n v="0"/>
    <n v="0"/>
    <n v="0"/>
    <n v="0"/>
    <n v="0"/>
    <n v="0"/>
    <n v="0"/>
    <n v="0"/>
    <n v="0"/>
    <n v="0"/>
    <n v="4280.93"/>
    <n v="4280.93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2054794520547945"/>
    <n v="40.027397260273972"/>
    <n v="0.02"/>
    <n v="0.02"/>
    <n v="0"/>
    <n v="0.02"/>
    <s v="FIJA"/>
    <m/>
    <n v="657176.57424657512"/>
    <n v="21821249.43123287"/>
    <n v="10903.156799999997"/>
    <n v="1.2054794520547945"/>
    <n v="40.027397260273972"/>
    <n v="0.02"/>
    <s v="BID"/>
    <x v="21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2054794520547945"/>
    <n v="40.027397260273972"/>
    <n v="0.02"/>
    <n v="0.02"/>
    <n v="0"/>
    <n v="0.02"/>
    <s v="FIJA"/>
    <m/>
    <n v="657176.58630136971"/>
    <n v="21821249.831506845"/>
    <n v="10903.156999999997"/>
    <n v="1.2054794520547945"/>
    <n v="40.027397260273972"/>
    <n v="0.02"/>
    <s v="BID"/>
    <x v="21"/>
    <n v="0"/>
    <n v="0"/>
    <n v="5451.58"/>
    <n v="0"/>
    <n v="0"/>
    <n v="0"/>
    <n v="0"/>
    <n v="0"/>
    <n v="3634.39"/>
    <n v="0"/>
    <n v="0"/>
    <n v="0"/>
    <n v="0"/>
    <n v="0"/>
    <n v="0"/>
    <n v="9085.9699999999993"/>
    <n v="9085.9699999999993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2054794520547945"/>
    <n v="40.027397260273972"/>
    <n v="0.02"/>
    <n v="0.02"/>
    <n v="0"/>
    <n v="0.02"/>
    <s v="FIJA"/>
    <m/>
    <n v="230767.17369863007"/>
    <n v="7662519.1084931483"/>
    <n v="3828.6371999999992"/>
    <n v="1.2054794520547945"/>
    <n v="40.027397260273972"/>
    <n v="0.02"/>
    <s v="BID"/>
    <x v="21"/>
    <n v="0"/>
    <n v="0"/>
    <n v="1914.32"/>
    <n v="0"/>
    <n v="0"/>
    <n v="0"/>
    <n v="0"/>
    <n v="0"/>
    <n v="1276.21"/>
    <n v="0"/>
    <n v="0"/>
    <n v="0"/>
    <n v="0"/>
    <n v="0"/>
    <n v="0"/>
    <n v="3190.5299999999997"/>
    <n v="3190.5299999999997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0657534246575344"/>
    <n v="39.980821917808221"/>
    <n v="0.02"/>
    <n v="0.02"/>
    <n v="0"/>
    <n v="0.02"/>
    <s v="FIJA"/>
    <m/>
    <n v="7077295.6707397271"/>
    <n v="136974768.86353424"/>
    <n v="68520.236600000004"/>
    <n v="2.0657534246575344"/>
    <n v="39.980821917808214"/>
    <n v="0.02"/>
    <s v="BID"/>
    <x v="21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397610.8899999605"/>
    <n v="0"/>
    <n v="0"/>
    <n v="0"/>
    <n v="0"/>
    <n v="-1.862645149230957E-9"/>
    <n v="0"/>
    <n v="2397610.8899999587"/>
    <n v="2397610.89"/>
    <n v="4.1443854570388794E-8"/>
    <s v=" "/>
    <d v="1987-03-25T00:00:00"/>
    <d v="2027-03-24T00:00:00"/>
    <n v="9110915.9499999993"/>
    <n v="9110915.9499999993"/>
    <n v="2.3945205479452056"/>
    <n v="40.024657534246572"/>
    <n v="0.02"/>
    <n v="0.02"/>
    <n v="0"/>
    <n v="0.02"/>
    <s v="FIJA"/>
    <m/>
    <n v="5741128.5420820937"/>
    <n v="95963554.772628471"/>
    <n v="47952.217799999176"/>
    <n v="2.3945205479452056"/>
    <n v="40.024657534246572"/>
    <n v="0.02"/>
    <s v="BID"/>
    <x v="21"/>
    <n v="0"/>
    <n v="0"/>
    <n v="0"/>
    <n v="0"/>
    <n v="23779.08"/>
    <n v="0"/>
    <n v="0"/>
    <n v="0"/>
    <n v="0"/>
    <n v="0"/>
    <n v="19338.59"/>
    <n v="0"/>
    <n v="0"/>
    <n v="0"/>
    <n v="0"/>
    <n v="43117.67"/>
    <n v="43117.6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13972602739726"/>
    <n v="40.027397260273972"/>
    <n v="0.02"/>
    <n v="0.02"/>
    <n v="0"/>
    <n v="0.02"/>
    <s v="FIJA"/>
    <m/>
    <n v="2535435.852465753"/>
    <n v="24515365.853424653"/>
    <n v="12249.292999999998"/>
    <n v="4.13972602739726"/>
    <n v="40.027397260273972"/>
    <n v="0.02"/>
    <s v="BID"/>
    <x v="21"/>
    <n v="0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620719.5100000196"/>
    <n v="0"/>
    <n v="0"/>
    <n v="0"/>
    <n v="0"/>
    <n v="9.3132257461547852E-10"/>
    <n v="0"/>
    <n v="1620719.5100000205"/>
    <n v="1620719.51"/>
    <n v="-2.0489096641540527E-8"/>
    <s v=" "/>
    <d v="1989-09-28T00:00:00"/>
    <d v="2029-09-24T00:00:00"/>
    <n v="3889726.81"/>
    <n v="3889726.81"/>
    <n v="4.9013698630136986"/>
    <n v="40.016438356164386"/>
    <n v="0.02"/>
    <n v="0.02"/>
    <n v="0"/>
    <n v="0.02"/>
    <s v="FIJA"/>
    <m/>
    <n v="7943745.7627124293"/>
    <n v="64855422.364548773"/>
    <n v="32414.390200000409"/>
    <n v="4.9013698630136986"/>
    <n v="40.016438356164386"/>
    <n v="0.02"/>
    <s v="BID"/>
    <x v="21"/>
    <n v="0"/>
    <n v="0"/>
    <n v="0"/>
    <n v="0"/>
    <n v="16207.2"/>
    <n v="0"/>
    <n v="0"/>
    <n v="0"/>
    <n v="0"/>
    <n v="0"/>
    <n v="14586.48"/>
    <n v="0"/>
    <n v="0"/>
    <n v="0"/>
    <n v="0"/>
    <n v="30793.68"/>
    <n v="30793.68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714580.57"/>
    <n v="85590.88"/>
    <n v="0"/>
    <n v="0"/>
    <n v="0"/>
    <n v="7860386.2199999988"/>
    <n v="7860386.2199999997"/>
    <n v="9.3132257461547852E-10"/>
    <s v=" "/>
    <d v="1990-05-03T00:00:00"/>
    <d v="2030-05-06T00:00:00"/>
    <n v="18579094.77"/>
    <n v="18579094.77"/>
    <n v="5.515068493150685"/>
    <n v="40.035616438356165"/>
    <n v="0.02"/>
    <n v="0.02"/>
    <n v="0"/>
    <n v="0.02"/>
    <s v="FIJA"/>
    <m/>
    <n v="43350568.385917805"/>
    <n v="314695407.76126021"/>
    <n v="157207.72439999998"/>
    <n v="5.515068493150685"/>
    <n v="40.035616438356165"/>
    <n v="0.02"/>
    <s v="BID"/>
    <x v="21"/>
    <n v="0"/>
    <n v="0"/>
    <n v="0"/>
    <n v="0"/>
    <n v="0"/>
    <n v="0"/>
    <n v="78603.86"/>
    <n v="0"/>
    <n v="0"/>
    <n v="0"/>
    <n v="0"/>
    <n v="0"/>
    <n v="71458.06"/>
    <n v="0"/>
    <n v="0"/>
    <n v="150061.91999999998"/>
    <n v="150061.9199999999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234"/>
    <n v="0"/>
    <n v="571704.27"/>
    <n v="74289.789999999994"/>
    <n v="0"/>
    <n v="-3.7252902984619141E-9"/>
    <n v="0"/>
    <n v="6860568.9899999201"/>
    <n v="6860568.9900000002"/>
    <n v="8.0093741416931152E-8"/>
    <s v=" "/>
    <d v="1990-10-30T00:00:00"/>
    <d v="2030-10-24T00:00:00"/>
    <n v="15436133.039999999"/>
    <n v="15436133.039999999"/>
    <n v="5.9835616438356167"/>
    <n v="40.010958904109586"/>
    <n v="0.02"/>
    <n v="0.02"/>
    <n v="0"/>
    <n v="0.02"/>
    <s v="FIJA"/>
    <m/>
    <n v="41050637.463451579"/>
    <n v="274497943.9176954"/>
    <n v="137211.37979999839"/>
    <n v="5.9835616438356167"/>
    <n v="40.010958904109586"/>
    <n v="0.02"/>
    <s v="BID"/>
    <x v="21"/>
    <n v="0"/>
    <n v="0"/>
    <n v="0"/>
    <n v="0"/>
    <n v="0"/>
    <n v="68605.69"/>
    <n v="0"/>
    <n v="0"/>
    <n v="0"/>
    <n v="0"/>
    <n v="0"/>
    <n v="62888.65"/>
    <n v="0"/>
    <n v="0"/>
    <n v="0"/>
    <n v="131494.34"/>
    <n v="131494.34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385"/>
    <n v="0"/>
    <n v="0"/>
    <n v="0"/>
    <n v="0"/>
    <n v="1.862645149230957E-9"/>
    <n v="0"/>
    <n v="2638099.3200000403"/>
    <n v="2638099.3199999998"/>
    <n v="-4.0512531995773315E-8"/>
    <s v=" "/>
    <d v="1991-02-15T00:00:00"/>
    <d v="2031-02-15T00:00:00"/>
    <n v="5479129.4000000004"/>
    <n v="5479129.4000000004"/>
    <n v="6.2958904109589042"/>
    <n v="40.027397260273972"/>
    <n v="0.02"/>
    <n v="0.02"/>
    <n v="0"/>
    <n v="0.02"/>
    <s v="FIJA"/>
    <m/>
    <n v="16609184.211945459"/>
    <n v="105596249.49370024"/>
    <n v="52761.986400000809"/>
    <n v="6.2958904109589042"/>
    <n v="40.027397260273972"/>
    <n v="0.02"/>
    <s v="BID"/>
    <x v="21"/>
    <n v="0"/>
    <n v="0"/>
    <n v="0"/>
    <n v="26380.99"/>
    <n v="0"/>
    <n v="0"/>
    <n v="0"/>
    <n v="0"/>
    <n v="0"/>
    <n v="24351.69"/>
    <n v="0"/>
    <n v="0"/>
    <n v="0"/>
    <n v="0"/>
    <n v="0"/>
    <n v="50732.68"/>
    <n v="50732.6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617"/>
    <n v="0"/>
    <n v="0"/>
    <n v="0"/>
    <n v="0"/>
    <n v="-1.862645149230957E-9"/>
    <n v="0"/>
    <n v="4481458.3799999598"/>
    <n v="4481458.38"/>
    <n v="4.0046870708465576E-8"/>
    <s v=" "/>
    <d v="1991-02-15T00:00:00"/>
    <d v="2031-02-15T00:00:00"/>
    <n v="9307644.1400000006"/>
    <n v="9307644.1400000006"/>
    <n v="6.2958904109589042"/>
    <n v="40.027397260273972"/>
    <n v="0.02"/>
    <n v="0.02"/>
    <n v="0"/>
    <n v="0.02"/>
    <s v="FIJA"/>
    <m/>
    <n v="28214770.841753174"/>
    <n v="179381114.88164222"/>
    <n v="89629.1675999992"/>
    <n v="6.2958904109589042"/>
    <n v="40.027397260273972"/>
    <n v="0.02"/>
    <s v="BID"/>
    <x v="21"/>
    <n v="0"/>
    <n v="0"/>
    <n v="0"/>
    <n v="45810.46"/>
    <n v="0"/>
    <n v="0"/>
    <n v="0"/>
    <n v="0"/>
    <n v="0"/>
    <n v="41597.129999999997"/>
    <n v="0"/>
    <n v="0"/>
    <n v="0"/>
    <n v="0"/>
    <n v="0"/>
    <n v="87407.59"/>
    <n v="87407.5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07"/>
    <n v="0"/>
    <n v="0"/>
    <n v="0"/>
    <n v="0"/>
    <n v="-1.862645149230957E-9"/>
    <n v="0"/>
    <n v="3559446.7799999588"/>
    <n v="3559446.78"/>
    <n v="4.0978193283081055E-8"/>
    <s v=" "/>
    <d v="1991-06-19T00:00:00"/>
    <d v="2031-07-06T00:00:00"/>
    <n v="12203816.9"/>
    <n v="12203816.9"/>
    <n v="6.6821917808219178"/>
    <n v="40.073972602739723"/>
    <n v="0.02"/>
    <n v="0.02"/>
    <n v="0"/>
    <n v="0.02"/>
    <s v="FIJA"/>
    <m/>
    <n v="23784906.017588764"/>
    <n v="142641172.74262848"/>
    <n v="71188.935599999182"/>
    <n v="6.6821917808219178"/>
    <n v="40.073972602739723"/>
    <n v="0.02"/>
    <s v="BID"/>
    <x v="21"/>
    <n v="0"/>
    <n v="0"/>
    <n v="35594.47"/>
    <n v="0"/>
    <n v="0"/>
    <n v="0"/>
    <n v="0"/>
    <n v="0"/>
    <n v="33052.01"/>
    <n v="0"/>
    <n v="0"/>
    <n v="0"/>
    <n v="0"/>
    <n v="0"/>
    <n v="0"/>
    <n v="68646.48000000001"/>
    <n v="68646.4800000000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2465753424657535"/>
    <n v="40.027397260273972"/>
    <n v="0.02"/>
    <n v="0.02"/>
    <n v="0"/>
    <n v="0.02"/>
    <s v="FIJA"/>
    <m/>
    <n v="5735411.3835616438"/>
    <n v="24827958.61150685"/>
    <n v="12405.482400000001"/>
    <n v="9.2465753424657535"/>
    <n v="40.027397260273972"/>
    <n v="0.02"/>
    <s v="BID"/>
    <x v="21"/>
    <n v="0"/>
    <n v="0"/>
    <n v="6253.72"/>
    <n v="0"/>
    <n v="0"/>
    <n v="0"/>
    <n v="0"/>
    <n v="0"/>
    <n v="5827.98"/>
    <n v="0"/>
    <n v="0"/>
    <n v="0"/>
    <n v="0"/>
    <n v="0"/>
    <n v="0"/>
    <n v="12081.7"/>
    <n v="12081.7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2465753424657535"/>
    <n v="40.027397260273972"/>
    <n v="0.02"/>
    <n v="0.02"/>
    <n v="0"/>
    <n v="0.02"/>
    <s v="FIJA"/>
    <m/>
    <n v="10023116.517123291"/>
    <n v="43388957.723013714"/>
    <n v="21679.62980000001"/>
    <n v="9.2465753424657535"/>
    <n v="40.027397260273972"/>
    <n v="0.02"/>
    <s v="BID"/>
    <x v="21"/>
    <n v="0"/>
    <n v="0"/>
    <n v="10928.91"/>
    <n v="0"/>
    <n v="0"/>
    <n v="0"/>
    <n v="0"/>
    <n v="0"/>
    <n v="10184.89"/>
    <n v="0"/>
    <n v="0"/>
    <n v="0"/>
    <n v="0"/>
    <n v="0"/>
    <n v="0"/>
    <n v="21113.8"/>
    <n v="21113.8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75"/>
    <n v="0"/>
    <n v="237646.19"/>
    <n v="47516.25"/>
    <n v="0"/>
    <n v="1.862645149230957E-9"/>
    <n v="0"/>
    <n v="4515277.5500000389"/>
    <n v="4515277.55"/>
    <n v="-3.9115548133850098E-8"/>
    <s v=" "/>
    <d v="1994-04-09T00:00:00"/>
    <d v="2034-04-09T00:00:00"/>
    <n v="8079970.4000000004"/>
    <n v="8079970.4000000004"/>
    <n v="9.4438356164383563"/>
    <n v="40.027397260273972"/>
    <n v="0.02"/>
    <n v="0.02"/>
    <n v="0"/>
    <n v="0.02"/>
    <s v="FIJA"/>
    <m/>
    <n v="42641538.944794886"/>
    <n v="180734808.23424813"/>
    <n v="90305.551000000778"/>
    <n v="9.4438356164383563"/>
    <n v="40.027397260273972"/>
    <n v="0.02"/>
    <s v="BID"/>
    <x v="21"/>
    <n v="0"/>
    <n v="0"/>
    <n v="0"/>
    <n v="0"/>
    <n v="0"/>
    <n v="45029.07"/>
    <n v="0"/>
    <n v="0"/>
    <n v="0"/>
    <n v="0"/>
    <n v="0"/>
    <n v="42893.51"/>
    <n v="0"/>
    <n v="0"/>
    <n v="0"/>
    <n v="87922.58"/>
    <n v="87922.58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17"/>
    <n v="0"/>
    <n v="0"/>
    <n v="0"/>
    <n v="0"/>
    <n v="-1.862645149230957E-9"/>
    <n v="0"/>
    <n v="4072406.1499999599"/>
    <n v="4072406.15"/>
    <n v="4.0046870708465576E-8"/>
    <s v=" "/>
    <d v="1994-07-26T00:00:00"/>
    <d v="2034-07-26T00:00:00"/>
    <n v="6923090.4900000002"/>
    <n v="6923090.4900000002"/>
    <n v="9.7397260273972606"/>
    <n v="40.027397260273972"/>
    <n v="0.02"/>
    <n v="0.02"/>
    <n v="0"/>
    <n v="0.02"/>
    <s v="FIJA"/>
    <m/>
    <n v="39664120.17328728"/>
    <n v="163007818.77123126"/>
    <n v="81448.122999999192"/>
    <n v="9.7397260273972606"/>
    <n v="40.027397260273972"/>
    <n v="0.02"/>
    <s v="BID"/>
    <x v="21"/>
    <n v="0"/>
    <n v="0"/>
    <n v="41058.78"/>
    <n v="0"/>
    <n v="0"/>
    <n v="0"/>
    <n v="0"/>
    <n v="0"/>
    <n v="38369.879999999997"/>
    <n v="0"/>
    <n v="0"/>
    <n v="0"/>
    <n v="0"/>
    <n v="0"/>
    <n v="0"/>
    <n v="79428.66"/>
    <n v="79428.66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241316.54"/>
    <n v="50663.29"/>
    <n v="0"/>
    <n v="0"/>
    <n v="0"/>
    <n v="4826330.97"/>
    <n v="4826330.97"/>
    <n v="0"/>
    <s v=" "/>
    <d v="1994-10-13T00:00:00"/>
    <d v="2034-10-13T00:00:00"/>
    <n v="8446079.0700000003"/>
    <n v="8446079.0700000003"/>
    <n v="9.956164383561644"/>
    <n v="40.027397260273972"/>
    <n v="0.02"/>
    <n v="0.02"/>
    <n v="0"/>
    <n v="0.02"/>
    <s v="FIJA"/>
    <m/>
    <n v="48051744.50679452"/>
    <n v="193185467.04575342"/>
    <n v="96526.619399999996"/>
    <n v="9.956164383561644"/>
    <n v="40.027397260273972"/>
    <n v="0.02"/>
    <s v="BID"/>
    <x v="21"/>
    <n v="0"/>
    <n v="0"/>
    <n v="0"/>
    <n v="0"/>
    <n v="0"/>
    <n v="48131.08"/>
    <n v="0"/>
    <n v="0"/>
    <n v="0"/>
    <n v="0"/>
    <n v="0"/>
    <n v="45975.76"/>
    <n v="0"/>
    <n v="0"/>
    <n v="0"/>
    <n v="94106.84"/>
    <n v="94106.84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130000"/>
    <n v="37692.89"/>
    <n v="0"/>
    <n v="0"/>
    <n v="0"/>
    <n v="3640000"/>
    <n v="3640000"/>
    <n v="0"/>
    <s v=" "/>
    <d v="1998-10-19T00:00:00"/>
    <d v="2038-10-19T00:00:00"/>
    <n v="7800000"/>
    <n v="7800000"/>
    <n v="13.975342465753425"/>
    <n v="40.027397260273972"/>
    <n v="0.02"/>
    <n v="0.02"/>
    <n v="0"/>
    <n v="0.02"/>
    <s v="FIJA"/>
    <m/>
    <n v="50870246.575342469"/>
    <n v="145699726.02739725"/>
    <n v="72800"/>
    <n v="13.975342465753425"/>
    <n v="40.027397260273972"/>
    <n v="0.02"/>
    <s v="BID"/>
    <x v="21"/>
    <n v="0"/>
    <n v="0"/>
    <n v="0"/>
    <n v="0"/>
    <n v="0"/>
    <n v="36300.269999999997"/>
    <n v="0"/>
    <n v="0"/>
    <n v="0"/>
    <n v="0"/>
    <n v="0"/>
    <n v="35196.160000000003"/>
    <n v="0"/>
    <n v="0"/>
    <n v="0"/>
    <n v="71496.429999999993"/>
    <n v="71496.429999999993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01"/>
    <n v="0"/>
    <n v="0"/>
    <n v="0"/>
    <n v="0"/>
    <n v="-4.6566128730773926E-10"/>
    <n v="0"/>
    <n v="2077207.0699999896"/>
    <n v="2077207.07"/>
    <n v="1.0477378964424133E-8"/>
    <s v=" "/>
    <d v="2006-12-07T00:00:00"/>
    <d v="2031-12-07T00:00:00"/>
    <n v="6588000"/>
    <n v="6063747.96"/>
    <n v="7.1041095890410961"/>
    <n v="25.016438356164382"/>
    <n v="5.1299999999999998E-2"/>
    <n v="5.1299999999999998E-2"/>
    <n v="0"/>
    <n v="3.9699999999999999E-2"/>
    <s v="LIBOR (3 meses) ajustada"/>
    <n v="8.0000000000000002E-3"/>
    <n v="14756706.664410885"/>
    <n v="51964322.619643569"/>
    <n v="106560.72269099946"/>
    <n v="7.1041095890410961"/>
    <n v="25.016438356164379"/>
    <n v="5.1299999999999998E-2"/>
    <s v="BID"/>
    <x v="21"/>
    <n v="0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2342912.9"/>
    <n v="0"/>
    <n v="0"/>
    <n v="0"/>
    <n v="0"/>
    <n v="0"/>
    <n v="21800397.089999996"/>
    <n v="21800397.09"/>
    <n v="3.7252902984619141E-9"/>
    <s v=" "/>
    <d v="2020-02-24T00:00:00"/>
    <d v="2045-02-15T00:00:00"/>
    <n v="27500000"/>
    <n v="27500000"/>
    <n v="20.306849315068494"/>
    <n v="24.994520547945207"/>
    <n v="6.5910499999999997E-2"/>
    <n v="7.7910000000000007E-2"/>
    <n v="-1.199950000000001E-2"/>
    <n v="2.5399999999999999E-2"/>
    <s v="SOFR (MAS MARGEN)"/>
    <n v="1.2E-2"/>
    <n v="442697378.71528763"/>
    <n v="544890473.01936984"/>
    <n v="1436875.0724004447"/>
    <n v="20.306849315068494"/>
    <n v="24.994520547945211"/>
    <n v="6.5910499999999997E-2"/>
    <s v="BID"/>
    <x v="21"/>
    <n v="0"/>
    <n v="0"/>
    <n v="0"/>
    <n v="842952.65700000001"/>
    <n v="0"/>
    <n v="0"/>
    <n v="0"/>
    <n v="0"/>
    <n v="0"/>
    <n v="853957.92"/>
    <n v="0"/>
    <n v="0"/>
    <n v="0"/>
    <n v="0"/>
    <n v="0"/>
    <n v="1696910.577"/>
    <n v="1696910.57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19"/>
    <n v="0"/>
    <n v="0"/>
    <n v="0"/>
    <n v="0"/>
    <n v="5.5879354476928711E-9"/>
    <n v="0"/>
    <n v="11456843.410000125"/>
    <n v="11456843.41"/>
    <n v="-1.2479722499847412E-7"/>
    <s v=" "/>
    <d v="2007-12-12T00:00:00"/>
    <d v="2027-12-12T00:00:00"/>
    <n v="62250000"/>
    <n v="62188291.189999998"/>
    <n v="3.1150684931506851"/>
    <n v="20.013698630136986"/>
    <n v="5.3900000000000003E-2"/>
    <n v="5.3899999999999997E-2"/>
    <n v="0"/>
    <n v="5.4900000000000004E-2"/>
    <s v="FIJA"/>
    <m/>
    <n v="35688851.937452443"/>
    <n v="229293811.26041347"/>
    <n v="617523.85979900672"/>
    <n v="3.1150684931506847"/>
    <n v="20.013698630136986"/>
    <n v="5.3899999999999997E-2"/>
    <s v="BID"/>
    <x v="21"/>
    <n v="0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304109589041097"/>
    <n v="23.564383561643837"/>
    <n v="6.5799999999999997E-2"/>
    <n v="6.88E-2"/>
    <n v="-3.0000000000000027E-3"/>
    <n v="1.5100000000000001E-2"/>
    <s v="SOFR 6 MESES"/>
    <n v="1.7299999999999999E-2"/>
    <n v="4536465753.4246578"/>
    <n v="5537630136.9863014"/>
    <n v="15463000"/>
    <n v="19.304109589041097"/>
    <n v="23.564383561643837"/>
    <n v="6.5799999999999997E-2"/>
    <s v="BIRF"/>
    <x v="22"/>
    <n v="0"/>
    <n v="0"/>
    <n v="0"/>
    <n v="8350506.8490000004"/>
    <n v="0"/>
    <n v="0"/>
    <n v="0"/>
    <n v="0"/>
    <n v="0"/>
    <n v="8343357.8770000003"/>
    <n v="0"/>
    <n v="0"/>
    <n v="0"/>
    <n v="0"/>
    <n v="0"/>
    <n v="16693864.726"/>
    <n v="16693864.726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1232876712328768"/>
    <n v="18.671232876712327"/>
    <n v="4.3999999999999997E-2"/>
    <n v="3.0499999999999999E-2"/>
    <n v="1.3499999999999998E-2"/>
    <n v="2.5099999999999997E-2"/>
    <s v="FIJA"/>
    <m/>
    <n v="5458944.4479452046"/>
    <n v="48003492.145479433"/>
    <n v="113123.41655999997"/>
    <n v="2.1232876712328768"/>
    <n v="18.671232876712327"/>
    <n v="4.3999999999999997E-2"/>
    <s v="BIRF"/>
    <x v="22"/>
    <n v="0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n v="204507656.09999999"/>
    <n v="0"/>
    <s v=" "/>
    <d v="2013-11-11T00:00:00"/>
    <d v="2043-02-15T00:00:00"/>
    <n v="205000000"/>
    <n v="205000000"/>
    <n v="18.304109589041097"/>
    <n v="29.282191780821918"/>
    <n v="5.9900000000000002E-2"/>
    <n v="6.2899999999999998E-2"/>
    <n v="-2.9999999999999957E-3"/>
    <n v="1.04E-2"/>
    <s v="SOFR (6 meses)"/>
    <n v="1.14E-2"/>
    <n v="3743330549.0523291"/>
    <n v="5988432406.5665751"/>
    <n v="12250008.60039"/>
    <n v="18.304109589041097"/>
    <n v="29.282191780821918"/>
    <n v="5.9900000000000002E-2"/>
    <s v="BIRF"/>
    <x v="22"/>
    <n v="0"/>
    <n v="0"/>
    <n v="0"/>
    <n v="6643395.3700000001"/>
    <n v="0"/>
    <n v="0"/>
    <n v="0"/>
    <n v="0"/>
    <n v="0"/>
    <n v="6636273.4400000004"/>
    <n v="0"/>
    <n v="0"/>
    <n v="0"/>
    <n v="0"/>
    <n v="0"/>
    <n v="13279668.810000001"/>
    <n v="13279668.810000001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n v="227458405.81999999"/>
    <n v="0"/>
    <s v=" "/>
    <d v="2018-11-29T00:00:00"/>
    <d v="2038-03-15T00:00:00"/>
    <n v="230000000"/>
    <n v="230000000"/>
    <n v="13.378082191780821"/>
    <n v="19.304109589041097"/>
    <n v="6.4799999999999996E-2"/>
    <n v="6.7799999999999999E-2"/>
    <n v="-3.0000000000000027E-3"/>
    <n v="1.3899999999999999E-2"/>
    <s v="SOFR 6 MESES"/>
    <n v="1.6299999999999999E-2"/>
    <n v="3042957248.2713971"/>
    <n v="4390881992.8978634"/>
    <n v="14739304.697135998"/>
    <n v="13.378082191780821"/>
    <n v="19.304109589041097"/>
    <n v="6.4799999999999996E-2"/>
    <s v="BIRF"/>
    <x v="22"/>
    <n v="0"/>
    <n v="0"/>
    <n v="0"/>
    <n v="0"/>
    <n v="7873052.0800000001"/>
    <n v="0"/>
    <n v="0"/>
    <n v="0"/>
    <n v="0"/>
    <n v="0"/>
    <n v="8003544.6500000004"/>
    <n v="0"/>
    <n v="0"/>
    <n v="0"/>
    <n v="0"/>
    <n v="15876596.73"/>
    <n v="15876596.73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3"/>
    <n v="0"/>
    <n v="0"/>
    <n v="0"/>
    <n v="0"/>
    <n v="2.9802322387695313E-8"/>
    <n v="0"/>
    <n v="102500000.00000066"/>
    <n v="102500000"/>
    <n v="-6.5565109252929688E-7"/>
    <s v=" "/>
    <d v="2015-06-29T00:00:00"/>
    <d v="2050-03-01T00:00:00"/>
    <n v="102500000"/>
    <n v="102500000"/>
    <n v="25.347945205479451"/>
    <n v="34.695890410958903"/>
    <n v="6.2899999999999998E-2"/>
    <n v="6.59E-2"/>
    <n v="-3.0000000000000027E-3"/>
    <n v="1.2199999999999999E-2"/>
    <s v="SOFR (6 meses)"/>
    <n v="1.44E-2"/>
    <n v="2598164383.5616603"/>
    <n v="3556328767.1233101"/>
    <n v="6447250.000000041"/>
    <n v="25.347945205479451"/>
    <n v="34.695890410958903"/>
    <n v="6.2899999999999998E-2"/>
    <s v="BIRF"/>
    <x v="22"/>
    <n v="0"/>
    <n v="0"/>
    <n v="0"/>
    <n v="0"/>
    <n v="3499207.64"/>
    <n v="0"/>
    <n v="0"/>
    <n v="0"/>
    <n v="0"/>
    <n v="0"/>
    <n v="3557205.56"/>
    <n v="0"/>
    <n v="0"/>
    <n v="0"/>
    <n v="0"/>
    <n v="7056413.2000000002"/>
    <n v="7056413.2000000002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20425855.27000001"/>
    <n v="1556789.98"/>
    <n v="0"/>
    <n v="0"/>
    <n v="0"/>
    <n v="0"/>
    <n v="0"/>
    <n v="121982645.25000001"/>
    <n v="121982645.25"/>
    <n v="-1.4901161193847656E-8"/>
    <s v=" "/>
    <d v="2018-11-29T00:00:00"/>
    <d v="2053-03-01T00:00:00"/>
    <n v="233600000"/>
    <n v="233600000"/>
    <n v="28.350684931506848"/>
    <n v="34.276712328767125"/>
    <n v="6.2899999999999998E-2"/>
    <n v="6.59E-2"/>
    <n v="-3.0000000000000027E-3"/>
    <n v="1.2199999999999999E-2"/>
    <s v="SOFR (6 meses)"/>
    <n v="1.44E-2"/>
    <n v="3458291542.5945206"/>
    <n v="4181164040.3363023"/>
    <n v="7672708.386225001"/>
    <n v="28.350684931506844"/>
    <n v="34.276712328767125"/>
    <n v="6.2899999999999998E-2"/>
    <s v="BIRF"/>
    <x v="22"/>
    <n v="0"/>
    <n v="0"/>
    <n v="0"/>
    <n v="0"/>
    <n v="4148997.1610000003"/>
    <n v="0"/>
    <n v="0"/>
    <n v="0"/>
    <n v="0"/>
    <n v="0"/>
    <n v="4203792.6040000003"/>
    <n v="0"/>
    <n v="0"/>
    <n v="0"/>
    <n v="0"/>
    <n v="8352789.7650000006"/>
    <n v="8352789.7650000006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386301369863013"/>
    <n v="29.668493150684931"/>
    <n v="6.88E-2"/>
    <n v="7.1800000000000003E-2"/>
    <n v="-3.0000000000000027E-3"/>
    <n v="1.8799999999999997E-2"/>
    <s v="SOFR 6 MESES"/>
    <n v="2.0299999999999999E-2"/>
    <n v="8416475946.1592865"/>
    <n v="10239525673.627562"/>
    <n v="23745033.587231997"/>
    <n v="24.386301369863013"/>
    <n v="29.668493150684931"/>
    <n v="6.88E-2"/>
    <s v="BIRF"/>
    <x v="22"/>
    <n v="0"/>
    <n v="0"/>
    <n v="0"/>
    <n v="0"/>
    <n v="12613556.25"/>
    <n v="0"/>
    <n v="0"/>
    <n v="0"/>
    <n v="0"/>
    <n v="0"/>
    <n v="12822620.720000001"/>
    <n v="0"/>
    <n v="0"/>
    <n v="0"/>
    <n v="0"/>
    <n v="25436176.969999999"/>
    <n v="25436176.969999999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1565000"/>
    <n v="70455"/>
    <n v="0"/>
    <n v="0"/>
    <n v="0"/>
    <n v="1485000"/>
    <n v="1485000"/>
    <n v="0"/>
    <s v=" "/>
    <d v="2003-08-27T00:00:00"/>
    <d v="2025-04-15T00:00:00"/>
    <n v="50000000"/>
    <n v="50000000"/>
    <n v="0.45479452054794522"/>
    <n v="21.649315068493152"/>
    <n v="4.87E-2"/>
    <n v="4.87E-2"/>
    <n v="0"/>
    <n v="4.87E-2"/>
    <s v="FIJA"/>
    <m/>
    <n v="675369.8630136986"/>
    <n v="32149232.87671233"/>
    <n v="72319.5"/>
    <n v="0.45479452054794517"/>
    <n v="21.649315068493152"/>
    <n v="4.87E-2"/>
    <s v="BIRF"/>
    <x v="22"/>
    <n v="0"/>
    <n v="0"/>
    <n v="0"/>
    <n v="0"/>
    <n v="0"/>
    <n v="36159.75"/>
    <n v="0"/>
    <n v="0"/>
    <n v="0"/>
    <n v="0"/>
    <n v="0"/>
    <n v="0"/>
    <n v="0"/>
    <n v="0"/>
    <n v="0"/>
    <n v="36159.75"/>
    <n v="36159.7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1565000"/>
    <n v="70455"/>
    <n v="0"/>
    <n v="0"/>
    <n v="0"/>
    <n v="1485000"/>
    <n v="1485000"/>
    <n v="0"/>
    <s v=" "/>
    <d v="2003-08-27T00:00:00"/>
    <d v="2025-04-15T00:00:00"/>
    <n v="50000000"/>
    <n v="50000000"/>
    <n v="0.45479452054794522"/>
    <n v="21.649315068493152"/>
    <n v="4.87E-2"/>
    <n v="4.87E-2"/>
    <n v="0"/>
    <n v="4.87E-2"/>
    <s v="FIJA"/>
    <m/>
    <n v="675369.8630136986"/>
    <n v="32149232.87671233"/>
    <n v="72319.5"/>
    <n v="0.45479452054794517"/>
    <n v="21.649315068493152"/>
    <n v="4.87E-2"/>
    <s v="BIRF"/>
    <x v="22"/>
    <n v="0"/>
    <n v="0"/>
    <n v="0"/>
    <n v="0"/>
    <n v="0"/>
    <n v="36159.75"/>
    <n v="0"/>
    <n v="0"/>
    <n v="0"/>
    <n v="0"/>
    <n v="0"/>
    <n v="0"/>
    <n v="0"/>
    <n v="0"/>
    <n v="0"/>
    <n v="36159.75"/>
    <n v="36159.7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56"/>
    <n v="0"/>
    <n v="0"/>
    <n v="0"/>
    <n v="0"/>
    <n v="7.4505805969238281E-9"/>
    <n v="0"/>
    <n v="34906196.180000164"/>
    <n v="34906196.18"/>
    <n v="-1.6391277313232422E-7"/>
    <s v=" "/>
    <d v="2015-10-09T00:00:00"/>
    <d v="2050-06-15T00:00:00"/>
    <n v="80000000"/>
    <n v="37854311.770000003"/>
    <n v="25.638356164383563"/>
    <n v="34.706849315068496"/>
    <n v="6.6799999999999998E-2"/>
    <n v="2.8199999999999999E-2"/>
    <n v="3.8599999999999995E-2"/>
    <n v="2.8199999999999999E-2"/>
    <s v="SOFR 6 MESES"/>
    <n v="1.83E-2"/>
    <n v="894937490.00668919"/>
    <n v="1211484090.9814851"/>
    <n v="2331733.904824011"/>
    <n v="25.638356164383563"/>
    <n v="34.706849315068496"/>
    <n v="6.6799999999999998E-2"/>
    <s v="BIRF"/>
    <x v="22"/>
    <n v="0"/>
    <n v="1246173.71"/>
    <n v="0"/>
    <n v="0"/>
    <n v="0"/>
    <n v="0"/>
    <n v="0"/>
    <n v="497646"/>
    <n v="0"/>
    <n v="0"/>
    <n v="0"/>
    <n v="0"/>
    <n v="0"/>
    <n v="500380.32"/>
    <n v="1246173.71"/>
    <n v="998026.32000000007"/>
    <n v="2244200.0300000003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4353179.37"/>
    <n v="11606.74"/>
    <n v="0"/>
    <n v="0"/>
    <n v="116014616.15000001"/>
    <n v="116014616.15000001"/>
    <n v="0"/>
    <s v=" "/>
    <d v="2016-01-28T00:00:00"/>
    <d v="2045-10-15T00:00:00"/>
    <n v="178000000"/>
    <n v="125300000"/>
    <n v="20.969863013698632"/>
    <n v="29.734246575342464"/>
    <n v="6.83E-2"/>
    <n v="7.1300000000000002E-2"/>
    <n v="-3.0000000000000027E-3"/>
    <n v="1.8000000000000002E-2"/>
    <s v="SOFR 6 MESES"/>
    <n v="1.9800000000000002E-2"/>
    <n v="2432810608.2523289"/>
    <n v="3449607202.9478083"/>
    <n v="7923798.2830450004"/>
    <n v="20.969863013698632"/>
    <n v="29.734246575342464"/>
    <n v="6.83E-2"/>
    <s v="BIRF"/>
    <x v="22"/>
    <n v="0"/>
    <n v="0"/>
    <n v="0"/>
    <n v="0"/>
    <n v="0"/>
    <n v="4181875.74"/>
    <n v="0"/>
    <n v="0"/>
    <n v="0"/>
    <n v="0"/>
    <n v="0"/>
    <n v="4204853.08"/>
    <n v="0"/>
    <n v="0"/>
    <n v="0"/>
    <n v="8386728.8200000003"/>
    <n v="8386728.8200000003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30958904109589"/>
    <n v="34.841095890410962"/>
    <n v="6.93E-2"/>
    <n v="7.2300000000000003E-2"/>
    <n v="-3.0000000000000027E-3"/>
    <n v="1.8600000000000002E-2"/>
    <s v="SOFR 6 MESES"/>
    <n v="2.0799999999999999E-2"/>
    <n v="1389968101.3788493"/>
    <n v="1840698151.1230686"/>
    <n v="3661204.6381679997"/>
    <n v="26.30958904109589"/>
    <n v="34.841095890410962"/>
    <n v="6.93E-2"/>
    <s v="BIRF"/>
    <x v="22"/>
    <n v="0"/>
    <n v="0"/>
    <n v="0"/>
    <n v="2006295.53"/>
    <n v="0"/>
    <n v="0"/>
    <n v="0"/>
    <n v="0"/>
    <n v="0"/>
    <n v="1973584.19"/>
    <n v="0"/>
    <n v="0"/>
    <n v="0"/>
    <n v="0"/>
    <n v="0"/>
    <n v="3979879.7199999997"/>
    <n v="3979879.7199999997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057534246575344"/>
    <n v="34.920547945205477"/>
    <n v="6.93E-2"/>
    <n v="7.2300000000000003E-2"/>
    <n v="-3.0000000000000027E-3"/>
    <n v="4.9000000000000002E-2"/>
    <s v="SOFR 6 MESES"/>
    <n v="2.0799999999999999E-2"/>
    <n v="1309504706.3086028"/>
    <n v="1690051335.2176437"/>
    <n v="3353915.2282020003"/>
    <n v="27.057534246575344"/>
    <n v="34.920547945205477"/>
    <n v="6.93E-2"/>
    <s v="BIRF"/>
    <x v="22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6"/>
    <n v="29.978082191780821"/>
    <n v="6.88E-2"/>
    <n v="7.1800000000000003E-2"/>
    <n v="-3.0000000000000027E-3"/>
    <n v="1.8600000000000002E-2"/>
    <s v="SOFR 6 MESES"/>
    <n v="2.0299999999999999E-2"/>
    <n v="12300000000"/>
    <n v="14989041095.890411"/>
    <n v="34400000"/>
    <n v="24.6"/>
    <n v="29.978082191780821"/>
    <n v="6.88E-2"/>
    <s v="BIRF"/>
    <x v="22"/>
    <n v="0"/>
    <n v="18706666.670000002"/>
    <n v="0"/>
    <n v="0"/>
    <n v="0"/>
    <n v="0"/>
    <n v="0"/>
    <n v="18604444.440000001"/>
    <n v="0"/>
    <n v="0"/>
    <n v="0"/>
    <n v="0"/>
    <n v="0"/>
    <n v="18706666.670000002"/>
    <n v="18706666.670000002"/>
    <n v="37311111.109999999"/>
    <n v="56017777.780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386301369863013"/>
    <n v="27.964383561643835"/>
    <n v="2.7799999999999998E-2"/>
    <n v="2.7799999999999998E-2"/>
    <n v="0"/>
    <n v="2.7799999999999998E-2"/>
    <s v="FIJA"/>
    <m/>
    <n v="407475618.54246575"/>
    <n v="487242694.29041094"/>
    <n v="484378.52639999997"/>
    <n v="23.386301369863013"/>
    <n v="27.964383561643835"/>
    <n v="2.7799999999999998E-2"/>
    <s v="BIRF"/>
    <x v="22"/>
    <n v="0"/>
    <n v="0"/>
    <n v="0"/>
    <n v="0"/>
    <n v="278173.78999999998"/>
    <n v="0"/>
    <n v="0"/>
    <n v="0"/>
    <n v="0"/>
    <n v="0"/>
    <n v="282784.40999999997"/>
    <n v="0"/>
    <n v="0"/>
    <n v="0"/>
    <n v="0"/>
    <n v="560958.19999999995"/>
    <n v="560958.1999999999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n v="500000000"/>
    <n v="0"/>
    <s v=" "/>
    <d v="2020-05-08T00:00:00"/>
    <d v="2048-05-01T00:00:00"/>
    <n v="500000000"/>
    <n v="500000000"/>
    <n v="23.515068493150686"/>
    <n v="28"/>
    <n v="2.7E-2"/>
    <n v="2.7000000000000003E-2"/>
    <n v="0"/>
    <n v="2.7000000000000003E-2"/>
    <s v="FIJA"/>
    <m/>
    <n v="11757534246.575342"/>
    <n v="14000000000"/>
    <n v="13500000"/>
    <n v="23.515068493150686"/>
    <n v="28"/>
    <n v="2.7E-2"/>
    <s v="BIRF"/>
    <x v="22"/>
    <n v="6750000"/>
    <n v="0"/>
    <n v="0"/>
    <n v="0"/>
    <n v="0"/>
    <n v="0"/>
    <n v="6787500"/>
    <n v="0"/>
    <n v="0"/>
    <n v="0"/>
    <n v="0"/>
    <n v="0"/>
    <n v="6900000"/>
    <n v="0"/>
    <n v="6750000"/>
    <n v="13687500"/>
    <n v="204375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043835616438356"/>
    <n v="10.975342465753425"/>
    <n v="1.7600000000000001E-2"/>
    <n v="1.7600000000000001E-2"/>
    <n v="0"/>
    <n v="0.01"/>
    <s v="FIJA"/>
    <m/>
    <n v="3521917808.2191782"/>
    <n v="5487671232.8767128"/>
    <n v="8800000"/>
    <n v="7.043835616438356"/>
    <n v="10.975342465753426"/>
    <n v="1.7600000000000001E-2"/>
    <s v="BIRF"/>
    <x v="22"/>
    <n v="4424043.72"/>
    <n v="0"/>
    <n v="0"/>
    <n v="0"/>
    <n v="0"/>
    <n v="0"/>
    <n v="4360805.45"/>
    <n v="0"/>
    <n v="0"/>
    <n v="0"/>
    <n v="0"/>
    <n v="0"/>
    <n v="4119422.25"/>
    <n v="0"/>
    <n v="4424043.72"/>
    <n v="8480227.6999999993"/>
    <n v="12904271.419999998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75"/>
    <n v="0"/>
    <n v="0"/>
    <n v="0"/>
    <n v="0"/>
    <n v="-5.9604644775390625E-8"/>
    <n v="0"/>
    <n v="147142638.61999869"/>
    <n v="147142638.62"/>
    <n v="1.3113021850585938E-6"/>
    <s v=" "/>
    <d v="2021-04-26T00:00:00"/>
    <d v="2039-03-15T00:00:00"/>
    <n v="150000000"/>
    <n v="150000000"/>
    <n v="14.378082191780821"/>
    <n v="17.895890410958906"/>
    <n v="6.0400000000000002E-2"/>
    <n v="6.3399999999999998E-2"/>
    <n v="-2.9999999999999957E-3"/>
    <n v="0.01"/>
    <s v="SOFR (6 meses)"/>
    <n v="1.1900000000000001E-2"/>
    <n v="2115628951.9938443"/>
    <n v="2633248535.5228262"/>
    <n v="8887415.3726479206"/>
    <n v="14.378082191780821"/>
    <n v="17.895890410958906"/>
    <n v="6.0399999999999995E-2"/>
    <s v="BIRF"/>
    <x v="22"/>
    <n v="0"/>
    <n v="0"/>
    <n v="0"/>
    <n v="0"/>
    <n v="4838295.2"/>
    <n v="0"/>
    <n v="0"/>
    <n v="0"/>
    <n v="0"/>
    <n v="0"/>
    <n v="4918487.93"/>
    <n v="0"/>
    <n v="0"/>
    <n v="0"/>
    <n v="0"/>
    <n v="9756783.129999999"/>
    <n v="9756783.129999999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37677.279999945"/>
    <n v="19413.66"/>
    <n v="0"/>
    <n v="0"/>
    <n v="0"/>
    <n v="0"/>
    <n v="0"/>
    <n v="26057090.939999945"/>
    <n v="26057090.940000001"/>
    <n v="5.5879354476928711E-8"/>
    <s v=" "/>
    <d v="2016-12-22T00:00:00"/>
    <d v="2040-08-15T00:00:00"/>
    <n v="52500000"/>
    <n v="52500000"/>
    <n v="15.8"/>
    <n v="23.663013698630138"/>
    <n v="6.5799999999999997E-2"/>
    <n v="6.88E-2"/>
    <n v="-3.0000000000000027E-3"/>
    <n v="1.5100000000000001E-2"/>
    <s v="SOFR 6 MESES"/>
    <n v="1.7299999999999999E-2"/>
    <n v="411702036.85199916"/>
    <n v="616589299.85966992"/>
    <n v="1714556.5838519963"/>
    <n v="15.8"/>
    <n v="23.663013698630138"/>
    <n v="6.5799999999999997E-2"/>
    <s v="BIRF"/>
    <x v="22"/>
    <n v="0"/>
    <n v="0"/>
    <n v="0"/>
    <n v="941371.97"/>
    <n v="0"/>
    <n v="0"/>
    <n v="0"/>
    <n v="0"/>
    <n v="0"/>
    <n v="873216.84"/>
    <n v="0"/>
    <n v="0"/>
    <n v="0"/>
    <n v="0"/>
    <n v="0"/>
    <n v="1814588.81"/>
    <n v="1814588.81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78517455.499999404"/>
    <n v="0"/>
    <n v="0"/>
    <n v="0"/>
    <n v="0"/>
    <n v="-2.9802322387695313E-8"/>
    <n v="0"/>
    <n v="78517455.499999374"/>
    <n v="78517455.5"/>
    <n v="6.2584877014160156E-7"/>
    <s v=" "/>
    <d v="2013-11-20T00:00:00"/>
    <d v="2043-02-15T00:00:00"/>
    <n v="100000000"/>
    <n v="100000000"/>
    <n v="18.304109589041097"/>
    <n v="29.257534246575343"/>
    <n v="3.5299999999999998E-2"/>
    <n v="3.4500000000000003E-2"/>
    <n v="7.9999999999999516E-4"/>
    <n v="2.8399999999999998E-2"/>
    <s v="FIJA"/>
    <m/>
    <n v="1437192110.1246462"/>
    <n v="2297227143.2451873"/>
    <n v="2771666.1791499779"/>
    <n v="18.304109589041097"/>
    <n v="29.257534246575343"/>
    <n v="3.5299999999999998E-2"/>
    <s v="BIRF"/>
    <x v="22"/>
    <n v="0"/>
    <n v="0"/>
    <n v="0"/>
    <n v="1444322.17"/>
    <n v="0"/>
    <n v="0"/>
    <n v="0"/>
    <n v="0"/>
    <n v="0"/>
    <n v="1388603.23"/>
    <n v="0"/>
    <n v="0"/>
    <n v="0"/>
    <n v="0"/>
    <n v="0"/>
    <n v="2832925.4"/>
    <n v="2832925.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084931506849315"/>
    <n v="15.010958904109589"/>
    <n v="7.6291999999999999E-2"/>
    <n v="7.6289999999999997E-2"/>
    <n v="2.0000000000020002E-6"/>
    <n v="2.06E-2"/>
    <s v="SOFR 6 MESES"/>
    <n v="2.2283000000000001E-2"/>
    <n v="302547945.20547944"/>
    <n v="450328767.12328768"/>
    <n v="2288760"/>
    <n v="10.084931506849315"/>
    <n v="15.010958904109589"/>
    <n v="7.6291999999999999E-2"/>
    <s v="CAF"/>
    <x v="23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n v="40000000"/>
    <n v="0"/>
    <s v=" "/>
    <d v="2019-08-13T00:00:00"/>
    <d v="2034-08-13T00:00:00"/>
    <n v="50000000"/>
    <n v="50000000"/>
    <n v="9.7890410958904113"/>
    <n v="15.010958904109589"/>
    <n v="7.417E-2"/>
    <n v="7.417E-2"/>
    <n v="0"/>
    <n v="2.0080000000000001E-2"/>
    <s v="SOFR 6 MESES"/>
    <n v="2.2282999999999997E-2"/>
    <n v="391561643.83561647"/>
    <n v="600438356.16438353"/>
    <n v="2966800"/>
    <n v="9.7890410958904113"/>
    <n v="15.010958904109588"/>
    <n v="7.417E-2"/>
    <s v="CAF"/>
    <x v="23"/>
    <n v="0"/>
    <n v="0"/>
    <n v="0"/>
    <n v="1516364.44"/>
    <n v="0"/>
    <n v="0"/>
    <n v="0"/>
    <n v="0"/>
    <n v="0"/>
    <n v="1417059.06"/>
    <n v="0"/>
    <n v="0"/>
    <n v="0"/>
    <n v="0"/>
    <n v="0"/>
    <n v="2933423.5"/>
    <n v="2933423.5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04"/>
    <n v="0"/>
    <n v="0"/>
    <n v="0"/>
    <n v="0"/>
    <n v="-1.862645149230957E-9"/>
    <n v="0"/>
    <n v="8132641.9799999585"/>
    <n v="8132641.9800000004"/>
    <n v="4.1909515857696533E-8"/>
    <s v=" "/>
    <d v="2011-06-27T00:00:00"/>
    <d v="2026-06-28T00:00:00"/>
    <n v="48200000"/>
    <n v="48200000"/>
    <n v="1.6575342465753424"/>
    <n v="15.013698630136986"/>
    <n v="7.9549999999999996E-2"/>
    <n v="7.9549999999999996E-2"/>
    <n v="0"/>
    <n v="2.614E-2"/>
    <s v="SOFR 6 MESES"/>
    <n v="2.7782999999999999E-2"/>
    <n v="13480132.596986232"/>
    <n v="122101035.75451992"/>
    <n v="646951.66950899665"/>
    <n v="1.6575342465753424"/>
    <n v="15.013698630136986"/>
    <n v="7.9549999999999996E-2"/>
    <s v="CAF"/>
    <x v="23"/>
    <n v="0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1728488.339999847"/>
    <n v="0"/>
    <n v="0"/>
    <n v="0"/>
    <n v="0"/>
    <n v="-7.4505805969238281E-9"/>
    <n v="0"/>
    <n v="11728488.33999984"/>
    <n v="11728488.34"/>
    <n v="1.601874828338623E-7"/>
    <s v=" "/>
    <d v="2014-03-18T00:00:00"/>
    <d v="2029-03-18T00:00:00"/>
    <n v="26000000"/>
    <n v="26000000"/>
    <n v="4.3808219178082188"/>
    <n v="15.010958904109589"/>
    <n v="8.2850999999999994E-2"/>
    <n v="8.2850000000000007E-2"/>
    <n v="9.999999999871223E-7"/>
    <n v="2.8580000000000001E-2"/>
    <s v="SOFR 6 MESES"/>
    <n v="3.0282999999999997E-2"/>
    <n v="51380418.78262943"/>
    <n v="176055856.4790661"/>
    <n v="971716.98745732661"/>
    <n v="4.3808219178082188"/>
    <n v="15.010958904109591"/>
    <n v="8.2850999999999994E-2"/>
    <s v="CAF"/>
    <x v="23"/>
    <n v="0"/>
    <n v="0"/>
    <n v="0"/>
    <n v="0"/>
    <n v="488557.71"/>
    <n v="0"/>
    <n v="0"/>
    <n v="0"/>
    <n v="0"/>
    <n v="0"/>
    <n v="441471.42"/>
    <n v="0"/>
    <n v="0"/>
    <n v="0"/>
    <n v="0"/>
    <n v="930029.13"/>
    <n v="930029.13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084931506849315"/>
    <n v="18.013698630136986"/>
    <n v="7.5790999999999997E-2"/>
    <n v="7.5789999999999996E-2"/>
    <n v="1.0000000000010001E-6"/>
    <n v="2.1059999999999999E-2"/>
    <s v="SOFR 6 MESES"/>
    <n v="2.2783000000000001E-2"/>
    <n v="952782557.52553439"/>
    <n v="1420209774.5931509"/>
    <n v="5975403.5657124203"/>
    <n v="12.084931506849315"/>
    <n v="18.013698630136986"/>
    <n v="7.5790999999999997E-2"/>
    <s v="CAF"/>
    <x v="23"/>
    <n v="918070.09"/>
    <n v="0"/>
    <n v="0"/>
    <n v="0"/>
    <n v="0"/>
    <n v="0"/>
    <n v="866977.49"/>
    <n v="0"/>
    <n v="0"/>
    <n v="0"/>
    <n v="0"/>
    <n v="0"/>
    <n v="844624.48"/>
    <n v="0"/>
    <n v="918070.09"/>
    <n v="1711601.97"/>
    <n v="2629672.06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084931506849315"/>
    <n v="18.013698630136986"/>
    <n v="7.5790999999999997E-2"/>
    <n v="7.6698000000000002E-2"/>
    <n v="-9.0700000000000502E-4"/>
    <n v="1.61E-2"/>
    <s v="SOFR 6 MESES"/>
    <n v="2.2783000000000001E-2"/>
    <n v="463669171.17580825"/>
    <n v="691141419.28835618"/>
    <n v="2907914.7145077698"/>
    <n v="12.084931506849315"/>
    <n v="18.013698630136986"/>
    <n v="7.5790999999999997E-2"/>
    <s v="CAF"/>
    <x v="23"/>
    <n v="348726.04"/>
    <n v="0"/>
    <n v="0"/>
    <n v="0"/>
    <n v="0"/>
    <n v="0"/>
    <n v="329318.68"/>
    <n v="0"/>
    <n v="0"/>
    <n v="0"/>
    <n v="0"/>
    <n v="0"/>
    <n v="320827.96000000002"/>
    <n v="0"/>
    <n v="348726.04"/>
    <n v="650146.64"/>
    <n v="998872.67999999993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6712328767123288"/>
    <n v="15.008219178082191"/>
    <n v="8.1860000000000002E-2"/>
    <n v="8.1860000000000002E-2"/>
    <n v="0"/>
    <n v="2.86E-2"/>
    <s v="SOFR 6 MESES"/>
    <n v="3.0283000000000001E-2"/>
    <n v="66778972.089041099"/>
    <n v="375195086.26027393"/>
    <n v="2046443.31195"/>
    <n v="2.6712328767123288"/>
    <n v="15.008219178082189"/>
    <n v="8.1860000000000002E-2"/>
    <s v="CAF"/>
    <x v="23"/>
    <n v="0"/>
    <n v="0"/>
    <n v="1045959.91"/>
    <n v="0"/>
    <n v="0"/>
    <n v="0"/>
    <n v="0"/>
    <n v="0"/>
    <n v="857421.85"/>
    <n v="0"/>
    <n v="0"/>
    <n v="0"/>
    <n v="0"/>
    <n v="0"/>
    <n v="0"/>
    <n v="1903381.76"/>
    <n v="1903381.76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30000877"/>
    <n v="0"/>
    <n v="0"/>
    <n v="0"/>
    <n v="0"/>
    <n v="3.0000042170286179E-3"/>
    <n v="0"/>
    <n v="5305142.436000092"/>
    <n v="5305142.3669999996"/>
    <n v="-6.9000092335045338E-2"/>
    <s v=" "/>
    <d v="2014-11-25T00:00:00"/>
    <d v="2026-11-25T00:00:00"/>
    <n v="26715200"/>
    <n v="24837786.09"/>
    <n v="2.0684931506849313"/>
    <n v="12.008219178082191"/>
    <n v="7.7790999999999999E-2"/>
    <n v="7.7789999999999998E-2"/>
    <n v="1.0000000000010001E-6"/>
    <n v="2.3039999999999998E-2"/>
    <s v="SOFR 6 MESES"/>
    <n v="2.4782999999999999E-2"/>
    <n v="10973650.792274162"/>
    <n v="63705313.142433979"/>
    <n v="412692.33523888316"/>
    <n v="2.0684931506849313"/>
    <n v="12.008219178082191"/>
    <n v="7.7790999999999999E-2"/>
    <s v="CAF"/>
    <x v="23"/>
    <n v="224611.24"/>
    <n v="0"/>
    <n v="0"/>
    <n v="0"/>
    <n v="0"/>
    <n v="0"/>
    <n v="151308.29999999999"/>
    <n v="0"/>
    <n v="0"/>
    <n v="0"/>
    <n v="0"/>
    <n v="0"/>
    <n v="96700.71"/>
    <n v="0"/>
    <n v="224611.24"/>
    <n v="248009.01"/>
    <n v="472620.2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145205479452056"/>
    <n v="18.013698630136986"/>
    <n v="7.4796000000000001E-2"/>
    <n v="7.4800000000000005E-2"/>
    <n v="-4.0000000000040004E-6"/>
    <n v="2.06E-2"/>
    <s v="SOFR 6 MESES"/>
    <n v="2.2283000000000001E-2"/>
    <n v="5625214.8985205488"/>
    <n v="7708584.4013698632"/>
    <n v="32007.378979920002"/>
    <n v="13.145205479452056"/>
    <n v="18.013698630136986"/>
    <n v="7.4796000000000001E-2"/>
    <s v="CAF"/>
    <x v="23"/>
    <n v="0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1205479452054803"/>
    <n v="15.010958904109589"/>
    <n v="7.5203999999999993E-2"/>
    <n v="7.5199999999999989E-2"/>
    <n v="4.0000000000040004E-6"/>
    <n v="2.0449999999999999E-2"/>
    <s v="SOFR 6 MESES"/>
    <n v="2.2283000000000001E-2"/>
    <n v="1516291095.8904111"/>
    <n v="2495571917.8082194"/>
    <n v="12502664.999999998"/>
    <n v="9.1205479452054803"/>
    <n v="15.010958904109591"/>
    <n v="7.5203999999999993E-2"/>
    <s v="CAF"/>
    <x v="23"/>
    <n v="0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0000000"/>
    <n v="0"/>
    <n v="0"/>
    <n v="0"/>
    <n v="0"/>
    <n v="0"/>
    <n v="0"/>
    <n v="90000000"/>
    <n v="90000000"/>
    <n v="0"/>
    <s v=" "/>
    <d v="2018-09-14T00:00:00"/>
    <d v="2030-09-14T00:00:00"/>
    <n v="150000000"/>
    <n v="150000000"/>
    <n v="5.8739726027397259"/>
    <n v="12.008219178082191"/>
    <n v="7.4116000000000001E-2"/>
    <n v="7.4120000000000005E-2"/>
    <n v="-4.0000000000040004E-6"/>
    <n v="1.9429999999999999E-2"/>
    <s v="SOFR 6 MESES"/>
    <n v="2.2783000000000001E-2"/>
    <n v="528657534.24657536"/>
    <n v="1080739726.0273972"/>
    <n v="6670440"/>
    <n v="5.8739726027397259"/>
    <n v="12.008219178082191"/>
    <n v="7.4116000000000001E-2"/>
    <s v="CAF"/>
    <x v="23"/>
    <n v="0"/>
    <n v="0"/>
    <n v="0"/>
    <n v="0"/>
    <n v="3353749"/>
    <n v="0"/>
    <n v="0"/>
    <n v="0"/>
    <n v="0"/>
    <n v="0"/>
    <n v="3125224.67"/>
    <n v="0"/>
    <n v="0"/>
    <n v="0"/>
    <n v="0"/>
    <n v="6478973.6699999999"/>
    <n v="6478973.6699999999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6068816.409999996"/>
    <n v="0"/>
    <n v="0"/>
    <n v="0"/>
    <n v="0"/>
    <n v="0"/>
    <n v="0"/>
    <n v="96068816.409999996"/>
    <n v="96068816.409999996"/>
    <n v="0"/>
    <s v=" "/>
    <d v="2019-03-29T00:00:00"/>
    <d v="2037-04-01T00:00:00"/>
    <n v="192000000"/>
    <n v="192000000"/>
    <n v="12.424657534246576"/>
    <n v="18.021917808219179"/>
    <n v="7.5023000000000006E-2"/>
    <n v="7.5020000000000003E-2"/>
    <n v="3.0000000000030003E-6"/>
    <n v="2.0569999999999998E-2"/>
    <s v="SOFR 6 MESES"/>
    <n v="2.2783000000000001E-2"/>
    <n v="1193622143.6146576"/>
    <n v="1731344313.2739179"/>
    <n v="7207370.8135274304"/>
    <n v="12.424657534246577"/>
    <n v="18.021917808219179"/>
    <n v="7.5023000000000006E-2"/>
    <s v="CAF"/>
    <x v="23"/>
    <n v="0"/>
    <n v="0"/>
    <n v="0"/>
    <n v="0"/>
    <n v="0"/>
    <n v="3643726.36"/>
    <n v="0"/>
    <n v="0"/>
    <n v="0"/>
    <n v="0"/>
    <n v="0"/>
    <n v="3517196.96"/>
    <n v="0"/>
    <n v="0"/>
    <n v="0"/>
    <n v="7160923.3200000003"/>
    <n v="7160923.3200000003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5671232876712331"/>
    <n v="15.010958904109589"/>
    <n v="7.6085E-2"/>
    <n v="7.6090000000000005E-2"/>
    <n v="-5.0000000000050004E-6"/>
    <n v="2.0489999999999998E-2"/>
    <s v="SOFR 6 MESES"/>
    <n v="2.2282999999999997E-2"/>
    <n v="2391780821.9178081"/>
    <n v="3752739726.0273972"/>
    <n v="19021250"/>
    <n v="9.5671232876712331"/>
    <n v="15.010958904109589"/>
    <n v="7.6085E-2"/>
    <s v="CAF"/>
    <x v="23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63"/>
    <n v="0"/>
    <n v="0"/>
    <n v="0"/>
    <n v="0"/>
    <n v="-2.9802322387695313E-8"/>
    <n v="0"/>
    <n v="71117330.339999333"/>
    <n v="71117330.340000004"/>
    <n v="6.7055225372314453E-7"/>
    <s v=" "/>
    <d v="2019-11-18T00:00:00"/>
    <d v="2034-11-18T00:00:00"/>
    <n v="203000000"/>
    <n v="203000000"/>
    <n v="10.054794520547945"/>
    <n v="15.010958904109589"/>
    <n v="7.6674000000000006E-2"/>
    <n v="7.6670000000000002E-2"/>
    <n v="4.0000000000040004E-6"/>
    <n v="2.0560000000000002E-2"/>
    <s v="SOFR 6 MESES"/>
    <n v="2.2283000000000001E-2"/>
    <n v="715070143.41862345"/>
    <n v="1067539323.103716"/>
    <n v="5452850.1864891089"/>
    <n v="10.054794520547945"/>
    <n v="15.010958904109589"/>
    <n v="7.6674000000000006E-2"/>
    <s v="CAF"/>
    <x v="23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578082191780823"/>
    <n v="16.010958904109589"/>
    <n v="7.6198000000000002E-2"/>
    <n v="7.6200000000000004E-2"/>
    <n v="-2.0000000000020002E-6"/>
    <n v="1.1599999999999999E-2"/>
    <s v="SOFR 6 MESES"/>
    <n v="1.3283E-2"/>
    <n v="125519178.65375343"/>
    <n v="189985516.7191233"/>
    <n v="904162.98546916002"/>
    <n v="10.578082191780823"/>
    <n v="16.010958904109589"/>
    <n v="7.6198000000000002E-2"/>
    <s v="CAF"/>
    <x v="23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195864.04"/>
    <n v="114858.88"/>
    <n v="0"/>
    <n v="0"/>
    <n v="0"/>
    <n v="2937960.629999999"/>
    <n v="2937960.63"/>
    <n v="9.3132257461547852E-10"/>
    <s v=" "/>
    <d v="2020-04-17T00:00:00"/>
    <d v="2032-04-19T00:00:00"/>
    <n v="50000000"/>
    <n v="8323671.1900000004"/>
    <n v="7.4712328767123291"/>
    <n v="12.013698630136986"/>
    <n v="7.4601000000000001E-2"/>
    <n v="7.46E-2"/>
    <n v="1.0000000000010001E-6"/>
    <n v="2.017E-2"/>
    <s v="SOFR 6 MESES"/>
    <n v="2.1783E-2"/>
    <n v="21950188.049342457"/>
    <n v="35295773.596027382"/>
    <n v="219174.80095862993"/>
    <n v="7.4712328767123282"/>
    <n v="12.013698630136986"/>
    <n v="7.4601000000000001E-2"/>
    <s v="CAF"/>
    <x v="23"/>
    <n v="0"/>
    <n v="0"/>
    <n v="0"/>
    <n v="0"/>
    <n v="0"/>
    <n v="110805.04"/>
    <n v="0"/>
    <n v="0"/>
    <n v="0"/>
    <n v="0"/>
    <n v="0"/>
    <n v="103986.27"/>
    <n v="0"/>
    <n v="0"/>
    <n v="0"/>
    <n v="214791.31"/>
    <n v="214791.31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13444806.67"/>
    <n v="0"/>
    <n v="0"/>
    <n v="0"/>
    <n v="350000000"/>
    <n v="350000000"/>
    <n v="0"/>
    <s v=" "/>
    <d v="2020-05-05T00:00:00"/>
    <d v="2040-05-05T00:00:00"/>
    <n v="350000000"/>
    <n v="350000000"/>
    <n v="15.520547945205479"/>
    <n v="20.013698630136986"/>
    <n v="7.5567999999999996E-2"/>
    <n v="7.5569999999999998E-2"/>
    <n v="-2.0000000000020002E-6"/>
    <n v="2.06E-2"/>
    <s v="SOFR 6 MESES"/>
    <n v="2.2282999999999997E-2"/>
    <n v="5432191780.8219175"/>
    <n v="7004794520.547945"/>
    <n v="26448800"/>
    <n v="15.520547945205479"/>
    <n v="20.013698630136986"/>
    <n v="7.5567999999999996E-2"/>
    <s v="CAF"/>
    <x v="23"/>
    <n v="13444806.67"/>
    <n v="0"/>
    <n v="0"/>
    <n v="0"/>
    <n v="0"/>
    <n v="0"/>
    <n v="13224400"/>
    <n v="0"/>
    <n v="0"/>
    <n v="0"/>
    <n v="0"/>
    <n v="0"/>
    <n v="13224400"/>
    <n v="0"/>
    <n v="13444806.67"/>
    <n v="26448800"/>
    <n v="39893606.670000002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731506849315069"/>
    <n v="15.008219178082191"/>
    <n v="7.3875999999999997E-2"/>
    <n v="7.3880000000000001E-2"/>
    <n v="-4.0000000000040004E-6"/>
    <n v="2.035E-2"/>
    <s v="SOFR 6 MESES"/>
    <n v="2.2283000000000001E-2"/>
    <n v="1311628615.2143836"/>
    <n v="1834337899.9602737"/>
    <n v="9029288.8909409977"/>
    <n v="10.731506849315069"/>
    <n v="15.008219178082191"/>
    <n v="7.3875999999999997E-2"/>
    <s v="CAF"/>
    <x v="23"/>
    <n v="0"/>
    <n v="0"/>
    <n v="4602476.05"/>
    <n v="0"/>
    <n v="0"/>
    <n v="0"/>
    <n v="0"/>
    <n v="0"/>
    <n v="4321643.1500000004"/>
    <n v="0"/>
    <n v="0"/>
    <n v="0"/>
    <n v="0"/>
    <n v="0"/>
    <n v="0"/>
    <n v="8924119.1999999993"/>
    <n v="8924119.1999999993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098630136986301"/>
    <n v="15.008219178082191"/>
    <n v="7.5616000000000003E-2"/>
    <n v="7.5620000000000007E-2"/>
    <n v="-4.0000000000040004E-6"/>
    <n v="2.06E-2"/>
    <s v="SOFR 6 MESES"/>
    <n v="2.2283000000000001E-2"/>
    <n v="1307080574.2979724"/>
    <n v="1767511080.2281642"/>
    <n v="8905261.5941081587"/>
    <n v="11.098630136986301"/>
    <n v="15.008219178082191"/>
    <n v="7.5615999999999989E-2"/>
    <s v="CAF"/>
    <x v="23"/>
    <n v="0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7142857.21"/>
    <n v="268796.93"/>
    <n v="0"/>
    <n v="0"/>
    <n v="0"/>
    <n v="9.9999997764825821E-3"/>
    <n v="0.01"/>
    <n v="2.2351741811588166E-10"/>
    <s v=" "/>
    <d v="2006-10-05T00:00:00"/>
    <d v="2024-10-05T00:00:00"/>
    <n v="200000000"/>
    <n v="200000000"/>
    <n v="0"/>
    <n v="0"/>
    <n v="7.3229000000000002E-2"/>
    <n v="7.3230000000000003E-2"/>
    <n v="-1.0000000000010001E-6"/>
    <n v="1.9E-2"/>
    <s v="SOFR 6 MESES"/>
    <n v="2.0782999999999999E-2"/>
    <n v="0"/>
    <n v="0"/>
    <n v="7.3228998363204301E-4"/>
    <n v="0"/>
    <n v="0"/>
    <n v="7.3229000000000002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6496607.2199999997"/>
    <n v="233207.9"/>
    <n v="0"/>
    <n v="0"/>
    <n v="0"/>
    <n v="0"/>
    <n v="0"/>
    <n v="0"/>
    <s v=" "/>
    <d v="2006-10-05T00:00:00"/>
    <d v="2024-10-15T00:00:00"/>
    <n v="250000000"/>
    <n v="181905000"/>
    <n v="0"/>
    <n v="0"/>
    <n v="7.3844999999999994E-2"/>
    <n v="7.3849999999999999E-2"/>
    <n v="-5.0000000000050004E-6"/>
    <n v="1.9630000000000002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84"/>
    <n v="0"/>
    <n v="0"/>
    <n v="0"/>
    <n v="0"/>
    <n v="1.862645149230957E-9"/>
    <n v="0"/>
    <n v="1450016.0300000403"/>
    <n v="1450016.03"/>
    <n v="-4.0279701352119446E-8"/>
    <s v=" "/>
    <d v="2007-01-12T00:00:00"/>
    <d v="2025-01-12T00:00:00"/>
    <n v="50000000"/>
    <n v="42614640.289999999"/>
    <n v="0.2"/>
    <n v="18.013698630136986"/>
    <n v="7.0129999999999998E-2"/>
    <n v="7.0129999999999998E-2"/>
    <n v="0"/>
    <n v="1.6500000000000001E-2"/>
    <s v="SOFR 6 MESES"/>
    <n v="1.8283000000000001E-2"/>
    <n v="290003.2060000081"/>
    <n v="26120151.773288395"/>
    <n v="101689.62418390282"/>
    <n v="0.2"/>
    <n v="18.013698630136986"/>
    <n v="7.0129999999999998E-2"/>
    <s v="CAF"/>
    <x v="23"/>
    <n v="0"/>
    <n v="0"/>
    <n v="51974.7"/>
    <n v="0"/>
    <n v="0"/>
    <n v="0"/>
    <n v="0"/>
    <n v="0"/>
    <n v="0"/>
    <n v="0"/>
    <n v="0"/>
    <n v="0"/>
    <n v="0"/>
    <n v="0"/>
    <n v="0"/>
    <n v="51974.7"/>
    <n v="51974.7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9821428.6070000008"/>
    <n v="339099.64"/>
    <n v="0"/>
    <n v="0"/>
    <n v="0"/>
    <n v="2.9999986290931702E-3"/>
    <n v="3.0000000000000001E-3"/>
    <n v="1.3709068298964344E-9"/>
    <s v=" "/>
    <d v="2006-10-30T00:00:00"/>
    <d v="2024-10-31T00:00:00"/>
    <n v="275000000"/>
    <n v="275000000"/>
    <n v="0"/>
    <n v="0"/>
    <n v="6.7920999999999995E-2"/>
    <n v="1.9879999999999998E-2"/>
    <n v="4.8041E-2"/>
    <n v="1.9879999999999998E-2"/>
    <s v="SOFR 6 MESES"/>
    <n v="1.4783000000000001E-2"/>
    <n v="0"/>
    <n v="0"/>
    <n v="2.037629068866372E-4"/>
    <n v="0"/>
    <n v="0"/>
    <n v="6.7920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106849315068493"/>
    <n v="18.019178082191782"/>
    <n v="6.7798999999999998E-2"/>
    <n v="6.7799999999999999E-2"/>
    <n v="-1.0000000000010001E-6"/>
    <n v="1.363E-2"/>
    <s v="SOFR 6 MESES"/>
    <n v="1.4782999999999999E-2"/>
    <n v="21346379.608219177"/>
    <n v="347512719.51301372"/>
    <n v="1307552.1404357499"/>
    <n v="1.106849315068493"/>
    <n v="18.019178082191782"/>
    <n v="6.7798999999999998E-2"/>
    <s v="CAF"/>
    <x v="23"/>
    <n v="0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687"/>
    <n v="0"/>
    <n v="0"/>
    <n v="0"/>
    <n v="0"/>
    <n v="-1.4901161193847656E-8"/>
    <n v="0"/>
    <n v="26785714.249999672"/>
    <n v="26785714.25"/>
    <n v="3.2782554626464844E-7"/>
    <s v=" "/>
    <d v="2007-12-09T00:00:00"/>
    <d v="2025-12-09T00:00:00"/>
    <n v="250000000"/>
    <n v="250000000"/>
    <n v="1.106849315068493"/>
    <n v="18.013698630136986"/>
    <n v="6.7798999999999998E-2"/>
    <n v="6.7799999999999999E-2"/>
    <n v="-1.0000000000010001E-6"/>
    <n v="1.303E-2"/>
    <s v="SOFR 6 MESES"/>
    <n v="1.4782999999999999E-2"/>
    <n v="29647749.471232511"/>
    <n v="482509784.09245986"/>
    <n v="1816044.6404357278"/>
    <n v="1.106849315068493"/>
    <n v="18.013698630136986"/>
    <n v="6.7798999999999998E-2"/>
    <s v="CAF"/>
    <x v="23"/>
    <n v="0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56"/>
    <n v="0"/>
    <n v="0"/>
    <n v="0"/>
    <n v="0"/>
    <n v="7.4505805969238281E-9"/>
    <n v="0"/>
    <n v="10860349.040000163"/>
    <n v="10860349.039999999"/>
    <n v="-1.6391277313232422E-7"/>
    <s v=" "/>
    <d v="2007-11-29T00:00:00"/>
    <d v="2025-11-29T00:00:00"/>
    <n v="100000000"/>
    <n v="100000000"/>
    <n v="1.0794520547945206"/>
    <n v="18.013698630136986"/>
    <n v="6.8792000000000006E-2"/>
    <n v="6.878999999999999E-2"/>
    <n v="2.000000000015878E-6"/>
    <n v="1.363E-2"/>
    <s v="SOFR 6 MESES"/>
    <n v="1.4782999999999999E-2"/>
    <n v="11723226.087013874"/>
    <n v="195635054.62466046"/>
    <n v="747105.13115969126"/>
    <n v="1.0794520547945206"/>
    <n v="18.013698630136986"/>
    <n v="6.8792000000000006E-2"/>
    <s v="CAF"/>
    <x v="23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554"/>
    <n v="0"/>
    <n v="0"/>
    <n v="0"/>
    <n v="0"/>
    <n v="7.4505805969238281E-9"/>
    <n v="0"/>
    <n v="9864387.8800001629"/>
    <n v="9864387.8800000008"/>
    <n v="-1.6205012798309326E-7"/>
    <s v=" "/>
    <d v="2010-02-09T00:00:00"/>
    <d v="2025-11-29T00:00:00"/>
    <n v="100000000"/>
    <n v="100000000"/>
    <n v="1.0794520547945206"/>
    <n v="15.813698630136987"/>
    <n v="8.0216999999999997E-2"/>
    <n v="8.022E-2"/>
    <n v="-3.0000000000030003E-6"/>
    <n v="2.6070000000000003E-2"/>
    <s v="SOFR 6 MESES"/>
    <n v="2.8282999999999999E-2"/>
    <n v="10648133.76635634"/>
    <n v="155992457.10509846"/>
    <n v="791291.60256997298"/>
    <n v="1.0794520547945206"/>
    <n v="15.813698630136985"/>
    <n v="8.0216999999999997E-2"/>
    <s v="CAF"/>
    <x v="23"/>
    <n v="0"/>
    <n v="0"/>
    <n v="0"/>
    <n v="404437.93"/>
    <n v="0"/>
    <n v="0"/>
    <n v="0"/>
    <n v="0"/>
    <n v="0"/>
    <n v="229796.65"/>
    <n v="0"/>
    <n v="0"/>
    <n v="38209.61"/>
    <n v="0"/>
    <n v="0"/>
    <n v="672444.19"/>
    <n v="672444.1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36856360.239999689"/>
    <n v="0"/>
    <n v="0"/>
    <n v="0"/>
    <n v="0"/>
    <n v="-1.4901161193847656E-8"/>
    <n v="0"/>
    <n v="36856360.239999674"/>
    <n v="36856360.240000002"/>
    <n v="3.2782554626464844E-7"/>
    <s v=" "/>
    <d v="2010-03-23T00:00:00"/>
    <d v="2028-03-23T00:00:00"/>
    <n v="255303921.38"/>
    <n v="146467528.34999999"/>
    <n v="3.3945205479452056"/>
    <n v="18.013698630136986"/>
    <n v="8.0740999999999993E-2"/>
    <n v="8.0739999999999992E-2"/>
    <n v="1.0000000000010001E-6"/>
    <n v="2.6019999999999998E-2"/>
    <s v="SOFR 6 MESES"/>
    <n v="2.8282999999999999E-2"/>
    <n v="125109672.15714958"/>
    <n v="663919365.96711743"/>
    <n v="2975819.3821378136"/>
    <n v="3.3945205479452056"/>
    <n v="18.013698630136986"/>
    <n v="8.0740999999999993E-2"/>
    <s v="CAF"/>
    <x v="23"/>
    <n v="0"/>
    <n v="0"/>
    <n v="0"/>
    <n v="0"/>
    <n v="1496175.85"/>
    <n v="0"/>
    <n v="0"/>
    <n v="0"/>
    <n v="0"/>
    <n v="0"/>
    <n v="1303692.3"/>
    <n v="0"/>
    <n v="0"/>
    <n v="0"/>
    <n v="0"/>
    <n v="2799868.1500000004"/>
    <n v="2799868.1500000004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231"/>
    <n v="0"/>
    <n v="0"/>
    <n v="0"/>
    <n v="0"/>
    <n v="5.9604644775390625E-8"/>
    <n v="0"/>
    <n v="98957669.60000129"/>
    <n v="98957669.599999994"/>
    <n v="-1.2964010238647461E-6"/>
    <s v=" "/>
    <d v="2010-11-30T00:00:00"/>
    <d v="2028-11-30T00:00:00"/>
    <n v="300000000"/>
    <n v="300000000"/>
    <n v="4.0849315068493155"/>
    <n v="18.013698630136986"/>
    <n v="8.2226999999999995E-2"/>
    <n v="8.2230000000000011E-2"/>
    <n v="-3.0000000000168781E-6"/>
    <n v="2.6600000000000002E-2"/>
    <s v="SOFR 6 MESES"/>
    <n v="2.8282999999999999E-2"/>
    <n v="404235302.39342999"/>
    <n v="1782593637.3150916"/>
    <n v="8136992.2981993053"/>
    <n v="4.0849315068493155"/>
    <n v="18.013698630136986"/>
    <n v="8.2226999999999995E-2"/>
    <s v="CAF"/>
    <x v="23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6602739726027398"/>
    <n v="18.019178082191782"/>
    <n v="8.0049999999999996E-2"/>
    <n v="8.005000000000001E-2"/>
    <n v="0"/>
    <n v="2.664E-2"/>
    <s v="SOFR 6 MESES"/>
    <n v="2.8282999999999999E-2"/>
    <n v="31700285.11060274"/>
    <n v="122570708.50819179"/>
    <n v="544519.02141849999"/>
    <n v="4.6602739726027398"/>
    <n v="18.019178082191782"/>
    <n v="8.0049999999999996E-2"/>
    <s v="CAF"/>
    <x v="23"/>
    <n v="0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6493150684931508"/>
    <n v="15.008219178082191"/>
    <n v="7.9920000000000005E-2"/>
    <n v="7.9920000000000005E-2"/>
    <n v="0"/>
    <n v="2.614E-2"/>
    <s v="SOFR 6 MESES"/>
    <n v="2.7782999999999999E-2"/>
    <n v="55355595.042219192"/>
    <n v="313586297.45736992"/>
    <n v="1669872.7940616005"/>
    <n v="2.6493150684931508"/>
    <n v="15.008219178082191"/>
    <n v="7.9920000000000005E-2"/>
    <s v="CAF"/>
    <x v="23"/>
    <n v="0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3865140974521637E-9"/>
    <n v="0"/>
    <n v="0"/>
    <n v="0"/>
    <n v="0"/>
    <n v="1.1641532182693481E-10"/>
    <n v="0"/>
    <n v="2.5029294192790985E-9"/>
    <n v="0"/>
    <n v="-2.5029294192790985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39999245"/>
    <n v="0"/>
    <n v="1557121.98"/>
    <n v="65798.63"/>
    <n v="0"/>
    <n v="9.9999643862247467E-4"/>
    <n v="0"/>
    <n v="3.499992098659277E-2"/>
    <n v="1.4999999999999999E-2"/>
    <n v="-1.999992098659277E-2"/>
    <s v=" "/>
    <d v="2012-10-05T00:00:00"/>
    <d v="2024-10-05T00:00:00"/>
    <n v="31000000"/>
    <n v="31000000"/>
    <n v="0"/>
    <n v="0"/>
    <n v="8.2228999999999997E-2"/>
    <n v="8.2230000000000011E-2"/>
    <n v="-1.0000000000148779E-6"/>
    <n v="2.801E-2"/>
    <s v="SOFR 6 MESES"/>
    <n v="2.9783E-2"/>
    <n v="0"/>
    <n v="0"/>
    <n v="2.8780085028065369E-3"/>
    <n v="0"/>
    <n v="0"/>
    <n v="8.2228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3999872"/>
    <n v="0"/>
    <n v="3571428.57"/>
    <n v="298812.86"/>
    <n v="0"/>
    <n v="-3.0000060796737671E-3"/>
    <n v="0"/>
    <n v="3571428.5209998661"/>
    <n v="3571428.59"/>
    <n v="6.9000133778899908E-2"/>
    <s v=" "/>
    <d v="2013-04-04T00:00:00"/>
    <d v="2025-04-04T00:00:00"/>
    <n v="75000000"/>
    <n v="75000000"/>
    <n v="0.42465753424657532"/>
    <n v="12.008219178082191"/>
    <n v="8.2295999999999994E-2"/>
    <n v="8.2299999999999998E-2"/>
    <n v="-4.0000000000040004E-6"/>
    <n v="3.4549999999999997E-2"/>
    <s v="SOFR 6 MESES"/>
    <n v="2.9783E-2"/>
    <n v="1516634.0294656965"/>
    <n v="42886496.459020309"/>
    <n v="293914.28156420495"/>
    <n v="0.42465753424657532"/>
    <n v="12.008219178082191"/>
    <n v="8.2295999999999994E-2"/>
    <s v="CAF"/>
    <x v="23"/>
    <n v="0"/>
    <n v="0"/>
    <n v="0"/>
    <n v="0"/>
    <n v="0"/>
    <n v="148590"/>
    <n v="0"/>
    <n v="0"/>
    <n v="0"/>
    <n v="0"/>
    <n v="0"/>
    <n v="0"/>
    <n v="0"/>
    <n v="0"/>
    <n v="0"/>
    <n v="148590"/>
    <n v="148590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392"/>
    <n v="0"/>
    <n v="0"/>
    <n v="0"/>
    <n v="0"/>
    <n v="-2.9802322387695313E-8"/>
    <n v="0"/>
    <n v="76142077.949999362"/>
    <n v="76142077.950000003"/>
    <n v="6.4074993133544922E-7"/>
    <s v=" "/>
    <d v="2013-12-03T00:00:00"/>
    <d v="2028-12-03T00:00:00"/>
    <n v="184093889.5"/>
    <n v="181750869.44"/>
    <n v="4.0931506849315067"/>
    <n v="15.010958904109589"/>
    <n v="8.3615999999999996E-2"/>
    <n v="8.362E-2"/>
    <n v="-4.0000000000040004E-6"/>
    <n v="2.8590000000000001E-2"/>
    <s v="SOFR 6 MESES"/>
    <n v="3.0283000000000001E-2"/>
    <n v="311660998.51314807"/>
    <n v="1142965602.9809494"/>
    <n v="6366695.9898671461"/>
    <n v="4.0931506849315067"/>
    <n v="15.010958904109589"/>
    <n v="8.3615999999999996E-2"/>
    <s v="CAF"/>
    <x v="23"/>
    <n v="0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0931506849315067"/>
    <n v="15.010958904109589"/>
    <n v="8.3615999999999996E-2"/>
    <n v="8.362E-2"/>
    <n v="-4.0000000000040004E-6"/>
    <n v="2.8590000000000001E-2"/>
    <s v="SOFR 6 MESES"/>
    <n v="3.0283000000000001E-2"/>
    <n v="153899146.20821914"/>
    <n v="564399880.90684927"/>
    <n v="3143893.787423999"/>
    <n v="4.0931506849315067"/>
    <n v="15.010958904109591"/>
    <n v="8.3615999999999996E-2"/>
    <s v="CAF"/>
    <x v="23"/>
    <n v="0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0520547945205481"/>
    <n v="15.010958904109589"/>
    <n v="7.9033000000000006E-2"/>
    <n v="7.9029999999999989E-2"/>
    <n v="3.0000000000168781E-6"/>
    <n v="2.349E-2"/>
    <s v="SOFR 6 MESES"/>
    <n v="2.5283E-2"/>
    <n v="277475508.37481642"/>
    <n v="824451361.38048756"/>
    <n v="4340752.9698949056"/>
    <n v="5.0520547945205481"/>
    <n v="15.010958904109589"/>
    <n v="7.9033000000000006E-2"/>
    <s v="CAF"/>
    <x v="23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0684931506849313"/>
    <n v="12.008219178082191"/>
    <n v="7.8552999999999998E-2"/>
    <n v="7.8550000000000009E-2"/>
    <n v="2.9999999999891225E-6"/>
    <n v="2.3039999999999998E-2"/>
    <s v="SOFR 6 MESES"/>
    <n v="2.4782999999999999E-2"/>
    <n v="80188584.564520553"/>
    <n v="465518630.65734255"/>
    <n v="3045237.9700706308"/>
    <n v="2.0684931506849313"/>
    <n v="12.008219178082191"/>
    <n v="7.8552999999999998E-2"/>
    <s v="CAF"/>
    <x v="23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54999295"/>
    <n v="0"/>
    <n v="0"/>
    <n v="0"/>
    <n v="0"/>
    <n v="4.9999654293060303E-3"/>
    <n v="0"/>
    <n v="92159937.25999926"/>
    <n v="92159937.144999996"/>
    <n v="-0.11499926447868347"/>
    <s v=" "/>
    <d v="2014-12-05T00:00:00"/>
    <d v="2029-12-05T00:00:00"/>
    <n v="200725000.00099999"/>
    <n v="200725000.00099999"/>
    <n v="5.0986301369863014"/>
    <n v="15.010958904109589"/>
    <n v="7.8691999999999998E-2"/>
    <n v="7.8689999999999996E-2"/>
    <n v="2.0000000000020002E-6"/>
    <n v="2.3559999999999998E-2"/>
    <s v="SOFR 6 MESES"/>
    <n v="2.5283E-2"/>
    <n v="469889433.53659898"/>
    <n v="1383409030.815167"/>
    <n v="7252249.7828638619"/>
    <n v="5.0986301369863014"/>
    <n v="15.010958904109589"/>
    <n v="7.8691999999999998E-2"/>
    <s v="CAF"/>
    <x v="23"/>
    <n v="0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6547945205479451"/>
    <n v="15.010958904109589"/>
    <n v="7.6420000000000002E-2"/>
    <n v="7.6420000000000002E-2"/>
    <n v="0"/>
    <n v="2.2639999999999997E-2"/>
    <s v="SOFR 6 MESES"/>
    <n v="2.4282999999999999E-2"/>
    <n v="593753424.65753424"/>
    <n v="1576150684.9315069"/>
    <n v="8024100"/>
    <n v="5.6547945205479451"/>
    <n v="15.010958904109589"/>
    <n v="7.6420000000000002E-2"/>
    <s v="CAF"/>
    <x v="23"/>
    <n v="0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7041095890410958"/>
    <n v="15.010958904109589"/>
    <n v="7.5840000000000005E-2"/>
    <n v="7.5839999999999991E-2"/>
    <n v="0"/>
    <n v="2.2480000000000003E-2"/>
    <s v="SOFR 6 MESES"/>
    <n v="2.4282999999999999E-2"/>
    <n v="1014063927.2385204"/>
    <n v="2668614917.0700545"/>
    <n v="13482666.670627199"/>
    <n v="5.7041095890410958"/>
    <n v="15.010958904109589"/>
    <n v="7.5840000000000005E-2"/>
    <s v="CAF"/>
    <x v="23"/>
    <n v="0"/>
    <n v="0"/>
    <n v="6891140.7400000002"/>
    <n v="0"/>
    <n v="0"/>
    <n v="0"/>
    <n v="0"/>
    <n v="0"/>
    <n v="6213886.4199999999"/>
    <n v="0"/>
    <n v="0"/>
    <n v="0"/>
    <n v="0"/>
    <n v="0"/>
    <n v="0"/>
    <n v="13105027.16"/>
    <n v="13105027.16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6547945205479451"/>
    <n v="15.010958904109589"/>
    <n v="7.6420000000000002E-2"/>
    <n v="7.6420000000000002E-2"/>
    <n v="0"/>
    <n v="2.2639999999999997E-2"/>
    <s v="SOFR 6 MESES"/>
    <n v="2.4282999999999999E-2"/>
    <n v="113095890.18476708"/>
    <n v="300219177.48175335"/>
    <n v="1528399.9969431995"/>
    <n v="5.6547945205479451"/>
    <n v="15.010958904109589"/>
    <n v="7.6420000000000002E-2"/>
    <s v="CAF"/>
    <x v="23"/>
    <n v="0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3863611.86000061"/>
    <n v="0"/>
    <n v="0"/>
    <n v="0"/>
    <n v="0"/>
    <n v="2.9802322387695313E-8"/>
    <n v="0"/>
    <n v="53863611.86000064"/>
    <n v="53863611.859999999"/>
    <n v="-6.4074993133544922E-7"/>
    <s v=" "/>
    <d v="2016-09-23T00:00:00"/>
    <d v="2031-09-23T00:00:00"/>
    <n v="100000000"/>
    <n v="100000000"/>
    <n v="6.8986301369863012"/>
    <n v="15.008219178082191"/>
    <n v="7.6741000000000004E-2"/>
    <n v="7.6740000000000003E-2"/>
    <n v="1.0000000000010001E-6"/>
    <n v="2.2019999999999998E-2"/>
    <s v="SOFR 6 MESES"/>
    <n v="2.4282999999999999E-2"/>
    <n v="371585136.0643332"/>
    <n v="808396892.51803696"/>
    <n v="4133547.4377483092"/>
    <n v="6.8986301369863021"/>
    <n v="15.008219178082191"/>
    <n v="7.6741000000000004E-2"/>
    <s v="CAF"/>
    <x v="23"/>
    <n v="0"/>
    <n v="0"/>
    <n v="0"/>
    <n v="0"/>
    <n v="2078255.8"/>
    <n v="0"/>
    <n v="0"/>
    <n v="0"/>
    <n v="0"/>
    <n v="0"/>
    <n v="1961794.74"/>
    <n v="0"/>
    <n v="0"/>
    <n v="0"/>
    <n v="0"/>
    <n v="4040050.54"/>
    <n v="4040050.54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38"/>
    <n v="0"/>
    <n v="2727272.73"/>
    <n v="1406196.21"/>
    <n v="0"/>
    <n v="-2.2351741790771484E-8"/>
    <n v="0"/>
    <n v="32727272.699999515"/>
    <n v="32727272.699999999"/>
    <n v="4.8428773880004883E-7"/>
    <s v=" "/>
    <d v="2015-10-26T00:00:00"/>
    <d v="2030-10-26T00:00:00"/>
    <n v="60000000"/>
    <n v="60000000"/>
    <n v="5.9890410958904106"/>
    <n v="15.010958904109589"/>
    <n v="7.7179999999999999E-2"/>
    <n v="7.7179999999999999E-2"/>
    <n v="0"/>
    <n v="2.2460000000000001E-2"/>
    <s v="SOFR 6 MESES"/>
    <n v="2.4282999999999999E-2"/>
    <n v="196004981.1567094"/>
    <n v="491267745.54328042"/>
    <n v="2525890.9069859623"/>
    <n v="5.9890410958904106"/>
    <n v="15.010958904109589"/>
    <n v="7.7179999999999999E-2"/>
    <s v="CAF"/>
    <x v="23"/>
    <n v="0"/>
    <n v="0"/>
    <n v="0"/>
    <n v="0"/>
    <n v="0"/>
    <n v="1302756"/>
    <n v="0"/>
    <n v="0"/>
    <n v="0"/>
    <n v="0"/>
    <n v="0"/>
    <n v="1200754.5"/>
    <n v="0"/>
    <n v="0"/>
    <n v="0"/>
    <n v="2503510.5"/>
    <n v="2503510.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4500000"/>
    <n v="0"/>
    <n v="0"/>
    <n v="0"/>
    <n v="0"/>
    <n v="0"/>
    <n v="0"/>
    <n v="24500000"/>
    <n v="24500000"/>
    <n v="0"/>
    <s v=" "/>
    <d v="2018-09-14T00:00:00"/>
    <d v="2028-09-14T00:00:00"/>
    <n v="49000000"/>
    <n v="49000000"/>
    <n v="3.8739726027397259"/>
    <n v="10.008219178082191"/>
    <n v="7.4116000000000001E-2"/>
    <n v="7.4120000000000005E-2"/>
    <n v="-4.0000000000040004E-6"/>
    <n v="1.9429999999999999E-2"/>
    <s v="SOFR 6 MESES"/>
    <n v="2.1783E-2"/>
    <n v="94912328.767123282"/>
    <n v="245201369.86301368"/>
    <n v="1815842"/>
    <n v="3.8739726027397259"/>
    <n v="10.008219178082191"/>
    <n v="7.4116000000000001E-2"/>
    <s v="CAF"/>
    <x v="23"/>
    <n v="0"/>
    <n v="0"/>
    <n v="0"/>
    <n v="0"/>
    <n v="912965.01"/>
    <n v="0"/>
    <n v="0"/>
    <n v="0"/>
    <n v="0"/>
    <n v="0"/>
    <n v="812084.89"/>
    <n v="0"/>
    <n v="0"/>
    <n v="0"/>
    <n v="0"/>
    <n v="1725049.9"/>
    <n v="1725049.9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69"/>
    <n v="0"/>
    <n v="0"/>
    <n v="0"/>
    <n v="0"/>
    <n v="-1.4901161193847656E-8"/>
    <n v="0"/>
    <n v="37753947.129999675"/>
    <n v="37753947.130000003"/>
    <n v="3.2782554626464844E-7"/>
    <s v=" "/>
    <d v="2020-12-04T00:00:00"/>
    <d v="2030-12-04T00:00:00"/>
    <n v="49000000"/>
    <n v="49000000"/>
    <n v="6.095890410958904"/>
    <n v="10.005479452054795"/>
    <n v="7.5116000000000002E-2"/>
    <n v="7.5119999999999992E-2"/>
    <n v="-3.9999999999901226E-6"/>
    <n v="2.0059999999999998E-2"/>
    <s v="SOFR 6 MESES"/>
    <n v="2.1783E-2"/>
    <n v="230143924.28561446"/>
    <n v="377746342.24317485"/>
    <n v="2835925.4926170558"/>
    <n v="6.095890410958904"/>
    <n v="10.005479452054795"/>
    <n v="7.5116000000000002E-2"/>
    <s v="CAF"/>
    <x v="23"/>
    <n v="0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0547945205479452"/>
    <n v="9.9917808219178088"/>
    <n v="7.7533000000000005E-2"/>
    <n v="7.7530000000000002E-2"/>
    <n v="3.0000000000030003E-6"/>
    <n v="2.2069999999999999E-2"/>
    <s v="SOFR 6 MESES"/>
    <n v="2.3782999999999999E-2"/>
    <n v="9855077.0547945201"/>
    <n v="93354457.19178082"/>
    <n v="724400.510625"/>
    <n v="1.0547945205479452"/>
    <n v="9.9917808219178088"/>
    <n v="7.7533000000000005E-2"/>
    <s v="CAF"/>
    <x v="23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52"/>
    <n v="0"/>
    <n v="3669532.24"/>
    <n v="748759.03"/>
    <n v="0"/>
    <n v="7.4505805969238281E-9"/>
    <n v="0"/>
    <n v="14678128.890000159"/>
    <n v="14678128.890000001"/>
    <n v="-1.5832483768463135E-7"/>
    <s v=" "/>
    <d v="2014-10-21T00:00:00"/>
    <d v="2026-10-21T00:00:00"/>
    <n v="56500000"/>
    <n v="56500000"/>
    <n v="1.9726027397260273"/>
    <n v="12.008219178082191"/>
    <n v="8.0281000000000005E-2"/>
    <n v="8.0280000000000004E-2"/>
    <n v="1.0000000000010001E-6"/>
    <n v="2.5539999999999997E-2"/>
    <s v="SOFR 6 MESES"/>
    <n v="2.7283000000000002E-2"/>
    <n v="28954117.262466066"/>
    <n v="176258188.83526218"/>
    <n v="1178374.8654181028"/>
    <n v="1.9726027397260273"/>
    <n v="12.008219178082191"/>
    <n v="8.0281000000000005E-2"/>
    <s v="CAF"/>
    <x v="23"/>
    <n v="0"/>
    <n v="0"/>
    <n v="0"/>
    <n v="0"/>
    <n v="0"/>
    <n v="609810.86"/>
    <n v="0"/>
    <n v="0"/>
    <n v="0"/>
    <n v="0"/>
    <n v="0"/>
    <n v="459871.1"/>
    <n v="0"/>
    <n v="0"/>
    <n v="0"/>
    <n v="1069681.96"/>
    <n v="1069681.96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958156.19"/>
    <n v="12.545205479452054"/>
    <n v="17.865753424657534"/>
    <n v="1.44E-2"/>
    <n v="1.44E-2"/>
    <n v="0"/>
    <n v="1.2199999999999999E-2"/>
    <s v="T.FIDA"/>
    <m/>
    <n v="24565471.764410958"/>
    <n v="34983935.657506846"/>
    <n v="28197.449135999999"/>
    <n v="12.545205479452054"/>
    <n v="17.865753424657534"/>
    <n v="1.44E-2"/>
    <s v="FIDA"/>
    <x v="24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83758.727"/>
    <n v="0"/>
    <n v="0"/>
    <n v="0"/>
    <n v="0"/>
    <n v="-152918.59300000034"/>
    <n v="0"/>
    <n v="8230840.1339999996"/>
    <n v="8230840.1339999996"/>
    <n v="0"/>
    <s v="OTRA MONEDA"/>
    <d v="2007-03-16T00:00:00"/>
    <d v="2044-11-15T00:00:00"/>
    <n v="14144823"/>
    <n v="12962161.161"/>
    <n v="20.054794520547944"/>
    <n v="37.695890410958903"/>
    <n v="7.4999999999999997E-3"/>
    <n v="7.4999999999999997E-3"/>
    <n v="0"/>
    <n v="7.4999999999999997E-3"/>
    <s v="T. FIDA"/>
    <m/>
    <n v="165067807.61884931"/>
    <n v="310268847.68138629"/>
    <n v="61731.301004999994"/>
    <n v="20.054794520547944"/>
    <n v="37.695890410958903"/>
    <n v="7.4999999999999997E-3"/>
    <s v="FIDA"/>
    <x v="24"/>
    <n v="30865.651999999998"/>
    <n v="0"/>
    <n v="0"/>
    <n v="0"/>
    <n v="0"/>
    <n v="0"/>
    <n v="30113.080999999998"/>
    <n v="0"/>
    <n v="0"/>
    <n v="0"/>
    <n v="0"/>
    <n v="0"/>
    <n v="29360.510999999999"/>
    <n v="0"/>
    <n v="30865.651999999998"/>
    <n v="59473.591999999997"/>
    <n v="90339.243999999992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738623.6850000001"/>
    <n v="0"/>
    <n v="0"/>
    <n v="0"/>
    <n v="0"/>
    <n v="-41847.513999999966"/>
    <n v="0"/>
    <n v="1696776.1710000001"/>
    <n v="1696776.1710000001"/>
    <n v="0"/>
    <s v="OTRA MONEDA"/>
    <d v="2017-09-05T00:00:00"/>
    <d v="2035-11-15T00:00:00"/>
    <n v="16896937.5"/>
    <n v="1942635.13"/>
    <n v="11.046575342465754"/>
    <n v="18.205479452054796"/>
    <n v="4.8300000000000003E-2"/>
    <n v="4.8300000000000003E-2"/>
    <n v="0"/>
    <n v="1.0200000000000001E-2"/>
    <s v="T.FIDA"/>
    <m/>
    <n v="18743565.812252056"/>
    <n v="30890623.715876717"/>
    <n v="81954.289059300005"/>
    <n v="11.046575342465754"/>
    <n v="18.205479452054796"/>
    <n v="4.8300000000000003E-2"/>
    <s v="FIDA"/>
    <x v="24"/>
    <n v="41201.063000000002"/>
    <n v="0"/>
    <n v="0"/>
    <n v="0"/>
    <n v="0"/>
    <n v="0"/>
    <n v="40612.131000000001"/>
    <n v="0"/>
    <n v="0"/>
    <n v="0"/>
    <n v="0"/>
    <n v="0"/>
    <n v="39592.527000000002"/>
    <n v="0"/>
    <n v="41201.063000000002"/>
    <n v="80204.657999999996"/>
    <n v="121405.72099999999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97166.7220000001"/>
    <n v="0"/>
    <n v="0"/>
    <n v="0"/>
    <n v="0"/>
    <n v="-34604.05700000003"/>
    <n v="0"/>
    <n v="1862562.665"/>
    <n v="1862562.665"/>
    <n v="0"/>
    <s v="OTRA MONEDA"/>
    <d v="2011-04-04T00:00:00"/>
    <d v="2029-11-15T00:00:00"/>
    <n v="7929673.5"/>
    <n v="6383973.6626739008"/>
    <n v="5.043835616438356"/>
    <n v="18.63013698630137"/>
    <n v="5.3699999999999998E-2"/>
    <n v="5.3699999999999998E-2"/>
    <n v="0"/>
    <n v="1.4199999999999999E-2"/>
    <s v="T.FIDA"/>
    <m/>
    <n v="9394459.9075753428"/>
    <n v="34699797.594520546"/>
    <n v="100019.6151105"/>
    <n v="5.043835616438356"/>
    <n v="18.63013698630137"/>
    <n v="5.3699999999999998E-2"/>
    <s v="FIDA"/>
    <x v="24"/>
    <n v="50009.803999999996"/>
    <n v="0"/>
    <n v="0"/>
    <n v="0"/>
    <n v="0"/>
    <n v="0"/>
    <n v="45624.427000000003"/>
    <n v="0"/>
    <n v="0"/>
    <n v="0"/>
    <n v="0"/>
    <n v="0"/>
    <n v="41239.050000000003"/>
    <n v="0"/>
    <n v="50009.803999999996"/>
    <n v="86863.477000000014"/>
    <n v="136873.2810000000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71361.36"/>
    <n v="0"/>
    <n v="0"/>
    <n v="0"/>
    <n v="0"/>
    <n v="-10421.552000000025"/>
    <n v="0"/>
    <n v="560939.80799999996"/>
    <n v="560939.80799999996"/>
    <n v="0"/>
    <s v="OTRA MONEDA"/>
    <d v="2011-04-04T00:00:00"/>
    <d v="2029-11-15T00:00:00"/>
    <n v="3786240.5"/>
    <n v="2236633.0808244003"/>
    <n v="5.043835616438356"/>
    <n v="18.63013698630137"/>
    <n v="5.3699999999999998E-2"/>
    <n v="5.3699999999999998E-2"/>
    <n v="0"/>
    <n v="1.4199999999999999E-2"/>
    <s v="T.FIDA"/>
    <m/>
    <n v="2829288.1822684929"/>
    <n v="10450385.464109588"/>
    <n v="30122.467689599998"/>
    <n v="5.043835616438356"/>
    <n v="18.63013698630137"/>
    <n v="5.3699999999999998E-2"/>
    <s v="FIDA"/>
    <x v="24"/>
    <n v="15061.227999999999"/>
    <n v="0"/>
    <n v="0"/>
    <n v="0"/>
    <n v="0"/>
    <n v="0"/>
    <n v="13762.303"/>
    <n v="0"/>
    <n v="0"/>
    <n v="0"/>
    <n v="0"/>
    <n v="0"/>
    <n v="12463.378000000001"/>
    <n v="0"/>
    <n v="15061.227999999999"/>
    <n v="26225.681"/>
    <n v="41286.909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002535.477"/>
    <n v="0"/>
    <n v="0"/>
    <n v="0"/>
    <n v="0"/>
    <n v="-109485.41199999955"/>
    <n v="0"/>
    <n v="5893050.0650000004"/>
    <n v="5893050.0650000004"/>
    <n v="0"/>
    <s v="OTRA MONEDA"/>
    <d v="2012-05-30T00:00:00"/>
    <d v="2030-11-15T00:00:00"/>
    <n v="15359277.5"/>
    <n v="14100159.532821"/>
    <n v="6.043835616438356"/>
    <n v="18.473972602739725"/>
    <n v="5.3699999999999998E-2"/>
    <n v="5.3699999999999998E-2"/>
    <n v="0"/>
    <n v="1.4199999999999999E-2"/>
    <s v="T.FIDA"/>
    <m/>
    <n v="35616625.87230137"/>
    <n v="108868045.44738357"/>
    <n v="316456.78849050001"/>
    <n v="6.043835616438356"/>
    <n v="18.473972602739725"/>
    <n v="5.3699999999999998E-2"/>
    <s v="FIDA"/>
    <x v="24"/>
    <n v="158228.391"/>
    <n v="0"/>
    <n v="0"/>
    <n v="0"/>
    <n v="0"/>
    <n v="0"/>
    <n v="146062.26"/>
    <n v="0"/>
    <n v="0"/>
    <n v="0"/>
    <n v="0"/>
    <n v="0"/>
    <n v="133896.12899999999"/>
    <n v="0"/>
    <n v="158228.391"/>
    <n v="279958.38899999997"/>
    <n v="438186.77999999997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993206.8250000002"/>
    <n v="0"/>
    <n v="0"/>
    <n v="0"/>
    <n v="0"/>
    <n v="-120183.16300000064"/>
    <n v="0"/>
    <n v="4873023.6619999995"/>
    <n v="4873023.6619999995"/>
    <n v="0"/>
    <s v="OTRA MONEDA"/>
    <d v="2012-05-30T00:00:00"/>
    <d v="2030-11-15T00:00:00"/>
    <n v="12699382.5"/>
    <n v="11628528.205839001"/>
    <n v="6.043835616438356"/>
    <n v="18.473972602739725"/>
    <n v="4.8300000000000003E-2"/>
    <n v="4.8300000000000003E-2"/>
    <n v="0"/>
    <n v="1.0200000000000001E-2"/>
    <s v="T.FIDA"/>
    <m/>
    <n v="29451753.968142461"/>
    <n v="90024105.624290392"/>
    <n v="235367.04287459998"/>
    <n v="6.043835616438356"/>
    <n v="18.473972602739725"/>
    <n v="4.8300000000000003E-2"/>
    <s v="FIDA"/>
    <x v="24"/>
    <n v="117683.52099999999"/>
    <n v="0"/>
    <n v="0"/>
    <n v="0"/>
    <n v="0"/>
    <n v="0"/>
    <n v="108617.93700000001"/>
    <n v="0"/>
    <n v="0"/>
    <n v="0"/>
    <n v="0"/>
    <n v="0"/>
    <n v="99552.364000000001"/>
    <n v="0"/>
    <n v="117683.52099999999"/>
    <n v="208170.30100000001"/>
    <n v="325853.82199999999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59647550"/>
    <n v="0"/>
    <n v="0"/>
    <n v="0"/>
    <n v="0"/>
    <n v="-114175100"/>
    <n v="0"/>
    <n v="6145472450"/>
    <n v="6145472450"/>
    <n v="0"/>
    <s v="OTRA MONEDA"/>
    <d v="2020-09-30T00:00:00"/>
    <d v="2033-01-31T00:00:00"/>
    <n v="6593773550"/>
    <n v="6593773550"/>
    <n v="8.257534246575343"/>
    <n v="12.345205479452055"/>
    <n v="4.4878000000000001E-2"/>
    <n v="4.5309999999999996E-2"/>
    <n v="-4.3199999999999489E-4"/>
    <n v="1.0500000000000001E-2"/>
    <s v="T.VAR.FMI"/>
    <n v="0"/>
    <n v="50746449217.260277"/>
    <n v="75867120163.561646"/>
    <n v="275796512.61110002"/>
    <n v="8.257534246575343"/>
    <n v="12.345205479452055"/>
    <n v="4.4878000000000001E-2"/>
    <s v="FMI"/>
    <x v="25"/>
    <n v="0"/>
    <n v="0"/>
    <n v="113717977.92399999"/>
    <n v="0"/>
    <n v="0"/>
    <n v="102619383.221"/>
    <n v="0"/>
    <n v="0"/>
    <n v="110378462.145"/>
    <n v="0"/>
    <n v="0"/>
    <n v="108503799.917"/>
    <n v="0"/>
    <n v="0"/>
    <n v="0"/>
    <n v="435219623.20699996"/>
    <n v="435219623.20699996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8907620.875"/>
    <n v="0"/>
    <n v="0"/>
    <n v="0"/>
    <n v="0"/>
    <n v="-4357641.75"/>
    <n v="0"/>
    <n v="234549979.125"/>
    <n v="234549979.125"/>
    <n v="0"/>
    <s v="OTRA MONEDA"/>
    <d v="2020-05-02T00:00:00"/>
    <d v="2025-07-31T00:00:00"/>
    <n v="671093269"/>
    <n v="671093269"/>
    <n v="0.74794520547945209"/>
    <n v="5.2493150684931509"/>
    <n v="4.4878000000000001E-2"/>
    <n v="4.5309999999999996E-2"/>
    <n v="-4.3199999999999489E-4"/>
    <n v="1.0500000000000001E-2"/>
    <s v="T.VAR.FMI"/>
    <n v="0"/>
    <n v="175430532.33184934"/>
    <n v="1231226739.7356164"/>
    <n v="10526133.96317175"/>
    <n v="0.7479452054794522"/>
    <n v="5.2493150684931509"/>
    <n v="4.4878000000000001E-2"/>
    <s v="FMI"/>
    <x v="25"/>
    <n v="0"/>
    <n v="0"/>
    <n v="7112321.4270000001"/>
    <n v="0"/>
    <n v="0"/>
    <n v="6238831.591"/>
    <n v="0"/>
    <n v="0"/>
    <n v="5375047.2070000004"/>
    <n v="0"/>
    <n v="0"/>
    <n v="0"/>
    <n v="0"/>
    <n v="0"/>
    <n v="0"/>
    <n v="18726200.225000001"/>
    <n v="18726200.225000001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31223886.2390001"/>
    <n v="0"/>
    <n v="0"/>
    <n v="0"/>
    <n v="0"/>
    <n v="-20633366.223999977"/>
    <n v="0"/>
    <n v="1110590520.0150001"/>
    <n v="1110590520.0150001"/>
    <n v="0"/>
    <s v="OTRA MONEDA"/>
    <d v="2019-03-11T00:00:00"/>
    <d v="2030-01-31T00:00:00"/>
    <n v="4336316950"/>
    <n v="1445415170.5"/>
    <n v="5.2547945205479456"/>
    <n v="10.901369863013699"/>
    <n v="4.4878000000000001E-2"/>
    <n v="4.5309999999999996E-2"/>
    <n v="-4.3199999999999489E-4"/>
    <n v="1.0500000000000001E-2"/>
    <s v="T.VAR.FMI"/>
    <n v="0"/>
    <n v="5835924979.147316"/>
    <n v="12106958025.040234"/>
    <n v="49841081.357233174"/>
    <n v="5.2547945205479456"/>
    <n v="10.901369863013699"/>
    <n v="4.4878000000000001E-2"/>
    <s v="FMI"/>
    <x v="25"/>
    <n v="0"/>
    <n v="0"/>
    <n v="11996781.028000001"/>
    <n v="0"/>
    <n v="0"/>
    <n v="11295007.491"/>
    <n v="0"/>
    <n v="0"/>
    <n v="11130264.991"/>
    <n v="0"/>
    <n v="0"/>
    <n v="10404107.658"/>
    <n v="0"/>
    <n v="0"/>
    <n v="0"/>
    <n v="44826161.168000005"/>
    <n v="44826161.168000005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79"/>
    <n v="0"/>
    <n v="0"/>
    <n v="0"/>
    <n v="0"/>
    <n v="0"/>
    <n v="239415057.59999999"/>
    <n v="389049468.59999979"/>
    <n v="17877000"/>
    <n v="-371172468.59999979"/>
    <s v=" "/>
    <d v="2000-08-23T00:00:00"/>
    <d v="2030-08-15T00:00:00"/>
    <n v="2560409000"/>
    <n v="2568243000"/>
    <n v="5.7917808219178086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1000"/>
    <n v="0"/>
    <n v="0"/>
    <n v="213000000"/>
    <n v="213000000"/>
    <n v="0"/>
    <s v=" "/>
    <d v="2020-01-30T00:00:00"/>
    <d v="2035-01-30T00:00:00"/>
    <n v="400000000"/>
    <n v="400000000"/>
    <n v="10.254794520547945"/>
    <n v="15.010958904109589"/>
    <n v="7.2499999999999995E-2"/>
    <n v="7.2499999999999995E-2"/>
    <n v="0"/>
    <n v="7.2499999999999995E-2"/>
    <s v="FIJA"/>
    <m/>
    <n v="2184271232.8767123"/>
    <n v="3197334246.5753427"/>
    <n v="15442499.999999998"/>
    <n v="10.254794520547945"/>
    <n v="15.010958904109589"/>
    <n v="7.2499999999999995E-2"/>
    <s v="Bonos Soberanos 2019-2035"/>
    <x v="28"/>
    <n v="0"/>
    <n v="0"/>
    <n v="7721250"/>
    <n v="0"/>
    <n v="0"/>
    <n v="0"/>
    <n v="0"/>
    <n v="0"/>
    <n v="7395000"/>
    <n v="0"/>
    <n v="0"/>
    <n v="0"/>
    <n v="0"/>
    <n v="0"/>
    <n v="0"/>
    <n v="15116250"/>
    <n v="151162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32876712328767121"/>
    <n v="30.021917808219179"/>
    <n v="4.5600000000000002E-2"/>
    <n v="6.6879999999999995E-2"/>
    <n v="-2.1279999999999993E-2"/>
    <n v="4.5629999999999997E-2"/>
    <s v="LIBOR A 6 MESES (MAS MARGEN)"/>
    <n v="8.1250000000000003E-3"/>
    <n v="4057972.6027397257"/>
    <n v="370560531.50684935"/>
    <n v="562840.80000000005"/>
    <n v="0.32876712328767121"/>
    <n v="30.021917808219182"/>
    <n v="4.5600000000000002E-2"/>
    <s v="Descuento"/>
    <x v="29"/>
    <n v="0"/>
    <n v="0"/>
    <n v="0"/>
    <n v="421890.6"/>
    <n v="0"/>
    <n v="0"/>
    <n v="0"/>
    <n v="0"/>
    <n v="0"/>
    <n v="0"/>
    <n v="0"/>
    <n v="0"/>
    <n v="0"/>
    <n v="0"/>
    <n v="0"/>
    <n v="421890.6"/>
    <n v="421890.6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32876712328767121"/>
    <n v="30.021917808219179"/>
    <n v="0.05"/>
    <n v="0.05"/>
    <n v="0"/>
    <n v="0.05"/>
    <s v="FIJA"/>
    <m/>
    <n v="16498520.547945205"/>
    <n v="1506589901.369863"/>
    <n v="2509150"/>
    <n v="0.32876712328767121"/>
    <n v="30.021917808219179"/>
    <n v="0.05"/>
    <s v="Par"/>
    <x v="3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758904109589041"/>
    <n v="19.92876712328767"/>
    <n v="4.2999999999999997E-2"/>
    <n v="6.9000000000000006E-2"/>
    <n v="-2.6000000000000009E-2"/>
    <n v="4.2999999999999997E-2"/>
    <s v="FIJA"/>
    <m/>
    <n v="285986732.62027395"/>
    <n v="361659856.23780817"/>
    <n v="780348.0125999999"/>
    <n v="15.758904109589041"/>
    <n v="19.92876712328767"/>
    <n v="4.2999999999999997E-2"/>
    <s v="Bonos 2022"/>
    <x v="31"/>
    <n v="0"/>
    <n v="0"/>
    <n v="453690.71"/>
    <n v="0"/>
    <n v="0"/>
    <n v="0"/>
    <n v="0"/>
    <n v="0"/>
    <n v="453690.71"/>
    <n v="0"/>
    <n v="0"/>
    <n v="0"/>
    <n v="0"/>
    <n v="0"/>
    <n v="0"/>
    <n v="907381.42"/>
    <n v="907381.42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758904109589041"/>
    <n v="19.92876712328767"/>
    <n v="4.2999999999999997E-2"/>
    <n v="6.9000000000000006E-2"/>
    <n v="-2.6000000000000009E-2"/>
    <n v="4.2999999999999997E-2"/>
    <s v="FIJA"/>
    <m/>
    <n v="296211828.21260273"/>
    <n v="374590549.09917808"/>
    <n v="808248.37339999992"/>
    <n v="15.758904109589039"/>
    <n v="19.92876712328767"/>
    <n v="4.2999999999999997E-2"/>
    <s v="Bonos 2023"/>
    <x v="32"/>
    <n v="0"/>
    <n v="0"/>
    <n v="469911.85"/>
    <n v="0"/>
    <n v="0"/>
    <n v="0"/>
    <n v="0"/>
    <n v="0"/>
    <n v="469911.85"/>
    <n v="0"/>
    <n v="0"/>
    <n v="0"/>
    <n v="0"/>
    <n v="0"/>
    <n v="0"/>
    <n v="939823.7"/>
    <n v="939823.7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758904109589041"/>
    <n v="19.92876712328767"/>
    <n v="4.2999999999999997E-2"/>
    <n v="6.9000000000000006E-2"/>
    <n v="-2.6000000000000009E-2"/>
    <n v="4.2999999999999997E-2"/>
    <s v="FIJA"/>
    <m/>
    <n v="948751004.51068497"/>
    <n v="1199793951.1145205"/>
    <n v="2588777.2975999997"/>
    <n v="15.758904109589041"/>
    <n v="19.92876712328767"/>
    <n v="4.299999999999999E-2"/>
    <s v="Bonos 2024"/>
    <x v="33"/>
    <n v="0"/>
    <n v="0"/>
    <n v="1505103.08"/>
    <n v="0"/>
    <n v="0"/>
    <n v="0"/>
    <n v="0"/>
    <n v="0"/>
    <n v="1505103.08"/>
    <n v="0"/>
    <n v="0"/>
    <n v="0"/>
    <n v="0"/>
    <n v="0"/>
    <n v="0"/>
    <n v="3010206.16"/>
    <n v="3010206.16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7500"/>
    <n v="0"/>
    <n v="0"/>
    <n v="9062878.5"/>
    <n v="9062878.5"/>
    <n v="0"/>
    <s v=" "/>
    <d v="2020-08-31T00:00:00"/>
    <d v="2040-07-31T00:00:00"/>
    <n v="9062878.5"/>
    <n v="9062878.5"/>
    <n v="15.758904109589041"/>
    <n v="19.92876712328767"/>
    <n v="4.2999999999999997E-2"/>
    <n v="6.9000000000000006E-2"/>
    <n v="-2.6000000000000009E-2"/>
    <n v="4.2999999999999997E-2"/>
    <s v="FIJA"/>
    <m/>
    <n v="142821033.23835617"/>
    <n v="180611995.09315068"/>
    <n v="389703.77549999999"/>
    <n v="15.758904109589041"/>
    <n v="19.92876712328767"/>
    <n v="4.2999999999999997E-2"/>
    <s v="Bonos 2025"/>
    <x v="34"/>
    <n v="0"/>
    <n v="0"/>
    <n v="226571.96"/>
    <n v="0"/>
    <n v="0"/>
    <n v="0"/>
    <n v="0"/>
    <n v="0"/>
    <n v="226571.96"/>
    <n v="0"/>
    <n v="0"/>
    <n v="0"/>
    <n v="0"/>
    <n v="0"/>
    <n v="0"/>
    <n v="453143.92"/>
    <n v="453143.92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758904109589041"/>
    <n v="19.92876712328767"/>
    <n v="4.2999999999999997E-2"/>
    <n v="6.9000000000000006E-2"/>
    <n v="-2.6000000000000009E-2"/>
    <n v="4.2999999999999997E-2"/>
    <s v="FIJA"/>
    <m/>
    <n v="431967205.50794518"/>
    <n v="546267290.13643837"/>
    <n v="1178672.6860999998"/>
    <n v="15.758904109589041"/>
    <n v="19.928767123287674"/>
    <n v="4.2999999999999997E-2"/>
    <s v="Bonos 2026"/>
    <x v="35"/>
    <n v="0"/>
    <n v="0"/>
    <n v="685274.82"/>
    <n v="0"/>
    <n v="0"/>
    <n v="0"/>
    <n v="0"/>
    <n v="0"/>
    <n v="685274.82"/>
    <n v="0"/>
    <n v="0"/>
    <n v="0"/>
    <n v="0"/>
    <n v="0"/>
    <n v="0"/>
    <n v="1370549.64"/>
    <n v="1370549.64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758904109589041"/>
    <n v="19.92876712328767"/>
    <n v="4.2999999999999997E-2"/>
    <n v="6.9000000000000006E-2"/>
    <n v="-2.6000000000000009E-2"/>
    <n v="4.2999999999999997E-2"/>
    <s v="FIJA"/>
    <m/>
    <n v="221562885.95287672"/>
    <n v="280189226.7769863"/>
    <n v="604560.06519999995"/>
    <n v="15.758904109589041"/>
    <n v="19.92876712328767"/>
    <n v="4.2999999999999997E-2"/>
    <s v="Bonos 2027 1"/>
    <x v="36"/>
    <n v="0"/>
    <n v="0"/>
    <n v="351488.41"/>
    <n v="0"/>
    <n v="0"/>
    <n v="0"/>
    <n v="0"/>
    <n v="0"/>
    <n v="351488.41"/>
    <n v="0"/>
    <n v="0"/>
    <n v="0"/>
    <n v="0"/>
    <n v="0"/>
    <n v="0"/>
    <n v="702976.82"/>
    <n v="702976.82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7500"/>
    <n v="0"/>
    <n v="0"/>
    <n v="28758805.399999999"/>
    <n v="28758805.399999999"/>
    <n v="0"/>
    <s v=" "/>
    <d v="2020-08-31T00:00:00"/>
    <d v="2040-07-31T00:00:00"/>
    <n v="28758805.399999999"/>
    <n v="28758805.399999999"/>
    <n v="15.758904109589041"/>
    <n v="19.92876712328767"/>
    <n v="4.2999999999999997E-2"/>
    <n v="6.9000000000000006E-2"/>
    <n v="-2.6000000000000009E-2"/>
    <n v="4.2999999999999997E-2"/>
    <s v="FIJA"/>
    <m/>
    <n v="453207256.60493147"/>
    <n v="573127535.56054795"/>
    <n v="1236628.6321999999"/>
    <n v="15.758904109589041"/>
    <n v="19.928767123287674"/>
    <n v="4.2999999999999997E-2"/>
    <s v="Bonos 2027 2"/>
    <x v="37"/>
    <n v="0"/>
    <n v="0"/>
    <n v="718970.14"/>
    <n v="0"/>
    <n v="0"/>
    <n v="0"/>
    <n v="0"/>
    <n v="0"/>
    <n v="718970.14"/>
    <n v="0"/>
    <n v="0"/>
    <n v="0"/>
    <n v="0"/>
    <n v="0"/>
    <n v="0"/>
    <n v="1437940.28"/>
    <n v="1437940.28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758904109589041"/>
    <n v="19.92876712328767"/>
    <n v="4.2999999999999997E-2"/>
    <n v="6.9000000000000006E-2"/>
    <n v="-2.6000000000000009E-2"/>
    <n v="4.2999999999999997E-2"/>
    <s v="FIJA"/>
    <m/>
    <n v="792272575.33369863"/>
    <n v="1001910763.7304109"/>
    <n v="2161807.7311999998"/>
    <n v="15.758904109589041"/>
    <n v="19.92876712328767"/>
    <n v="4.2999999999999997E-2"/>
    <s v="Bonos 2028"/>
    <x v="38"/>
    <n v="0"/>
    <n v="0"/>
    <n v="1256864.96"/>
    <n v="0"/>
    <n v="0"/>
    <n v="0"/>
    <n v="0"/>
    <n v="0"/>
    <n v="1256864.96"/>
    <n v="0"/>
    <n v="0"/>
    <n v="0"/>
    <n v="0"/>
    <n v="0"/>
    <n v="0"/>
    <n v="2513729.92"/>
    <n v="2513729.92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758904109589041"/>
    <n v="19.92876712328767"/>
    <n v="4.2999999999999997E-2"/>
    <n v="6.9000000000000006E-2"/>
    <n v="-2.6000000000000009E-2"/>
    <n v="6.9000000000000006E-2"/>
    <s v="FIJA"/>
    <m/>
    <n v="463920629.23397261"/>
    <n v="586675705.32821918"/>
    <n v="1265861.3135999998"/>
    <n v="15.758904109589041"/>
    <n v="19.92876712328767"/>
    <n v="4.299999999999999E-2"/>
    <s v="Bonos 2029"/>
    <x v="39"/>
    <n v="0"/>
    <n v="0"/>
    <n v="735965.88"/>
    <n v="0"/>
    <n v="0"/>
    <n v="0"/>
    <n v="0"/>
    <n v="0"/>
    <n v="735965.88"/>
    <n v="0"/>
    <n v="0"/>
    <n v="0"/>
    <n v="0"/>
    <n v="0"/>
    <n v="0"/>
    <n v="1471931.76"/>
    <n v="1471931.76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7500"/>
    <n v="0"/>
    <n v="0"/>
    <n v="14259111.1"/>
    <n v="14259111.1"/>
    <n v="0"/>
    <s v=" "/>
    <d v="2020-08-31T00:00:00"/>
    <d v="2040-07-31T00:00:00"/>
    <n v="14259111.1"/>
    <n v="14259111.1"/>
    <n v="15.758904109589041"/>
    <n v="19.92876712328767"/>
    <n v="4.2999999999999997E-2"/>
    <n v="6.9000000000000006E-2"/>
    <n v="-2.6000000000000009E-2"/>
    <n v="4.2999999999999997E-2"/>
    <s v="FIJA"/>
    <m/>
    <n v="224707964.51287672"/>
    <n v="284166504.49698627"/>
    <n v="613141.77729999996"/>
    <n v="15.758904109589041"/>
    <n v="19.92876712328767"/>
    <n v="4.2999999999999997E-2"/>
    <s v="Bonos-2030"/>
    <x v="40"/>
    <n v="0"/>
    <n v="0"/>
    <n v="356477.78"/>
    <n v="0"/>
    <n v="0"/>
    <n v="0"/>
    <n v="0"/>
    <n v="0"/>
    <n v="356477.78"/>
    <n v="0"/>
    <n v="0"/>
    <n v="0"/>
    <n v="0"/>
    <n v="0"/>
    <n v="0"/>
    <n v="712955.56"/>
    <n v="712955.56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5.7506849315068491"/>
    <n v="9.9205479452054792"/>
    <n v="0"/>
    <n v="0"/>
    <n v="0"/>
    <n v="0"/>
    <s v="SIN TASA"/>
    <m/>
    <n v="5779104770.4328766"/>
    <n v="9969575213.7863007"/>
    <n v="0"/>
    <n v="5.7506849315068491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5.758904109589041"/>
    <n v="19.92876712328767"/>
    <n v="4.2999999999999997E-2"/>
    <n v="6.9000000000000006E-2"/>
    <n v="-2.6000000000000009E-2"/>
    <n v="4.2999999999999997E-2"/>
    <s v="FIJA"/>
    <m/>
    <n v="47007903592.723289"/>
    <n v="59446364870.213699"/>
    <n v="128266524.14599998"/>
    <n v="15.758904109589041"/>
    <n v="19.92876712328767"/>
    <n v="4.2999999999999997E-2"/>
    <s v="Nuevo Bono S. 2040 1"/>
    <x v="42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1000"/>
    <n v="0"/>
    <n v="0"/>
    <n v="3499085944"/>
    <n v="3499085944"/>
    <n v="0"/>
    <s v=" "/>
    <d v="2020-08-31T00:00:00"/>
    <d v="2030-07-31T00:00:00"/>
    <n v="3701423865"/>
    <n v="3701423865"/>
    <n v="5.7506849315068491"/>
    <n v="9.9205479452054792"/>
    <n v="4.7800000000000002E-2"/>
    <n v="6.9000000000000006E-2"/>
    <n v="-2.1200000000000004E-2"/>
    <n v="4.7800000000000002E-2"/>
    <s v="FIJA"/>
    <m/>
    <n v="20122140812.208218"/>
    <n v="34712849871.846573"/>
    <n v="167256308.1232"/>
    <n v="5.7506849315068491"/>
    <n v="9.9205479452054792"/>
    <n v="4.7800000000000002E-2"/>
    <s v="Nuevo Bono SOB 2030"/>
    <x v="43"/>
    <n v="0"/>
    <n v="0"/>
    <n v="120718465.06999999"/>
    <n v="0"/>
    <n v="0"/>
    <n v="0"/>
    <n v="0"/>
    <n v="0"/>
    <n v="120718465.06999999"/>
    <n v="0"/>
    <n v="0"/>
    <n v="0"/>
    <n v="0"/>
    <n v="0"/>
    <n v="0"/>
    <n v="241436930.13999999"/>
    <n v="241436930.13999999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0.753424657534246"/>
    <n v="14.923287671232877"/>
    <n v="3.32E-2"/>
    <n v="6.9000000000000006E-2"/>
    <n v="-3.5800000000000005E-2"/>
    <n v="3.32E-2"/>
    <s v="FIJA"/>
    <m/>
    <n v="80141362360.61644"/>
    <n v="111217834593.19179"/>
    <n v="247427523.33399999"/>
    <n v="10.753424657534246"/>
    <n v="14.923287671232877"/>
    <n v="3.32E-2"/>
    <s v="Nuevo Bono SOB 2035"/>
    <x v="44"/>
    <n v="0"/>
    <n v="0"/>
    <n v="204947496.74000001"/>
    <n v="0"/>
    <n v="0"/>
    <n v="0"/>
    <n v="0"/>
    <n v="0"/>
    <n v="204947496.74000001"/>
    <n v="0"/>
    <n v="0"/>
    <n v="0"/>
    <n v="0"/>
    <n v="0"/>
    <n v="0"/>
    <n v="409894993.48000002"/>
    <n v="409894993.48000002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158904109589042"/>
    <n v="29.019178082191782"/>
    <n v="6.6068799999999997E-2"/>
    <n v="6.6070000000000004E-2"/>
    <n v="-1.2000000000067512E-6"/>
    <n v="1.1899999999999999E-2"/>
    <s v="SOFR (MAS MARGEN)"/>
    <n v="1.2E-2"/>
    <n v="301272433.33183563"/>
    <n v="347498378.94487673"/>
    <n v="791159.585354432"/>
    <n v="25.158904109589042"/>
    <n v="29.019178082191782"/>
    <n v="6.6068799999999997E-2"/>
    <s v="BID"/>
    <x v="21"/>
    <n v="483694.34299999999"/>
    <n v="0"/>
    <n v="0"/>
    <n v="0"/>
    <n v="0"/>
    <n v="0"/>
    <n v="538331.20900000003"/>
    <n v="0"/>
    <n v="0"/>
    <n v="0"/>
    <n v="0"/>
    <n v="0"/>
    <n v="472358.32500000001"/>
    <n v="0"/>
    <n v="483694.34299999999"/>
    <n v="1010689.534"/>
    <n v="1494383.8769999999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n v="184615384.59999999"/>
    <n v="-2.9802322387695313E-8"/>
    <s v=" "/>
    <d v="2021-08-31T00:00:00"/>
    <d v="2038-08-31T00:00:00"/>
    <n v="200000000"/>
    <n v="200000000"/>
    <n v="13.841095890410958"/>
    <n v="17.010958904109589"/>
    <n v="7.5151999999999997E-2"/>
    <n v="7.5149999999999995E-2"/>
    <n v="2.0000000000020002E-6"/>
    <n v="1.9480000000000001E-2"/>
    <s v="SOFR 6 MESES"/>
    <n v="2.2283000000000001E-2"/>
    <n v="2555279241.093699"/>
    <n v="3140484720.4969869"/>
    <n v="13874215.383459201"/>
    <n v="13.841095890410958"/>
    <n v="17.010958904109589"/>
    <n v="7.5151999999999997E-2"/>
    <s v="CAF"/>
    <x v="23"/>
    <n v="0"/>
    <n v="0"/>
    <n v="0"/>
    <n v="0"/>
    <n v="6975647.1799999997"/>
    <n v="0"/>
    <n v="0"/>
    <n v="0"/>
    <n v="0"/>
    <n v="0"/>
    <n v="6795796.2400000002"/>
    <n v="0"/>
    <n v="0"/>
    <n v="0"/>
    <n v="0"/>
    <n v="13771443.42"/>
    <n v="13771443.4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8239511.96"/>
    <n v="0"/>
    <n v="0"/>
    <n v="0"/>
    <n v="291721110.60000002"/>
    <n v="291721110.60000002"/>
    <n v="0"/>
    <s v=" "/>
    <d v="2021-10-28T00:00:00"/>
    <d v="2044-10-15T00:00:00"/>
    <n v="300000000"/>
    <n v="300000000"/>
    <n v="19.969863013698632"/>
    <n v="22.980821917808218"/>
    <n v="6.5984399999999999E-2"/>
    <n v="6.6130000000000008E-2"/>
    <n v="-1.4560000000000961E-4"/>
    <n v="1.06E-2"/>
    <s v="SOFR + MARGEN"/>
    <n v="1.2E-2"/>
    <n v="5825630616.8860283"/>
    <n v="6703990892.3638353"/>
    <n v="19249042.450274643"/>
    <n v="19.969863013698632"/>
    <n v="22.980821917808218"/>
    <n v="6.5984399999999999E-2"/>
    <s v="BID"/>
    <x v="21"/>
    <n v="0"/>
    <n v="0"/>
    <n v="0"/>
    <n v="0"/>
    <n v="0"/>
    <n v="9753199.0800000001"/>
    <n v="0"/>
    <n v="0"/>
    <n v="0"/>
    <n v="0"/>
    <n v="0"/>
    <n v="9806788.0899999999"/>
    <n v="0"/>
    <n v="0"/>
    <n v="0"/>
    <n v="19559987.170000002"/>
    <n v="19559987.1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0.934246575342467"/>
    <n v="25.695890410958903"/>
    <n v="6.9089999999999999E-2"/>
    <n v="6.7430000000000004E-2"/>
    <n v="1.6599999999999948E-3"/>
    <n v="2.9300000000000003E-2"/>
    <s v="SOFR 6 MESES"/>
    <n v="1.52826E-2"/>
    <n v="1147971070.1095891"/>
    <n v="1409085285.5068493"/>
    <n v="3788687.6390999998"/>
    <n v="20.934246575342467"/>
    <n v="25.695890410958903"/>
    <n v="6.9089999999999999E-2"/>
    <s v="Convenios Originales (Gobiernos)"/>
    <x v="45"/>
    <n v="0"/>
    <n v="0"/>
    <n v="0"/>
    <n v="1848752.35"/>
    <n v="0"/>
    <n v="0"/>
    <n v="0"/>
    <n v="0"/>
    <n v="0"/>
    <n v="1848752.35"/>
    <n v="0"/>
    <n v="0"/>
    <n v="0"/>
    <n v="0"/>
    <n v="0"/>
    <n v="3697504.7"/>
    <n v="3697504.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6986301369863011"/>
    <n v="10.005479452054795"/>
    <n v="7.4799000000000004E-2"/>
    <n v="7.4800000000000005E-2"/>
    <n v="-1.0000000000010001E-6"/>
    <n v="1.7500000000000002E-2"/>
    <s v="Sofr 6 Meses "/>
    <n v="2.1783E-2"/>
    <n v="627996575.34246576"/>
    <n v="938013698.63013697"/>
    <n v="7012406.25"/>
    <n v="6.6986301369863011"/>
    <n v="10.005479452054795"/>
    <n v="7.4799000000000004E-2"/>
    <s v="CAF"/>
    <x v="23"/>
    <n v="0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4547945205479453"/>
    <n v="5.8438356164383558"/>
    <n v="5.4958E-2"/>
    <n v="5.4960000000000002E-2"/>
    <n v="-2.0000000000020002E-6"/>
    <n v="1.0800000000000001E-2"/>
    <s v="FIJA"/>
    <m/>
    <n v="1227397260.2739727"/>
    <n v="2921917808.2191777"/>
    <n v="27479000"/>
    <n v="2.4547945205479453"/>
    <n v="5.8438356164383558"/>
    <n v="5.4958E-2"/>
    <s v="BID"/>
    <x v="21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9558948.069999978"/>
    <n v="1219700.3899999999"/>
    <n v="0"/>
    <n v="0"/>
    <n v="0"/>
    <n v="-1.862645149230957E-9"/>
    <n v="0"/>
    <n v="20778648.459999979"/>
    <n v="20778648.460000001"/>
    <n v="2.2351741790771484E-8"/>
    <s v=" "/>
    <d v="2021-06-02T00:00:00"/>
    <d v="2036-06-02T00:00:00"/>
    <n v="48000000"/>
    <n v="48000000"/>
    <n v="11.594520547945205"/>
    <n v="15.010958904109589"/>
    <n v="7.5616000000000003E-2"/>
    <n v="7.5620000000000007E-2"/>
    <n v="-4.0000000000040004E-6"/>
    <n v="1.8000000000000002E-2"/>
    <s v="SOFR 6 MESES"/>
    <n v="2.2283000000000001E-2"/>
    <n v="240918466.52799973"/>
    <n v="311907438.1159997"/>
    <n v="1571198.2819513585"/>
    <n v="11.594520547945205"/>
    <n v="15.010958904109589"/>
    <n v="7.5616000000000003E-2"/>
    <s v="CAF"/>
    <x v="23"/>
    <n v="0"/>
    <n v="779412.74599999993"/>
    <n v="0"/>
    <n v="0"/>
    <n v="0"/>
    <n v="0"/>
    <n v="0"/>
    <n v="817007.65300000005"/>
    <n v="0"/>
    <n v="0"/>
    <n v="0"/>
    <n v="0"/>
    <n v="0"/>
    <n v="819848.18099999998"/>
    <n v="779412.74599999993"/>
    <n v="1636855.834"/>
    <n v="2416268.58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356164383561644"/>
    <n v="19.663013698630138"/>
    <n v="7.5450000000000003E-2"/>
    <n v="7.5450000000000003E-2"/>
    <n v="0"/>
    <n v="1.7999999999999999E-2"/>
    <s v="SOFR 6 MESES"/>
    <n v="2.2283000000000001E-2"/>
    <n v="4089041095.8904109"/>
    <n v="4915753424.6575346"/>
    <n v="18862500"/>
    <n v="16.356164383561644"/>
    <n v="19.663013698630138"/>
    <n v="7.5450000000000003E-2"/>
    <s v="CAF"/>
    <x v="23"/>
    <n v="0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356164383561644"/>
    <n v="19.663013698630138"/>
    <n v="7.5450000000000003E-2"/>
    <n v="7.5450000000000003E-2"/>
    <n v="0"/>
    <n v="1.7999999999999999E-2"/>
    <s v="SOFR 6 MESES"/>
    <n v="2.2283000000000001E-2"/>
    <n v="613356164.38356161"/>
    <n v="737363013.69863021"/>
    <n v="2829375"/>
    <n v="16.356164383561644"/>
    <n v="19.663013698630138"/>
    <n v="7.5450000000000003E-2"/>
    <s v="CAF"/>
    <x v="23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578082191780823"/>
    <n v="16.010958904109589"/>
    <n v="7.6198000000000002E-2"/>
    <n v="7.6200000000000004E-2"/>
    <n v="-2.0000000000020002E-6"/>
    <n v="2.0499999999999997E-2"/>
    <s v="SOFR 6 MESES"/>
    <n v="2.2283000000000001E-2"/>
    <n v="135124766.55172604"/>
    <n v="204524510.678137"/>
    <n v="973355.73453084007"/>
    <n v="10.578082191780823"/>
    <n v="16.010958904109589"/>
    <n v="7.6198000000000002E-2"/>
    <s v="CAF"/>
    <x v="23"/>
    <n v="468029.7"/>
    <n v="0"/>
    <n v="0"/>
    <n v="0"/>
    <n v="0"/>
    <n v="0"/>
    <n v="467137.01"/>
    <n v="0"/>
    <n v="0"/>
    <n v="0"/>
    <n v="0"/>
    <n v="0"/>
    <n v="452266.3"/>
    <n v="0"/>
    <n v="468029.7"/>
    <n v="919403.31"/>
    <n v="1387433.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240242.3049999997"/>
    <n v="52474.33"/>
    <n v="0"/>
    <n v="0"/>
    <n v="0"/>
    <n v="-103146.06799999997"/>
    <n v="0"/>
    <n v="4189570.5669999998"/>
    <n v="4189570.5669999998"/>
    <n v="0"/>
    <s v="OTRA MONEDA"/>
    <d v="2019-12-23T00:00:00"/>
    <d v="2049-12-31T00:00:00"/>
    <n v="21499450"/>
    <n v="21499450"/>
    <n v="25.183561643835617"/>
    <n v="30.043835616438358"/>
    <n v="0.02"/>
    <n v="0.02"/>
    <n v="0"/>
    <n v="0.02"/>
    <s v="FIJA"/>
    <m/>
    <n v="105508308.63524383"/>
    <n v="125870769.41841644"/>
    <n v="83791.411339999991"/>
    <n v="25.183561643835617"/>
    <n v="30.043835616438358"/>
    <n v="0.02"/>
    <s v="Convenios Originales (Gobiernos)"/>
    <x v="17"/>
    <n v="0"/>
    <n v="40579.108"/>
    <n v="0"/>
    <n v="0"/>
    <n v="0"/>
    <n v="0"/>
    <n v="0"/>
    <n v="41895.703999999998"/>
    <n v="0"/>
    <n v="0"/>
    <n v="0"/>
    <n v="0"/>
    <n v="0"/>
    <n v="41895.703999999998"/>
    <n v="40579.108"/>
    <n v="83791.407999999996"/>
    <n v="124370.516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054794520547944"/>
    <n v="24.18082191780822"/>
    <n v="6.6068799999999997E-2"/>
    <n v="6.6070000000000004E-2"/>
    <n v="-1.2000000000067512E-6"/>
    <n v="1.1599999999999999E-2"/>
    <s v="SOFR (MAS MARGEN)"/>
    <n v="1.2E-2"/>
    <n v="438610825.23287666"/>
    <n v="528849609.76849318"/>
    <n v="1444965.7342763999"/>
    <n v="20.054794520547944"/>
    <n v="24.18082191780822"/>
    <n v="6.6068799999999997E-2"/>
    <s v="BID"/>
    <x v="21"/>
    <n v="766864.99600000004"/>
    <n v="0"/>
    <n v="0"/>
    <n v="0"/>
    <n v="0"/>
    <n v="0"/>
    <n v="767554.05"/>
    <n v="0"/>
    <n v="0"/>
    <n v="0"/>
    <n v="0"/>
    <n v="0"/>
    <n v="738538.04"/>
    <n v="0"/>
    <n v="766864.99600000004"/>
    <n v="1506092.09"/>
    <n v="2272957.0860000001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545205479452054"/>
    <n v="16.230136986301371"/>
    <n v="2.93E-2"/>
    <n v="2.9300000000000003E-2"/>
    <n v="0"/>
    <n v="8.9999999999999993E-3"/>
    <s v="FIJA"/>
    <m/>
    <n v="9481643835.6164379"/>
    <n v="11361095890.410959"/>
    <n v="20510000"/>
    <n v="13.545205479452054"/>
    <n v="16.230136986301371"/>
    <n v="2.93E-2"/>
    <s v="BIRF"/>
    <x v="22"/>
    <n v="10482888.890000001"/>
    <n v="0"/>
    <n v="0"/>
    <n v="0"/>
    <n v="0"/>
    <n v="0"/>
    <n v="10311972.220000001"/>
    <n v="0"/>
    <n v="0"/>
    <n v="0"/>
    <n v="0"/>
    <n v="0"/>
    <n v="10482888.890000001"/>
    <n v="0"/>
    <n v="10482888.890000001"/>
    <n v="20794861.109999999"/>
    <n v="3127775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48530.7949999999"/>
    <n v="0"/>
    <n v="0"/>
    <n v="0"/>
    <n v="0"/>
    <n v="-44492.905000000028"/>
    <n v="0"/>
    <n v="1804037.89"/>
    <n v="1804037.89"/>
    <n v="0"/>
    <s v="OTRA MONEDA"/>
    <d v="2021-04-15T00:00:00"/>
    <d v="2050-11-15T00:00:00"/>
    <n v="21687975"/>
    <n v="21687975"/>
    <n v="26.057534246575344"/>
    <n v="29.605479452054794"/>
    <n v="0.02"/>
    <n v="0.02"/>
    <n v="0"/>
    <n v="0.02"/>
    <s v="FIJA"/>
    <m/>
    <n v="47008779.100794517"/>
    <n v="53409406.683123283"/>
    <n v="36080.757799999999"/>
    <n v="26.05753424657534"/>
    <n v="29.605479452054794"/>
    <n v="0.02"/>
    <s v="Convenios Originales (Gobiernos)"/>
    <x v="17"/>
    <n v="18040.379000000001"/>
    <n v="0"/>
    <n v="0"/>
    <n v="0"/>
    <n v="0"/>
    <n v="0"/>
    <n v="18040.379000000001"/>
    <n v="0"/>
    <n v="0"/>
    <n v="0"/>
    <n v="0"/>
    <n v="0"/>
    <n v="18040.379000000001"/>
    <n v="0"/>
    <n v="18040.379000000001"/>
    <n v="36080.758000000002"/>
    <n v="54121.137000000002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n v="72115384.620000005"/>
    <n v="0"/>
    <m/>
    <d v="2022-03-08T00:00:00"/>
    <d v="2037-03-08T00:00:00"/>
    <n v="75000000"/>
    <n v="75000000"/>
    <n v="12.358904109589041"/>
    <n v="15.010958904109589"/>
    <n v="7.2457999999999995E-2"/>
    <n v="7.2460000000000011E-2"/>
    <n v="-2.000000000015878E-6"/>
    <n v="0.02"/>
    <s v="SOFR (6 meses)"/>
    <n v="0.02"/>
    <n v="891267123.34471238"/>
    <n v="1082521074.8848767"/>
    <n v="5225336.5387959601"/>
    <n v="12.358904109589041"/>
    <n v="15.010958904109588"/>
    <n v="7.2457999999999995E-2"/>
    <s v="CAF"/>
    <x v="23"/>
    <n v="0"/>
    <n v="0"/>
    <n v="0"/>
    <n v="0"/>
    <n v="2627183.09"/>
    <n v="0"/>
    <n v="0"/>
    <n v="0"/>
    <n v="0"/>
    <n v="0"/>
    <n v="2563898.46"/>
    <n v="0"/>
    <n v="0"/>
    <n v="0"/>
    <n v="0"/>
    <n v="5191081.55"/>
    <n v="5191081.55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358904109589041"/>
    <n v="15.010958904109589"/>
    <n v="7.2457999999999995E-2"/>
    <n v="7.2460000000000011E-2"/>
    <n v="-2.000000000015878E-6"/>
    <n v="0.02"/>
    <s v="SOFR (6 meses)"/>
    <n v="0.02"/>
    <n v="594178082.22980821"/>
    <n v="721680716.58991778"/>
    <n v="3483557.6925306395"/>
    <n v="12.358904109589041"/>
    <n v="15.010958904109589"/>
    <n v="7.2457999999999995E-2"/>
    <s v="CAF"/>
    <x v="23"/>
    <n v="0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358904109589041"/>
    <n v="15.010958904109589"/>
    <n v="7.2457999999999995E-2"/>
    <n v="7.2460000000000011E-2"/>
    <n v="-2.000000000015878E-6"/>
    <n v="0.02"/>
    <s v="SOFR (6 meses)"/>
    <n v="0.02"/>
    <n v="594178082.22980821"/>
    <n v="721680716.58991778"/>
    <n v="3483557.6925306395"/>
    <n v="12.358904109589041"/>
    <n v="15.010958904109589"/>
    <n v="7.2457999999999995E-2"/>
    <s v="CAF"/>
    <x v="23"/>
    <n v="0"/>
    <n v="0"/>
    <n v="0"/>
    <n v="0"/>
    <n v="1751455.4"/>
    <n v="0"/>
    <n v="0"/>
    <n v="0"/>
    <n v="0"/>
    <n v="0"/>
    <n v="1709265.64"/>
    <n v="0"/>
    <n v="0"/>
    <n v="0"/>
    <n v="0"/>
    <n v="3460721.04"/>
    <n v="3460721.0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1169050.1600000001"/>
    <n v="0"/>
    <n v="0"/>
    <n v="0"/>
    <n v="0"/>
    <n v="0"/>
    <n v="0"/>
    <n v="1169050.1600000001"/>
    <n v="1169050.1599999999"/>
    <n v="-2.3283064365386963E-10"/>
    <m/>
    <d v="2021-04-09T00:00:00"/>
    <d v="2048-09-15T00:00:00"/>
    <n v="40000000"/>
    <n v="40000000"/>
    <n v="23.890410958904109"/>
    <n v="27.454794520547946"/>
    <n v="6.9800000000000001E-2"/>
    <n v="7.2499999999999995E-2"/>
    <n v="-2.6999999999999941E-3"/>
    <n v="1.7000000000000001E-2"/>
    <s v="SOFR 6 MESES"/>
    <n v="2.1299999999999999E-2"/>
    <n v="27929088.753972605"/>
    <n v="32096031.927013703"/>
    <n v="81599.701168000014"/>
    <n v="23.890410958904109"/>
    <n v="27.454794520547946"/>
    <n v="6.9800000000000001E-2"/>
    <s v="BIRF"/>
    <x v="22"/>
    <n v="0"/>
    <n v="0"/>
    <n v="0"/>
    <n v="0"/>
    <n v="92376.014999999999"/>
    <n v="0"/>
    <n v="0"/>
    <n v="0"/>
    <n v="0"/>
    <n v="0"/>
    <n v="69502.751999999993"/>
    <n v="0"/>
    <n v="0"/>
    <n v="0"/>
    <n v="0"/>
    <n v="161878.76699999999"/>
    <n v="161878.76699999999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158904109589042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547945205479452"/>
    <n v="17.898630136986302"/>
    <n v="6.4782699999999999E-2"/>
    <n v="6.6070000000000004E-2"/>
    <n v="-1.2873000000000051E-3"/>
    <n v="3.5099999999999999E-2"/>
    <s v="SOFR (MAS MARGEN)"/>
    <n v="1.2E-2"/>
    <n v="3886986301.369863"/>
    <n v="4474657534.2465754"/>
    <n v="16195675"/>
    <n v="15.547945205479452"/>
    <n v="17.898630136986302"/>
    <n v="6.4782699999999999E-2"/>
    <s v="BID"/>
    <x v="21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5698630136986305"/>
    <n v="10.008219178082191"/>
    <n v="7.3431999999999997E-2"/>
    <n v="7.3429999999999995E-2"/>
    <n v="2.0000000000020002E-6"/>
    <n v="3.5099999999999999E-2"/>
    <s v="SOFR (6 meses)"/>
    <n v="1.95E-2"/>
    <n v="235782196.86649317"/>
    <n v="311730859.62841094"/>
    <n v="2287222.1398152797"/>
    <n v="7.5698630136986305"/>
    <n v="10.008219178082191"/>
    <n v="7.3431999999999997E-2"/>
    <s v="CAF"/>
    <x v="23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7.843835616438355"/>
    <n v="19.778082191780822"/>
    <n v="5.6000000000000001E-2"/>
    <n v="5.5999999999999994E-2"/>
    <n v="0"/>
    <n v="0"/>
    <s v="FIJA"/>
    <m/>
    <n v="892191780.82191777"/>
    <n v="988904109.58904111"/>
    <n v="2800000"/>
    <n v="17.843835616438355"/>
    <n v="19.778082191780822"/>
    <n v="5.6000000000000001E-2"/>
    <s v="Convenios Originales (Gobiernos)"/>
    <x v="5"/>
    <n v="0"/>
    <n v="0"/>
    <n v="1400000"/>
    <n v="0"/>
    <n v="0"/>
    <n v="0"/>
    <n v="0"/>
    <n v="0"/>
    <n v="1400000"/>
    <n v="0"/>
    <n v="0"/>
    <n v="0"/>
    <n v="0"/>
    <n v="0"/>
    <n v="0"/>
    <n v="2800000"/>
    <n v="28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61555.56"/>
    <n v="0"/>
    <n v="0"/>
    <n v="0"/>
    <n v="100000000"/>
    <n v="100000000"/>
    <n v="0"/>
    <m/>
    <d v="2022-11-25T00:00:00"/>
    <d v="2042-08-31T00:00:00"/>
    <n v="100000000"/>
    <n v="100000000"/>
    <n v="17.843835616438355"/>
    <n v="19.778082191780822"/>
    <n v="5.3999999999999999E-2"/>
    <n v="5.4000000000000006E-2"/>
    <n v="0"/>
    <n v="0"/>
    <s v="FIJA"/>
    <m/>
    <n v="1784383561.6438355"/>
    <n v="1977808219.1780822"/>
    <n v="5400000"/>
    <n v="17.843835616438355"/>
    <n v="19.778082191780822"/>
    <n v="5.3999999999999999E-2"/>
    <s v="Convenios Originales (Gobiernos)"/>
    <x v="5"/>
    <n v="0"/>
    <n v="0"/>
    <n v="1470000"/>
    <n v="0"/>
    <n v="0"/>
    <n v="0"/>
    <n v="0"/>
    <n v="0"/>
    <n v="2700000"/>
    <n v="0"/>
    <n v="0"/>
    <n v="0"/>
    <n v="0"/>
    <n v="0"/>
    <n v="0"/>
    <n v="4170000"/>
    <n v="417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715068493150685"/>
    <n v="19.600000000000001"/>
    <n v="6.5799999999999997E-2"/>
    <n v="6.5890000000000004E-2"/>
    <n v="-9.0000000000006741E-5"/>
    <m/>
    <s v="SOFR (MAS MARGEN)"/>
    <n v="1.2E-2"/>
    <n v="7086027397.2602739"/>
    <n v="7840000000.000001"/>
    <n v="26320000"/>
    <n v="17.715068493150685"/>
    <n v="19.600000000000001"/>
    <n v="6.5799999999999997E-2"/>
    <s v="BID"/>
    <x v="21"/>
    <n v="0"/>
    <n v="0"/>
    <n v="13470619.560000001"/>
    <n v="0"/>
    <n v="0"/>
    <n v="0"/>
    <n v="0"/>
    <n v="0"/>
    <n v="13250989.890000001"/>
    <n v="0"/>
    <n v="0"/>
    <n v="0"/>
    <n v="0"/>
    <n v="0"/>
    <n v="0"/>
    <n v="26721609.450000003"/>
    <n v="26721609.450000003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50732117.649999991"/>
    <n v="0"/>
    <n v="0"/>
    <n v="0"/>
    <n v="0"/>
    <n v="0"/>
    <n v="0"/>
    <n v="50732117.649999991"/>
    <n v="50732117.649999999"/>
    <n v="7.4505805969238281E-9"/>
    <m/>
    <d v="2022-10-26T00:00:00"/>
    <d v="2039-07-01T00:00:00"/>
    <n v="80000000"/>
    <n v="80000000"/>
    <n v="14.673972602739726"/>
    <n v="16.69041095890411"/>
    <n v="6.0400000000000002E-2"/>
    <n v="6.0400000000000002E-2"/>
    <n v="0"/>
    <m/>
    <s v="SOFR (6 meses)"/>
    <n v="1.1900000000000001E-2"/>
    <n v="744441704.47506833"/>
    <n v="846739892.39397252"/>
    <n v="3064219.9060599995"/>
    <n v="14.673972602739726"/>
    <n v="16.69041095890411"/>
    <n v="6.0400000000000002E-2"/>
    <s v="BIRF"/>
    <x v="22"/>
    <n v="0"/>
    <n v="0"/>
    <n v="1594059.3229999999"/>
    <n v="0"/>
    <n v="0"/>
    <n v="0"/>
    <n v="0"/>
    <n v="0"/>
    <n v="1688614.6310000001"/>
    <n v="0"/>
    <n v="0"/>
    <n v="0"/>
    <n v="0"/>
    <n v="0"/>
    <n v="0"/>
    <n v="3282673.9539999999"/>
    <n v="3282673.9539999999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194520547945206"/>
    <n v="18.07123287671233"/>
    <n v="4.5999999999999999E-2"/>
    <n v="4.5999999999999999E-2"/>
    <n v="0"/>
    <m/>
    <s v="FIJA"/>
    <m/>
    <n v="8097260273.9726028"/>
    <n v="9035616438.3561649"/>
    <n v="23000000"/>
    <n v="16.194520547945206"/>
    <n v="18.07123287671233"/>
    <n v="4.5999999999999999E-2"/>
    <s v="BIRF"/>
    <x v="22"/>
    <n v="0"/>
    <n v="11691666.67"/>
    <n v="0"/>
    <n v="0"/>
    <n v="0"/>
    <n v="0"/>
    <n v="0"/>
    <n v="11627777.779999999"/>
    <n v="0"/>
    <n v="0"/>
    <n v="0"/>
    <n v="0"/>
    <n v="0"/>
    <n v="11691666.67"/>
    <n v="11691666.67"/>
    <n v="23319444.449999999"/>
    <n v="35011111.119999997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147945205479452"/>
    <n v="15.010958904109589"/>
    <n v="7.2538000000000005E-2"/>
    <n v="7.2539999999999993E-2"/>
    <n v="-1.9999999999881224E-6"/>
    <m/>
    <s v="SOFR (6 meses)"/>
    <n v="0.02"/>
    <n v="3286986301.369863"/>
    <n v="3752739726.0273972"/>
    <n v="18134500"/>
    <n v="13.147945205479452"/>
    <n v="15.010958904109589"/>
    <n v="7.2538000000000005E-2"/>
    <s v="CAF"/>
    <x v="23"/>
    <n v="0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7.758904109589039"/>
    <n v="19.567123287671233"/>
    <n v="5.3100000000000001E-2"/>
    <n v="5.3099999999999994E-2"/>
    <n v="0"/>
    <n v="0"/>
    <s v="FIJA"/>
    <m/>
    <n v="177589041.0958904"/>
    <n v="195671232.87671232"/>
    <n v="531000"/>
    <n v="17.758904109589039"/>
    <n v="19.567123287671233"/>
    <n v="5.3100000000000001E-2"/>
    <s v="Convenios Originales (Gobiernos)"/>
    <x v="5"/>
    <n v="317060.73300000001"/>
    <n v="0"/>
    <n v="0"/>
    <n v="0"/>
    <n v="0"/>
    <n v="0"/>
    <n v="305913.30199999997"/>
    <n v="0"/>
    <n v="0"/>
    <n v="0"/>
    <n v="0"/>
    <n v="0"/>
    <n v="298127.56600000005"/>
    <n v="0"/>
    <n v="317060.73300000001"/>
    <n v="604040.86800000002"/>
    <n v="921101.60100000002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60126000"/>
    <n v="0"/>
    <n v="0"/>
    <n v="7775.98"/>
    <n v="0"/>
    <n v="-8905600"/>
    <n v="0"/>
    <n v="151220400"/>
    <n v="151220400"/>
    <n v="0"/>
    <s v="OTRA MONEDA"/>
    <d v="2022-10-27T00:00:00"/>
    <d v="2037-11-10T00:00:00"/>
    <n v="175720000"/>
    <n v="175720000"/>
    <n v="13.035616438356165"/>
    <n v="15.049315068493151"/>
    <n v="1E-4"/>
    <n v="1E-4"/>
    <n v="0"/>
    <n v="1E-4"/>
    <s v="FIJA"/>
    <m/>
    <n v="1971251132.0547945"/>
    <n v="2275763444.3835616"/>
    <n v="15122.04"/>
    <n v="13.035616438356165"/>
    <n v="15.049315068493151"/>
    <n v="1E-4"/>
    <s v="Convenios Originales (Gobiernos)"/>
    <x v="45"/>
    <n v="0"/>
    <n v="0"/>
    <n v="0"/>
    <n v="0"/>
    <n v="0"/>
    <n v="7645.0309999999999"/>
    <n v="0"/>
    <n v="0"/>
    <n v="0"/>
    <n v="0"/>
    <n v="0"/>
    <n v="7687.0370000000003"/>
    <n v="0"/>
    <n v="0"/>
    <n v="0"/>
    <n v="15332.067999999999"/>
    <n v="15332.067999999999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06027397260274"/>
    <n v="31.18904109589041"/>
    <n v="2.63E-2"/>
    <n v="2.63E-2"/>
    <n v="0"/>
    <m/>
    <s v="T.FIDA"/>
    <m/>
    <n v="51496360.49471233"/>
    <n v="55268649.747506849"/>
    <n v="46605.007313000002"/>
    <n v="29.06027397260274"/>
    <n v="31.18904109589041"/>
    <n v="2.63E-2"/>
    <s v="FIDA"/>
    <x v="24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2105263.16"/>
    <n v="1136971.51"/>
    <n v="0"/>
    <n v="0"/>
    <n v="0"/>
    <n v="31578947.360000011"/>
    <n v="31578947.359999999"/>
    <n v="-1.1175870895385742E-8"/>
    <m/>
    <d v="2020-04-17T00:00:00"/>
    <d v="2032-04-19T00:00:00"/>
    <n v="50000000"/>
    <n v="40000000"/>
    <n v="7.4712328767123291"/>
    <n v="12.013698630136986"/>
    <n v="7.4601000000000001E-2"/>
    <n v="7.46E-2"/>
    <n v="1.0000000000010001E-6"/>
    <m/>
    <s v="SOFR 6 MESES"/>
    <n v="1.3583E-2"/>
    <n v="235933669.72800007"/>
    <n v="379379956.6400001"/>
    <n v="2355821.0520033608"/>
    <n v="7.4712328767123291"/>
    <n v="12.013698630136986"/>
    <n v="7.4601000000000001E-2"/>
    <s v="CAF"/>
    <x v="23"/>
    <n v="0"/>
    <n v="0"/>
    <n v="0"/>
    <n v="0"/>
    <n v="0"/>
    <n v="929173.86"/>
    <n v="0"/>
    <n v="0"/>
    <n v="0"/>
    <n v="0"/>
    <n v="0"/>
    <n v="871993.93"/>
    <n v="0"/>
    <n v="0"/>
    <n v="0"/>
    <n v="1801167.79"/>
    <n v="1801167.79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681"/>
    <n v="1588361.53"/>
    <n v="0"/>
    <n v="0"/>
    <n v="0"/>
    <n v="1.4901161193847656E-8"/>
    <n v="0"/>
    <n v="3661682.670000283"/>
    <n v="3661682.67"/>
    <n v="-2.8312206268310547E-7"/>
    <m/>
    <d v="2023-01-23T00:00:00"/>
    <d v="2047-11-15T00:00:00"/>
    <n v="35000000"/>
    <n v="35000000"/>
    <n v="23.054794520547944"/>
    <n v="24.827397260273973"/>
    <n v="1.2999999999999999E-2"/>
    <n v="1.3000000000000001E-2"/>
    <n v="0"/>
    <m/>
    <s v="FIJA"/>
    <m/>
    <n v="84419341.556307897"/>
    <n v="90910050.289157718"/>
    <n v="47601.874710003678"/>
    <n v="23.054794520547947"/>
    <n v="24.827397260273973"/>
    <n v="1.2999999999999999E-2"/>
    <s v="BID"/>
    <x v="21"/>
    <n v="0"/>
    <n v="0"/>
    <n v="17999.95"/>
    <n v="0"/>
    <n v="0"/>
    <n v="0"/>
    <n v="0"/>
    <n v="0"/>
    <n v="23605.31"/>
    <n v="0"/>
    <n v="0"/>
    <n v="0"/>
    <n v="0"/>
    <n v="0"/>
    <n v="0"/>
    <n v="41605.26"/>
    <n v="41605.26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68"/>
    <n v="0"/>
    <n v="0"/>
    <n v="0"/>
    <n v="0"/>
    <n v="1.4901161193847656E-8"/>
    <n v="0"/>
    <n v="80000000.000000283"/>
    <n v="80000000"/>
    <n v="-2.8312206268310547E-7"/>
    <m/>
    <d v="2022-12-16T00:00:00"/>
    <d v="2034-01-01T00:00:00"/>
    <n v="100000000"/>
    <n v="100000000"/>
    <n v="9.1753424657534239"/>
    <n v="11.052054794520547"/>
    <n v="4.7199999999999999E-2"/>
    <n v="4.7199999999999999E-2"/>
    <n v="0"/>
    <m/>
    <s v="FIJA"/>
    <m/>
    <n v="734027397.26027656"/>
    <n v="884164383.56164694"/>
    <n v="3776000.0000000135"/>
    <n v="9.1753424657534239"/>
    <n v="11.052054794520547"/>
    <n v="4.7199999999999999E-2"/>
    <s v="BIRF"/>
    <x v="22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340000"/>
    <n v="1.4901161193847656E-8"/>
    <n v="0"/>
    <n v="656022000"/>
    <n v="656022000"/>
    <n v="0"/>
    <m/>
    <d v="2023-05-09T00:00:00"/>
    <d v="2041-11-09T00:00:00"/>
    <n v="656022000"/>
    <n v="656022000"/>
    <n v="17.035616438356165"/>
    <n v="18.517808219178082"/>
    <n v="6.9800000000000001E-2"/>
    <n v="6.9749999999999993E-2"/>
    <n v="5.0000000000008371E-5"/>
    <n v="2.2019999999999998E-2"/>
    <s v="FIJA"/>
    <m/>
    <n v="11175739167.123287"/>
    <n v="12148089583.561644"/>
    <n v="45790335.600000001"/>
    <n v="17.035616438356165"/>
    <n v="18.517808219178082"/>
    <n v="6.9800000000000001E-2"/>
    <s v="GPS BLUE"/>
    <x v="46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387"/>
    <n v="4647848.72"/>
    <n v="0"/>
    <n v="0"/>
    <n v="0"/>
    <n v="1.4901161193847656E-8"/>
    <n v="0"/>
    <n v="8865141.0400002524"/>
    <n v="8865141.0399999991"/>
    <n v="-2.5331974029541016E-7"/>
    <m/>
    <d v="2022-12-23T00:00:00"/>
    <d v="2037-12-23T00:00:00"/>
    <n v="26891460"/>
    <n v="26891460"/>
    <n v="13.153424657534247"/>
    <n v="15.010958904109589"/>
    <n v="7.2316000000000005E-2"/>
    <n v="7.2319999999999995E-2"/>
    <n v="-3.9999999999901226E-6"/>
    <m/>
    <s v="SOFR 6 MESES"/>
    <n v="0.02"/>
    <n v="116606964.74805811"/>
    <n v="133074267.83057913"/>
    <n v="641091.53944865835"/>
    <n v="13.153424657534247"/>
    <n v="15.010958904109589"/>
    <n v="7.2316000000000005E-2"/>
    <s v="CAF"/>
    <x v="23"/>
    <n v="0"/>
    <n v="241771.413"/>
    <n v="0"/>
    <n v="0"/>
    <n v="0"/>
    <n v="0"/>
    <n v="0"/>
    <n v="339674.75200000004"/>
    <n v="0"/>
    <n v="0"/>
    <n v="0"/>
    <n v="0"/>
    <n v="0"/>
    <n v="341455.56200000003"/>
    <n v="241771.413"/>
    <n v="681130.31400000001"/>
    <n v="922901.7269999999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38"/>
    <n v="0"/>
    <n v="0"/>
    <n v="0"/>
    <n v="0"/>
    <n v="1.4901161193847656E-8"/>
    <n v="0"/>
    <n v="75000000.000000253"/>
    <n v="75000000"/>
    <n v="-2.5331974029541016E-7"/>
    <m/>
    <d v="2023-05-24T00:00:00"/>
    <d v="2033-05-24T00:00:00"/>
    <n v="75000000"/>
    <n v="75000000"/>
    <n v="8.5671232876712331"/>
    <n v="10.008219178082191"/>
    <n v="7.3844999999999994E-2"/>
    <n v="7.3849999999999999E-2"/>
    <n v="-5.0000000000050004E-6"/>
    <m/>
    <s v="SOFR 6 MESES"/>
    <n v="1.95E-2"/>
    <n v="642534246.57534468"/>
    <n v="750616438.35616684"/>
    <n v="5538375.0000000186"/>
    <n v="8.5671232876712331"/>
    <n v="10.008219178082191"/>
    <n v="7.3844999999999994E-2"/>
    <s v="CAF"/>
    <x v="23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356164383561644"/>
    <n v="19.663013698630138"/>
    <n v="7.5450000000000003E-2"/>
    <n v="7.5450000000000003E-2"/>
    <n v="0"/>
    <m/>
    <s v="SOFR 6 MESES"/>
    <n v="1.5283E-2"/>
    <n v="613356164.38356161"/>
    <n v="737363013.69863021"/>
    <n v="2829375"/>
    <n v="16.356164383561644"/>
    <n v="19.663013698630138"/>
    <n v="7.5450000000000003E-2"/>
    <s v="CAF"/>
    <x v="23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99380000"/>
    <n v="0"/>
    <n v="0"/>
    <n v="0"/>
    <n v="0"/>
    <n v="0"/>
    <n v="199380000"/>
    <n v="199380000"/>
    <n v="0"/>
    <m/>
    <d v="2023-04-14T00:00:00"/>
    <d v="2047-04-14T00:00:00"/>
    <n v="300000000"/>
    <n v="300000000"/>
    <n v="22.465753424657535"/>
    <n v="24.016438356164382"/>
    <n v="6.6100599999999995E-2"/>
    <n v="7.8100000000000003E-2"/>
    <n v="-1.1999400000000007E-2"/>
    <m/>
    <s v="SOFR + MARGEN VARIABLE"/>
    <n v="1.2E-2"/>
    <n v="4479221917.808219"/>
    <n v="4788397479.452055"/>
    <n v="13179137.627999999"/>
    <n v="22.465753424657532"/>
    <n v="24.016438356164386"/>
    <n v="6.6100599999999995E-2"/>
    <s v="BID"/>
    <x v="21"/>
    <n v="0"/>
    <n v="0"/>
    <n v="0"/>
    <n v="0"/>
    <n v="7606036.2690000003"/>
    <n v="0"/>
    <n v="0"/>
    <n v="0"/>
    <n v="0"/>
    <n v="0"/>
    <n v="8171462.3669999996"/>
    <n v="0"/>
    <n v="0"/>
    <n v="0"/>
    <n v="0"/>
    <n v="15777498.636"/>
    <n v="15777498.636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054794520547944"/>
    <n v="22.827397260273973"/>
    <n v="6.5799999999999997E-2"/>
    <n v="6.5890000000000004E-2"/>
    <n v="-9.0000000000006741E-5"/>
    <m/>
    <s v="SOFR + MARGEN VARIABLE"/>
    <n v="1.2E-2"/>
    <n v="86232119.817397252"/>
    <n v="93492000.30169864"/>
    <n v="269490.80307800003"/>
    <n v="21.054794520547944"/>
    <n v="22.827397260273973"/>
    <n v="6.5799999999999997E-2"/>
    <s v="BID"/>
    <x v="21"/>
    <n v="0"/>
    <n v="0"/>
    <n v="466519.63500000001"/>
    <n v="0"/>
    <n v="0"/>
    <n v="0"/>
    <n v="0"/>
    <n v="0"/>
    <n v="235510.68699999998"/>
    <n v="0"/>
    <n v="0"/>
    <n v="0"/>
    <n v="0"/>
    <n v="0"/>
    <n v="0"/>
    <n v="702030.32199999993"/>
    <n v="702030.32199999993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717808219178082"/>
    <n v="24.183561643835617"/>
    <n v="6.5506200000000001E-2"/>
    <n v="6.5509999999999999E-2"/>
    <n v="-3.7999999999982492E-6"/>
    <m/>
    <s v="SOFR + MARGEN VARIABLE"/>
    <n v="1.2E-2"/>
    <n v="59309377.374246567"/>
    <n v="63136019.54684931"/>
    <n v="171017.02323875998"/>
    <n v="22.717808219178082"/>
    <n v="24.183561643835617"/>
    <n v="6.5506200000000001E-2"/>
    <s v="BID"/>
    <x v="21"/>
    <n v="0"/>
    <n v="0"/>
    <n v="102350.23699999999"/>
    <n v="0"/>
    <n v="0"/>
    <n v="0"/>
    <n v="0"/>
    <n v="0"/>
    <n v="99829.717000000004"/>
    <n v="0"/>
    <n v="0"/>
    <n v="0"/>
    <n v="0"/>
    <n v="0"/>
    <n v="0"/>
    <n v="202179.954"/>
    <n v="202179.954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2400665.2200000002"/>
    <n v="145144.29"/>
    <n v="0"/>
    <n v="0"/>
    <n v="86319985"/>
    <n v="86319985"/>
    <n v="0"/>
    <m/>
    <d v="2023-03-13T00:00:00"/>
    <d v="2040-11-01T00:00:00"/>
    <n v="200000000"/>
    <n v="200000000"/>
    <n v="16.013698630136986"/>
    <n v="17.652054794520549"/>
    <n v="6.0499999999999998E-2"/>
    <n v="6.3500000000000001E-2"/>
    <n v="-3.0000000000000027E-3"/>
    <m/>
    <s v="SOFR (6 meses)"/>
    <n v="1.2E-2"/>
    <n v="1382302225.5479453"/>
    <n v="1523725105.0821919"/>
    <n v="5222359.0925000003"/>
    <n v="16.013698630136986"/>
    <n v="17.652054794520549"/>
    <n v="6.0500000000000005E-2"/>
    <s v="BIRF"/>
    <x v="22"/>
    <n v="2545809.5100000002"/>
    <n v="0"/>
    <n v="0"/>
    <n v="0"/>
    <n v="0"/>
    <n v="0"/>
    <n v="2845487.3660000004"/>
    <n v="0"/>
    <n v="0"/>
    <n v="0"/>
    <n v="0"/>
    <n v="0"/>
    <n v="2852482.2429999998"/>
    <n v="0"/>
    <n v="2545809.5100000002"/>
    <n v="5697969.6090000002"/>
    <n v="8243779.1190000009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6849315068493151"/>
    <n v="10.008219178082191"/>
    <n v="7.1280999999999997E-2"/>
    <n v="7.1279999999999996E-2"/>
    <n v="1.0000000000010001E-6"/>
    <m/>
    <s v="SOFR 6 MESES"/>
    <n v="1.95E-2"/>
    <n v="5737823.3260273971"/>
    <n v="6612072.116712328"/>
    <n v="47092.804840199991"/>
    <n v="8.6849315068493151"/>
    <n v="10.008219178082191"/>
    <n v="7.1280999999999997E-2"/>
    <s v="CAF"/>
    <x v="23"/>
    <n v="0"/>
    <n v="0"/>
    <n v="45005.894"/>
    <n v="0"/>
    <n v="0"/>
    <n v="0"/>
    <n v="0"/>
    <n v="0"/>
    <n v="36879.404999999999"/>
    <n v="0"/>
    <n v="0"/>
    <n v="0"/>
    <n v="0"/>
    <n v="0"/>
    <n v="0"/>
    <n v="81885.298999999999"/>
    <n v="81885.298999999999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75068493150685"/>
    <n v="20.013698630136986"/>
    <n v="7.2137000000000007E-2"/>
    <n v="7.214000000000001E-2"/>
    <n v="-3.0000000000030003E-6"/>
    <m/>
    <s v="SOFR 6 MESES"/>
    <n v="0.02"/>
    <n v="520411992.47682196"/>
    <n v="555466043.98643839"/>
    <n v="2002111.3915801703"/>
    <n v="18.75068493150685"/>
    <n v="20.013698630136986"/>
    <n v="7.2137000000000007E-2"/>
    <s v="CAF"/>
    <x v="23"/>
    <n v="0"/>
    <n v="0"/>
    <n v="1227249.5970000001"/>
    <n v="0"/>
    <n v="0"/>
    <n v="0"/>
    <n v="0"/>
    <n v="0"/>
    <n v="1207240.094"/>
    <n v="0"/>
    <n v="0"/>
    <n v="0"/>
    <n v="0"/>
    <n v="0"/>
    <n v="0"/>
    <n v="2434489.6910000001"/>
    <n v="2434489.691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n v="11223481.289999999"/>
    <n v="0"/>
    <m/>
    <d v="2023-07-28T00:00:00"/>
    <d v="2038-07-28T00:00:00"/>
    <n v="20204813.629999999"/>
    <n v="20204813.629999999"/>
    <n v="13.747945205479452"/>
    <n v="15.010958904109589"/>
    <n v="7.1999999999999995E-2"/>
    <n v="0.02"/>
    <n v="5.1999999999999991E-2"/>
    <m/>
    <s v="SOFR 6 MESES"/>
    <n v="0.02"/>
    <n v="154299805.78964382"/>
    <n v="168475216.40523288"/>
    <n v="808090.65287999983"/>
    <n v="13.747945205479452"/>
    <n v="15.010958904109589"/>
    <n v="7.1999999999999995E-2"/>
    <s v="CAF"/>
    <x v="23"/>
    <n v="0"/>
    <n v="0"/>
    <n v="103531.81599999999"/>
    <n v="0"/>
    <n v="0"/>
    <n v="0"/>
    <n v="0"/>
    <n v="0"/>
    <n v="128662.98999999999"/>
    <n v="0"/>
    <n v="0"/>
    <n v="0"/>
    <n v="0"/>
    <n v="0"/>
    <n v="0"/>
    <n v="232194.80599999998"/>
    <n v="232194.80599999998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715068493150685"/>
    <n v="18.920547945205481"/>
    <n v="6.5799999999999997E-2"/>
    <n v="6.5890000000000004E-2"/>
    <n v="-9.0000000000006741E-5"/>
    <m/>
    <s v="SOFR + MARGEN VARIABLE"/>
    <n v="1.2E-2"/>
    <n v="7971780821.9178085"/>
    <n v="8514246575.3424664"/>
    <n v="29610000"/>
    <n v="17.715068493150685"/>
    <n v="18.920547945205481"/>
    <n v="6.5799999999999997E-2"/>
    <s v="BID"/>
    <x v="21"/>
    <n v="0"/>
    <n v="0"/>
    <n v="15154447"/>
    <n v="0"/>
    <n v="0"/>
    <n v="0"/>
    <n v="0"/>
    <n v="0"/>
    <n v="14907363.630000001"/>
    <n v="0"/>
    <n v="0"/>
    <n v="0"/>
    <n v="0"/>
    <n v="0"/>
    <n v="0"/>
    <n v="30061810.630000003"/>
    <n v="30061810.630000003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712328767123287"/>
    <n v="14.917808219178083"/>
    <n v="2.5000000000000001E-2"/>
    <n v="2.5000000000000001E-2"/>
    <n v="0"/>
    <m/>
    <s v="FIJA "/>
    <m/>
    <n v="685616438.35616434"/>
    <n v="745890410.95890415"/>
    <n v="1250000"/>
    <n v="13.712328767123287"/>
    <n v="14.917808219178083"/>
    <n v="2.5000000000000001E-2"/>
    <s v="BID"/>
    <x v="21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134246575342466"/>
    <n v="17.328767123287673"/>
    <n v="5.1999999999999998E-2"/>
    <n v="5.2000000000000005E-2"/>
    <n v="0"/>
    <m/>
    <s v="FIJA"/>
    <m/>
    <n v="8067123287.6712332"/>
    <n v="8664383561.643837"/>
    <n v="26000000"/>
    <n v="16.134246575342466"/>
    <n v="17.328767123287673"/>
    <n v="5.1999999999999998E-2"/>
    <s v="BIRF"/>
    <x v="22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8.780821917808218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3232876712328769"/>
    <n v="8.8191780821917813"/>
    <n v="6.5660200000000002E-2"/>
    <n v="6.5610000000000002E-2"/>
    <n v="5.0200000000000244E-5"/>
    <m/>
    <s v="SOFR 6 MESES"/>
    <n v="1.2282599999999999E-2"/>
    <n v="366164383.56164384"/>
    <n v="440958904.10958904"/>
    <n v="3283010"/>
    <n v="7.3232876712328769"/>
    <n v="8.8191780821917813"/>
    <n v="6.5660200000000002E-2"/>
    <s v="AIIB"/>
    <x v="47"/>
    <n v="0"/>
    <n v="0"/>
    <n v="0"/>
    <n v="1676776.67"/>
    <n v="0"/>
    <n v="0"/>
    <n v="0"/>
    <n v="0"/>
    <n v="0"/>
    <n v="1649437.92"/>
    <n v="0"/>
    <n v="0"/>
    <n v="0"/>
    <n v="0"/>
    <n v="0"/>
    <n v="3326214.59"/>
    <n v="3326214.5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3.882191780821918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38082191780822"/>
    <n v="19.438356164383563"/>
    <n v="6.0400000000000002E-2"/>
    <n v="6.3399999999999998E-2"/>
    <n v="-2.9999999999999957E-3"/>
    <m/>
    <s v="SOFR 6 MESES"/>
    <n v="1.1900000000000001E-2"/>
    <n v="5514246575.3424664"/>
    <n v="5831506849.3150692"/>
    <n v="18120000"/>
    <n v="18.38082191780822"/>
    <n v="19.438356164383563"/>
    <n v="6.0400000000000002E-2"/>
    <s v="BIRF"/>
    <x v="22"/>
    <n v="0"/>
    <n v="0"/>
    <n v="0"/>
    <n v="0"/>
    <n v="9864500"/>
    <n v="0"/>
    <n v="0"/>
    <n v="0"/>
    <n v="0"/>
    <n v="0"/>
    <n v="10028000"/>
    <n v="0"/>
    <n v="0"/>
    <n v="0"/>
    <n v="0"/>
    <n v="19892500"/>
    <n v="1989250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117808219178082"/>
    <n v="7.0027397260273974"/>
    <n v="7.0013000000000006E-2"/>
    <n v="7.0010000000000003E-2"/>
    <n v="3.0000000000030003E-6"/>
    <m/>
    <s v="SOFR 6 MESES"/>
    <n v="1.7500000000000002E-2"/>
    <n v="458835616.43835616"/>
    <n v="525205479.4520548"/>
    <n v="5250975"/>
    <n v="6.117808219178082"/>
    <n v="7.0027397260273974"/>
    <n v="7.0013000000000006E-2"/>
    <s v="CAF"/>
    <x v="23"/>
    <n v="0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2.717808219178082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636693.86"/>
    <n v="0"/>
    <n v="0"/>
    <n v="0"/>
    <n v="0"/>
    <n v="0"/>
    <n v="0"/>
    <n v="636693.86"/>
    <n v="636693.86"/>
    <n v="0"/>
    <m/>
    <d v="2023-07-21T00:00:00"/>
    <d v="2048-07-21T00:00:00"/>
    <n v="40000000"/>
    <n v="40000000"/>
    <n v="23.736986301369864"/>
    <n v="25.019178082191782"/>
    <n v="6.1817999999999998E-2"/>
    <n v="6.1810000000000004E-2"/>
    <n v="7.9999999999941229E-6"/>
    <m/>
    <s v="SOFR (MAS MARGEN)"/>
    <n v="1.1599999999999999E-2"/>
    <n v="15113193.432986302"/>
    <n v="15929557.067178084"/>
    <n v="39359.141037479996"/>
    <n v="23.736986301369864"/>
    <n v="25.019178082191782"/>
    <n v="6.1817999999999998E-2"/>
    <s v="BID"/>
    <x v="21"/>
    <n v="0"/>
    <n v="0"/>
    <n v="318430.54399999999"/>
    <n v="0"/>
    <n v="0"/>
    <n v="0"/>
    <n v="0"/>
    <n v="0"/>
    <n v="102288.09600000001"/>
    <n v="0"/>
    <n v="0"/>
    <n v="0"/>
    <n v="0"/>
    <n v="0"/>
    <n v="0"/>
    <n v="420718.64"/>
    <n v="420718.64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3.958904109589042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3.920547945205479"/>
    <n v="15.010958904109589"/>
    <n v="7.2997999999999993E-2"/>
    <n v="7.2999999999999995E-2"/>
    <n v="-2.0000000000020002E-6"/>
    <m/>
    <s v="SOFR 6 MESES"/>
    <n v="0.02"/>
    <n v="14902976.69589041"/>
    <n v="16070342.31780822"/>
    <n v="78149.760851999992"/>
    <n v="13.920547945205479"/>
    <n v="15.010958904109589"/>
    <n v="7.2997999999999993E-2"/>
    <s v="CAF"/>
    <x v="23"/>
    <n v="0"/>
    <n v="0"/>
    <n v="0"/>
    <n v="0"/>
    <n v="84757.994000000006"/>
    <n v="0"/>
    <n v="0"/>
    <n v="0"/>
    <n v="0"/>
    <n v="0"/>
    <n v="85869.608000000007"/>
    <n v="0"/>
    <n v="0"/>
    <n v="0"/>
    <n v="0"/>
    <n v="170627.60200000001"/>
    <n v="170627.60200000001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1.887671232876713"/>
    <n v="22.958904109589042"/>
    <n v="6.6100000000000006E-2"/>
    <n v="7.8070000000000001E-2"/>
    <n v="-1.1969999999999995E-2"/>
    <m/>
    <s v="SOFR + MARGEN VARIABLE"/>
    <n v="1.26E-2"/>
    <n v="2646833.1823561643"/>
    <n v="2776375.2745205481"/>
    <n v="7993.3434440000001"/>
    <n v="21.887671232876713"/>
    <n v="22.958904109589042"/>
    <n v="6.6100000000000006E-2"/>
    <s v="BID"/>
    <x v="21"/>
    <n v="0"/>
    <n v="0"/>
    <n v="0"/>
    <n v="0"/>
    <n v="53005.327999999994"/>
    <n v="0"/>
    <n v="0"/>
    <n v="0"/>
    <n v="0"/>
    <n v="0"/>
    <n v="49054.726999999999"/>
    <n v="0"/>
    <n v="0"/>
    <n v="0"/>
    <n v="0"/>
    <n v="102060.05499999999"/>
    <n v="102060.054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1.969863013698632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06027397260274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342465753424658"/>
    <n v="19.479452054794521"/>
    <n v="6.1899999999999997E-2"/>
    <n v="6.4899999999999999E-2"/>
    <n v="-3.0000000000000027E-3"/>
    <m/>
    <s v="SOFR 6 MESES"/>
    <n v="1.34E-2"/>
    <n v="38068430.328767128"/>
    <n v="40428161.260273971"/>
    <n v="128468.8694"/>
    <n v="18.342465753424658"/>
    <n v="19.479452054794521"/>
    <n v="6.1899999999999997E-2"/>
    <s v="BIRF"/>
    <x v="22"/>
    <n v="0"/>
    <n v="0"/>
    <n v="0"/>
    <n v="0"/>
    <n v="229033.04799999998"/>
    <n v="0"/>
    <n v="0"/>
    <n v="0"/>
    <n v="0"/>
    <n v="0"/>
    <n v="222177.51699999999"/>
    <n v="0"/>
    <n v="0"/>
    <n v="0"/>
    <n v="0"/>
    <n v="451210.56499999994"/>
    <n v="451210.56499999994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11805.556"/>
    <n v="0"/>
    <n v="0"/>
    <n v="0"/>
    <n v="0"/>
    <n v="0"/>
    <m/>
    <d v="2023-12-28T00:00:00"/>
    <d v="2044-11-15T00:00:00"/>
    <n v="125000000"/>
    <n v="125000000"/>
    <n v="20.054794520547944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n v="2635522.0499999998"/>
    <n v="0"/>
    <m/>
    <d v="2022-03-28T00:00:00"/>
    <d v="2047-03-01T00:00:00"/>
    <n v="17000000"/>
    <n v="17000000"/>
    <n v="22.345205479452055"/>
    <n v="24.942465753424656"/>
    <n v="3.2300000000000002E-2"/>
    <n v="3.2300000000000002E-2"/>
    <n v="0"/>
    <m/>
    <s v="FIJA"/>
    <m/>
    <n v="58891281.752876706"/>
    <n v="65736418.474520542"/>
    <n v="85127.362215000001"/>
    <n v="22.345205479452055"/>
    <n v="24.942465753424656"/>
    <n v="3.2300000000000002E-2"/>
    <s v="Convenios Originales (Gobiernos)"/>
    <x v="14"/>
    <n v="0"/>
    <n v="0"/>
    <n v="0"/>
    <n v="40323.32"/>
    <n v="0"/>
    <n v="0"/>
    <n v="0"/>
    <n v="0"/>
    <n v="0"/>
    <n v="42563.68"/>
    <n v="0"/>
    <n v="0"/>
    <n v="0"/>
    <n v="0"/>
    <n v="0"/>
    <n v="82887"/>
    <n v="82887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345205479452055"/>
    <n v="20.013698630136986"/>
    <n v="7.2357000000000005E-2"/>
    <n v="7.2359999999999994E-2"/>
    <n v="-2.9999999999891225E-6"/>
    <m/>
    <s v="SOFR + MARGEN VARIABLE"/>
    <n v="0.02"/>
    <n v="967260273.97260273"/>
    <n v="1000684931.5068493"/>
    <n v="3617850"/>
    <n v="19.345205479452055"/>
    <n v="20.013698630136986"/>
    <n v="7.2357000000000005E-2"/>
    <s v="CAF"/>
    <x v="23"/>
    <n v="0"/>
    <n v="0"/>
    <n v="0"/>
    <n v="0"/>
    <n v="1818974.58"/>
    <n v="0"/>
    <n v="0"/>
    <n v="0"/>
    <n v="0"/>
    <n v="0"/>
    <n v="1849123.33"/>
    <n v="0"/>
    <n v="0"/>
    <n v="0"/>
    <n v="0"/>
    <n v="3668097.91"/>
    <n v="3668097.9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915667.600000001"/>
    <n v="0"/>
    <n v="0"/>
    <n v="0"/>
    <n v="0"/>
    <n v="-1690461.8999999985"/>
    <n v="0"/>
    <n v="58225205.700000003"/>
    <n v="58225205.700000003"/>
    <n v="0"/>
    <s v="OTRA MONEDA"/>
    <d v="2024-03-15T00:00:00"/>
    <d v="2034-03-15T00:00:00"/>
    <n v="88616472"/>
    <n v="88616472"/>
    <n v="9.375342465753425"/>
    <n v="10.005479452054795"/>
    <n v="3.5299999999999998E-2"/>
    <n v="3.5339999999999996E-2"/>
    <n v="-3.999999999999837E-5"/>
    <m/>
    <s v="FIJA"/>
    <m/>
    <n v="545881243.57643843"/>
    <n v="582571099.22301376"/>
    <n v="2055349.7612099999"/>
    <n v="9.375342465753425"/>
    <n v="10.005479452054795"/>
    <n v="3.5299999999999998E-2"/>
    <s v="Convenios Originales (Gobiernos)"/>
    <x v="48"/>
    <n v="0"/>
    <n v="0"/>
    <n v="0"/>
    <n v="0"/>
    <n v="1726163.8570000001"/>
    <n v="0"/>
    <n v="0"/>
    <n v="0"/>
    <n v="0"/>
    <n v="0"/>
    <n v="0"/>
    <n v="0"/>
    <n v="0"/>
    <n v="0"/>
    <n v="0"/>
    <n v="1726163.8570000001"/>
    <n v="1726163.8570000001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3726027397260276"/>
    <n v="5.0493150684931507"/>
    <n v="6.0999999999999999E-2"/>
    <n v="0"/>
    <n v="6.0999999999999999E-2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279452054794521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49589041095890413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59791.67"/>
    <n v="0"/>
    <n v="0"/>
    <n v="0"/>
    <n v="0"/>
    <n v="0"/>
    <m/>
    <d v="2024-04-23T00:00:00"/>
    <d v="2039-04-23T00:00:00"/>
    <n v="50000000"/>
    <n v="50000000"/>
    <n v="14.484931506849316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5698630136986305"/>
    <n v="10.008219178082191"/>
    <n v="7.3431999999999997E-2"/>
    <n v="7.3429999999999995E-2"/>
    <n v="2.0000000000020002E-6"/>
    <m/>
    <s v="SOFR (6 meses)"/>
    <n v="9.7000000000000003E-3"/>
    <n v="60068706.578136988"/>
    <n v="79417656.579780817"/>
    <n v="582700.80362927995"/>
    <n v="7.5698630136986305"/>
    <n v="10.008219178082191"/>
    <n v="7.3431999999999997E-2"/>
    <s v="CAF"/>
    <x v="23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7626000"/>
    <n v="0"/>
    <n v="0"/>
    <n v="7856.11"/>
    <n v="82943.578999999911"/>
    <n v="0"/>
    <n v="7708943.5789999999"/>
    <n v="7708943.5789999999"/>
    <n v="0"/>
    <s v="OTRA MONEDA"/>
    <d v="2024-05-01T00:00:00"/>
    <d v="2063-11-20T00:00:00"/>
    <n v="33000000"/>
    <n v="33000000"/>
    <n v="39.079452054794523"/>
    <n v="39.580821917808223"/>
    <n v="5.0000000000000001E-4"/>
    <n v="5.0000000000000001E-4"/>
    <n v="0"/>
    <m/>
    <s v="FIJA"/>
    <m/>
    <n v="301261290.98864657"/>
    <n v="305126322.97483015"/>
    <n v="3854.4717894999999"/>
    <n v="39.079452054794523"/>
    <n v="39.580821917808223"/>
    <n v="5.0000000000000001E-4"/>
    <s v="Convenios Originales (Gobiernos)"/>
    <x v="11"/>
    <n v="0"/>
    <n v="0"/>
    <n v="0"/>
    <n v="0"/>
    <n v="0"/>
    <n v="0"/>
    <n v="2227.0279999999998"/>
    <n v="0"/>
    <n v="0"/>
    <n v="0"/>
    <n v="0"/>
    <n v="0"/>
    <n v="1927.2360000000001"/>
    <n v="0"/>
    <n v="0"/>
    <n v="4154.2640000000001"/>
    <n v="4154.2640000000001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21210973"/>
    <n v="0"/>
    <n v="0"/>
    <n v="0"/>
    <n v="0"/>
    <n v="-18626746"/>
    <n v="0"/>
    <n v="1002584227"/>
    <n v="1002584227"/>
    <n v="0"/>
    <s v="OTRA MONEDA"/>
    <d v="2024-06-04T00:00:00"/>
    <d v="2034-07-31T00:00:00"/>
    <n v="4000000000"/>
    <n v="4000000000"/>
    <n v="9.7534246575342465"/>
    <n v="10.161643835616438"/>
    <n v="4.4878000000000001E-2"/>
    <n v="4.5309999999999996E-2"/>
    <n v="-4.3199999999999489E-4"/>
    <n v="1.0500000000000001E-2"/>
    <s v="T.VAR.FMI"/>
    <n v="0"/>
    <n v="9778629720.8767128"/>
    <n v="10187903829.980822"/>
    <n v="44993974.939305998"/>
    <n v="9.7534246575342465"/>
    <n v="10.161643835616438"/>
    <n v="4.4878000000000001E-2"/>
    <s v="FMI"/>
    <x v="25"/>
    <n v="0"/>
    <n v="0"/>
    <n v="11450116.165999999"/>
    <n v="0"/>
    <n v="0"/>
    <n v="11076742.813999999"/>
    <n v="0"/>
    <n v="0"/>
    <n v="11450116.165999999"/>
    <n v="0"/>
    <n v="0"/>
    <n v="11450116.165999999"/>
    <n v="0"/>
    <n v="0"/>
    <n v="0"/>
    <n v="45427091.311999999"/>
    <n v="45427091.311999999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139726027397259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756164383561643"/>
    <n v="20.013698630136986"/>
    <n v="7.1999999999999995E-2"/>
    <n v="0.02"/>
    <n v="5.1999999999999991E-2"/>
    <m/>
    <s v="SOFR 6 MESES"/>
    <n v="0.02"/>
    <n v="4939041095.8904104"/>
    <n v="5003424657.5342464"/>
    <n v="18000000"/>
    <n v="19.756164383561643"/>
    <n v="20.013698630136986"/>
    <n v="7.1999999999999995E-2"/>
    <s v="CAF"/>
    <x v="23"/>
    <n v="0"/>
    <n v="0"/>
    <n v="2493150.6800000002"/>
    <n v="0"/>
    <n v="0"/>
    <n v="0"/>
    <n v="0"/>
    <n v="0"/>
    <n v="2479452.0499999998"/>
    <n v="0"/>
    <n v="0"/>
    <n v="0"/>
    <n v="0"/>
    <n v="0"/>
    <n v="0"/>
    <n v="4972602.7300000004"/>
    <n v="4972602.7300000004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4.75342465753424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756164383561643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7506849315068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087671232876712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586301369863012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"/>
    <n v="41000000"/>
    <n v="14.758904109589041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n v="0"/>
    <n v="0"/>
    <m/>
    <d v="2024-08-02T00:00:00"/>
    <d v="2036-08-12T00:00:00"/>
    <n v="30000000"/>
    <n v="30000000"/>
    <n v="11.789041095890411"/>
    <n v="12.035616438356165"/>
    <m/>
    <n v="0"/>
    <n v="0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3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769863013698631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x v="0"/>
    <x v="2"/>
    <s v="INTERNATIONAL ORGANIZATIONS"/>
    <s v="FLAR   "/>
    <s v="FLAR   "/>
    <s v="FLAR"/>
    <n v="308000000"/>
    <n v="0"/>
    <n v="0"/>
    <n v="0"/>
    <n v="0"/>
    <n v="0"/>
    <n v="0"/>
    <n v="308000000"/>
    <n v="308000000"/>
    <n v="0"/>
    <m/>
    <d v="2024-08-05T00:00:00"/>
    <d v="2025-08-14T00:00:00"/>
    <n v="308000000"/>
    <n v="308000000"/>
    <n v="0.78630136986301369"/>
    <n v="1.0246575342465754"/>
    <n v="4.8300000000000003E-2"/>
    <n v="0.02"/>
    <n v="2.8300000000000002E-2"/>
    <m/>
    <s v="SOFR"/>
    <n v="0.02"/>
    <n v="242180821.9178082"/>
    <n v="315594520.5479452"/>
    <n v="14876400"/>
    <n v="0.78630136986301369"/>
    <n v="1.0246575342465754"/>
    <n v="4.8300000000000003E-2"/>
    <s v="FLAR"/>
    <x v="49"/>
    <n v="13247080"/>
    <n v="0"/>
    <n v="0"/>
    <n v="13247080"/>
    <n v="0"/>
    <n v="0"/>
    <n v="12815110"/>
    <n v="0"/>
    <n v="0"/>
    <n v="13247080"/>
    <n v="0"/>
    <n v="0"/>
    <n v="0"/>
    <n v="0"/>
    <n v="13247080"/>
    <n v="39309270"/>
    <n v="52556350"/>
  </r>
  <r>
    <n v="20877000"/>
    <x v="0"/>
    <x v="0"/>
    <x v="1"/>
    <s v="USD"/>
    <x v="0"/>
    <s v="Gobierno General"/>
    <s v="Gobiernos Autonomos Descentralizados GADS"/>
    <s v="Concejo Municipal"/>
    <s v="Préstamos"/>
    <x v="23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7753424657534254"/>
    <n v="10.005479452054795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n v="700000000"/>
    <n v="0"/>
    <m/>
    <d v="2024-08-15T00:00:00"/>
    <d v="2038-10-15T00:00:00"/>
    <n v="700000000"/>
    <n v="700000000"/>
    <n v="13.964383561643835"/>
    <n v="14.175342465753424"/>
    <n v="6.0400000000000002E-2"/>
    <n v="6.5299999999999997E-2"/>
    <n v="-4.8999999999999946E-3"/>
    <m/>
    <s v="SOFR 6 MESES"/>
    <n v="1.1900000000000001E-2"/>
    <n v="9775068493.1506844"/>
    <n v="9922739726.0273972"/>
    <n v="42280000"/>
    <n v="13.964383561643835"/>
    <n v="14.175342465753424"/>
    <n v="6.0400000000000002E-2"/>
    <s v="BIRF"/>
    <x v="22"/>
    <n v="0"/>
    <n v="0"/>
    <n v="0"/>
    <n v="0"/>
    <n v="0"/>
    <n v="28548194.48"/>
    <n v="0"/>
    <n v="0"/>
    <n v="0"/>
    <n v="0"/>
    <n v="0"/>
    <n v="22847424.66"/>
    <n v="0"/>
    <n v="0"/>
    <n v="0"/>
    <n v="51395619.140000001"/>
    <n v="51395619.140000001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n v="500000000"/>
    <n v="0"/>
    <m/>
    <d v="2024-08-15T00:00:00"/>
    <d v="2043-10-15T00:00:00"/>
    <n v="500000000"/>
    <n v="500000000"/>
    <n v="18.967123287671232"/>
    <n v="19.17808219178082"/>
    <n v="5.3903E-2"/>
    <n v="6.59E-2"/>
    <n v="-1.1997000000000001E-2"/>
    <m/>
    <s v="SOFR + MARGEN VARIABLE"/>
    <n v="1.2E-2"/>
    <n v="9483561643.8356152"/>
    <n v="9589041095.8904095"/>
    <n v="26951500"/>
    <n v="18.967123287671232"/>
    <n v="19.17808219178082"/>
    <n v="5.3903E-2"/>
    <s v="BID"/>
    <x v="21"/>
    <n v="0"/>
    <n v="0"/>
    <n v="0"/>
    <n v="468750"/>
    <n v="0"/>
    <n v="16658813.890000001"/>
    <n v="0"/>
    <n v="0"/>
    <n v="0"/>
    <n v="0"/>
    <n v="0"/>
    <n v="16750345.83"/>
    <n v="0"/>
    <n v="0"/>
    <n v="0"/>
    <n v="33877909.719999999"/>
    <n v="33877909.719999999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n v="100000000"/>
    <n v="0"/>
    <m/>
    <d v="2024-08-15T00:00:00"/>
    <d v="2039-08-15T00:00:00"/>
    <n v="100000000"/>
    <n v="100000000"/>
    <n v="14.797260273972602"/>
    <n v="15.008219178082191"/>
    <n v="2.5000000000000001E-2"/>
    <n v="2.5000000000000001E-2"/>
    <n v="0"/>
    <m/>
    <s v="FIJA"/>
    <m/>
    <n v="1479726027.3972602"/>
    <n v="1500821917.8082192"/>
    <n v="2500000"/>
    <n v="14.797260273972602"/>
    <n v="15.008219178082191"/>
    <n v="2.5000000000000001E-2"/>
    <s v="BID"/>
    <x v="21"/>
    <n v="0"/>
    <n v="0"/>
    <n v="0"/>
    <n v="0"/>
    <n v="0"/>
    <n v="0"/>
    <n v="0"/>
    <n v="0"/>
    <n v="0"/>
    <n v="1250000"/>
    <n v="0"/>
    <n v="0"/>
    <n v="0"/>
    <n v="0"/>
    <n v="0"/>
    <n v="1250000"/>
    <n v="12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323287671232876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323287671232876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x v="36"/>
    <x v="2"/>
    <s v="INTERNATIONAL ORGANIZATIONS"/>
    <s v="CFA 12375"/>
    <s v="CFA 12375"/>
    <s v="CAF"/>
    <n v="0"/>
    <n v="0"/>
    <n v="0"/>
    <n v="0"/>
    <n v="0"/>
    <n v="0"/>
    <n v="0"/>
    <n v="0"/>
    <n v="0"/>
    <n v="0"/>
    <m/>
    <d v="2024-09-23T00:00:00"/>
    <d v="2039-09-23T00:00:00"/>
    <n v="35000000"/>
    <n v="35000000"/>
    <n v="14.90410958904109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9/OC-EC"/>
    <s v="5909/OC-EC"/>
    <s v="BID"/>
    <n v="0"/>
    <n v="400000000"/>
    <n v="0"/>
    <n v="0"/>
    <n v="5000000"/>
    <n v="0"/>
    <n v="0"/>
    <n v="400000000"/>
    <n v="400000000"/>
    <n v="0"/>
    <m/>
    <d v="2024-10-07T00:00:00"/>
    <d v="2031-09-15T00:00:00"/>
    <n v="500000000"/>
    <n v="500000000"/>
    <n v="6.8767123287671232"/>
    <n v="6.9424657534246572"/>
    <n v="6.6100000000000006E-2"/>
    <n v="1.15E-2"/>
    <n v="5.460000000000001E-2"/>
    <m/>
    <s v="SOFR + MARGEN VARIABLE"/>
    <n v="1.15E-2"/>
    <n v="2750684931.5068493"/>
    <n v="2776986301.369863"/>
    <n v="26440000.000000004"/>
    <n v="6.8767123287671232"/>
    <n v="6.9424657534246572"/>
    <n v="6.6100000000000006E-2"/>
    <s v="BID"/>
    <x v="21"/>
    <n v="0"/>
    <n v="0"/>
    <n v="0"/>
    <n v="0"/>
    <n v="0"/>
    <n v="0"/>
    <n v="0"/>
    <n v="0"/>
    <n v="0"/>
    <n v="0"/>
    <n v="0"/>
    <n v="2300000"/>
    <n v="0"/>
    <n v="0"/>
    <n v="0"/>
    <n v="2300000"/>
    <n v="23000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x v="9"/>
    <x v="1"/>
    <s v="BILATERALS"/>
    <s v="EC-P8"/>
    <s v="EC-P8"/>
    <s v="JICA"/>
    <n v="0"/>
    <n v="0"/>
    <n v="0"/>
    <n v="0"/>
    <n v="0"/>
    <n v="0"/>
    <n v="0"/>
    <n v="0"/>
    <n v="0"/>
    <n v="0"/>
    <s v="OTRA MONEDA"/>
    <d v="2024-10-24T00:00:00"/>
    <d v="2054-04-20T00:00:00"/>
    <n v="42878221.789999999"/>
    <n v="42878221.789999999"/>
    <n v="29.487671232876714"/>
    <n v="29.506849315068493"/>
    <n v="1.15E-2"/>
    <n v="0"/>
    <n v="1.15E-2"/>
    <m/>
    <s v="FIJA "/>
    <m/>
    <n v="0"/>
    <n v="0"/>
    <n v="0"/>
    <n v="0"/>
    <n v="0"/>
    <n v="0"/>
    <s v="JICA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4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689"/>
    <n v="0"/>
    <n v="0"/>
    <n v="0"/>
    <n v="0"/>
    <n v="-1.4901161193847656E-8"/>
    <n v="0"/>
    <n v="28642565.309999675"/>
    <n v="28642565.309999999"/>
    <n v="3.2410025596618652E-7"/>
    <s v=" "/>
    <d v="2015-03-31T00:00:00"/>
    <d v="2028-03-30T00:00:00"/>
    <n v="85710077.900000006"/>
    <n v="85710077.900000006"/>
    <n v="3.4136986301369863"/>
    <n v="13.008219178082191"/>
    <n v="9.1533900000000001E-2"/>
    <n v="9.153E-2"/>
    <n v="3.9000000000011248E-6"/>
    <n v="3.703E-2"/>
    <s v="SOFR 6 MESES"/>
    <n v="3.5000000000000003E-2"/>
    <n v="97777085.962355047"/>
    <n v="372588767.37500948"/>
    <n v="2621765.7088289792"/>
    <n v="3.4136986301369863"/>
    <n v="13.008219178082193"/>
    <n v="9.1533900000000001E-2"/>
    <s v="Convenios Originales (Bancos)"/>
    <x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89664177.530000031"/>
    <n v="0"/>
    <n v="0"/>
    <n v="0"/>
    <n v="0"/>
    <n v="0"/>
    <n v="0"/>
    <n v="89664177.530000031"/>
    <n v="89664177.530000001"/>
    <n v="-2.9802322387695313E-8"/>
    <s v=" "/>
    <d v="2013-07-31T00:00:00"/>
    <d v="2027-07-31T00:00:00"/>
    <n v="298880591.93000001"/>
    <n v="298880591.93000001"/>
    <n v="2.7479452054794522"/>
    <n v="14.008219178082191"/>
    <n v="9.0856599999999996E-2"/>
    <n v="2.8510000000000001E-2"/>
    <n v="6.2346599999999995E-2"/>
    <n v="2.8510000000000001E-2"/>
    <s v="SOFR 6 MESES"/>
    <n v="3.5000000000000003E-2"/>
    <n v="246392246.74682203"/>
    <n v="1256035451.2627127"/>
    <n v="8146582.3121722005"/>
    <n v="2.7479452054794522"/>
    <n v="14.008219178082191"/>
    <n v="9.0856599999999996E-2"/>
    <s v="Convenios Originales (Bancos)"/>
    <x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24"/>
    <n v="0"/>
    <n v="0"/>
    <n v="0"/>
    <n v="0"/>
    <n v="5.9604644775390625E-8"/>
    <n v="0"/>
    <n v="108974006.9800013"/>
    <n v="108974006.98"/>
    <n v="-1.2964010238647461E-6"/>
    <s v=" "/>
    <d v="2014-11-24T00:00:00"/>
    <d v="2027-11-27T00:00:00"/>
    <n v="311964433.63"/>
    <n v="311964433.63"/>
    <n v="3.0739726027397261"/>
    <n v="13.016438356164384"/>
    <n v="9.3226600000000007E-2"/>
    <n v="9.3230000000000007E-2"/>
    <n v="-3.4000000000006247E-6"/>
    <n v="3.755E-2"/>
    <s v="SOFR 6 MESES"/>
    <n v="3.5000000000000003E-2"/>
    <n v="334983111.86729169"/>
    <n v="1418453444.2794142"/>
    <n v="10159276.159121791"/>
    <n v="3.0739726027397261"/>
    <n v="13.016438356164384"/>
    <n v="9.3226600000000021E-2"/>
    <s v="Convenios Originales (Bancos)"/>
    <x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331275.550000012"/>
    <n v="0"/>
    <n v="333333.33"/>
    <n v="130130"/>
    <n v="0"/>
    <n v="0"/>
    <n v="0"/>
    <n v="80997942.220000014"/>
    <n v="80997942.219999999"/>
    <n v="-1.4901161193847656E-8"/>
    <s v=" "/>
    <d v="2015-07-29T00:00:00"/>
    <d v="2037-04-21T00:00:00"/>
    <n v="102500000"/>
    <n v="102500000"/>
    <n v="12.479452054794521"/>
    <n v="21.745205479452054"/>
    <n v="3.0030000000000001E-2"/>
    <n v="3.074E-2"/>
    <n v="-7.0999999999999883E-4"/>
    <n v="2.068E-2"/>
    <s v="FIJA"/>
    <m/>
    <n v="1010809936.4715071"/>
    <n v="1761316896.986685"/>
    <n v="2432368.2048666007"/>
    <n v="12.479452054794521"/>
    <n v="21.745205479452054"/>
    <n v="3.0030000000000005E-2"/>
    <s v="Convenios Originales (Bancos)"/>
    <x v="1"/>
    <n v="2524842.41"/>
    <n v="0"/>
    <n v="0"/>
    <n v="450000"/>
    <n v="0"/>
    <n v="333333.33"/>
    <n v="2524842.41"/>
    <n v="0"/>
    <n v="0"/>
    <n v="450000"/>
    <n v="0"/>
    <n v="333333.33"/>
    <n v="2524842.41"/>
    <n v="0"/>
    <n v="2524842.41"/>
    <n v="6616351.4800000004"/>
    <n v="9141193.8900000006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095890410958905"/>
    <n v="21.019178082191782"/>
    <n v="6.4549099999999998E-2"/>
    <n v="6.4119999999999996E-2"/>
    <n v="4.291000000000017E-4"/>
    <n v="2.1000000000000001E-2"/>
    <s v="SOFR 6 MESES"/>
    <n v="1.12926E-2"/>
    <n v="308682391.87479448"/>
    <n v="584743533.44775891"/>
    <n v="1795725.2499255142"/>
    <n v="11.095890410958905"/>
    <n v="21.019178082191782"/>
    <n v="6.4549099999999998E-2"/>
    <s v="Convenios Originales (Bancos)"/>
    <x v="1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1208533.334000006"/>
    <n v="0"/>
    <n v="0"/>
    <n v="0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66027397260274"/>
    <n v="25.591780821917808"/>
    <n v="3.4299999999999997E-2"/>
    <n v="3.4300000000000004E-2"/>
    <n v="0"/>
    <n v="3.4300000000000004E-2"/>
    <s v="FIJA"/>
    <m/>
    <n v="562919855.35157263"/>
    <n v="1054599753.0764221"/>
    <n v="1413452.6933562001"/>
    <n v="13.660273972602738"/>
    <n v="25.591780821917808"/>
    <n v="3.4299999999999997E-2"/>
    <s v="Convenios Originales (Bancos)"/>
    <x v="1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49712.33"/>
    <n v="0"/>
    <n v="0"/>
    <n v="10421000"/>
    <n v="10421000"/>
    <n v="0"/>
    <s v=" "/>
    <d v="2016-12-28T00:00:00"/>
    <d v="2039-11-29T00:00:00"/>
    <n v="72947000"/>
    <n v="72947000"/>
    <n v="15.087671232876712"/>
    <n v="22.934246575342467"/>
    <n v="2.2200000000000001E-2"/>
    <n v="2.2200000000000001E-2"/>
    <n v="0"/>
    <n v="2.2200000000000001E-2"/>
    <s v="FIJA"/>
    <m/>
    <n v="157228621.9178082"/>
    <n v="238997783.56164384"/>
    <n v="231346.2"/>
    <n v="15.08767123287671"/>
    <n v="22.934246575342467"/>
    <n v="2.2200000000000001E-2"/>
    <s v="Convenios Originales (Bancos)"/>
    <x v="1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656250"/>
    <n v="362643.75"/>
    <n v="0"/>
    <n v="0"/>
    <n v="0"/>
    <n v="149218750"/>
    <n v="149218750"/>
    <n v="0"/>
    <s v=" "/>
    <d v="2016-11-14T00:00:00"/>
    <d v="2042-04-21T00:00:00"/>
    <n v="175000000"/>
    <n v="152500000"/>
    <n v="17.482191780821918"/>
    <n v="25.449315068493149"/>
    <n v="4.598E-2"/>
    <n v="3.0699999999999998E-2"/>
    <n v="1.5280000000000002E-2"/>
    <n v="3.0699999999999998E-2"/>
    <s v="FIJA"/>
    <m/>
    <n v="2608670804.7945204"/>
    <n v="3797514982.8767123"/>
    <n v="6861078.125"/>
    <n v="17.482191780821918"/>
    <n v="25.449315068493149"/>
    <n v="4.598E-2"/>
    <s v="Convenios Originales (Bancos)"/>
    <x v="1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13760534.70000181"/>
    <n v="0"/>
    <n v="0"/>
    <n v="0"/>
    <n v="0"/>
    <n v="8.9406967163085938E-8"/>
    <n v="0"/>
    <n v="213760534.7000019"/>
    <n v="213760534.69999999"/>
    <n v="-1.9073486328125E-6"/>
    <s v=" "/>
    <d v="2012-11-28T00:00:00"/>
    <d v="2038-02-13T00:00:00"/>
    <n v="259280000"/>
    <n v="259280000"/>
    <n v="13.295890410958904"/>
    <n v="25.227397260273971"/>
    <n v="3.304E-2"/>
    <n v="2.9060000000000002E-2"/>
    <n v="3.9799999999999974E-3"/>
    <n v="3.304E-2"/>
    <s v="FIJA"/>
    <m/>
    <n v="2842136643.5592031"/>
    <n v="5392621927.4455271"/>
    <n v="7062648.066488063"/>
    <n v="13.295890410958904"/>
    <n v="25.227397260273971"/>
    <n v="3.304E-2"/>
    <s v="Convenios Originales (Bancos)"/>
    <x v="1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238356164383561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60290.28"/>
    <n v="0"/>
    <n v="0"/>
    <n v="12701305.35"/>
    <n v="12701305.35"/>
    <n v="0"/>
    <s v=" "/>
    <d v="2020-11-30T00:00:00"/>
    <d v="2040-10-20T00:00:00"/>
    <n v="59885000"/>
    <n v="59885000"/>
    <n v="15.980821917808219"/>
    <n v="19.901369863013699"/>
    <n v="4.8090000000000001E-2"/>
    <n v="4.8090000000000001E-2"/>
    <n v="0"/>
    <n v="2.7220000000000001E-2"/>
    <s v="FIJA"/>
    <m/>
    <n v="202977298.9220548"/>
    <n v="252773375.51342463"/>
    <n v="610805.77428150002"/>
    <n v="15.980821917808219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9547332.5"/>
    <n v="0"/>
    <n v="0"/>
    <n v="0"/>
    <n v="0"/>
    <n v="-627210"/>
    <n v="0"/>
    <n v="28920122.5"/>
    <n v="28920122.5"/>
    <n v="0"/>
    <s v="OTRA MONEDA"/>
    <d v="2018-09-26T00:00:00"/>
    <d v="2025-09-27T00:00:00"/>
    <n v="110345000"/>
    <n v="110345000"/>
    <n v="0.9068493150684932"/>
    <n v="7.0082191780821921"/>
    <n v="0.10976"/>
    <n v="0.10976000000000001"/>
    <n v="0"/>
    <n v="5.5129999999999998E-2"/>
    <s v="SOFR 3 MESES"/>
    <n v="5.3749999999999999E-2"/>
    <n v="26226193.280821919"/>
    <n v="202678557.13698632"/>
    <n v="3174272.6455999999"/>
    <n v="0.9068493150684932"/>
    <n v="7.0082191780821921"/>
    <n v="0.10976"/>
    <s v="Convenios Originales (Bancos)"/>
    <x v="2"/>
    <n v="0"/>
    <n v="5784024.5"/>
    <n v="0"/>
    <n v="0"/>
    <n v="5784024.5"/>
    <n v="0"/>
    <n v="0"/>
    <n v="8676036.75"/>
    <n v="0"/>
    <n v="0"/>
    <n v="8676036.75"/>
    <n v="0"/>
    <n v="0"/>
    <n v="0"/>
    <n v="5784024.5"/>
    <n v="23136098"/>
    <n v="28920122.5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18220367.200000316"/>
    <n v="3196805.23"/>
    <n v="0"/>
    <n v="0"/>
    <n v="0"/>
    <n v="1.4901161193847656E-8"/>
    <n v="0"/>
    <n v="21417172.430000331"/>
    <n v="21417172.43"/>
    <n v="-3.3155083656311035E-7"/>
    <s v=" "/>
    <d v="2015-02-26T00:00:00"/>
    <d v="2026-03-30T00:00:00"/>
    <n v="88000000"/>
    <n v="88000000"/>
    <n v="1.4109589041095891"/>
    <n v="11.095890410958905"/>
    <n v="8.3921700000000002E-2"/>
    <n v="7.6219999999999996E-2"/>
    <n v="7.7017000000000058E-3"/>
    <n v="2.9529999999999997E-2"/>
    <s v="SOFR 6 MESES"/>
    <n v="2.75E-2"/>
    <n v="30218750.140959375"/>
    <n v="237642598.19589409"/>
    <n v="1797365.5195187589"/>
    <n v="1.4109589041095891"/>
    <n v="11.095890410958905"/>
    <n v="8.3921700000000002E-2"/>
    <s v="Convenios Originales (Bancos)"/>
    <x v="3"/>
    <n v="0"/>
    <n v="0"/>
    <n v="0"/>
    <n v="0"/>
    <n v="7139057.4800000004"/>
    <n v="0"/>
    <n v="0"/>
    <n v="0"/>
    <n v="0"/>
    <n v="0"/>
    <n v="7139057.4800000004"/>
    <n v="0"/>
    <n v="0"/>
    <n v="0"/>
    <n v="0"/>
    <n v="14278114.960000001"/>
    <n v="14278114.96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7.7299773693084717E-8"/>
    <n v="0"/>
    <n v="0"/>
    <n v="0"/>
    <n v="0"/>
    <n v="3.7252902984619141E-9"/>
    <n v="0"/>
    <n v="8.1025063991546631E-8"/>
    <n v="0"/>
    <n v="-8.1025063991546631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626"/>
    <n v="0"/>
    <n v="3357142.82"/>
    <n v="145056.54999999999"/>
    <n v="0"/>
    <n v="-1.862645149230957E-9"/>
    <n v="0"/>
    <n v="-3.9115548133850098E-8"/>
    <n v="0"/>
    <n v="3.9115548133850098E-8"/>
    <s v=" "/>
    <d v="2017-05-22T00:00:00"/>
    <d v="2024-10-13T00:00:00"/>
    <n v="47000000"/>
    <n v="47000000"/>
    <n v="0"/>
    <n v="0"/>
    <n v="8.5000000000000006E-2"/>
    <n v="8.1250000000000003E-2"/>
    <n v="3.7500000000000033E-3"/>
    <n v="0.03"/>
    <s v="SOFR 6 MESES"/>
    <n v="2.75E-2"/>
    <n v="0"/>
    <n v="0"/>
    <n v="-3.3248215913772586E-9"/>
    <n v="0"/>
    <n v="0"/>
    <n v="8.5000000000000006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219389.5020000003"/>
    <n v="0"/>
    <n v="0"/>
    <n v="0"/>
    <n v="0"/>
    <n v="-101557.89500000048"/>
    <n v="0"/>
    <n v="4117831.6069999998"/>
    <n v="4117831.6069999998"/>
    <n v="0"/>
    <s v="OTRA MONEDA"/>
    <d v="2014-11-12T00:00:00"/>
    <d v="2030-08-19T00:00:00"/>
    <n v="6610200"/>
    <n v="6610200"/>
    <n v="5.8027397260273972"/>
    <n v="15.778082191780822"/>
    <n v="0"/>
    <n v="0"/>
    <n v="0"/>
    <n v="0"/>
    <s v="SIN TASA"/>
    <m/>
    <n v="23894705.051030137"/>
    <n v="64971485.547158904"/>
    <n v="0"/>
    <n v="5.8027397260273972"/>
    <n v="15.778082191780822"/>
    <n v="0"/>
    <s v="Convenios Originales (Bancos)"/>
    <x v="4"/>
    <n v="0"/>
    <n v="0"/>
    <n v="0"/>
    <n v="343152.62800000003"/>
    <n v="0"/>
    <n v="0"/>
    <n v="0"/>
    <n v="0"/>
    <n v="0"/>
    <n v="343152.62800000003"/>
    <n v="0"/>
    <n v="0"/>
    <n v="0"/>
    <n v="0"/>
    <n v="0"/>
    <n v="686305.25600000005"/>
    <n v="686305.25600000005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134360.4670000002"/>
    <n v="0"/>
    <n v="0"/>
    <n v="0"/>
    <n v="0"/>
    <n v="-219857.9729999993"/>
    <n v="0"/>
    <n v="8914502.4940000009"/>
    <n v="8914502.4940000009"/>
    <n v="0"/>
    <s v="OTRA MONEDA"/>
    <d v="2014-09-25T00:00:00"/>
    <d v="2030-09-30T00:00:00"/>
    <n v="15401850.842"/>
    <n v="15401850.842"/>
    <n v="5.9178082191780819"/>
    <n v="16.024657534246575"/>
    <n v="0"/>
    <n v="0"/>
    <n v="0"/>
    <n v="0"/>
    <s v="SIN TASA"/>
    <m/>
    <n v="52754316.128876716"/>
    <n v="142851849.554537"/>
    <n v="0"/>
    <n v="5.9178082191780819"/>
    <n v="16.024657534246575"/>
    <n v="0"/>
    <s v="Convenios Originales (Bancos)"/>
    <x v="4"/>
    <n v="0"/>
    <n v="0"/>
    <n v="0"/>
    <n v="0"/>
    <n v="742875.2"/>
    <n v="0"/>
    <n v="0"/>
    <n v="0"/>
    <n v="0"/>
    <n v="0"/>
    <n v="742875.2"/>
    <n v="0"/>
    <n v="0"/>
    <n v="0"/>
    <n v="0"/>
    <n v="1485750.4"/>
    <n v="1485750.4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093150684931507"/>
    <n v="19.457534246575342"/>
    <n v="7.3499999999999996E-2"/>
    <n v="7.3499999999999996E-2"/>
    <n v="0"/>
    <n v="7.3499999999999996E-2"/>
    <s v="FIJA"/>
    <m/>
    <n v="564346669.57205486"/>
    <n v="908017681.76273978"/>
    <n v="3429997.79745"/>
    <n v="12.093150684931507"/>
    <n v="19.457534246575342"/>
    <n v="7.3499999999999996E-2"/>
    <s v="Convenios Originales (Gobiernos)"/>
    <x v="5"/>
    <n v="0"/>
    <n v="2333333.33"/>
    <n v="0"/>
    <n v="0"/>
    <n v="0"/>
    <n v="0"/>
    <n v="0"/>
    <n v="2333333.33"/>
    <n v="0"/>
    <n v="0"/>
    <n v="0"/>
    <n v="0"/>
    <n v="0"/>
    <n v="2333303.4300000002"/>
    <n v="2333333.33"/>
    <n v="4666636.76"/>
    <n v="6999970.08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260273972602739"/>
    <n v="19.44109589041096"/>
    <n v="2.6699999999999998E-2"/>
    <n v="2.6699999999999998E-2"/>
    <n v="0"/>
    <n v="2.6699999999999998E-2"/>
    <s v="FIJA"/>
    <m/>
    <n v="860128028.96917808"/>
    <n v="1172616425.2767124"/>
    <n v="1610447.2058249998"/>
    <n v="14.260273972602739"/>
    <n v="19.44109589041096"/>
    <n v="2.6699999999999998E-2"/>
    <s v="Convenios Originales (Gobiernos)"/>
    <x v="5"/>
    <n v="0"/>
    <n v="0"/>
    <n v="2010545.82"/>
    <n v="0"/>
    <n v="0"/>
    <n v="0"/>
    <n v="0"/>
    <n v="0"/>
    <n v="2010545.82"/>
    <n v="0"/>
    <n v="0"/>
    <n v="0"/>
    <n v="0"/>
    <n v="0"/>
    <n v="0"/>
    <n v="4021091.64"/>
    <n v="4021091.64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586301369863014"/>
    <n v="19.849315068493151"/>
    <n v="4.2200000000000001E-2"/>
    <n v="4.2199999999999994E-2"/>
    <n v="0"/>
    <n v="4.0399999999999998E-2"/>
    <s v="Libid 6 Meses"/>
    <n v="1.7600000000000001E-2"/>
    <n v="776328767.20444918"/>
    <n v="1455616438.5083423"/>
    <n v="3094666.6669901996"/>
    <n v="10.586301369863014"/>
    <n v="19.849315068493151"/>
    <n v="4.2200000000000001E-2"/>
    <s v="Convenios Originales (Gobiernos)"/>
    <x v="5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389"/>
    <n v="0"/>
    <n v="0"/>
    <n v="0"/>
    <n v="0"/>
    <n v="-2.9802322387695313E-8"/>
    <n v="0"/>
    <n v="79426666.749999359"/>
    <n v="79426666.75"/>
    <n v="6.4074993133544922E-7"/>
    <s v=" "/>
    <d v="2015-12-04T00:00:00"/>
    <d v="2035-12-01T00:00:00"/>
    <n v="100000000"/>
    <n v="100000000"/>
    <n v="11.09041095890411"/>
    <n v="20.005479452054793"/>
    <n v="6.8199999999999997E-2"/>
    <n v="6.8199999999999997E-2"/>
    <n v="0"/>
    <n v="4.53E-2"/>
    <s v="Sofr 6M (última tasa reportada)"/>
    <n v="1.8700000000000001E-2"/>
    <n v="880874375.35341763"/>
    <n v="1588968549.6123159"/>
    <n v="5416898.6723499559"/>
    <n v="11.09041095890411"/>
    <n v="20.005479452054793"/>
    <n v="6.8199999999999997E-2"/>
    <s v="Convenios Originales (Gobiernos)"/>
    <x v="5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3104381.84"/>
    <n v="12.172602739726027"/>
    <n v="19.761643835616439"/>
    <n v="4.6600000000000003E-2"/>
    <n v="4.6600000000000003E-2"/>
    <n v="0"/>
    <n v="4.6600000000000003E-2"/>
    <s v="Libid 6 Meses"/>
    <n v="1.9800000000000002E-2"/>
    <n v="30827275.777726024"/>
    <n v="50046621.693616435"/>
    <n v="118015.109994"/>
    <n v="12.172602739726027"/>
    <n v="19.761643835616439"/>
    <n v="4.6600000000000003E-2"/>
    <s v="Convenios Originales (Gobiernos)"/>
    <x v="5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46999982"/>
    <n v="0"/>
    <n v="0"/>
    <n v="0"/>
    <n v="0"/>
    <n v="-4.0000006556510925E-3"/>
    <n v="0"/>
    <n v="43812499.942999981"/>
    <n v="43812500.034999996"/>
    <n v="9.2000015079975128E-2"/>
    <s v=" "/>
    <d v="2017-08-11T00:00:00"/>
    <d v="2036-12-01T00:00:00"/>
    <n v="65000000"/>
    <n v="65000000"/>
    <n v="12.093150684931507"/>
    <n v="19.32054794520548"/>
    <n v="2.6499999999999999E-2"/>
    <n v="2.6499999999999999E-2"/>
    <n v="0"/>
    <n v="2.6499999999999999E-2"/>
    <s v="FIJA "/>
    <m/>
    <n v="529831163.69425184"/>
    <n v="846481505.74804354"/>
    <n v="1161031.2484894996"/>
    <n v="12.093150684931507"/>
    <n v="19.32054794520548"/>
    <n v="2.6500000000000003E-2"/>
    <s v="Convenios Originales (Gobiernos)"/>
    <x v="5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0100000"/>
    <n v="12.591780821917808"/>
    <n v="19.460273972602739"/>
    <n v="3.9E-2"/>
    <n v="3.9E-2"/>
    <n v="0"/>
    <n v="3.56E-2"/>
    <s v="FIJA "/>
    <m/>
    <n v="328477589.2089864"/>
    <n v="507653680.62476724"/>
    <n v="1017380.0005200002"/>
    <n v="12.591780821917808"/>
    <n v="19.460273972602739"/>
    <n v="3.9E-2"/>
    <s v="Convenios Originales (Gobiernos)"/>
    <x v="5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4.756164383561643"/>
    <n v="19.701369863013699"/>
    <n v="3.5099999999999999E-2"/>
    <n v="3.5099999999999999E-2"/>
    <n v="0"/>
    <n v="3.5099999999999999E-2"/>
    <s v="FIJA"/>
    <m/>
    <n v="1180493150.6849315"/>
    <n v="1576109589.041096"/>
    <n v="2808000"/>
    <n v="14.756164383561645"/>
    <n v="19.701369863013699"/>
    <n v="3.5099999999999999E-2"/>
    <s v="Convenios Originales (Gobiernos)"/>
    <x v="5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260273972602739"/>
    <n v="20.156164383561645"/>
    <n v="2.76E-2"/>
    <n v="2.76E-2"/>
    <n v="0"/>
    <n v="2.76E-2"/>
    <s v="FIJA "/>
    <m/>
    <n v="2289041095.8904109"/>
    <n v="3023424657.5342469"/>
    <n v="4140000"/>
    <n v="15.260273972602739"/>
    <n v="20.156164383561645"/>
    <n v="2.76E-2"/>
    <s v="Convenios Originales (Gobiernos)"/>
    <x v="5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58904109589041"/>
    <n v="19.835616438356166"/>
    <n v="6.6400000000000001E-2"/>
    <n v="6.6400000000000001E-2"/>
    <n v="0"/>
    <n v="6.6400000000000001E-2"/>
    <s v="FIJA"/>
    <m/>
    <n v="1247412387.476438"/>
    <n v="1965454991.3665752"/>
    <n v="6579387.7307679998"/>
    <n v="12.589041095890408"/>
    <n v="19.835616438356166"/>
    <n v="6.6400000000000001E-2"/>
    <s v="Convenios Originales (Gobiernos)"/>
    <x v="5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645"/>
    <n v="0"/>
    <n v="17834938.739999998"/>
    <n v="1758227.71"/>
    <n v="0"/>
    <n v="2.9802322387695313E-8"/>
    <n v="0"/>
    <n v="35669877.49000068"/>
    <n v="35669877.490000002"/>
    <n v="-6.7800283432006836E-7"/>
    <s v=" "/>
    <d v="2017-10-20T00:00:00"/>
    <d v="2026-04-20T00:00:00"/>
    <n v="200000000"/>
    <n v="198269387.41"/>
    <n v="1.4684931506849315"/>
    <n v="8.5041095890410965"/>
    <n v="6.5000000000000002E-2"/>
    <n v="6.5000000000000002E-2"/>
    <n v="0"/>
    <n v="6.5000000000000002E-2"/>
    <s v="FIJA"/>
    <m/>
    <n v="52380970.779836617"/>
    <n v="303340547.20263594"/>
    <n v="2318542.0368500445"/>
    <n v="1.4684931506849315"/>
    <n v="8.5041095890410965"/>
    <n v="6.5000000000000002E-2"/>
    <s v="Convenios Originales (Gobiernos)"/>
    <x v="6"/>
    <n v="0"/>
    <n v="0"/>
    <n v="0"/>
    <n v="0"/>
    <n v="0"/>
    <n v="17834938.739999998"/>
    <n v="0"/>
    <n v="0"/>
    <n v="0"/>
    <n v="0"/>
    <n v="0"/>
    <n v="17834938.739999998"/>
    <n v="0"/>
    <n v="0"/>
    <n v="0"/>
    <n v="35669877.479999997"/>
    <n v="35669877.479999997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49255000"/>
    <n v="0"/>
    <n v="0"/>
    <n v="0"/>
    <n v="0"/>
    <n v="0"/>
    <n v="0"/>
    <n v="249255000"/>
    <n v="249255000"/>
    <n v="0"/>
    <s v=" "/>
    <d v="2018-12-20T00:00:00"/>
    <d v="2027-12-12T00:00:00"/>
    <n v="675000000"/>
    <n v="675000000"/>
    <n v="3.1150684931506851"/>
    <n v="8.9835616438356158"/>
    <n v="6.3E-2"/>
    <n v="6.3E-2"/>
    <n v="0"/>
    <n v="6.6000000000000003E-2"/>
    <s v="FIJA"/>
    <m/>
    <n v="776446397.26027405"/>
    <n v="2239197657.5342464"/>
    <n v="15703065"/>
    <n v="3.1150684931506851"/>
    <n v="8.9835616438356158"/>
    <n v="6.3E-2"/>
    <s v="Convenios Originales (Gobiernos)"/>
    <x v="6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69040000"/>
    <n v="0"/>
    <n v="33550000"/>
    <n v="5941544"/>
    <n v="0"/>
    <n v="0"/>
    <n v="0"/>
    <n v="335490000"/>
    <n v="335490000"/>
    <n v="0"/>
    <s v=" "/>
    <d v="2016-04-29T00:00:00"/>
    <d v="2027-04-29T00:00:00"/>
    <n v="1500000000"/>
    <n v="1500000000"/>
    <n v="2.493150684931507"/>
    <n v="11.005479452054795"/>
    <n v="6.3E-2"/>
    <n v="6.3E-2"/>
    <n v="0"/>
    <n v="7.2499999999999995E-2"/>
    <s v="FIJA"/>
    <m/>
    <n v="836427123.28767133"/>
    <n v="3692228301.369863"/>
    <n v="21135870"/>
    <n v="2.493150684931507"/>
    <n v="11.005479452054795"/>
    <n v="6.3E-2"/>
    <s v="Convenios Originales (Gobiernos)"/>
    <x v="6"/>
    <n v="0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14098261.64"/>
    <n v="0"/>
    <n v="10300077.92"/>
    <n v="1708312.35"/>
    <n v="0"/>
    <n v="-1520297.674999997"/>
    <n v="0"/>
    <n v="102277886.045"/>
    <n v="102277886.045"/>
    <n v="0"/>
    <s v="OTRA MONEDA"/>
    <d v="2016-04-29T00:00:00"/>
    <d v="2027-04-29T00:00:00"/>
    <n v="503743800"/>
    <n v="503743800"/>
    <n v="2.493150684931507"/>
    <n v="11.005479452054795"/>
    <n v="5.8999999999999997E-2"/>
    <n v="5.9000000000000004E-2"/>
    <n v="0"/>
    <n v="6.8720000000000003E-2"/>
    <s v="FIJA"/>
    <m/>
    <n v="254994181.64643839"/>
    <n v="1125617173.2678494"/>
    <n v="6034395.2766549997"/>
    <n v="2.493150684931507"/>
    <n v="11.005479452054795"/>
    <n v="5.8999999999999997E-2"/>
    <s v="Convenios Originales (Gobiernos)"/>
    <x v="6"/>
    <n v="0"/>
    <n v="0"/>
    <n v="10227872.898"/>
    <n v="0"/>
    <n v="0"/>
    <n v="10227872.898"/>
    <n v="0"/>
    <n v="0"/>
    <n v="10227872.898"/>
    <n v="0"/>
    <n v="0"/>
    <n v="10227872.898"/>
    <n v="0"/>
    <n v="0"/>
    <n v="0"/>
    <n v="40911491.592"/>
    <n v="40911491.59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0515460.025000006"/>
    <n v="0"/>
    <n v="0"/>
    <n v="0"/>
    <n v="0"/>
    <n v="-1123777.7460000068"/>
    <n v="0"/>
    <n v="79391682.278999999"/>
    <n v="79391682.278999999"/>
    <n v="0"/>
    <s v="OTRA MONEDA"/>
    <d v="2018-12-20T00:00:00"/>
    <d v="2027-12-12T00:00:00"/>
    <n v="236782800"/>
    <n v="236782800"/>
    <n v="3.1150684931506851"/>
    <n v="8.9835616438356158"/>
    <n v="5.8999999999999997E-2"/>
    <n v="5.9000000000000004E-2"/>
    <n v="0"/>
    <n v="6.2E-2"/>
    <s v="FIJA"/>
    <m/>
    <n v="247310528.08554247"/>
    <n v="713220071.76120818"/>
    <n v="4684109.2544609997"/>
    <n v="3.1150684931506851"/>
    <n v="8.9835616438356158"/>
    <n v="5.8999999999999997E-2"/>
    <s v="Convenios Originales (Gobiernos)"/>
    <x v="6"/>
    <n v="0"/>
    <n v="6105647.5939999996"/>
    <n v="0"/>
    <n v="0"/>
    <n v="6105647.5939999996"/>
    <n v="0"/>
    <n v="0"/>
    <n v="6105647.5939999996"/>
    <n v="0"/>
    <n v="0"/>
    <n v="6105647.5939999996"/>
    <n v="0"/>
    <n v="0"/>
    <n v="6105647.5939999996"/>
    <n v="6105647.5939999996"/>
    <n v="24422590.375999998"/>
    <n v="30528237.9699999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"/>
    <n v="0"/>
    <n v="191153.02"/>
    <n v="17203.77"/>
    <n v="0"/>
    <n v="-2.3283064365386963E-10"/>
    <n v="0"/>
    <n v="1529224.0999999947"/>
    <n v="1529224.1"/>
    <n v="5.3551048040390015E-9"/>
    <s v=" "/>
    <d v="2002-06-18T00:00:00"/>
    <d v="2032-10-29T00:00:00"/>
    <n v="4969978.46"/>
    <n v="4969978.46"/>
    <n v="8"/>
    <n v="30.386301369863013"/>
    <n v="0.01"/>
    <n v="0.01"/>
    <n v="0"/>
    <n v="0.01"/>
    <s v="FIJA"/>
    <m/>
    <n v="12233792.799999958"/>
    <n v="46467464.364657372"/>
    <n v="15292.240999999947"/>
    <n v="8"/>
    <n v="30.386301369863013"/>
    <n v="0.01"/>
    <s v="Convenios Originales (Gobiernos)"/>
    <x v="7"/>
    <n v="0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2054794520547949"/>
    <n v="30.471232876712328"/>
    <n v="2.5000000000000001E-2"/>
    <n v="2.5000000000000001E-2"/>
    <n v="0"/>
    <n v="2.5000000000000001E-2"/>
    <s v="FIJA"/>
    <m/>
    <n v="6006285.98630137"/>
    <n v="35158901.441917807"/>
    <n v="28845.978749999998"/>
    <n v="5.2054794520547949"/>
    <n v="30.471232876712332"/>
    <n v="2.5000000000000001E-2"/>
    <s v="Convenios Originales (Gobiernos)"/>
    <x v="7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99628.53300000005"/>
    <n v="0"/>
    <n v="0"/>
    <n v="0"/>
    <n v="0"/>
    <n v="-24060.394000000088"/>
    <n v="0"/>
    <n v="975568.13899999997"/>
    <n v="975568.13899999997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4144.884865"/>
    <n v="0"/>
    <n v="0"/>
    <n v="3.5000000000000003E-2"/>
    <s v="Convenios Originales (Gobiernos)"/>
    <x v="8"/>
    <n v="0"/>
    <n v="0"/>
    <n v="0"/>
    <n v="0"/>
    <n v="975568.13699999999"/>
    <n v="0"/>
    <n v="0"/>
    <n v="0"/>
    <n v="0"/>
    <n v="0"/>
    <n v="0"/>
    <n v="0"/>
    <n v="0"/>
    <n v="0"/>
    <n v="0"/>
    <n v="975568.13699999999"/>
    <n v="975568.13699999999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76459840.13799986"/>
    <n v="0"/>
    <n v="0"/>
    <n v="0"/>
    <n v="0"/>
    <n v="-2.0000040531158447E-3"/>
    <n v="0"/>
    <n v="176459840.13599986"/>
    <n v="176459840.18200001"/>
    <n v="4.6000152826309204E-2"/>
    <s v=" "/>
    <d v="2013-04-10T00:00:00"/>
    <d v="2031-03-21T00:00:00"/>
    <n v="312480966.99000001"/>
    <n v="312480966.99000001"/>
    <n v="6.3890410958904109"/>
    <n v="17.956164383561642"/>
    <n v="9.7078300000000006E-2"/>
    <n v="9.708E-2"/>
    <n v="-1.6999999999933735E-6"/>
    <n v="5.2499999999999998E-2"/>
    <s v="SOFR 6 MESES"/>
    <n v="0.04"/>
    <n v="1127409170.4031553"/>
    <n v="3168541896.5790219"/>
    <n v="17130421.298674636"/>
    <n v="6.3890410958904109"/>
    <n v="17.956164383561642"/>
    <n v="9.7078300000000006E-2"/>
    <s v="Convenios Originales (Gobiernos)"/>
    <x v="9"/>
    <n v="0"/>
    <n v="0"/>
    <n v="0"/>
    <n v="0"/>
    <n v="13573833.859999999"/>
    <n v="0"/>
    <n v="0"/>
    <n v="0"/>
    <n v="0"/>
    <n v="0"/>
    <n v="13573833.859999999"/>
    <n v="0"/>
    <n v="0"/>
    <n v="0"/>
    <n v="0"/>
    <n v="27147667.719999999"/>
    <n v="27147667.719999999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8340379.836000003"/>
    <n v="396255.3"/>
    <n v="0"/>
    <n v="0"/>
    <n v="0"/>
    <n v="-535612.18599999696"/>
    <n v="0"/>
    <n v="38201022.950000003"/>
    <n v="38201022.950000003"/>
    <n v="0"/>
    <s v="OTRA MONEDA"/>
    <d v="2019-11-04T00:00:00"/>
    <d v="2039-09-21T00:00:00"/>
    <n v="113542860.57799999"/>
    <n v="113542860.57799999"/>
    <n v="14.898630136986302"/>
    <n v="19.893150684931506"/>
    <n v="0.02"/>
    <n v="0.02"/>
    <n v="0"/>
    <n v="0.02"/>
    <s v="FIJA"/>
    <m/>
    <n v="569142911.78657544"/>
    <n v="759938705.86287677"/>
    <n v="764020.45900000003"/>
    <n v="14.898630136986302"/>
    <n v="19.893150684931506"/>
    <n v="0.02"/>
    <s v="Convenios Originales (Gobiernos)"/>
    <x v="9"/>
    <n v="0"/>
    <n v="0"/>
    <n v="0"/>
    <n v="0"/>
    <n v="1273367.432"/>
    <n v="0"/>
    <n v="0"/>
    <n v="0"/>
    <n v="0"/>
    <n v="0"/>
    <n v="1273367.432"/>
    <n v="0"/>
    <n v="0"/>
    <n v="0"/>
    <n v="0"/>
    <n v="2546734.8640000001"/>
    <n v="2546734.864000000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5472655.73999998"/>
    <n v="0"/>
    <n v="0"/>
    <n v="0"/>
    <n v="0"/>
    <n v="0"/>
    <n v="0"/>
    <n v="85472655.73999998"/>
    <n v="85472655.739999995"/>
    <n v="1.4901161193847656E-8"/>
    <s v=" "/>
    <d v="2016-11-17T00:00:00"/>
    <d v="2037-01-21T00:00:00"/>
    <n v="102567186.91"/>
    <n v="102567186.91"/>
    <n v="12.232876712328768"/>
    <n v="20.19178082191781"/>
    <n v="0.03"/>
    <n v="0.03"/>
    <n v="0"/>
    <n v="0.03"/>
    <s v="FIJA"/>
    <m/>
    <n v="1045576459.9427395"/>
    <n v="1725845130.9693148"/>
    <n v="2564179.6721999994"/>
    <n v="12.232876712328768"/>
    <n v="20.19178082191781"/>
    <n v="3.0000000000000002E-2"/>
    <s v="Convenios Originales (Gobiernos)"/>
    <x v="9"/>
    <n v="0"/>
    <n v="0"/>
    <n v="3308618.93"/>
    <n v="0"/>
    <n v="0"/>
    <n v="0"/>
    <n v="0"/>
    <n v="0"/>
    <n v="3308618.93"/>
    <n v="0"/>
    <n v="0"/>
    <n v="0"/>
    <n v="0"/>
    <n v="0"/>
    <n v="0"/>
    <n v="6617237.8600000003"/>
    <n v="6617237.8600000003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96320857.299999982"/>
    <n v="0"/>
    <n v="0"/>
    <n v="0"/>
    <n v="0"/>
    <n v="0"/>
    <n v="0"/>
    <n v="96320857.299999982"/>
    <n v="96320857.299999997"/>
    <n v="1.4901161193847656E-8"/>
    <s v=" "/>
    <d v="2016-02-25T00:00:00"/>
    <d v="2036-06-30T00:00:00"/>
    <n v="198244300"/>
    <n v="198244300"/>
    <n v="11.671232876712329"/>
    <n v="20.358904109589041"/>
    <n v="0.03"/>
    <n v="0.03"/>
    <n v="0"/>
    <n v="0.03"/>
    <s v="FIJA"/>
    <m/>
    <n v="1124183156.4328766"/>
    <n v="1960987097.5241091"/>
    <n v="2889625.7189999996"/>
    <n v="11.671232876712329"/>
    <n v="20.358904109589041"/>
    <n v="3.0000000000000002E-2"/>
    <s v="Convenios Originales (Gobiernos)"/>
    <x v="9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31597973.90000004"/>
    <n v="0"/>
    <n v="0"/>
    <n v="0"/>
    <n v="0"/>
    <n v="0"/>
    <n v="0"/>
    <n v="231597973.90000004"/>
    <n v="231597973.90000001"/>
    <n v="-2.9802322387695313E-8"/>
    <s v=" "/>
    <d v="2011-10-18T00:00:00"/>
    <d v="2029-09-21T00:00:00"/>
    <n v="554251553.96000004"/>
    <n v="554251553.96000004"/>
    <n v="4.8931506849315065"/>
    <n v="17.93972602739726"/>
    <n v="6.3500000000000001E-2"/>
    <n v="6.3500000000000001E-2"/>
    <n v="0"/>
    <n v="6.3500000000000001E-2"/>
    <s v="FIJA"/>
    <m/>
    <n v="1133243784.6175344"/>
    <n v="4154804200.2663021"/>
    <n v="14706471.342650002"/>
    <n v="4.8931506849315065"/>
    <n v="17.93972602739726"/>
    <n v="6.3500000000000001E-2"/>
    <s v="Convenios Originales (Gobiernos)"/>
    <x v="9"/>
    <n v="0"/>
    <n v="0"/>
    <n v="0"/>
    <n v="0"/>
    <n v="23159797.390000001"/>
    <n v="0"/>
    <n v="0"/>
    <n v="0"/>
    <n v="0"/>
    <n v="0"/>
    <n v="23159797.390000001"/>
    <n v="0"/>
    <n v="0"/>
    <n v="0"/>
    <n v="0"/>
    <n v="46319594.780000001"/>
    <n v="46319594.78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7907588.405000001"/>
    <n v="0"/>
    <n v="0"/>
    <n v="0"/>
    <n v="0"/>
    <n v="-529087.26099999994"/>
    <n v="0"/>
    <n v="37378501.144000001"/>
    <n v="37378501.144000001"/>
    <n v="0"/>
    <s v="OTRA MONEDA"/>
    <d v="2013-02-22T00:00:00"/>
    <d v="2033-02-26T00:00:00"/>
    <n v="77380000"/>
    <n v="75084685.136999995"/>
    <n v="8.3287671232876708"/>
    <n v="20.024657534246575"/>
    <n v="0.02"/>
    <n v="0.02"/>
    <n v="0"/>
    <n v="0.02"/>
    <s v="FIJA"/>
    <m/>
    <n v="311316831.44591779"/>
    <n v="748491684.55204391"/>
    <n v="747570.02288000006"/>
    <n v="8.3287671232876708"/>
    <n v="20.024657534246575"/>
    <n v="0.02"/>
    <s v="Convenios Originales (Gobiernos)"/>
    <x v="9"/>
    <n v="0"/>
    <n v="0"/>
    <n v="0"/>
    <n v="0"/>
    <n v="2198735.3620000002"/>
    <n v="0"/>
    <n v="0"/>
    <n v="0"/>
    <n v="0"/>
    <n v="0"/>
    <n v="2198735.3620000002"/>
    <n v="0"/>
    <n v="0"/>
    <n v="0"/>
    <n v="0"/>
    <n v="4397470.7240000004"/>
    <n v="4397470.7240000004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01435837.92699957"/>
    <n v="0"/>
    <n v="0"/>
    <n v="0"/>
    <n v="0"/>
    <n v="-3.0000209808349609E-3"/>
    <n v="0"/>
    <n v="301435837.92399955"/>
    <n v="301435837.99299997"/>
    <n v="6.9000422954559326E-2"/>
    <s v=" "/>
    <d v="2014-10-29T00:00:00"/>
    <d v="2032-09-21T00:00:00"/>
    <n v="509232882.64999998"/>
    <n v="484668867.74000001"/>
    <n v="7.8958904109589039"/>
    <n v="17.909589041095892"/>
    <n v="9.7078300000000006E-2"/>
    <n v="9.708E-2"/>
    <n v="-1.6999999999933735E-6"/>
    <n v="5.2000000000000005E-2"/>
    <s v="SOFR 6 MESES"/>
    <n v="0.04"/>
    <n v="2380104342.1834702"/>
    <n v="5398591979.4772196"/>
    <n v="29262878.704737406"/>
    <n v="7.8958904109589039"/>
    <n v="17.909589041095892"/>
    <n v="9.7078300000000006E-2"/>
    <s v="Convenios Originales (Gobiernos)"/>
    <x v="9"/>
    <n v="0"/>
    <n v="0"/>
    <n v="0"/>
    <n v="0"/>
    <n v="18839740"/>
    <n v="0"/>
    <n v="0"/>
    <n v="0"/>
    <n v="0"/>
    <n v="0"/>
    <n v="18839737.920000002"/>
    <n v="0"/>
    <n v="0"/>
    <n v="0"/>
    <n v="0"/>
    <n v="37679477.920000002"/>
    <n v="37679477.920000002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5756388.059"/>
    <n v="0"/>
    <n v="0"/>
    <n v="0"/>
    <n v="0"/>
    <n v="-638635.24599999934"/>
    <n v="0"/>
    <n v="45117752.813000001"/>
    <n v="45117752.813000001"/>
    <n v="0"/>
    <s v="OTRA MONEDA"/>
    <d v="2019-11-04T00:00:00"/>
    <d v="2039-09-21T00:00:00"/>
    <n v="60384134.346000001"/>
    <n v="60384134.346000001"/>
    <n v="14.898630136986302"/>
    <n v="19.893150684931506"/>
    <n v="0.02"/>
    <n v="0.02"/>
    <n v="0"/>
    <n v="0.02"/>
    <s v="FIJA"/>
    <m/>
    <n v="672192711.77286029"/>
    <n v="897534255.27450132"/>
    <n v="902355.05625999998"/>
    <n v="14.898630136986302"/>
    <n v="19.893150684931506"/>
    <n v="0.02"/>
    <s v="Convenios Originales (Gobiernos)"/>
    <x v="9"/>
    <n v="0"/>
    <n v="0"/>
    <n v="0"/>
    <n v="0"/>
    <n v="1503925.0930000001"/>
    <n v="0"/>
    <n v="0"/>
    <n v="0"/>
    <n v="0"/>
    <n v="0"/>
    <n v="1503925.0930000001"/>
    <n v="0"/>
    <n v="0"/>
    <n v="0"/>
    <n v="0"/>
    <n v="3007850.1860000002"/>
    <n v="3007850.1860000002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205990.666000001"/>
    <n v="0"/>
    <n v="0"/>
    <n v="0"/>
    <n v="0"/>
    <n v="-868227.14500000328"/>
    <n v="0"/>
    <n v="61337763.520999998"/>
    <n v="61337763.520999998"/>
    <n v="0"/>
    <s v="OTRA MONEDA"/>
    <d v="2018-12-12T00:00:00"/>
    <d v="2038-03-21T00:00:00"/>
    <n v="75163134.240999997"/>
    <n v="75163134.240999997"/>
    <n v="13.394520547945206"/>
    <n v="19.284931506849315"/>
    <n v="0.02"/>
    <n v="0.02"/>
    <n v="0"/>
    <n v="0.02"/>
    <s v="FIJA"/>
    <m/>
    <n v="821589933.84703839"/>
    <n v="1182894568.2858055"/>
    <n v="1226755.27042"/>
    <n v="13.394520547945206"/>
    <n v="19.284931506849315"/>
    <n v="0.02"/>
    <s v="Convenios Originales (Gobiernos)"/>
    <x v="9"/>
    <n v="0"/>
    <n v="0"/>
    <n v="0"/>
    <n v="0"/>
    <n v="2190634.4109999998"/>
    <n v="0"/>
    <n v="0"/>
    <n v="0"/>
    <n v="0"/>
    <n v="0"/>
    <n v="2190634.4109999998"/>
    <n v="0"/>
    <n v="0"/>
    <n v="0"/>
    <n v="0"/>
    <n v="4381268.8219999997"/>
    <n v="4381268.8219999997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599867430.6429956"/>
    <n v="0"/>
    <n v="0"/>
    <n v="0"/>
    <n v="0"/>
    <n v="2.9997825622558594E-3"/>
    <n v="0"/>
    <n v="599867430.64599538"/>
    <n v="599867430.57700002"/>
    <n v="-6.8995356559753418E-2"/>
    <s v=" "/>
    <d v="2010-06-03T00:00:00"/>
    <d v="2028-09-21T00:00:00"/>
    <n v="1682745000"/>
    <n v="1682745000"/>
    <n v="3.893150684931507"/>
    <n v="18.315068493150687"/>
    <n v="6.3500000000000001E-2"/>
    <n v="6.3500000000000001E-2"/>
    <n v="0"/>
    <n v="6.9000000000000006E-2"/>
    <s v="FIJA"/>
    <m/>
    <n v="2335374298.4875603"/>
    <n v="10986613079.091724"/>
    <n v="38091581.846020706"/>
    <n v="3.893150684931507"/>
    <n v="18.315068493150687"/>
    <n v="6.3500000000000001E-2"/>
    <s v="Convenios Originales (Gobiernos)"/>
    <x v="9"/>
    <n v="0"/>
    <n v="0"/>
    <n v="0"/>
    <n v="0"/>
    <n v="74983428.819999993"/>
    <n v="0"/>
    <n v="0"/>
    <n v="0"/>
    <n v="0"/>
    <n v="0"/>
    <n v="74983428.819999993"/>
    <n v="0"/>
    <n v="0"/>
    <n v="0"/>
    <n v="0"/>
    <n v="149966857.63999999"/>
    <n v="149966857.63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1534246575342468"/>
    <n v="15.167123287671233"/>
    <n v="7.4499999999999997E-2"/>
    <n v="7.4499999999999997E-2"/>
    <n v="0"/>
    <n v="7.4499999999999997E-2"/>
    <s v="FIJA"/>
    <m/>
    <n v="303550647.64339727"/>
    <n v="1108480465.2729862"/>
    <n v="5444789.5686299996"/>
    <n v="4.1534246575342468"/>
    <n v="15.167123287671233"/>
    <n v="7.4499999999999997E-2"/>
    <s v="Convenios Originales (Gobiernos)"/>
    <x v="1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52547575.950000003"/>
    <n v="52547575.950000003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9054987.361000001"/>
    <n v="0"/>
    <n v="0"/>
    <n v="0"/>
    <n v="0"/>
    <n v="-2212764.4219999984"/>
    <n v="0"/>
    <n v="46842222.939000003"/>
    <n v="46842222.939000003"/>
    <n v="0"/>
    <s v="OTRA MONEDA"/>
    <d v="2013-09-03T00:00:00"/>
    <d v="2053-09-20T00:00:00"/>
    <n v="64989000"/>
    <n v="64989000"/>
    <n v="28.906849315068492"/>
    <n v="40.073972602739723"/>
    <n v="2E-3"/>
    <n v="2E-3"/>
    <n v="0"/>
    <n v="2E-3"/>
    <s v="FIJA"/>
    <m/>
    <n v="1354061080.0805178"/>
    <n v="1877153958.7089124"/>
    <n v="93684.445878000013"/>
    <n v="28.906849315068492"/>
    <n v="40.073972602739723"/>
    <n v="2E-3"/>
    <s v="Convenios Originales (Gobiernos)"/>
    <x v="11"/>
    <n v="0"/>
    <n v="0"/>
    <n v="0"/>
    <n v="0"/>
    <n v="795004.12399999995"/>
    <n v="0"/>
    <n v="0"/>
    <n v="0"/>
    <n v="0"/>
    <n v="0"/>
    <n v="795004.12399999995"/>
    <n v="0"/>
    <n v="0"/>
    <n v="0"/>
    <n v="0"/>
    <n v="1590008.2479999999"/>
    <n v="1590008.247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5018790.298"/>
    <n v="0"/>
    <n v="0"/>
    <n v="0"/>
    <n v="0"/>
    <n v="-1128543.5399999991"/>
    <n v="0"/>
    <n v="23890246.758000001"/>
    <n v="23890246.758000001"/>
    <n v="0"/>
    <s v="OTRA MONEDA"/>
    <d v="2010-12-22T00:00:00"/>
    <d v="2035-12-20T00:00:00"/>
    <n v="44804146.468999997"/>
    <n v="44804146.468999997"/>
    <n v="11.142465753424657"/>
    <n v="25.010958904109589"/>
    <n v="0.02"/>
    <n v="0.02"/>
    <n v="0"/>
    <n v="0.02"/>
    <s v="FIJA"/>
    <m/>
    <n v="266196256.34187946"/>
    <n v="597517979.87337542"/>
    <n v="477804.93516000005"/>
    <n v="11.142465753424657"/>
    <n v="25.010958904109589"/>
    <n v="0.02"/>
    <s v="Convenios Originales (Gobiernos)"/>
    <x v="11"/>
    <n v="0"/>
    <n v="1038706.3810000001"/>
    <n v="0"/>
    <n v="0"/>
    <n v="0"/>
    <n v="0"/>
    <n v="0"/>
    <n v="1038706.3810000001"/>
    <n v="0"/>
    <n v="0"/>
    <n v="0"/>
    <n v="0"/>
    <n v="0"/>
    <n v="1038706.3810000001"/>
    <n v="1038706.3810000001"/>
    <n v="2077412.7620000001"/>
    <n v="3116119.1430000002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9269.16899999999"/>
    <n v="0"/>
    <n v="0"/>
    <n v="0"/>
    <n v="0"/>
    <n v="-22366.890000000014"/>
    <n v="0"/>
    <n v="906902.27899999998"/>
    <n v="906902.27899999998"/>
    <n v="0"/>
    <s v="OTRA MONEDA"/>
    <d v="2009-12-18T00:00:00"/>
    <d v="2039-12-31T00:00:00"/>
    <n v="1164287.925"/>
    <n v="1164287.925"/>
    <n v="15.175342465753424"/>
    <n v="30.054794520547944"/>
    <n v="0"/>
    <n v="0"/>
    <n v="0"/>
    <n v="0"/>
    <s v="FIJA"/>
    <m/>
    <n v="13762552.66679726"/>
    <n v="27256761.645561643"/>
    <n v="0"/>
    <n v="15.175342465753424"/>
    <n v="30.054794520547944"/>
    <n v="0"/>
    <s v="Convenios Originales (Gobiernos)"/>
    <x v="12"/>
    <n v="0"/>
    <n v="53349.082000000002"/>
    <n v="0"/>
    <n v="0"/>
    <n v="0"/>
    <n v="0"/>
    <n v="0"/>
    <n v="0"/>
    <n v="0"/>
    <n v="0"/>
    <n v="0"/>
    <n v="0"/>
    <n v="0"/>
    <n v="53316.962"/>
    <n v="53349.082000000002"/>
    <n v="53316.962"/>
    <n v="106666.04399999999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13438.19500000001"/>
    <n v="0"/>
    <n v="0"/>
    <n v="0"/>
    <n v="0"/>
    <n v="-12358.11599999998"/>
    <n v="0"/>
    <n v="501080.07900000003"/>
    <n v="501080.07900000003"/>
    <n v="0"/>
    <s v="OTRA MONEDA"/>
    <d v="2003-01-09T00:00:00"/>
    <d v="2034-12-31T00:00:00"/>
    <n v="1115872.567"/>
    <n v="1115872.567"/>
    <n v="10.172602739726027"/>
    <n v="31.997260273972604"/>
    <n v="0"/>
    <n v="0"/>
    <n v="0"/>
    <n v="0"/>
    <s v="FIJA"/>
    <m/>
    <n v="5097288.5844575344"/>
    <n v="16033189.705865754"/>
    <n v="0"/>
    <n v="10.172602739726027"/>
    <n v="31.997260273972604"/>
    <n v="0"/>
    <s v="Convenios Originales (Gobiernos)"/>
    <x v="12"/>
    <n v="0"/>
    <n v="51130.642"/>
    <n v="0"/>
    <n v="0"/>
    <n v="0"/>
    <n v="0"/>
    <n v="0"/>
    <n v="0"/>
    <n v="0"/>
    <n v="0"/>
    <n v="0"/>
    <n v="0"/>
    <n v="0"/>
    <n v="51130.642"/>
    <n v="51130.642"/>
    <n v="51130.642"/>
    <n v="102261.284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50443.53"/>
    <n v="0"/>
    <n v="0"/>
    <n v="0"/>
    <n v="0"/>
    <n v="-3621.0760000000009"/>
    <n v="0"/>
    <n v="146822.454"/>
    <n v="146822.454"/>
    <n v="0"/>
    <s v="OTRA MONEDA"/>
    <d v="1995-11-09T00:00:00"/>
    <d v="2025-12-31T00:00:00"/>
    <n v="1601971.621"/>
    <n v="1601971.621"/>
    <n v="1.167123287671233"/>
    <n v="30.164383561643834"/>
    <n v="0"/>
    <n v="0"/>
    <n v="0"/>
    <n v="0"/>
    <s v="FIJA"/>
    <m/>
    <n v="171359.90521643838"/>
    <n v="4428808.817917808"/>
    <n v="0"/>
    <n v="1.167123287671233"/>
    <n v="30.164383561643834"/>
    <n v="0"/>
    <s v="Convenios Originales (Gobiernos)"/>
    <x v="12"/>
    <n v="0"/>
    <n v="73404.282999999996"/>
    <n v="0"/>
    <n v="0"/>
    <n v="0"/>
    <n v="0"/>
    <n v="0"/>
    <n v="0"/>
    <n v="0"/>
    <n v="0"/>
    <n v="0"/>
    <n v="0"/>
    <n v="0"/>
    <n v="73418.173999999999"/>
    <n v="73404.282999999996"/>
    <n v="73418.173999999999"/>
    <n v="146822.45699999999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9683.04599999997"/>
    <n v="0"/>
    <n v="0"/>
    <n v="0"/>
    <n v="0"/>
    <n v="-6491.0909999999567"/>
    <n v="0"/>
    <n v="263191.95500000002"/>
    <n v="263191.95500000002"/>
    <n v="0"/>
    <s v="OTRA MONEDA"/>
    <d v="1998-09-30T00:00:00"/>
    <d v="2027-12-31T00:00:00"/>
    <n v="1435895.666"/>
    <n v="1435895.666"/>
    <n v="3.1671232876712327"/>
    <n v="29.271232876712329"/>
    <n v="0"/>
    <n v="0"/>
    <n v="0"/>
    <n v="0"/>
    <s v="FIJA"/>
    <m/>
    <n v="833561.36980821914"/>
    <n v="7703953.0060821921"/>
    <n v="0"/>
    <n v="3.1671232876712327"/>
    <n v="29.271232876712329"/>
    <n v="0"/>
    <s v="Convenios Originales (Gobiernos)"/>
    <x v="12"/>
    <n v="0"/>
    <n v="65794.472999999998"/>
    <n v="0"/>
    <n v="0"/>
    <n v="0"/>
    <n v="0"/>
    <n v="0"/>
    <n v="0"/>
    <n v="0"/>
    <n v="0"/>
    <n v="0"/>
    <n v="0"/>
    <n v="0"/>
    <n v="65801.993000000002"/>
    <n v="65794.472999999998"/>
    <n v="65801.993000000002"/>
    <n v="131596.46600000001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7.2164496600635175E-16"/>
    <n v="0"/>
    <n v="0"/>
    <n v="0"/>
    <n v="0"/>
    <n v="0"/>
    <n v="0"/>
    <n v="7.2164496600635175E-16"/>
    <n v="-6.6070000000000002"/>
    <n v="-6.6070000000000011"/>
    <s v="OTRA MONEDA"/>
    <d v="1994-10-25T00:00:00"/>
    <d v="2024-12-31T00:00:00"/>
    <n v="2939397.4730000002"/>
    <n v="2939397.4730000002"/>
    <n v="0.16712328767123288"/>
    <n v="30.205479452054796"/>
    <n v="0"/>
    <n v="0"/>
    <n v="0"/>
    <n v="0"/>
    <s v="FIJA"/>
    <m/>
    <n v="1.206036792503766E-16"/>
    <n v="2.1797632192383639E-14"/>
    <n v="0"/>
    <n v="0.16712328767123288"/>
    <n v="30.20547945205479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7.2164496600635175E-16"/>
    <n v="0"/>
    <n v="0"/>
    <n v="0"/>
    <n v="0"/>
    <n v="0"/>
    <n v="0"/>
    <n v="7.2164496600635175E-16"/>
    <n v="-6.6070000000000002"/>
    <n v="-6.6070000000000011"/>
    <s v="OTRA MONEDA"/>
    <d v="1994-06-30T00:00:00"/>
    <d v="2024-12-21T00:00:00"/>
    <n v="2939397.4730000002"/>
    <n v="2939397.4730000002"/>
    <n v="0.13972602739726028"/>
    <n v="30.4986301369863"/>
    <n v="0"/>
    <n v="0"/>
    <n v="0"/>
    <n v="0"/>
    <s v="FIJA"/>
    <m/>
    <n v="1.0083258429129847E-16"/>
    <n v="2.2009182908445773E-14"/>
    <n v="0"/>
    <n v="0.13972602739726028"/>
    <n v="30.4986301369863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71832.704"/>
    <n v="0"/>
    <n v="0"/>
    <n v="0"/>
    <n v="0"/>
    <n v="-4135.8990000000049"/>
    <n v="0"/>
    <n v="167696.80499999999"/>
    <n v="167696.80499999999"/>
    <n v="0"/>
    <s v="OTRA MONEDA"/>
    <d v="1997-01-27T00:00:00"/>
    <d v="2026-12-31T00:00:00"/>
    <n v="1219849.953"/>
    <n v="1219849.953"/>
    <n v="2.1671232876712327"/>
    <n v="29.945205479452056"/>
    <n v="0"/>
    <n v="0"/>
    <n v="0"/>
    <n v="0"/>
    <s v="FIJA"/>
    <m/>
    <n v="363419.65138356161"/>
    <n v="5021715.2839726023"/>
    <n v="0"/>
    <n v="2.1671232876712327"/>
    <n v="29.945205479452053"/>
    <n v="0"/>
    <s v="Convenios Originales (Gobiernos)"/>
    <x v="12"/>
    <n v="0"/>
    <n v="55895.004999999997"/>
    <n v="0"/>
    <n v="0"/>
    <n v="0"/>
    <n v="0"/>
    <n v="0"/>
    <n v="0"/>
    <n v="0"/>
    <n v="0"/>
    <n v="0"/>
    <n v="0"/>
    <n v="0"/>
    <n v="55901.274999999994"/>
    <n v="55895.004999999997"/>
    <n v="55901.274999999994"/>
    <n v="111796.28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680700"/>
    <n v="0"/>
    <n v="0"/>
    <n v="0"/>
    <n v="0"/>
    <n v="-160800"/>
    <n v="0"/>
    <n v="6519900"/>
    <n v="6519900"/>
    <n v="0"/>
    <s v="OTRA MONEDA"/>
    <d v="2015-10-06T00:00:00"/>
    <d v="2050-11-03T00:00:00"/>
    <n v="14229000"/>
    <n v="14229000"/>
    <n v="26.024657534246575"/>
    <n v="35.101369863013701"/>
    <n v="0"/>
    <n v="0"/>
    <n v="0"/>
    <n v="0"/>
    <s v="FIJA"/>
    <m/>
    <n v="169678164.65753424"/>
    <n v="228857421.36986303"/>
    <n v="0"/>
    <n v="26.024657534246575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230240.35"/>
    <n v="0"/>
    <n v="0"/>
    <n v="0"/>
    <n v="0"/>
    <n v="-53680.399999999907"/>
    <n v="0"/>
    <n v="2176559.9500000002"/>
    <n v="2176559.9500000002"/>
    <n v="0"/>
    <s v="OTRA MONEDA"/>
    <d v="2016-10-07T00:00:00"/>
    <d v="2048-04-27T00:00:00"/>
    <n v="3557250"/>
    <n v="3557250"/>
    <n v="23.504109589041096"/>
    <n v="31.575342465753426"/>
    <n v="0"/>
    <n v="0"/>
    <n v="0"/>
    <n v="0"/>
    <s v="FIJA"/>
    <m/>
    <n v="51158103.591917813"/>
    <n v="68725625.818493158"/>
    <n v="0"/>
    <n v="23.504109589041096"/>
    <n v="31.575342465753426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858681.88000000012"/>
    <n v="0"/>
    <n v="0"/>
    <n v="0"/>
    <n v="0"/>
    <n v="0"/>
    <n v="0"/>
    <n v="858681.88000000012"/>
    <n v="858681.88"/>
    <n v="-1.1641532182693481E-10"/>
    <s v=" "/>
    <d v="1996-01-19T00:00:00"/>
    <d v="2026-02-13T00:00:00"/>
    <n v="11735317"/>
    <n v="11735317"/>
    <n v="1.2876712328767124"/>
    <n v="30.090410958904108"/>
    <n v="1.4999999999999999E-2"/>
    <n v="1.4999999999999999E-2"/>
    <n v="0"/>
    <n v="1.4999999999999999E-2"/>
    <s v="FIJA"/>
    <m/>
    <n v="1105699.9550684933"/>
    <n v="25838090.652164385"/>
    <n v="12880.228200000001"/>
    <n v="1.2876712328767124"/>
    <n v="30.090410958904108"/>
    <n v="1.4999999999999999E-2"/>
    <s v="Convenios Originales (Gobiernos)"/>
    <x v="14"/>
    <n v="0"/>
    <n v="0"/>
    <n v="0"/>
    <n v="286227.24"/>
    <n v="0"/>
    <n v="0"/>
    <n v="0"/>
    <n v="0"/>
    <n v="0"/>
    <n v="286227.24"/>
    <n v="0"/>
    <n v="0"/>
    <n v="0"/>
    <n v="0"/>
    <n v="0"/>
    <n v="572454.48"/>
    <n v="572454.48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5616721.2699999213"/>
    <n v="0"/>
    <n v="0"/>
    <n v="0"/>
    <n v="0"/>
    <n v="-3.7252902984619141E-9"/>
    <n v="0"/>
    <n v="5616721.2699999176"/>
    <n v="5616721.2699999996"/>
    <n v="8.1956386566162109E-8"/>
    <s v=" "/>
    <d v="1998-03-25T00:00:00"/>
    <d v="2028-06-10T00:00:00"/>
    <n v="28785695.23"/>
    <n v="28785695.23"/>
    <n v="3.6109589041095891"/>
    <n v="30.232876712328768"/>
    <n v="0.01"/>
    <n v="0.01"/>
    <n v="0"/>
    <n v="0.01"/>
    <s v="FIJA"/>
    <m/>
    <n v="20281749.68180792"/>
    <n v="169809641.68342218"/>
    <n v="56167.212699999174"/>
    <n v="3.6109589041095886"/>
    <n v="30.232876712328768"/>
    <n v="0.01"/>
    <s v="Convenios Originales (Gobiernos)"/>
    <x v="14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613006.2500000391"/>
    <n v="0"/>
    <n v="0"/>
    <n v="0"/>
    <n v="0"/>
    <n v="1.862645149230957E-9"/>
    <n v="0"/>
    <n v="5613006.250000041"/>
    <n v="5613006.25"/>
    <n v="-4.0978193283081055E-8"/>
    <s v=" "/>
    <d v="2002-06-11T00:00:00"/>
    <d v="2032-09-20T00:00:00"/>
    <n v="14383328"/>
    <n v="14383328"/>
    <n v="7.8931506849315065"/>
    <n v="30.298630136986301"/>
    <n v="0.01"/>
    <n v="0.01"/>
    <n v="0"/>
    <n v="0.01"/>
    <s v="FIJA"/>
    <m/>
    <n v="44304304.12671265"/>
    <n v="170066400.3253437"/>
    <n v="56130.062500000407"/>
    <n v="7.8931506849315065"/>
    <n v="30.298630136986301"/>
    <n v="0.01"/>
    <s v="Convenios Originales (Gobiernos)"/>
    <x v="14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574053.8700000774"/>
    <n v="0"/>
    <n v="0"/>
    <n v="0"/>
    <n v="0"/>
    <n v="3.7252902984619141E-9"/>
    <n v="0"/>
    <n v="7574053.8700000811"/>
    <n v="7574053.8700000001"/>
    <n v="-8.1025063991546631E-8"/>
    <s v=" "/>
    <d v="2006-01-18T00:00:00"/>
    <d v="2036-08-10T00:00:00"/>
    <n v="12623423"/>
    <n v="12623422.99"/>
    <n v="11.783561643835617"/>
    <n v="30.580821917808219"/>
    <n v="6.9999999999999993E-3"/>
    <n v="6.9999999999999993E-3"/>
    <n v="0"/>
    <n v="6.9999999999999993E-3"/>
    <s v="FIJA"/>
    <m/>
    <n v="89249330.670877665"/>
    <n v="231620792.59435865"/>
    <n v="53018.377090000562"/>
    <n v="11.783561643835617"/>
    <n v="30.580821917808219"/>
    <n v="6.9999999999999993E-3"/>
    <s v="Convenios Originales (Gobiernos)"/>
    <x v="14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25946.2799999905"/>
    <n v="0"/>
    <n v="0"/>
    <n v="0"/>
    <n v="0"/>
    <n v="-4.6566128730773926E-10"/>
    <n v="0"/>
    <n v="1425946.27999999"/>
    <n v="1425946.28"/>
    <n v="1.0011717677116394E-8"/>
    <s v=" "/>
    <d v="2006-01-18T00:00:00"/>
    <d v="2036-08-10T00:00:00"/>
    <n v="2376577"/>
    <n v="2376577"/>
    <n v="11.783561643835617"/>
    <n v="30.580821917808219"/>
    <n v="7.0000000000000001E-3"/>
    <n v="6.9999999999999993E-3"/>
    <n v="0"/>
    <n v="6.9999999999999993E-3"/>
    <s v="FIJA"/>
    <m/>
    <n v="16802725.891177963"/>
    <n v="43606609.253040791"/>
    <n v="9981.6239599999299"/>
    <n v="11.783561643835617"/>
    <n v="30.580821917808219"/>
    <n v="7.0000000000000001E-3"/>
    <s v="Convenios Originales (Gobiernos)"/>
    <x v="14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0"/>
    <n v="0"/>
    <n v="0"/>
    <n v="0"/>
    <n v="0"/>
    <n v="0"/>
    <n v="0"/>
    <n v="0"/>
    <n v="0"/>
    <n v="0"/>
    <s v=" "/>
    <d v="1994-05-17T00:00:00"/>
    <d v="2024-07-13T00:00:00"/>
    <n v="59733607.420000002"/>
    <n v="59733607.420000002"/>
    <n v="0"/>
    <n v="0"/>
    <n v="0"/>
    <n v="0"/>
    <n v="0"/>
    <n v="1.2500000000000001E-2"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617168.43999998039"/>
    <n v="0"/>
    <n v="0"/>
    <n v="0"/>
    <n v="0"/>
    <n v="-9.3132257461547852E-10"/>
    <n v="0"/>
    <n v="617168.43999997946"/>
    <n v="617168.43999999994"/>
    <n v="2.0489096641540527E-8"/>
    <s v=" "/>
    <d v="1994-12-12T00:00:00"/>
    <d v="2025-02-10T00:00:00"/>
    <n v="25479655.309999999"/>
    <n v="25303900.84"/>
    <n v="0.27945205479452057"/>
    <n v="30.186301369863013"/>
    <n v="3.0000000000000001E-3"/>
    <n v="3.0000000000000001E-3"/>
    <n v="0"/>
    <n v="3.0000000000000001E-3"/>
    <s v="FIJA"/>
    <m/>
    <n v="172468.98871232304"/>
    <n v="18630032.5258076"/>
    <n v="1851.5053199999384"/>
    <n v="0.27945205479452057"/>
    <n v="30.186301369863017"/>
    <n v="3.0000000000000001E-3"/>
    <s v="Convenios Originales (Gobiernos)"/>
    <x v="14"/>
    <n v="0"/>
    <n v="0"/>
    <n v="0"/>
    <n v="617168.43999999994"/>
    <n v="0"/>
    <n v="0"/>
    <n v="0"/>
    <n v="0"/>
    <n v="0"/>
    <n v="0"/>
    <n v="0"/>
    <n v="0"/>
    <n v="0"/>
    <n v="0"/>
    <n v="0"/>
    <n v="617168.43999999994"/>
    <n v="617168.4399999999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33510.09999999998"/>
    <n v="0"/>
    <n v="0"/>
    <n v="0"/>
    <n v="0"/>
    <n v="0"/>
    <n v="0"/>
    <n v="133510.09999999998"/>
    <n v="133510.1"/>
    <n v="2.9103830456733704E-11"/>
    <s v=" "/>
    <d v="1996-05-14T00:00:00"/>
    <d v="2026-07-08T00:00:00"/>
    <n v="1368475.38"/>
    <n v="1368475.38"/>
    <n v="1.6849315068493151"/>
    <n v="30.169863013698631"/>
    <n v="1.4999999999999999E-2"/>
    <n v="1.4999999999999999E-2"/>
    <n v="0"/>
    <n v="1.4999999999999999E-2"/>
    <s v="FIJA"/>
    <m/>
    <n v="224955.37397260271"/>
    <n v="4027981.427945205"/>
    <n v="2002.6514999999995"/>
    <n v="1.6849315068493151"/>
    <n v="30.169863013698631"/>
    <n v="1.4999999999999999E-2"/>
    <s v="Convenios Originales (Gobiernos)"/>
    <x v="14"/>
    <n v="0"/>
    <n v="0"/>
    <n v="33377.440000000002"/>
    <n v="0"/>
    <n v="0"/>
    <n v="0"/>
    <n v="0"/>
    <n v="0"/>
    <n v="33377.440000000002"/>
    <n v="0"/>
    <n v="0"/>
    <n v="0"/>
    <n v="0"/>
    <n v="0"/>
    <n v="0"/>
    <n v="66754.880000000005"/>
    <n v="66754.880000000005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590225.401999999"/>
    <n v="0"/>
    <n v="800717.86"/>
    <n v="97687.59"/>
    <n v="0"/>
    <n v="-467418.37199999765"/>
    <n v="0"/>
    <n v="18322089.170000002"/>
    <n v="18322089.170000002"/>
    <n v="0"/>
    <s v="OTRA MONEDA"/>
    <d v="2014-02-13T00:00:00"/>
    <d v="2036-04-15T00:00:00"/>
    <n v="27816377.927999999"/>
    <n v="27816377.927999999"/>
    <n v="11.463013698630137"/>
    <n v="22.183561643835617"/>
    <n v="0.01"/>
    <n v="0.01"/>
    <n v="0"/>
    <n v="0.01"/>
    <s v="FIJA"/>
    <m/>
    <n v="210026359.14323291"/>
    <n v="406449194.54654801"/>
    <n v="183220.89170000001"/>
    <n v="11.463013698630137"/>
    <n v="22.183561643835617"/>
    <n v="0.01"/>
    <s v="Convenios Originales (Gobiernos)"/>
    <x v="14"/>
    <n v="0"/>
    <n v="0"/>
    <n v="0"/>
    <n v="0"/>
    <n v="0"/>
    <n v="796612.56400000001"/>
    <n v="0"/>
    <n v="0"/>
    <n v="0"/>
    <n v="0"/>
    <n v="0"/>
    <n v="796612.56400000001"/>
    <n v="0"/>
    <n v="0"/>
    <n v="0"/>
    <n v="1593225.128"/>
    <n v="1593225.128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580821917808219"/>
    <n v="25.882191780821916"/>
    <n v="7.4999999999999997E-3"/>
    <n v="7.4999999999999997E-3"/>
    <n v="0"/>
    <n v="7.4999999999999997E-3"/>
    <s v="FIJA"/>
    <m/>
    <n v="2978175072.2335892"/>
    <n v="4384419496.2429037"/>
    <n v="1270493.1058499999"/>
    <n v="17.580821917808219"/>
    <n v="25.882191780821916"/>
    <n v="7.4999999999999997E-3"/>
    <s v="Convenios Originales (Gobiernos)"/>
    <x v="14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56986301369863"/>
    <n v="25.994520547945207"/>
    <n v="2.4299999999999999E-2"/>
    <n v="2.4300000000000002E-2"/>
    <n v="0"/>
    <n v="2.4300000000000002E-2"/>
    <s v="FIJA"/>
    <m/>
    <n v="146265835.26936987"/>
    <n v="216399539.22279456"/>
    <n v="202292.97145200003"/>
    <n v="17.56986301369863"/>
    <n v="25.994520547945207"/>
    <n v="2.4299999999999999E-2"/>
    <s v="Convenios Originales (Gobiernos)"/>
    <x v="14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920220.753"/>
    <n v="0"/>
    <n v="0"/>
    <n v="0"/>
    <n v="0"/>
    <n v="-94357.103000000119"/>
    <n v="0"/>
    <n v="3825863.65"/>
    <n v="3825863.65"/>
    <n v="0"/>
    <s v="OTRA MONEDA"/>
    <d v="1995-11-22T00:00:00"/>
    <d v="2025-12-01T00:00:00"/>
    <n v="56946730.68"/>
    <n v="56946730.68"/>
    <n v="1.0849315068493151"/>
    <n v="30.046575342465754"/>
    <n v="0.01"/>
    <n v="0.01"/>
    <n v="0"/>
    <n v="0.01"/>
    <s v="FIJA"/>
    <m/>
    <n v="4150800.0147945206"/>
    <n v="114954100.40972602"/>
    <n v="38258.636500000001"/>
    <n v="1.0849315068493151"/>
    <n v="30.046575342465754"/>
    <n v="0.01"/>
    <s v="Convenios Originales (Gobiernos)"/>
    <x v="15"/>
    <n v="0"/>
    <n v="926565.83"/>
    <n v="0"/>
    <n v="0"/>
    <n v="0"/>
    <n v="0"/>
    <n v="0"/>
    <n v="1449648.942"/>
    <n v="0"/>
    <n v="0"/>
    <n v="0"/>
    <n v="0"/>
    <n v="0"/>
    <n v="1449648.8770000001"/>
    <n v="926565.83"/>
    <n v="2899297.8190000001"/>
    <n v="3825863.6490000002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5600000"/>
    <n v="0"/>
    <n v="0"/>
    <n v="0"/>
    <n v="0"/>
    <n v="0"/>
    <n v="0"/>
    <n v="5600000"/>
    <n v="5600000"/>
    <n v="0"/>
    <s v=" "/>
    <d v="2014-03-24T00:00:00"/>
    <d v="2028-02-15T00:00:00"/>
    <n v="9600000"/>
    <n v="9600000"/>
    <n v="3.2931506849315069"/>
    <n v="13.906849315068493"/>
    <n v="0.06"/>
    <n v="0.06"/>
    <n v="0"/>
    <n v="0.06"/>
    <s v="FIJA"/>
    <m/>
    <n v="18441643.83561644"/>
    <n v="77878356.16438356"/>
    <n v="336000"/>
    <n v="3.2931506849315069"/>
    <n v="13.906849315068493"/>
    <n v="0.06"/>
    <s v="Convenios Originales (Gobiernos)"/>
    <x v="16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2941177"/>
    <n v="1290347.1399999999"/>
    <n v="0"/>
    <n v="0"/>
    <n v="0"/>
    <n v="23529407"/>
    <n v="23529407"/>
    <n v="0"/>
    <s v=" "/>
    <d v="2017-02-21T00:00:00"/>
    <d v="2028-11-01T00:00:00"/>
    <n v="50000000"/>
    <n v="50000000"/>
    <n v="4.0054794520547947"/>
    <n v="11.701369863013699"/>
    <n v="9.53735E-2"/>
    <n v="9.537000000000001E-2"/>
    <n v="3.4999999999896225E-6"/>
    <n v="6.5960000000000005E-2"/>
    <s v="SOFR 6 MESES"/>
    <n v="3.7999999999999999E-2"/>
    <n v="94246556.257534251"/>
    <n v="275326293.9643836"/>
    <n v="2244081.8985144999"/>
    <n v="4.0054794520547947"/>
    <n v="11.701369863013701"/>
    <n v="9.53735E-2"/>
    <s v="Convenios Originales (Gobiernos)"/>
    <x v="16"/>
    <n v="0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97282.76"/>
    <n v="0"/>
    <n v="0"/>
    <n v="0"/>
    <n v="0"/>
    <n v="-247848.73900000006"/>
    <n v="0"/>
    <n v="10049434.021"/>
    <n v="10049434.021"/>
    <n v="0"/>
    <s v="OTRA MONEDA"/>
    <d v="2013-06-14T00:00:00"/>
    <d v="2043-06-30T00:00:00"/>
    <n v="11857500"/>
    <n v="11855050.549000001"/>
    <n v="18.673972602739727"/>
    <n v="30.063013698630137"/>
    <n v="0.02"/>
    <n v="0.02"/>
    <n v="0"/>
    <n v="0.02"/>
    <s v="FIJA"/>
    <m/>
    <n v="187662855.58119452"/>
    <n v="302116272.63680273"/>
    <n v="200988.68041999999"/>
    <n v="18.673972602739727"/>
    <n v="30.063013698630137"/>
    <n v="0.02"/>
    <s v="Convenios Originales (Gobiernos)"/>
    <x v="17"/>
    <n v="0"/>
    <n v="271607.08100000001"/>
    <n v="0"/>
    <n v="0"/>
    <n v="0"/>
    <n v="0"/>
    <n v="0"/>
    <n v="271607.08100000001"/>
    <n v="0"/>
    <n v="0"/>
    <n v="0"/>
    <n v="0"/>
    <n v="0"/>
    <n v="271607.08100000001"/>
    <n v="271607.08100000001"/>
    <n v="543214.16200000001"/>
    <n v="814821.243000000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0"/>
    <n v="0"/>
    <n v="0"/>
    <n v="0"/>
    <n v="0"/>
    <n v="0"/>
    <n v="0"/>
    <n v="0"/>
    <n v="0"/>
    <n v="0"/>
    <s v="OTRA MONEDA"/>
    <d v="2004-03-25T00:00:00"/>
    <d v="2024-06-30T00:00:00"/>
    <n v="15460162.352"/>
    <n v="15356580.579"/>
    <n v="0"/>
    <n v="0"/>
    <n v="0"/>
    <n v="0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87508.25"/>
    <n v="0"/>
    <n v="0"/>
    <n v="0"/>
    <n v="0"/>
    <n v="-47838"/>
    <n v="0"/>
    <n v="1939670.25"/>
    <n v="1939670.25"/>
    <n v="0"/>
    <s v="OTRA MONEDA"/>
    <d v="2009-10-06T00:00:00"/>
    <d v="2049-12-30T00:00:00"/>
    <n v="2490075"/>
    <n v="2490075"/>
    <n v="25.18082191780822"/>
    <n v="40.260273972602739"/>
    <n v="7.4999999999999997E-3"/>
    <n v="7.4999999999999997E-3"/>
    <n v="0"/>
    <n v="7.4999999999999997E-3"/>
    <s v="FIJA"/>
    <m/>
    <n v="48842491.144520551"/>
    <n v="78091655.681506842"/>
    <n v="14547.526875"/>
    <n v="25.18082191780822"/>
    <n v="40.260273972602739"/>
    <n v="7.4999999999999997E-3"/>
    <s v="Convenios Originales (Gobiernos)"/>
    <x v="17"/>
    <n v="0"/>
    <n v="38032.75"/>
    <n v="0"/>
    <n v="0"/>
    <n v="0"/>
    <n v="0"/>
    <n v="0"/>
    <n v="38032.75"/>
    <n v="0"/>
    <n v="0"/>
    <n v="0"/>
    <n v="0"/>
    <n v="0"/>
    <n v="38032.75"/>
    <n v="38032.75"/>
    <n v="76065.5"/>
    <n v="114098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398508.755"/>
    <n v="0"/>
    <n v="0"/>
    <n v="0"/>
    <n v="0"/>
    <n v="-9591.8420000000042"/>
    <n v="0"/>
    <n v="388916.913"/>
    <n v="388916.913"/>
    <n v="0"/>
    <s v="OTRA MONEDA"/>
    <d v="1989-11-14T00:00:00"/>
    <d v="2027-12-31T00:00:00"/>
    <n v="16735927.33"/>
    <n v="16735927.33"/>
    <n v="3.1671232876712327"/>
    <n v="38.153424657534245"/>
    <n v="4.4999999999999998E-2"/>
    <n v="4.4999999999999998E-2"/>
    <n v="0"/>
    <n v="0.02"/>
    <s v="FIJA"/>
    <m/>
    <n v="1231747.8121315069"/>
    <n v="14838512.1381863"/>
    <n v="17501.261084999998"/>
    <n v="3.1671232876712327"/>
    <n v="38.153424657534245"/>
    <n v="4.4999999999999998E-2"/>
    <s v="Convenios Originales (Gobiernos)"/>
    <x v="17"/>
    <n v="0"/>
    <n v="55559.534"/>
    <n v="0"/>
    <n v="0"/>
    <n v="0"/>
    <n v="0"/>
    <n v="0"/>
    <n v="55559.534"/>
    <n v="0"/>
    <n v="0"/>
    <n v="0"/>
    <n v="0"/>
    <n v="0"/>
    <n v="55559.534"/>
    <n v="55559.534"/>
    <n v="111119.068"/>
    <n v="166678.60200000001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26973.54700000002"/>
    <n v="0"/>
    <n v="0"/>
    <n v="0"/>
    <n v="0"/>
    <n v="-10276.969000000041"/>
    <n v="0"/>
    <n v="416696.57799999998"/>
    <n v="416696.57799999998"/>
    <n v="0"/>
    <s v="OTRA MONEDA"/>
    <d v="1996-11-12T00:00:00"/>
    <d v="2026-12-30T00:00:00"/>
    <n v="3637586.0920000002"/>
    <n v="3637586.0920000002"/>
    <n v="2.1643835616438358"/>
    <n v="30.150684931506849"/>
    <n v="0.02"/>
    <n v="0.02"/>
    <n v="0"/>
    <n v="0.02"/>
    <s v="FIJA"/>
    <m/>
    <n v="901891.22361643845"/>
    <n v="12563687.235315068"/>
    <n v="8333.9315599999991"/>
    <n v="2.1643835616438358"/>
    <n v="30.150684931506849"/>
    <n v="0.02"/>
    <s v="Convenios Originales (Gobiernos)"/>
    <x v="17"/>
    <n v="0"/>
    <n v="83339.296000000002"/>
    <n v="0"/>
    <n v="0"/>
    <n v="0"/>
    <n v="0"/>
    <n v="0"/>
    <n v="83339.296000000002"/>
    <n v="0"/>
    <n v="0"/>
    <n v="0"/>
    <n v="0"/>
    <n v="0"/>
    <n v="83339.296000000002"/>
    <n v="83339.296000000002"/>
    <n v="166678.592"/>
    <n v="250017.88800000001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91624.263999999996"/>
    <n v="0"/>
    <n v="0"/>
    <n v="0"/>
    <n v="0"/>
    <n v="-2205.3349999999919"/>
    <n v="0"/>
    <n v="89418.929000000004"/>
    <n v="89418.929000000004"/>
    <n v="0"/>
    <s v="OTRA MONEDA"/>
    <d v="2005-02-16T00:00:00"/>
    <d v="2025-06-30T00:00:00"/>
    <n v="2000070.5360000001"/>
    <n v="1499130.2309999999"/>
    <n v="0.66301369863013704"/>
    <n v="20.38082191780822"/>
    <n v="4.4999999999999998E-2"/>
    <n v="4.4999999999999998E-2"/>
    <n v="0"/>
    <n v="4.4999999999999998E-2"/>
    <s v="FIJA"/>
    <m/>
    <n v="59285.974843835626"/>
    <n v="1822431.2680301371"/>
    <n v="4023.8518050000002"/>
    <n v="0.66301369863013704"/>
    <n v="20.38082191780822"/>
    <n v="4.4999999999999998E-2"/>
    <s v="Convenios Originales (Gobiernos)"/>
    <x v="17"/>
    <n v="0"/>
    <n v="44552.65"/>
    <n v="0"/>
    <n v="0"/>
    <n v="0"/>
    <n v="0"/>
    <n v="0"/>
    <n v="44866.279000000002"/>
    <n v="0"/>
    <n v="0"/>
    <n v="0"/>
    <n v="0"/>
    <n v="0"/>
    <n v="0"/>
    <n v="44552.65"/>
    <n v="44866.279000000002"/>
    <n v="89418.929000000004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208612.6660000002"/>
    <n v="0"/>
    <n v="0"/>
    <n v="0"/>
    <n v="0"/>
    <n v="-149437.17200000025"/>
    <n v="0"/>
    <n v="6059175.4939999999"/>
    <n v="6059175.4939999999"/>
    <n v="0"/>
    <s v="OTRA MONEDA"/>
    <d v="2013-01-30T00:00:00"/>
    <d v="2029-03-31T00:00:00"/>
    <n v="7707375"/>
    <n v="7503428.5729999999"/>
    <n v="4.4164383561643836"/>
    <n v="16.175342465753424"/>
    <n v="0"/>
    <n v="0"/>
    <n v="0"/>
    <n v="0"/>
    <s v="FIJA"/>
    <m/>
    <n v="26759975.058432877"/>
    <n v="98009238.675550684"/>
    <n v="0"/>
    <n v="4.4164383561643836"/>
    <n v="16.175342465753424"/>
    <n v="0"/>
    <s v="Convenios Originales (Gobiernos)"/>
    <x v="18"/>
    <n v="0"/>
    <n v="0"/>
    <n v="0"/>
    <n v="0"/>
    <n v="673241.723"/>
    <n v="0"/>
    <n v="0"/>
    <n v="0"/>
    <n v="0"/>
    <n v="0"/>
    <n v="673241.723"/>
    <n v="0"/>
    <n v="0"/>
    <n v="0"/>
    <n v="0"/>
    <n v="1346483.446"/>
    <n v="1346483.446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47395003.403999999"/>
    <n v="0"/>
    <n v="0"/>
    <n v="0"/>
    <n v="0"/>
    <n v="-1140766.1700000018"/>
    <n v="0"/>
    <n v="46254237.233999997"/>
    <n v="46254237.233999997"/>
    <n v="0"/>
    <s v="OTRA MONEDA"/>
    <d v="2013-01-28T00:00:00"/>
    <d v="2028-12-31T00:00:00"/>
    <n v="106717500"/>
    <n v="106717500"/>
    <n v="4.1698630136986301"/>
    <n v="15.934246575342465"/>
    <n v="0"/>
    <n v="0"/>
    <n v="0"/>
    <n v="0"/>
    <s v="FIJA"/>
    <m/>
    <n v="192873833.06889862"/>
    <n v="737026421.24094236"/>
    <n v="0"/>
    <n v="4.1698630136986301"/>
    <n v="15.934246575342465"/>
    <n v="0"/>
    <s v="Convenios Originales (Gobiernos)"/>
    <x v="18"/>
    <n v="0"/>
    <n v="5139530.21"/>
    <n v="0"/>
    <n v="0"/>
    <n v="0"/>
    <n v="0"/>
    <n v="0"/>
    <n v="5139343.47"/>
    <n v="0"/>
    <n v="0"/>
    <n v="0"/>
    <n v="0"/>
    <n v="0"/>
    <n v="5139343.47"/>
    <n v="5139530.21"/>
    <n v="10278686.939999999"/>
    <n v="15418217.149999999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5652030.0800000001"/>
    <n v="0"/>
    <n v="0"/>
    <n v="0"/>
    <n v="0"/>
    <n v="-314344.44799999986"/>
    <n v="0"/>
    <n v="5337685.6320000002"/>
    <n v="5337685.6320000002"/>
    <n v="0"/>
    <s v="OTRA MONEDA"/>
    <d v="1996-07-18T00:00:00"/>
    <d v="2026-07-20T00:00:00"/>
    <n v="75807864.275999993"/>
    <n v="75807864.275999993"/>
    <n v="1.7178082191780821"/>
    <n v="30.024657534246575"/>
    <n v="0.03"/>
    <n v="0.03"/>
    <n v="0"/>
    <n v="0.03"/>
    <s v="FIJA"/>
    <m/>
    <n v="9169120.2500383556"/>
    <n v="160262183.12626851"/>
    <n v="160130.56896"/>
    <n v="1.7178082191780819"/>
    <n v="30.024657534246575"/>
    <n v="0.03"/>
    <s v="Convenios Originales (Gobiernos)"/>
    <x v="19"/>
    <n v="0"/>
    <n v="0"/>
    <n v="1334421.4080000001"/>
    <n v="0"/>
    <n v="0"/>
    <n v="0"/>
    <n v="0"/>
    <n v="0"/>
    <n v="1334421.4080000001"/>
    <n v="0"/>
    <n v="0"/>
    <n v="0"/>
    <n v="0"/>
    <n v="0"/>
    <n v="0"/>
    <n v="2668842.8160000001"/>
    <n v="2668842.8160000001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40085.16000000003"/>
    <n v="0"/>
    <n v="0"/>
    <n v="0"/>
    <n v="0"/>
    <n v="0"/>
    <n v="0"/>
    <n v="340085.16000000003"/>
    <n v="340085.16"/>
    <n v="-5.8207660913467407E-11"/>
    <s v=" "/>
    <d v="1986-08-31T00:00:00"/>
    <d v="2027-07-21T00:00:00"/>
    <n v="1850144.51"/>
    <n v="1850144.51"/>
    <n v="2.7205479452054795"/>
    <n v="40.915068493150685"/>
    <n v="0.03"/>
    <n v="0.03"/>
    <n v="0"/>
    <n v="0.03"/>
    <s v="FIJA"/>
    <m/>
    <n v="925217.98323287687"/>
    <n v="13914607.614904111"/>
    <n v="10202.5548"/>
    <n v="2.7205479452054795"/>
    <n v="40.915068493150685"/>
    <n v="2.9999999999999995E-2"/>
    <s v="Convenios Originales (Gobiernos)"/>
    <x v="20"/>
    <n v="0"/>
    <n v="0"/>
    <n v="54592.26"/>
    <n v="0"/>
    <n v="0"/>
    <n v="0"/>
    <n v="0"/>
    <n v="0"/>
    <n v="55411.15"/>
    <n v="0"/>
    <n v="0"/>
    <n v="0"/>
    <n v="0"/>
    <n v="0"/>
    <n v="0"/>
    <n v="110003.41"/>
    <n v="110003.4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5863013698630137"/>
    <n v="42.887671232876713"/>
    <n v="0.03"/>
    <n v="0.03"/>
    <n v="0"/>
    <n v="0.03"/>
    <s v="FIJA"/>
    <m/>
    <n v="296395.24079452053"/>
    <n v="2275513.0453150687"/>
    <n v="1591.7253000000001"/>
    <n v="5.5863013698630128"/>
    <n v="42.887671232876713"/>
    <n v="0.03"/>
    <s v="Convenios Originales (Gobiernos)"/>
    <x v="2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239"/>
    <n v="0"/>
    <n v="0"/>
    <n v="0"/>
    <n v="0"/>
    <n v="1.1641532182693481E-10"/>
    <n v="0"/>
    <n v="248531.35000000251"/>
    <n v="248531.35"/>
    <n v="-2.5029294192790985E-9"/>
    <s v=" "/>
    <d v="1987-07-21T00:00:00"/>
    <d v="2030-06-01T00:00:00"/>
    <n v="775671.25"/>
    <n v="775671.25"/>
    <n v="5.5863013698630137"/>
    <n v="42.893150684931506"/>
    <n v="0.03"/>
    <n v="0.03"/>
    <n v="0"/>
    <n v="0.03"/>
    <s v="FIJA"/>
    <m/>
    <n v="1388371.0209589181"/>
    <n v="10660292.64547956"/>
    <n v="7455.9405000000752"/>
    <n v="5.5863013698630137"/>
    <n v="42.893150684931506"/>
    <n v="0.03"/>
    <s v="Convenios Originales (Gobiernos)"/>
    <x v="2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7.9999999998108251E-2"/>
    <n v="0"/>
    <n v="0"/>
    <n v="0"/>
    <n v="0"/>
    <n v="0"/>
    <n v="0"/>
    <n v="7.9999999998108251E-2"/>
    <n v="0.08"/>
    <n v="1.8917506450222277E-12"/>
    <s v=" "/>
    <d v="1986-06-23T00:00:00"/>
    <d v="2024-09-27T00:00:00"/>
    <n v="1912000"/>
    <n v="1064134.9099999999"/>
    <n v="0"/>
    <n v="0"/>
    <n v="0"/>
    <n v="0.03"/>
    <n v="-0.03"/>
    <n v="0.03"/>
    <s v="FIJA"/>
    <m/>
    <n v="0"/>
    <n v="0"/>
    <n v="0"/>
    <n v="0"/>
    <n v="0"/>
    <n v="0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5737.6399999999248"/>
    <n v="0"/>
    <n v="0"/>
    <n v="0"/>
    <n v="0"/>
    <n v="-3.637978807091713E-12"/>
    <n v="0"/>
    <n v="5737.6399999999212"/>
    <n v="5737.64"/>
    <n v="7.9126039054244757E-11"/>
    <s v=" "/>
    <d v="1986-01-14T00:00:00"/>
    <d v="2026-01-14T00:00:00"/>
    <n v="14400000"/>
    <n v="3943388.48"/>
    <n v="1.2054794520547945"/>
    <n v="40.027397260273972"/>
    <n v="0.02"/>
    <n v="0.02"/>
    <n v="0"/>
    <n v="0.02"/>
    <s v="FIJA"/>
    <m/>
    <n v="6916.6071232875756"/>
    <n v="229662.79561643521"/>
    <n v="114.75279999999843"/>
    <n v="1.2054794520547945"/>
    <n v="40.027397260273972"/>
    <n v="0.02"/>
    <s v="BID"/>
    <x v="21"/>
    <n v="0"/>
    <n v="0"/>
    <n v="1912.31"/>
    <n v="0"/>
    <n v="0"/>
    <n v="0"/>
    <n v="0"/>
    <n v="0"/>
    <n v="1912.31"/>
    <n v="0"/>
    <n v="0"/>
    <n v="0"/>
    <n v="0"/>
    <n v="0"/>
    <n v="0"/>
    <n v="3824.62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762712.07999999495"/>
    <n v="0"/>
    <n v="0"/>
    <n v="0"/>
    <n v="0"/>
    <n v="-2.3283064365386963E-10"/>
    <n v="0"/>
    <n v="762712.07999999472"/>
    <n v="762712.08"/>
    <n v="5.2386894822120667E-9"/>
    <s v=" "/>
    <d v="1991-02-15T00:00:00"/>
    <d v="2031-02-15T00:00:00"/>
    <n v="1584094.39"/>
    <n v="1584094.39"/>
    <n v="6.2958904109589042"/>
    <n v="40.027397260273972"/>
    <n v="0.02"/>
    <n v="0.02"/>
    <n v="0"/>
    <n v="0.02"/>
    <s v="FIJA"/>
    <m/>
    <n v="4801951.670794487"/>
    <n v="30529379.421369649"/>
    <n v="15254.241599999894"/>
    <n v="6.2958904109589033"/>
    <n v="40.027397260273972"/>
    <n v="0.02"/>
    <s v="BID"/>
    <x v="21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37812.964"/>
    <n v="6047.87"/>
    <n v="0"/>
    <n v="0"/>
    <n v="0"/>
    <n v="567184.63600000006"/>
    <n v="567184.64000000001"/>
    <n v="3.9999999571591616E-3"/>
    <s v=" "/>
    <d v="1992-04-05T00:00:00"/>
    <d v="2032-04-06T00:00:00"/>
    <n v="2270200"/>
    <n v="2268767.86"/>
    <n v="7.4356164383561643"/>
    <n v="40.030136986301372"/>
    <n v="0.02"/>
    <n v="0.02"/>
    <n v="0"/>
    <n v="0.02"/>
    <s v="FIJA"/>
    <m/>
    <n v="4217367.4030246576"/>
    <n v="22704478.675605483"/>
    <n v="11343.692720000001"/>
    <n v="7.4356164383561634"/>
    <n v="40.030136986301372"/>
    <n v="0.02"/>
    <s v="BID"/>
    <x v="21"/>
    <n v="0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000000"/>
    <n v="0"/>
    <n v="0"/>
    <n v="0"/>
    <n v="0"/>
    <n v="0"/>
    <n v="0"/>
    <n v="9000000"/>
    <n v="9000000"/>
    <n v="0"/>
    <s v=" "/>
    <d v="2013-09-23T00:00:00"/>
    <d v="2033-09-15T00:00:00"/>
    <n v="15000000"/>
    <n v="15000000"/>
    <n v="8.8794520547945197"/>
    <n v="19.991780821917807"/>
    <n v="6.6030199999999997E-2"/>
    <n v="7.8030000000000002E-2"/>
    <n v="-1.1999800000000005E-2"/>
    <n v="2.5600000000000001E-2"/>
    <s v="SOFR (MAS MARGEN)"/>
    <n v="1.2E-2"/>
    <n v="79915068.493150681"/>
    <n v="179926027.39726025"/>
    <n v="594271.79999999993"/>
    <n v="8.8794520547945197"/>
    <n v="19.991780821917807"/>
    <n v="6.6030199999999997E-2"/>
    <s v="BID"/>
    <x v="21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0.717808219178082"/>
    <n v="25.013698630136986"/>
    <n v="6.58889E-2"/>
    <n v="6.5890000000000004E-2"/>
    <n v="-1.1000000000038757E-6"/>
    <n v="2.5399999999999999E-2"/>
    <s v="SOFR (MAS MARGEN)"/>
    <n v="1.2E-2"/>
    <n v="1943330410.958904"/>
    <n v="2346284931.5068493"/>
    <n v="6180378.8200000003"/>
    <n v="20.717808219178082"/>
    <n v="25.013698630136986"/>
    <n v="6.5888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661393.1100000001"/>
    <n v="0"/>
    <n v="0"/>
    <n v="0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1232876712328768"/>
    <n v="19.975342465753425"/>
    <n v="6.6000500000000004E-2"/>
    <n v="6.6000000000000003E-2"/>
    <n v="5.0000000000050004E-7"/>
    <n v="2.5399999999999999E-2"/>
    <s v="SOFR (MAS MARGEN)"/>
    <n v="1.2E-2"/>
    <n v="742934.72630136996"/>
    <n v="13211553.876739727"/>
    <n v="43652.275956555008"/>
    <n v="1.1232876712328768"/>
    <n v="19.975342465753425"/>
    <n v="6.6000500000000004E-2"/>
    <s v="BID"/>
    <x v="21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5958370.6600000793"/>
    <n v="0"/>
    <n v="0"/>
    <n v="0"/>
    <n v="0"/>
    <n v="3.7252902984619141E-9"/>
    <n v="0"/>
    <n v="5958370.660000083"/>
    <n v="5958370.6600000001"/>
    <n v="-8.2887709140777588E-8"/>
    <s v=" "/>
    <d v="2007-03-05T00:00:00"/>
    <d v="2027-03-05T00:00:00"/>
    <n v="37100000"/>
    <n v="35314037.869999997"/>
    <n v="2.3424657534246576"/>
    <n v="20.013698630136986"/>
    <n v="5.3900000000000003E-2"/>
    <n v="5.3899999999999997E-2"/>
    <n v="0"/>
    <n v="5.4900000000000004E-2"/>
    <s v="FIJA"/>
    <m/>
    <n v="13957279.217260469"/>
    <n v="119249034.71589208"/>
    <n v="321156.1785740045"/>
    <n v="2.3424657534246576"/>
    <n v="20.013698630136986"/>
    <n v="5.3900000000000003E-2"/>
    <s v="BID"/>
    <x v="21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8.4000013768672943E-2"/>
    <n v="0"/>
    <n v="0"/>
    <n v="0"/>
    <n v="0"/>
    <n v="-4.0000006556510925E-3"/>
    <n v="0"/>
    <n v="-8.8000014424324036E-2"/>
    <n v="4.0000000000000001E-3"/>
    <n v="9.2000014424324039E-2"/>
    <s v=" "/>
    <d v="2002-12-18T00:00:00"/>
    <d v="2022-12-15T00:00:00"/>
    <n v="40000000"/>
    <n v="40000000"/>
    <n v="0"/>
    <n v="0"/>
    <n v="0"/>
    <n v="5.4900000000000004E-2"/>
    <n v="-5.4900000000000004E-2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0070183.57"/>
    <n v="0"/>
    <n v="0"/>
    <n v="0"/>
    <n v="0"/>
    <n v="0"/>
    <n v="0"/>
    <n v="30070183.57"/>
    <n v="30070183.57"/>
    <n v="0"/>
    <s v=" "/>
    <d v="2007-12-12T00:00:00"/>
    <d v="2032-12-12T00:00:00"/>
    <n v="67100000"/>
    <n v="67100000"/>
    <n v="8.1205479452054803"/>
    <n v="25.019178082191782"/>
    <n v="7.5028999999999998E-2"/>
    <n v="7.5029999999999999E-2"/>
    <n v="-1.0000000000010001E-6"/>
    <n v="5.4900000000000004E-2"/>
    <s v="SOFR + MARGEN"/>
    <n v="1.2E-2"/>
    <n v="244186367.40131509"/>
    <n v="752331277.70202744"/>
    <n v="2256135.8030735301"/>
    <n v="8.1205479452054803"/>
    <n v="25.019178082191782"/>
    <n v="7.5028999999999998E-2"/>
    <s v="BID"/>
    <x v="21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4491903.389999922"/>
    <n v="0"/>
    <n v="0"/>
    <n v="0"/>
    <n v="0"/>
    <n v="-3.7252902984619141E-9"/>
    <n v="0"/>
    <n v="24491903.389999919"/>
    <n v="24491903.390000001"/>
    <n v="8.1956386566162109E-8"/>
    <s v=" "/>
    <d v="2006-12-07T00:00:00"/>
    <d v="2031-12-07T00:00:00"/>
    <n v="61250000"/>
    <n v="61250000"/>
    <n v="7.1041095890410961"/>
    <n v="25.016438356164382"/>
    <n v="7.5045500000000001E-2"/>
    <n v="1.2E-2"/>
    <n v="6.3045500000000004E-2"/>
    <n v="2.5399999999999999E-2"/>
    <s v="SOFR + MARGEN"/>
    <n v="1.2E-2"/>
    <n v="173993165.72676656"/>
    <n v="612700191.38106644"/>
    <n v="1838007.1358542389"/>
    <n v="7.1041095890410961"/>
    <n v="25.016438356164382"/>
    <n v="7.5045500000000001E-2"/>
    <s v="BID"/>
    <x v="21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55786.98"/>
    <n v="7249.21"/>
    <n v="0"/>
    <n v="0"/>
    <n v="0"/>
    <n v="669329.64000000013"/>
    <n v="669329.64"/>
    <n v="-1.1641532182693481E-10"/>
    <s v=" "/>
    <d v="1990-10-30T00:00:00"/>
    <d v="2030-10-24T00:00:00"/>
    <n v="1506134.34"/>
    <n v="1506134.34"/>
    <n v="5.9835616438356167"/>
    <n v="40.010958904109586"/>
    <n v="0.02"/>
    <n v="0.02"/>
    <n v="0"/>
    <n v="0.02"/>
    <s v="FIJA"/>
    <m/>
    <n v="4004975.1609863024"/>
    <n v="26780520.71934247"/>
    <n v="13386.592800000002"/>
    <n v="5.9835616438356167"/>
    <n v="40.010958904109586"/>
    <n v="0.02"/>
    <s v="BID"/>
    <x v="21"/>
    <n v="0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499544.341999998"/>
    <n v="0"/>
    <n v="0"/>
    <n v="0"/>
    <n v="0"/>
    <n v="0"/>
    <n v="0"/>
    <n v="13499544.341999998"/>
    <n v="13499544.342"/>
    <n v="1.862645149230957E-9"/>
    <s v="OTRA MONEDA"/>
    <d v="1998-03-14T00:00:00"/>
    <d v="2038-03-14T00:00:00"/>
    <n v="30000000"/>
    <n v="29998987.620000001"/>
    <n v="13.375342465753425"/>
    <n v="40.027397260273972"/>
    <n v="0.02"/>
    <n v="0.02"/>
    <n v="0"/>
    <n v="0.02"/>
    <s v="FIJA"/>
    <m/>
    <n v="180561028.70587397"/>
    <n v="540351624.20991778"/>
    <n v="269990.88683999999"/>
    <n v="13.375342465753425"/>
    <n v="40.027397260273979"/>
    <n v="0.02"/>
    <s v="BID"/>
    <x v="21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9.5460563898086548E-9"/>
    <n v="0"/>
    <n v="0"/>
    <n v="0"/>
    <n v="0"/>
    <n v="4.6566128730773926E-10"/>
    <n v="0"/>
    <n v="1.0011717677116394E-8"/>
    <n v="0"/>
    <n v="-1.0011717677116394E-8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369940.61999999755"/>
    <n v="0"/>
    <n v="0"/>
    <n v="0"/>
    <n v="0"/>
    <n v="-1.1641532182693481E-10"/>
    <n v="0"/>
    <n v="369940.61999999743"/>
    <n v="369940.62"/>
    <n v="2.5611370801925659E-9"/>
    <s v=" "/>
    <d v="2001-03-20T00:00:00"/>
    <d v="2026-03-20T00:00:00"/>
    <n v="4500000"/>
    <n v="4161833.75"/>
    <n v="1.3835616438356164"/>
    <n v="25.016438356164382"/>
    <n v="5.3900000000000003E-2"/>
    <n v="5.3899999999999997E-2"/>
    <n v="0"/>
    <n v="5.4900000000000004E-2"/>
    <s v="FIJA"/>
    <m/>
    <n v="511835.65232876356"/>
    <n v="9254596.7156711686"/>
    <n v="19939.799417999864"/>
    <n v="1.3835616438356164"/>
    <n v="25.016438356164382"/>
    <n v="5.3900000000000003E-2"/>
    <s v="BID"/>
    <x v="21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980386.53999999526"/>
    <n v="0"/>
    <n v="0"/>
    <n v="0"/>
    <n v="0"/>
    <n v="-2.3283064365386963E-10"/>
    <n v="0"/>
    <n v="980386.53999999503"/>
    <n v="980386.54"/>
    <n v="5.005858838558197E-9"/>
    <s v=" "/>
    <d v="2001-04-30T00:00:00"/>
    <d v="2026-04-30T00:00:00"/>
    <n v="10400000"/>
    <n v="10263952.710000001"/>
    <n v="1.4958904109589042"/>
    <n v="25.016438356164382"/>
    <n v="5.3900000000000003E-2"/>
    <n v="5.3899999999999997E-2"/>
    <n v="0"/>
    <n v="5.4900000000000004E-2"/>
    <s v="FIJA"/>
    <m/>
    <n v="1466550.8242191707"/>
    <n v="24525779.443123162"/>
    <n v="52842.834505999737"/>
    <n v="1.4958904109589042"/>
    <n v="25.016438356164382"/>
    <n v="5.3900000000000003E-2"/>
    <s v="BID"/>
    <x v="21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985573.14000000956"/>
    <n v="0"/>
    <n v="0"/>
    <n v="0"/>
    <n v="0"/>
    <n v="4.6566128730773926E-10"/>
    <n v="0"/>
    <n v="985573.14000001003"/>
    <n v="985573.14"/>
    <n v="-1.0011717677116394E-8"/>
    <s v=" "/>
    <d v="2001-07-27T00:00:00"/>
    <d v="2026-07-27T00:00:00"/>
    <n v="9000000"/>
    <n v="8859976.0999999996"/>
    <n v="1.736986301369863"/>
    <n v="25.016438356164382"/>
    <n v="5.3900000000000003E-2"/>
    <n v="5.3899999999999997E-2"/>
    <n v="0"/>
    <n v="5.4900000000000004E-2"/>
    <s v="FIJA"/>
    <m/>
    <n v="1711927.0431780997"/>
    <n v="24655529.702301618"/>
    <n v="53122.392246000541"/>
    <n v="1.736986301369863"/>
    <n v="25.016438356164379"/>
    <n v="5.3900000000000003E-2"/>
    <s v="BID"/>
    <x v="21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659139.73199999961"/>
    <n v="0"/>
    <n v="0"/>
    <n v="0"/>
    <n v="0"/>
    <n v="1.9999999785795808E-3"/>
    <n v="0"/>
    <n v="659139.73399999959"/>
    <n v="659139.68799999997"/>
    <n v="-4.599999962374568E-2"/>
    <s v=" "/>
    <d v="2003-07-30T00:00:00"/>
    <d v="2028-07-30T00:00:00"/>
    <n v="4800000"/>
    <n v="3460484"/>
    <n v="3.7479452054794522"/>
    <n v="25.019178082191782"/>
    <n v="5.3900000000000003E-2"/>
    <n v="5.3899999999999997E-2"/>
    <n v="0"/>
    <n v="5.4900000000000004E-2"/>
    <s v="FIJA"/>
    <m/>
    <n v="2470419.6057862998"/>
    <n v="16491134.385994511"/>
    <n v="35527.631662599983"/>
    <n v="3.7479452054794522"/>
    <n v="25.019178082191782"/>
    <n v="5.390000000000001E-2"/>
    <s v="BID"/>
    <x v="21"/>
    <n v="0"/>
    <n v="0"/>
    <n v="82392.475999999995"/>
    <n v="0"/>
    <n v="0"/>
    <n v="0"/>
    <n v="0"/>
    <n v="0"/>
    <n v="82392.475999999995"/>
    <n v="0"/>
    <n v="0"/>
    <n v="0"/>
    <n v="0"/>
    <n v="0"/>
    <n v="0"/>
    <n v="164784.95199999999"/>
    <n v="164784.951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217"/>
    <n v="0"/>
    <n v="0"/>
    <n v="0"/>
    <n v="0"/>
    <n v="-3.7252902984619141E-9"/>
    <n v="0"/>
    <n v="5123704.3799999179"/>
    <n v="5123704.38"/>
    <n v="8.1956386566162109E-8"/>
    <s v=" "/>
    <d v="2002-05-22T00:00:00"/>
    <d v="2027-05-22T00:00:00"/>
    <n v="40000000"/>
    <n v="35187390.920000002"/>
    <n v="2.5561643835616437"/>
    <n v="25.016438356164382"/>
    <n v="5.3900000000000003E-2"/>
    <n v="5.3899999999999997E-2"/>
    <n v="0"/>
    <n v="5.4900000000000004E-2"/>
    <s v="FIJA"/>
    <m/>
    <n v="13097030.648054583"/>
    <n v="128176834.7774774"/>
    <n v="276167.66608199559"/>
    <n v="2.5561643835616437"/>
    <n v="25.016438356164382"/>
    <n v="5.3900000000000003E-2"/>
    <s v="BID"/>
    <x v="21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5561643835616437"/>
    <n v="25.016438356164382"/>
    <n v="5.3900000000000003E-2"/>
    <n v="5.3899999999999997E-2"/>
    <n v="0"/>
    <n v="5.4900000000000004E-2"/>
    <s v="FIJA"/>
    <m/>
    <n v="5756801.6867671236"/>
    <n v="56340145.982712328"/>
    <n v="121389.53696100002"/>
    <n v="2.5561643835616437"/>
    <n v="25.016438356164382"/>
    <n v="5.3900000000000003E-2"/>
    <s v="BID"/>
    <x v="21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001091.9200000009"/>
    <n v="0"/>
    <n v="0"/>
    <n v="0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1260273972602741"/>
    <n v="25.016438356164382"/>
    <n v="5.4579999999999997E-2"/>
    <n v="5.4580000000000004E-2"/>
    <n v="0"/>
    <n v="5.5579999999999997E-2"/>
    <s v="FIJA"/>
    <m/>
    <n v="12507522.960876716"/>
    <n v="100093069.37402742"/>
    <n v="218379.59699360005"/>
    <n v="3.1260273972602741"/>
    <n v="25.016438356164382"/>
    <n v="5.4580000000000004E-2"/>
    <s v="BID"/>
    <x v="21"/>
    <n v="0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481100.7899999996"/>
    <n v="0"/>
    <n v="0"/>
    <n v="0"/>
    <n v="0"/>
    <n v="0"/>
    <n v="0"/>
    <n v="1481100.7899999996"/>
    <n v="1481100.79"/>
    <n v="4.6566128730773926E-10"/>
    <s v=" "/>
    <d v="2003-02-12T00:00:00"/>
    <d v="2028-02-12T00:00:00"/>
    <n v="10000000"/>
    <n v="8666462.0299999993"/>
    <n v="3.2849315068493152"/>
    <n v="25.016438356164382"/>
    <n v="5.4719999999999998E-2"/>
    <n v="5.4610000000000006E-2"/>
    <n v="1.0999999999999205E-4"/>
    <n v="5.5109999999999999E-2"/>
    <s v="FIJA"/>
    <m/>
    <n v="4865314.6498904098"/>
    <n v="37051866.612301357"/>
    <n v="81045.835228799973"/>
    <n v="3.2849315068493152"/>
    <n v="25.016438356164382"/>
    <n v="5.4719999999999998E-2"/>
    <s v="BID"/>
    <x v="21"/>
    <n v="0"/>
    <n v="0"/>
    <n v="0"/>
    <n v="211585.84"/>
    <n v="0"/>
    <n v="0"/>
    <n v="0"/>
    <n v="0"/>
    <n v="0"/>
    <n v="211585.84"/>
    <n v="0"/>
    <n v="0"/>
    <n v="0"/>
    <n v="0"/>
    <n v="0"/>
    <n v="423171.68"/>
    <n v="423171.68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39600000"/>
    <n v="0"/>
    <n v="0"/>
    <n v="0"/>
    <n v="0"/>
    <n v="0"/>
    <n v="0"/>
    <n v="39600000"/>
    <n v="39600000"/>
    <n v="0"/>
    <s v=" "/>
    <d v="2003-08-27T00:00:00"/>
    <d v="2028-08-27T00:00:00"/>
    <n v="200000000"/>
    <n v="198000000"/>
    <n v="3.8246575342465752"/>
    <n v="25.019178082191782"/>
    <n v="5.4719999999999998E-2"/>
    <n v="5.4720000000000005E-2"/>
    <n v="0"/>
    <n v="5.5219999999999998E-2"/>
    <s v="FIJA"/>
    <m/>
    <n v="151456438.35616437"/>
    <n v="990759452.05479455"/>
    <n v="2166912"/>
    <n v="3.8246575342465747"/>
    <n v="25.019178082191782"/>
    <n v="5.4719999999999998E-2"/>
    <s v="BID"/>
    <x v="21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6.2573235481977463E-10"/>
    <n v="0"/>
    <n v="0"/>
    <n v="0"/>
    <n v="0"/>
    <n v="2.9103830456733704E-11"/>
    <n v="0"/>
    <n v="6.5483618527650833E-10"/>
    <n v="0"/>
    <n v="-6.5483618527650833E-10"/>
    <s v=" "/>
    <d v="2004-09-07T00:00:00"/>
    <d v="2024-09-07T00:00:00"/>
    <n v="2900000"/>
    <n v="761541.1"/>
    <n v="0"/>
    <n v="0"/>
    <n v="0"/>
    <n v="0"/>
    <n v="0"/>
    <n v="1.321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303990.98"/>
    <n v="58533.77"/>
    <n v="0"/>
    <n v="0"/>
    <n v="0"/>
    <n v="3039909.76"/>
    <n v="3039909.76"/>
    <n v="0"/>
    <s v=" "/>
    <d v="2004-10-26T00:00:00"/>
    <d v="2029-10-26T00:00:00"/>
    <n v="12400000"/>
    <n v="11944835.029999999"/>
    <n v="4.9890410958904106"/>
    <n v="25.016438356164382"/>
    <n v="5.5E-2"/>
    <n v="1.6449999999999999E-2"/>
    <n v="3.8550000000000001E-2"/>
    <n v="1.745E-2"/>
    <s v="FIJA"/>
    <m/>
    <n v="15166234.720438354"/>
    <n v="76047715.119342461"/>
    <n v="167195.0368"/>
    <n v="4.9890410958904106"/>
    <n v="25.016438356164382"/>
    <n v="5.5000000000000007E-2"/>
    <s v="BID"/>
    <x v="21"/>
    <n v="0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956"/>
    <n v="0"/>
    <n v="0"/>
    <n v="0"/>
    <n v="0"/>
    <n v="4.6566128730773926E-10"/>
    <n v="0"/>
    <n v="528256.26000001002"/>
    <n v="528256.26"/>
    <n v="-1.0011717677116394E-8"/>
    <s v=" "/>
    <d v="2006-05-25T00:00:00"/>
    <d v="2026-05-25T00:00:00"/>
    <n v="5000000"/>
    <n v="4343173.07"/>
    <n v="1.5643835616438355"/>
    <n v="20.013698630136986"/>
    <n v="4.2626999999999998E-2"/>
    <n v="4.2630000000000001E-2"/>
    <n v="-3.0000000000030003E-6"/>
    <n v="2.5499999999999998E-2"/>
    <s v="FIJA"/>
    <m/>
    <n v="826395.40947946766"/>
    <n v="10572361.587123487"/>
    <n v="22517.979595020428"/>
    <n v="1.5643835616438355"/>
    <n v="20.013698630136986"/>
    <n v="4.2626999999999998E-2"/>
    <s v="BID"/>
    <x v="21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6428571.492999978"/>
    <n v="0"/>
    <n v="0"/>
    <n v="0"/>
    <n v="0"/>
    <n v="2.9999986290931702E-3"/>
    <n v="0"/>
    <n v="36428571.495999977"/>
    <n v="36428571.427000001"/>
    <n v="-6.8999975919723511E-2"/>
    <s v=" "/>
    <d v="2007-12-12T00:00:00"/>
    <d v="2032-12-12T00:00:00"/>
    <n v="90000000"/>
    <n v="90000000"/>
    <n v="8.1205479452054803"/>
    <n v="25.019178082191782"/>
    <n v="5.3900000000000003E-2"/>
    <n v="2.605E-2"/>
    <n v="2.7850000000000003E-2"/>
    <n v="2.7050000000000001E-2"/>
    <s v="FIJA"/>
    <m/>
    <n v="295819961.40861356"/>
    <n v="911412917.53827894"/>
    <n v="1963500.0036343988"/>
    <n v="8.1205479452054803"/>
    <n v="25.019178082191782"/>
    <n v="5.3900000000000003E-2"/>
    <s v="BID"/>
    <x v="21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8620689.6799999233"/>
    <n v="0"/>
    <n v="0"/>
    <n v="0"/>
    <n v="0"/>
    <n v="-3.7252902984619141E-9"/>
    <n v="0"/>
    <n v="8620689.6799999196"/>
    <n v="8620689.6799999997"/>
    <n v="8.0093741416931152E-8"/>
    <s v=" "/>
    <d v="2007-06-29T00:00:00"/>
    <d v="2026-12-15T00:00:00"/>
    <n v="50000000"/>
    <n v="50000000"/>
    <n v="2.1232876712328768"/>
    <n v="19.476712328767125"/>
    <n v="5.3900000000000003E-2"/>
    <n v="5.3899999999999997E-2"/>
    <n v="0"/>
    <n v="5.4900000000000004E-2"/>
    <s v="FIJA"/>
    <m/>
    <n v="18304204.115068324"/>
    <n v="167902692.97292995"/>
    <n v="464655.17375199572"/>
    <n v="2.1232876712328768"/>
    <n v="19.476712328767125"/>
    <n v="5.3900000000000003E-2"/>
    <s v="BID"/>
    <x v="21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0993877.560000002"/>
    <n v="0"/>
    <n v="0"/>
    <n v="0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123287671232877"/>
    <n v="30.021917808219179"/>
    <n v="5.3900000000000003E-2"/>
    <n v="5.3899999999999997E-2"/>
    <n v="0"/>
    <n v="5.4900000000000004E-2"/>
    <s v="FIJA"/>
    <m/>
    <n v="275508694.55452061"/>
    <n v="630276466.58213711"/>
    <n v="1131570.0004840002"/>
    <n v="13.123287671232879"/>
    <n v="30.021917808219179"/>
    <n v="5.3900000000000003E-2"/>
    <s v="BID"/>
    <x v="21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n v="9500000"/>
    <n v="0"/>
    <s v=" "/>
    <d v="2007-12-12T00:00:00"/>
    <d v="2047-12-12T00:00:00"/>
    <n v="9500000"/>
    <n v="9500000"/>
    <n v="23.12876712328767"/>
    <n v="40.027397260273972"/>
    <n v="2.5000000000000001E-3"/>
    <n v="2.5000000000000001E-3"/>
    <n v="0"/>
    <n v="2.5000000000000001E-3"/>
    <s v="FIJA"/>
    <m/>
    <n v="219723287.67123285"/>
    <n v="380260273.97260273"/>
    <n v="23750"/>
    <n v="23.12876712328767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97528851.998999968"/>
    <n v="0"/>
    <n v="0"/>
    <n v="0"/>
    <n v="0"/>
    <n v="-1.0000020265579224E-3"/>
    <n v="0"/>
    <n v="97528851.997999966"/>
    <n v="97528852.020999998"/>
    <n v="2.3000031709671021E-2"/>
    <s v=" "/>
    <d v="2007-12-12T00:00:00"/>
    <d v="2032-12-12T00:00:00"/>
    <n v="246400000"/>
    <n v="246400000"/>
    <n v="8.1205479452054803"/>
    <n v="25.019178082191782"/>
    <n v="5.3900000000000003E-2"/>
    <n v="2.605E-2"/>
    <n v="2.7850000000000003E-2"/>
    <n v="2.7050000000000001E-2"/>
    <s v="FIJA"/>
    <m/>
    <n v="791987718.69060802"/>
    <n v="2440091716.2896872"/>
    <n v="5256805.1226921985"/>
    <n v="8.1205479452054803"/>
    <n v="25.019178082191786"/>
    <n v="5.3900000000000003E-2"/>
    <s v="BID"/>
    <x v="21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675000"/>
    <n v="0"/>
    <n v="0"/>
    <n v="0"/>
    <n v="0"/>
    <n v="0"/>
    <n v="0"/>
    <n v="675000"/>
    <n v="675000"/>
    <n v="0"/>
    <s v=" "/>
    <d v="2009-03-31T00:00:00"/>
    <d v="2029-03-31T00:00:00"/>
    <n v="2400000"/>
    <n v="2400000"/>
    <n v="4.4164383561643836"/>
    <n v="20.013698630136986"/>
    <n v="1.6079E-2"/>
    <n v="1.6080000000000001E-2"/>
    <n v="-1.0000000000010001E-6"/>
    <n v="1.7079999999999998E-2"/>
    <s v="FIJA"/>
    <m/>
    <n v="2981095.8904109588"/>
    <n v="13509246.575342465"/>
    <n v="10853.324999999999"/>
    <n v="4.4164383561643836"/>
    <n v="20.013698630136986"/>
    <n v="1.6079E-2"/>
    <s v="BID"/>
    <x v="21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792863.5699999994"/>
    <n v="0"/>
    <n v="0"/>
    <n v="0"/>
    <n v="0"/>
    <n v="0"/>
    <n v="0"/>
    <n v="4792863.5699999994"/>
    <n v="4792863.57"/>
    <n v="9.3132257461547852E-10"/>
    <s v=" "/>
    <d v="2009-03-31T00:00:00"/>
    <d v="2039-03-31T00:00:00"/>
    <n v="38080000"/>
    <n v="8098286.7699999996"/>
    <n v="14.421917808219177"/>
    <n v="30.019178082191782"/>
    <n v="3.6799999999999999E-2"/>
    <n v="3.6799999999999999E-2"/>
    <n v="0"/>
    <n v="3.78E-2"/>
    <s v="FIJA"/>
    <m/>
    <n v="69122284.472547933"/>
    <n v="143877825.03147945"/>
    <n v="176377.37937599997"/>
    <n v="14.421917808219177"/>
    <n v="30.019178082191782"/>
    <n v="3.6799999999999999E-2"/>
    <s v="BID"/>
    <x v="21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43013698630137"/>
    <n v="40.027397260273972"/>
    <n v="2.5000000000000001E-3"/>
    <n v="2.5000000000000001E-3"/>
    <n v="0"/>
    <n v="2.5000000000000001E-3"/>
    <s v="FIJA"/>
    <m/>
    <n v="49460563.725287668"/>
    <n v="81038335.317534238"/>
    <n v="5061.4292249999999"/>
    <n v="24.43013698630137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86451376.61800104"/>
    <n v="0"/>
    <n v="0"/>
    <n v="0"/>
    <n v="0"/>
    <n v="-3.9999485015869141E-3"/>
    <n v="0"/>
    <n v="186451376.6140011"/>
    <n v="186451376.706"/>
    <n v="9.1998904943466187E-2"/>
    <s v=" "/>
    <d v="2010-02-19T00:00:00"/>
    <d v="2035-02-19T00:00:00"/>
    <n v="350000000"/>
    <n v="336662873.99000001"/>
    <n v="10.30958904109589"/>
    <n v="25.016438356164382"/>
    <n v="1.8360000000000001E-2"/>
    <n v="1.8859999999999998E-2"/>
    <n v="-4.9999999999999697E-4"/>
    <n v="1.8859999999999998E-2"/>
    <s v="FIJA"/>
    <m/>
    <n v="1922237069.0369482"/>
    <n v="4664349369.4861479"/>
    <n v="3423247.2746330602"/>
    <n v="10.30958904109589"/>
    <n v="25.016438356164382"/>
    <n v="1.8360000000000001E-2"/>
    <s v="BID"/>
    <x v="21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49940059.93000003"/>
    <n v="0"/>
    <n v="0"/>
    <n v="0"/>
    <n v="0"/>
    <n v="-2.9999986290931702E-3"/>
    <n v="0"/>
    <n v="49940059.927000031"/>
    <n v="49940059.995999999"/>
    <n v="6.8999968469142914E-2"/>
    <s v=" "/>
    <d v="2010-03-22T00:00:00"/>
    <d v="2035-03-22T00:00:00"/>
    <n v="100000000"/>
    <n v="99880120"/>
    <n v="10.394520547945206"/>
    <n v="25.016438356164382"/>
    <n v="1.8329999999999999E-2"/>
    <n v="1.8329999999999999E-2"/>
    <n v="0"/>
    <n v="1.933E-2"/>
    <s v="FIJA"/>
    <m/>
    <n v="519102979.07681674"/>
    <n v="1249322430.6669514"/>
    <n v="915401.29846191057"/>
    <n v="10.394520547945206"/>
    <n v="25.016438356164382"/>
    <n v="1.8329999999999999E-2"/>
    <s v="BID"/>
    <x v="21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1528651.150000311"/>
    <n v="0"/>
    <n v="0"/>
    <n v="0"/>
    <n v="0"/>
    <n v="1.4901161193847656E-8"/>
    <n v="0"/>
    <n v="41528651.150000326"/>
    <n v="41528651.149999999"/>
    <n v="-3.2782554626464844E-7"/>
    <s v=" "/>
    <d v="2010-12-13T00:00:00"/>
    <d v="2035-12-13T00:00:00"/>
    <n v="75000000"/>
    <n v="75000000"/>
    <n v="11.123287671232877"/>
    <n v="25.016438356164382"/>
    <n v="1.7909999999999999E-2"/>
    <n v="1.7909999999999999E-2"/>
    <n v="0"/>
    <n v="1.7909999999999999E-2"/>
    <s v="FIJA"/>
    <m/>
    <n v="461935133.33972967"/>
    <n v="1038898941.5086383"/>
    <n v="743778.14209650585"/>
    <n v="11.123287671232877"/>
    <n v="25.016438356164382"/>
    <n v="1.7909999999999999E-2"/>
    <s v="BID"/>
    <x v="21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5602330.649999846"/>
    <n v="0"/>
    <n v="0"/>
    <n v="0"/>
    <n v="0"/>
    <n v="-7.4505805969238281E-9"/>
    <n v="0"/>
    <n v="15602330.649999838"/>
    <n v="15602330.65"/>
    <n v="1.6205012798309326E-7"/>
    <s v=" "/>
    <d v="2011-01-10T00:00:00"/>
    <d v="2036-01-10T00:00:00"/>
    <n v="30000000"/>
    <n v="27053570.93"/>
    <n v="11.2"/>
    <n v="25.016438356164382"/>
    <n v="1.7781000000000002E-2"/>
    <n v="1.7780000000000001E-2"/>
    <n v="1.0000000000010001E-6"/>
    <n v="1.8779999999999998E-2"/>
    <s v="FIJA"/>
    <m/>
    <n v="174746103.27999818"/>
    <n v="390314742.9182151"/>
    <n v="277425.04128764715"/>
    <n v="11.2"/>
    <n v="25.016438356164382"/>
    <n v="1.7781000000000002E-2"/>
    <s v="BID"/>
    <x v="21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2169844.649999999"/>
    <n v="0"/>
    <n v="0"/>
    <n v="0"/>
    <n v="0"/>
    <n v="0"/>
    <n v="0"/>
    <n v="42169844.649999999"/>
    <n v="42169844.649999999"/>
    <n v="0"/>
    <s v=" "/>
    <d v="2011-03-27T00:00:00"/>
    <d v="2036-03-27T00:00:00"/>
    <n v="100000000"/>
    <n v="75711466.640000001"/>
    <n v="11.41095890410959"/>
    <n v="25.019178082191782"/>
    <n v="1.8020000000000001E-2"/>
    <n v="1.8020000000000001E-2"/>
    <n v="0"/>
    <n v="1.9019999999999999E-2"/>
    <s v="FIJA"/>
    <m/>
    <n v="481198364.29383564"/>
    <n v="1055054852.9967123"/>
    <n v="759900.60059300007"/>
    <n v="11.41095890410959"/>
    <n v="25.019178082191782"/>
    <n v="1.8020000000000001E-2"/>
    <s v="BID"/>
    <x v="21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5430952.389999695"/>
    <n v="0"/>
    <n v="0"/>
    <n v="0"/>
    <n v="0"/>
    <n v="-1.4901161193847656E-8"/>
    <n v="0"/>
    <n v="35430952.38999968"/>
    <n v="35430952.390000001"/>
    <n v="3.2037496566772461E-7"/>
    <s v=" "/>
    <d v="2011-02-01T00:00:00"/>
    <d v="2036-02-01T00:00:00"/>
    <n v="64700000"/>
    <n v="64700000"/>
    <n v="11.260273972602739"/>
    <n v="25.016438356164382"/>
    <n v="1.7995000000000001E-2"/>
    <n v="1.8000000000000002E-2"/>
    <n v="-5.000000000001531E-6"/>
    <n v="1.8495000000000001E-2"/>
    <s v="FIJA"/>
    <m/>
    <n v="398962231.02164024"/>
    <n v="886356236.36462212"/>
    <n v="637579.98825804424"/>
    <n v="11.260273972602739"/>
    <n v="25.016438356164382"/>
    <n v="1.7995000000000001E-2"/>
    <s v="BID"/>
    <x v="21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49239722.110000305"/>
    <n v="0"/>
    <n v="0"/>
    <n v="0"/>
    <n v="0"/>
    <n v="1.4901161193847656E-8"/>
    <n v="0"/>
    <n v="49239722.11000032"/>
    <n v="49239722.109999999"/>
    <n v="-3.2037496566772461E-7"/>
    <s v=" "/>
    <d v="2011-02-01T00:00:00"/>
    <d v="2036-02-01T00:00:00"/>
    <n v="90000000"/>
    <n v="89391856.319999993"/>
    <n v="11.260273972602739"/>
    <n v="25.016438356164382"/>
    <n v="1.7995000000000001E-2"/>
    <n v="1.8000000000000002E-2"/>
    <n v="-5.000000000001531E-6"/>
    <n v="1.8495000000000001E-2"/>
    <s v="FIJA"/>
    <m/>
    <n v="554452761.2934283"/>
    <n v="1231802472.8394873"/>
    <n v="886068.79936945578"/>
    <n v="11.260273972602741"/>
    <n v="25.016438356164382"/>
    <n v="1.7995000000000001E-2"/>
    <s v="BID"/>
    <x v="21"/>
    <n v="0"/>
    <n v="0"/>
    <n v="0"/>
    <n v="2140857.48"/>
    <n v="0"/>
    <n v="0"/>
    <n v="0"/>
    <n v="0"/>
    <n v="0"/>
    <n v="2140857.48"/>
    <n v="0"/>
    <n v="0"/>
    <n v="0"/>
    <n v="0"/>
    <n v="0"/>
    <n v="4281714.96"/>
    <n v="4281714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7941814.960000157"/>
    <n v="0"/>
    <n v="0"/>
    <n v="0"/>
    <n v="0"/>
    <n v="7.4505805969238281E-9"/>
    <n v="0"/>
    <n v="27941814.960000165"/>
    <n v="27941814.960000001"/>
    <n v="-1.6391277313232422E-7"/>
    <s v=" "/>
    <d v="2011-02-01T00:00:00"/>
    <d v="2036-08-01T00:00:00"/>
    <n v="58000000"/>
    <n v="53844460.799999997"/>
    <n v="11.758904109589041"/>
    <n v="25.515068493150686"/>
    <n v="1.7995000000000001E-2"/>
    <n v="1.8000000000000002E-2"/>
    <n v="-5.000000000001531E-6"/>
    <n v="1.8495000000000001E-2"/>
    <s v="FIJA"/>
    <m/>
    <n v="328565122.76252246"/>
    <n v="712937322.52734673"/>
    <n v="502812.96020520298"/>
    <n v="11.758904109589039"/>
    <n v="25.515068493150686"/>
    <n v="1.7995000000000001E-2"/>
    <s v="BID"/>
    <x v="21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38723979.400000311"/>
    <n v="0"/>
    <n v="0"/>
    <n v="0"/>
    <n v="0"/>
    <n v="1.4901161193847656E-8"/>
    <n v="0"/>
    <n v="38723979.400000326"/>
    <n v="38723979.399999999"/>
    <n v="-3.2782554626464844E-7"/>
    <s v=" "/>
    <d v="2011-03-03T00:00:00"/>
    <d v="2036-03-03T00:00:00"/>
    <n v="78000000"/>
    <n v="73816306.129999995"/>
    <n v="11.345205479452055"/>
    <n v="25.019178082191782"/>
    <n v="1.805E-2"/>
    <n v="1.805E-2"/>
    <n v="0"/>
    <n v="1.9050000000000001E-2"/>
    <s v="FIJA"/>
    <m/>
    <n v="439331503.27507222"/>
    <n v="968842136.65973425"/>
    <n v="698967.82817000593"/>
    <n v="11.345205479452055"/>
    <n v="25.019178082191782"/>
    <n v="1.805E-2"/>
    <s v="BID"/>
    <x v="21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94"/>
    <n v="0"/>
    <n v="50497.09"/>
    <n v="11981.5"/>
    <n v="0"/>
    <n v="4.6566128730773926E-10"/>
    <n v="0"/>
    <n v="1262427.2700000098"/>
    <n v="1262427.27"/>
    <n v="-9.7788870334625244E-9"/>
    <s v=" "/>
    <d v="2012-05-02T00:00:00"/>
    <d v="2037-05-02T00:00:00"/>
    <n v="2270161.4900000002"/>
    <n v="2270161.79"/>
    <n v="12.509589041095891"/>
    <n v="25.016438356164382"/>
    <n v="1.8159999999999999E-2"/>
    <n v="1.8159999999999999E-2"/>
    <n v="0"/>
    <n v="1.916E-2"/>
    <s v="FIJA"/>
    <m/>
    <n v="15792446.341972725"/>
    <n v="31581433.979096133"/>
    <n v="22925.679223200175"/>
    <n v="12.509589041095891"/>
    <n v="25.016438356164382"/>
    <n v="1.8159999999999999E-2"/>
    <s v="BID"/>
    <x v="21"/>
    <n v="0"/>
    <n v="0"/>
    <n v="0"/>
    <n v="0"/>
    <n v="0"/>
    <n v="0"/>
    <n v="50497.09"/>
    <n v="0"/>
    <n v="0"/>
    <n v="0"/>
    <n v="0"/>
    <n v="0"/>
    <n v="50497.09"/>
    <n v="0"/>
    <n v="0"/>
    <n v="100994.18"/>
    <n v="100994.18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76"/>
    <n v="0"/>
    <n v="0"/>
    <n v="0"/>
    <n v="0"/>
    <n v="3.7252902984619141E-9"/>
    <n v="0"/>
    <n v="21338621.76000008"/>
    <n v="21338621.760000002"/>
    <n v="-7.8231096267700195E-8"/>
    <s v=" "/>
    <d v="2011-12-02T00:00:00"/>
    <d v="2036-12-02T00:00:00"/>
    <n v="40000000"/>
    <n v="34159388.969999999"/>
    <n v="12.095890410958905"/>
    <n v="25.019178082191782"/>
    <n v="1.8185E-2"/>
    <n v="1.8189999999999998E-2"/>
    <n v="-4.9999999999980616E-6"/>
    <n v="1.9189999999999999E-2"/>
    <s v="FIJA"/>
    <m/>
    <n v="258109630.329864"/>
    <n v="533874777.84197462"/>
    <n v="388042.83670560142"/>
    <n v="12.095890410958905"/>
    <n v="25.019178082191782"/>
    <n v="1.8185E-2"/>
    <s v="BID"/>
    <x v="21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83999863"/>
    <n v="0"/>
    <n v="869565.21699999995"/>
    <n v="206322.44"/>
    <n v="0"/>
    <n v="3.9999932050704956E-3"/>
    <n v="0"/>
    <n v="21739130.470999856"/>
    <n v="21739130.379000001"/>
    <n v="-9.1999854892492294E-2"/>
    <s v=" "/>
    <d v="2012-05-02T00:00:00"/>
    <d v="2037-05-02T00:00:00"/>
    <n v="40000000"/>
    <n v="40000000"/>
    <n v="12.509589041095891"/>
    <n v="25.016438356164382"/>
    <n v="1.8159999999999999E-2"/>
    <n v="1.8159999999999999E-2"/>
    <n v="0"/>
    <n v="1.916E-2"/>
    <s v="FIJA"/>
    <m/>
    <n v="271947588.30297357"/>
    <n v="543835617.34438264"/>
    <n v="394782.60935335734"/>
    <n v="12.509589041095891"/>
    <n v="25.016438356164382"/>
    <n v="1.8159999999999999E-2"/>
    <s v="BID"/>
    <x v="21"/>
    <n v="0"/>
    <n v="0"/>
    <n v="0"/>
    <n v="0"/>
    <n v="0"/>
    <n v="0"/>
    <n v="869565.21699999995"/>
    <n v="0"/>
    <n v="0"/>
    <n v="0"/>
    <n v="0"/>
    <n v="0"/>
    <n v="869565.21699999995"/>
    <n v="0"/>
    <n v="0"/>
    <n v="1739130.4339999999"/>
    <n v="1739130.4339999999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686"/>
    <n v="0"/>
    <n v="0"/>
    <n v="0"/>
    <n v="0"/>
    <n v="-1.4901161193847656E-8"/>
    <n v="0"/>
    <n v="32142857.149999671"/>
    <n v="32142857.149999999"/>
    <n v="3.2782554626464844E-7"/>
    <s v=" "/>
    <d v="2012-11-30T00:00:00"/>
    <d v="2037-11-30T00:00:00"/>
    <n v="50000000"/>
    <n v="50000000"/>
    <n v="13.09041095890411"/>
    <n v="25.016438356164382"/>
    <n v="1.8373E-2"/>
    <n v="1.8370000000000001E-2"/>
    <n v="2.9999999999995308E-6"/>
    <n v="1.9370000000000002E-2"/>
    <s v="FIJA"/>
    <m/>
    <n v="420763209.48684502"/>
    <n v="804099804.48396432"/>
    <n v="590560.71441694396"/>
    <n v="13.09041095890411"/>
    <n v="25.016438356164382"/>
    <n v="1.8373E-2"/>
    <s v="BID"/>
    <x v="21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55579224.55800113"/>
    <n v="0"/>
    <n v="0"/>
    <n v="0"/>
    <n v="0"/>
    <n v="-1.9999444484710693E-3"/>
    <n v="0"/>
    <n v="155579224.55600119"/>
    <n v="155579224.602"/>
    <n v="4.5998811721801758E-2"/>
    <s v=" "/>
    <d v="2011-12-15T00:00:00"/>
    <d v="2036-12-15T00:00:00"/>
    <n v="250000000"/>
    <n v="248933378.06999999"/>
    <n v="12.131506849315068"/>
    <n v="25.019178082191782"/>
    <n v="1.8185E-2"/>
    <n v="1.8189999999999998E-2"/>
    <n v="-4.9999999999980616E-6"/>
    <n v="1.9189999999999999E-2"/>
    <s v="FIJA"/>
    <m/>
    <n v="1887410428.3122554"/>
    <n v="3892464325.0558982"/>
    <n v="2829208.1985508814"/>
    <n v="12.131506849315068"/>
    <n v="25.019178082191782"/>
    <n v="1.8185E-2"/>
    <s v="BID"/>
    <x v="21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8839952.5600000024"/>
    <n v="0"/>
    <n v="0"/>
    <n v="0"/>
    <n v="0"/>
    <n v="0"/>
    <n v="0"/>
    <n v="8839952.5600000024"/>
    <n v="8839952.5600000005"/>
    <n v="-1.862645149230957E-9"/>
    <s v=" "/>
    <d v="2012-03-16T00:00:00"/>
    <d v="2037-03-16T00:00:00"/>
    <n v="14559417.130000001"/>
    <n v="14334092.779999999"/>
    <n v="12.38082191780822"/>
    <n v="25.016438356164382"/>
    <n v="1.8134000000000001E-2"/>
    <n v="1.813E-2"/>
    <n v="4.0000000000005309E-6"/>
    <n v="1.9130000000000001E-2"/>
    <s v="FIJA"/>
    <m/>
    <n v="109445878.40723291"/>
    <n v="221144128.28865758"/>
    <n v="160303.69972304004"/>
    <n v="12.38082191780822"/>
    <n v="25.016438356164382"/>
    <n v="1.8134000000000001E-2"/>
    <s v="BID"/>
    <x v="21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2.797260273972602"/>
    <n v="25.016438356164382"/>
    <n v="1.8214999999999999E-2"/>
    <n v="1.822E-2"/>
    <n v="-5.000000000001531E-6"/>
    <n v="1.8714999999999999E-2"/>
    <s v="FIJA"/>
    <m/>
    <n v="31317523.423890408"/>
    <n v="61220361.032657526"/>
    <n v="44575.844903799996"/>
    <n v="12.797260273972602"/>
    <n v="25.016438356164382"/>
    <n v="1.8214999999999999E-2"/>
    <s v="BID"/>
    <x v="21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049315068493151"/>
    <n v="24.687671232876713"/>
    <n v="1.7864999999999999E-2"/>
    <n v="1.787E-2"/>
    <n v="-5.000000000001531E-6"/>
    <n v="1.8870000000000001E-2"/>
    <s v="FIJA"/>
    <m/>
    <n v="27914899.185287669"/>
    <n v="52811496.233178079"/>
    <n v="38216.540203649995"/>
    <n v="13.049315068493151"/>
    <n v="24.687671232876713"/>
    <n v="1.7864999999999999E-2"/>
    <s v="BID"/>
    <x v="21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049315068493151"/>
    <n v="24.687671232876713"/>
    <n v="1.7084999999999999E-2"/>
    <n v="1.7090000000000001E-2"/>
    <n v="-5.000000000001531E-6"/>
    <n v="1.8089999999999998E-2"/>
    <s v="FIJA"/>
    <m/>
    <n v="1239554438.3561645"/>
    <n v="2345081890.4109588"/>
    <n v="1622904.15"/>
    <n v="13.049315068493151"/>
    <n v="24.68767123287671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n v="94118010.799999997"/>
    <n v="0"/>
    <s v=" "/>
    <d v="2013-08-01T00:00:00"/>
    <d v="2037-12-15T00:00:00"/>
    <n v="100000000"/>
    <n v="94118010.799999997"/>
    <n v="13.131506849315068"/>
    <n v="24.389041095890413"/>
    <n v="1.7084999999999999E-2"/>
    <n v="1.7090000000000001E-2"/>
    <n v="-5.000000000001531E-6"/>
    <n v="1.8089999999999998E-2"/>
    <s v="FIJA"/>
    <m/>
    <n v="1235911303.4641094"/>
    <n v="2295448033.2646575"/>
    <n v="1608006.2145179999"/>
    <n v="13.131506849315068"/>
    <n v="24.389041095890413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547945205479452"/>
    <n v="24.931506849315067"/>
    <n v="3.109E-2"/>
    <n v="3.109E-2"/>
    <n v="0"/>
    <n v="3.209E-2"/>
    <s v="FIJA"/>
    <m/>
    <n v="2176712328.7671232"/>
    <n v="3490410958.9041095"/>
    <n v="4352600"/>
    <n v="15.547945205479452"/>
    <n v="24.931506849315067"/>
    <n v="3.109E-2"/>
    <s v="BID"/>
    <x v="21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49800000"/>
    <n v="18.547945205479451"/>
    <n v="24.701369863013699"/>
    <n v="4.5449999999999997E-2"/>
    <n v="4.5449999999999997E-2"/>
    <n v="0"/>
    <n v="2.5499999999999998E-2"/>
    <s v="FIJA"/>
    <m/>
    <n v="4633276712.3287668"/>
    <n v="6170402191.7808218"/>
    <n v="11353410"/>
    <n v="18.547945205479451"/>
    <n v="24.701369863013699"/>
    <n v="4.5449999999999997E-2"/>
    <s v="BID"/>
    <x v="21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049315068493151"/>
    <n v="24.967123287671232"/>
    <n v="2.9499999999999998E-2"/>
    <n v="2.9500000000000002E-2"/>
    <n v="0"/>
    <n v="3.0499999999999999E-2"/>
    <s v="FIJA"/>
    <m/>
    <n v="3751197836.916822"/>
    <n v="6666276499.1854515"/>
    <n v="7876564.4908349998"/>
    <n v="14.049315068493151"/>
    <n v="24.967123287671232"/>
    <n v="2.9499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0465753424657542"/>
    <n v="19.649315068493152"/>
    <n v="1.7437000000000001E-2"/>
    <n v="1.7440000000000001E-2"/>
    <n v="-2.9999999999995308E-6"/>
    <n v="1.8440000000000002E-2"/>
    <s v="FIJA"/>
    <m/>
    <n v="270944931.50684935"/>
    <n v="588496986.30136991"/>
    <n v="522238.15"/>
    <n v="9.0465753424657542"/>
    <n v="19.649315068493152"/>
    <n v="1.7437000000000001E-2"/>
    <s v="BID"/>
    <x v="21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216438356164383"/>
    <n v="24.745205479452054"/>
    <n v="1.8440000000000002E-2"/>
    <n v="1.7940000000000001E-2"/>
    <n v="5.0000000000000044E-4"/>
    <n v="1.8939999999999999E-2"/>
    <s v="FIJA"/>
    <m/>
    <n v="146842200.67087671"/>
    <n v="255594287.23441094"/>
    <n v="190467.54978520001"/>
    <n v="14.216438356164383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363606.200000003"/>
    <n v="14.216438356164383"/>
    <n v="24.81917808219178"/>
    <n v="4.3853000000000003E-2"/>
    <n v="4.385E-2"/>
    <n v="3.0000000000030003E-6"/>
    <n v="1.8939999999999999E-2"/>
    <s v="FIJA"/>
    <m/>
    <n v="843939048.14191782"/>
    <n v="1473355913.8789041"/>
    <n v="2603272.2226886004"/>
    <n v="14.216438356164383"/>
    <n v="24.81917808219178"/>
    <n v="4.3853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545205479452054"/>
    <n v="24.909589041095892"/>
    <n v="4.3860000000000003E-2"/>
    <n v="4.3860000000000003E-2"/>
    <n v="0"/>
    <n v="3.0800000000000001E-2"/>
    <s v="FIJA"/>
    <m/>
    <n v="2181780821.9178081"/>
    <n v="3736438356.1643839"/>
    <n v="6579000.0000000009"/>
    <n v="14.545205479452054"/>
    <n v="24.909589041095892"/>
    <n v="4.386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n v="170000000"/>
    <n v="0"/>
    <s v=" "/>
    <d v="2014-07-31T00:00:00"/>
    <d v="2039-06-15T00:00:00"/>
    <n v="170000000"/>
    <n v="170000000"/>
    <n v="14.63013698630137"/>
    <n v="24.890410958904109"/>
    <n v="2.9919999999999999E-2"/>
    <n v="2.9919999999999999E-2"/>
    <n v="0"/>
    <n v="3.092E-2"/>
    <s v="FIJA"/>
    <m/>
    <n v="2487123287.6712327"/>
    <n v="4231369863.0136986"/>
    <n v="5086400"/>
    <n v="14.630136986301368"/>
    <n v="24.890410958904109"/>
    <n v="2.991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n v="50000000"/>
    <n v="0"/>
    <s v=" "/>
    <d v="2014-07-31T00:00:00"/>
    <d v="2039-06-15T00:00:00"/>
    <n v="50000000"/>
    <n v="50000000"/>
    <n v="14.63013698630137"/>
    <n v="24.890410958904109"/>
    <n v="6.6000500000000004E-2"/>
    <n v="6.6000000000000003E-2"/>
    <n v="5.0000000000050004E-7"/>
    <n v="2.5399999999999999E-2"/>
    <s v="SOFR (MAS MARGEN)"/>
    <n v="1.2E-2"/>
    <n v="731506849.31506848"/>
    <n v="1244520547.9452055"/>
    <n v="3300025"/>
    <n v="14.63013698630137"/>
    <n v="24.890410958904109"/>
    <n v="6.60005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4.797260273972602"/>
    <n v="24.767123287671232"/>
    <n v="2.9960000000000001E-2"/>
    <n v="2.9960000000000001E-2"/>
    <n v="0"/>
    <n v="3.0960000000000001E-2"/>
    <s v="FIJA"/>
    <m/>
    <n v="1726382218.5659726"/>
    <n v="2889556610.9676709"/>
    <n v="3495404.5756168002"/>
    <n v="14.797260273972602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4.797260273972602"/>
    <n v="24.767123287671232"/>
    <n v="6.5910499999999997E-2"/>
    <n v="6.6540000000000002E-2"/>
    <n v="-6.2950000000000506E-4"/>
    <n v="2.5399999999999999E-2"/>
    <s v="SOFR (MAS MARGEN)"/>
    <n v="1.2E-2"/>
    <n v="418138714.47353423"/>
    <n v="699865576.53041089"/>
    <n v="1862488.81414782"/>
    <n v="14.797260273972602"/>
    <n v="24.767123287671229"/>
    <n v="6.59104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n v="14004240.310000001"/>
    <n v="0"/>
    <s v=" "/>
    <d v="2015-02-05T00:00:00"/>
    <d v="2039-12-15T00:00:00"/>
    <n v="30000000"/>
    <n v="14400000"/>
    <n v="15.131506849315068"/>
    <n v="24.873972602739727"/>
    <n v="1.8204999999999999E-2"/>
    <n v="1.821E-2"/>
    <n v="-5.000000000001531E-6"/>
    <n v="1.9210000000000001E-2"/>
    <s v="FIJA"/>
    <m/>
    <n v="211905258.17021918"/>
    <n v="348341089.7931233"/>
    <n v="254947.19484355001"/>
    <n v="15.131506849315068"/>
    <n v="24.873972602739727"/>
    <n v="1.82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n v="68695814.290000007"/>
    <n v="0"/>
    <s v=" "/>
    <d v="2015-02-05T00:00:00"/>
    <d v="2039-12-15T00:00:00"/>
    <n v="80000000"/>
    <n v="73162121.799999997"/>
    <n v="15.131506849315068"/>
    <n v="24.873972602739727"/>
    <n v="1.831E-2"/>
    <n v="1.831E-2"/>
    <n v="0"/>
    <n v="1.9310000000000001E-2"/>
    <s v="FIJA"/>
    <m/>
    <n v="1039471184.448411"/>
    <n v="1708737802.5723565"/>
    <n v="1257820.3596499001"/>
    <n v="15.131506849315068"/>
    <n v="24.873972602739727"/>
    <n v="1.83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213698630136987"/>
    <n v="19.956164383561642"/>
    <n v="2.878E-2"/>
    <n v="2.878E-2"/>
    <n v="0"/>
    <n v="2.9780000000000001E-2"/>
    <s v="FIJA"/>
    <m/>
    <n v="5106849315.0684938"/>
    <n v="9978082191.7808208"/>
    <n v="14390000"/>
    <n v="10.213698630136987"/>
    <n v="19.956164383561642"/>
    <n v="2.87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547945205479452"/>
    <n v="24.641095890410959"/>
    <n v="6.6068799999999997E-2"/>
    <n v="6.6070000000000004E-2"/>
    <n v="-1.2000000000067512E-6"/>
    <n v="2.5499999999999998E-2"/>
    <s v="SOFR (MAS MARGEN)"/>
    <n v="1.2E-2"/>
    <n v="326506849.31506848"/>
    <n v="517463013.69863015"/>
    <n v="1387444.8"/>
    <n v="15.547945205479452"/>
    <n v="24.641095890410959"/>
    <n v="6.6068799999999997E-2"/>
    <s v="BID"/>
    <x v="21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547945205479452"/>
    <n v="24.641095890410959"/>
    <n v="1.831E-2"/>
    <n v="1.831E-2"/>
    <n v="0"/>
    <n v="1.9310000000000001E-2"/>
    <s v="FIJA"/>
    <m/>
    <n v="540416423.21232879"/>
    <n v="856476706.67342472"/>
    <n v="636420.09141700005"/>
    <n v="15.547945205479451"/>
    <n v="24.641095890410959"/>
    <n v="1.831E-2"/>
    <s v="BID"/>
    <x v="21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4000000"/>
    <n v="2138248.52"/>
    <n v="0"/>
    <n v="0"/>
    <n v="0"/>
    <n v="132000000"/>
    <n v="132000000"/>
    <n v="0"/>
    <s v=" "/>
    <d v="2015-06-16T00:00:00"/>
    <d v="2041-04-15T00:00:00"/>
    <n v="300000000"/>
    <n v="160000000"/>
    <n v="16.465753424657535"/>
    <n v="25.849315068493151"/>
    <n v="3.1460000000000002E-2"/>
    <n v="3.1460000000000002E-2"/>
    <n v="0"/>
    <n v="3.2460000000000003E-2"/>
    <s v="FIJA"/>
    <m/>
    <n v="2173479452.0547948"/>
    <n v="3412109589.0410962"/>
    <n v="4152720.0000000005"/>
    <n v="16.465753424657535"/>
    <n v="25.849315068493151"/>
    <n v="3.1460000000000002E-2"/>
    <s v="BID"/>
    <x v="21"/>
    <n v="0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6.8"/>
    <n v="24.805479452054794"/>
    <n v="4.5100000000000001E-2"/>
    <n v="4.514E-2"/>
    <n v="-3.999999999999837E-5"/>
    <n v="2.5399999999999999E-2"/>
    <s v="FIJA"/>
    <m/>
    <n v="1552784769.648"/>
    <n v="2292712541.4861369"/>
    <n v="4168487.6851860001"/>
    <n v="16.8"/>
    <n v="24.805479452054794"/>
    <n v="4.5100000000000001E-2"/>
    <s v="BID"/>
    <x v="21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6.8"/>
    <n v="24.805479452054794"/>
    <n v="2.5000000000000001E-2"/>
    <n v="2.5000000000000001E-2"/>
    <n v="0"/>
    <n v="2.5000000000000001E-2"/>
    <s v="FIJA"/>
    <m/>
    <n v="388363920"/>
    <n v="573425787.94520545"/>
    <n v="577922.5"/>
    <n v="16.8"/>
    <n v="24.805479452054794"/>
    <n v="2.5000000000000001E-2"/>
    <s v="BID"/>
    <x v="21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6.8"/>
    <n v="24.805479452054794"/>
    <n v="4.514E-2"/>
    <n v="4.514E-2"/>
    <n v="0"/>
    <n v="3.286E-2"/>
    <s v="FIJA"/>
    <m/>
    <n v="2099274871.8480003"/>
    <n v="3099614267.7286029"/>
    <n v="5640551.6497154003"/>
    <n v="16.8"/>
    <n v="24.805479452054794"/>
    <n v="4.514E-2"/>
    <s v="BID"/>
    <x v="21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144466.84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6.967123287671232"/>
    <n v="24.893150684931506"/>
    <n v="1.8394000000000001E-2"/>
    <n v="1.839E-2"/>
    <n v="4.0000000000005309E-6"/>
    <n v="1.9390000000000001E-2"/>
    <s v="FIJA"/>
    <m/>
    <n v="266520245.34917811"/>
    <n v="391022597.97232878"/>
    <n v="288933.68132210005"/>
    <n v="16.967123287671232"/>
    <n v="24.893150684931506"/>
    <n v="1.8394000000000001E-2"/>
    <s v="BID"/>
    <x v="21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219178082191782"/>
    <n v="24.761643835616439"/>
    <n v="4.5100000000000001E-2"/>
    <n v="4.5110000000000004E-2"/>
    <n v="-1.0000000000003062E-5"/>
    <n v="2.5399999999999999E-2"/>
    <s v="FIJA"/>
    <m/>
    <n v="912193127.76452053"/>
    <n v="1311758391.206959"/>
    <n v="2389191.2764829998"/>
    <n v="17.219178082191782"/>
    <n v="24.761643835616439"/>
    <n v="4.5099999999999994E-2"/>
    <s v="BID"/>
    <x v="21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304109589041097"/>
    <n v="24.742465753424657"/>
    <n v="4.5100000000000001E-2"/>
    <n v="4.5100000000000001E-2"/>
    <n v="0"/>
    <n v="2.5399999999999999E-2"/>
    <s v="FIJA"/>
    <m/>
    <n v="154703556.15189043"/>
    <n v="221204530.65353423"/>
    <n v="403206.55313399999"/>
    <n v="17.304109589041097"/>
    <n v="24.742465753424657"/>
    <n v="4.5100000000000001E-2"/>
    <s v="BID"/>
    <x v="21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63"/>
    <n v="0"/>
    <n v="0"/>
    <n v="0"/>
    <n v="0"/>
    <n v="2.9802322387695313E-8"/>
    <n v="0"/>
    <n v="130812509.29000066"/>
    <n v="130812509.29000001"/>
    <n v="-6.5565109252929688E-7"/>
    <s v=" "/>
    <d v="2019-07-03T00:00:00"/>
    <d v="2042-11-15T00:00:00"/>
    <n v="150000000"/>
    <n v="150000000"/>
    <n v="18.052054794520547"/>
    <n v="23.386301369863013"/>
    <n v="4.5249999999999999E-2"/>
    <n v="4.5250000000000005E-2"/>
    <n v="0"/>
    <n v="2.5600000000000001E-2"/>
    <s v="FIJA"/>
    <m/>
    <n v="2361434585.5118198"/>
    <n v="3059220765.2039604"/>
    <n v="5919266.0453725299"/>
    <n v="18.052054794520544"/>
    <n v="23.386301369863013"/>
    <n v="4.5249999999999999E-2"/>
    <s v="BID"/>
    <x v="21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454067.62"/>
    <n v="0"/>
    <n v="0"/>
    <n v="0"/>
    <n v="0"/>
    <n v="0"/>
    <n v="0"/>
    <n v="226454067.62"/>
    <n v="226454067.62"/>
    <n v="0"/>
    <s v=" "/>
    <d v="2018-09-07T00:00:00"/>
    <d v="2042-12-15T00:00:00"/>
    <n v="237600000"/>
    <n v="237600000"/>
    <n v="18.134246575342466"/>
    <n v="24.287671232876711"/>
    <n v="4.5242999999999998E-2"/>
    <n v="4.5240000000000002E-2"/>
    <n v="2.9999999999960614E-6"/>
    <n v="2.5399999999999999E-2"/>
    <s v="FIJA"/>
    <m/>
    <n v="4106573900.2103562"/>
    <n v="5500041943.7021914"/>
    <n v="10245461.38133166"/>
    <n v="18.134246575342466"/>
    <n v="24.287671232876711"/>
    <n v="4.5242999999999998E-2"/>
    <s v="BID"/>
    <x v="21"/>
    <n v="0"/>
    <n v="0"/>
    <n v="0"/>
    <n v="0"/>
    <n v="0"/>
    <n v="0"/>
    <n v="0"/>
    <n v="19248595.748"/>
    <n v="0"/>
    <n v="0"/>
    <n v="0"/>
    <n v="0"/>
    <n v="0"/>
    <n v="19248595.748"/>
    <n v="0"/>
    <n v="38497191.495999999"/>
    <n v="38497191.495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88596870"/>
    <n v="0"/>
    <n v="0"/>
    <n v="2192220.41"/>
    <n v="57993.07"/>
    <n v="0"/>
    <n v="0"/>
    <n v="88596870"/>
    <n v="88596870"/>
    <n v="0"/>
    <s v=" "/>
    <d v="2019-09-04T00:00:00"/>
    <d v="2043-10-15T00:00:00"/>
    <n v="100000000"/>
    <n v="100000000"/>
    <n v="18.967123287671232"/>
    <n v="24.12876712328767"/>
    <n v="4.5440000000000001E-2"/>
    <n v="3.2400000000000005E-2"/>
    <n v="1.3039999999999996E-2"/>
    <n v="2.5600000000000001E-2"/>
    <s v="FIJA"/>
    <m/>
    <n v="1680427756.1917808"/>
    <n v="2137733244.0821917"/>
    <n v="4025841.7727999999"/>
    <n v="18.967123287671232"/>
    <n v="24.12876712328767"/>
    <n v="4.5440000000000001E-2"/>
    <s v="BID"/>
    <x v="21"/>
    <n v="0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052054794520547"/>
    <n v="24.695890410958903"/>
    <n v="4.5429999999999998E-2"/>
    <n v="4.5429999999999998E-2"/>
    <n v="0"/>
    <n v="2.5600000000000001E-2"/>
    <s v="FIJA"/>
    <m/>
    <n v="232351049.31254792"/>
    <n v="301180954.63090408"/>
    <n v="554045.65460859996"/>
    <n v="19.052054794520547"/>
    <n v="24.695890410958903"/>
    <n v="4.5429999999999998E-2"/>
    <s v="BID"/>
    <x v="21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920000"/>
    <n v="0"/>
    <n v="0"/>
    <n v="0"/>
    <n v="100000000"/>
    <n v="100000000"/>
    <n v="0"/>
    <s v=" "/>
    <d v="2018-12-11T00:00:00"/>
    <d v="2038-10-15T00:00:00"/>
    <n v="100000000"/>
    <n v="100000000"/>
    <n v="13.964383561643835"/>
    <n v="19.857534246575341"/>
    <n v="1.84E-2"/>
    <n v="1.84E-2"/>
    <n v="0"/>
    <n v="1.9400000000000001E-2"/>
    <s v="FIJA"/>
    <m/>
    <n v="1396438356.1643834"/>
    <n v="1985753424.6575341"/>
    <n v="1840000"/>
    <n v="13.964383561643833"/>
    <n v="19.857534246575341"/>
    <n v="1.84E-2"/>
    <s v="BID"/>
    <x v="21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0"/>
    <n v="0"/>
    <n v="0"/>
    <n v="0"/>
    <n v="5675058.6200000001"/>
    <n v="5675058.6200000001"/>
    <n v="0"/>
    <s v=" "/>
    <d v="2019-09-09T00:00:00"/>
    <d v="2043-12-15T00:00:00"/>
    <n v="40081242"/>
    <n v="40081242"/>
    <n v="19.134246575342466"/>
    <n v="24.282191780821918"/>
    <n v="6.5565100000000001E-2"/>
    <n v="6.5570000000000003E-2"/>
    <n v="-4.9000000000021249E-6"/>
    <n v="2.5399999999999999E-2"/>
    <s v="SOFR (MAS MARGEN)"/>
    <n v="1.2E-2"/>
    <n v="108587970.96460274"/>
    <n v="137802861.77824658"/>
    <n v="372085.78592616203"/>
    <n v="19.134246575342466"/>
    <n v="24.282191780821918"/>
    <n v="6.5565100000000001E-2"/>
    <s v="BID"/>
    <x v="21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052054794520547"/>
    <n v="24.616438356164384"/>
    <n v="6.6070599999999993E-2"/>
    <n v="6.6070000000000004E-2"/>
    <n v="5.9999999998949782E-7"/>
    <n v="2.5600000000000001E-2"/>
    <s v="SOFR (MAS MARGEN)"/>
    <n v="1.2E-2"/>
    <n v="88371245.099342465"/>
    <n v="114181138.51273973"/>
    <n v="306462.54429941397"/>
    <n v="19.052054794520547"/>
    <n v="24.616438356164384"/>
    <n v="6.6070599999999993E-2"/>
    <s v="BID"/>
    <x v="21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166798.9"/>
    <n v="0"/>
    <n v="0"/>
    <n v="0"/>
    <n v="0"/>
    <n v="0"/>
    <n v="2695390.4"/>
    <n v="2695390.4"/>
    <n v="0"/>
    <s v=" "/>
    <d v="2019-08-28T00:00:00"/>
    <d v="2044-05-15T00:00:00"/>
    <n v="12000000"/>
    <n v="12000000"/>
    <n v="19.550684931506851"/>
    <n v="24.731506849315068"/>
    <n v="6.6068799999999997E-2"/>
    <n v="6.6070000000000004E-2"/>
    <n v="-1.2000000000067512E-6"/>
    <n v="2.5600000000000001E-2"/>
    <s v="SOFR (MAS MARGEN)"/>
    <n v="1.2E-2"/>
    <n v="52696728.477808222"/>
    <n v="66661066.139178075"/>
    <n v="178081.20925951999"/>
    <n v="19.550684931506851"/>
    <n v="24.731506849315068"/>
    <n v="6.6068799999999997E-2"/>
    <s v="BID"/>
    <x v="21"/>
    <n v="0"/>
    <n v="0"/>
    <n v="0"/>
    <n v="0"/>
    <n v="0"/>
    <n v="0"/>
    <n v="161723.424"/>
    <n v="0"/>
    <n v="0"/>
    <n v="0"/>
    <n v="0"/>
    <n v="0"/>
    <n v="161723.424"/>
    <n v="0"/>
    <n v="0"/>
    <n v="323446.848"/>
    <n v="323446.84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55555555.560000002"/>
    <n v="4312254.0999999996"/>
    <n v="0"/>
    <n v="0"/>
    <n v="0"/>
    <n v="166666666.63999999"/>
    <n v="166666666.63999999"/>
    <n v="0"/>
    <s v=" "/>
    <d v="2019-05-24T00:00:00"/>
    <d v="2026-05-15T00:00:00"/>
    <n v="500000000"/>
    <n v="500000000"/>
    <n v="1.536986301369863"/>
    <n v="6.9808219178082194"/>
    <n v="3.8969999999999998E-2"/>
    <n v="3.8969999999999998E-2"/>
    <n v="0"/>
    <n v="3.9969999999999999E-2"/>
    <s v="FIJA"/>
    <m/>
    <n v="256164383.52065751"/>
    <n v="1163470319.4485478"/>
    <n v="6494999.9989607986"/>
    <n v="1.536986301369863"/>
    <n v="6.9808219178082194"/>
    <n v="3.8969999999999998E-2"/>
    <s v="BID"/>
    <x v="21"/>
    <n v="0"/>
    <n v="0"/>
    <n v="0"/>
    <n v="0"/>
    <n v="0"/>
    <n v="55555555.560000002"/>
    <n v="0"/>
    <n v="0"/>
    <n v="0"/>
    <n v="0"/>
    <n v="0"/>
    <n v="55555555.560000002"/>
    <n v="0"/>
    <n v="0"/>
    <n v="0"/>
    <n v="111111111.12"/>
    <n v="111111111.12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n v="77565029"/>
    <n v="0"/>
    <s v=" "/>
    <d v="2019-07-12T00:00:00"/>
    <d v="2044-06-15T00:00:00"/>
    <n v="93900000"/>
    <n v="93900000"/>
    <n v="19.635616438356163"/>
    <n v="24.945205479452056"/>
    <n v="4.5447000000000001E-2"/>
    <n v="4.5449999999999997E-2"/>
    <n v="-2.9999999999960614E-6"/>
    <n v="2.5399999999999999E-2"/>
    <s v="FIJA"/>
    <m/>
    <n v="1523037158.4739726"/>
    <n v="1934875586.4246576"/>
    <n v="3525097.8729630001"/>
    <n v="19.635616438356163"/>
    <n v="24.945205479452056"/>
    <n v="4.5447000000000001E-2"/>
    <s v="BID"/>
    <x v="21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12759404.42"/>
    <n v="0"/>
    <n v="0"/>
    <n v="0"/>
    <n v="0"/>
    <n v="0"/>
    <n v="51953590.340000004"/>
    <n v="51953590.340000004"/>
    <n v="0"/>
    <s v=" "/>
    <d v="2019-07-23T00:00:00"/>
    <d v="2043-07-15T00:00:00"/>
    <n v="87100000"/>
    <n v="87100000"/>
    <n v="18.715068493150685"/>
    <n v="23.994520547945207"/>
    <n v="6.5799999999999997E-2"/>
    <n v="7.7800000000000008E-2"/>
    <n v="-1.2000000000000011E-2"/>
    <n v="1.2E-2"/>
    <s v="SOFR (MAS MARGEN)"/>
    <n v="1.2E-2"/>
    <n v="972315001.6781919"/>
    <n v="1246601490.9526577"/>
    <n v="3418546.244372"/>
    <n v="18.715068493150685"/>
    <n v="23.994520547945207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19.717808219178082"/>
    <n v="24.797260273972604"/>
    <n v="4.5444999999999999E-2"/>
    <n v="4.5449999999999997E-2"/>
    <n v="-4.9999999999980616E-6"/>
    <n v="2.5399999999999999E-2"/>
    <s v="FIJA"/>
    <m/>
    <n v="257563455.7890411"/>
    <n v="323913691.58630139"/>
    <n v="593624.35815500002"/>
    <n v="19.717808219178082"/>
    <n v="24.797260273972604"/>
    <n v="4.5444999999999999E-2"/>
    <s v="BID"/>
    <x v="21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6842980"/>
    <n v="0"/>
    <n v="0"/>
    <n v="0"/>
    <n v="300000000"/>
    <n v="300000000"/>
    <n v="0"/>
    <s v=" "/>
    <d v="2019-07-23T00:00:00"/>
    <d v="2039-04-15T00:00:00"/>
    <n v="300000000"/>
    <n v="300000000"/>
    <n v="14.463013698630137"/>
    <n v="19.742465753424657"/>
    <n v="4.4872000000000002E-2"/>
    <n v="4.487E-2"/>
    <n v="2.0000000000020002E-6"/>
    <n v="2.5600000000000001E-2"/>
    <s v="FIJA"/>
    <m/>
    <n v="4338904109.5890408"/>
    <n v="5922739726.0273972"/>
    <n v="13461600"/>
    <n v="14.463013698630135"/>
    <n v="19.742465753424657"/>
    <n v="4.4872000000000002E-2"/>
    <s v="BID"/>
    <x v="21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19.887671232876713"/>
    <n v="24.843835616438355"/>
    <n v="6.6100599999999995E-2"/>
    <n v="7.8100000000000003E-2"/>
    <n v="-1.1999400000000007E-2"/>
    <n v="2.5600000000000001E-2"/>
    <s v="SOFR (MAS MARGEN)"/>
    <n v="1.2E-2"/>
    <n v="110180207.06210959"/>
    <n v="137637982.86805478"/>
    <n v="366205.66126867797"/>
    <n v="19.887671232876713"/>
    <n v="24.843835616438355"/>
    <n v="6.6100599999999995E-2"/>
    <s v="BID"/>
    <x v="21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550684931506851"/>
    <n v="24.958904109589042"/>
    <n v="4.5516000000000001E-2"/>
    <n v="4.5519999999999998E-2"/>
    <n v="-3.9999999999970615E-6"/>
    <n v="2.5600000000000001E-2"/>
    <s v="FIJA"/>
    <m/>
    <n v="4606248392.040082"/>
    <n v="5594310472.1350679"/>
    <n v="10201995.822079079"/>
    <n v="20.550684931506851"/>
    <n v="24.958904109589042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547945205479452"/>
    <n v="19.923287671232877"/>
    <n v="4.4935999999999997E-2"/>
    <n v="4.4940000000000001E-2"/>
    <n v="-4.0000000000040004E-6"/>
    <n v="2.5600000000000001E-2"/>
    <s v="FIJA"/>
    <m/>
    <n v="4353424657.5342464"/>
    <n v="5578520547.9452057"/>
    <n v="12582080"/>
    <n v="15.547945205479452"/>
    <n v="19.923287671232877"/>
    <n v="4.4935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2082357"/>
    <n v="0"/>
    <n v="0"/>
    <n v="0"/>
    <n v="90000000"/>
    <n v="90000000"/>
    <n v="0"/>
    <s v=" "/>
    <d v="2020-04-03T00:00:00"/>
    <d v="2045-10-15T00:00:00"/>
    <n v="90000000"/>
    <n v="90000000"/>
    <n v="20.969863013698632"/>
    <n v="25.550684931506851"/>
    <n v="4.5516000000000001E-2"/>
    <n v="4.5519999999999998E-2"/>
    <n v="-3.9999999999970615E-6"/>
    <n v="2.5600000000000001E-2"/>
    <s v="FIJA"/>
    <m/>
    <n v="1887287671.2328768"/>
    <n v="2299561643.8356166"/>
    <n v="4096440"/>
    <n v="20.969863013698632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378082191780821"/>
    <n v="17.991780821917807"/>
    <n v="4.4896999999999999E-2"/>
    <n v="4.4900000000000002E-2"/>
    <n v="-3.0000000000030003E-6"/>
    <n v="2.5600000000000001E-2"/>
    <s v="FIJA"/>
    <m/>
    <n v="2875616438.3561645"/>
    <n v="3598356164.3835616"/>
    <n v="8979400"/>
    <n v="14.378082191780821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1.2078089639544487E-9"/>
    <n v="0"/>
    <n v="0"/>
    <n v="0"/>
    <n v="0"/>
    <n v="-5.8207660913467407E-11"/>
    <n v="0"/>
    <n v="-1.2660166248679161E-9"/>
    <n v="0"/>
    <n v="1.2660166248679161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-3.1286617740988731E-10"/>
    <n v="0"/>
    <n v="0"/>
    <n v="0"/>
    <n v="0"/>
    <n v="-1.4551915228366852E-11"/>
    <n v="0"/>
    <n v="-3.2741809263825417E-10"/>
    <n v="0"/>
    <n v="3.2741809263825417E-10"/>
    <s v=" "/>
    <d v="1984-11-07T00:00:00"/>
    <d v="2024-07-11T00:00:00"/>
    <n v="1000000"/>
    <n v="981007.14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428093.06000000029"/>
    <n v="0"/>
    <n v="0"/>
    <n v="0"/>
    <n v="0"/>
    <n v="0"/>
    <n v="0"/>
    <n v="428093.06000000029"/>
    <n v="428093.06"/>
    <n v="-2.9103830456733704E-10"/>
    <s v=" "/>
    <d v="1984-12-18T00:00:00"/>
    <d v="2025-01-06T00:00:00"/>
    <n v="6421396.8799999999"/>
    <n v="6421396.8799999999"/>
    <n v="0.18356164383561643"/>
    <n v="40.079452054794523"/>
    <n v="0.02"/>
    <n v="0.02"/>
    <n v="0"/>
    <n v="0.02"/>
    <s v="FIJA"/>
    <m/>
    <n v="78581.465808219233"/>
    <n v="17157735.273260288"/>
    <n v="8561.8612000000066"/>
    <n v="0.18356164383561643"/>
    <n v="40.07945205479453"/>
    <n v="0.02"/>
    <s v="BID"/>
    <x v="21"/>
    <n v="0"/>
    <n v="0"/>
    <n v="428093.06"/>
    <n v="0"/>
    <n v="0"/>
    <n v="0"/>
    <n v="0"/>
    <n v="0"/>
    <n v="0"/>
    <n v="0"/>
    <n v="0"/>
    <n v="0"/>
    <n v="0"/>
    <n v="0"/>
    <n v="0"/>
    <n v="428093.06"/>
    <n v="428093.06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545157.83999999985"/>
    <n v="0"/>
    <n v="0"/>
    <n v="0"/>
    <n v="0"/>
    <n v="0"/>
    <n v="0"/>
    <n v="545157.83999999985"/>
    <n v="545157.84"/>
    <n v="1.1641532182693481E-10"/>
    <s v=" "/>
    <d v="1986-01-14T00:00:00"/>
    <d v="2026-01-14T00:00:00"/>
    <n v="13096844.33"/>
    <n v="10903155.66"/>
    <n v="1.2054794520547945"/>
    <n v="40.027397260273972"/>
    <n v="0.02"/>
    <n v="0.02"/>
    <n v="0"/>
    <n v="0.02"/>
    <s v="FIJA"/>
    <m/>
    <n v="657176.57424657512"/>
    <n v="21821249.43123287"/>
    <n v="10903.156799999997"/>
    <n v="1.2054794520547945"/>
    <n v="40.027397260273972"/>
    <n v="0.02"/>
    <s v="BID"/>
    <x v="21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545157.84999999986"/>
    <n v="0"/>
    <n v="0"/>
    <n v="0"/>
    <n v="0"/>
    <n v="0"/>
    <n v="0"/>
    <n v="545157.84999999986"/>
    <n v="545157.85"/>
    <n v="1.1641532182693481E-10"/>
    <s v=" "/>
    <d v="1986-01-14T00:00:00"/>
    <d v="2026-01-14T00:00:00"/>
    <n v="8177366.7699999996"/>
    <n v="8177366.7699999996"/>
    <n v="1.2054794520547945"/>
    <n v="40.027397260273972"/>
    <n v="0.02"/>
    <n v="0.02"/>
    <n v="0"/>
    <n v="0.02"/>
    <s v="FIJA"/>
    <m/>
    <n v="657176.58630136971"/>
    <n v="21821249.831506845"/>
    <n v="10903.156999999997"/>
    <n v="1.2054794520547945"/>
    <n v="40.027397260273972"/>
    <n v="0.02"/>
    <s v="BID"/>
    <x v="21"/>
    <n v="0"/>
    <n v="0"/>
    <n v="181719.26"/>
    <n v="0"/>
    <n v="0"/>
    <n v="0"/>
    <n v="0"/>
    <n v="0"/>
    <n v="181719.26"/>
    <n v="0"/>
    <n v="0"/>
    <n v="0"/>
    <n v="0"/>
    <n v="0"/>
    <n v="0"/>
    <n v="363438.52"/>
    <n v="363438.52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191431.85999999996"/>
    <n v="0"/>
    <n v="0"/>
    <n v="0"/>
    <n v="0"/>
    <n v="0"/>
    <n v="0"/>
    <n v="191431.85999999996"/>
    <n v="191431.86"/>
    <n v="2.9103830456733704E-11"/>
    <s v=" "/>
    <d v="1986-01-14T00:00:00"/>
    <d v="2026-01-14T00:00:00"/>
    <n v="2361000.79"/>
    <n v="2361000.79"/>
    <n v="1.2054794520547945"/>
    <n v="40.027397260273972"/>
    <n v="0.02"/>
    <n v="0.02"/>
    <n v="0"/>
    <n v="0.02"/>
    <s v="FIJA"/>
    <m/>
    <n v="230767.17369863007"/>
    <n v="7662519.1084931483"/>
    <n v="3828.6371999999992"/>
    <n v="1.2054794520547945"/>
    <n v="40.027397260273972"/>
    <n v="0.02"/>
    <s v="BID"/>
    <x v="21"/>
    <n v="0"/>
    <n v="0"/>
    <n v="63810.83"/>
    <n v="0"/>
    <n v="0"/>
    <n v="0"/>
    <n v="0"/>
    <n v="0"/>
    <n v="63810.83"/>
    <n v="0"/>
    <n v="0"/>
    <n v="0"/>
    <n v="0"/>
    <n v="0"/>
    <n v="0"/>
    <n v="127621.66"/>
    <n v="127621.66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0657534246575344"/>
    <n v="39.980821917808221"/>
    <n v="0.02"/>
    <n v="0.02"/>
    <n v="0"/>
    <n v="0.02"/>
    <s v="FIJA"/>
    <m/>
    <n v="7077295.6707397271"/>
    <n v="136974768.86353424"/>
    <n v="68520.236600000004"/>
    <n v="2.0657534246575344"/>
    <n v="39.980821917808214"/>
    <n v="0.02"/>
    <s v="BID"/>
    <x v="21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397610.8899999605"/>
    <n v="0"/>
    <n v="0"/>
    <n v="0"/>
    <n v="0"/>
    <n v="-1.862645149230957E-9"/>
    <n v="0"/>
    <n v="2397610.8899999587"/>
    <n v="2397610.89"/>
    <n v="4.1443854570388794E-8"/>
    <s v=" "/>
    <d v="1987-03-25T00:00:00"/>
    <d v="2027-03-24T00:00:00"/>
    <n v="9110915.9499999993"/>
    <n v="9110915.9499999993"/>
    <n v="2.3945205479452056"/>
    <n v="40.024657534246572"/>
    <n v="0.02"/>
    <n v="0.02"/>
    <n v="0"/>
    <n v="0.02"/>
    <s v="FIJA"/>
    <m/>
    <n v="5741128.5420820937"/>
    <n v="95963554.772628471"/>
    <n v="47952.217799999176"/>
    <n v="2.3945205479452056"/>
    <n v="40.024657534246572"/>
    <n v="0.02"/>
    <s v="BID"/>
    <x v="21"/>
    <n v="0"/>
    <n v="0"/>
    <n v="0"/>
    <n v="0"/>
    <n v="479521.89"/>
    <n v="0"/>
    <n v="0"/>
    <n v="0"/>
    <n v="0"/>
    <n v="0"/>
    <n v="479517.69"/>
    <n v="0"/>
    <n v="0"/>
    <n v="0"/>
    <n v="0"/>
    <n v="959039.58000000007"/>
    <n v="959039.58000000007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12464.64999999991"/>
    <n v="0"/>
    <n v="0"/>
    <n v="0"/>
    <n v="0"/>
    <n v="0"/>
    <n v="0"/>
    <n v="612464.64999999991"/>
    <n v="612464.65"/>
    <n v="1.1641532182693481E-10"/>
    <s v=" "/>
    <d v="1988-12-20T00:00:00"/>
    <d v="2028-12-20T00:00:00"/>
    <n v="6300000"/>
    <n v="4083098.29"/>
    <n v="4.13972602739726"/>
    <n v="40.027397260273972"/>
    <n v="0.02"/>
    <n v="0.02"/>
    <n v="0"/>
    <n v="0.02"/>
    <s v="FIJA"/>
    <m/>
    <n v="2535435.852465753"/>
    <n v="24515365.853424653"/>
    <n v="12249.292999999998"/>
    <n v="4.13972602739726"/>
    <n v="40.027397260273972"/>
    <n v="0.02"/>
    <s v="BID"/>
    <x v="21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620719.5100000196"/>
    <n v="0"/>
    <n v="0"/>
    <n v="0"/>
    <n v="0"/>
    <n v="9.3132257461547852E-10"/>
    <n v="0"/>
    <n v="1620719.5100000205"/>
    <n v="1620719.51"/>
    <n v="-2.0489096641540527E-8"/>
    <s v=" "/>
    <d v="1989-09-28T00:00:00"/>
    <d v="2029-09-24T00:00:00"/>
    <n v="3889726.81"/>
    <n v="3889726.81"/>
    <n v="4.9013698630136986"/>
    <n v="40.016438356164386"/>
    <n v="0.02"/>
    <n v="0.02"/>
    <n v="0"/>
    <n v="0.02"/>
    <s v="FIJA"/>
    <m/>
    <n v="7943745.7627124293"/>
    <n v="64855422.364548773"/>
    <n v="32414.390200000409"/>
    <n v="4.9013698630136986"/>
    <n v="40.016438356164386"/>
    <n v="0.02"/>
    <s v="BID"/>
    <x v="21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714580.57"/>
    <n v="85590.88"/>
    <n v="0"/>
    <n v="0"/>
    <n v="0"/>
    <n v="7860386.2199999988"/>
    <n v="7860386.2199999997"/>
    <n v="9.3132257461547852E-10"/>
    <s v=" "/>
    <d v="1990-05-03T00:00:00"/>
    <d v="2030-05-06T00:00:00"/>
    <n v="18579094.77"/>
    <n v="18579094.77"/>
    <n v="5.515068493150685"/>
    <n v="40.035616438356165"/>
    <n v="0.02"/>
    <n v="0.02"/>
    <n v="0"/>
    <n v="0.02"/>
    <s v="FIJA"/>
    <m/>
    <n v="43350568.385917805"/>
    <n v="314695407.76126021"/>
    <n v="157207.72439999998"/>
    <n v="5.515068493150685"/>
    <n v="40.035616438356165"/>
    <n v="0.02"/>
    <s v="BID"/>
    <x v="21"/>
    <n v="0"/>
    <n v="0"/>
    <n v="0"/>
    <n v="0"/>
    <n v="0"/>
    <n v="0"/>
    <n v="714580.57"/>
    <n v="0"/>
    <n v="0"/>
    <n v="0"/>
    <n v="0"/>
    <n v="0"/>
    <n v="714580.57"/>
    <n v="0"/>
    <n v="0"/>
    <n v="1429161.14"/>
    <n v="1429161.14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234"/>
    <n v="0"/>
    <n v="571704.27"/>
    <n v="74289.789999999994"/>
    <n v="0"/>
    <n v="-3.7252902984619141E-9"/>
    <n v="0"/>
    <n v="6860568.9899999201"/>
    <n v="6860568.9900000002"/>
    <n v="8.0093741416931152E-8"/>
    <s v=" "/>
    <d v="1990-10-30T00:00:00"/>
    <d v="2030-10-24T00:00:00"/>
    <n v="15436133.039999999"/>
    <n v="15436133.039999999"/>
    <n v="5.9835616438356167"/>
    <n v="40.010958904109586"/>
    <n v="0.02"/>
    <n v="0.02"/>
    <n v="0"/>
    <n v="0.02"/>
    <s v="FIJA"/>
    <m/>
    <n v="41050637.463451579"/>
    <n v="274497943.9176954"/>
    <n v="137211.37979999839"/>
    <n v="5.9835616438356167"/>
    <n v="40.010958904109586"/>
    <n v="0.02"/>
    <s v="BID"/>
    <x v="21"/>
    <n v="0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638099.3200000385"/>
    <n v="0"/>
    <n v="0"/>
    <n v="0"/>
    <n v="0"/>
    <n v="1.862645149230957E-9"/>
    <n v="0"/>
    <n v="2638099.3200000403"/>
    <n v="2638099.3199999998"/>
    <n v="-4.0512531995773315E-8"/>
    <s v=" "/>
    <d v="1991-02-15T00:00:00"/>
    <d v="2031-02-15T00:00:00"/>
    <n v="5479129.4000000004"/>
    <n v="5479129.4000000004"/>
    <n v="6.2958904109589042"/>
    <n v="40.027397260273972"/>
    <n v="0.02"/>
    <n v="0.02"/>
    <n v="0"/>
    <n v="0.02"/>
    <s v="FIJA"/>
    <m/>
    <n v="16609184.211945459"/>
    <n v="105596249.49370024"/>
    <n v="52761.986400000809"/>
    <n v="6.2958904109589042"/>
    <n v="40.027397260273972"/>
    <n v="0.02"/>
    <s v="BID"/>
    <x v="21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481458.3799999617"/>
    <n v="0"/>
    <n v="0"/>
    <n v="0"/>
    <n v="0"/>
    <n v="-1.862645149230957E-9"/>
    <n v="0"/>
    <n v="4481458.3799999598"/>
    <n v="4481458.38"/>
    <n v="4.0046870708465576E-8"/>
    <s v=" "/>
    <d v="1991-02-15T00:00:00"/>
    <d v="2031-02-15T00:00:00"/>
    <n v="9307644.1400000006"/>
    <n v="9307644.1400000006"/>
    <n v="6.2958904109589042"/>
    <n v="40.027397260273972"/>
    <n v="0.02"/>
    <n v="0.02"/>
    <n v="0"/>
    <n v="0.02"/>
    <s v="FIJA"/>
    <m/>
    <n v="28214770.841753174"/>
    <n v="179381114.88164222"/>
    <n v="89629.1675999992"/>
    <n v="6.2958904109589042"/>
    <n v="40.027397260273972"/>
    <n v="0.02"/>
    <s v="BID"/>
    <x v="21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559446.7799999607"/>
    <n v="0"/>
    <n v="0"/>
    <n v="0"/>
    <n v="0"/>
    <n v="-1.862645149230957E-9"/>
    <n v="0"/>
    <n v="3559446.7799999588"/>
    <n v="3559446.78"/>
    <n v="4.0978193283081055E-8"/>
    <s v=" "/>
    <d v="1991-06-19T00:00:00"/>
    <d v="2031-07-06T00:00:00"/>
    <n v="12203816.9"/>
    <n v="12203816.9"/>
    <n v="6.6821917808219178"/>
    <n v="40.073972602739723"/>
    <n v="0.02"/>
    <n v="0.02"/>
    <n v="0"/>
    <n v="0.02"/>
    <s v="FIJA"/>
    <m/>
    <n v="23784906.017588764"/>
    <n v="142641172.74262848"/>
    <n v="71188.935599999182"/>
    <n v="6.6821917808219178"/>
    <n v="40.073972602739723"/>
    <n v="0.02"/>
    <s v="BID"/>
    <x v="21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20274.12"/>
    <n v="0"/>
    <n v="0"/>
    <n v="0"/>
    <n v="0"/>
    <n v="0"/>
    <n v="0"/>
    <n v="620274.12"/>
    <n v="620274.12"/>
    <n v="0"/>
    <s v=" "/>
    <d v="1994-01-27T00:00:00"/>
    <d v="2034-01-27T00:00:00"/>
    <n v="1077318.3500000001"/>
    <n v="1077318.3500000001"/>
    <n v="9.2465753424657535"/>
    <n v="40.027397260273972"/>
    <n v="0.02"/>
    <n v="0.02"/>
    <n v="0"/>
    <n v="0.02"/>
    <s v="FIJA"/>
    <m/>
    <n v="5735411.3835616438"/>
    <n v="24827958.61150685"/>
    <n v="12405.482400000001"/>
    <n v="9.2465753424657535"/>
    <n v="40.027397260273972"/>
    <n v="0.02"/>
    <s v="BID"/>
    <x v="21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083981.4900000005"/>
    <n v="0"/>
    <n v="0"/>
    <n v="0"/>
    <n v="0"/>
    <n v="0"/>
    <n v="0"/>
    <n v="1083981.4900000005"/>
    <n v="1083981.49"/>
    <n v="-4.6566128730773926E-10"/>
    <s v=" "/>
    <d v="1994-01-27T00:00:00"/>
    <d v="2034-01-27T00:00:00"/>
    <n v="1882704.59"/>
    <n v="1882704.59"/>
    <n v="9.2465753424657535"/>
    <n v="40.027397260273972"/>
    <n v="0.02"/>
    <n v="0.02"/>
    <n v="0"/>
    <n v="0.02"/>
    <s v="FIJA"/>
    <m/>
    <n v="10023116.517123291"/>
    <n v="43388957.723013714"/>
    <n v="21679.62980000001"/>
    <n v="9.2465753424657535"/>
    <n v="40.027397260273972"/>
    <n v="0.02"/>
    <s v="BID"/>
    <x v="21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75"/>
    <n v="0"/>
    <n v="237646.19"/>
    <n v="47516.25"/>
    <n v="0"/>
    <n v="1.862645149230957E-9"/>
    <n v="0"/>
    <n v="4515277.5500000389"/>
    <n v="4515277.55"/>
    <n v="-3.9115548133850098E-8"/>
    <s v=" "/>
    <d v="1994-04-09T00:00:00"/>
    <d v="2034-04-09T00:00:00"/>
    <n v="8079970.4000000004"/>
    <n v="8079970.4000000004"/>
    <n v="9.4438356164383563"/>
    <n v="40.027397260273972"/>
    <n v="0.02"/>
    <n v="0.02"/>
    <n v="0"/>
    <n v="0.02"/>
    <s v="FIJA"/>
    <m/>
    <n v="42641538.944794886"/>
    <n v="180734808.23424813"/>
    <n v="90305.551000000778"/>
    <n v="9.4438356164383563"/>
    <n v="40.027397260273972"/>
    <n v="0.02"/>
    <s v="BID"/>
    <x v="21"/>
    <n v="0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072406.1499999617"/>
    <n v="0"/>
    <n v="0"/>
    <n v="0"/>
    <n v="0"/>
    <n v="-1.862645149230957E-9"/>
    <n v="0"/>
    <n v="4072406.1499999599"/>
    <n v="4072406.15"/>
    <n v="4.0046870708465576E-8"/>
    <s v=" "/>
    <d v="1994-07-26T00:00:00"/>
    <d v="2034-07-26T00:00:00"/>
    <n v="6923090.4900000002"/>
    <n v="6923090.4900000002"/>
    <n v="9.7397260273972606"/>
    <n v="40.027397260273972"/>
    <n v="0.02"/>
    <n v="0.02"/>
    <n v="0"/>
    <n v="0.02"/>
    <s v="FIJA"/>
    <m/>
    <n v="39664120.17328728"/>
    <n v="163007818.77123126"/>
    <n v="81448.122999999192"/>
    <n v="9.7397260273972606"/>
    <n v="40.027397260273972"/>
    <n v="0.02"/>
    <s v="BID"/>
    <x v="21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241316.54"/>
    <n v="50663.29"/>
    <n v="0"/>
    <n v="0"/>
    <n v="0"/>
    <n v="4826330.97"/>
    <n v="4826330.97"/>
    <n v="0"/>
    <s v=" "/>
    <d v="1994-10-13T00:00:00"/>
    <d v="2034-10-13T00:00:00"/>
    <n v="8446079.0700000003"/>
    <n v="8446079.0700000003"/>
    <n v="9.956164383561644"/>
    <n v="40.027397260273972"/>
    <n v="0.02"/>
    <n v="0.02"/>
    <n v="0"/>
    <n v="0.02"/>
    <s v="FIJA"/>
    <m/>
    <n v="48051744.50679452"/>
    <n v="193185467.04575342"/>
    <n v="96526.619399999996"/>
    <n v="9.956164383561644"/>
    <n v="40.027397260273972"/>
    <n v="0.02"/>
    <s v="BID"/>
    <x v="21"/>
    <n v="0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130000"/>
    <n v="37692.89"/>
    <n v="0"/>
    <n v="0"/>
    <n v="0"/>
    <n v="3640000"/>
    <n v="3640000"/>
    <n v="0"/>
    <s v=" "/>
    <d v="1998-10-19T00:00:00"/>
    <d v="2038-10-19T00:00:00"/>
    <n v="7800000"/>
    <n v="7800000"/>
    <n v="13.975342465753425"/>
    <n v="40.027397260273972"/>
    <n v="0.02"/>
    <n v="0.02"/>
    <n v="0"/>
    <n v="0.02"/>
    <s v="FIJA"/>
    <m/>
    <n v="50870246.575342469"/>
    <n v="145699726.02739725"/>
    <n v="72800"/>
    <n v="13.975342465753425"/>
    <n v="40.027397260273972"/>
    <n v="0.02"/>
    <s v="BID"/>
    <x v="21"/>
    <n v="0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077207.0699999901"/>
    <n v="0"/>
    <n v="0"/>
    <n v="0"/>
    <n v="0"/>
    <n v="-4.6566128730773926E-10"/>
    <n v="0"/>
    <n v="2077207.0699999896"/>
    <n v="2077207.07"/>
    <n v="1.0477378964424133E-8"/>
    <s v=" "/>
    <d v="2006-12-07T00:00:00"/>
    <d v="2031-12-07T00:00:00"/>
    <n v="6588000"/>
    <n v="6063747.96"/>
    <n v="7.1041095890410961"/>
    <n v="25.016438356164382"/>
    <n v="5.1299999999999998E-2"/>
    <n v="5.1299999999999998E-2"/>
    <n v="0"/>
    <n v="3.9699999999999999E-2"/>
    <s v="LIBOR (3 meses) ajustada"/>
    <n v="8.0000000000000002E-3"/>
    <n v="14756706.664410885"/>
    <n v="51964322.619643569"/>
    <n v="106560.72269099946"/>
    <n v="7.1041095890410961"/>
    <n v="25.016438356164379"/>
    <n v="5.1299999999999998E-2"/>
    <s v="BID"/>
    <x v="21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9457484.189999998"/>
    <n v="2342912.9"/>
    <n v="0"/>
    <n v="0"/>
    <n v="0"/>
    <n v="0"/>
    <n v="0"/>
    <n v="21800397.089999996"/>
    <n v="21800397.09"/>
    <n v="3.7252902984619141E-9"/>
    <s v=" "/>
    <d v="2020-02-24T00:00:00"/>
    <d v="2045-02-15T00:00:00"/>
    <n v="27500000"/>
    <n v="27500000"/>
    <n v="20.306849315068494"/>
    <n v="24.994520547945207"/>
    <n v="6.5910499999999997E-2"/>
    <n v="7.7910000000000007E-2"/>
    <n v="-1.199950000000001E-2"/>
    <n v="2.5399999999999999E-2"/>
    <s v="SOFR (MAS MARGEN)"/>
    <n v="1.2E-2"/>
    <n v="442697378.71528763"/>
    <n v="544890473.01936984"/>
    <n v="1436875.0724004447"/>
    <n v="20.306849315068494"/>
    <n v="24.994520547945211"/>
    <n v="6.5910499999999997E-2"/>
    <s v="BID"/>
    <x v="21"/>
    <n v="0"/>
    <n v="0"/>
    <n v="0"/>
    <n v="0"/>
    <n v="0"/>
    <n v="0"/>
    <n v="0"/>
    <n v="0"/>
    <n v="0"/>
    <n v="545009.93000000005"/>
    <n v="0"/>
    <n v="0"/>
    <n v="0"/>
    <n v="0"/>
    <n v="0"/>
    <n v="545009.93000000005"/>
    <n v="545009.93000000005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1456843.410000119"/>
    <n v="0"/>
    <n v="0"/>
    <n v="0"/>
    <n v="0"/>
    <n v="5.5879354476928711E-9"/>
    <n v="0"/>
    <n v="11456843.410000125"/>
    <n v="11456843.41"/>
    <n v="-1.2479722499847412E-7"/>
    <s v=" "/>
    <d v="2007-12-12T00:00:00"/>
    <d v="2027-12-12T00:00:00"/>
    <n v="62250000"/>
    <n v="62188291.189999998"/>
    <n v="3.1150684931506851"/>
    <n v="20.013698630136986"/>
    <n v="5.3900000000000003E-2"/>
    <n v="5.3899999999999997E-2"/>
    <n v="0"/>
    <n v="5.4900000000000004E-2"/>
    <s v="FIJA"/>
    <m/>
    <n v="35688851.937452443"/>
    <n v="229293811.26041347"/>
    <n v="617523.85979900672"/>
    <n v="3.1150684931506847"/>
    <n v="20.013698630136986"/>
    <n v="5.3899999999999997E-2"/>
    <s v="BID"/>
    <x v="21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304109589041097"/>
    <n v="23.564383561643837"/>
    <n v="6.5799999999999997E-2"/>
    <n v="6.88E-2"/>
    <n v="-3.0000000000000027E-3"/>
    <n v="1.5100000000000001E-2"/>
    <s v="SOFR 6 MESES"/>
    <n v="1.7299999999999999E-2"/>
    <n v="4536465753.4246578"/>
    <n v="5537630136.9863014"/>
    <n v="15463000"/>
    <n v="19.304109589041097"/>
    <n v="23.564383561643837"/>
    <n v="6.5799999999999997E-2"/>
    <s v="BIRF"/>
    <x v="22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2570986.7399999993"/>
    <n v="0"/>
    <n v="0"/>
    <n v="0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1232876712328768"/>
    <n v="18.671232876712327"/>
    <n v="4.3999999999999997E-2"/>
    <n v="3.0499999999999999E-2"/>
    <n v="1.3499999999999998E-2"/>
    <n v="2.5099999999999997E-2"/>
    <s v="FIJA"/>
    <m/>
    <n v="5458944.4479452046"/>
    <n v="48003492.145479433"/>
    <n v="113123.41655999997"/>
    <n v="2.1232876712328768"/>
    <n v="18.671232876712327"/>
    <n v="4.3999999999999997E-2"/>
    <s v="BIRF"/>
    <x v="22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507656.09999999"/>
    <n v="0"/>
    <n v="0"/>
    <n v="0"/>
    <n v="0"/>
    <n v="0"/>
    <n v="0"/>
    <n v="204507656.09999999"/>
    <n v="204507656.09999999"/>
    <n v="0"/>
    <s v=" "/>
    <d v="2013-11-11T00:00:00"/>
    <d v="2043-02-15T00:00:00"/>
    <n v="205000000"/>
    <n v="205000000"/>
    <n v="18.304109589041097"/>
    <n v="29.282191780821918"/>
    <n v="5.9900000000000002E-2"/>
    <n v="6.2899999999999998E-2"/>
    <n v="-2.9999999999999957E-3"/>
    <n v="1.04E-2"/>
    <s v="SOFR (6 meses)"/>
    <n v="1.14E-2"/>
    <n v="3743330549.0523291"/>
    <n v="5988432406.5665751"/>
    <n v="12250008.60039"/>
    <n v="18.304109589041097"/>
    <n v="29.282191780821918"/>
    <n v="5.99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58405.81999999"/>
    <n v="0"/>
    <n v="0"/>
    <n v="0"/>
    <n v="0"/>
    <n v="0"/>
    <n v="0"/>
    <n v="227458405.81999999"/>
    <n v="227458405.81999999"/>
    <n v="0"/>
    <s v=" "/>
    <d v="2018-11-29T00:00:00"/>
    <d v="2038-03-15T00:00:00"/>
    <n v="230000000"/>
    <n v="230000000"/>
    <n v="13.378082191780821"/>
    <n v="19.304109589041097"/>
    <n v="6.4799999999999996E-2"/>
    <n v="6.7799999999999999E-2"/>
    <n v="-3.0000000000000027E-3"/>
    <n v="1.3899999999999999E-2"/>
    <s v="SOFR 6 MESES"/>
    <n v="1.6299999999999999E-2"/>
    <n v="3042957248.2713971"/>
    <n v="4390881992.8978634"/>
    <n v="14739304.697135998"/>
    <n v="13.378082191780821"/>
    <n v="19.304109589041097"/>
    <n v="6.47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63"/>
    <n v="0"/>
    <n v="0"/>
    <n v="0"/>
    <n v="0"/>
    <n v="2.9802322387695313E-8"/>
    <n v="0"/>
    <n v="102500000.00000066"/>
    <n v="102500000"/>
    <n v="-6.5565109252929688E-7"/>
    <s v=" "/>
    <d v="2015-06-29T00:00:00"/>
    <d v="2050-03-01T00:00:00"/>
    <n v="102500000"/>
    <n v="102500000"/>
    <n v="25.347945205479451"/>
    <n v="34.695890410958903"/>
    <n v="6.2899999999999998E-2"/>
    <n v="6.59E-2"/>
    <n v="-3.0000000000000027E-3"/>
    <n v="1.2199999999999999E-2"/>
    <s v="SOFR (6 meses)"/>
    <n v="1.44E-2"/>
    <n v="2598164383.5616603"/>
    <n v="3556328767.1233101"/>
    <n v="6447250.000000041"/>
    <n v="25.347945205479451"/>
    <n v="34.695890410958903"/>
    <n v="6.28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20425855.27000001"/>
    <n v="1556789.98"/>
    <n v="0"/>
    <n v="0"/>
    <n v="0"/>
    <n v="0"/>
    <n v="0"/>
    <n v="121982645.25000001"/>
    <n v="121982645.25"/>
    <n v="-1.4901161193847656E-8"/>
    <s v=" "/>
    <d v="2018-11-29T00:00:00"/>
    <d v="2053-03-01T00:00:00"/>
    <n v="233600000"/>
    <n v="233600000"/>
    <n v="28.350684931506848"/>
    <n v="34.276712328767125"/>
    <n v="6.2899999999999998E-2"/>
    <n v="6.59E-2"/>
    <n v="-3.0000000000000027E-3"/>
    <n v="1.2199999999999999E-2"/>
    <s v="SOFR (6 meses)"/>
    <n v="1.44E-2"/>
    <n v="3458291542.5945206"/>
    <n v="4181164040.3363023"/>
    <n v="7672708.386225001"/>
    <n v="28.350684931506844"/>
    <n v="34.276712328767125"/>
    <n v="6.28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5131302.13999999"/>
    <n v="0"/>
    <n v="0"/>
    <n v="0"/>
    <n v="0"/>
    <n v="0"/>
    <n v="0"/>
    <n v="345131302.13999999"/>
    <n v="345131302.13999999"/>
    <n v="0"/>
    <s v=" "/>
    <d v="2019-07-22T00:00:00"/>
    <d v="2049-03-15T00:00:00"/>
    <n v="350000000"/>
    <n v="350000000"/>
    <n v="24.386301369863013"/>
    <n v="29.668493150684931"/>
    <n v="6.88E-2"/>
    <n v="7.1800000000000003E-2"/>
    <n v="-3.0000000000000027E-3"/>
    <n v="1.8799999999999997E-2"/>
    <s v="SOFR 6 MESES"/>
    <n v="2.0299999999999999E-2"/>
    <n v="8416475946.1592865"/>
    <n v="10239525673.627562"/>
    <n v="23745033.587231997"/>
    <n v="24.386301369863013"/>
    <n v="29.668493150684931"/>
    <n v="6.8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1565000"/>
    <n v="70455"/>
    <n v="0"/>
    <n v="0"/>
    <n v="0"/>
    <n v="1485000"/>
    <n v="1485000"/>
    <n v="0"/>
    <s v=" "/>
    <d v="2003-08-27T00:00:00"/>
    <d v="2025-04-15T00:00:00"/>
    <n v="50000000"/>
    <n v="50000000"/>
    <n v="0.45479452054794522"/>
    <n v="21.649315068493152"/>
    <n v="4.87E-2"/>
    <n v="4.87E-2"/>
    <n v="0"/>
    <n v="4.87E-2"/>
    <s v="FIJA"/>
    <m/>
    <n v="675369.8630136986"/>
    <n v="32149232.87671233"/>
    <n v="72319.5"/>
    <n v="0.45479452054794517"/>
    <n v="21.649315068493152"/>
    <n v="4.87E-2"/>
    <s v="BIRF"/>
    <x v="22"/>
    <n v="0"/>
    <n v="0"/>
    <n v="0"/>
    <n v="0"/>
    <n v="0"/>
    <n v="1485000"/>
    <n v="0"/>
    <n v="0"/>
    <n v="0"/>
    <n v="0"/>
    <n v="0"/>
    <n v="0"/>
    <n v="0"/>
    <n v="0"/>
    <n v="0"/>
    <n v="1485000"/>
    <n v="1485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1565000"/>
    <n v="70455"/>
    <n v="0"/>
    <n v="0"/>
    <n v="0"/>
    <n v="1485000"/>
    <n v="1485000"/>
    <n v="0"/>
    <s v=" "/>
    <d v="2003-08-27T00:00:00"/>
    <d v="2025-04-15T00:00:00"/>
    <n v="50000000"/>
    <n v="50000000"/>
    <n v="0.45479452054794522"/>
    <n v="21.649315068493152"/>
    <n v="4.87E-2"/>
    <n v="4.87E-2"/>
    <n v="0"/>
    <n v="4.87E-2"/>
    <s v="FIJA"/>
    <m/>
    <n v="675369.8630136986"/>
    <n v="32149232.87671233"/>
    <n v="72319.5"/>
    <n v="0.45479452054794517"/>
    <n v="21.649315068493152"/>
    <n v="4.87E-2"/>
    <s v="BIRF"/>
    <x v="22"/>
    <n v="0"/>
    <n v="0"/>
    <n v="0"/>
    <n v="0"/>
    <n v="0"/>
    <n v="1485000"/>
    <n v="0"/>
    <n v="0"/>
    <n v="0"/>
    <n v="0"/>
    <n v="0"/>
    <n v="0"/>
    <n v="0"/>
    <n v="0"/>
    <n v="0"/>
    <n v="1485000"/>
    <n v="1485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56"/>
    <n v="0"/>
    <n v="0"/>
    <n v="0"/>
    <n v="0"/>
    <n v="7.4505805969238281E-9"/>
    <n v="0"/>
    <n v="34906196.180000164"/>
    <n v="34906196.18"/>
    <n v="-1.6391277313232422E-7"/>
    <s v=" "/>
    <d v="2015-10-09T00:00:00"/>
    <d v="2050-06-15T00:00:00"/>
    <n v="80000000"/>
    <n v="37854311.770000003"/>
    <n v="25.638356164383563"/>
    <n v="34.706849315068496"/>
    <n v="6.6799999999999998E-2"/>
    <n v="2.8199999999999999E-2"/>
    <n v="3.8599999999999995E-2"/>
    <n v="2.8199999999999999E-2"/>
    <s v="SOFR 6 MESES"/>
    <n v="1.83E-2"/>
    <n v="894937490.00668919"/>
    <n v="1211484090.9814851"/>
    <n v="2331733.904824011"/>
    <n v="25.638356164383563"/>
    <n v="34.706849315068496"/>
    <n v="6.6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4353179.37"/>
    <n v="11606.74"/>
    <n v="0"/>
    <n v="0"/>
    <n v="116014616.15000001"/>
    <n v="116014616.15000001"/>
    <n v="0"/>
    <s v=" "/>
    <d v="2016-01-28T00:00:00"/>
    <d v="2045-10-15T00:00:00"/>
    <n v="178000000"/>
    <n v="125300000"/>
    <n v="20.969863013698632"/>
    <n v="29.734246575342464"/>
    <n v="6.83E-2"/>
    <n v="7.1300000000000002E-2"/>
    <n v="-3.0000000000000027E-3"/>
    <n v="1.8000000000000002E-2"/>
    <s v="SOFR 6 MESES"/>
    <n v="1.9800000000000002E-2"/>
    <n v="2432810608.2523289"/>
    <n v="3449607202.9478083"/>
    <n v="7923798.2830450004"/>
    <n v="20.969863013698632"/>
    <n v="29.734246575342464"/>
    <n v="6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30958904109589"/>
    <n v="34.841095890410962"/>
    <n v="6.93E-2"/>
    <n v="7.2300000000000003E-2"/>
    <n v="-3.0000000000000027E-3"/>
    <n v="1.8600000000000002E-2"/>
    <s v="SOFR 6 MESES"/>
    <n v="2.0799999999999999E-2"/>
    <n v="1389968101.3788493"/>
    <n v="1840698151.1230686"/>
    <n v="3661204.6381679997"/>
    <n v="26.30958904109589"/>
    <n v="34.841095890410962"/>
    <n v="6.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057534246575344"/>
    <n v="34.920547945205477"/>
    <n v="6.93E-2"/>
    <n v="7.2300000000000003E-2"/>
    <n v="-3.0000000000000027E-3"/>
    <n v="4.9000000000000002E-2"/>
    <s v="SOFR 6 MESES"/>
    <n v="2.0799999999999999E-2"/>
    <n v="1309504706.3086028"/>
    <n v="1690051335.2176437"/>
    <n v="3353915.2282020003"/>
    <n v="27.057534246575344"/>
    <n v="34.920547945205477"/>
    <n v="6.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6"/>
    <n v="29.978082191780821"/>
    <n v="6.88E-2"/>
    <n v="7.1800000000000003E-2"/>
    <n v="-3.0000000000000027E-3"/>
    <n v="1.8600000000000002E-2"/>
    <s v="SOFR 6 MESES"/>
    <n v="2.0299999999999999E-2"/>
    <n v="12300000000"/>
    <n v="14989041095.890411"/>
    <n v="34400000"/>
    <n v="24.6"/>
    <n v="29.978082191780821"/>
    <n v="6.8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386301369863013"/>
    <n v="27.964383561643835"/>
    <n v="2.7799999999999998E-2"/>
    <n v="2.7799999999999998E-2"/>
    <n v="0"/>
    <n v="2.7799999999999998E-2"/>
    <s v="FIJA"/>
    <m/>
    <n v="407475618.54246575"/>
    <n v="487242694.29041094"/>
    <n v="484378.52639999997"/>
    <n v="23.386301369863013"/>
    <n v="27.964383561643835"/>
    <n v="2.7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6750000"/>
    <s v="  "/>
    <n v="0"/>
    <n v="0"/>
    <n v="500000000"/>
    <n v="500000000"/>
    <n v="0"/>
    <s v=" "/>
    <d v="2020-05-08T00:00:00"/>
    <d v="2048-05-01T00:00:00"/>
    <n v="500000000"/>
    <n v="500000000"/>
    <n v="23.515068493150686"/>
    <n v="28"/>
    <n v="2.7E-2"/>
    <n v="2.7000000000000003E-2"/>
    <n v="0"/>
    <n v="2.7000000000000003E-2"/>
    <s v="FIJA"/>
    <m/>
    <n v="11757534246.575342"/>
    <n v="14000000000"/>
    <n v="13500000"/>
    <n v="23.515068493150686"/>
    <n v="28"/>
    <n v="2.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043835616438356"/>
    <n v="10.975342465753425"/>
    <n v="1.7600000000000001E-2"/>
    <n v="1.7600000000000001E-2"/>
    <n v="0"/>
    <n v="0.01"/>
    <s v="FIJA"/>
    <m/>
    <n v="3521917808.2191782"/>
    <n v="5487671232.8767128"/>
    <n v="8800000"/>
    <n v="7.043835616438356"/>
    <n v="10.975342465753426"/>
    <n v="1.7600000000000001E-2"/>
    <s v="BIRF"/>
    <x v="22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75"/>
    <n v="0"/>
    <n v="0"/>
    <n v="0"/>
    <n v="0"/>
    <n v="-5.9604644775390625E-8"/>
    <n v="0"/>
    <n v="147142638.61999869"/>
    <n v="147142638.62"/>
    <n v="1.3113021850585938E-6"/>
    <s v=" "/>
    <d v="2021-04-26T00:00:00"/>
    <d v="2039-03-15T00:00:00"/>
    <n v="150000000"/>
    <n v="150000000"/>
    <n v="14.378082191780821"/>
    <n v="17.895890410958906"/>
    <n v="6.0400000000000002E-2"/>
    <n v="6.3399999999999998E-2"/>
    <n v="-2.9999999999999957E-3"/>
    <n v="0.01"/>
    <s v="SOFR (6 meses)"/>
    <n v="1.1900000000000001E-2"/>
    <n v="2115628951.9938443"/>
    <n v="2633248535.5228262"/>
    <n v="8887415.3726479206"/>
    <n v="14.378082191780821"/>
    <n v="17.895890410958906"/>
    <n v="6.039999999999999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037677.279999945"/>
    <n v="19413.66"/>
    <n v="0"/>
    <n v="0"/>
    <n v="0"/>
    <n v="0"/>
    <n v="0"/>
    <n v="26057090.939999945"/>
    <n v="26057090.940000001"/>
    <n v="5.5879354476928711E-8"/>
    <s v=" "/>
    <d v="2016-12-22T00:00:00"/>
    <d v="2040-08-15T00:00:00"/>
    <n v="52500000"/>
    <n v="52500000"/>
    <n v="15.8"/>
    <n v="23.663013698630138"/>
    <n v="6.5799999999999997E-2"/>
    <n v="6.88E-2"/>
    <n v="-3.0000000000000027E-3"/>
    <n v="1.5100000000000001E-2"/>
    <s v="SOFR 6 MESES"/>
    <n v="1.7299999999999999E-2"/>
    <n v="411702036.85199916"/>
    <n v="616589299.85966992"/>
    <n v="1714556.5838519963"/>
    <n v="15.8"/>
    <n v="23.663013698630138"/>
    <n v="6.5799999999999997E-2"/>
    <s v="BIRF"/>
    <x v="22"/>
    <n v="0"/>
    <n v="0"/>
    <n v="0"/>
    <n v="813124.6"/>
    <n v="0"/>
    <n v="0"/>
    <n v="0"/>
    <n v="0"/>
    <n v="0"/>
    <n v="814285.99"/>
    <n v="0"/>
    <n v="0"/>
    <n v="0"/>
    <n v="0"/>
    <n v="0"/>
    <n v="1627410.5899999999"/>
    <n v="1627410.5899999999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78517455.499999404"/>
    <n v="0"/>
    <n v="0"/>
    <n v="0"/>
    <n v="0"/>
    <n v="-2.9802322387695313E-8"/>
    <n v="0"/>
    <n v="78517455.499999374"/>
    <n v="78517455.5"/>
    <n v="6.2584877014160156E-7"/>
    <s v=" "/>
    <d v="2013-11-20T00:00:00"/>
    <d v="2043-02-15T00:00:00"/>
    <n v="100000000"/>
    <n v="100000000"/>
    <n v="18.304109589041097"/>
    <n v="29.257534246575343"/>
    <n v="3.5299999999999998E-2"/>
    <n v="3.4500000000000003E-2"/>
    <n v="7.9999999999999516E-4"/>
    <n v="2.8399999999999998E-2"/>
    <s v="FIJA"/>
    <m/>
    <n v="1437192110.1246462"/>
    <n v="2297227143.2451873"/>
    <n v="2771666.1791499779"/>
    <n v="18.304109589041097"/>
    <n v="29.257534246575343"/>
    <n v="3.5299999999999998E-2"/>
    <s v="BIRF"/>
    <x v="22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084931506849315"/>
    <n v="15.010958904109589"/>
    <n v="7.6291999999999999E-2"/>
    <n v="7.6289999999999997E-2"/>
    <n v="2.0000000000020002E-6"/>
    <n v="2.06E-2"/>
    <s v="SOFR 6 MESES"/>
    <n v="2.2283000000000001E-2"/>
    <n v="302547945.20547944"/>
    <n v="450328767.12328768"/>
    <n v="2288760"/>
    <n v="10.084931506849315"/>
    <n v="15.010958904109589"/>
    <n v="7.6291999999999999E-2"/>
    <s v="CAF"/>
    <x v="23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0000000"/>
    <n v="0"/>
    <n v="0"/>
    <n v="0"/>
    <n v="0"/>
    <n v="0"/>
    <n v="0"/>
    <n v="40000000"/>
    <n v="40000000"/>
    <n v="0"/>
    <s v=" "/>
    <d v="2019-08-13T00:00:00"/>
    <d v="2034-08-13T00:00:00"/>
    <n v="50000000"/>
    <n v="50000000"/>
    <n v="9.7890410958904113"/>
    <n v="15.010958904109589"/>
    <n v="7.417E-2"/>
    <n v="7.417E-2"/>
    <n v="0"/>
    <n v="2.0080000000000001E-2"/>
    <s v="SOFR 6 MESES"/>
    <n v="2.2282999999999997E-2"/>
    <n v="391561643.83561647"/>
    <n v="600438356.16438353"/>
    <n v="2966800"/>
    <n v="9.7890410958904113"/>
    <n v="15.010958904109588"/>
    <n v="7.417E-2"/>
    <s v="CAF"/>
    <x v="23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8132641.9799999604"/>
    <n v="0"/>
    <n v="0"/>
    <n v="0"/>
    <n v="0"/>
    <n v="-1.862645149230957E-9"/>
    <n v="0"/>
    <n v="8132641.9799999585"/>
    <n v="8132641.9800000004"/>
    <n v="4.1909515857696533E-8"/>
    <s v=" "/>
    <d v="2011-06-27T00:00:00"/>
    <d v="2026-06-28T00:00:00"/>
    <n v="48200000"/>
    <n v="48200000"/>
    <n v="1.6575342465753424"/>
    <n v="15.013698630136986"/>
    <n v="7.9549999999999996E-2"/>
    <n v="7.9549999999999996E-2"/>
    <n v="0"/>
    <n v="2.614E-2"/>
    <s v="SOFR 6 MESES"/>
    <n v="2.7782999999999999E-2"/>
    <n v="13480132.596986232"/>
    <n v="122101035.75451992"/>
    <n v="646951.66950899665"/>
    <n v="1.6575342465753424"/>
    <n v="15.013698630136986"/>
    <n v="7.9549999999999996E-2"/>
    <s v="CAF"/>
    <x v="23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1728488.339999847"/>
    <n v="0"/>
    <n v="0"/>
    <n v="0"/>
    <n v="0"/>
    <n v="-7.4505805969238281E-9"/>
    <n v="0"/>
    <n v="11728488.33999984"/>
    <n v="11728488.34"/>
    <n v="1.601874828338623E-7"/>
    <s v=" "/>
    <d v="2014-03-18T00:00:00"/>
    <d v="2029-03-18T00:00:00"/>
    <n v="26000000"/>
    <n v="26000000"/>
    <n v="4.3808219178082188"/>
    <n v="15.010958904109589"/>
    <n v="8.2850999999999994E-2"/>
    <n v="8.2850000000000007E-2"/>
    <n v="9.999999999871223E-7"/>
    <n v="2.8580000000000001E-2"/>
    <s v="SOFR 6 MESES"/>
    <n v="3.0282999999999997E-2"/>
    <n v="51380418.78262943"/>
    <n v="176055856.4790661"/>
    <n v="971716.98745732661"/>
    <n v="4.3808219178082188"/>
    <n v="15.010958904109591"/>
    <n v="8.2850999999999994E-2"/>
    <s v="CAF"/>
    <x v="23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084931506849315"/>
    <n v="18.013698630136986"/>
    <n v="7.5790999999999997E-2"/>
    <n v="7.5789999999999996E-2"/>
    <n v="1.0000000000010001E-6"/>
    <n v="2.1059999999999999E-2"/>
    <s v="SOFR 6 MESES"/>
    <n v="2.2783000000000001E-2"/>
    <n v="952782557.52553439"/>
    <n v="1420209774.5931509"/>
    <n v="5975403.5657124203"/>
    <n v="12.084931506849315"/>
    <n v="18.013698630136986"/>
    <n v="7.5790999999999997E-2"/>
    <s v="CAF"/>
    <x v="23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084931506849315"/>
    <n v="18.013698630136986"/>
    <n v="7.5790999999999997E-2"/>
    <n v="7.6698000000000002E-2"/>
    <n v="-9.0700000000000502E-4"/>
    <n v="1.61E-2"/>
    <s v="SOFR 6 MESES"/>
    <n v="2.2783000000000001E-2"/>
    <n v="463669171.17580825"/>
    <n v="691141419.28835618"/>
    <n v="2907914.7145077698"/>
    <n v="12.084931506849315"/>
    <n v="18.013698630136986"/>
    <n v="7.5790999999999997E-2"/>
    <s v="CAF"/>
    <x v="23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4999307.5"/>
    <n v="0"/>
    <n v="0"/>
    <n v="0"/>
    <n v="0"/>
    <n v="0"/>
    <n v="0"/>
    <n v="24999307.5"/>
    <n v="24999307.5"/>
    <n v="0"/>
    <s v=" "/>
    <d v="2012-07-03T00:00:00"/>
    <d v="2027-07-03T00:00:00"/>
    <n v="99997230"/>
    <n v="99997230"/>
    <n v="2.6712328767123288"/>
    <n v="15.008219178082191"/>
    <n v="8.1860000000000002E-2"/>
    <n v="8.1860000000000002E-2"/>
    <n v="0"/>
    <n v="2.86E-2"/>
    <s v="SOFR 6 MESES"/>
    <n v="3.0283000000000001E-2"/>
    <n v="66778972.089041099"/>
    <n v="375195086.26027393"/>
    <n v="2046443.31195"/>
    <n v="2.6712328767123288"/>
    <n v="15.008219178082189"/>
    <n v="8.1860000000000002E-2"/>
    <s v="CAF"/>
    <x v="23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330000877"/>
    <n v="0"/>
    <n v="0"/>
    <n v="0"/>
    <n v="0"/>
    <n v="3.0000042170286179E-3"/>
    <n v="0"/>
    <n v="5305142.436000092"/>
    <n v="5305142.3669999996"/>
    <n v="-6.9000092335045338E-2"/>
    <s v=" "/>
    <d v="2014-11-25T00:00:00"/>
    <d v="2026-11-25T00:00:00"/>
    <n v="26715200"/>
    <n v="24837786.09"/>
    <n v="2.0684931506849313"/>
    <n v="12.008219178082191"/>
    <n v="7.7790999999999999E-2"/>
    <n v="7.7789999999999998E-2"/>
    <n v="1.0000000000010001E-6"/>
    <n v="2.3039999999999998E-2"/>
    <s v="SOFR 6 MESES"/>
    <n v="2.4782999999999999E-2"/>
    <n v="10973650.792274162"/>
    <n v="63705313.142433979"/>
    <n v="412692.33523888316"/>
    <n v="2.0684931506849313"/>
    <n v="12.008219178082191"/>
    <n v="7.7790999999999999E-2"/>
    <s v="CAF"/>
    <x v="23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n v="427929.02"/>
    <n v="0"/>
    <s v=" "/>
    <d v="2019-12-20T00:00:00"/>
    <d v="2037-12-20T00:00:00"/>
    <n v="34122000"/>
    <n v="34122000"/>
    <n v="13.145205479452056"/>
    <n v="18.013698630136986"/>
    <n v="7.4796000000000001E-2"/>
    <n v="7.4800000000000005E-2"/>
    <n v="-4.0000000000040004E-6"/>
    <n v="2.06E-2"/>
    <s v="SOFR 6 MESES"/>
    <n v="2.2283000000000001E-2"/>
    <n v="5625214.8985205488"/>
    <n v="7708584.4013698632"/>
    <n v="32007.378979920002"/>
    <n v="13.145205479452056"/>
    <n v="18.013698630136986"/>
    <n v="7.4796000000000001E-2"/>
    <s v="CAF"/>
    <x v="23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66250000"/>
    <n v="0"/>
    <n v="0"/>
    <n v="0"/>
    <n v="0"/>
    <n v="0"/>
    <n v="0"/>
    <n v="166250000"/>
    <n v="166250000"/>
    <n v="0"/>
    <s v=" "/>
    <d v="2018-12-12T00:00:00"/>
    <d v="2033-12-12T00:00:00"/>
    <n v="210000000"/>
    <n v="210000000"/>
    <n v="9.1205479452054803"/>
    <n v="15.010958904109589"/>
    <n v="7.5203999999999993E-2"/>
    <n v="7.5199999999999989E-2"/>
    <n v="4.0000000000040004E-6"/>
    <n v="2.0449999999999999E-2"/>
    <s v="SOFR 6 MESES"/>
    <n v="2.2283000000000001E-2"/>
    <n v="1516291095.8904111"/>
    <n v="2495571917.8082194"/>
    <n v="12502664.999999998"/>
    <n v="9.1205479452054803"/>
    <n v="15.010958904109591"/>
    <n v="7.5203999999999993E-2"/>
    <s v="CAF"/>
    <x v="23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0000000"/>
    <n v="0"/>
    <n v="0"/>
    <n v="0"/>
    <n v="0"/>
    <n v="0"/>
    <n v="0"/>
    <n v="90000000"/>
    <n v="90000000"/>
    <n v="0"/>
    <s v=" "/>
    <d v="2018-09-14T00:00:00"/>
    <d v="2030-09-14T00:00:00"/>
    <n v="150000000"/>
    <n v="150000000"/>
    <n v="5.8739726027397259"/>
    <n v="12.008219178082191"/>
    <n v="7.4116000000000001E-2"/>
    <n v="7.4120000000000005E-2"/>
    <n v="-4.0000000000040004E-6"/>
    <n v="1.9429999999999999E-2"/>
    <s v="SOFR 6 MESES"/>
    <n v="2.2783000000000001E-2"/>
    <n v="528657534.24657536"/>
    <n v="1080739726.0273972"/>
    <n v="6670440"/>
    <n v="5.8739726027397259"/>
    <n v="12.008219178082191"/>
    <n v="7.4116000000000001E-2"/>
    <s v="CAF"/>
    <x v="23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6068816.409999996"/>
    <n v="0"/>
    <n v="0"/>
    <n v="0"/>
    <n v="0"/>
    <n v="0"/>
    <n v="0"/>
    <n v="96068816.409999996"/>
    <n v="96068816.409999996"/>
    <n v="0"/>
    <s v=" "/>
    <d v="2019-03-29T00:00:00"/>
    <d v="2037-04-01T00:00:00"/>
    <n v="192000000"/>
    <n v="192000000"/>
    <n v="12.424657534246576"/>
    <n v="18.021917808219179"/>
    <n v="7.5023000000000006E-2"/>
    <n v="7.5020000000000003E-2"/>
    <n v="3.0000000000030003E-6"/>
    <n v="2.0569999999999998E-2"/>
    <s v="SOFR 6 MESES"/>
    <n v="2.2783000000000001E-2"/>
    <n v="1193622143.6146576"/>
    <n v="1731344313.2739179"/>
    <n v="7207370.8135274304"/>
    <n v="12.424657534246577"/>
    <n v="18.021917808219179"/>
    <n v="7.5023000000000006E-2"/>
    <s v="CAF"/>
    <x v="23"/>
    <n v="0"/>
    <n v="0"/>
    <n v="0"/>
    <n v="0"/>
    <n v="0"/>
    <n v="3842752.66"/>
    <n v="0"/>
    <n v="0"/>
    <n v="0"/>
    <n v="0"/>
    <n v="0"/>
    <n v="3842752.66"/>
    <n v="0"/>
    <n v="0"/>
    <n v="0"/>
    <n v="7685505.3200000003"/>
    <n v="7685505.3200000003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5671232876712331"/>
    <n v="15.010958904109589"/>
    <n v="7.6085E-2"/>
    <n v="7.6090000000000005E-2"/>
    <n v="-5.0000000000050004E-6"/>
    <n v="2.0489999999999998E-2"/>
    <s v="SOFR 6 MESES"/>
    <n v="2.2282999999999997E-2"/>
    <n v="2391780821.9178081"/>
    <n v="3752739726.0273972"/>
    <n v="19021250"/>
    <n v="9.5671232876712331"/>
    <n v="15.010958904109589"/>
    <n v="7.6085E-2"/>
    <s v="CAF"/>
    <x v="23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363"/>
    <n v="0"/>
    <n v="0"/>
    <n v="0"/>
    <n v="0"/>
    <n v="-2.9802322387695313E-8"/>
    <n v="0"/>
    <n v="71117330.339999333"/>
    <n v="71117330.340000004"/>
    <n v="6.7055225372314453E-7"/>
    <s v=" "/>
    <d v="2019-11-18T00:00:00"/>
    <d v="2034-11-18T00:00:00"/>
    <n v="203000000"/>
    <n v="203000000"/>
    <n v="10.054794520547945"/>
    <n v="15.010958904109589"/>
    <n v="7.6674000000000006E-2"/>
    <n v="7.6670000000000002E-2"/>
    <n v="4.0000000000040004E-6"/>
    <n v="2.0560000000000002E-2"/>
    <s v="SOFR 6 MESES"/>
    <n v="2.2283000000000001E-2"/>
    <n v="715070143.41862345"/>
    <n v="1067539323.103716"/>
    <n v="5452850.1864891089"/>
    <n v="10.054794520547945"/>
    <n v="15.010958904109589"/>
    <n v="7.6674000000000006E-2"/>
    <s v="CAF"/>
    <x v="23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578082191780823"/>
    <n v="16.010958904109589"/>
    <n v="7.6198000000000002E-2"/>
    <n v="7.6200000000000004E-2"/>
    <n v="-2.0000000000020002E-6"/>
    <n v="1.1599999999999999E-2"/>
    <s v="SOFR 6 MESES"/>
    <n v="1.3283E-2"/>
    <n v="125519178.65375343"/>
    <n v="189985516.7191233"/>
    <n v="904162.98546916002"/>
    <n v="10.578082191780823"/>
    <n v="16.010958904109589"/>
    <n v="7.6198000000000002E-2"/>
    <s v="CAF"/>
    <x v="23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195864.04"/>
    <n v="114858.88"/>
    <n v="0"/>
    <n v="0"/>
    <n v="0"/>
    <n v="2937960.629999999"/>
    <n v="2937960.63"/>
    <n v="9.3132257461547852E-10"/>
    <s v=" "/>
    <d v="2020-04-17T00:00:00"/>
    <d v="2032-04-19T00:00:00"/>
    <n v="50000000"/>
    <n v="8323671.1900000004"/>
    <n v="7.4712328767123291"/>
    <n v="12.013698630136986"/>
    <n v="7.4601000000000001E-2"/>
    <n v="7.46E-2"/>
    <n v="1.0000000000010001E-6"/>
    <n v="2.017E-2"/>
    <s v="SOFR 6 MESES"/>
    <n v="2.1783E-2"/>
    <n v="21950188.049342457"/>
    <n v="35295773.596027382"/>
    <n v="219174.80095862993"/>
    <n v="7.4712328767123282"/>
    <n v="12.013698630136986"/>
    <n v="7.4601000000000001E-2"/>
    <s v="CAF"/>
    <x v="23"/>
    <n v="0"/>
    <n v="0"/>
    <n v="0"/>
    <n v="0"/>
    <n v="0"/>
    <n v="195864.04"/>
    <n v="0"/>
    <n v="0"/>
    <n v="0"/>
    <n v="0"/>
    <n v="0"/>
    <n v="195864.04"/>
    <n v="0"/>
    <n v="0"/>
    <n v="0"/>
    <n v="391728.08"/>
    <n v="391728.08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13444806.67"/>
    <n v="0"/>
    <n v="0"/>
    <n v="0"/>
    <n v="350000000"/>
    <n v="350000000"/>
    <n v="0"/>
    <s v=" "/>
    <d v="2020-05-05T00:00:00"/>
    <d v="2040-05-05T00:00:00"/>
    <n v="350000000"/>
    <n v="350000000"/>
    <n v="15.520547945205479"/>
    <n v="20.013698630136986"/>
    <n v="7.5567999999999996E-2"/>
    <n v="7.5569999999999998E-2"/>
    <n v="-2.0000000000020002E-6"/>
    <n v="2.06E-2"/>
    <s v="SOFR 6 MESES"/>
    <n v="2.2282999999999997E-2"/>
    <n v="5432191780.8219175"/>
    <n v="7004794520.547945"/>
    <n v="26448800"/>
    <n v="15.520547945205479"/>
    <n v="20.013698630136986"/>
    <n v="7.5567999999999996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2222222.24999999"/>
    <n v="0"/>
    <n v="0"/>
    <n v="0"/>
    <n v="0"/>
    <n v="0"/>
    <n v="0"/>
    <n v="122222222.24999999"/>
    <n v="122222222.25"/>
    <n v="1.4901161193847656E-8"/>
    <s v=" "/>
    <d v="2020-07-23T00:00:00"/>
    <d v="2035-07-23T00:00:00"/>
    <n v="150000000"/>
    <n v="150000000"/>
    <n v="10.731506849315069"/>
    <n v="15.008219178082191"/>
    <n v="7.3875999999999997E-2"/>
    <n v="7.3880000000000001E-2"/>
    <n v="-4.0000000000040004E-6"/>
    <n v="2.035E-2"/>
    <s v="SOFR 6 MESES"/>
    <n v="2.2283000000000001E-2"/>
    <n v="1311628615.2143836"/>
    <n v="1834337899.9602737"/>
    <n v="9029288.8909409977"/>
    <n v="10.731506849315069"/>
    <n v="15.008219178082191"/>
    <n v="7.3875999999999997E-2"/>
    <s v="CAF"/>
    <x v="23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098630136986301"/>
    <n v="15.008219178082191"/>
    <n v="7.5616000000000003E-2"/>
    <n v="7.5620000000000007E-2"/>
    <n v="-4.0000000000040004E-6"/>
    <n v="2.06E-2"/>
    <s v="SOFR 6 MESES"/>
    <n v="2.2283000000000001E-2"/>
    <n v="1307080574.2979724"/>
    <n v="1767511080.2281642"/>
    <n v="8905261.5941081587"/>
    <n v="11.098630136986301"/>
    <n v="15.008219178082191"/>
    <n v="7.5615999999999989E-2"/>
    <s v="CAF"/>
    <x v="23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7142857.21"/>
    <n v="268796.93"/>
    <n v="0"/>
    <n v="0"/>
    <n v="0"/>
    <n v="9.9999997764825821E-3"/>
    <n v="0.01"/>
    <n v="2.2351741811588166E-10"/>
    <s v=" "/>
    <d v="2006-10-05T00:00:00"/>
    <d v="2024-10-05T00:00:00"/>
    <n v="200000000"/>
    <n v="200000000"/>
    <n v="0"/>
    <n v="0"/>
    <n v="7.3229000000000002E-2"/>
    <n v="7.3230000000000003E-2"/>
    <n v="-1.0000000000010001E-6"/>
    <n v="1.9E-2"/>
    <s v="SOFR 6 MESES"/>
    <n v="2.0782999999999999E-2"/>
    <n v="0"/>
    <n v="0"/>
    <n v="7.3228998363204301E-4"/>
    <n v="0"/>
    <n v="0"/>
    <n v="7.3229000000000002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6496607.2199999997"/>
    <n v="233207.9"/>
    <n v="0"/>
    <n v="0"/>
    <n v="0"/>
    <n v="0"/>
    <n v="0"/>
    <n v="0"/>
    <s v=" "/>
    <d v="2006-10-05T00:00:00"/>
    <d v="2024-10-15T00:00:00"/>
    <n v="250000000"/>
    <n v="181905000"/>
    <n v="0"/>
    <n v="0"/>
    <n v="7.3844999999999994E-2"/>
    <n v="7.3849999999999999E-2"/>
    <n v="-5.0000000000050004E-6"/>
    <n v="1.9630000000000002E-2"/>
    <s v="SOFR 6 MESES"/>
    <n v="2.0782999999999999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1450016.0300000384"/>
    <n v="0"/>
    <n v="0"/>
    <n v="0"/>
    <n v="0"/>
    <n v="1.862645149230957E-9"/>
    <n v="0"/>
    <n v="1450016.0300000403"/>
    <n v="1450016.03"/>
    <n v="-4.0279701352119446E-8"/>
    <s v=" "/>
    <d v="2007-01-12T00:00:00"/>
    <d v="2025-01-12T00:00:00"/>
    <n v="50000000"/>
    <n v="42614640.289999999"/>
    <n v="0.2"/>
    <n v="18.013698630136986"/>
    <n v="7.0129999999999998E-2"/>
    <n v="7.0129999999999998E-2"/>
    <n v="0"/>
    <n v="1.6500000000000001E-2"/>
    <s v="SOFR 6 MESES"/>
    <n v="1.8283000000000001E-2"/>
    <n v="290003.2060000081"/>
    <n v="26120151.773288395"/>
    <n v="101689.62418390282"/>
    <n v="0.2"/>
    <n v="18.013698630136986"/>
    <n v="7.0129999999999998E-2"/>
    <s v="CAF"/>
    <x v="23"/>
    <n v="0"/>
    <n v="0"/>
    <n v="1450016.03"/>
    <n v="0"/>
    <n v="0"/>
    <n v="0"/>
    <n v="0"/>
    <n v="0"/>
    <n v="0"/>
    <n v="0"/>
    <n v="0"/>
    <n v="0"/>
    <n v="0"/>
    <n v="0"/>
    <n v="0"/>
    <n v="1450016.03"/>
    <n v="1450016.03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9821428.6070000008"/>
    <n v="339099.64"/>
    <n v="0"/>
    <n v="0"/>
    <n v="0"/>
    <n v="2.9999986290931702E-3"/>
    <n v="3.0000000000000001E-3"/>
    <n v="1.3709068298964344E-9"/>
    <s v=" "/>
    <d v="2006-10-30T00:00:00"/>
    <d v="2024-10-31T00:00:00"/>
    <n v="275000000"/>
    <n v="275000000"/>
    <n v="0"/>
    <n v="0"/>
    <n v="6.7920999999999995E-2"/>
    <n v="1.9879999999999998E-2"/>
    <n v="4.8041E-2"/>
    <n v="1.9879999999999998E-2"/>
    <s v="SOFR 6 MESES"/>
    <n v="1.4783000000000001E-2"/>
    <n v="0"/>
    <n v="0"/>
    <n v="2.037629068866372E-4"/>
    <n v="0"/>
    <n v="0"/>
    <n v="6.7920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19285714.25"/>
    <n v="0"/>
    <n v="0"/>
    <n v="0"/>
    <n v="0"/>
    <n v="0"/>
    <n v="0"/>
    <n v="19285714.25"/>
    <n v="19285714.25"/>
    <n v="0"/>
    <s v=" "/>
    <d v="2007-12-07T00:00:00"/>
    <d v="2025-12-09T00:00:00"/>
    <n v="180000000"/>
    <n v="180000000"/>
    <n v="1.106849315068493"/>
    <n v="18.019178082191782"/>
    <n v="6.7798999999999998E-2"/>
    <n v="6.7799999999999999E-2"/>
    <n v="-1.0000000000010001E-6"/>
    <n v="1.363E-2"/>
    <s v="SOFR 6 MESES"/>
    <n v="1.4782999999999999E-2"/>
    <n v="21346379.608219177"/>
    <n v="347512719.51301372"/>
    <n v="1307552.1404357499"/>
    <n v="1.106849315068493"/>
    <n v="18.019178082191782"/>
    <n v="6.7798999999999998E-2"/>
    <s v="CAF"/>
    <x v="23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26785714.249999687"/>
    <n v="0"/>
    <n v="0"/>
    <n v="0"/>
    <n v="0"/>
    <n v="-1.4901161193847656E-8"/>
    <n v="0"/>
    <n v="26785714.249999672"/>
    <n v="26785714.25"/>
    <n v="3.2782554626464844E-7"/>
    <s v=" "/>
    <d v="2007-12-09T00:00:00"/>
    <d v="2025-12-09T00:00:00"/>
    <n v="250000000"/>
    <n v="250000000"/>
    <n v="1.106849315068493"/>
    <n v="18.013698630136986"/>
    <n v="6.7798999999999998E-2"/>
    <n v="6.7799999999999999E-2"/>
    <n v="-1.0000000000010001E-6"/>
    <n v="1.303E-2"/>
    <s v="SOFR 6 MESES"/>
    <n v="1.4782999999999999E-2"/>
    <n v="29647749.471232511"/>
    <n v="482509784.09245986"/>
    <n v="1816044.6404357278"/>
    <n v="1.106849315068493"/>
    <n v="18.013698630136986"/>
    <n v="6.7798999999999998E-2"/>
    <s v="CAF"/>
    <x v="23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56"/>
    <n v="0"/>
    <n v="0"/>
    <n v="0"/>
    <n v="0"/>
    <n v="7.4505805969238281E-9"/>
    <n v="0"/>
    <n v="10860349.040000163"/>
    <n v="10860349.039999999"/>
    <n v="-1.6391277313232422E-7"/>
    <s v=" "/>
    <d v="2007-11-29T00:00:00"/>
    <d v="2025-11-29T00:00:00"/>
    <n v="100000000"/>
    <n v="100000000"/>
    <n v="1.0794520547945206"/>
    <n v="18.013698630136986"/>
    <n v="6.8792000000000006E-2"/>
    <n v="6.878999999999999E-2"/>
    <n v="2.000000000015878E-6"/>
    <n v="1.363E-2"/>
    <s v="SOFR 6 MESES"/>
    <n v="1.4782999999999999E-2"/>
    <n v="11723226.087013874"/>
    <n v="195635054.62466046"/>
    <n v="747105.13115969126"/>
    <n v="1.0794520547945206"/>
    <n v="18.013698630136986"/>
    <n v="6.8792000000000006E-2"/>
    <s v="CAF"/>
    <x v="23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9864387.8800001554"/>
    <n v="0"/>
    <n v="0"/>
    <n v="0"/>
    <n v="0"/>
    <n v="7.4505805969238281E-9"/>
    <n v="0"/>
    <n v="9864387.8800001629"/>
    <n v="9864387.8800000008"/>
    <n v="-1.6205012798309326E-7"/>
    <s v=" "/>
    <d v="2010-02-09T00:00:00"/>
    <d v="2025-11-29T00:00:00"/>
    <n v="100000000"/>
    <n v="100000000"/>
    <n v="1.0794520547945206"/>
    <n v="15.813698630136987"/>
    <n v="8.0216999999999997E-2"/>
    <n v="8.022E-2"/>
    <n v="-3.0000000000030003E-6"/>
    <n v="2.6070000000000003E-2"/>
    <s v="SOFR 6 MESES"/>
    <n v="2.8282999999999999E-2"/>
    <n v="10648133.76635634"/>
    <n v="155992457.10509846"/>
    <n v="791291.60256997298"/>
    <n v="1.0794520547945206"/>
    <n v="15.813698630136985"/>
    <n v="8.0216999999999997E-2"/>
    <s v="CAF"/>
    <x v="23"/>
    <n v="0"/>
    <n v="0"/>
    <n v="0"/>
    <n v="4166666.67"/>
    <n v="0"/>
    <n v="0"/>
    <n v="0"/>
    <n v="0"/>
    <n v="0"/>
    <n v="4166666.67"/>
    <n v="0"/>
    <n v="0"/>
    <n v="1531054.54"/>
    <n v="0"/>
    <n v="0"/>
    <n v="9864387.879999999"/>
    <n v="9864387.87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36856360.239999689"/>
    <n v="0"/>
    <n v="0"/>
    <n v="0"/>
    <n v="0"/>
    <n v="-1.4901161193847656E-8"/>
    <n v="0"/>
    <n v="36856360.239999674"/>
    <n v="36856360.240000002"/>
    <n v="3.2782554626464844E-7"/>
    <s v=" "/>
    <d v="2010-03-23T00:00:00"/>
    <d v="2028-03-23T00:00:00"/>
    <n v="255303921.38"/>
    <n v="146467528.34999999"/>
    <n v="3.3945205479452056"/>
    <n v="18.013698630136986"/>
    <n v="8.0740999999999993E-2"/>
    <n v="8.0739999999999992E-2"/>
    <n v="1.0000000000010001E-6"/>
    <n v="2.6019999999999998E-2"/>
    <s v="SOFR 6 MESES"/>
    <n v="2.8282999999999999E-2"/>
    <n v="125109672.15714958"/>
    <n v="663919365.96711743"/>
    <n v="2975819.3821378136"/>
    <n v="3.3945205479452056"/>
    <n v="18.013698630136986"/>
    <n v="8.0740999999999993E-2"/>
    <s v="CAF"/>
    <x v="23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1231"/>
    <n v="0"/>
    <n v="0"/>
    <n v="0"/>
    <n v="0"/>
    <n v="5.9604644775390625E-8"/>
    <n v="0"/>
    <n v="98957669.60000129"/>
    <n v="98957669.599999994"/>
    <n v="-1.2964010238647461E-6"/>
    <s v=" "/>
    <d v="2010-11-30T00:00:00"/>
    <d v="2028-11-30T00:00:00"/>
    <n v="300000000"/>
    <n v="300000000"/>
    <n v="4.0849315068493155"/>
    <n v="18.013698630136986"/>
    <n v="8.2226999999999995E-2"/>
    <n v="8.2230000000000011E-2"/>
    <n v="-3.0000000000168781E-6"/>
    <n v="2.6600000000000002E-2"/>
    <s v="SOFR 6 MESES"/>
    <n v="2.8282999999999999E-2"/>
    <n v="404235302.39342999"/>
    <n v="1782593637.3150916"/>
    <n v="8136992.2981993053"/>
    <n v="4.0849315068493155"/>
    <n v="18.013698630136986"/>
    <n v="8.2226999999999995E-2"/>
    <s v="CAF"/>
    <x v="23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6802236.3700000001"/>
    <n v="0"/>
    <n v="0"/>
    <n v="0"/>
    <n v="0"/>
    <n v="0"/>
    <n v="0"/>
    <n v="6802236.3700000001"/>
    <n v="6802236.3700000001"/>
    <n v="0"/>
    <s v=" "/>
    <d v="2011-06-26T00:00:00"/>
    <d v="2029-06-28T00:00:00"/>
    <n v="66726740.520000003"/>
    <n v="18557373"/>
    <n v="4.6602739726027398"/>
    <n v="18.019178082191782"/>
    <n v="8.0049999999999996E-2"/>
    <n v="8.005000000000001E-2"/>
    <n v="0"/>
    <n v="2.664E-2"/>
    <s v="SOFR 6 MESES"/>
    <n v="2.8282999999999999E-2"/>
    <n v="31700285.11060274"/>
    <n v="122570708.50819179"/>
    <n v="544519.02141849999"/>
    <n v="4.6602739726027398"/>
    <n v="18.019178082191782"/>
    <n v="8.0049999999999996E-2"/>
    <s v="CAF"/>
    <x v="23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0894304.230000004"/>
    <n v="0"/>
    <n v="0"/>
    <n v="0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6493150684931508"/>
    <n v="15.008219178082191"/>
    <n v="7.9920000000000005E-2"/>
    <n v="7.9920000000000005E-2"/>
    <n v="0"/>
    <n v="2.614E-2"/>
    <s v="SOFR 6 MESES"/>
    <n v="2.7782999999999999E-2"/>
    <n v="55355595.042219192"/>
    <n v="313586297.45736992"/>
    <n v="1669872.7940616005"/>
    <n v="2.6493150684931508"/>
    <n v="15.008219178082191"/>
    <n v="7.9920000000000005E-2"/>
    <s v="CAF"/>
    <x v="23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2.3865140974521637E-9"/>
    <n v="0"/>
    <n v="0"/>
    <n v="0"/>
    <n v="0"/>
    <n v="1.1641532182693481E-10"/>
    <n v="0"/>
    <n v="2.5029294192790985E-9"/>
    <n v="0"/>
    <n v="-2.5029294192790985E-9"/>
    <s v=" "/>
    <d v="2012-06-25T00:00:00"/>
    <d v="2024-06-25T00:00:00"/>
    <n v="5500000"/>
    <n v="5500000"/>
    <n v="0"/>
    <n v="0"/>
    <n v="0"/>
    <n v="0"/>
    <n v="0"/>
    <n v="2.75E-2"/>
    <s v="SOFR 6 MESES"/>
    <n v="0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139999245"/>
    <n v="0"/>
    <n v="1557121.98"/>
    <n v="65798.63"/>
    <n v="0"/>
    <n v="9.9999643862247467E-4"/>
    <n v="0"/>
    <n v="3.499992098659277E-2"/>
    <n v="1.4999999999999999E-2"/>
    <n v="-1.999992098659277E-2"/>
    <s v=" "/>
    <d v="2012-10-05T00:00:00"/>
    <d v="2024-10-05T00:00:00"/>
    <n v="31000000"/>
    <n v="31000000"/>
    <n v="0"/>
    <n v="0"/>
    <n v="8.2228999999999997E-2"/>
    <n v="8.2230000000000011E-2"/>
    <n v="-1.0000000000148779E-6"/>
    <n v="2.801E-2"/>
    <s v="SOFR 6 MESES"/>
    <n v="2.9783E-2"/>
    <n v="0"/>
    <n v="0"/>
    <n v="2.8780085028065369E-3"/>
    <n v="0"/>
    <n v="0"/>
    <n v="8.2228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093999872"/>
    <n v="0"/>
    <n v="3571428.57"/>
    <n v="298812.86"/>
    <n v="0"/>
    <n v="-3.0000060796737671E-3"/>
    <n v="0"/>
    <n v="3571428.5209998661"/>
    <n v="3571428.59"/>
    <n v="6.9000133778899908E-2"/>
    <s v=" "/>
    <d v="2013-04-04T00:00:00"/>
    <d v="2025-04-04T00:00:00"/>
    <n v="75000000"/>
    <n v="75000000"/>
    <n v="0.42465753424657532"/>
    <n v="12.008219178082191"/>
    <n v="8.2295999999999994E-2"/>
    <n v="8.2299999999999998E-2"/>
    <n v="-4.0000000000040004E-6"/>
    <n v="3.4549999999999997E-2"/>
    <s v="SOFR 6 MESES"/>
    <n v="2.9783E-2"/>
    <n v="1516634.0294656965"/>
    <n v="42886496.459020309"/>
    <n v="293914.28156420495"/>
    <n v="0.42465753424657532"/>
    <n v="12.008219178082191"/>
    <n v="8.2295999999999994E-2"/>
    <s v="CAF"/>
    <x v="23"/>
    <n v="0"/>
    <n v="0"/>
    <n v="0"/>
    <n v="0"/>
    <n v="0"/>
    <n v="3571428.59"/>
    <n v="0"/>
    <n v="0"/>
    <n v="0"/>
    <n v="0"/>
    <n v="0"/>
    <n v="0"/>
    <n v="0"/>
    <n v="0"/>
    <n v="0"/>
    <n v="3571428.59"/>
    <n v="3571428.5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392"/>
    <n v="0"/>
    <n v="0"/>
    <n v="0"/>
    <n v="0"/>
    <n v="-2.9802322387695313E-8"/>
    <n v="0"/>
    <n v="76142077.949999362"/>
    <n v="76142077.950000003"/>
    <n v="6.4074993133544922E-7"/>
    <s v=" "/>
    <d v="2013-12-03T00:00:00"/>
    <d v="2028-12-03T00:00:00"/>
    <n v="184093889.5"/>
    <n v="181750869.44"/>
    <n v="4.0931506849315067"/>
    <n v="15.010958904109589"/>
    <n v="8.3615999999999996E-2"/>
    <n v="8.362E-2"/>
    <n v="-4.0000000000040004E-6"/>
    <n v="2.8590000000000001E-2"/>
    <s v="SOFR 6 MESES"/>
    <n v="3.0283000000000001E-2"/>
    <n v="311660998.51314807"/>
    <n v="1142965602.9809494"/>
    <n v="6366695.9898671461"/>
    <n v="4.0931506849315067"/>
    <n v="15.010958904109589"/>
    <n v="8.3615999999999996E-2"/>
    <s v="CAF"/>
    <x v="23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0931506849315067"/>
    <n v="15.010958904109589"/>
    <n v="8.3615999999999996E-2"/>
    <n v="8.362E-2"/>
    <n v="-4.0000000000040004E-6"/>
    <n v="2.8590000000000001E-2"/>
    <s v="SOFR 6 MESES"/>
    <n v="3.0283000000000001E-2"/>
    <n v="153899146.20821914"/>
    <n v="564399880.90684927"/>
    <n v="3143893.787423999"/>
    <n v="4.0931506849315067"/>
    <n v="15.010958904109591"/>
    <n v="8.3615999999999996E-2"/>
    <s v="CAF"/>
    <x v="23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0520547945205481"/>
    <n v="15.010958904109589"/>
    <n v="7.9033000000000006E-2"/>
    <n v="7.9029999999999989E-2"/>
    <n v="3.0000000000168781E-6"/>
    <n v="2.349E-2"/>
    <s v="SOFR 6 MESES"/>
    <n v="2.5283E-2"/>
    <n v="277475508.37481642"/>
    <n v="824451361.38048756"/>
    <n v="4340752.9698949056"/>
    <n v="5.0520547945205481"/>
    <n v="15.010958904109589"/>
    <n v="7.9033000000000006E-2"/>
    <s v="CAF"/>
    <x v="23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0684931506849313"/>
    <n v="12.008219178082191"/>
    <n v="7.8552999999999998E-2"/>
    <n v="7.8550000000000009E-2"/>
    <n v="2.9999999999891225E-6"/>
    <n v="2.3039999999999998E-2"/>
    <s v="SOFR 6 MESES"/>
    <n v="2.4782999999999999E-2"/>
    <n v="80188584.564520553"/>
    <n v="465518630.65734255"/>
    <n v="3045237.9700706308"/>
    <n v="2.0684931506849313"/>
    <n v="12.008219178082191"/>
    <n v="7.8552999999999998E-2"/>
    <s v="CAF"/>
    <x v="23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92159937.254999295"/>
    <n v="0"/>
    <n v="0"/>
    <n v="0"/>
    <n v="0"/>
    <n v="4.9999654293060303E-3"/>
    <n v="0"/>
    <n v="92159937.25999926"/>
    <n v="92159937.144999996"/>
    <n v="-0.11499926447868347"/>
    <s v=" "/>
    <d v="2014-12-05T00:00:00"/>
    <d v="2029-12-05T00:00:00"/>
    <n v="200725000.00099999"/>
    <n v="200725000.00099999"/>
    <n v="5.0986301369863014"/>
    <n v="15.010958904109589"/>
    <n v="7.8691999999999998E-2"/>
    <n v="7.8689999999999996E-2"/>
    <n v="2.0000000000020002E-6"/>
    <n v="2.3559999999999998E-2"/>
    <s v="SOFR 6 MESES"/>
    <n v="2.5283E-2"/>
    <n v="469889433.53659898"/>
    <n v="1383409030.815167"/>
    <n v="7252249.7828638619"/>
    <n v="5.0986301369863014"/>
    <n v="15.010958904109589"/>
    <n v="7.8691999999999998E-2"/>
    <s v="CAF"/>
    <x v="23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05000000"/>
    <n v="0"/>
    <n v="0"/>
    <n v="0"/>
    <n v="0"/>
    <n v="0"/>
    <n v="0"/>
    <n v="105000000"/>
    <n v="105000000"/>
    <n v="0"/>
    <s v=" "/>
    <d v="2015-06-26T00:00:00"/>
    <d v="2030-06-26T00:00:00"/>
    <n v="210000000"/>
    <n v="210000000"/>
    <n v="5.6547945205479451"/>
    <n v="15.010958904109589"/>
    <n v="7.6420000000000002E-2"/>
    <n v="7.6420000000000002E-2"/>
    <n v="0"/>
    <n v="2.2639999999999997E-2"/>
    <s v="SOFR 6 MESES"/>
    <n v="2.4282999999999999E-2"/>
    <n v="593753424.65753424"/>
    <n v="1576150684.9315069"/>
    <n v="8024100"/>
    <n v="5.6547945205479451"/>
    <n v="15.010958904109589"/>
    <n v="7.6420000000000002E-2"/>
    <s v="CAF"/>
    <x v="23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77777777.82999998"/>
    <n v="0"/>
    <n v="0"/>
    <n v="0"/>
    <n v="0"/>
    <n v="0"/>
    <n v="0"/>
    <n v="177777777.82999998"/>
    <n v="177777777.83000001"/>
    <n v="2.9802322387695313E-8"/>
    <s v=" "/>
    <d v="2015-07-14T00:00:00"/>
    <d v="2030-07-14T00:00:00"/>
    <n v="400000000"/>
    <n v="400000000"/>
    <n v="5.7041095890410958"/>
    <n v="15.010958904109589"/>
    <n v="7.5840000000000005E-2"/>
    <n v="7.5839999999999991E-2"/>
    <n v="0"/>
    <n v="2.2480000000000003E-2"/>
    <s v="SOFR 6 MESES"/>
    <n v="2.4282999999999999E-2"/>
    <n v="1014063927.2385204"/>
    <n v="2668614917.0700545"/>
    <n v="13482666.670627199"/>
    <n v="5.7041095890410958"/>
    <n v="15.010958904109589"/>
    <n v="7.5840000000000005E-2"/>
    <s v="CAF"/>
    <x v="23"/>
    <n v="0"/>
    <n v="0"/>
    <n v="14814814.814999999"/>
    <n v="0"/>
    <n v="0"/>
    <n v="0"/>
    <n v="0"/>
    <n v="0"/>
    <n v="14814814.814999999"/>
    <n v="0"/>
    <n v="0"/>
    <n v="0"/>
    <n v="0"/>
    <n v="0"/>
    <n v="0"/>
    <n v="29629629.629999999"/>
    <n v="29629629.629999999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19999999.959999993"/>
    <n v="0"/>
    <n v="0"/>
    <n v="0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6547945205479451"/>
    <n v="15.010958904109589"/>
    <n v="7.6420000000000002E-2"/>
    <n v="7.6420000000000002E-2"/>
    <n v="0"/>
    <n v="2.2639999999999997E-2"/>
    <s v="SOFR 6 MESES"/>
    <n v="2.4282999999999999E-2"/>
    <n v="113095890.18476708"/>
    <n v="300219177.48175335"/>
    <n v="1528399.9969431995"/>
    <n v="5.6547945205479451"/>
    <n v="15.010958904109589"/>
    <n v="7.6420000000000002E-2"/>
    <s v="CAF"/>
    <x v="23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3863611.86000061"/>
    <n v="0"/>
    <n v="0"/>
    <n v="0"/>
    <n v="0"/>
    <n v="2.9802322387695313E-8"/>
    <n v="0"/>
    <n v="53863611.86000064"/>
    <n v="53863611.859999999"/>
    <n v="-6.4074993133544922E-7"/>
    <s v=" "/>
    <d v="2016-09-23T00:00:00"/>
    <d v="2031-09-23T00:00:00"/>
    <n v="100000000"/>
    <n v="100000000"/>
    <n v="6.8986301369863012"/>
    <n v="15.008219178082191"/>
    <n v="7.6741000000000004E-2"/>
    <n v="7.6740000000000003E-2"/>
    <n v="1.0000000000010001E-6"/>
    <n v="2.2019999999999998E-2"/>
    <s v="SOFR 6 MESES"/>
    <n v="2.4282999999999999E-2"/>
    <n v="371585136.0643332"/>
    <n v="808396892.51803696"/>
    <n v="4133547.4377483092"/>
    <n v="6.8986301369863021"/>
    <n v="15.008219178082191"/>
    <n v="7.6741000000000004E-2"/>
    <s v="CAF"/>
    <x v="23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538"/>
    <n v="0"/>
    <n v="2727272.73"/>
    <n v="1406196.21"/>
    <n v="0"/>
    <n v="-2.2351741790771484E-8"/>
    <n v="0"/>
    <n v="32727272.699999515"/>
    <n v="32727272.699999999"/>
    <n v="4.8428773880004883E-7"/>
    <s v=" "/>
    <d v="2015-10-26T00:00:00"/>
    <d v="2030-10-26T00:00:00"/>
    <n v="60000000"/>
    <n v="60000000"/>
    <n v="5.9890410958904106"/>
    <n v="15.010958904109589"/>
    <n v="7.7179999999999999E-2"/>
    <n v="7.7179999999999999E-2"/>
    <n v="0"/>
    <n v="2.2460000000000001E-2"/>
    <s v="SOFR 6 MESES"/>
    <n v="2.4282999999999999E-2"/>
    <n v="196004981.1567094"/>
    <n v="491267745.54328042"/>
    <n v="2525890.9069859623"/>
    <n v="5.9890410958904106"/>
    <n v="15.010958904109589"/>
    <n v="7.7179999999999999E-2"/>
    <s v="CAF"/>
    <x v="23"/>
    <n v="0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4500000"/>
    <n v="0"/>
    <n v="0"/>
    <n v="0"/>
    <n v="0"/>
    <n v="0"/>
    <n v="0"/>
    <n v="24500000"/>
    <n v="24500000"/>
    <n v="0"/>
    <s v=" "/>
    <d v="2018-09-14T00:00:00"/>
    <d v="2028-09-14T00:00:00"/>
    <n v="49000000"/>
    <n v="49000000"/>
    <n v="3.8739726027397259"/>
    <n v="10.008219178082191"/>
    <n v="7.4116000000000001E-2"/>
    <n v="7.4120000000000005E-2"/>
    <n v="-4.0000000000040004E-6"/>
    <n v="1.9429999999999999E-2"/>
    <s v="SOFR 6 MESES"/>
    <n v="2.1783E-2"/>
    <n v="94912328.767123282"/>
    <n v="245201369.86301368"/>
    <n v="1815842"/>
    <n v="3.8739726027397259"/>
    <n v="10.008219178082191"/>
    <n v="7.4116000000000001E-2"/>
    <s v="CAF"/>
    <x v="23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37753947.12999969"/>
    <n v="0"/>
    <n v="0"/>
    <n v="0"/>
    <n v="0"/>
    <n v="-1.4901161193847656E-8"/>
    <n v="0"/>
    <n v="37753947.129999675"/>
    <n v="37753947.130000003"/>
    <n v="3.2782554626464844E-7"/>
    <s v=" "/>
    <d v="2020-12-04T00:00:00"/>
    <d v="2030-12-04T00:00:00"/>
    <n v="49000000"/>
    <n v="49000000"/>
    <n v="6.095890410958904"/>
    <n v="10.005479452054795"/>
    <n v="7.5116000000000002E-2"/>
    <n v="7.5119999999999992E-2"/>
    <n v="-3.9999999999901226E-6"/>
    <n v="2.0059999999999998E-2"/>
    <s v="SOFR 6 MESES"/>
    <n v="2.1783E-2"/>
    <n v="230143924.28561446"/>
    <n v="377746342.24317485"/>
    <n v="2835925.4926170558"/>
    <n v="6.095890410958904"/>
    <n v="10.005479452054795"/>
    <n v="7.5116000000000002E-2"/>
    <s v="CAF"/>
    <x v="23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0547945205479452"/>
    <n v="9.9917808219178088"/>
    <n v="7.7533000000000005E-2"/>
    <n v="7.7530000000000002E-2"/>
    <n v="3.0000000000030003E-6"/>
    <n v="2.2069999999999999E-2"/>
    <s v="SOFR 6 MESES"/>
    <n v="2.3782999999999999E-2"/>
    <n v="9855077.0547945201"/>
    <n v="93354457.19178082"/>
    <n v="724400.510625"/>
    <n v="1.0547945205479452"/>
    <n v="9.9917808219178088"/>
    <n v="7.7533000000000005E-2"/>
    <s v="CAF"/>
    <x v="23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52"/>
    <n v="0"/>
    <n v="3669532.24"/>
    <n v="748759.03"/>
    <n v="0"/>
    <n v="7.4505805969238281E-9"/>
    <n v="0"/>
    <n v="14678128.890000159"/>
    <n v="14678128.890000001"/>
    <n v="-1.5832483768463135E-7"/>
    <s v=" "/>
    <d v="2014-10-21T00:00:00"/>
    <d v="2026-10-21T00:00:00"/>
    <n v="56500000"/>
    <n v="56500000"/>
    <n v="1.9726027397260273"/>
    <n v="12.008219178082191"/>
    <n v="8.0281000000000005E-2"/>
    <n v="8.0280000000000004E-2"/>
    <n v="1.0000000000010001E-6"/>
    <n v="2.5539999999999997E-2"/>
    <s v="SOFR 6 MESES"/>
    <n v="2.7283000000000002E-2"/>
    <n v="28954117.262466066"/>
    <n v="176258188.83526218"/>
    <n v="1178374.8654181028"/>
    <n v="1.9726027397260273"/>
    <n v="12.008219178082191"/>
    <n v="8.0281000000000005E-2"/>
    <s v="CAF"/>
    <x v="23"/>
    <n v="0"/>
    <n v="0"/>
    <n v="0"/>
    <n v="0"/>
    <n v="0"/>
    <n v="3669532.24"/>
    <n v="0"/>
    <n v="0"/>
    <n v="0"/>
    <n v="0"/>
    <n v="0"/>
    <n v="3669532.24"/>
    <n v="0"/>
    <n v="0"/>
    <n v="0"/>
    <n v="7339064.4800000004"/>
    <n v="7339064.4800000004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958156.19"/>
    <n v="12.545205479452054"/>
    <n v="17.865753424657534"/>
    <n v="1.44E-2"/>
    <n v="1.44E-2"/>
    <n v="0"/>
    <n v="1.2199999999999999E-2"/>
    <s v="T.FIDA"/>
    <m/>
    <n v="24565471.764410958"/>
    <n v="34983935.657506846"/>
    <n v="28197.449135999999"/>
    <n v="12.545205479452054"/>
    <n v="17.865753424657534"/>
    <n v="1.44E-2"/>
    <s v="FIDA"/>
    <x v="24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383758.727"/>
    <n v="0"/>
    <n v="0"/>
    <n v="0"/>
    <n v="0"/>
    <n v="-152918.59300000034"/>
    <n v="0"/>
    <n v="8230840.1339999996"/>
    <n v="8230840.1339999996"/>
    <n v="0"/>
    <s v="OTRA MONEDA"/>
    <d v="2007-03-16T00:00:00"/>
    <d v="2044-11-15T00:00:00"/>
    <n v="14144823"/>
    <n v="12962161.161"/>
    <n v="20.054794520547944"/>
    <n v="37.695890410958903"/>
    <n v="7.4999999999999997E-3"/>
    <n v="7.4999999999999997E-3"/>
    <n v="0"/>
    <n v="7.4999999999999997E-3"/>
    <s v="T. FIDA"/>
    <m/>
    <n v="165067807.61884931"/>
    <n v="310268847.68138629"/>
    <n v="61731.301004999994"/>
    <n v="20.054794520547944"/>
    <n v="37.695890410958903"/>
    <n v="7.4999999999999997E-3"/>
    <s v="FIDA"/>
    <x v="24"/>
    <n v="200686.16200000001"/>
    <n v="0"/>
    <n v="0"/>
    <n v="0"/>
    <n v="0"/>
    <n v="0"/>
    <n v="200686.16200000001"/>
    <n v="0"/>
    <n v="0"/>
    <n v="0"/>
    <n v="0"/>
    <n v="0"/>
    <n v="200686.16200000001"/>
    <n v="0"/>
    <n v="200686.16200000001"/>
    <n v="401372.32400000002"/>
    <n v="602058.48600000003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738623.6850000001"/>
    <n v="0"/>
    <n v="0"/>
    <n v="0"/>
    <n v="0"/>
    <n v="-41847.513999999966"/>
    <n v="0"/>
    <n v="1696776.1710000001"/>
    <n v="1696776.1710000001"/>
    <n v="0"/>
    <s v="OTRA MONEDA"/>
    <d v="2017-09-05T00:00:00"/>
    <d v="2035-11-15T00:00:00"/>
    <n v="16896937.5"/>
    <n v="1942635.13"/>
    <n v="11.046575342465754"/>
    <n v="18.205479452054796"/>
    <n v="4.8300000000000003E-2"/>
    <n v="4.8300000000000003E-2"/>
    <n v="0"/>
    <n v="1.0200000000000001E-2"/>
    <s v="T.FIDA"/>
    <m/>
    <n v="18743565.812252056"/>
    <n v="30890623.715876717"/>
    <n v="81954.289059300005"/>
    <n v="11.046575342465754"/>
    <n v="18.205479452054796"/>
    <n v="4.8300000000000003E-2"/>
    <s v="FIDA"/>
    <x v="24"/>
    <n v="0"/>
    <n v="0"/>
    <n v="0"/>
    <n v="0"/>
    <n v="0"/>
    <n v="0"/>
    <n v="70699.002999999997"/>
    <n v="0"/>
    <n v="0"/>
    <n v="0"/>
    <n v="0"/>
    <n v="0"/>
    <n v="70699.002999999997"/>
    <n v="0"/>
    <n v="0"/>
    <n v="141398.00599999999"/>
    <n v="141398.00599999999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97166.7220000001"/>
    <n v="0"/>
    <n v="0"/>
    <n v="0"/>
    <n v="0"/>
    <n v="-34604.05700000003"/>
    <n v="0"/>
    <n v="1862562.665"/>
    <n v="1862562.665"/>
    <n v="0"/>
    <s v="OTRA MONEDA"/>
    <d v="2011-04-04T00:00:00"/>
    <d v="2029-11-15T00:00:00"/>
    <n v="7929673.5"/>
    <n v="6383973.6626739008"/>
    <n v="5.043835616438356"/>
    <n v="18.63013698630137"/>
    <n v="5.3699999999999998E-2"/>
    <n v="5.3699999999999998E-2"/>
    <n v="0"/>
    <n v="1.4199999999999999E-2"/>
    <s v="T.FIDA"/>
    <m/>
    <n v="9394459.9075753428"/>
    <n v="34699797.594520546"/>
    <n v="100019.6151105"/>
    <n v="5.043835616438356"/>
    <n v="18.63013698630137"/>
    <n v="5.3699999999999998E-2"/>
    <s v="FIDA"/>
    <x v="24"/>
    <n v="163328.78700000001"/>
    <n v="0"/>
    <n v="0"/>
    <n v="0"/>
    <n v="0"/>
    <n v="0"/>
    <n v="163328.78700000001"/>
    <n v="0"/>
    <n v="0"/>
    <n v="0"/>
    <n v="0"/>
    <n v="0"/>
    <n v="163328.78700000001"/>
    <n v="0"/>
    <n v="163328.78700000001"/>
    <n v="326657.57400000002"/>
    <n v="489986.36100000003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71361.36"/>
    <n v="0"/>
    <n v="0"/>
    <n v="0"/>
    <n v="0"/>
    <n v="-10421.552000000025"/>
    <n v="0"/>
    <n v="560939.80799999996"/>
    <n v="560939.80799999996"/>
    <n v="0"/>
    <s v="OTRA MONEDA"/>
    <d v="2011-04-04T00:00:00"/>
    <d v="2029-11-15T00:00:00"/>
    <n v="3786240.5"/>
    <n v="2236633.0808244003"/>
    <n v="5.043835616438356"/>
    <n v="18.63013698630137"/>
    <n v="5.3699999999999998E-2"/>
    <n v="5.3699999999999998E-2"/>
    <n v="0"/>
    <n v="1.4199999999999999E-2"/>
    <s v="T.FIDA"/>
    <m/>
    <n v="2829288.1822684929"/>
    <n v="10450385.464109588"/>
    <n v="30122.467689599998"/>
    <n v="5.043835616438356"/>
    <n v="18.63013698630137"/>
    <n v="5.3699999999999998E-2"/>
    <s v="FIDA"/>
    <x v="24"/>
    <n v="48377.106"/>
    <n v="0"/>
    <n v="0"/>
    <n v="0"/>
    <n v="0"/>
    <n v="0"/>
    <n v="48377.106"/>
    <n v="0"/>
    <n v="0"/>
    <n v="0"/>
    <n v="0"/>
    <n v="0"/>
    <n v="48377.106"/>
    <n v="0"/>
    <n v="48377.106"/>
    <n v="96754.212"/>
    <n v="145131.318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002535.477"/>
    <n v="0"/>
    <n v="0"/>
    <n v="0"/>
    <n v="0"/>
    <n v="-109485.41199999955"/>
    <n v="0"/>
    <n v="5893050.0650000004"/>
    <n v="5893050.0650000004"/>
    <n v="0"/>
    <s v="OTRA MONEDA"/>
    <d v="2012-05-30T00:00:00"/>
    <d v="2030-11-15T00:00:00"/>
    <n v="15359277.5"/>
    <n v="14100159.532821"/>
    <n v="6.043835616438356"/>
    <n v="18.473972602739725"/>
    <n v="5.3699999999999998E-2"/>
    <n v="5.3699999999999998E-2"/>
    <n v="0"/>
    <n v="1.4199999999999999E-2"/>
    <s v="T.FIDA"/>
    <m/>
    <n v="35616625.87230137"/>
    <n v="108868045.44738357"/>
    <n v="316456.78849050001"/>
    <n v="6.043835616438356"/>
    <n v="18.473972602739725"/>
    <n v="5.3699999999999998E-2"/>
    <s v="FIDA"/>
    <x v="24"/>
    <n v="453114.88500000001"/>
    <n v="0"/>
    <n v="0"/>
    <n v="0"/>
    <n v="0"/>
    <n v="0"/>
    <n v="453114.88500000001"/>
    <n v="0"/>
    <n v="0"/>
    <n v="0"/>
    <n v="0"/>
    <n v="0"/>
    <n v="453114.88500000001"/>
    <n v="0"/>
    <n v="453114.88500000001"/>
    <n v="906229.77"/>
    <n v="1359344.655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993206.8250000002"/>
    <n v="0"/>
    <n v="0"/>
    <n v="0"/>
    <n v="0"/>
    <n v="-120183.16300000064"/>
    <n v="0"/>
    <n v="4873023.6619999995"/>
    <n v="4873023.6619999995"/>
    <n v="0"/>
    <s v="OTRA MONEDA"/>
    <d v="2012-05-30T00:00:00"/>
    <d v="2030-11-15T00:00:00"/>
    <n v="12699382.5"/>
    <n v="11628528.205839001"/>
    <n v="6.043835616438356"/>
    <n v="18.473972602739725"/>
    <n v="4.8300000000000003E-2"/>
    <n v="4.8300000000000003E-2"/>
    <n v="0"/>
    <n v="1.0200000000000001E-2"/>
    <s v="T.FIDA"/>
    <m/>
    <n v="29451753.968142461"/>
    <n v="90024105.624290392"/>
    <n v="235367.04287459998"/>
    <n v="6.043835616438356"/>
    <n v="18.473972602739725"/>
    <n v="4.8300000000000003E-2"/>
    <s v="FIDA"/>
    <x v="24"/>
    <n v="375386.30699999997"/>
    <n v="0"/>
    <n v="0"/>
    <n v="0"/>
    <n v="0"/>
    <n v="0"/>
    <n v="375386.30699999997"/>
    <n v="0"/>
    <n v="0"/>
    <n v="0"/>
    <n v="0"/>
    <n v="0"/>
    <n v="375386.30699999997"/>
    <n v="0"/>
    <n v="375386.30699999997"/>
    <n v="750772.61399999994"/>
    <n v="1126158.9209999999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59647550"/>
    <n v="0"/>
    <n v="0"/>
    <n v="0"/>
    <n v="0"/>
    <n v="-114175100"/>
    <n v="0"/>
    <n v="6145472450"/>
    <n v="6145472450"/>
    <n v="0"/>
    <s v="OTRA MONEDA"/>
    <d v="2020-09-30T00:00:00"/>
    <d v="2033-01-31T00:00:00"/>
    <n v="6593773550"/>
    <n v="6593773550"/>
    <n v="8.257534246575343"/>
    <n v="12.345205479452055"/>
    <n v="4.4878000000000001E-2"/>
    <n v="4.5309999999999996E-2"/>
    <n v="-4.3199999999999489E-4"/>
    <n v="1.0500000000000001E-2"/>
    <s v="T.VAR.FMI"/>
    <n v="0"/>
    <n v="50746449217.260277"/>
    <n v="75867120163.561646"/>
    <n v="275796512.61110002"/>
    <n v="8.257534246575343"/>
    <n v="12.345205479452055"/>
    <n v="4.4878000000000001E-2"/>
    <s v="FMI"/>
    <x v="25"/>
    <n v="0"/>
    <n v="0"/>
    <n v="0"/>
    <n v="0"/>
    <n v="0"/>
    <n v="220606703.324"/>
    <n v="0"/>
    <n v="157576216.662"/>
    <n v="0"/>
    <n v="0"/>
    <n v="0"/>
    <n v="220606703.324"/>
    <n v="0"/>
    <n v="157576216.662"/>
    <n v="0"/>
    <n v="756365839.97199988"/>
    <n v="756365839.97199988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238907620.875"/>
    <n v="0"/>
    <n v="0"/>
    <n v="0"/>
    <n v="0"/>
    <n v="-4357641.75"/>
    <n v="0"/>
    <n v="234549979.125"/>
    <n v="234549979.125"/>
    <n v="0"/>
    <s v="OTRA MONEDA"/>
    <d v="2020-05-02T00:00:00"/>
    <d v="2025-07-31T00:00:00"/>
    <n v="671093269"/>
    <n v="671093269"/>
    <n v="0.74794520547945209"/>
    <n v="5.2493150684931509"/>
    <n v="4.4878000000000001E-2"/>
    <n v="4.5309999999999996E-2"/>
    <n v="-4.3199999999999489E-4"/>
    <n v="1.0500000000000001E-2"/>
    <s v="T.VAR.FMI"/>
    <n v="0"/>
    <n v="175430532.33184934"/>
    <n v="1231226739.7356164"/>
    <n v="10526133.96317175"/>
    <n v="0.7479452054794522"/>
    <n v="5.2493150684931509"/>
    <n v="4.4878000000000001E-2"/>
    <s v="FMI"/>
    <x v="25"/>
    <n v="78183326.375"/>
    <n v="0"/>
    <n v="0"/>
    <n v="78183326.375"/>
    <n v="0"/>
    <n v="0"/>
    <n v="78183326.375"/>
    <n v="0"/>
    <n v="0"/>
    <n v="0"/>
    <n v="0"/>
    <n v="0"/>
    <n v="0"/>
    <n v="0"/>
    <n v="78183326.375"/>
    <n v="156366652.75"/>
    <n v="234549979.12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131223886.2390001"/>
    <n v="0"/>
    <n v="0"/>
    <n v="0"/>
    <n v="0"/>
    <n v="-20633366.223999977"/>
    <n v="0"/>
    <n v="1110590520.0150001"/>
    <n v="1110590520.0150001"/>
    <n v="0"/>
    <s v="OTRA MONEDA"/>
    <d v="2019-03-11T00:00:00"/>
    <d v="2030-01-31T00:00:00"/>
    <n v="4336316950"/>
    <n v="1445415170.5"/>
    <n v="5.2547945205479456"/>
    <n v="10.901369863013699"/>
    <n v="4.4878000000000001E-2"/>
    <n v="4.5309999999999996E-2"/>
    <n v="-4.3199999999999489E-4"/>
    <n v="1.0500000000000001E-2"/>
    <s v="T.VAR.FMI"/>
    <n v="0"/>
    <n v="5835924979.147316"/>
    <n v="12106958025.040234"/>
    <n v="49841081.357233174"/>
    <n v="5.2547945205479456"/>
    <n v="10.901369863013699"/>
    <n v="4.4878000000000001E-2"/>
    <s v="FMI"/>
    <x v="25"/>
    <n v="0"/>
    <n v="60139739.435999997"/>
    <n v="0"/>
    <n v="0"/>
    <n v="52122217.588"/>
    <n v="0"/>
    <n v="0"/>
    <n v="60139739.435999997"/>
    <n v="0"/>
    <n v="0"/>
    <n v="52122217.588"/>
    <n v="0"/>
    <n v="0"/>
    <n v="60139742.195999995"/>
    <n v="60139739.435999997"/>
    <n v="224523916.80799997"/>
    <n v="284663656.24399996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9049468.59999979"/>
    <n v="0"/>
    <n v="0"/>
    <n v="0"/>
    <n v="0"/>
    <n v="0"/>
    <n v="239415057.59999999"/>
    <n v="389049468.59999979"/>
    <n v="17877000"/>
    <n v="-371172468.59999979"/>
    <s v=" "/>
    <d v="2000-08-23T00:00:00"/>
    <d v="2030-08-15T00:00:00"/>
    <n v="2560409000"/>
    <n v="2568243000"/>
    <n v="5.7917808219178086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13000000"/>
    <n v="0"/>
    <n v="0"/>
    <n v="0"/>
    <n v="1000"/>
    <n v="0"/>
    <n v="0"/>
    <n v="213000000"/>
    <n v="213000000"/>
    <n v="0"/>
    <s v=" "/>
    <d v="2020-01-30T00:00:00"/>
    <d v="2035-01-30T00:00:00"/>
    <n v="400000000"/>
    <n v="400000000"/>
    <n v="10.254794520547945"/>
    <n v="15.010958904109589"/>
    <n v="7.2499999999999995E-2"/>
    <n v="7.2499999999999995E-2"/>
    <n v="0"/>
    <n v="7.2499999999999995E-2"/>
    <s v="FIJA"/>
    <m/>
    <n v="2184271232.8767123"/>
    <n v="3197334246.5753427"/>
    <n v="15442499.999999998"/>
    <n v="10.254794520547945"/>
    <n v="15.010958904109589"/>
    <n v="7.2499999999999995E-2"/>
    <s v="Bonos Soberanos 2019-2035"/>
    <x v="28"/>
    <n v="0"/>
    <n v="0"/>
    <n v="9000000"/>
    <n v="0"/>
    <n v="0"/>
    <n v="0"/>
    <n v="0"/>
    <n v="0"/>
    <n v="2000000"/>
    <n v="0"/>
    <n v="0"/>
    <n v="0"/>
    <n v="0"/>
    <n v="0"/>
    <n v="0"/>
    <n v="11000000"/>
    <n v="11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32876712328767121"/>
    <n v="30.021917808219179"/>
    <n v="4.5600000000000002E-2"/>
    <n v="6.6879999999999995E-2"/>
    <n v="-2.1279999999999993E-2"/>
    <n v="4.5629999999999997E-2"/>
    <s v="LIBOR A 6 MESES (MAS MARGEN)"/>
    <n v="8.1250000000000003E-3"/>
    <n v="4057972.6027397257"/>
    <n v="370560531.50684935"/>
    <n v="562840.80000000005"/>
    <n v="0.32876712328767121"/>
    <n v="30.021917808219182"/>
    <n v="4.5600000000000002E-2"/>
    <s v="Descuento"/>
    <x v="29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32876712328767121"/>
    <n v="30.021917808219179"/>
    <n v="0.05"/>
    <n v="0.05"/>
    <n v="0"/>
    <n v="0.05"/>
    <s v="FIJA"/>
    <m/>
    <n v="16498520.547945205"/>
    <n v="1506589901.369863"/>
    <n v="2509150"/>
    <n v="0.32876712328767121"/>
    <n v="30.021917808219179"/>
    <n v="0.05"/>
    <s v="Par"/>
    <x v="3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5.758904109589041"/>
    <n v="19.92876712328767"/>
    <n v="4.2999999999999997E-2"/>
    <n v="6.9000000000000006E-2"/>
    <n v="-2.6000000000000009E-2"/>
    <n v="4.2999999999999997E-2"/>
    <s v="FIJA"/>
    <m/>
    <n v="285986732.62027395"/>
    <n v="361659856.23780817"/>
    <n v="780348.0125999999"/>
    <n v="15.758904109589041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5.758904109589041"/>
    <n v="19.92876712328767"/>
    <n v="4.2999999999999997E-2"/>
    <n v="6.9000000000000006E-2"/>
    <n v="-2.6000000000000009E-2"/>
    <n v="4.2999999999999997E-2"/>
    <s v="FIJA"/>
    <m/>
    <n v="296211828.21260273"/>
    <n v="374590549.09917808"/>
    <n v="808248.37339999992"/>
    <n v="15.758904109589039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5.758904109589041"/>
    <n v="19.92876712328767"/>
    <n v="4.2999999999999997E-2"/>
    <n v="6.9000000000000006E-2"/>
    <n v="-2.6000000000000009E-2"/>
    <n v="4.2999999999999997E-2"/>
    <s v="FIJA"/>
    <m/>
    <n v="948751004.51068497"/>
    <n v="1199793951.1145205"/>
    <n v="2588777.2975999997"/>
    <n v="15.758904109589041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7500"/>
    <n v="0"/>
    <n v="0"/>
    <n v="9062878.5"/>
    <n v="9062878.5"/>
    <n v="0"/>
    <s v=" "/>
    <d v="2020-08-31T00:00:00"/>
    <d v="2040-07-31T00:00:00"/>
    <n v="9062878.5"/>
    <n v="9062878.5"/>
    <n v="15.758904109589041"/>
    <n v="19.92876712328767"/>
    <n v="4.2999999999999997E-2"/>
    <n v="6.9000000000000006E-2"/>
    <n v="-2.6000000000000009E-2"/>
    <n v="4.2999999999999997E-2"/>
    <s v="FIJA"/>
    <m/>
    <n v="142821033.23835617"/>
    <n v="180611995.09315068"/>
    <n v="389703.77549999999"/>
    <n v="15.758904109589041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5.758904109589041"/>
    <n v="19.92876712328767"/>
    <n v="4.2999999999999997E-2"/>
    <n v="6.9000000000000006E-2"/>
    <n v="-2.6000000000000009E-2"/>
    <n v="4.2999999999999997E-2"/>
    <s v="FIJA"/>
    <m/>
    <n v="431967205.50794518"/>
    <n v="546267290.13643837"/>
    <n v="1178672.6860999998"/>
    <n v="15.758904109589041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5.758904109589041"/>
    <n v="19.92876712328767"/>
    <n v="4.2999999999999997E-2"/>
    <n v="6.9000000000000006E-2"/>
    <n v="-2.6000000000000009E-2"/>
    <n v="4.2999999999999997E-2"/>
    <s v="FIJA"/>
    <m/>
    <n v="221562885.95287672"/>
    <n v="280189226.7769863"/>
    <n v="604560.06519999995"/>
    <n v="15.758904109589041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7500"/>
    <n v="0"/>
    <n v="0"/>
    <n v="28758805.399999999"/>
    <n v="28758805.399999999"/>
    <n v="0"/>
    <s v=" "/>
    <d v="2020-08-31T00:00:00"/>
    <d v="2040-07-31T00:00:00"/>
    <n v="28758805.399999999"/>
    <n v="28758805.399999999"/>
    <n v="15.758904109589041"/>
    <n v="19.92876712328767"/>
    <n v="4.2999999999999997E-2"/>
    <n v="6.9000000000000006E-2"/>
    <n v="-2.6000000000000009E-2"/>
    <n v="4.2999999999999997E-2"/>
    <s v="FIJA"/>
    <m/>
    <n v="453207256.60493147"/>
    <n v="573127535.56054795"/>
    <n v="1236628.6321999999"/>
    <n v="15.758904109589041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5.758904109589041"/>
    <n v="19.92876712328767"/>
    <n v="4.2999999999999997E-2"/>
    <n v="6.9000000000000006E-2"/>
    <n v="-2.6000000000000009E-2"/>
    <n v="4.2999999999999997E-2"/>
    <s v="FIJA"/>
    <m/>
    <n v="792272575.33369863"/>
    <n v="1001910763.7304109"/>
    <n v="2161807.7311999998"/>
    <n v="15.758904109589041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5.758904109589041"/>
    <n v="19.92876712328767"/>
    <n v="4.2999999999999997E-2"/>
    <n v="6.9000000000000006E-2"/>
    <n v="-2.6000000000000009E-2"/>
    <n v="6.9000000000000006E-2"/>
    <s v="FIJA"/>
    <m/>
    <n v="463920629.23397261"/>
    <n v="586675705.32821918"/>
    <n v="1265861.3135999998"/>
    <n v="15.758904109589041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7500"/>
    <n v="0"/>
    <n v="0"/>
    <n v="14259111.1"/>
    <n v="14259111.1"/>
    <n v="0"/>
    <s v=" "/>
    <d v="2020-08-31T00:00:00"/>
    <d v="2040-07-31T00:00:00"/>
    <n v="14259111.1"/>
    <n v="14259111.1"/>
    <n v="15.758904109589041"/>
    <n v="19.92876712328767"/>
    <n v="4.2999999999999997E-2"/>
    <n v="6.9000000000000006E-2"/>
    <n v="-2.6000000000000009E-2"/>
    <n v="4.2999999999999997E-2"/>
    <s v="FIJA"/>
    <m/>
    <n v="224707964.51287672"/>
    <n v="284166504.49698627"/>
    <n v="613141.77729999996"/>
    <n v="15.758904109589041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5.7506849315068491"/>
    <n v="9.9205479452054792"/>
    <n v="0"/>
    <n v="0"/>
    <n v="0"/>
    <n v="0"/>
    <s v="SIN TASA"/>
    <m/>
    <n v="5779104770.4328766"/>
    <n v="9969575213.7863007"/>
    <n v="0"/>
    <n v="5.7506849315068491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5.758904109589041"/>
    <n v="19.92876712328767"/>
    <n v="4.2999999999999997E-2"/>
    <n v="6.9000000000000006E-2"/>
    <n v="-2.6000000000000009E-2"/>
    <n v="4.2999999999999997E-2"/>
    <s v="FIJA"/>
    <m/>
    <n v="47007903592.723289"/>
    <n v="59446364870.213699"/>
    <n v="128266524.14599998"/>
    <n v="15.758904109589041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1000"/>
    <n v="0"/>
    <n v="0"/>
    <n v="3499085944"/>
    <n v="3499085944"/>
    <n v="0"/>
    <s v=" "/>
    <d v="2020-08-31T00:00:00"/>
    <d v="2030-07-31T00:00:00"/>
    <n v="3701423865"/>
    <n v="3701423865"/>
    <n v="5.7506849315068491"/>
    <n v="9.9205479452054792"/>
    <n v="4.7800000000000002E-2"/>
    <n v="6.9000000000000006E-2"/>
    <n v="-2.1200000000000004E-2"/>
    <n v="4.7800000000000002E-2"/>
    <s v="FIJA"/>
    <m/>
    <n v="20122140812.208218"/>
    <n v="34712849871.846573"/>
    <n v="167256308.1232"/>
    <n v="5.7506849315068491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0.753424657534246"/>
    <n v="14.923287671232877"/>
    <n v="3.32E-2"/>
    <n v="6.9000000000000006E-2"/>
    <n v="-3.5800000000000005E-2"/>
    <n v="3.32E-2"/>
    <s v="FIJA"/>
    <m/>
    <n v="80141362360.61644"/>
    <n v="111217834593.19179"/>
    <n v="247427523.33399999"/>
    <n v="10.753424657534246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11974783.640000001"/>
    <n v="0"/>
    <n v="0"/>
    <n v="0"/>
    <n v="0"/>
    <n v="0"/>
    <n v="0"/>
    <n v="11974783.640000001"/>
    <n v="11974783.640000001"/>
    <n v="0"/>
    <s v=" "/>
    <d v="2020-12-22T00:00:00"/>
    <d v="2049-12-22T00:00:00"/>
    <n v="78400000"/>
    <n v="78400000"/>
    <n v="25.158904109589042"/>
    <n v="29.019178082191782"/>
    <n v="6.6068799999999997E-2"/>
    <n v="6.6070000000000004E-2"/>
    <n v="-1.2000000000067512E-6"/>
    <n v="1.1899999999999999E-2"/>
    <s v="SOFR (MAS MARGEN)"/>
    <n v="1.2E-2"/>
    <n v="301272433.33183563"/>
    <n v="347498378.94487673"/>
    <n v="791159.585354432"/>
    <n v="25.158904109589042"/>
    <n v="29.01917808219178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84615384.60000002"/>
    <n v="0"/>
    <n v="0"/>
    <n v="0"/>
    <n v="0"/>
    <n v="0"/>
    <n v="0"/>
    <n v="184615384.60000002"/>
    <n v="184615384.59999999"/>
    <n v="-2.9802322387695313E-8"/>
    <s v=" "/>
    <d v="2021-08-31T00:00:00"/>
    <d v="2038-08-31T00:00:00"/>
    <n v="200000000"/>
    <n v="200000000"/>
    <n v="13.841095890410958"/>
    <n v="17.010958904109589"/>
    <n v="7.5151999999999997E-2"/>
    <n v="7.5149999999999995E-2"/>
    <n v="2.0000000000020002E-6"/>
    <n v="1.9480000000000001E-2"/>
    <s v="SOFR 6 MESES"/>
    <n v="2.2283000000000001E-2"/>
    <n v="2555279241.093699"/>
    <n v="3140484720.4969869"/>
    <n v="13874215.383459201"/>
    <n v="13.841095890410958"/>
    <n v="17.010958904109589"/>
    <n v="7.5151999999999997E-2"/>
    <s v="CAF"/>
    <x v="23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8239511.96"/>
    <n v="0"/>
    <n v="0"/>
    <n v="0"/>
    <n v="291721110.60000002"/>
    <n v="291721110.60000002"/>
    <n v="0"/>
    <s v=" "/>
    <d v="2021-10-28T00:00:00"/>
    <d v="2044-10-15T00:00:00"/>
    <n v="300000000"/>
    <n v="300000000"/>
    <n v="19.969863013698632"/>
    <n v="22.980821917808218"/>
    <n v="6.5984399999999999E-2"/>
    <n v="6.6130000000000008E-2"/>
    <n v="-1.4560000000000961E-4"/>
    <n v="1.06E-2"/>
    <s v="SOFR + MARGEN"/>
    <n v="1.2E-2"/>
    <n v="5825630616.8860283"/>
    <n v="6703990892.3638353"/>
    <n v="19249042.450274643"/>
    <n v="19.969863013698632"/>
    <n v="22.980821917808218"/>
    <n v="6.59843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0.934246575342467"/>
    <n v="25.695890410958903"/>
    <n v="6.9089999999999999E-2"/>
    <n v="6.7430000000000004E-2"/>
    <n v="1.6599999999999948E-3"/>
    <n v="2.9300000000000003E-2"/>
    <s v="SOFR 6 MESES"/>
    <n v="1.52826E-2"/>
    <n v="1147971070.1095891"/>
    <n v="1409085285.5068493"/>
    <n v="3788687.6390999998"/>
    <n v="20.934246575342467"/>
    <n v="25.695890410958903"/>
    <n v="6.908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93750000"/>
    <n v="0"/>
    <n v="0"/>
    <n v="0"/>
    <n v="0"/>
    <n v="0"/>
    <n v="0"/>
    <n v="93750000"/>
    <n v="93750000"/>
    <n v="0"/>
    <s v=" "/>
    <d v="2021-07-12T00:00:00"/>
    <d v="2031-07-12T00:00:00"/>
    <n v="100000000"/>
    <n v="100000000"/>
    <n v="6.6986301369863011"/>
    <n v="10.005479452054795"/>
    <n v="7.4799000000000004E-2"/>
    <n v="7.4800000000000005E-2"/>
    <n v="-1.0000000000010001E-6"/>
    <n v="1.7500000000000002E-2"/>
    <s v="Sofr 6 Meses "/>
    <n v="2.1783E-2"/>
    <n v="627996575.34246576"/>
    <n v="938013698.63013697"/>
    <n v="7012406.25"/>
    <n v="6.6986301369863011"/>
    <n v="10.005479452054795"/>
    <n v="7.4799000000000004E-2"/>
    <s v="CAF"/>
    <x v="23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4547945205479453"/>
    <n v="5.8438356164383558"/>
    <n v="5.4958E-2"/>
    <n v="5.4960000000000002E-2"/>
    <n v="-2.0000000000020002E-6"/>
    <n v="1.0800000000000001E-2"/>
    <s v="FIJA"/>
    <m/>
    <n v="1227397260.2739727"/>
    <n v="2921917808.2191777"/>
    <n v="27479000"/>
    <n v="2.4547945205479453"/>
    <n v="5.8438356164383558"/>
    <n v="5.4958E-2"/>
    <s v="BID"/>
    <x v="21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9558948.069999978"/>
    <n v="1219700.3899999999"/>
    <n v="0"/>
    <n v="0"/>
    <n v="0"/>
    <n v="-1.862645149230957E-9"/>
    <n v="0"/>
    <n v="20778648.459999979"/>
    <n v="20778648.460000001"/>
    <n v="2.2351741790771484E-8"/>
    <s v=" "/>
    <d v="2021-06-02T00:00:00"/>
    <d v="2036-06-02T00:00:00"/>
    <n v="48000000"/>
    <n v="48000000"/>
    <n v="11.594520547945205"/>
    <n v="15.010958904109589"/>
    <n v="7.5616000000000003E-2"/>
    <n v="7.5620000000000007E-2"/>
    <n v="-4.0000000000040004E-6"/>
    <n v="1.8000000000000002E-2"/>
    <s v="SOFR 6 MESES"/>
    <n v="2.2283000000000001E-2"/>
    <n v="240918466.52799973"/>
    <n v="311907438.1159997"/>
    <n v="1571198.2819513585"/>
    <n v="11.594520547945205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n v="250000000"/>
    <n v="0"/>
    <s v=" "/>
    <d v="2021-07-12T00:00:00"/>
    <d v="2041-03-06T00:00:00"/>
    <n v="250000000"/>
    <n v="250000000"/>
    <n v="16.356164383561644"/>
    <n v="19.663013698630138"/>
    <n v="7.5450000000000003E-2"/>
    <n v="7.5450000000000003E-2"/>
    <n v="0"/>
    <n v="1.7999999999999999E-2"/>
    <s v="SOFR 6 MESES"/>
    <n v="2.2283000000000001E-2"/>
    <n v="4089041095.8904109"/>
    <n v="4915753424.6575346"/>
    <n v="18862500"/>
    <n v="16.356164383561644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n v="37500000"/>
    <n v="0"/>
    <s v=" "/>
    <d v="2021-07-12T00:00:00"/>
    <d v="2041-03-06T00:00:00"/>
    <n v="75000000"/>
    <n v="37500000"/>
    <n v="16.356164383561644"/>
    <n v="19.663013698630138"/>
    <n v="7.5450000000000003E-2"/>
    <n v="7.5450000000000003E-2"/>
    <n v="0"/>
    <n v="1.7999999999999999E-2"/>
    <s v="SOFR 6 MESES"/>
    <n v="2.2283000000000001E-2"/>
    <n v="613356164.38356161"/>
    <n v="737363013.69863021"/>
    <n v="2829375"/>
    <n v="16.356164383561644"/>
    <n v="19.663013698630138"/>
    <n v="7.5450000000000003E-2"/>
    <s v="CAF"/>
    <x v="23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12774032.58"/>
    <n v="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578082191780823"/>
    <n v="16.010958904109589"/>
    <n v="7.6198000000000002E-2"/>
    <n v="7.6200000000000004E-2"/>
    <n v="-2.0000000000020002E-6"/>
    <n v="2.0499999999999997E-2"/>
    <s v="SOFR 6 MESES"/>
    <n v="2.2283000000000001E-2"/>
    <n v="135124766.55172604"/>
    <n v="204524510.678137"/>
    <n v="973355.73453084007"/>
    <n v="10.578082191780823"/>
    <n v="16.010958904109589"/>
    <n v="7.6198000000000002E-2"/>
    <s v="CAF"/>
    <x v="23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4240242.3049999997"/>
    <n v="52474.33"/>
    <n v="0"/>
    <n v="0"/>
    <n v="0"/>
    <n v="-103146.06799999997"/>
    <n v="0"/>
    <n v="4189570.5669999998"/>
    <n v="4189570.5669999998"/>
    <n v="0"/>
    <s v="OTRA MONEDA"/>
    <d v="2019-12-23T00:00:00"/>
    <d v="2049-12-31T00:00:00"/>
    <n v="21499450"/>
    <n v="21499450"/>
    <n v="25.183561643835617"/>
    <n v="30.043835616438358"/>
    <n v="0.02"/>
    <n v="0.02"/>
    <n v="0"/>
    <n v="0.02"/>
    <s v="FIJA"/>
    <m/>
    <n v="105508308.63524383"/>
    <n v="125870769.41841644"/>
    <n v="83791.411339999991"/>
    <n v="25.183561643835617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21870621.75"/>
    <n v="0"/>
    <n v="0"/>
    <n v="0"/>
    <n v="0"/>
    <n v="0"/>
    <n v="0"/>
    <n v="21870621.75"/>
    <n v="21870621.75"/>
    <n v="0"/>
    <s v=" "/>
    <d v="2020-09-16T00:00:00"/>
    <d v="2044-11-15T00:00:00"/>
    <n v="50000000"/>
    <n v="50000000"/>
    <n v="20.054794520547944"/>
    <n v="24.18082191780822"/>
    <n v="6.6068799999999997E-2"/>
    <n v="6.6070000000000004E-2"/>
    <n v="-1.2000000000067512E-6"/>
    <n v="1.1599999999999999E-2"/>
    <s v="SOFR (MAS MARGEN)"/>
    <n v="1.2E-2"/>
    <n v="438610825.23287666"/>
    <n v="528849609.76849318"/>
    <n v="1444965.7342763999"/>
    <n v="20.054794520547944"/>
    <n v="24.18082191780822"/>
    <n v="6.6068799999999997E-2"/>
    <s v="BID"/>
    <x v="21"/>
    <n v="0"/>
    <n v="0"/>
    <n v="0"/>
    <n v="0"/>
    <n v="0"/>
    <n v="0"/>
    <n v="0"/>
    <n v="0"/>
    <n v="0"/>
    <n v="0"/>
    <n v="0"/>
    <n v="0"/>
    <n v="1093531.088"/>
    <n v="0"/>
    <n v="0"/>
    <n v="1093531.088"/>
    <n v="1093531.088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545205479452054"/>
    <n v="16.230136986301371"/>
    <n v="2.93E-2"/>
    <n v="2.9300000000000003E-2"/>
    <n v="0"/>
    <n v="8.9999999999999993E-3"/>
    <s v="FIJA"/>
    <m/>
    <n v="9481643835.6164379"/>
    <n v="11361095890.410959"/>
    <n v="20510000"/>
    <n v="13.545205479452054"/>
    <n v="16.230136986301371"/>
    <n v="2.9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48530.7949999999"/>
    <n v="0"/>
    <n v="0"/>
    <n v="0"/>
    <n v="0"/>
    <n v="-44492.905000000028"/>
    <n v="0"/>
    <n v="1804037.89"/>
    <n v="1804037.89"/>
    <n v="0"/>
    <s v="OTRA MONEDA"/>
    <d v="2021-04-15T00:00:00"/>
    <d v="2050-11-15T00:00:00"/>
    <n v="21687975"/>
    <n v="21687975"/>
    <n v="26.057534246575344"/>
    <n v="29.605479452054794"/>
    <n v="0.02"/>
    <n v="0.02"/>
    <n v="0"/>
    <n v="0.02"/>
    <s v="FIJA"/>
    <m/>
    <n v="47008779.100794517"/>
    <n v="53409406.683123283"/>
    <n v="36080.757799999999"/>
    <n v="26.05753424657534"/>
    <n v="29.605479452054794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2115384.620000005"/>
    <n v="0"/>
    <n v="0"/>
    <n v="0"/>
    <n v="0"/>
    <n v="0"/>
    <n v="0"/>
    <n v="72115384.620000005"/>
    <n v="72115384.620000005"/>
    <n v="0"/>
    <m/>
    <d v="2022-03-08T00:00:00"/>
    <d v="2037-03-08T00:00:00"/>
    <n v="75000000"/>
    <n v="75000000"/>
    <n v="12.358904109589041"/>
    <n v="15.010958904109589"/>
    <n v="7.2457999999999995E-2"/>
    <n v="7.2460000000000011E-2"/>
    <n v="-2.000000000015878E-6"/>
    <n v="0.02"/>
    <s v="SOFR (6 meses)"/>
    <n v="0.02"/>
    <n v="891267123.34471238"/>
    <n v="1082521074.8848767"/>
    <n v="5225336.5387959601"/>
    <n v="12.358904109589041"/>
    <n v="15.010958904109588"/>
    <n v="7.2457999999999995E-2"/>
    <s v="CAF"/>
    <x v="23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358904109589041"/>
    <n v="15.010958904109589"/>
    <n v="7.2457999999999995E-2"/>
    <n v="7.2460000000000011E-2"/>
    <n v="-2.000000000015878E-6"/>
    <n v="0.02"/>
    <s v="SOFR (6 meses)"/>
    <n v="0.02"/>
    <n v="594178082.22980821"/>
    <n v="721680716.58991778"/>
    <n v="3483557.6925306395"/>
    <n v="12.358904109589041"/>
    <n v="15.010958904109589"/>
    <n v="7.2457999999999995E-2"/>
    <s v="CAF"/>
    <x v="23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48076923.079999998"/>
    <n v="0"/>
    <n v="0"/>
    <n v="0"/>
    <n v="0"/>
    <n v="0"/>
    <n v="0"/>
    <n v="48076923.079999998"/>
    <n v="48076923.079999998"/>
    <n v="0"/>
    <m/>
    <d v="2022-03-08T00:00:00"/>
    <d v="2037-03-08T00:00:00"/>
    <n v="50000000"/>
    <n v="50000000"/>
    <n v="12.358904109589041"/>
    <n v="15.010958904109589"/>
    <n v="7.2457999999999995E-2"/>
    <n v="7.2460000000000011E-2"/>
    <n v="-2.000000000015878E-6"/>
    <n v="0.02"/>
    <s v="SOFR (6 meses)"/>
    <n v="0.02"/>
    <n v="594178082.22980821"/>
    <n v="721680716.58991778"/>
    <n v="3483557.6925306395"/>
    <n v="12.358904109589041"/>
    <n v="15.010958904109589"/>
    <n v="7.2457999999999995E-2"/>
    <s v="CAF"/>
    <x v="23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1169050.1600000001"/>
    <n v="0"/>
    <n v="0"/>
    <n v="0"/>
    <n v="0"/>
    <n v="0"/>
    <n v="0"/>
    <n v="1169050.1600000001"/>
    <n v="1169050.1599999999"/>
    <n v="-2.3283064365386963E-10"/>
    <m/>
    <d v="2021-04-09T00:00:00"/>
    <d v="2048-09-15T00:00:00"/>
    <n v="40000000"/>
    <n v="40000000"/>
    <n v="23.890410958904109"/>
    <n v="27.454794520547946"/>
    <n v="6.9800000000000001E-2"/>
    <n v="7.2499999999999995E-2"/>
    <n v="-2.6999999999999941E-3"/>
    <n v="1.7000000000000001E-2"/>
    <s v="SOFR 6 MESES"/>
    <n v="2.1299999999999999E-2"/>
    <n v="27929088.753972605"/>
    <n v="32096031.927013703"/>
    <n v="81599.701168000014"/>
    <n v="23.890410958904109"/>
    <n v="27.454794520547946"/>
    <n v="6.98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n v="0"/>
    <n v="0"/>
    <m/>
    <d v="2021-12-24T00:00:00"/>
    <d v="2041-12-24T00:00:00"/>
    <n v="100000000"/>
    <n v="100000000"/>
    <n v="17.158904109589042"/>
    <n v="20.013698630136986"/>
    <n v="2.35E-2"/>
    <n v="0"/>
    <n v="2.35E-2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547945205479452"/>
    <n v="17.898630136986302"/>
    <n v="6.4782699999999999E-2"/>
    <n v="6.6070000000000004E-2"/>
    <n v="-1.2873000000000051E-3"/>
    <n v="3.5099999999999999E-2"/>
    <s v="SOFR (MAS MARGEN)"/>
    <n v="1.2E-2"/>
    <n v="3886986301.369863"/>
    <n v="4474657534.2465754"/>
    <n v="16195675"/>
    <n v="15.547945205479452"/>
    <n v="17.898630136986302"/>
    <n v="6.47826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5698630136986305"/>
    <n v="10.008219178082191"/>
    <n v="7.3431999999999997E-2"/>
    <n v="7.3429999999999995E-2"/>
    <n v="2.0000000000020002E-6"/>
    <n v="3.5099999999999999E-2"/>
    <s v="SOFR (6 meses)"/>
    <n v="1.95E-2"/>
    <n v="235782196.86649317"/>
    <n v="311730859.62841094"/>
    <n v="2287222.1398152797"/>
    <n v="7.5698630136986305"/>
    <n v="10.008219178082191"/>
    <n v="7.3431999999999997E-2"/>
    <s v="CAF"/>
    <x v="23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7.843835616438355"/>
    <n v="19.778082191780822"/>
    <n v="5.6000000000000001E-2"/>
    <n v="5.5999999999999994E-2"/>
    <n v="0"/>
    <n v="0"/>
    <s v="FIJA"/>
    <m/>
    <n v="892191780.82191777"/>
    <n v="988904109.58904111"/>
    <n v="2800000"/>
    <n v="17.843835616438355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61555.56"/>
    <n v="0"/>
    <n v="0"/>
    <n v="0"/>
    <n v="100000000"/>
    <n v="100000000"/>
    <n v="0"/>
    <m/>
    <d v="2022-11-25T00:00:00"/>
    <d v="2042-08-31T00:00:00"/>
    <n v="100000000"/>
    <n v="100000000"/>
    <n v="17.843835616438355"/>
    <n v="19.778082191780822"/>
    <n v="5.3999999999999999E-2"/>
    <n v="5.4000000000000006E-2"/>
    <n v="0"/>
    <n v="0"/>
    <s v="FIJA"/>
    <m/>
    <n v="1784383561.6438355"/>
    <n v="1977808219.1780822"/>
    <n v="5400000"/>
    <n v="17.843835616438355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7.715068493150685"/>
    <n v="19.600000000000001"/>
    <n v="6.5799999999999997E-2"/>
    <n v="6.5890000000000004E-2"/>
    <n v="-9.0000000000006741E-5"/>
    <m/>
    <s v="SOFR (MAS MARGEN)"/>
    <n v="1.2E-2"/>
    <n v="7086027397.2602739"/>
    <n v="7840000000.000001"/>
    <n v="26320000"/>
    <n v="17.715068493150685"/>
    <n v="19.60000000000000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50732117.649999991"/>
    <n v="0"/>
    <n v="0"/>
    <n v="0"/>
    <n v="0"/>
    <n v="0"/>
    <n v="0"/>
    <n v="50732117.649999991"/>
    <n v="50732117.649999999"/>
    <n v="7.4505805969238281E-9"/>
    <m/>
    <d v="2022-10-26T00:00:00"/>
    <d v="2039-07-01T00:00:00"/>
    <n v="80000000"/>
    <n v="80000000"/>
    <n v="14.673972602739726"/>
    <n v="16.69041095890411"/>
    <n v="6.0400000000000002E-2"/>
    <n v="6.0400000000000002E-2"/>
    <n v="0"/>
    <m/>
    <s v="SOFR (6 meses)"/>
    <n v="1.1900000000000001E-2"/>
    <n v="744441704.47506833"/>
    <n v="846739892.39397252"/>
    <n v="3064219.9060599995"/>
    <n v="14.673972602739726"/>
    <n v="16.69041095890411"/>
    <n v="6.04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194520547945206"/>
    <n v="18.07123287671233"/>
    <n v="4.5999999999999999E-2"/>
    <n v="4.5999999999999999E-2"/>
    <n v="0"/>
    <m/>
    <s v="FIJA"/>
    <m/>
    <n v="8097260273.9726028"/>
    <n v="9035616438.3561649"/>
    <n v="23000000"/>
    <n v="16.194520547945206"/>
    <n v="18.07123287671233"/>
    <n v="4.59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n v="250000000"/>
    <n v="0"/>
    <m/>
    <d v="2022-12-21T00:00:00"/>
    <d v="2037-12-21T00:00:00"/>
    <n v="250000000"/>
    <n v="250000000"/>
    <n v="13.147945205479452"/>
    <n v="15.010958904109589"/>
    <n v="7.2538000000000005E-2"/>
    <n v="7.2539999999999993E-2"/>
    <n v="-1.9999999999881224E-6"/>
    <m/>
    <s v="SOFR (6 meses)"/>
    <n v="0.02"/>
    <n v="3286986301.369863"/>
    <n v="3752739726.0273972"/>
    <n v="18134500"/>
    <n v="13.147945205479452"/>
    <n v="15.010958904109589"/>
    <n v="7.2538000000000005E-2"/>
    <s v="CAF"/>
    <x v="23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7.758904109589039"/>
    <n v="19.567123287671233"/>
    <n v="5.3100000000000001E-2"/>
    <n v="5.3099999999999994E-2"/>
    <n v="0"/>
    <n v="0"/>
    <s v="FIJA"/>
    <m/>
    <n v="177589041.0958904"/>
    <n v="195671232.87671232"/>
    <n v="531000"/>
    <n v="17.758904109589039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60126000"/>
    <n v="0"/>
    <n v="0"/>
    <n v="7775.98"/>
    <n v="0"/>
    <n v="-8905600"/>
    <n v="0"/>
    <n v="151220400"/>
    <n v="151220400"/>
    <n v="0"/>
    <s v="OTRA MONEDA"/>
    <d v="2022-10-27T00:00:00"/>
    <d v="2037-11-10T00:00:00"/>
    <n v="175720000"/>
    <n v="175720000"/>
    <n v="13.035616438356165"/>
    <n v="15.049315068493151"/>
    <n v="1E-4"/>
    <n v="1E-4"/>
    <n v="0"/>
    <n v="1E-4"/>
    <s v="FIJA"/>
    <m/>
    <n v="1971251132.0547945"/>
    <n v="2275763444.3835616"/>
    <n v="15122.04"/>
    <n v="13.035616438356165"/>
    <n v="15.049315068493151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06027397260274"/>
    <n v="31.18904109589041"/>
    <n v="2.63E-2"/>
    <n v="2.63E-2"/>
    <n v="0"/>
    <m/>
    <s v="T.FIDA"/>
    <m/>
    <n v="51496360.49471233"/>
    <n v="55268649.747506849"/>
    <n v="46605.007313000002"/>
    <n v="29.06027397260274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2105263.16"/>
    <n v="1136971.51"/>
    <n v="0"/>
    <n v="0"/>
    <n v="0"/>
    <n v="31578947.360000011"/>
    <n v="31578947.359999999"/>
    <n v="-1.1175870895385742E-8"/>
    <m/>
    <d v="2020-04-17T00:00:00"/>
    <d v="2032-04-19T00:00:00"/>
    <n v="50000000"/>
    <n v="40000000"/>
    <n v="7.4712328767123291"/>
    <n v="12.013698630136986"/>
    <n v="7.4601000000000001E-2"/>
    <n v="7.46E-2"/>
    <n v="1.0000000000010001E-6"/>
    <m/>
    <s v="SOFR 6 MESES"/>
    <n v="1.3583E-2"/>
    <n v="235933669.72800007"/>
    <n v="379379956.6400001"/>
    <n v="2355821.0520033608"/>
    <n v="7.4712328767123291"/>
    <n v="12.013698630136986"/>
    <n v="7.4601000000000001E-2"/>
    <s v="CAF"/>
    <x v="23"/>
    <n v="0"/>
    <n v="0"/>
    <n v="0"/>
    <n v="0"/>
    <n v="0"/>
    <n v="2105263.16"/>
    <n v="0"/>
    <n v="0"/>
    <n v="0"/>
    <n v="0"/>
    <n v="0"/>
    <n v="2105263.16"/>
    <n v="0"/>
    <n v="0"/>
    <n v="0"/>
    <n v="4210526.32"/>
    <n v="4210526.32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681"/>
    <n v="1588361.53"/>
    <n v="0"/>
    <n v="0"/>
    <n v="0"/>
    <n v="1.4901161193847656E-8"/>
    <n v="0"/>
    <n v="3661682.670000283"/>
    <n v="3661682.67"/>
    <n v="-2.8312206268310547E-7"/>
    <m/>
    <d v="2023-01-23T00:00:00"/>
    <d v="2047-11-15T00:00:00"/>
    <n v="35000000"/>
    <n v="35000000"/>
    <n v="23.054794520547944"/>
    <n v="24.827397260273973"/>
    <n v="1.2999999999999999E-2"/>
    <n v="1.3000000000000001E-2"/>
    <n v="0"/>
    <m/>
    <s v="FIJA"/>
    <m/>
    <n v="84419341.556307897"/>
    <n v="90910050.289157718"/>
    <n v="47601.874710003678"/>
    <n v="23.054794520547947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68"/>
    <n v="0"/>
    <n v="0"/>
    <n v="0"/>
    <n v="0"/>
    <n v="1.4901161193847656E-8"/>
    <n v="0"/>
    <n v="80000000.000000283"/>
    <n v="80000000"/>
    <n v="-2.8312206268310547E-7"/>
    <m/>
    <d v="2022-12-16T00:00:00"/>
    <d v="2034-01-01T00:00:00"/>
    <n v="100000000"/>
    <n v="100000000"/>
    <n v="9.1753424657534239"/>
    <n v="11.052054794520547"/>
    <n v="4.7199999999999999E-2"/>
    <n v="4.7199999999999999E-2"/>
    <n v="0"/>
    <m/>
    <s v="FIJA"/>
    <m/>
    <n v="734027397.26027656"/>
    <n v="884164383.56164694"/>
    <n v="3776000.0000000135"/>
    <n v="9.1753424657534239"/>
    <n v="11.052054794520547"/>
    <n v="4.71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340000"/>
    <n v="1.4901161193847656E-8"/>
    <n v="0"/>
    <n v="656022000"/>
    <n v="656022000"/>
    <n v="0"/>
    <m/>
    <d v="2023-05-09T00:00:00"/>
    <d v="2041-11-09T00:00:00"/>
    <n v="656022000"/>
    <n v="656022000"/>
    <n v="17.035616438356165"/>
    <n v="18.517808219178082"/>
    <n v="6.9800000000000001E-2"/>
    <n v="6.9749999999999993E-2"/>
    <n v="5.0000000000008371E-5"/>
    <n v="2.2019999999999998E-2"/>
    <s v="FIJA"/>
    <m/>
    <n v="11175739167.123287"/>
    <n v="12148089583.561644"/>
    <n v="45790335.600000001"/>
    <n v="17.035616438356165"/>
    <n v="18.517808219178082"/>
    <n v="6.9800000000000001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2387"/>
    <n v="4647848.72"/>
    <n v="0"/>
    <n v="0"/>
    <n v="0"/>
    <n v="1.4901161193847656E-8"/>
    <n v="0"/>
    <n v="8865141.0400002524"/>
    <n v="8865141.0399999991"/>
    <n v="-2.5331974029541016E-7"/>
    <m/>
    <d v="2022-12-23T00:00:00"/>
    <d v="2037-12-23T00:00:00"/>
    <n v="26891460"/>
    <n v="26891460"/>
    <n v="13.153424657534247"/>
    <n v="15.010958904109589"/>
    <n v="7.2316000000000005E-2"/>
    <n v="7.2319999999999995E-2"/>
    <n v="-3.9999999999901226E-6"/>
    <m/>
    <s v="SOFR 6 MESES"/>
    <n v="0.02"/>
    <n v="116606964.74805811"/>
    <n v="133074267.83057913"/>
    <n v="641091.53944865835"/>
    <n v="13.153424657534247"/>
    <n v="15.010958904109589"/>
    <n v="7.2316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238"/>
    <n v="0"/>
    <n v="0"/>
    <n v="0"/>
    <n v="0"/>
    <n v="1.4901161193847656E-8"/>
    <n v="0"/>
    <n v="75000000.000000253"/>
    <n v="75000000"/>
    <n v="-2.5331974029541016E-7"/>
    <m/>
    <d v="2023-05-24T00:00:00"/>
    <d v="2033-05-24T00:00:00"/>
    <n v="75000000"/>
    <n v="75000000"/>
    <n v="8.5671232876712331"/>
    <n v="10.008219178082191"/>
    <n v="7.3844999999999994E-2"/>
    <n v="7.3849999999999999E-2"/>
    <n v="-5.0000000000050004E-6"/>
    <m/>
    <s v="SOFR 6 MESES"/>
    <n v="1.95E-2"/>
    <n v="642534246.57534468"/>
    <n v="750616438.35616684"/>
    <n v="5538375.0000000186"/>
    <n v="8.5671232876712331"/>
    <n v="10.008219178082191"/>
    <n v="7.3844999999999994E-2"/>
    <s v="CAF"/>
    <x v="23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n v="37500000"/>
    <n v="0"/>
    <m/>
    <d v="2021-07-12T00:00:00"/>
    <d v="2041-03-06T00:00:00"/>
    <n v="75000000"/>
    <n v="37500000"/>
    <n v="16.356164383561644"/>
    <n v="19.663013698630138"/>
    <n v="7.5450000000000003E-2"/>
    <n v="7.5450000000000003E-2"/>
    <n v="0"/>
    <m/>
    <s v="SOFR 6 MESES"/>
    <n v="1.5283E-2"/>
    <n v="613356164.38356161"/>
    <n v="737363013.69863021"/>
    <n v="2829375"/>
    <n v="16.356164383561644"/>
    <n v="19.663013698630138"/>
    <n v="7.5450000000000003E-2"/>
    <s v="CAF"/>
    <x v="23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99380000"/>
    <n v="0"/>
    <n v="0"/>
    <n v="0"/>
    <n v="0"/>
    <n v="0"/>
    <n v="199380000"/>
    <n v="199380000"/>
    <n v="0"/>
    <m/>
    <d v="2023-04-14T00:00:00"/>
    <d v="2047-04-14T00:00:00"/>
    <n v="300000000"/>
    <n v="300000000"/>
    <n v="22.465753424657535"/>
    <n v="24.016438356164382"/>
    <n v="6.6100599999999995E-2"/>
    <n v="7.8100000000000003E-2"/>
    <n v="-1.1999400000000007E-2"/>
    <m/>
    <s v="SOFR + MARGEN VARIABLE"/>
    <n v="1.2E-2"/>
    <n v="4479221917.808219"/>
    <n v="4788397479.452055"/>
    <n v="13179137.627999999"/>
    <n v="22.465753424657532"/>
    <n v="24.016438356164386"/>
    <n v="6.610059999999999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054794520547944"/>
    <n v="22.827397260273973"/>
    <n v="6.5799999999999997E-2"/>
    <n v="6.5890000000000004E-2"/>
    <n v="-9.0000000000006741E-5"/>
    <m/>
    <s v="SOFR + MARGEN VARIABLE"/>
    <n v="1.2E-2"/>
    <n v="86232119.817397252"/>
    <n v="93492000.30169864"/>
    <n v="269490.80307800003"/>
    <n v="21.054794520547944"/>
    <n v="22.827397260273973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2.717808219178082"/>
    <n v="24.183561643835617"/>
    <n v="6.5506200000000001E-2"/>
    <n v="6.5509999999999999E-2"/>
    <n v="-3.7999999999982492E-6"/>
    <m/>
    <s v="SOFR + MARGEN VARIABLE"/>
    <n v="1.2E-2"/>
    <n v="59309377.374246567"/>
    <n v="63136019.54684931"/>
    <n v="171017.02323875998"/>
    <n v="22.717808219178082"/>
    <n v="24.183561643835617"/>
    <n v="6.55062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86319985"/>
    <n v="0"/>
    <n v="0"/>
    <n v="2400665.2200000002"/>
    <n v="145144.29"/>
    <n v="0"/>
    <n v="0"/>
    <n v="86319985"/>
    <n v="86319985"/>
    <n v="0"/>
    <m/>
    <d v="2023-03-13T00:00:00"/>
    <d v="2040-11-01T00:00:00"/>
    <n v="200000000"/>
    <n v="200000000"/>
    <n v="16.013698630136986"/>
    <n v="17.652054794520549"/>
    <n v="6.0499999999999998E-2"/>
    <n v="6.3500000000000001E-2"/>
    <n v="-3.0000000000000027E-3"/>
    <m/>
    <s v="SOFR (6 meses)"/>
    <n v="1.2E-2"/>
    <n v="1382302225.5479453"/>
    <n v="1523725105.0821919"/>
    <n v="5222359.0925000003"/>
    <n v="16.013698630136986"/>
    <n v="17.652054794520549"/>
    <n v="6.050000000000000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660664.19999999995"/>
    <n v="0"/>
    <n v="0"/>
    <n v="0"/>
    <n v="0"/>
    <n v="0"/>
    <n v="0"/>
    <n v="660664.19999999995"/>
    <n v="660664.19999999995"/>
    <n v="0"/>
    <m/>
    <d v="2023-07-06T00:00:00"/>
    <d v="2033-07-06T00:00:00"/>
    <n v="26467000"/>
    <n v="26467000"/>
    <n v="8.6849315068493151"/>
    <n v="10.008219178082191"/>
    <n v="7.1280999999999997E-2"/>
    <n v="7.1279999999999996E-2"/>
    <n v="1.0000000000010001E-6"/>
    <m/>
    <s v="SOFR 6 MESES"/>
    <n v="1.95E-2"/>
    <n v="5737823.3260273971"/>
    <n v="6612072.116712328"/>
    <n v="47092.804840199991"/>
    <n v="8.6849315068493151"/>
    <n v="10.008219178082191"/>
    <n v="7.1280999999999997E-2"/>
    <s v="CAF"/>
    <x v="23"/>
    <n v="0"/>
    <n v="0"/>
    <n v="0"/>
    <n v="0"/>
    <n v="0"/>
    <n v="0"/>
    <n v="0"/>
    <n v="0"/>
    <n v="38862.6"/>
    <n v="0"/>
    <n v="0"/>
    <n v="0"/>
    <n v="0"/>
    <n v="0"/>
    <n v="0"/>
    <n v="38862.6"/>
    <n v="38862.6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8.75068493150685"/>
    <n v="20.013698630136986"/>
    <n v="7.2137000000000007E-2"/>
    <n v="7.214000000000001E-2"/>
    <n v="-3.0000000000030003E-6"/>
    <m/>
    <s v="SOFR 6 MESES"/>
    <n v="0.02"/>
    <n v="520411992.47682196"/>
    <n v="555466043.98643839"/>
    <n v="2002111.3915801703"/>
    <n v="18.75068493150685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11223481.289999999"/>
    <n v="0"/>
    <n v="0"/>
    <n v="0"/>
    <n v="0"/>
    <n v="0"/>
    <n v="0"/>
    <n v="11223481.289999999"/>
    <n v="11223481.289999999"/>
    <n v="0"/>
    <m/>
    <d v="2023-07-28T00:00:00"/>
    <d v="2038-07-28T00:00:00"/>
    <n v="20204813.629999999"/>
    <n v="20204813.629999999"/>
    <n v="13.747945205479452"/>
    <n v="15.010958904109589"/>
    <n v="7.1999999999999995E-2"/>
    <n v="0.02"/>
    <n v="5.1999999999999991E-2"/>
    <m/>
    <s v="SOFR 6 MESES"/>
    <n v="0.02"/>
    <n v="154299805.78964382"/>
    <n v="168475216.40523288"/>
    <n v="808090.65287999983"/>
    <n v="13.747945205479452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7.715068493150685"/>
    <n v="18.920547945205481"/>
    <n v="6.5799999999999997E-2"/>
    <n v="6.5890000000000004E-2"/>
    <n v="-9.0000000000006741E-5"/>
    <m/>
    <s v="SOFR + MARGEN VARIABLE"/>
    <n v="1.2E-2"/>
    <n v="7971780821.9178085"/>
    <n v="8514246575.3424664"/>
    <n v="29610000"/>
    <n v="17.715068493150685"/>
    <n v="18.920547945205481"/>
    <n v="6.5799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3.712328767123287"/>
    <n v="14.917808219178083"/>
    <n v="2.5000000000000001E-2"/>
    <n v="2.5000000000000001E-2"/>
    <n v="0"/>
    <m/>
    <s v="FIJA "/>
    <m/>
    <n v="685616438.35616434"/>
    <n v="745890410.95890415"/>
    <n v="1250000"/>
    <n v="13.712328767123287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n v="500000000"/>
    <n v="0"/>
    <m/>
    <d v="2023-08-22T00:00:00"/>
    <d v="2040-12-15T00:00:00"/>
    <n v="500000000"/>
    <n v="500000000"/>
    <n v="16.134246575342466"/>
    <n v="17.328767123287673"/>
    <n v="5.1999999999999998E-2"/>
    <n v="5.2000000000000005E-2"/>
    <n v="0"/>
    <m/>
    <s v="FIJA"/>
    <m/>
    <n v="8067123287.6712332"/>
    <n v="8664383561.643837"/>
    <n v="26000000"/>
    <n v="16.134246575342466"/>
    <n v="17.328767123287673"/>
    <n v="5.19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8.780821917808218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3232876712328769"/>
    <n v="8.8191780821917813"/>
    <n v="6.5660200000000002E-2"/>
    <n v="6.5610000000000002E-2"/>
    <n v="5.0200000000000244E-5"/>
    <m/>
    <s v="SOFR 6 MESES"/>
    <n v="1.2282599999999999E-2"/>
    <n v="366164383.56164384"/>
    <n v="440958904.10958904"/>
    <n v="3283010"/>
    <n v="7.3232876712328769"/>
    <n v="8.8191780821917813"/>
    <n v="6.5660200000000002E-2"/>
    <s v="AIIB"/>
    <x v="47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3.882191780821918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300000000"/>
    <n v="0"/>
    <n v="0"/>
    <n v="0"/>
    <n v="0"/>
    <n v="0"/>
    <n v="0"/>
    <n v="300000000"/>
    <n v="300000000"/>
    <n v="0"/>
    <m/>
    <d v="2023-10-11T00:00:00"/>
    <d v="2043-03-15T00:00:00"/>
    <n v="300000000"/>
    <n v="300000000"/>
    <n v="18.38082191780822"/>
    <n v="19.438356164383563"/>
    <n v="6.0400000000000002E-2"/>
    <n v="6.3399999999999998E-2"/>
    <n v="-2.9999999999999957E-3"/>
    <m/>
    <s v="SOFR 6 MESES"/>
    <n v="1.1900000000000001E-2"/>
    <n v="5514246575.3424664"/>
    <n v="5831506849.3150692"/>
    <n v="18120000"/>
    <n v="18.38082191780822"/>
    <n v="19.438356164383563"/>
    <n v="6.04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n v="75000000"/>
    <n v="0"/>
    <m/>
    <d v="2023-12-13T00:00:00"/>
    <d v="2030-12-12T00:00:00"/>
    <n v="75000000"/>
    <n v="75000000"/>
    <n v="6.117808219178082"/>
    <n v="7.0027397260273974"/>
    <n v="7.0013000000000006E-2"/>
    <n v="7.0010000000000003E-2"/>
    <n v="3.0000000000030003E-6"/>
    <m/>
    <s v="SOFR 6 MESES"/>
    <n v="1.7500000000000002E-2"/>
    <n v="458835616.43835616"/>
    <n v="525205479.4520548"/>
    <n v="5250975"/>
    <n v="6.117808219178082"/>
    <n v="7.0027397260273974"/>
    <n v="7.0013000000000006E-2"/>
    <s v="CAF"/>
    <x v="23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2.717808219178082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636693.86"/>
    <n v="0"/>
    <n v="0"/>
    <n v="0"/>
    <n v="0"/>
    <n v="0"/>
    <n v="0"/>
    <n v="636693.86"/>
    <n v="636693.86"/>
    <n v="0"/>
    <m/>
    <d v="2023-07-21T00:00:00"/>
    <d v="2048-07-21T00:00:00"/>
    <n v="40000000"/>
    <n v="40000000"/>
    <n v="23.736986301369864"/>
    <n v="25.019178082191782"/>
    <n v="6.1817999999999998E-2"/>
    <n v="6.1810000000000004E-2"/>
    <n v="7.9999999999941229E-6"/>
    <m/>
    <s v="SOFR (MAS MARGEN)"/>
    <n v="1.1599999999999999E-2"/>
    <n v="15113193.432986302"/>
    <n v="15929557.067178084"/>
    <n v="39359.141037479996"/>
    <n v="23.736986301369864"/>
    <n v="25.019178082191782"/>
    <n v="6.1817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3.958904109589042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3.920547945205479"/>
    <n v="15.010958904109589"/>
    <n v="7.2997999999999993E-2"/>
    <n v="7.2999999999999995E-2"/>
    <n v="-2.0000000000020002E-6"/>
    <m/>
    <s v="SOFR 6 MESES"/>
    <n v="0.02"/>
    <n v="14902976.69589041"/>
    <n v="16070342.31780822"/>
    <n v="78149.760851999992"/>
    <n v="13.920547945205479"/>
    <n v="15.010958904109589"/>
    <n v="7.299799999999999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1.887671232876713"/>
    <n v="22.958904109589042"/>
    <n v="6.6100000000000006E-2"/>
    <n v="7.8070000000000001E-2"/>
    <n v="-1.1969999999999995E-2"/>
    <m/>
    <s v="SOFR + MARGEN VARIABLE"/>
    <n v="1.26E-2"/>
    <n v="2646833.1823561643"/>
    <n v="2776375.2745205481"/>
    <n v="7993.3434440000001"/>
    <n v="21.887671232876713"/>
    <n v="22.958904109589042"/>
    <n v="6.6100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1.969863013698632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06027397260274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342465753424658"/>
    <n v="19.479452054794521"/>
    <n v="6.1899999999999997E-2"/>
    <n v="6.4899999999999999E-2"/>
    <n v="-3.0000000000000027E-3"/>
    <m/>
    <s v="SOFR 6 MESES"/>
    <n v="1.34E-2"/>
    <n v="38068430.328767128"/>
    <n v="40428161.260273971"/>
    <n v="128468.8694"/>
    <n v="18.342465753424658"/>
    <n v="19.479452054794521"/>
    <n v="6.18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11805.556"/>
    <n v="0"/>
    <n v="0"/>
    <n v="0"/>
    <n v="0"/>
    <n v="0"/>
    <m/>
    <d v="2023-12-28T00:00:00"/>
    <d v="2044-11-15T00:00:00"/>
    <n v="125000000"/>
    <n v="125000000"/>
    <n v="20.054794520547944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2635522.0499999998"/>
    <n v="0"/>
    <n v="0"/>
    <n v="0"/>
    <n v="0"/>
    <n v="0"/>
    <n v="0"/>
    <n v="2635522.0499999998"/>
    <n v="2635522.0499999998"/>
    <n v="0"/>
    <m/>
    <d v="2022-03-28T00:00:00"/>
    <d v="2047-03-01T00:00:00"/>
    <n v="17000000"/>
    <n v="17000000"/>
    <n v="22.345205479452055"/>
    <n v="24.942465753424656"/>
    <n v="3.2300000000000002E-2"/>
    <n v="3.2300000000000002E-2"/>
    <n v="0"/>
    <m/>
    <s v="FIJA"/>
    <m/>
    <n v="58891281.752876706"/>
    <n v="65736418.474520542"/>
    <n v="85127.362215000001"/>
    <n v="22.345205479452055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345205479452055"/>
    <n v="20.013698630136986"/>
    <n v="7.2357000000000005E-2"/>
    <n v="7.2359999999999994E-2"/>
    <n v="-2.9999999999891225E-6"/>
    <m/>
    <s v="SOFR + MARGEN VARIABLE"/>
    <n v="0.02"/>
    <n v="967260273.97260273"/>
    <n v="1000684931.5068493"/>
    <n v="3617850"/>
    <n v="19.345205479452055"/>
    <n v="20.013698630136986"/>
    <n v="7.2357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915667.600000001"/>
    <n v="0"/>
    <n v="0"/>
    <n v="0"/>
    <n v="0"/>
    <n v="-1690461.8999999985"/>
    <n v="0"/>
    <n v="58225205.700000003"/>
    <n v="58225205.700000003"/>
    <n v="0"/>
    <s v="OTRA MONEDA"/>
    <d v="2024-03-15T00:00:00"/>
    <d v="2034-03-15T00:00:00"/>
    <n v="88616472"/>
    <n v="88616472"/>
    <n v="9.375342465753425"/>
    <n v="10.005479452054795"/>
    <n v="3.5299999999999998E-2"/>
    <n v="3.5339999999999996E-2"/>
    <n v="-3.999999999999837E-5"/>
    <m/>
    <s v="FIJA"/>
    <m/>
    <n v="545881243.57643843"/>
    <n v="582571099.22301376"/>
    <n v="2055349.7612099999"/>
    <n v="9.375342465753425"/>
    <n v="10.005479452054795"/>
    <n v="3.5299999999999998E-2"/>
    <s v="Convenios Originales (Gobiernos)"/>
    <x v="48"/>
    <n v="0"/>
    <n v="0"/>
    <n v="0"/>
    <n v="0"/>
    <n v="5822520.5700000003"/>
    <n v="0"/>
    <n v="0"/>
    <n v="0"/>
    <n v="0"/>
    <n v="0"/>
    <n v="0"/>
    <n v="0"/>
    <n v="0"/>
    <n v="0"/>
    <n v="0"/>
    <n v="5822520.5700000003"/>
    <n v="5822520.5700000003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3726027397260276"/>
    <n v="5.0493150684931507"/>
    <n v="6.0999999999999999E-2"/>
    <n v="0"/>
    <n v="6.0999999999999999E-2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279452054794521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0"/>
    <n v="0"/>
    <n v="0"/>
    <n v="0"/>
    <n v="0"/>
    <n v="0"/>
    <n v="0"/>
    <n v="0"/>
    <n v="0"/>
    <n v="0"/>
    <m/>
    <d v="2024-04-30T00:00:00"/>
    <d v="2025-04-30T00:00:00"/>
    <n v="800000000"/>
    <n v="800000000"/>
    <n v="0.49589041095890413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59791.67"/>
    <n v="0"/>
    <n v="0"/>
    <n v="0"/>
    <n v="0"/>
    <n v="0"/>
    <m/>
    <d v="2024-04-23T00:00:00"/>
    <d v="2039-04-23T00:00:00"/>
    <n v="50000000"/>
    <n v="50000000"/>
    <n v="14.484931506849316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0"/>
    <n v="8033649.3799999999"/>
    <n v="7.5698630136986305"/>
    <n v="10.008219178082191"/>
    <n v="7.3431999999999997E-2"/>
    <n v="7.3429999999999995E-2"/>
    <n v="2.0000000000020002E-6"/>
    <m/>
    <s v="SOFR (6 meses)"/>
    <n v="9.7000000000000003E-3"/>
    <n v="60068706.578136988"/>
    <n v="79417656.579780817"/>
    <n v="582700.80362927995"/>
    <n v="7.5698630136986305"/>
    <n v="10.008219178082191"/>
    <n v="7.3431999999999997E-2"/>
    <s v="CAF"/>
    <x v="23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7626000"/>
    <n v="0"/>
    <n v="0"/>
    <n v="7856.11"/>
    <n v="82943.578999999911"/>
    <n v="0"/>
    <n v="7708943.5789999999"/>
    <n v="7708943.5789999999"/>
    <n v="0"/>
    <s v="OTRA MONEDA"/>
    <d v="2024-05-01T00:00:00"/>
    <d v="2063-11-20T00:00:00"/>
    <n v="33000000"/>
    <n v="33000000"/>
    <n v="39.079452054794523"/>
    <n v="39.580821917808223"/>
    <n v="5.0000000000000001E-4"/>
    <n v="5.0000000000000001E-4"/>
    <n v="0"/>
    <m/>
    <s v="FIJA"/>
    <m/>
    <n v="301261290.98864657"/>
    <n v="305126322.97483015"/>
    <n v="3854.4717894999999"/>
    <n v="39.079452054794523"/>
    <n v="39.580821917808223"/>
    <n v="5.0000000000000001E-4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1021210973"/>
    <n v="0"/>
    <n v="0"/>
    <n v="0"/>
    <n v="0"/>
    <n v="-18626746"/>
    <n v="0"/>
    <n v="1002584227"/>
    <n v="1002584227"/>
    <n v="0"/>
    <s v="OTRA MONEDA"/>
    <d v="2024-06-04T00:00:00"/>
    <d v="2034-07-31T00:00:00"/>
    <n v="4000000000"/>
    <n v="4000000000"/>
    <n v="9.7534246575342465"/>
    <n v="10.161643835616438"/>
    <n v="4.4878000000000001E-2"/>
    <n v="4.5309999999999996E-2"/>
    <n v="-4.3199999999999489E-4"/>
    <n v="1.0500000000000001E-2"/>
    <s v="T.VAR.FMI"/>
    <n v="0"/>
    <n v="9778629720.8767128"/>
    <n v="10187903829.980822"/>
    <n v="44993974.939305998"/>
    <n v="9.7534246575342465"/>
    <n v="10.161643835616438"/>
    <n v="4.4878000000000001E-2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8-12-15T00:00:00"/>
    <n v="10000000"/>
    <n v="10000000"/>
    <n v="24.139726027397259"/>
    <n v="24.512328767123286"/>
    <n v="5.3900499999999997E-2"/>
    <n v="0"/>
    <n v="5.3900499999999997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3"/>
    <s v="CFA 12323"/>
    <s v="CAF"/>
    <n v="250000000"/>
    <n v="0"/>
    <n v="0"/>
    <n v="0"/>
    <n v="0"/>
    <n v="0"/>
    <n v="0"/>
    <n v="250000000"/>
    <n v="250000000"/>
    <n v="0"/>
    <m/>
    <d v="2024-07-29T00:00:00"/>
    <d v="2044-07-29T00:00:00"/>
    <n v="250000000"/>
    <n v="250000000"/>
    <n v="19.756164383561643"/>
    <n v="20.013698630136986"/>
    <n v="7.1999999999999995E-2"/>
    <n v="0.02"/>
    <n v="5.1999999999999991E-2"/>
    <m/>
    <s v="SOFR 6 MESES"/>
    <n v="0.02"/>
    <n v="4939041095.8904104"/>
    <n v="5003424657.5342464"/>
    <n v="18000000"/>
    <n v="19.756164383561643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325"/>
    <s v="CFA 12325"/>
    <s v="CAF"/>
    <n v="0"/>
    <n v="0"/>
    <n v="0"/>
    <n v="0"/>
    <n v="0"/>
    <n v="0"/>
    <n v="0"/>
    <n v="0"/>
    <n v="0"/>
    <n v="0"/>
    <m/>
    <d v="2024-07-30T00:00:00"/>
    <d v="2039-07-30T00:00:00"/>
    <n v="218670660"/>
    <n v="218670660"/>
    <n v="14.753424657534246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3"/>
    <x v="3"/>
    <x v="2"/>
    <s v="INTERNATIONAL ORGANIZATIONS"/>
    <s v="CFA 12327"/>
    <s v="CFA 12327"/>
    <s v="CAF"/>
    <n v="0"/>
    <n v="0"/>
    <n v="0"/>
    <n v="0"/>
    <n v="0"/>
    <n v="0"/>
    <n v="0"/>
    <n v="0"/>
    <n v="0"/>
    <n v="0"/>
    <m/>
    <d v="2024-07-31T00:00:00"/>
    <d v="2039-07-31T00:00:00"/>
    <n v="50000000"/>
    <n v="50000000"/>
    <n v="14.756164383561643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Provincial"/>
    <s v="Préstamos"/>
    <x v="23"/>
    <x v="32"/>
    <x v="2"/>
    <s v="INTERNATIONAL ORGANIZATIONS"/>
    <s v="CFA 12339"/>
    <s v="CFA 12339"/>
    <s v="CAF"/>
    <n v="0"/>
    <n v="0"/>
    <n v="0"/>
    <n v="0"/>
    <n v="0"/>
    <n v="0"/>
    <n v="0"/>
    <n v="0"/>
    <n v="0"/>
    <n v="0"/>
    <m/>
    <d v="2024-07-29T00:00:00"/>
    <d v="2039-07-29T00:00:00"/>
    <n v="43417880"/>
    <n v="43417880"/>
    <n v="14.7506849315068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00/OC-EC"/>
    <s v="5800/OC-EC"/>
    <s v="BID"/>
    <n v="0"/>
    <n v="0"/>
    <n v="0"/>
    <n v="0"/>
    <n v="0"/>
    <n v="0"/>
    <n v="0"/>
    <n v="0"/>
    <n v="0"/>
    <n v="0"/>
    <m/>
    <d v="2024-07-01T00:00:00"/>
    <d v="2047-11-27T00:00:00"/>
    <n v="120000000"/>
    <n v="120000000"/>
    <n v="23.087671232876712"/>
    <n v="23.421917808219177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5811/OC-EC"/>
    <s v="5811/OC-EC"/>
    <s v="BID"/>
    <n v="0"/>
    <n v="0"/>
    <n v="0"/>
    <n v="0"/>
    <n v="0"/>
    <n v="0"/>
    <n v="0"/>
    <n v="0"/>
    <n v="0"/>
    <n v="0"/>
    <m/>
    <d v="2024-07-01T00:00:00"/>
    <d v="2049-05-27T00:00:00"/>
    <n v="80000000"/>
    <n v="80000000"/>
    <n v="24.586301369863012"/>
    <n v="24.920547945205481"/>
    <n v="5.3899000000000002E-2"/>
    <n v="0"/>
    <n v="5.3899000000000002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3"/>
    <x v="33"/>
    <x v="2"/>
    <s v="INTERNATIONAL ORGANIZATIONS"/>
    <s v="CFA 12332"/>
    <s v="CFA 12332"/>
    <s v="CAF"/>
    <n v="0"/>
    <n v="0"/>
    <n v="0"/>
    <n v="0"/>
    <n v="0"/>
    <n v="0"/>
    <n v="0"/>
    <n v="0"/>
    <n v="0"/>
    <n v="0"/>
    <m/>
    <d v="2024-08-01T00:00:00"/>
    <d v="2039-08-01T00:00:00"/>
    <n v="41000000"/>
    <n v="41000000"/>
    <n v="14.758904109589041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0"/>
    <n v="0"/>
    <n v="0"/>
    <n v="0"/>
    <n v="0"/>
    <n v="0"/>
    <n v="0"/>
    <n v="0"/>
    <n v="0"/>
    <n v="0"/>
    <m/>
    <d v="2024-08-02T00:00:00"/>
    <d v="2036-08-12T00:00:00"/>
    <n v="30000000"/>
    <n v="30000000"/>
    <n v="11.789041095890411"/>
    <n v="12.035616438356165"/>
    <m/>
    <n v="0"/>
    <n v="0"/>
    <m/>
    <s v="SOFR 6 MESES"/>
    <n v="2.5000000000000001E-3"/>
    <n v="0"/>
    <n v="0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3"/>
    <x v="34"/>
    <x v="2"/>
    <s v="INTERNATIONAL ORGANIZATIONS"/>
    <s v="CFA 12334"/>
    <s v="CFA 12334"/>
    <s v="CAF"/>
    <n v="0"/>
    <n v="0"/>
    <n v="0"/>
    <n v="0"/>
    <n v="0"/>
    <n v="0"/>
    <n v="0"/>
    <n v="0"/>
    <n v="0"/>
    <n v="0"/>
    <m/>
    <d v="2024-08-05T00:00:00"/>
    <d v="2039-08-05T00:00:00"/>
    <n v="50000000"/>
    <n v="50000000"/>
    <n v="14.769863013698631"/>
    <n v="15.008219178082191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4"/>
    <x v="0"/>
    <x v="2"/>
    <s v="INTERNATIONAL ORGANIZATIONS"/>
    <s v="FLAR   "/>
    <s v="FLAR   "/>
    <s v="FLAR"/>
    <n v="308000000"/>
    <n v="0"/>
    <n v="0"/>
    <n v="0"/>
    <n v="0"/>
    <n v="0"/>
    <n v="0"/>
    <n v="308000000"/>
    <n v="308000000"/>
    <n v="0"/>
    <m/>
    <d v="2024-08-05T00:00:00"/>
    <d v="2025-08-14T00:00:00"/>
    <n v="308000000"/>
    <n v="308000000"/>
    <n v="0.78630136986301369"/>
    <n v="1.0246575342465754"/>
    <n v="4.8300000000000003E-2"/>
    <n v="0.02"/>
    <n v="2.8300000000000002E-2"/>
    <m/>
    <s v="SOFR"/>
    <n v="0.02"/>
    <n v="242180821.9178082"/>
    <n v="315594520.5479452"/>
    <n v="14876400"/>
    <n v="0.78630136986301369"/>
    <n v="1.0246575342465754"/>
    <n v="4.8300000000000003E-2"/>
    <s v="FLAR"/>
    <x v="49"/>
    <n v="0"/>
    <n v="0"/>
    <n v="0"/>
    <n v="0"/>
    <n v="0"/>
    <n v="0"/>
    <n v="0"/>
    <n v="0"/>
    <n v="0"/>
    <n v="308000000"/>
    <n v="0"/>
    <n v="0"/>
    <n v="0"/>
    <n v="0"/>
    <n v="0"/>
    <n v="30800000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3"/>
    <x v="35"/>
    <x v="2"/>
    <s v="INTERNATIONAL ORGANIZATIONS"/>
    <s v="CFA 12330"/>
    <s v="CFA 12330"/>
    <s v="CAF"/>
    <n v="0"/>
    <n v="0"/>
    <n v="0"/>
    <n v="0"/>
    <n v="0"/>
    <n v="0"/>
    <n v="0"/>
    <n v="0"/>
    <n v="0"/>
    <n v="0"/>
    <m/>
    <d v="2024-08-08T00:00:00"/>
    <d v="2034-08-08T00:00:00"/>
    <n v="49000000"/>
    <n v="49000000"/>
    <n v="9.7753424657534254"/>
    <n v="10.005479452054795"/>
    <m/>
    <n v="0"/>
    <n v="0"/>
    <m/>
    <s v="SOFR 6 MESES"/>
    <n v="0.02"/>
    <n v="0"/>
    <n v="0"/>
    <n v="0"/>
    <n v="0"/>
    <n v="0"/>
    <n v="0"/>
    <s v="CAF 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715-0"/>
    <s v="9715-0"/>
    <s v="BIRF"/>
    <n v="700000000"/>
    <n v="0"/>
    <n v="0"/>
    <n v="0"/>
    <n v="0"/>
    <n v="0"/>
    <n v="0"/>
    <n v="700000000"/>
    <n v="700000000"/>
    <n v="0"/>
    <m/>
    <d v="2024-08-15T00:00:00"/>
    <d v="2038-10-15T00:00:00"/>
    <n v="700000000"/>
    <n v="700000000"/>
    <n v="13.964383561643835"/>
    <n v="14.175342465753424"/>
    <n v="6.0400000000000002E-2"/>
    <n v="6.5299999999999997E-2"/>
    <n v="-4.8999999999999946E-3"/>
    <m/>
    <s v="SOFR 6 MESES"/>
    <n v="1.1900000000000001E-2"/>
    <n v="9775068493.1506844"/>
    <n v="9922739726.0273972"/>
    <n v="42280000"/>
    <n v="13.964383561643835"/>
    <n v="14.175342465753424"/>
    <n v="6.04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3/OC-EC"/>
    <s v="5903/OC-EC"/>
    <s v="BID"/>
    <n v="500000000"/>
    <n v="0"/>
    <n v="0"/>
    <n v="0"/>
    <n v="0"/>
    <n v="0"/>
    <n v="0"/>
    <n v="500000000"/>
    <n v="500000000"/>
    <n v="0"/>
    <m/>
    <d v="2024-08-15T00:00:00"/>
    <d v="2043-10-15T00:00:00"/>
    <n v="500000000"/>
    <n v="500000000"/>
    <n v="18.967123287671232"/>
    <n v="19.17808219178082"/>
    <n v="5.3903E-2"/>
    <n v="6.59E-2"/>
    <n v="-1.1997000000000001E-2"/>
    <m/>
    <s v="SOFR + MARGEN VARIABLE"/>
    <n v="1.2E-2"/>
    <n v="9483561643.8356152"/>
    <n v="9589041095.8904095"/>
    <n v="26951500"/>
    <n v="18.967123287671232"/>
    <n v="19.17808219178082"/>
    <n v="5.39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4/KI-EC"/>
    <s v="5904/KI-EC"/>
    <s v="BID"/>
    <n v="100000000"/>
    <n v="0"/>
    <n v="0"/>
    <n v="0"/>
    <n v="0"/>
    <n v="0"/>
    <n v="0"/>
    <n v="100000000"/>
    <n v="100000000"/>
    <n v="0"/>
    <m/>
    <d v="2024-08-15T00:00:00"/>
    <d v="2039-08-15T00:00:00"/>
    <n v="100000000"/>
    <n v="100000000"/>
    <n v="14.797260273972602"/>
    <n v="15.008219178082191"/>
    <n v="2.5000000000000001E-2"/>
    <n v="2.5000000000000001E-2"/>
    <n v="0"/>
    <m/>
    <s v="FIJA"/>
    <m/>
    <n v="1479726027.3972602"/>
    <n v="1500821917.8082192"/>
    <n v="2500000"/>
    <n v="14.797260273972602"/>
    <n v="15.008219178082191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323287671232876"/>
    <n v="30.523287671232875"/>
    <n v="5.3903E-2"/>
    <n v="0"/>
    <n v="5.3903E-2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n v="0"/>
    <m/>
    <d v="2024-08-19T00:00:00"/>
    <d v="2055-02-19T00:00:00"/>
    <n v="8000000"/>
    <n v="8000000"/>
    <n v="30.323287671232876"/>
    <n v="30.523287671232875"/>
    <n v="7.4999999999999997E-3"/>
    <n v="0"/>
    <n v="7.4999999999999997E-3"/>
    <m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3"/>
    <x v="36"/>
    <x v="2"/>
    <s v="INTERNATIONAL ORGANIZATIONS"/>
    <s v="CFA 12375"/>
    <s v="CFA 12375"/>
    <s v="CAF"/>
    <n v="0"/>
    <n v="0"/>
    <n v="0"/>
    <n v="0"/>
    <n v="0"/>
    <n v="0"/>
    <n v="0"/>
    <n v="0"/>
    <n v="0"/>
    <n v="0"/>
    <m/>
    <d v="2024-09-23T00:00:00"/>
    <d v="2039-09-23T00:00:00"/>
    <n v="35000000"/>
    <n v="35000000"/>
    <n v="14.904109589041095"/>
    <n v="15.008219178082191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909/OC-EC"/>
    <s v="5909/OC-EC"/>
    <s v="BID"/>
    <n v="0"/>
    <n v="400000000"/>
    <n v="0"/>
    <n v="0"/>
    <n v="5000000"/>
    <n v="0"/>
    <n v="0"/>
    <n v="400000000"/>
    <n v="400000000"/>
    <n v="0"/>
    <m/>
    <d v="2024-10-07T00:00:00"/>
    <d v="2031-09-15T00:00:00"/>
    <n v="500000000"/>
    <n v="500000000"/>
    <n v="6.8767123287671232"/>
    <n v="6.9424657534246572"/>
    <n v="6.6100000000000006E-2"/>
    <n v="1.15E-2"/>
    <n v="5.460000000000001E-2"/>
    <m/>
    <s v="SOFR + MARGEN VARIABLE"/>
    <n v="1.15E-2"/>
    <n v="2750684931.5068493"/>
    <n v="2776986301.369863"/>
    <n v="26440000.000000004"/>
    <n v="6.8767123287671232"/>
    <n v="6.9424657534246572"/>
    <n v="6.6100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30"/>
    <x v="9"/>
    <x v="1"/>
    <s v="BILATERALS"/>
    <s v="EC-P8"/>
    <s v="EC-P8"/>
    <s v="JICA"/>
    <n v="0"/>
    <n v="0"/>
    <n v="0"/>
    <n v="0"/>
    <n v="0"/>
    <n v="0"/>
    <n v="0"/>
    <n v="0"/>
    <n v="0"/>
    <n v="0"/>
    <s v="OTRA MONEDA"/>
    <d v="2024-10-24T00:00:00"/>
    <d v="2054-04-20T00:00:00"/>
    <n v="42878221.789999999"/>
    <n v="42878221.789999999"/>
    <n v="29.487671232876714"/>
    <n v="29.506849315068493"/>
    <n v="1.15E-2"/>
    <n v="0"/>
    <n v="1.15E-2"/>
    <m/>
    <s v="FIJA "/>
    <m/>
    <n v="0"/>
    <n v="0"/>
    <n v="0"/>
    <n v="0"/>
    <n v="0"/>
    <n v="0"/>
    <s v="JICA"/>
    <x v="45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8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10227154.789999999"/>
    <n v="255678.87"/>
    <n v="0"/>
    <n v="0"/>
    <n v="0"/>
    <n v="40908619.18"/>
    <n v="40908619.18"/>
    <n v="0"/>
    <d v="2018-11-20T00:00:00"/>
    <d v="2026-10-09T00:00:00"/>
    <n v="163634476.66999999"/>
    <n v="1.9416666666666667"/>
    <n v="7.8861111111111111"/>
    <n v="0.01"/>
    <n v="79430902.241166666"/>
    <n v="322609916.25561112"/>
    <n v="409086.19180000003"/>
    <n v="1.9416666666666667"/>
    <n v="7.8861111111111111"/>
    <n v="0.01"/>
    <x v="0"/>
    <x v="0"/>
    <n v="0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76944444444444449"/>
    <n v="5"/>
    <n v="7.1294999999999997E-2"/>
    <n v="479880.10147222225"/>
    <n v="3118354.45"/>
    <n v="44464.616102549997"/>
    <n v="0.76944444444444449"/>
    <n v="5"/>
    <n v="7.1294999999999997E-2"/>
    <x v="1"/>
    <x v="1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5277777777777777"/>
    <n v="15"/>
    <n v="7.7499999999999999E-2"/>
    <n v="2616969.7258333331"/>
    <n v="11127272.85"/>
    <n v="57490.909724999998"/>
    <n v="3.5277777777777777"/>
    <n v="15"/>
    <n v="7.7499999999999999E-2"/>
    <x v="1"/>
    <x v="1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5388888888888888"/>
    <n v="15"/>
    <n v="7.7499999999999999E-2"/>
    <n v="283111.11111111112"/>
    <n v="1200000"/>
    <n v="6200"/>
    <n v="3.5388888888888892"/>
    <n v="15"/>
    <n v="7.7499999999999999E-2"/>
    <x v="1"/>
    <x v="1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833333333333335"/>
    <n v="15"/>
    <n v="7.7499999999999999E-2"/>
    <n v="1954545.4349999994"/>
    <n v="8181818.0999999968"/>
    <n v="42272.726849999985"/>
    <n v="3.5833333333333335"/>
    <n v="15"/>
    <n v="7.7499999999999999E-2"/>
    <x v="1"/>
    <x v="1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072222222222222"/>
    <n v="15"/>
    <n v="7.7499999999999999E-2"/>
    <n v="233227.24311111111"/>
    <n v="859090.8"/>
    <n v="4438.6358"/>
    <n v="4.072222222222222"/>
    <n v="15"/>
    <n v="7.7499999999999999E-2"/>
    <x v="1"/>
    <x v="1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0611111111111109"/>
    <n v="15"/>
    <n v="7.7499999999999999E-2"/>
    <n v="332272.71988888882"/>
    <n v="1227272.7"/>
    <n v="6340.9089499999991"/>
    <n v="4.0611111111111109"/>
    <n v="15"/>
    <n v="7.7499999999999999E-2"/>
    <x v="1"/>
    <x v="1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972222222222223"/>
    <n v="15"/>
    <n v="7.7499999999999999E-2"/>
    <n v="1340909.061111111"/>
    <n v="4909090.8"/>
    <n v="25363.635799999996"/>
    <n v="4.0972222222222223"/>
    <n v="15"/>
    <n v="7.7499999999999999E-2"/>
    <x v="1"/>
    <x v="1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1166666666666663"/>
    <n v="15"/>
    <n v="7.7499999999999999E-2"/>
    <n v="336818.17433333327"/>
    <n v="1227272.7"/>
    <n v="6340.9089499999991"/>
    <n v="4.1166666666666663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5583333333333336"/>
    <n v="15"/>
    <n v="7.6999999999999999E-2"/>
    <n v="186131.97483333334"/>
    <n v="612500.1"/>
    <n v="3144.1671799999999"/>
    <n v="4.5583333333333336"/>
    <n v="15"/>
    <n v="7.6999999999999999E-2"/>
    <x v="1"/>
    <x v="1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5611111111111109"/>
    <n v="15"/>
    <n v="7.6999999999999999E-2"/>
    <n v="471314.84522222221"/>
    <n v="1550000.0999999999"/>
    <n v="7956.6671799999995"/>
    <n v="4.5611111111111109"/>
    <n v="15"/>
    <n v="7.6999999999999999E-2"/>
    <x v="1"/>
    <x v="1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83333333333333"/>
    <n v="15"/>
    <n v="7.6999999999999999E-2"/>
    <n v="19097.191666666666"/>
    <n v="62499.899999999994"/>
    <n v="320.83281999999997"/>
    <n v="4.583333333333333"/>
    <n v="15"/>
    <n v="7.6999999999999999E-2"/>
    <x v="1"/>
    <x v="1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972222222222223"/>
    <n v="15"/>
    <n v="7.6999999999999999E-2"/>
    <n v="103437.5"/>
    <n v="337500"/>
    <n v="1732.5"/>
    <n v="4.5972222222222223"/>
    <n v="15"/>
    <n v="7.6999999999999999E-2"/>
    <x v="1"/>
    <x v="1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6500000000000004"/>
    <n v="15"/>
    <n v="7.6999999999999999E-2"/>
    <n v="77499.969000000026"/>
    <n v="249999.90000000005"/>
    <n v="1283.3328200000003"/>
    <n v="4.6500000000000004"/>
    <n v="15"/>
    <n v="7.6999999999999999E-2"/>
    <x v="1"/>
    <x v="1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055555555555555"/>
    <n v="20"/>
    <n v="8.4500000000000006E-2"/>
    <n v="653611.11111111112"/>
    <n v="1300000"/>
    <n v="5492.5"/>
    <n v="10.055555555555555"/>
    <n v="20"/>
    <n v="8.4500000000000006E-2"/>
    <x v="1"/>
    <x v="1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066666666666666"/>
    <n v="20"/>
    <n v="8.4500000000000006E-2"/>
    <n v="1208000"/>
    <n v="2400000"/>
    <n v="10140"/>
    <n v="10.066666666666666"/>
    <n v="20"/>
    <n v="8.4500000000000006E-2"/>
    <x v="1"/>
    <x v="1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074999999999999"/>
    <n v="20"/>
    <n v="8.4500000000000006E-2"/>
    <n v="151125"/>
    <n v="300000"/>
    <n v="1267.5"/>
    <n v="10.074999999999999"/>
    <n v="20"/>
    <n v="8.4500000000000006E-2"/>
    <x v="1"/>
    <x v="1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15"/>
    <n v="20"/>
    <n v="8.4500000000000006E-2"/>
    <n v="507500"/>
    <n v="1000000"/>
    <n v="4225"/>
    <n v="10.15"/>
    <n v="20"/>
    <n v="8.4500000000000006E-2"/>
    <x v="1"/>
    <x v="1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136111111111111"/>
    <n v="20"/>
    <n v="8.4500000000000006E-2"/>
    <n v="14443958.333333334"/>
    <n v="28500000"/>
    <n v="120412.50000000001"/>
    <n v="10.136111111111111"/>
    <n v="20"/>
    <n v="8.4500000000000006E-2"/>
    <x v="1"/>
    <x v="1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75"/>
    <n v="20"/>
    <n v="8.4500000000000006E-2"/>
    <n v="3246500"/>
    <n v="6040000"/>
    <n v="25519"/>
    <n v="10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066666666666666"/>
    <n v="20"/>
    <n v="8.4500000000000006E-2"/>
    <n v="1770666.6666666667"/>
    <n v="3200000"/>
    <n v="13520"/>
    <n v="11.0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083333333333334"/>
    <n v="20"/>
    <n v="8.4500000000000006E-2"/>
    <n v="299250"/>
    <n v="540000"/>
    <n v="2281.5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816666666666666"/>
    <n v="20"/>
    <n v="8.4500000000000006E-2"/>
    <n v="2186083.3333333335"/>
    <n v="3700000"/>
    <n v="15632.500000000002"/>
    <n v="11.81666666666666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819444444444445"/>
    <n v="20"/>
    <n v="8.4500000000000006E-2"/>
    <n v="2186597.2222222225"/>
    <n v="3700000"/>
    <n v="15632.500000000002"/>
    <n v="11.81944444444444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7722222222222221"/>
    <n v="10"/>
    <n v="6.4000000000000001E-2"/>
    <n v="1413833.3333333333"/>
    <n v="5100000"/>
    <n v="32640"/>
    <n v="2.7722222222222221"/>
    <n v="10"/>
    <n v="6.4000000000000001E-2"/>
    <x v="1"/>
    <x v="1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161111111111111"/>
    <n v="10"/>
    <n v="6.4000000000000001E-2"/>
    <n v="398300"/>
    <n v="1260000"/>
    <n v="8064"/>
    <n v="3.161111111111111"/>
    <n v="10"/>
    <n v="6.4000000000000001E-2"/>
    <x v="1"/>
    <x v="1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18333.330000000002"/>
    <n v="19937.5"/>
    <n v="0"/>
    <n v="0"/>
    <n v="0"/>
    <n v="513333.34"/>
    <n v="513333.34"/>
    <n v="0"/>
    <d v="2018-10-31T00:00:00"/>
    <d v="2038-10-31T00:00:00"/>
    <n v="550000"/>
    <n v="14"/>
    <n v="20"/>
    <n v="7.4999999999999997E-2"/>
    <n v="7186666.7600000007"/>
    <n v="10266666.800000001"/>
    <n v="38500.000500000002"/>
    <n v="14"/>
    <n v="20"/>
    <n v="7.4999999999999997E-2"/>
    <x v="1"/>
    <x v="1"/>
    <n v="0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2333.33"/>
    <n v="2537.5"/>
    <n v="0"/>
    <n v="0"/>
    <n v="0"/>
    <n v="65333.34"/>
    <n v="65333.34"/>
    <n v="0"/>
    <d v="2018-10-31T00:00:00"/>
    <d v="2038-10-31T00:00:00"/>
    <n v="70000"/>
    <n v="14"/>
    <n v="20"/>
    <n v="7.4999999999999997E-2"/>
    <n v="914666.76"/>
    <n v="1306666.7999999998"/>
    <n v="4900.0004999999992"/>
    <n v="14.000000000000002"/>
    <n v="19.999999999999996"/>
    <n v="7.4999999999999997E-2"/>
    <x v="1"/>
    <x v="1"/>
    <n v="0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1555555555555559"/>
    <n v="10"/>
    <n v="6.0600000000000001E-2"/>
    <n v="205700.00000000003"/>
    <n v="495000"/>
    <n v="2999.7000000000003"/>
    <n v="4.1555555555555559"/>
    <n v="10"/>
    <n v="6.0600000000000008E-2"/>
    <x v="1"/>
    <x v="1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1555555555555559"/>
    <n v="10"/>
    <n v="6.0600000000000001E-2"/>
    <n v="841500.00000000012"/>
    <n v="2025000"/>
    <n v="12271.5"/>
    <n v="4.1555555555555559"/>
    <n v="10"/>
    <n v="6.0600000000000001E-2"/>
    <x v="1"/>
    <x v="1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3111111111111109"/>
    <n v="10"/>
    <n v="6.0600000000000001E-2"/>
    <n v="46948"/>
    <n v="108900"/>
    <n v="659.93399999999997"/>
    <n v="4.3111111111111109"/>
    <n v="10"/>
    <n v="6.0599999999999994E-2"/>
    <x v="1"/>
    <x v="1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3111111111111109"/>
    <n v="10"/>
    <n v="6.0600000000000001E-2"/>
    <n v="224652"/>
    <n v="521100"/>
    <n v="3157.866"/>
    <n v="4.3111111111111109"/>
    <n v="10"/>
    <n v="6.0600000000000001E-2"/>
    <x v="1"/>
    <x v="1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5583333333333336"/>
    <n v="10"/>
    <n v="6.0600000000000001E-2"/>
    <n v="683750"/>
    <n v="1500000"/>
    <n v="9090"/>
    <n v="4.5583333333333336"/>
    <n v="10"/>
    <n v="6.0600000000000001E-2"/>
    <x v="1"/>
    <x v="1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5583333333333336"/>
    <n v="10"/>
    <n v="6.0600000000000001E-2"/>
    <n v="3578291.666666667"/>
    <n v="7850000"/>
    <n v="47571"/>
    <n v="4.5583333333333336"/>
    <n v="10"/>
    <n v="6.0600000000000001E-2"/>
    <x v="1"/>
    <x v="1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6416666666666666"/>
    <n v="10"/>
    <n v="6.0600000000000001E-2"/>
    <n v="440958.33333333331"/>
    <n v="950000"/>
    <n v="5757"/>
    <n v="4.6416666666666666"/>
    <n v="10"/>
    <n v="6.0600000000000001E-2"/>
    <x v="1"/>
    <x v="1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5.8333333333333334E-2"/>
    <n v="5"/>
    <n v="4.7800000000000002E-2"/>
    <n v="174743.76383333333"/>
    <n v="14978036.899999999"/>
    <n v="143190.032764"/>
    <n v="5.8333333333333334E-2"/>
    <n v="5"/>
    <n v="4.7800000000000002E-2"/>
    <x v="1"/>
    <x v="1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1583333333333332"/>
    <n v="7"/>
    <n v="8.5000000000000006E-2"/>
    <n v="3237500"/>
    <n v="10500000"/>
    <n v="127500.0000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1583333333333332"/>
    <n v="7"/>
    <n v="8.5000000000000006E-2"/>
    <n v="334541.66666666663"/>
    <n v="1085000"/>
    <n v="13175.000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1583333333333332"/>
    <n v="7"/>
    <n v="8.5000000000000006E-2"/>
    <n v="841750"/>
    <n v="2730000"/>
    <n v="3315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1583333333333332"/>
    <n v="7"/>
    <n v="8.5000000000000006E-2"/>
    <n v="1296079.1666666665"/>
    <n v="4203500"/>
    <n v="51042.5000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1583333333333332"/>
    <n v="7"/>
    <n v="8.5000000000000006E-2"/>
    <n v="323750"/>
    <n v="1050000"/>
    <n v="12750.000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1583333333333332"/>
    <n v="7"/>
    <n v="8.5000000000000006E-2"/>
    <n v="4748333.333333333"/>
    <n v="15400000"/>
    <n v="187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1583333333333332"/>
    <n v="7"/>
    <n v="8.5000000000000006E-2"/>
    <n v="1295000"/>
    <n v="4200000"/>
    <n v="51000.0000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25"/>
    <n v="5"/>
    <n v="7.85E-2"/>
    <n v="250000"/>
    <n v="5000000"/>
    <n v="78500"/>
    <n v="0.25"/>
    <n v="5"/>
    <n v="7.85E-2"/>
    <x v="1"/>
    <x v="1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25"/>
    <n v="5"/>
    <n v="7.85E-2"/>
    <n v="125000"/>
    <n v="2500000"/>
    <n v="39250"/>
    <n v="0.25"/>
    <n v="5"/>
    <n v="7.85E-2"/>
    <x v="1"/>
    <x v="1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1583333333333332"/>
    <n v="7"/>
    <n v="8.5000000000000006E-2"/>
    <n v="3021666.6666666665"/>
    <n v="9800000"/>
    <n v="119000.0000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1583333333333332"/>
    <n v="7"/>
    <n v="8.5000000000000006E-2"/>
    <n v="12086666.666666666"/>
    <n v="39200000"/>
    <n v="476000.00000000006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25"/>
    <n v="5"/>
    <n v="7.85E-2"/>
    <n v="801250"/>
    <n v="16025000"/>
    <n v="251592.5"/>
    <n v="0.25"/>
    <n v="5"/>
    <n v="7.85E-2"/>
    <x v="1"/>
    <x v="1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1583333333333332"/>
    <n v="7"/>
    <n v="8.5000000000000006E-2"/>
    <n v="1264418.575"/>
    <n v="4100817"/>
    <n v="49795.6350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25"/>
    <n v="5"/>
    <n v="7.85E-2"/>
    <n v="3501178.6"/>
    <n v="70023572"/>
    <n v="1099370.0804000001"/>
    <n v="0.25"/>
    <n v="5"/>
    <n v="7.85E-2"/>
    <x v="1"/>
    <x v="1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25"/>
    <n v="5"/>
    <n v="7.85E-2"/>
    <n v="201689.44500000001"/>
    <n v="4033788.9000000004"/>
    <n v="63330.48573"/>
    <n v="0.25"/>
    <n v="5"/>
    <n v="7.85E-2"/>
    <x v="1"/>
    <x v="1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25"/>
    <n v="5"/>
    <n v="7.85E-2"/>
    <n v="183711.1825"/>
    <n v="3674223.65"/>
    <n v="57685.311304999996"/>
    <n v="0.25"/>
    <n v="5"/>
    <n v="7.85E-2"/>
    <x v="1"/>
    <x v="1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25"/>
    <n v="5"/>
    <n v="7.85E-2"/>
    <n v="253009.25"/>
    <n v="5060185"/>
    <n v="79444.904500000004"/>
    <n v="0.25"/>
    <n v="5"/>
    <n v="7.85E-2"/>
    <x v="1"/>
    <x v="1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25"/>
    <n v="5"/>
    <n v="7.85E-2"/>
    <n v="391108.66749999998"/>
    <n v="7822173.3499999996"/>
    <n v="122808.12159499999"/>
    <n v="0.25"/>
    <n v="5"/>
    <n v="7.85E-2"/>
    <x v="1"/>
    <x v="1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1583333333333332"/>
    <n v="7"/>
    <n v="8.5000000000000006E-2"/>
    <n v="3376571.4960833332"/>
    <n v="10951042.689999999"/>
    <n v="132976.9469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25"/>
    <n v="5"/>
    <n v="7.85E-2"/>
    <n v="296453.15000000002"/>
    <n v="5929063"/>
    <n v="93086.289100000009"/>
    <n v="0.25"/>
    <n v="5"/>
    <n v="7.85E-2"/>
    <x v="1"/>
    <x v="1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25"/>
    <n v="5"/>
    <n v="7.85E-2"/>
    <n v="194555.83249999999"/>
    <n v="3891116.65"/>
    <n v="61090.531404999994"/>
    <n v="0.25"/>
    <n v="5"/>
    <n v="7.85E-2"/>
    <x v="1"/>
    <x v="1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25"/>
    <n v="5"/>
    <n v="7.85E-2"/>
    <n v="29387.9725"/>
    <n v="587759.44999999995"/>
    <n v="9227.8233650000002"/>
    <n v="0.25"/>
    <n v="5"/>
    <n v="7.85E-2"/>
    <x v="1"/>
    <x v="1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25"/>
    <n v="5"/>
    <n v="7.85E-2"/>
    <n v="354329.10499999998"/>
    <n v="7086582.0999999996"/>
    <n v="111259.33897"/>
    <n v="0.25"/>
    <n v="5"/>
    <n v="7.85E-2"/>
    <x v="1"/>
    <x v="1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1583333333333332"/>
    <n v="7"/>
    <n v="8.5000000000000006E-2"/>
    <n v="3033938.9715833333"/>
    <n v="9839802.0700000003"/>
    <n v="119483.3108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25"/>
    <n v="5"/>
    <n v="7.85E-2"/>
    <n v="301193.25"/>
    <n v="6023865"/>
    <n v="94574.680500000002"/>
    <n v="0.25"/>
    <n v="5"/>
    <n v="7.85E-2"/>
    <x v="1"/>
    <x v="1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1583333333333332"/>
    <n v="7"/>
    <n v="8.5000000000000006E-2"/>
    <n v="2600301.7249999996"/>
    <n v="8433411"/>
    <n v="102405.7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25"/>
    <n v="5"/>
    <n v="7.85E-2"/>
    <n v="186173.75"/>
    <n v="3723475"/>
    <n v="58458.557500000003"/>
    <n v="0.25"/>
    <n v="5"/>
    <n v="7.85E-2"/>
    <x v="1"/>
    <x v="1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25"/>
    <n v="5"/>
    <n v="7.85E-2"/>
    <n v="51269.927499999998"/>
    <n v="1025398.5499999999"/>
    <n v="16098.757234999999"/>
    <n v="0.25"/>
    <n v="5"/>
    <n v="7.85E-2"/>
    <x v="1"/>
    <x v="1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25"/>
    <n v="5"/>
    <n v="7.85E-2"/>
    <n v="32026.077499999999"/>
    <n v="640521.55000000005"/>
    <n v="10056.188335000001"/>
    <n v="0.25"/>
    <n v="5.0000000000000009"/>
    <n v="7.85E-2"/>
    <x v="1"/>
    <x v="1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1583333333333332"/>
    <n v="7"/>
    <n v="8.5000000000000006E-2"/>
    <n v="274192.44358333334"/>
    <n v="889272.79"/>
    <n v="10798.31245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25"/>
    <n v="5"/>
    <n v="7.85E-2"/>
    <n v="109385.595"/>
    <n v="2187711.9"/>
    <n v="34347.076829999998"/>
    <n v="0.25"/>
    <n v="5"/>
    <n v="7.85E-2"/>
    <x v="1"/>
    <x v="1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1583333333333332"/>
    <n v="7"/>
    <n v="8.5000000000000006E-2"/>
    <n v="944362.30349999992"/>
    <n v="3062796.66"/>
    <n v="37191.102300000006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25"/>
    <n v="5"/>
    <n v="7.85E-2"/>
    <n v="104434.91499999999"/>
    <n v="2088698.2999999998"/>
    <n v="32792.563309999998"/>
    <n v="0.25"/>
    <n v="5"/>
    <n v="7.85E-2"/>
    <x v="1"/>
    <x v="1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25"/>
    <n v="5"/>
    <n v="7.85E-2"/>
    <n v="161259.7525"/>
    <n v="3225195.05"/>
    <n v="50635.562285"/>
    <n v="0.25"/>
    <n v="5"/>
    <n v="7.85E-2"/>
    <x v="1"/>
    <x v="1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25"/>
    <n v="5"/>
    <n v="7.85E-2"/>
    <n v="693000"/>
    <n v="13860000"/>
    <n v="217602"/>
    <n v="0.25"/>
    <n v="5"/>
    <n v="7.85E-2"/>
    <x v="1"/>
    <x v="1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1583333333333332"/>
    <n v="7"/>
    <n v="8.5000000000000006E-2"/>
    <n v="5982900"/>
    <n v="19404000"/>
    <n v="235620.00000000003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25"/>
    <n v="5"/>
    <n v="7.85E-2"/>
    <n v="496129.75"/>
    <n v="9922595"/>
    <n v="155784.7415"/>
    <n v="0.25"/>
    <n v="5"/>
    <n v="7.85E-2"/>
    <x v="1"/>
    <x v="1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1583333333333332"/>
    <n v="7"/>
    <n v="8.5000000000000006E-2"/>
    <n v="4283253.5083333328"/>
    <n v="13891633"/>
    <n v="168684.11500000002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25"/>
    <n v="5"/>
    <n v="7.85E-2"/>
    <n v="586589.25"/>
    <n v="11731785"/>
    <n v="184189.0245"/>
    <n v="0.25"/>
    <n v="5"/>
    <n v="7.85E-2"/>
    <x v="1"/>
    <x v="1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1583333333333332"/>
    <n v="7"/>
    <n v="8.5000000000000006E-2"/>
    <n v="5064220.5249999994"/>
    <n v="16424499"/>
    <n v="199440.34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25"/>
    <n v="5"/>
    <n v="7.85E-2"/>
    <n v="57243.78"/>
    <n v="1144875.6000000001"/>
    <n v="17974.546920000001"/>
    <n v="0.25"/>
    <n v="5.0000000000000009"/>
    <n v="7.85E-2"/>
    <x v="1"/>
    <x v="1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25"/>
    <n v="5"/>
    <n v="7.85E-2"/>
    <n v="78000"/>
    <n v="1560000"/>
    <n v="24492"/>
    <n v="0.25"/>
    <n v="5"/>
    <n v="7.85E-2"/>
    <x v="1"/>
    <x v="1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1583333333333332"/>
    <n v="7"/>
    <n v="8.5000000000000006E-2"/>
    <n v="673400"/>
    <n v="2184000"/>
    <n v="26520.000000000004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25"/>
    <n v="5"/>
    <n v="7.85E-2"/>
    <n v="732840.10250000004"/>
    <n v="14656802.050000001"/>
    <n v="230111.792185"/>
    <n v="0.25"/>
    <n v="5"/>
    <n v="7.85E-2"/>
    <x v="1"/>
    <x v="1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25"/>
    <n v="5"/>
    <n v="7.85E-2"/>
    <n v="217901.12"/>
    <n v="4358022.4000000004"/>
    <n v="68420.951679999998"/>
    <n v="0.25"/>
    <n v="5.0000000000000009"/>
    <n v="7.85E-2"/>
    <x v="1"/>
    <x v="1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25"/>
    <n v="5"/>
    <n v="7.85E-2"/>
    <n v="58616.09"/>
    <n v="1172321.7999999998"/>
    <n v="18405.452259999998"/>
    <n v="0.25"/>
    <n v="4.9999999999999991"/>
    <n v="7.85E-2"/>
    <x v="1"/>
    <x v="1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25"/>
    <n v="5"/>
    <n v="7.85E-2"/>
    <n v="437675.565"/>
    <n v="8753511.3000000007"/>
    <n v="137430.12741000002"/>
    <n v="0.25"/>
    <n v="5"/>
    <n v="7.8500000000000014E-2"/>
    <x v="1"/>
    <x v="1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1583333333333332"/>
    <n v="7"/>
    <n v="8.5000000000000006E-2"/>
    <n v="3778599.0444999998"/>
    <n v="12254915.82"/>
    <n v="148809.6921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25"/>
    <n v="5"/>
    <n v="7.85E-2"/>
    <n v="29710.927500000002"/>
    <n v="594218.55000000005"/>
    <n v="9329.2312350000011"/>
    <n v="0.25"/>
    <n v="5"/>
    <n v="7.85E-2"/>
    <x v="1"/>
    <x v="1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25"/>
    <n v="5"/>
    <n v="7.85E-2"/>
    <n v="112754.94500000001"/>
    <n v="2255098.9000000004"/>
    <n v="35405.052730000003"/>
    <n v="0.25"/>
    <n v="5.0000000000000009"/>
    <n v="7.85E-2"/>
    <x v="1"/>
    <x v="1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1583333333333332"/>
    <n v="7"/>
    <n v="8.5000000000000006E-2"/>
    <n v="973451.02516666672"/>
    <n v="3157138.46"/>
    <n v="38336.681300000004"/>
    <n v="2.1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25"/>
    <n v="5"/>
    <n v="7.85E-2"/>
    <n v="390759.58750000002"/>
    <n v="7815191.75"/>
    <n v="122698.510475"/>
    <n v="0.25"/>
    <n v="5"/>
    <n v="7.85E-2"/>
    <x v="1"/>
    <x v="1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1583333333333332"/>
    <n v="7"/>
    <n v="8.5000000000000006E-2"/>
    <n v="3343327.98275"/>
    <n v="10843225.890000001"/>
    <n v="131667.74295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25"/>
    <n v="5"/>
    <n v="7.85E-2"/>
    <n v="102250"/>
    <n v="2045000"/>
    <n v="32106.5"/>
    <n v="0.25"/>
    <n v="5"/>
    <n v="7.85E-2"/>
    <x v="1"/>
    <x v="1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1583333333333332"/>
    <n v="7"/>
    <n v="8.5000000000000006E-2"/>
    <n v="874880.41666666663"/>
    <n v="2837450"/>
    <n v="34454.7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25"/>
    <n v="5"/>
    <n v="7.85E-2"/>
    <n v="38830.125"/>
    <n v="776602.5"/>
    <n v="12192.659250000001"/>
    <n v="0.25"/>
    <n v="5"/>
    <n v="7.85E-2"/>
    <x v="1"/>
    <x v="1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25"/>
    <n v="5"/>
    <n v="7.85E-2"/>
    <n v="273256.77250000002"/>
    <n v="5465135.4500000002"/>
    <n v="85802.626565000013"/>
    <n v="0.25"/>
    <n v="5"/>
    <n v="7.85E-2"/>
    <x v="1"/>
    <x v="1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25"/>
    <n v="5"/>
    <n v="7.85E-2"/>
    <n v="100481.21249999999"/>
    <n v="2009624.25"/>
    <n v="31551.100724999997"/>
    <n v="0.25"/>
    <n v="5"/>
    <n v="7.85E-2"/>
    <x v="1"/>
    <x v="1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1583333333333332"/>
    <n v="7"/>
    <n v="8.5000000000000006E-2"/>
    <n v="867487.8012499999"/>
    <n v="2813473.9499999997"/>
    <n v="34163.612249999998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25"/>
    <n v="5"/>
    <n v="7.85E-2"/>
    <n v="262228.8175"/>
    <n v="5244576.3499999996"/>
    <n v="82339.848695000008"/>
    <n v="0.25"/>
    <n v="5"/>
    <n v="7.85E-2"/>
    <x v="1"/>
    <x v="1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1583333333333332"/>
    <n v="7"/>
    <n v="8.5000000000000006E-2"/>
    <n v="2242727.7710833335"/>
    <n v="7273711.6900000004"/>
    <n v="88323.6419500000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25"/>
    <n v="5"/>
    <n v="7.85E-2"/>
    <n v="67174.824999999997"/>
    <n v="1343496.5"/>
    <n v="21092.895049999999"/>
    <n v="0.25"/>
    <n v="5"/>
    <n v="7.85E-2"/>
    <x v="1"/>
    <x v="1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1583333333333332"/>
    <n v="7"/>
    <n v="8.5000000000000006E-2"/>
    <n v="574377.24224999989"/>
    <n v="1862845.1099999999"/>
    <n v="22620.26205000000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25"/>
    <n v="5"/>
    <n v="7.85E-2"/>
    <n v="33518.167500000003"/>
    <n v="670363.35000000009"/>
    <n v="10524.704595000001"/>
    <n v="0.25"/>
    <n v="5"/>
    <n v="7.85E-2"/>
    <x v="1"/>
    <x v="1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1583333333333332"/>
    <n v="7"/>
    <n v="8.5000000000000006E-2"/>
    <n v="286537.35483333329"/>
    <n v="929310.34"/>
    <n v="11284.482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25"/>
    <n v="5"/>
    <n v="7.85E-2"/>
    <n v="36750"/>
    <n v="735000"/>
    <n v="11539.5"/>
    <n v="0.25"/>
    <n v="5"/>
    <n v="7.85E-2"/>
    <x v="1"/>
    <x v="1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1583333333333332"/>
    <n v="7"/>
    <n v="8.5000000000000006E-2"/>
    <n v="317275"/>
    <n v="1029000"/>
    <n v="1249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25"/>
    <n v="5"/>
    <n v="7.85E-2"/>
    <n v="395839.54749999999"/>
    <n v="7916790.9499999993"/>
    <n v="124293.617915"/>
    <n v="0.25"/>
    <n v="5"/>
    <n v="7.85E-2"/>
    <x v="1"/>
    <x v="1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1583333333333332"/>
    <n v="7"/>
    <n v="8.5000000000000006E-2"/>
    <n v="3382976.0480833333"/>
    <n v="10971814.210000001"/>
    <n v="133229.17255000002"/>
    <n v="2.1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25"/>
    <n v="5"/>
    <n v="7.85E-2"/>
    <n v="171806.83749999999"/>
    <n v="3436136.75"/>
    <n v="53947.346975"/>
    <n v="0.25"/>
    <n v="5"/>
    <n v="7.85E-2"/>
    <x v="1"/>
    <x v="1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1583333333333332"/>
    <n v="7"/>
    <n v="8.5000000000000006E-2"/>
    <n v="1468318.2027499999"/>
    <n v="4762113.09"/>
    <n v="57825.65895000000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25"/>
    <n v="5"/>
    <n v="7.85E-2"/>
    <n v="123260.05499999999"/>
    <n v="2465201.0999999996"/>
    <n v="38703.657269999996"/>
    <n v="0.25"/>
    <n v="4.9999999999999991"/>
    <n v="7.85E-2"/>
    <x v="1"/>
    <x v="1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1583333333333332"/>
    <n v="7"/>
    <n v="8.5000000000000006E-2"/>
    <n v="1064145.1414999999"/>
    <n v="3451281.54"/>
    <n v="41908.418700000002"/>
    <n v="2.1583333333333332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25"/>
    <n v="5"/>
    <n v="7.85E-2"/>
    <n v="82835.387499999997"/>
    <n v="1656707.75"/>
    <n v="26010.311675000001"/>
    <n v="0.25"/>
    <n v="5"/>
    <n v="7.85E-2"/>
    <x v="1"/>
    <x v="1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25"/>
    <n v="5"/>
    <n v="7.85E-2"/>
    <n v="1596456.8225"/>
    <n v="31929136.449999999"/>
    <n v="501287.44226500002"/>
    <n v="0.25"/>
    <n v="5"/>
    <n v="7.85E-2"/>
    <x v="1"/>
    <x v="1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1583333333333332"/>
    <n v="7"/>
    <n v="8.5000000000000006E-2"/>
    <n v="14217299.410416666"/>
    <n v="46110160.25"/>
    <n v="559909.08875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76944444444444449"/>
    <n v="5"/>
    <n v="7.1294999999999997E-2"/>
    <n v="1211176.8445833332"/>
    <n v="7870463.25"/>
    <n v="112224.93548174998"/>
    <n v="0.76944444444444438"/>
    <n v="5"/>
    <n v="7.1294999999999997E-2"/>
    <x v="1"/>
    <x v="1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7694444444444444"/>
    <n v="7"/>
    <n v="7.5481999999999994E-2"/>
    <n v="4359362.1445833333"/>
    <n v="11018648.549999999"/>
    <n v="118815.66140729998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76944444444444449"/>
    <n v="5"/>
    <n v="7.1294999999999997E-2"/>
    <n v="386331.46911111113"/>
    <n v="2510457.2000000002"/>
    <n v="35796.609214799995"/>
    <n v="0.76944444444444449"/>
    <n v="5"/>
    <n v="7.1294999999999983E-2"/>
    <x v="1"/>
    <x v="1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7694444444444444"/>
    <n v="7"/>
    <n v="7.5481999999999994E-2"/>
    <n v="1390436.5277222223"/>
    <n v="3514443.3800000004"/>
    <n v="37896.74502987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76944444444444449"/>
    <n v="5"/>
    <n v="7.1294999999999997E-2"/>
    <n v="435872.98836111114"/>
    <n v="2832387.6500000004"/>
    <n v="40387.015501349997"/>
    <n v="0.76944444444444449"/>
    <n v="5"/>
    <n v="7.1294999999999997E-2"/>
    <x v="1"/>
    <x v="1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7694444444444444"/>
    <n v="7"/>
    <n v="7.5481999999999994E-2"/>
    <n v="784308.4114166667"/>
    <n v="1982404.4100000001"/>
    <n v="21376.5499536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76944444444444449"/>
    <n v="5"/>
    <n v="7.1294999999999997E-2"/>
    <n v="1375365.0166666668"/>
    <n v="8937390"/>
    <n v="127438.24400999999"/>
    <n v="0.76944444444444449"/>
    <n v="5"/>
    <n v="7.1294999999999997E-2"/>
    <x v="1"/>
    <x v="1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76944444444444449"/>
    <n v="5"/>
    <n v="7.1294999999999997E-2"/>
    <n v="2838762.510777778"/>
    <n v="18446832.199999999"/>
    <n v="263033.38033979997"/>
    <n v="0.76944444444444449"/>
    <n v="5"/>
    <n v="7.1294999999999997E-2"/>
    <x v="1"/>
    <x v="1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7694444444444444"/>
    <n v="7"/>
    <n v="7.5481999999999994E-2"/>
    <n v="5102851.2435277775"/>
    <n v="12897878.770000001"/>
    <n v="139079.66933102001"/>
    <n v="2.769444444444443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76944444444444449"/>
    <n v="5"/>
    <n v="7.1294999999999997E-2"/>
    <n v="368521.9156944445"/>
    <n v="2394727.25"/>
    <n v="34146.415857749998"/>
    <n v="0.76944444444444449"/>
    <n v="5"/>
    <n v="7.1294999999999997E-2"/>
    <x v="1"/>
    <x v="1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7694444444444444"/>
    <n v="7"/>
    <n v="7.5481999999999994E-2"/>
    <n v="663057.59174999991"/>
    <n v="1675932.93"/>
    <n v="18071.82420317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76944444444444449"/>
    <n v="5"/>
    <n v="7.1294999999999997E-2"/>
    <n v="407021.00691666669"/>
    <n v="2644901.85"/>
    <n v="37713.655479149995"/>
    <n v="0.76944444444444449"/>
    <n v="5"/>
    <n v="7.1294999999999997E-2"/>
    <x v="1"/>
    <x v="1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7694444444444444"/>
    <n v="7"/>
    <n v="7.5481999999999994E-2"/>
    <n v="1464636.6464444445"/>
    <n v="3701990.3200000003"/>
    <n v="39919.090476319994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76944444444444449"/>
    <n v="5"/>
    <n v="7.1294999999999997E-2"/>
    <n v="363317.4627222222"/>
    <n v="2360907.6999999997"/>
    <n v="33664.1828943"/>
    <n v="0.76944444444444449"/>
    <n v="5"/>
    <n v="7.1294999999999997E-2"/>
    <x v="1"/>
    <x v="1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7694444444444444"/>
    <n v="7"/>
    <n v="7.5481999999999994E-2"/>
    <n v="653649.76127777784"/>
    <n v="1652153.86"/>
    <n v="17815.41109435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76944444444444449"/>
    <n v="5"/>
    <n v="7.1294999999999997E-2"/>
    <n v="79497.514972222227"/>
    <n v="516590.35000000003"/>
    <n v="7366.0618006499999"/>
    <n v="0.76944444444444449"/>
    <n v="5"/>
    <n v="7.1294999999999997E-2"/>
    <x v="1"/>
    <x v="1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7694444444444444"/>
    <n v="7"/>
    <n v="7.5481999999999994E-2"/>
    <n v="141054.53530555556"/>
    <n v="356527.01"/>
    <n v="3844.48168125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76944444444444449"/>
    <n v="5"/>
    <n v="7.1294999999999997E-2"/>
    <n v="45284.98336111111"/>
    <n v="294270.64999999997"/>
    <n v="4196.0051983499998"/>
    <n v="0.76944444444444449"/>
    <n v="5"/>
    <n v="7.1294999999999997E-2"/>
    <x v="1"/>
    <x v="1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7694444444444444"/>
    <n v="7"/>
    <n v="7.5481999999999994E-2"/>
    <n v="81469.245722222215"/>
    <n v="205920.26"/>
    <n v="2220.46758075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76944444444444449"/>
    <n v="5"/>
    <n v="7.1294999999999997E-2"/>
    <n v="54507.813777777781"/>
    <n v="354202.39999999997"/>
    <n v="5050.5720215999991"/>
    <n v="0.76944444444444449"/>
    <n v="5"/>
    <n v="7.1294999999999997E-2"/>
    <x v="1"/>
    <x v="1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7694444444444444"/>
    <n v="7"/>
    <n v="7.5481999999999994E-2"/>
    <n v="98060.295027777771"/>
    <n v="247855.51"/>
    <n v="2672.6613722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76944444444444449"/>
    <n v="5"/>
    <n v="7.1294999999999997E-2"/>
    <n v="338990.47633333335"/>
    <n v="2202826.2000000002"/>
    <n v="31410.098785799997"/>
    <n v="0.76944444444444449"/>
    <n v="5.0000000000000009"/>
    <n v="7.1294999999999997E-2"/>
    <x v="1"/>
    <x v="1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7694444444444444"/>
    <n v="7"/>
    <n v="7.5481999999999994E-2"/>
    <n v="598610.04394444439"/>
    <n v="1513036.42"/>
    <n v="16315.28786491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76944444444444449"/>
    <n v="5"/>
    <n v="7.1294999999999997E-2"/>
    <n v="461400.70049999998"/>
    <n v="2998271.6999999997"/>
    <n v="42752.356170299994"/>
    <n v="0.76944444444444449"/>
    <n v="5"/>
    <n v="7.1294999999999997E-2"/>
    <x v="1"/>
    <x v="1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7694444444444444"/>
    <n v="7"/>
    <n v="7.5481999999999994E-2"/>
    <n v="830354.69024999999"/>
    <n v="2098790.19"/>
    <n v="22631.55444593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76944444444444449"/>
    <n v="5"/>
    <n v="7.1294999999999997E-2"/>
    <n v="1536291.5368333333"/>
    <n v="9983121.8999999985"/>
    <n v="142349.33517209999"/>
    <n v="0.76944444444444449"/>
    <n v="4.9999999999999991"/>
    <n v="7.1294999999999997E-2"/>
    <x v="1"/>
    <x v="1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7694444444444444"/>
    <n v="7"/>
    <n v="7.5481999999999994E-2"/>
    <n v="2763129.9449444441"/>
    <n v="6984039.5800000001"/>
    <n v="75309.896511079991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76944444444444449"/>
    <n v="5"/>
    <n v="7.1294999999999997E-2"/>
    <n v="336000.92305555561"/>
    <n v="2183399.5"/>
    <n v="31133.0934705"/>
    <n v="0.76944444444444449"/>
    <n v="5"/>
    <n v="7.1294999999999997E-2"/>
    <x v="1"/>
    <x v="1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76944444444444449"/>
    <n v="5"/>
    <n v="7.1294999999999997E-2"/>
    <n v="298406.53691666672"/>
    <n v="1939103.85"/>
    <n v="27649.681797149999"/>
    <n v="0.7694444444444446"/>
    <n v="5"/>
    <n v="7.1294999999999997E-2"/>
    <x v="1"/>
    <x v="1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76944444444444449"/>
    <n v="5"/>
    <n v="7.1294999999999997E-2"/>
    <n v="218035.17158333334"/>
    <n v="1416835.05"/>
    <n v="20202.650977950001"/>
    <n v="0.76944444444444449"/>
    <n v="5"/>
    <n v="7.1294999999999997E-2"/>
    <x v="1"/>
    <x v="1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76944444444444449"/>
    <n v="5"/>
    <n v="7.1294999999999997E-2"/>
    <n v="69365.078111111114"/>
    <n v="450747.8"/>
    <n v="6427.2128801999997"/>
    <n v="0.76944444444444449"/>
    <n v="5"/>
    <n v="7.1294999999999997E-2"/>
    <x v="1"/>
    <x v="1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76944444444444449"/>
    <n v="5"/>
    <n v="7.1294999999999997E-2"/>
    <n v="788395.53024999995"/>
    <n v="5123147.8499999996"/>
    <n v="73050.965193149998"/>
    <n v="0.76944444444444449"/>
    <n v="5"/>
    <n v="7.1294999999999997E-2"/>
    <x v="1"/>
    <x v="1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7694444444444444"/>
    <n v="7"/>
    <n v="7.5481999999999994E-2"/>
    <n v="1417676.4786388888"/>
    <n v="3583294.61"/>
    <n v="38639.177678859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76944444444444449"/>
    <n v="5"/>
    <n v="7.1294999999999997E-2"/>
    <n v="2597243.3099722224"/>
    <n v="16877393.350000001"/>
    <n v="240654.75177764997"/>
    <n v="0.76944444444444449"/>
    <n v="5.0000000000000009"/>
    <n v="7.1294999999999997E-2"/>
    <x v="1"/>
    <x v="1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7694444444444444"/>
    <n v="7"/>
    <n v="7.5481999999999994E-2"/>
    <n v="4670172.7404166665"/>
    <n v="11804248.049999999"/>
    <n v="127286.89304429998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76944444444444449"/>
    <n v="5"/>
    <n v="7.1294999999999997E-2"/>
    <n v="541933.41063888895"/>
    <n v="3521588.95"/>
    <n v="50214.336838050003"/>
    <n v="0.76944444444444449"/>
    <n v="5"/>
    <n v="7.1294999999999997E-2"/>
    <x v="1"/>
    <x v="1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7694444444444444"/>
    <n v="7"/>
    <n v="7.5481999999999994E-2"/>
    <n v="963800.56466666667"/>
    <n v="2436085.6799999997"/>
    <n v="26268.659899679998"/>
    <n v="2.7694444444444444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76944444444444449"/>
    <n v="5"/>
    <n v="7.1294999999999997E-2"/>
    <n v="88266.819444444453"/>
    <n v="573575"/>
    <n v="8178.6059249999998"/>
    <n v="0.76944444444444449"/>
    <n v="5"/>
    <n v="7.1294999999999997E-2"/>
    <x v="1"/>
    <x v="1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7694444444444444"/>
    <n v="7"/>
    <n v="7.5481999999999994E-2"/>
    <n v="317309.09722222219"/>
    <n v="802025"/>
    <n v="8648.3501499999984"/>
    <n v="2.7694444444444444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76944444444444449"/>
    <n v="5"/>
    <n v="7.1294999999999997E-2"/>
    <n v="4840302.1857777787"/>
    <n v="31453227.200000003"/>
    <n v="448491.56664480001"/>
    <n v="0.7694444444444446"/>
    <n v="5"/>
    <n v="7.1294999999999997E-2"/>
    <x v="1"/>
    <x v="1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916666666666666"/>
    <n v="5"/>
    <n v="7.1294999999999997E-2"/>
    <n v="3240911.8131666663"/>
    <n v="14843870.9"/>
    <n v="211658.7551631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76944444444444449"/>
    <n v="5"/>
    <n v="7.1300000000000002E-2"/>
    <n v="78841.155777777778"/>
    <n v="512325.19999999995"/>
    <n v="7305.7573519999996"/>
    <n v="0.76944444444444449"/>
    <n v="5"/>
    <n v="7.1300000000000002E-2"/>
    <x v="1"/>
    <x v="1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76944444444444449"/>
    <n v="5"/>
    <n v="7.1300000000000002E-2"/>
    <n v="164430.27777777778"/>
    <n v="1068500"/>
    <n v="15236.810000000001"/>
    <n v="0.76944444444444449"/>
    <n v="5"/>
    <n v="7.1300000000000002E-2"/>
    <x v="1"/>
    <x v="1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76944444444444449"/>
    <n v="5"/>
    <n v="7.1300000000000002E-2"/>
    <n v="183527.08097222223"/>
    <n v="1192594.75"/>
    <n v="17006.401135"/>
    <n v="0.76944444444444449"/>
    <n v="5"/>
    <n v="7.1300000000000002E-2"/>
    <x v="1"/>
    <x v="1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916666666666666"/>
    <n v="5"/>
    <n v="7.1294999999999997E-2"/>
    <n v="3237760.0404999997"/>
    <n v="14829435.300000001"/>
    <n v="211452.91794270001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76944444444444449"/>
    <n v="5"/>
    <n v="7.1300000000000002E-2"/>
    <n v="908790.11775000009"/>
    <n v="5905495.3500000006"/>
    <n v="84212.363691000006"/>
    <n v="0.76944444444444449"/>
    <n v="5"/>
    <n v="7.1300000000000002E-2"/>
    <x v="1"/>
    <x v="1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76944444444444449"/>
    <n v="5"/>
    <n v="7.1300000000000002E-2"/>
    <n v="678097.93900000001"/>
    <n v="4406412.5999999996"/>
    <n v="62835.443676000003"/>
    <n v="0.76944444444444449"/>
    <n v="4.9999999999999991"/>
    <n v="7.1300000000000002E-2"/>
    <x v="1"/>
    <x v="1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76944444444444449"/>
    <n v="5"/>
    <n v="7.1300000000000002E-2"/>
    <n v="19966.221555555556"/>
    <n v="129744.40000000001"/>
    <n v="1850.1551440000001"/>
    <n v="0.76944444444444438"/>
    <n v="5"/>
    <n v="7.1300000000000002E-2"/>
    <x v="1"/>
    <x v="1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7694444444444444"/>
    <n v="7"/>
    <n v="7.5481999999999994E-2"/>
    <n v="35816.421861111106"/>
    <n v="90528.97"/>
    <n v="976.18681621999986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76944444444444449"/>
    <n v="5"/>
    <n v="7.1300000000000002E-2"/>
    <n v="70112.416416666674"/>
    <n v="455604.15"/>
    <n v="6496.9151790000005"/>
    <n v="0.76944444444444449"/>
    <n v="5"/>
    <n v="7.1300000000000002E-2"/>
    <x v="1"/>
    <x v="1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76944444444444449"/>
    <n v="5"/>
    <n v="7.1294999999999997E-2"/>
    <n v="1212953.6995555556"/>
    <n v="7882009.5999999996"/>
    <n v="112389.57488639999"/>
    <n v="0.76944444444444449"/>
    <n v="5"/>
    <n v="7.1294999999999997E-2"/>
    <x v="1"/>
    <x v="1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7694444444444444"/>
    <n v="7"/>
    <n v="7.5481999999999994E-2"/>
    <n v="2179749.5191111113"/>
    <n v="5509497.2800000003"/>
    <n v="59409.696241279999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76944444444444449"/>
    <n v="5"/>
    <n v="7.1294999999999997E-2"/>
    <n v="170970.55555555556"/>
    <n v="1111000"/>
    <n v="15841.749"/>
    <n v="0.76944444444444449"/>
    <n v="5"/>
    <n v="7.1294999999999997E-2"/>
    <x v="1"/>
    <x v="1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76944444444444449"/>
    <n v="5"/>
    <n v="7.1294999999999997E-2"/>
    <n v="1015289.3157222223"/>
    <n v="6597547.9000000004"/>
    <n v="94074.435506099995"/>
    <n v="0.76944444444444449"/>
    <n v="5"/>
    <n v="7.1294999999999997E-2"/>
    <x v="1"/>
    <x v="1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76944444444444449"/>
    <n v="5"/>
    <n v="7.1294999999999997E-2"/>
    <n v="581961.71113888896"/>
    <n v="3781700.65"/>
    <n v="53923.269568349999"/>
    <n v="0.76944444444444449"/>
    <n v="5"/>
    <n v="7.1294999999999997E-2"/>
    <x v="1"/>
    <x v="1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7694444444444444"/>
    <n v="7"/>
    <n v="7.5481999999999994E-2"/>
    <n v="1030937.0491666666"/>
    <n v="2605778.6999999997"/>
    <n v="28098.483976199997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76944444444444449"/>
    <n v="5"/>
    <n v="7.1294999999999997E-2"/>
    <n v="119921.81775000002"/>
    <n v="779275.35000000009"/>
    <n v="11111.687215649999"/>
    <n v="0.76944444444444449"/>
    <n v="5"/>
    <n v="7.1294999999999997E-2"/>
    <x v="1"/>
    <x v="1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76944444444444449"/>
    <n v="5"/>
    <n v="7.1294999999999997E-2"/>
    <n v="181093.56672222223"/>
    <n v="1176781.3"/>
    <n v="16779.724556699999"/>
    <n v="0.76944444444444438"/>
    <n v="5"/>
    <n v="7.1294999999999997E-2"/>
    <x v="1"/>
    <x v="1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76944444444444449"/>
    <n v="5"/>
    <n v="7.1294999999999997E-2"/>
    <n v="249153.5824166667"/>
    <n v="1619048.55"/>
    <n v="23086.013274450001"/>
    <n v="0.76944444444444449"/>
    <n v="5"/>
    <n v="7.1294999999999997E-2"/>
    <x v="1"/>
    <x v="1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76944444444444449"/>
    <n v="5"/>
    <n v="7.1294999999999997E-2"/>
    <n v="421842.93836111116"/>
    <n v="2741217.6500000004"/>
    <n v="39087.022471349999"/>
    <n v="0.76944444444444449"/>
    <n v="5"/>
    <n v="7.1294999999999997E-2"/>
    <x v="1"/>
    <x v="1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76944444444444449"/>
    <n v="5"/>
    <n v="7.1294999999999997E-2"/>
    <n v="464804.03791666665"/>
    <n v="3020387.25"/>
    <n v="43067.701797749993"/>
    <n v="0.76944444444444449"/>
    <n v="5"/>
    <n v="7.1294999999999997E-2"/>
    <x v="1"/>
    <x v="1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76944444444444449"/>
    <n v="5"/>
    <n v="7.1294999999999997E-2"/>
    <n v="1000272.2300833334"/>
    <n v="6499963.9500000002"/>
    <n v="92682.98596305"/>
    <n v="0.76944444444444449"/>
    <n v="5"/>
    <n v="7.1294999999999997E-2"/>
    <x v="1"/>
    <x v="1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76944444444444449"/>
    <n v="5"/>
    <n v="7.1294999999999997E-2"/>
    <n v="637367.41272222227"/>
    <n v="4141737.7"/>
    <n v="59057.0378643"/>
    <n v="0.76944444444444449"/>
    <n v="5"/>
    <n v="7.1294999999999997E-2"/>
    <x v="1"/>
    <x v="1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76944444444444449"/>
    <n v="5"/>
    <n v="7.1294999999999997E-2"/>
    <n v="202589.95166666666"/>
    <n v="1316469"/>
    <n v="18771.531470999998"/>
    <n v="0.76944444444444449"/>
    <n v="5"/>
    <n v="7.1294999999999997E-2"/>
    <x v="1"/>
    <x v="1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76944444444444449"/>
    <n v="5"/>
    <n v="7.1294999999999997E-2"/>
    <n v="969175.1328611112"/>
    <n v="6297888.9500000002"/>
    <n v="89801.598538050006"/>
    <n v="0.76944444444444449"/>
    <n v="5"/>
    <n v="7.1294999999999997E-2"/>
    <x v="1"/>
    <x v="1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76944444444444449"/>
    <n v="5"/>
    <n v="7.1294999999999997E-2"/>
    <n v="872490.80663888901"/>
    <n v="5669615.3500000006"/>
    <n v="80843.045275650002"/>
    <n v="0.76944444444444449"/>
    <n v="5"/>
    <n v="7.1294999999999997E-2"/>
    <x v="1"/>
    <x v="1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4305555555555556"/>
    <n v="5"/>
    <n v="7.1294999999999997E-2"/>
    <n v="1144221.7641666667"/>
    <n v="3999221.6999999997"/>
    <n v="57024.9022202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4305555555555556"/>
    <n v="5"/>
    <n v="7.1294999999999997E-2"/>
    <n v="829033.02347222227"/>
    <n v="2897591.15"/>
    <n v="41316.7522078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4305555555555556"/>
    <n v="5"/>
    <n v="7.1294999999999997E-2"/>
    <n v="101569.44444444445"/>
    <n v="355000"/>
    <n v="5061.94499999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4305555555555556"/>
    <n v="5"/>
    <n v="7.1294999999999997E-2"/>
    <n v="278998.58916666667"/>
    <n v="975140.70000000007"/>
    <n v="13904.5312413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4305555555555556"/>
    <n v="5"/>
    <n v="7.1294999999999997E-2"/>
    <n v="312418.97055555554"/>
    <n v="1091949.8"/>
    <n v="15570.1121981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4305555555555556"/>
    <n v="5"/>
    <n v="7.1294999999999997E-2"/>
    <n v="324069.97291666671"/>
    <n v="1132671.75"/>
    <n v="16150.76648325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4305555555555556"/>
    <n v="5"/>
    <n v="7.1294999999999997E-2"/>
    <n v="1703529.6461111112"/>
    <n v="5954084.2000000002"/>
    <n v="84899.28660780000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4305555555555556"/>
    <n v="5"/>
    <n v="7.1294999999999997E-2"/>
    <n v="2809611.111111111"/>
    <n v="9820000"/>
    <n v="140023.3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4305555555555556"/>
    <n v="5"/>
    <n v="7.1294999999999997E-2"/>
    <n v="1715970.2006944444"/>
    <n v="5997565.75"/>
    <n v="85519.29002924998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4305555555555556"/>
    <n v="5"/>
    <n v="7.1294999999999997E-2"/>
    <n v="1248653.0636111111"/>
    <n v="4364224.3"/>
    <n v="62229.4742936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4305555555555556"/>
    <n v="5"/>
    <n v="7.1294999999999997E-2"/>
    <n v="1852843.5245833334"/>
    <n v="6475957.9500000002"/>
    <n v="92340.68440905000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4305555555555556"/>
    <n v="5"/>
    <n v="7.1294999999999997E-2"/>
    <n v="1773251.0470833331"/>
    <n v="6197770.6499999994"/>
    <n v="88374.01169834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4305555555555556"/>
    <n v="5"/>
    <n v="7.1294999999999997E-2"/>
    <n v="229023.74736111111"/>
    <n v="800471.35"/>
    <n v="11413.9209796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4305555555555556"/>
    <n v="5"/>
    <n v="7.1294999999999997E-2"/>
    <n v="443596.52319444448"/>
    <n v="1550434.4500000002"/>
    <n v="22107.6448225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4305555555555556"/>
    <n v="5"/>
    <n v="7.1294999999999997E-2"/>
    <n v="951454.88944444456"/>
    <n v="3325473.4000000004"/>
    <n v="47417.9252105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4305555555555556"/>
    <n v="5"/>
    <n v="7.1294999999999997E-2"/>
    <n v="288258.56097222224"/>
    <n v="1007505.65"/>
    <n v="14366.023063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4305555555555556"/>
    <n v="5"/>
    <n v="7.1294999999999997E-2"/>
    <n v="62798.041388888894"/>
    <n v="219488.30000000002"/>
    <n v="3129.683669700000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4305555555555556"/>
    <n v="5"/>
    <n v="7.1294999999999997E-2"/>
    <n v="728343.62819444446"/>
    <n v="2545667.0499999998"/>
    <n v="36298.6664659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4305555555555556"/>
    <n v="5"/>
    <n v="7.1294999999999997E-2"/>
    <n v="316520.08722222224"/>
    <n v="1106283.8"/>
    <n v="15774.5007042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4305555555555556"/>
    <n v="5"/>
    <n v="7.1294999999999997E-2"/>
    <n v="414764.92055555555"/>
    <n v="1449663.8"/>
    <n v="20670.7561242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4305555555555556"/>
    <n v="5"/>
    <n v="7.1294999999999997E-2"/>
    <n v="526101.22555555555"/>
    <n v="1838800.4000000001"/>
    <n v="26219.454903599999"/>
    <n v="1.4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4305555555555556"/>
    <n v="5"/>
    <n v="7.1294999999999997E-2"/>
    <n v="192255.1363888889"/>
    <n v="671959.7"/>
    <n v="9581.473362299999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4305555555555556"/>
    <n v="5"/>
    <n v="7.1294999999999997E-2"/>
    <n v="85565.819444444453"/>
    <n v="299065"/>
    <n v="4264.3678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4305555555555556"/>
    <n v="5"/>
    <n v="7.1294999999999997E-2"/>
    <n v="1263872.1719444443"/>
    <n v="4417417.3"/>
    <n v="62987.953280699992"/>
    <n v="1.430555555555555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4305555555555556"/>
    <n v="5"/>
    <n v="7.1294999999999997E-2"/>
    <n v="1341698.2566666668"/>
    <n v="4689430.8"/>
    <n v="66866.593777200003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4305555555555556"/>
    <n v="5"/>
    <n v="7.1294999999999997E-2"/>
    <n v="1308374.4663888889"/>
    <n v="4572959.3"/>
    <n v="65205.82665869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4305555555555556"/>
    <n v="5"/>
    <n v="7.1294999999999997E-2"/>
    <n v="581738.34930555557"/>
    <n v="2033260.25"/>
    <n v="28992.2579047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4305555555555556"/>
    <n v="5"/>
    <n v="7.1294999999999997E-2"/>
    <n v="1046578.0645833334"/>
    <n v="3657942.75"/>
    <n v="52158.605672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4305555555555556"/>
    <n v="5"/>
    <n v="7.1294999999999997E-2"/>
    <n v="824698.59749999992"/>
    <n v="2882441.6999999997"/>
    <n v="41100.736200299994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4305555555555556"/>
    <n v="5"/>
    <n v="7.1294999999999997E-2"/>
    <n v="871367.79736111104"/>
    <n v="3045557.3499999996"/>
    <n v="43426.6022536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4305555555555556"/>
    <n v="5"/>
    <n v="7.1294999999999997E-2"/>
    <n v="524482.78083333338"/>
    <n v="1833143.7"/>
    <n v="26138.7960183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4305555555555556"/>
    <n v="5"/>
    <n v="7.1294999999999997E-2"/>
    <n v="1684759.2122222222"/>
    <n v="5888478.7999999998"/>
    <n v="83963.81920919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4305555555555556"/>
    <n v="5"/>
    <n v="7.1294999999999997E-2"/>
    <n v="1180445.8198611112"/>
    <n v="4125830.05"/>
    <n v="58830.2106829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6.9444444444444448E-2"/>
    <n v="10"/>
    <n v="6.5000000000000002E-2"/>
    <n v="373006.17013888893"/>
    <n v="53712888.500000007"/>
    <n v="349133.77525000006"/>
    <n v="6.9444444444444448E-2"/>
    <n v="10"/>
    <n v="6.5000000000000002E-2"/>
    <x v="1"/>
    <x v="1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16666666666666666"/>
    <n v="10"/>
    <n v="6.5000000000000002E-2"/>
    <n v="102329.07833333332"/>
    <n v="6139744.6999999993"/>
    <n v="39908.340550000001"/>
    <n v="0.16666666666666666"/>
    <n v="10"/>
    <n v="6.5000000000000002E-2"/>
    <x v="1"/>
    <x v="1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n v="3523627.5"/>
    <n v="0"/>
    <d v="2019-07-31T00:00:00"/>
    <d v="2025-07-31T00:00:00"/>
    <n v="3523627.5"/>
    <n v="0.75"/>
    <n v="6"/>
    <n v="5.3600000000000002E-2"/>
    <n v="2642720.625"/>
    <n v="21141765"/>
    <n v="188866.43400000001"/>
    <n v="0.75"/>
    <n v="6"/>
    <n v="5.3600000000000002E-2"/>
    <x v="1"/>
    <x v="1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n v="4465267.5"/>
    <n v="0"/>
    <d v="2019-07-31T00:00:00"/>
    <d v="2026-07-31T00:00:00"/>
    <n v="4465267.5"/>
    <n v="1.75"/>
    <n v="7"/>
    <n v="5.6399999999999999E-2"/>
    <n v="7814218.125"/>
    <n v="31256872.5"/>
    <n v="251841.087"/>
    <n v="1.75"/>
    <n v="7"/>
    <n v="5.6399999999999999E-2"/>
    <x v="1"/>
    <x v="1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n v="1534442.5"/>
    <n v="0"/>
    <d v="2019-07-31T00:00:00"/>
    <d v="2027-07-31T00:00:00"/>
    <n v="1534442.5"/>
    <n v="2.75"/>
    <n v="8"/>
    <n v="5.9299999999999999E-2"/>
    <n v="4219716.875"/>
    <n v="12275540"/>
    <n v="90992.44025"/>
    <n v="2.75"/>
    <n v="8"/>
    <n v="5.9299999999999999E-2"/>
    <x v="1"/>
    <x v="1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7-31T00:00:00"/>
    <d v="2028-07-31T00:00:00"/>
    <n v="106200"/>
    <n v="3.75"/>
    <n v="9"/>
    <n v="6.2100000000000002E-2"/>
    <n v="398250"/>
    <n v="955800"/>
    <n v="6595.02"/>
    <n v="3.75"/>
    <n v="9"/>
    <n v="6.2100000000000002E-2"/>
    <x v="1"/>
    <x v="1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75277777777777777"/>
    <n v="6"/>
    <n v="5.3600000000000002E-2"/>
    <n v="1132110.0277777778"/>
    <n v="9023460"/>
    <n v="80609.576000000001"/>
    <n v="0.75277777777777777"/>
    <n v="6"/>
    <n v="5.3600000000000002E-2"/>
    <x v="1"/>
    <x v="1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7527777777777778"/>
    <n v="7"/>
    <n v="5.6399999999999999E-2"/>
    <n v="3115601.9375"/>
    <n v="12442657.5"/>
    <n v="100252.269"/>
    <n v="1.7527777777777778"/>
    <n v="7"/>
    <n v="5.6399999999999999E-2"/>
    <x v="1"/>
    <x v="1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7527777777777778"/>
    <n v="8"/>
    <n v="5.9299999999999999E-2"/>
    <n v="2059814.1458333333"/>
    <n v="5986140"/>
    <n v="44372.262750000002"/>
    <n v="2.7527777777777778"/>
    <n v="8"/>
    <n v="5.9300000000000005E-2"/>
    <x v="1"/>
    <x v="1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7527777777777778"/>
    <n v="9"/>
    <n v="6.2100000000000002E-2"/>
    <n v="398545"/>
    <n v="955800"/>
    <n v="6595.02"/>
    <n v="3.7527777777777778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75555555555555554"/>
    <n v="6"/>
    <n v="5.3600000000000002E-2"/>
    <n v="832378.5555555555"/>
    <n v="6610065"/>
    <n v="59049.914000000004"/>
    <n v="0.75555555555555554"/>
    <n v="6"/>
    <n v="5.3600000000000002E-2"/>
    <x v="1"/>
    <x v="1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7555555555555555"/>
    <n v="7"/>
    <n v="5.6399999999999999E-2"/>
    <n v="2474214.1666666665"/>
    <n v="9865537.5"/>
    <n v="79488.044999999998"/>
    <n v="1.7555555555555555"/>
    <n v="7"/>
    <n v="5.6399999999999999E-2"/>
    <x v="1"/>
    <x v="1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7555555555555555"/>
    <n v="8"/>
    <n v="5.9299999999999999E-2"/>
    <n v="1146986.2222222222"/>
    <n v="3329960"/>
    <n v="24683.3285"/>
    <n v="2.7555555555555555"/>
    <n v="8"/>
    <n v="5.9299999999999999E-2"/>
    <x v="1"/>
    <x v="1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75555555555555554"/>
    <n v="6"/>
    <n v="5.3600000000000002E-2"/>
    <n v="702434.33333333337"/>
    <n v="5578155"/>
    <n v="49831.518000000004"/>
    <n v="0.75555555555555565"/>
    <n v="6"/>
    <n v="5.3600000000000002E-2"/>
    <x v="1"/>
    <x v="1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7555555555555555"/>
    <n v="7"/>
    <n v="5.6399999999999999E-2"/>
    <n v="1455008.8333333333"/>
    <n v="5801617.5"/>
    <n v="46744.460999999996"/>
    <n v="1.7555555555555555"/>
    <n v="7"/>
    <n v="5.6399999999999992E-2"/>
    <x v="1"/>
    <x v="1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7555555555555555"/>
    <n v="8"/>
    <n v="5.9299999999999999E-2"/>
    <n v="859630"/>
    <n v="2495700"/>
    <n v="18499.376250000001"/>
    <n v="2.7555555555555555"/>
    <n v="8"/>
    <n v="5.9300000000000005E-2"/>
    <x v="1"/>
    <x v="1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76388888888888884"/>
    <n v="6"/>
    <n v="5.3600000000000002E-2"/>
    <n v="363147.04861111107"/>
    <n v="2852355"/>
    <n v="25481.038"/>
    <n v="0.76388888888888884"/>
    <n v="6"/>
    <n v="5.3600000000000002E-2"/>
    <x v="1"/>
    <x v="1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7638888888888888"/>
    <n v="7"/>
    <n v="5.6399999999999999E-2"/>
    <n v="1683583.4375"/>
    <n v="6681307.5"/>
    <n v="53832.248999999996"/>
    <n v="1.7638888888888888"/>
    <n v="7"/>
    <n v="5.6399999999999999E-2"/>
    <x v="1"/>
    <x v="1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7638888888888888"/>
    <n v="8"/>
    <n v="5.9299999999999999E-2"/>
    <n v="862229.6875"/>
    <n v="2495700"/>
    <n v="18499.376250000001"/>
    <n v="2.7638888888888888"/>
    <n v="8"/>
    <n v="5.9300000000000005E-2"/>
    <x v="1"/>
    <x v="1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76666666666666672"/>
    <n v="6"/>
    <n v="5.3600000000000002E-2"/>
    <n v="392059.91666666669"/>
    <n v="3068295"/>
    <n v="27410.102000000003"/>
    <n v="0.76666666666666672"/>
    <n v="6"/>
    <n v="5.3600000000000002E-2"/>
    <x v="1"/>
    <x v="1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7666666666666666"/>
    <n v="7"/>
    <n v="5.6399999999999999E-2"/>
    <n v="1447540.4166666665"/>
    <n v="5735537.5"/>
    <n v="46212.044999999998"/>
    <n v="1.7666666666666664"/>
    <n v="7"/>
    <n v="5.6399999999999999E-2"/>
    <x v="1"/>
    <x v="1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7666666666666666"/>
    <n v="8"/>
    <n v="5.9299999999999999E-2"/>
    <n v="842692.08333333337"/>
    <n v="2436700"/>
    <n v="18062.03875"/>
    <n v="2.7666666666666666"/>
    <n v="8"/>
    <n v="5.9299999999999999E-2"/>
    <x v="1"/>
    <x v="1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7666666666666666"/>
    <n v="10"/>
    <n v="6.5000000000000002E-2"/>
    <n v="253110"/>
    <n v="531000"/>
    <n v="3451.5"/>
    <n v="4.766666666666666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76666666666666672"/>
    <n v="6"/>
    <n v="5.3600000000000002E-2"/>
    <n v="675672.91666666674"/>
    <n v="5287875"/>
    <n v="47238.35"/>
    <n v="0.76666666666666672"/>
    <n v="6"/>
    <n v="5.3600000000000002E-2"/>
    <x v="1"/>
    <x v="1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7666666666666666"/>
    <n v="7"/>
    <n v="5.6399999999999999E-2"/>
    <n v="1903561.25"/>
    <n v="7542412.5"/>
    <n v="60770.294999999998"/>
    <n v="1.7666666666666666"/>
    <n v="7"/>
    <n v="5.6399999999999999E-2"/>
    <x v="1"/>
    <x v="1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7666666666666666"/>
    <n v="8"/>
    <n v="5.9299999999999999E-2"/>
    <n v="1152019.25"/>
    <n v="3331140"/>
    <n v="24692.075249999998"/>
    <n v="2.7666666666666666"/>
    <n v="8"/>
    <n v="5.9299999999999999E-2"/>
    <x v="1"/>
    <x v="1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76944444444444449"/>
    <n v="6"/>
    <n v="5.3600000000000002E-2"/>
    <n v="925308.8819444445"/>
    <n v="7215405"/>
    <n v="64457.618000000002"/>
    <n v="0.76944444444444449"/>
    <n v="6"/>
    <n v="5.3600000000000002E-2"/>
    <x v="1"/>
    <x v="1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7694444444444444"/>
    <n v="7"/>
    <n v="5.6399999999999999E-2"/>
    <n v="1847569.8402777778"/>
    <n v="7309067.5"/>
    <n v="58890.201000000001"/>
    <n v="1.7694444444444444"/>
    <n v="7"/>
    <n v="5.6399999999999999E-2"/>
    <x v="1"/>
    <x v="1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7694444444444444"/>
    <n v="8"/>
    <n v="5.9299999999999999E-2"/>
    <n v="855792.95138888888"/>
    <n v="2472100"/>
    <n v="18324.44125"/>
    <n v="2.7694444444444444"/>
    <n v="8"/>
    <n v="5.9299999999999999E-2"/>
    <x v="1"/>
    <x v="1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7694444444444444"/>
    <n v="9"/>
    <n v="6.2100000000000002E-2"/>
    <n v="400315"/>
    <n v="955800"/>
    <n v="6595.02"/>
    <n v="3.7694444444444444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77222222222222225"/>
    <n v="6"/>
    <n v="5.3600000000000002E-2"/>
    <n v="579879.04166666674"/>
    <n v="4505535"/>
    <n v="40249.446000000004"/>
    <n v="0.77222222222222237"/>
    <n v="6"/>
    <n v="5.3600000000000002E-2"/>
    <x v="1"/>
    <x v="1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7722222222222221"/>
    <n v="7"/>
    <n v="5.6399999999999999E-2"/>
    <n v="1528683.4444444443"/>
    <n v="6038060"/>
    <n v="48649.512000000002"/>
    <n v="1.7722222222222219"/>
    <n v="7"/>
    <n v="5.6400000000000006E-2"/>
    <x v="1"/>
    <x v="1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7722222222222221"/>
    <n v="8"/>
    <n v="5.9299999999999999E-2"/>
    <n v="1303990.9583333333"/>
    <n v="3763020"/>
    <n v="27893.385749999998"/>
    <n v="2.7722222222222221"/>
    <n v="8"/>
    <n v="5.9299999999999992E-2"/>
    <x v="1"/>
    <x v="1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8333333333333333"/>
    <n v="6"/>
    <n v="5.3600000000000002E-2"/>
    <n v="861594.20833333337"/>
    <n v="6599445"/>
    <n v="58955.042000000001"/>
    <n v="0.78333333333333333"/>
    <n v="6"/>
    <n v="5.3600000000000002E-2"/>
    <x v="1"/>
    <x v="1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833333333333334"/>
    <n v="7"/>
    <n v="5.6399999999999999E-2"/>
    <n v="2226121.625"/>
    <n v="8738047.5"/>
    <n v="70403.697"/>
    <n v="1.7833333333333334"/>
    <n v="7"/>
    <n v="5.6399999999999999E-2"/>
    <x v="1"/>
    <x v="1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833333333333332"/>
    <n v="8"/>
    <n v="5.9299999999999999E-2"/>
    <n v="1452906.9583333333"/>
    <n v="4176020"/>
    <n v="30954.748250000001"/>
    <n v="2.7833333333333332"/>
    <n v="8"/>
    <n v="5.9299999999999999E-2"/>
    <x v="1"/>
    <x v="1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8611111111111109"/>
    <n v="6"/>
    <n v="5.3600000000000002E-2"/>
    <n v="1000892.3888888889"/>
    <n v="7639320"/>
    <n v="68244.592000000004"/>
    <n v="0.78611111111111109"/>
    <n v="6"/>
    <n v="5.3600000000000002E-2"/>
    <x v="1"/>
    <x v="1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861111111111112"/>
    <n v="7"/>
    <n v="5.6399999999999999E-2"/>
    <n v="3333450.4236111115"/>
    <n v="13064222.5"/>
    <n v="105260.307"/>
    <n v="1.7861111111111112"/>
    <n v="7"/>
    <n v="5.6399999999999999E-2"/>
    <x v="1"/>
    <x v="1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86111111111111"/>
    <n v="8"/>
    <n v="5.9299999999999999E-2"/>
    <n v="1963936.6875"/>
    <n v="5639220"/>
    <n v="41800.718249999998"/>
    <n v="2.786111111111111"/>
    <n v="8"/>
    <n v="5.9299999999999999E-2"/>
    <x v="1"/>
    <x v="1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86111111111111"/>
    <n v="9"/>
    <n v="6.2100000000000002E-2"/>
    <n v="196574.88888888888"/>
    <n v="467280"/>
    <n v="3224.232"/>
    <n v="3.786111111111111"/>
    <n v="9"/>
    <n v="6.2100000000000002E-2"/>
    <x v="1"/>
    <x v="1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8888888888888886"/>
    <n v="6"/>
    <n v="5.3600000000000002E-2"/>
    <n v="901914.97222222225"/>
    <n v="6859635"/>
    <n v="61279.406000000003"/>
    <n v="0.78888888888888886"/>
    <n v="6"/>
    <n v="5.3600000000000002E-2"/>
    <x v="1"/>
    <x v="1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88888888888889"/>
    <n v="7"/>
    <n v="5.6399999999999999E-2"/>
    <n v="1337248.1111111112"/>
    <n v="5232710"/>
    <n v="42160.691999999995"/>
    <n v="1.788888888888889"/>
    <n v="7"/>
    <n v="5.6399999999999992E-2"/>
    <x v="1"/>
    <x v="1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888888888888888"/>
    <n v="8"/>
    <n v="5.9299999999999999E-2"/>
    <n v="1162917.861111111"/>
    <n v="3335860"/>
    <n v="24727.062249999999"/>
    <n v="2.7888888888888888"/>
    <n v="8"/>
    <n v="5.9299999999999999E-2"/>
    <x v="1"/>
    <x v="1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8888888888888886"/>
    <n v="6"/>
    <n v="5.3600000000000002E-2"/>
    <n v="660931.11111111112"/>
    <n v="5026800"/>
    <n v="44906.080000000002"/>
    <n v="0.78888888888888886"/>
    <n v="6"/>
    <n v="5.3600000000000002E-2"/>
    <x v="1"/>
    <x v="1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88888888888889"/>
    <n v="7"/>
    <n v="5.6399999999999999E-2"/>
    <n v="2694813.527777778"/>
    <n v="10544922.5"/>
    <n v="84961.947"/>
    <n v="1.788888888888889"/>
    <n v="7"/>
    <n v="5.6399999999999999E-2"/>
    <x v="1"/>
    <x v="1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888888888888888"/>
    <n v="8"/>
    <n v="5.9299999999999999E-2"/>
    <n v="1124661.2777777778"/>
    <n v="3226120"/>
    <n v="23913.6145"/>
    <n v="2.7888888888888888"/>
    <n v="8"/>
    <n v="5.9299999999999999E-2"/>
    <x v="1"/>
    <x v="1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944444444444444"/>
    <n v="6"/>
    <n v="5.3600000000000002E-2"/>
    <n v="1273401.0972222222"/>
    <n v="9617295"/>
    <n v="85914.502000000008"/>
    <n v="0.79444444444444451"/>
    <n v="6"/>
    <n v="5.3600000000000002E-2"/>
    <x v="1"/>
    <x v="1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944444444444445"/>
    <n v="7"/>
    <n v="5.6399999999999999E-2"/>
    <n v="2318336.986111111"/>
    <n v="9043667.5"/>
    <n v="72866.120999999999"/>
    <n v="1.7944444444444443"/>
    <n v="7"/>
    <n v="5.6399999999999999E-2"/>
    <x v="1"/>
    <x v="1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944444444444443"/>
    <n v="8"/>
    <n v="5.9299999999999999E-2"/>
    <n v="1742287.2083333333"/>
    <n v="4987860"/>
    <n v="36972.51225"/>
    <n v="2.7944444444444443"/>
    <n v="8"/>
    <n v="5.9299999999999999E-2"/>
    <x v="1"/>
    <x v="1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80277777777777781"/>
    <n v="6"/>
    <n v="5.3600000000000002E-2"/>
    <n v="614309.63888888888"/>
    <n v="4591380"/>
    <n v="41016.328000000001"/>
    <n v="0.80277777777777781"/>
    <n v="6"/>
    <n v="5.3600000000000002E-2"/>
    <x v="1"/>
    <x v="1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8027777777777778"/>
    <n v="7"/>
    <n v="5.6399999999999999E-2"/>
    <n v="1869079.4375"/>
    <n v="7257442.5"/>
    <n v="58474.250999999997"/>
    <n v="1.8027777777777778"/>
    <n v="7"/>
    <n v="5.6399999999999999E-2"/>
    <x v="1"/>
    <x v="1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8027777777777776"/>
    <n v="8"/>
    <n v="5.9299999999999999E-2"/>
    <n v="442348.40277777775"/>
    <n v="1262600"/>
    <n v="9359.0224999999991"/>
    <n v="2.8027777777777776"/>
    <n v="8"/>
    <n v="5.9299999999999992E-2"/>
    <x v="1"/>
    <x v="1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80555555555555558"/>
    <n v="6"/>
    <n v="5.3600000000000002E-2"/>
    <n v="522211.45833333337"/>
    <n v="3889575"/>
    <n v="34746.870000000003"/>
    <n v="0.80555555555555558"/>
    <n v="6"/>
    <n v="5.3600000000000002E-2"/>
    <x v="1"/>
    <x v="1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8055555555555556"/>
    <n v="7"/>
    <n v="5.6399999999999999E-2"/>
    <n v="1952654.1666666667"/>
    <n v="7570290"/>
    <n v="60994.907999999996"/>
    <n v="1.8055555555555556"/>
    <n v="7"/>
    <n v="5.6399999999999999E-2"/>
    <x v="1"/>
    <x v="1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8055555555555554"/>
    <n v="8"/>
    <n v="5.9299999999999999E-2"/>
    <n v="885159.79166666663"/>
    <n v="2524020"/>
    <n v="18709.29825"/>
    <n v="2.8055555555555554"/>
    <n v="8"/>
    <n v="5.9299999999999999E-2"/>
    <x v="1"/>
    <x v="1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80833333333333335"/>
    <n v="6"/>
    <n v="5.3600000000000002E-2"/>
    <n v="1233664.1875"/>
    <n v="9157095"/>
    <n v="81803.381999999998"/>
    <n v="0.80833333333333335"/>
    <n v="6"/>
    <n v="5.3600000000000002E-2"/>
    <x v="1"/>
    <x v="1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8083333333333333"/>
    <n v="7"/>
    <n v="5.6399999999999999E-2"/>
    <n v="2654221.9375"/>
    <n v="10274407.5"/>
    <n v="82782.368999999992"/>
    <n v="1.8083333333333333"/>
    <n v="7"/>
    <n v="5.6399999999999992E-2"/>
    <x v="1"/>
    <x v="1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8083333333333331"/>
    <n v="8"/>
    <n v="5.9299999999999999E-2"/>
    <n v="886450.41666666663"/>
    <n v="2525200"/>
    <n v="18718.044999999998"/>
    <n v="2.8083333333333331"/>
    <n v="8"/>
    <n v="5.9299999999999992E-2"/>
    <x v="1"/>
    <x v="1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8083333333333331"/>
    <n v="9"/>
    <n v="6.2100000000000002E-2"/>
    <n v="404445"/>
    <n v="955800"/>
    <n v="6595.02"/>
    <n v="3.8083333333333331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8083333333333336"/>
    <n v="10"/>
    <n v="6.5000000000000002E-2"/>
    <n v="255322.5"/>
    <n v="531000"/>
    <n v="3451.5"/>
    <n v="4.8083333333333336"/>
    <n v="10"/>
    <n v="6.5000000000000002E-2"/>
    <x v="1"/>
    <x v="1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81111111111111112"/>
    <n v="6"/>
    <n v="5.3600000000000002E-2"/>
    <n v="1004607.75"/>
    <n v="7431345"/>
    <n v="66386.682000000001"/>
    <n v="0.81111111111111112"/>
    <n v="6"/>
    <n v="5.3600000000000002E-2"/>
    <x v="1"/>
    <x v="1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8111111111111111"/>
    <n v="7"/>
    <n v="5.6399999999999999E-2"/>
    <n v="2790265.6944444445"/>
    <n v="10784462.5"/>
    <n v="86891.955000000002"/>
    <n v="1.8111111111111111"/>
    <n v="7"/>
    <n v="5.6399999999999999E-2"/>
    <x v="1"/>
    <x v="1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8111111111111109"/>
    <n v="8"/>
    <n v="5.9299999999999999E-2"/>
    <n v="1079719.6666666665"/>
    <n v="3072720"/>
    <n v="22776.537"/>
    <n v="2.8111111111111109"/>
    <n v="8"/>
    <n v="5.9299999999999999E-2"/>
    <x v="1"/>
    <x v="1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8111111111111109"/>
    <n v="9"/>
    <n v="6.2100000000000002E-2"/>
    <n v="202370"/>
    <n v="477900"/>
    <n v="3297.51"/>
    <n v="3.811111111111110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81388888888888888"/>
    <n v="6"/>
    <n v="5.3600000000000002E-2"/>
    <n v="1002766.0486111111"/>
    <n v="7392405"/>
    <n v="66038.817999999999"/>
    <n v="0.81388888888888888"/>
    <n v="6"/>
    <n v="5.3600000000000002E-2"/>
    <x v="1"/>
    <x v="1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8138888888888889"/>
    <n v="7"/>
    <n v="5.6399999999999999E-2"/>
    <n v="1979859.7222222222"/>
    <n v="7640500"/>
    <n v="61560.6"/>
    <n v="1.8138888888888889"/>
    <n v="7"/>
    <n v="5.6399999999999999E-2"/>
    <x v="1"/>
    <x v="1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8138888888888891"/>
    <n v="8"/>
    <n v="5.9299999999999999E-2"/>
    <n v="1177492.9097222222"/>
    <n v="3347660"/>
    <n v="24814.529749999998"/>
    <n v="2.8138888888888891"/>
    <n v="8"/>
    <n v="5.9299999999999992E-2"/>
    <x v="1"/>
    <x v="1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82222222222222219"/>
    <n v="6"/>
    <n v="5.3600000000000002E-2"/>
    <n v="725847.5"/>
    <n v="5296725"/>
    <n v="47317.41"/>
    <n v="0.82222222222222219"/>
    <n v="6"/>
    <n v="5.3600000000000002E-2"/>
    <x v="1"/>
    <x v="1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8222222222222222"/>
    <n v="7"/>
    <n v="5.6399999999999999E-2"/>
    <n v="2946342"/>
    <n v="11318265"/>
    <n v="91192.877999999997"/>
    <n v="1.8222222222222222"/>
    <n v="7"/>
    <n v="5.6399999999999999E-2"/>
    <x v="1"/>
    <x v="1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8222222222222224"/>
    <n v="8"/>
    <n v="5.9299999999999999E-2"/>
    <n v="2002296.1111111112"/>
    <n v="5675800"/>
    <n v="42071.8675"/>
    <n v="2.8222222222222224"/>
    <n v="8"/>
    <n v="5.9299999999999999E-2"/>
    <x v="1"/>
    <x v="1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82499999999999996"/>
    <n v="6"/>
    <n v="5.3600000000000002E-2"/>
    <n v="1376894.0625"/>
    <n v="10013775"/>
    <n v="89456.39"/>
    <n v="0.82499999999999996"/>
    <n v="6"/>
    <n v="5.3600000000000002E-2"/>
    <x v="1"/>
    <x v="1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825"/>
    <n v="7"/>
    <n v="5.6399999999999999E-2"/>
    <n v="2965638.6875"/>
    <n v="11375052.5"/>
    <n v="91650.422999999995"/>
    <n v="1.825"/>
    <n v="7"/>
    <n v="5.6399999999999999E-2"/>
    <x v="1"/>
    <x v="1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8250000000000002"/>
    <n v="8"/>
    <n v="5.9299999999999999E-2"/>
    <n v="2700135"/>
    <n v="7646400"/>
    <n v="56678.939999999995"/>
    <n v="2.8250000000000002"/>
    <n v="8"/>
    <n v="5.9299999999999992E-2"/>
    <x v="1"/>
    <x v="1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82777777777777772"/>
    <n v="6"/>
    <n v="5.3600000000000002E-2"/>
    <n v="683866.54166666663"/>
    <n v="4956885"/>
    <n v="44281.506000000001"/>
    <n v="0.82777777777777772"/>
    <n v="6"/>
    <n v="5.3600000000000002E-2"/>
    <x v="1"/>
    <x v="1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8277777777777777"/>
    <n v="7"/>
    <n v="5.6399999999999999E-2"/>
    <n v="2203957.2916666665"/>
    <n v="8440687.5"/>
    <n v="68007.824999999997"/>
    <n v="1.8277777777777777"/>
    <n v="7"/>
    <n v="5.6399999999999999E-2"/>
    <x v="1"/>
    <x v="1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8277777777777779"/>
    <n v="8"/>
    <n v="5.9299999999999999E-2"/>
    <n v="1195400.638888889"/>
    <n v="3381880"/>
    <n v="25068.1855"/>
    <n v="2.8277777777777779"/>
    <n v="8"/>
    <n v="5.9299999999999999E-2"/>
    <x v="1"/>
    <x v="1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8277777777777779"/>
    <n v="9"/>
    <n v="6.2100000000000002E-2"/>
    <n v="203255"/>
    <n v="477900"/>
    <n v="3297.51"/>
    <n v="3.8277777777777779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8305555555555556"/>
    <n v="6"/>
    <n v="5.3600000000000002E-2"/>
    <n v="1011294.826388889"/>
    <n v="7305675"/>
    <n v="65264.03"/>
    <n v="0.8305555555555556"/>
    <n v="6"/>
    <n v="5.3600000000000002E-2"/>
    <x v="1"/>
    <x v="1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8305555555555555"/>
    <n v="7"/>
    <n v="5.6399999999999999E-2"/>
    <n v="2062583.048611111"/>
    <n v="7887267.5"/>
    <n v="63548.841"/>
    <n v="1.8305555555555555"/>
    <n v="7"/>
    <n v="5.6399999999999999E-2"/>
    <x v="1"/>
    <x v="1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8305555555555557"/>
    <n v="8"/>
    <n v="5.9299999999999999E-2"/>
    <n v="885949.73611111112"/>
    <n v="2503960"/>
    <n v="18560.603500000001"/>
    <n v="2.8305555555555557"/>
    <n v="8"/>
    <n v="5.9300000000000005E-2"/>
    <x v="1"/>
    <x v="1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8305555555555557"/>
    <n v="9"/>
    <n v="6.2100000000000002E-2"/>
    <n v="175717.15972222222"/>
    <n v="412852.5"/>
    <n v="2848.6822500000003"/>
    <n v="3.8305555555555553"/>
    <n v="9"/>
    <n v="6.2100000000000009E-2"/>
    <x v="1"/>
    <x v="1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0.83333333333333337"/>
    <n v="6"/>
    <n v="5.3600000000000002E-2"/>
    <n v="1188235.4166666667"/>
    <n v="8555295"/>
    <n v="76427.301999999996"/>
    <n v="0.83333333333333337"/>
    <n v="6"/>
    <n v="5.3599999999999995E-2"/>
    <x v="1"/>
    <x v="1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1.8333333333333333"/>
    <n v="7"/>
    <n v="5.6399999999999999E-2"/>
    <n v="2035426.25"/>
    <n v="7771627.5"/>
    <n v="62617.112999999998"/>
    <n v="1.8333333333333333"/>
    <n v="7"/>
    <n v="5.6399999999999999E-2"/>
    <x v="1"/>
    <x v="1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2.8333333333333335"/>
    <n v="8"/>
    <n v="5.9299999999999999E-2"/>
    <n v="1033090"/>
    <n v="2916960"/>
    <n v="21621.966"/>
    <n v="2.8333333333333335"/>
    <n v="8"/>
    <n v="5.9299999999999999E-2"/>
    <x v="1"/>
    <x v="1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3.8333333333333335"/>
    <n v="9"/>
    <n v="6.2100000000000002E-2"/>
    <n v="203550"/>
    <n v="477900"/>
    <n v="3297.51"/>
    <n v="3.8333333333333335"/>
    <n v="9"/>
    <n v="6.2100000000000002E-2"/>
    <x v="1"/>
    <x v="1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85"/>
    <n v="6"/>
    <n v="5.3600000000000002E-2"/>
    <n v="2959476.875"/>
    <n v="20890425"/>
    <n v="186621.13"/>
    <n v="0.85"/>
    <n v="6"/>
    <n v="5.3600000000000002E-2"/>
    <x v="1"/>
    <x v="1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85"/>
    <n v="7"/>
    <n v="5.6399999999999999E-2"/>
    <n v="7281669.375"/>
    <n v="27552262.5"/>
    <n v="221992.51499999998"/>
    <n v="1.85"/>
    <n v="7"/>
    <n v="5.6399999999999999E-2"/>
    <x v="1"/>
    <x v="1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85"/>
    <n v="8"/>
    <n v="5.9299999999999999E-2"/>
    <n v="7036236.75"/>
    <n v="19750840"/>
    <n v="146403.10149999999"/>
    <n v="2.85"/>
    <n v="8"/>
    <n v="5.9299999999999999E-2"/>
    <x v="1"/>
    <x v="1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85"/>
    <n v="9"/>
    <n v="6.2100000000000002E-2"/>
    <n v="1022175"/>
    <n v="2389500"/>
    <n v="16487.55"/>
    <n v="3.85"/>
    <n v="9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85"/>
    <n v="6"/>
    <n v="5.3600000000000002E-2"/>
    <n v="36108"/>
    <n v="254880"/>
    <n v="2276.9279999999999"/>
    <n v="0.85"/>
    <n v="6"/>
    <n v="5.3599999999999995E-2"/>
    <x v="1"/>
    <x v="1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85"/>
    <n v="8"/>
    <n v="5.9299999999999999E-2"/>
    <n v="151335"/>
    <n v="424800"/>
    <n v="3148.83"/>
    <n v="2.85"/>
    <n v="8"/>
    <n v="5.9299999999999999E-2"/>
    <x v="1"/>
    <x v="1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86944444444444446"/>
    <n v="6"/>
    <n v="5.3600000000000002E-2"/>
    <n v="7182252.326388889"/>
    <n v="49564425"/>
    <n v="442775.53"/>
    <n v="0.86944444444444446"/>
    <n v="6"/>
    <n v="5.3600000000000002E-2"/>
    <x v="1"/>
    <x v="1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8694444444444445"/>
    <n v="7"/>
    <n v="5.6399999999999999E-2"/>
    <n v="16373346.895833334"/>
    <n v="61308817.5"/>
    <n v="493973.90100000001"/>
    <n v="1.8694444444444445"/>
    <n v="7"/>
    <n v="5.6399999999999999E-2"/>
    <x v="1"/>
    <x v="1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8694444444444445"/>
    <n v="8"/>
    <n v="5.9299999999999999E-2"/>
    <n v="9971183.145833334"/>
    <n v="27799620"/>
    <n v="206064.68325"/>
    <n v="2.8694444444444445"/>
    <n v="8"/>
    <n v="5.9299999999999999E-2"/>
    <x v="1"/>
    <x v="1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8694444444444445"/>
    <n v="9"/>
    <n v="6.2100000000000002E-2"/>
    <n v="1027337.5"/>
    <n v="2389500"/>
    <n v="16487.55"/>
    <n v="3.8694444444444445"/>
    <n v="9"/>
    <n v="6.2099999999999995E-2"/>
    <x v="1"/>
    <x v="1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8694444444444445"/>
    <n v="10"/>
    <n v="6.5000000000000002E-2"/>
    <n v="233428.99305555556"/>
    <n v="479375"/>
    <n v="3115.9375"/>
    <n v="4.8694444444444445"/>
    <n v="10"/>
    <n v="6.5000000000000002E-2"/>
    <x v="1"/>
    <x v="1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88055555555555554"/>
    <n v="6"/>
    <n v="5.3600000000000002E-2"/>
    <n v="33639.423611111109"/>
    <n v="229215"/>
    <n v="2047.654"/>
    <n v="0.88055555555555554"/>
    <n v="6"/>
    <n v="5.3600000000000002E-2"/>
    <x v="1"/>
    <x v="1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8805555555555555"/>
    <n v="7"/>
    <n v="5.6399999999999999E-2"/>
    <n v="199715"/>
    <n v="743400"/>
    <n v="5989.68"/>
    <n v="1.8805555555555555"/>
    <n v="7"/>
    <n v="5.6400000000000006E-2"/>
    <x v="1"/>
    <x v="1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8805555555555555"/>
    <n v="8"/>
    <n v="5.9299999999999999E-2"/>
    <n v="387067.45138888888"/>
    <n v="1074980"/>
    <n v="7968.2892499999998"/>
    <n v="2.8805555555555555"/>
    <n v="8"/>
    <n v="5.9299999999999999E-2"/>
    <x v="1"/>
    <x v="1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8805555555555555"/>
    <n v="9"/>
    <n v="6.2100000000000002E-2"/>
    <n v="206057.5"/>
    <n v="477900"/>
    <n v="3297.51"/>
    <n v="3.8805555555555555"/>
    <n v="9"/>
    <n v="6.2100000000000002E-2"/>
    <x v="1"/>
    <x v="1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8888888888888884"/>
    <n v="6"/>
    <n v="5.3600000000000002E-2"/>
    <n v="5447011.111111111"/>
    <n v="36767325"/>
    <n v="328454.77"/>
    <n v="0.88888888888888884"/>
    <n v="6"/>
    <n v="5.3600000000000002E-2"/>
    <x v="1"/>
    <x v="1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888888888888888"/>
    <n v="7"/>
    <n v="5.6399999999999999E-2"/>
    <n v="14297486.388888888"/>
    <n v="52984802.5"/>
    <n v="426906.12299999996"/>
    <n v="1.8888888888888888"/>
    <n v="7"/>
    <n v="5.6399999999999992E-2"/>
    <x v="1"/>
    <x v="1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888888888888888"/>
    <n v="8"/>
    <n v="5.9299999999999999E-2"/>
    <n v="11282143.888888888"/>
    <n v="31242860"/>
    <n v="231587.69975"/>
    <n v="2.8888888888888888"/>
    <n v="8"/>
    <n v="5.9299999999999999E-2"/>
    <x v="1"/>
    <x v="1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888888888888888"/>
    <n v="9"/>
    <n v="6.2100000000000002E-2"/>
    <n v="776669.44444444438"/>
    <n v="1797435"/>
    <n v="12402.3015"/>
    <n v="3.8888888888888884"/>
    <n v="9"/>
    <n v="6.2099999999999995E-2"/>
    <x v="1"/>
    <x v="1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888888888888893"/>
    <n v="10"/>
    <n v="6.5000000000000002E-2"/>
    <n v="259600.00000000003"/>
    <n v="531000"/>
    <n v="3451.5"/>
    <n v="4.8888888888888893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8888888888888884"/>
    <n v="6"/>
    <n v="5.3600000000000002E-2"/>
    <n v="47200"/>
    <n v="318600"/>
    <n v="2846.1600000000003"/>
    <n v="0.88888888888888884"/>
    <n v="6"/>
    <n v="5.3600000000000009E-2"/>
    <x v="1"/>
    <x v="1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888888888888888"/>
    <n v="7"/>
    <n v="5.6399999999999999E-2"/>
    <n v="100300"/>
    <n v="371700"/>
    <n v="2994.84"/>
    <n v="1.8888888888888888"/>
    <n v="7"/>
    <n v="5.6400000000000006E-2"/>
    <x v="1"/>
    <x v="1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888888888888888"/>
    <n v="8"/>
    <n v="5.9299999999999999E-2"/>
    <n v="450825.55555555556"/>
    <n v="1248440"/>
    <n v="9254.0614999999998"/>
    <n v="2.8888888888888888"/>
    <n v="8"/>
    <n v="5.9299999999999999E-2"/>
    <x v="1"/>
    <x v="1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9083333333333332"/>
    <n v="8"/>
    <n v="5.9299999999999999E-2"/>
    <n v="304146.22916666663"/>
    <n v="836620"/>
    <n v="6201.4457499999999"/>
    <n v="2.9083333333333328"/>
    <n v="8"/>
    <n v="5.9299999999999999E-2"/>
    <x v="1"/>
    <x v="1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90833333333333333"/>
    <n v="6"/>
    <n v="5.3600000000000002E-2"/>
    <n v="2110707.7916666665"/>
    <n v="13942290"/>
    <n v="124551.12400000001"/>
    <n v="0.90833333333333321"/>
    <n v="6"/>
    <n v="5.3600000000000002E-2"/>
    <x v="1"/>
    <x v="1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9083333333333334"/>
    <n v="7"/>
    <n v="5.6399999999999999E-2"/>
    <n v="5930203.083333334"/>
    <n v="21752710"/>
    <n v="175264.69200000001"/>
    <n v="1.9083333333333334"/>
    <n v="7"/>
    <n v="5.6400000000000006E-2"/>
    <x v="1"/>
    <x v="1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9083333333333332"/>
    <n v="8"/>
    <n v="5.9299999999999999E-2"/>
    <n v="3667771.875"/>
    <n v="10089000"/>
    <n v="74784.712499999994"/>
    <n v="2.9083333333333332"/>
    <n v="8"/>
    <n v="5.9299999999999999E-2"/>
    <x v="1"/>
    <x v="1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9083333333333332"/>
    <n v="9"/>
    <n v="6.2100000000000002E-2"/>
    <n v="622597.5"/>
    <n v="1433700"/>
    <n v="9892.5300000000007"/>
    <n v="3.9083333333333332"/>
    <n v="9"/>
    <n v="6.2100000000000002E-2"/>
    <x v="1"/>
    <x v="1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1179483.75"/>
    <n v="4983.32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92777777777777781"/>
    <n v="6"/>
    <n v="5.3600000000000002E-2"/>
    <n v="2876939.152777778"/>
    <n v="18605355"/>
    <n v="166207.83800000002"/>
    <n v="0.92777777777777781"/>
    <n v="6"/>
    <n v="5.3600000000000009E-2"/>
    <x v="1"/>
    <x v="1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9277777777777778"/>
    <n v="7"/>
    <n v="5.6399999999999999E-2"/>
    <n v="5295113.972222222"/>
    <n v="19227215"/>
    <n v="154916.41800000001"/>
    <n v="1.9277777777777778"/>
    <n v="7"/>
    <n v="5.6399999999999999E-2"/>
    <x v="1"/>
    <x v="1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9277777777777776"/>
    <n v="8"/>
    <n v="5.9299999999999999E-2"/>
    <n v="4433343.583333333"/>
    <n v="12113880"/>
    <n v="89794.135500000004"/>
    <n v="2.9277777777777776"/>
    <n v="8"/>
    <n v="5.9300000000000005E-2"/>
    <x v="1"/>
    <x v="1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927777777777778"/>
    <n v="10"/>
    <n v="6.5000000000000002E-2"/>
    <n v="261665"/>
    <n v="531000"/>
    <n v="3451.5"/>
    <n v="4.927777777777778"/>
    <n v="10"/>
    <n v="6.5000000000000002E-2"/>
    <x v="1"/>
    <x v="1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1257585"/>
    <n v="5313.3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95833333333333337"/>
    <n v="6"/>
    <n v="5.3600000000000002E-2"/>
    <n v="3122654.8958333335"/>
    <n v="19550535"/>
    <n v="174651.446"/>
    <n v="0.95833333333333337"/>
    <n v="6"/>
    <n v="5.3600000000000002E-2"/>
    <x v="1"/>
    <x v="1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9583333333333333"/>
    <n v="7"/>
    <n v="5.6399999999999999E-2"/>
    <n v="5669051.875"/>
    <n v="20263845"/>
    <n v="163268.69399999999"/>
    <n v="1.9583333333333333"/>
    <n v="7"/>
    <n v="5.6399999999999999E-2"/>
    <x v="1"/>
    <x v="1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9583333333333335"/>
    <n v="8"/>
    <n v="5.9299999999999999E-2"/>
    <n v="4687752.8125"/>
    <n v="12676740"/>
    <n v="93966.335250000004"/>
    <n v="2.9583333333333335"/>
    <n v="8"/>
    <n v="5.9300000000000005E-2"/>
    <x v="1"/>
    <x v="1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9583333333333335"/>
    <n v="9"/>
    <n v="6.2100000000000002E-2"/>
    <n v="210187.5"/>
    <n v="477900"/>
    <n v="3297.51"/>
    <n v="3.9583333333333335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595605"/>
    <n v="2516.4299999999998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97499999999999998"/>
    <n v="6"/>
    <n v="5.3600000000000002E-2"/>
    <n v="1846264.875"/>
    <n v="11361630"/>
    <n v="101497.228"/>
    <n v="0.97499999999999998"/>
    <n v="6"/>
    <n v="5.3600000000000002E-2"/>
    <x v="1"/>
    <x v="1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9750000000000001"/>
    <n v="7"/>
    <n v="5.6399999999999999E-2"/>
    <n v="2680366.3125"/>
    <n v="9500032.5"/>
    <n v="76543.118999999992"/>
    <n v="1.9750000000000001"/>
    <n v="7"/>
    <n v="5.6399999999999992E-2"/>
    <x v="1"/>
    <x v="1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9750000000000001"/>
    <n v="8"/>
    <n v="5.9299999999999999E-2"/>
    <n v="2077338.375"/>
    <n v="5586120"/>
    <n v="41407.114499999996"/>
    <n v="2.9750000000000001"/>
    <n v="8"/>
    <n v="5.9299999999999992E-2"/>
    <x v="1"/>
    <x v="1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9750000000000001"/>
    <n v="9"/>
    <n v="6.2100000000000002E-2"/>
    <n v="211072.5"/>
    <n v="477900"/>
    <n v="3297.51"/>
    <n v="3.9750000000000001"/>
    <n v="9"/>
    <n v="6.2100000000000002E-2"/>
    <x v="1"/>
    <x v="1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21756.25"/>
    <n v="91.92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9444444444444446"/>
    <n v="6"/>
    <n v="5.3600000000000002E-2"/>
    <n v="52805"/>
    <n v="318600"/>
    <n v="2846.1600000000003"/>
    <n v="0.99444444444444446"/>
    <n v="6"/>
    <n v="5.3600000000000009E-2"/>
    <x v="1"/>
    <x v="1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944444444444445"/>
    <n v="9"/>
    <n v="6.2100000000000002E-2"/>
    <n v="620996.3055555555"/>
    <n v="1399185"/>
    <n v="9654.3765000000003"/>
    <n v="3.994444444444444"/>
    <n v="9"/>
    <n v="6.2100000000000002E-2"/>
    <x v="1"/>
    <x v="1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944444444444445"/>
    <n v="10"/>
    <n v="6.5000000000000002E-2"/>
    <n v="216584.08333333334"/>
    <n v="433650"/>
    <n v="2818.7249999999999"/>
    <n v="4.9944444444444445"/>
    <n v="10"/>
    <n v="6.5000000000000002E-2"/>
    <x v="1"/>
    <x v="1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560426.25"/>
    <n v="2367.8000000000002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9444444444444446"/>
    <n v="6"/>
    <n v="5.3600000000000002E-2"/>
    <n v="1545866.375"/>
    <n v="9327015"/>
    <n v="83321.334000000003"/>
    <n v="0.99444444444444446"/>
    <n v="6"/>
    <n v="5.3600000000000002E-2"/>
    <x v="1"/>
    <x v="1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944444444444445"/>
    <n v="7"/>
    <n v="5.6399999999999999E-2"/>
    <n v="3406022.4722222225"/>
    <n v="11954285"/>
    <n v="96317.381999999998"/>
    <n v="1.9944444444444447"/>
    <n v="7"/>
    <n v="5.6399999999999999E-2"/>
    <x v="1"/>
    <x v="1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944444444444445"/>
    <n v="8"/>
    <n v="5.9299999999999999E-2"/>
    <n v="3233985.027777778"/>
    <n v="8639960"/>
    <n v="64043.703499999996"/>
    <n v="2.9944444444444445"/>
    <n v="8"/>
    <n v="5.9299999999999999E-2"/>
    <x v="1"/>
    <x v="1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944444444444445"/>
    <n v="9"/>
    <n v="6.2100000000000002E-2"/>
    <n v="424210"/>
    <n v="955800"/>
    <n v="6595.02"/>
    <n v="3.9944444444444445"/>
    <n v="9"/>
    <n v="6.2100000000000002E-2"/>
    <x v="1"/>
    <x v="1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1.9444444444444445E-2"/>
    <n v="5"/>
    <n v="5.0700000000000002E-2"/>
    <n v="2558.3055555555557"/>
    <n v="657850"/>
    <n v="6670.5990000000002"/>
    <n v="1.9444444444444445E-2"/>
    <n v="5"/>
    <n v="5.0700000000000002E-2"/>
    <x v="1"/>
    <x v="1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0194444444444444"/>
    <n v="6"/>
    <n v="5.3600000000000002E-2"/>
    <n v="915591.09027777775"/>
    <n v="5388765"/>
    <n v="48139.633999999998"/>
    <n v="1.0194444444444444"/>
    <n v="6"/>
    <n v="5.3599999999999995E-2"/>
    <x v="1"/>
    <x v="1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0194444444444444"/>
    <n v="7"/>
    <n v="5.6399999999999999E-2"/>
    <n v="2102054.8680555555"/>
    <n v="7286352.5"/>
    <n v="58707.182999999997"/>
    <n v="2.019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0194444444444444"/>
    <n v="8"/>
    <n v="5.9299999999999999E-2"/>
    <n v="1506234.7638888888"/>
    <n v="3990760"/>
    <n v="29581.5085"/>
    <n v="3.01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0194444444444448"/>
    <n v="10"/>
    <n v="6.5000000000000002E-2"/>
    <n v="266532.5"/>
    <n v="531000"/>
    <n v="3451.5"/>
    <n v="5.0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3.0555555555555555E-2"/>
    <n v="5"/>
    <n v="5.0700000000000002E-2"/>
    <n v="2174.6006944444443"/>
    <n v="355843.75"/>
    <n v="3608.2556250000002"/>
    <n v="3.0555555555555555E-2"/>
    <n v="5"/>
    <n v="5.0700000000000002E-2"/>
    <x v="1"/>
    <x v="1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0305555555555554"/>
    <n v="7"/>
    <n v="5.6399999999999999E-2"/>
    <n v="738883.63194444438"/>
    <n v="2547177.5"/>
    <n v="20522.972999999998"/>
    <n v="2.0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0305555555555554"/>
    <n v="8"/>
    <n v="5.9299999999999999E-2"/>
    <n v="2391040.145833333"/>
    <n v="6311820"/>
    <n v="46786.365749999997"/>
    <n v="3.030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0305555555555559"/>
    <n v="9"/>
    <n v="6.2100000000000002E-2"/>
    <n v="1498157.5000000002"/>
    <n v="3345300"/>
    <n v="23082.57"/>
    <n v="4.0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0305555555555559"/>
    <n v="10"/>
    <n v="6.5000000000000002E-2"/>
    <n v="2136980"/>
    <n v="4248000"/>
    <n v="27612"/>
    <n v="5.0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4.1666666666666664E-2"/>
    <n v="5"/>
    <n v="5.0700000000000002E-2"/>
    <n v="1106.25"/>
    <n v="132750"/>
    <n v="1346.085"/>
    <n v="4.1666666666666664E-2"/>
    <n v="5"/>
    <n v="5.0700000000000002E-2"/>
    <x v="1"/>
    <x v="1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0416666666666667"/>
    <n v="6"/>
    <n v="5.3600000000000002E-2"/>
    <n v="92187.5"/>
    <n v="531000"/>
    <n v="4743.6000000000004"/>
    <n v="1.0416666666666667"/>
    <n v="6"/>
    <n v="5.3600000000000002E-2"/>
    <x v="1"/>
    <x v="1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0416666666666665"/>
    <n v="7"/>
    <n v="5.6399999999999999E-2"/>
    <n v="299640.10416666663"/>
    <n v="1027337.5"/>
    <n v="8277.4050000000007"/>
    <n v="2.04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0416666666666665"/>
    <n v="8"/>
    <n v="5.9299999999999999E-2"/>
    <n v="436532.39583333331"/>
    <n v="1148140"/>
    <n v="8510.5877500000006"/>
    <n v="3.04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041666666666667"/>
    <n v="9"/>
    <n v="6.2100000000000002E-2"/>
    <n v="761278.22916666674"/>
    <n v="1695217.5"/>
    <n v="11697.000750000001"/>
    <n v="4.04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041666666666667"/>
    <n v="10"/>
    <n v="6.5000000000000002E-2"/>
    <n v="535425"/>
    <n v="1062000"/>
    <n v="6903"/>
    <n v="5.041666666666667"/>
    <n v="10"/>
    <n v="6.5000000000000002E-2"/>
    <x v="1"/>
    <x v="1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0583333333333333"/>
    <n v="6"/>
    <n v="5.3600000000000002E-2"/>
    <n v="50265.541666666664"/>
    <n v="284970"/>
    <n v="2545.732"/>
    <n v="1.0583333333333333"/>
    <n v="6"/>
    <n v="5.3600000000000002E-2"/>
    <x v="1"/>
    <x v="1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0583333333333331"/>
    <n v="7"/>
    <n v="5.6399999999999999E-2"/>
    <n v="319998.79166666663"/>
    <n v="1088255"/>
    <n v="8768.2260000000006"/>
    <n v="2.0583333333333331"/>
    <n v="7"/>
    <n v="5.6400000000000006E-2"/>
    <x v="1"/>
    <x v="1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0583333333333331"/>
    <n v="8"/>
    <n v="5.9299999999999999E-2"/>
    <n v="632448.04166666663"/>
    <n v="1654360"/>
    <n v="12262.943499999999"/>
    <n v="3.058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0583333333333336"/>
    <n v="9"/>
    <n v="6.2100000000000002E-2"/>
    <n v="699768.27083333337"/>
    <n v="1551847.5"/>
    <n v="10707.74775"/>
    <n v="4.05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944444444444446"/>
    <n v="7"/>
    <n v="5.6399999999999999E-2"/>
    <n v="111215"/>
    <n v="371700"/>
    <n v="2994.84"/>
    <n v="2.09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944444444444446"/>
    <n v="8"/>
    <n v="5.9299999999999999E-2"/>
    <n v="154273.52777777778"/>
    <n v="398840"/>
    <n v="2956.401499999999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9.4444444444444442E-2"/>
    <n v="5"/>
    <n v="5.0700000000000002E-2"/>
    <n v="3310.2777777777778"/>
    <n v="175250"/>
    <n v="1777.0350000000001"/>
    <n v="9.4444444444444442E-2"/>
    <n v="5"/>
    <n v="5.0700000000000002E-2"/>
    <x v="1"/>
    <x v="1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944444444444446"/>
    <n v="6"/>
    <n v="5.3600000000000002E-2"/>
    <n v="50850.625000000007"/>
    <n v="278775"/>
    <n v="2490.39"/>
    <n v="1.0944444444444446"/>
    <n v="6"/>
    <n v="5.3599999999999995E-2"/>
    <x v="1"/>
    <x v="1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944444444444446"/>
    <n v="7"/>
    <n v="5.6399999999999999E-2"/>
    <n v="300898.36111111112"/>
    <n v="1005655"/>
    <n v="8102.7060000000001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944444444444446"/>
    <n v="8"/>
    <n v="5.9299999999999999E-2"/>
    <n v="310372.77777777781"/>
    <n v="802400"/>
    <n v="5947.7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9.4444444444444442E-2"/>
    <n v="5"/>
    <n v="5.0700000000000002E-2"/>
    <n v="2361.2291666666665"/>
    <n v="125006.25"/>
    <n v="1267.563375"/>
    <n v="9.4444444444444442E-2"/>
    <n v="5"/>
    <n v="5.0699999999999995E-2"/>
    <x v="1"/>
    <x v="1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944444444444446"/>
    <n v="8"/>
    <n v="5.9299999999999999E-2"/>
    <n v="164315"/>
    <n v="424800"/>
    <n v="3148.83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944444444444441"/>
    <n v="9"/>
    <n v="6.2100000000000002E-2"/>
    <n v="965684.95833333326"/>
    <n v="2122672.5"/>
    <n v="14646.440250000001"/>
    <n v="4.094444444444444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9.4444444444444442E-2"/>
    <n v="5"/>
    <n v="5.0700000000000002E-2"/>
    <n v="5015"/>
    <n v="265500"/>
    <n v="2692.17"/>
    <n v="9.4444444444444442E-2"/>
    <n v="5"/>
    <n v="5.0700000000000002E-2"/>
    <x v="1"/>
    <x v="1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944444444444446"/>
    <n v="6"/>
    <n v="5.3600000000000002E-2"/>
    <n v="337389.86111111112"/>
    <n v="1849650"/>
    <n v="16523.54"/>
    <n v="1.0944444444444446"/>
    <n v="6"/>
    <n v="5.3600000000000002E-2"/>
    <x v="1"/>
    <x v="1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944444444444446"/>
    <n v="7"/>
    <n v="5.6399999999999999E-2"/>
    <n v="640413.04166666674"/>
    <n v="2140372.5"/>
    <n v="17245.287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944444444444446"/>
    <n v="8"/>
    <n v="5.9299999999999999E-2"/>
    <n v="796927.75"/>
    <n v="2060280"/>
    <n v="15271.825499999999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944444444444446"/>
    <n v="6"/>
    <n v="5.3600000000000002E-2"/>
    <n v="58115.000000000007"/>
    <n v="318600"/>
    <n v="2846.1600000000003"/>
    <n v="1.0944444444444446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944444444444446"/>
    <n v="7"/>
    <n v="5.6399999999999999E-2"/>
    <n v="544026.70833333337"/>
    <n v="1818232.5"/>
    <n v="14649.759"/>
    <n v="2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944444444444446"/>
    <n v="8"/>
    <n v="5.9299999999999999E-2"/>
    <n v="303982.75"/>
    <n v="785880"/>
    <n v="5825.3355000000001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944444444444446"/>
    <n v="8"/>
    <n v="5.9299999999999999E-2"/>
    <n v="160207.125"/>
    <n v="414180"/>
    <n v="3070.10925"/>
    <n v="3.0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972222222222223"/>
    <n v="6"/>
    <n v="5.3600000000000002E-2"/>
    <n v="58262.500000000007"/>
    <n v="318600"/>
    <n v="2846.1600000000003"/>
    <n v="1.0972222222222223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972222222222223"/>
    <n v="8"/>
    <n v="5.9299999999999999E-2"/>
    <n v="328925"/>
    <n v="849600"/>
    <n v="6297.66"/>
    <n v="3.0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972222222222223"/>
    <n v="9"/>
    <n v="6.2100000000000002E-2"/>
    <n v="410951.38888888888"/>
    <n v="902700"/>
    <n v="6228.63"/>
    <n v="4.0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9.7222222222222224E-2"/>
    <n v="5"/>
    <n v="5.0700000000000002E-2"/>
    <n v="20334.513888888891"/>
    <n v="1045775"/>
    <n v="10604.1585"/>
    <n v="9.7222222222222224E-2"/>
    <n v="5"/>
    <n v="5.0699999999999995E-2"/>
    <x v="1"/>
    <x v="1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972222222222223"/>
    <n v="6"/>
    <n v="5.3600000000000002E-2"/>
    <n v="227385.59027777781"/>
    <n v="1243425"/>
    <n v="11107.93"/>
    <n v="1.0972222222222223"/>
    <n v="6"/>
    <n v="5.3600000000000002E-2"/>
    <x v="1"/>
    <x v="1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972222222222223"/>
    <n v="7"/>
    <n v="5.6399999999999999E-2"/>
    <n v="527115.83333333337"/>
    <n v="1759380"/>
    <n v="14175.575999999999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972222222222223"/>
    <n v="8"/>
    <n v="5.9299999999999999E-2"/>
    <n v="1597570.451388889"/>
    <n v="4126460"/>
    <n v="30587.384749999997"/>
    <n v="3.097222222222222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972222222222223"/>
    <n v="9"/>
    <n v="6.2100000000000002E-2"/>
    <n v="1069077.951388889"/>
    <n v="2348347.5"/>
    <n v="16203.597750000001"/>
    <n v="4.097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972222222222223"/>
    <n v="10"/>
    <n v="6.5000000000000002E-2"/>
    <n v="811987.5"/>
    <n v="1593000"/>
    <n v="10354.5"/>
    <n v="5.0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10833333333333334"/>
    <n v="5"/>
    <n v="5.0700000000000002E-2"/>
    <n v="8053.5"/>
    <n v="371700"/>
    <n v="3769.038"/>
    <n v="0.10833333333333334"/>
    <n v="5"/>
    <n v="5.0700000000000002E-2"/>
    <x v="1"/>
    <x v="1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1083333333333334"/>
    <n v="6"/>
    <n v="5.3600000000000002E-2"/>
    <n v="361288.95833333337"/>
    <n v="1955850"/>
    <n v="17472.260000000002"/>
    <n v="1.1083333333333334"/>
    <n v="6"/>
    <n v="5.3600000000000009E-2"/>
    <x v="1"/>
    <x v="1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1083333333333334"/>
    <n v="7"/>
    <n v="5.6399999999999999E-2"/>
    <n v="324040.29166666669"/>
    <n v="1075865"/>
    <n v="8668.3979999999992"/>
    <n v="2.108333333333333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1083333333333334"/>
    <n v="8"/>
    <n v="5.9299999999999999E-2"/>
    <n v="2556479.8333333335"/>
    <n v="6579680"/>
    <n v="48771.877999999997"/>
    <n v="3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1083333333333334"/>
    <n v="9"/>
    <n v="6.2100000000000002E-2"/>
    <n v="2222731.5833333335"/>
    <n v="4869270"/>
    <n v="33597.963000000003"/>
    <n v="4.108333333333333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1083333333333334"/>
    <n v="10"/>
    <n v="6.5000000000000002E-2"/>
    <n v="1290709.8125"/>
    <n v="2526675"/>
    <n v="16423.387500000001"/>
    <n v="5.108333333333333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1111111111111111"/>
    <n v="5"/>
    <n v="5.0700000000000002E-2"/>
    <n v="2564.8611111111109"/>
    <n v="115418.75"/>
    <n v="1170.346125"/>
    <n v="0.1111111111111111"/>
    <n v="5"/>
    <n v="5.0700000000000002E-2"/>
    <x v="1"/>
    <x v="1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1111111111111112"/>
    <n v="6"/>
    <n v="5.3600000000000002E-2"/>
    <n v="118000"/>
    <n v="637200"/>
    <n v="5692.3200000000006"/>
    <n v="1.1111111111111112"/>
    <n v="6"/>
    <n v="5.3600000000000009E-2"/>
    <x v="1"/>
    <x v="1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1111111111111112"/>
    <n v="7"/>
    <n v="5.6399999999999999E-2"/>
    <n v="112100"/>
    <n v="371700"/>
    <n v="2994.84"/>
    <n v="2.11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1111111111111112"/>
    <n v="8"/>
    <n v="5.9299999999999999E-2"/>
    <n v="495600"/>
    <n v="1274400"/>
    <n v="9446.49"/>
    <n v="3.1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1111111111111107"/>
    <n v="9"/>
    <n v="6.2100000000000002E-2"/>
    <n v="1045414.4444444444"/>
    <n v="2288610"/>
    <n v="15791.409000000001"/>
    <n v="4.1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1111111111111111"/>
    <n v="5"/>
    <n v="5.0700000000000002E-2"/>
    <n v="2950"/>
    <n v="132750"/>
    <n v="1346.085"/>
    <n v="0.1111111111111111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1111111111111112"/>
    <n v="6"/>
    <n v="5.3600000000000002E-2"/>
    <n v="59000"/>
    <n v="318600"/>
    <n v="2846.1600000000003"/>
    <n v="1.1111111111111112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1111111111111107"/>
    <n v="9"/>
    <n v="6.2100000000000002E-2"/>
    <n v="873199.99999999988"/>
    <n v="1911600"/>
    <n v="13190.04"/>
    <n v="4.11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1111111111111112"/>
    <n v="7"/>
    <n v="5.6399999999999999E-2"/>
    <n v="108363.33333333334"/>
    <n v="359310"/>
    <n v="2895.0119999999997"/>
    <n v="2.111111111111111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1111111111111112"/>
    <n v="8"/>
    <n v="5.9299999999999999E-2"/>
    <n v="165200"/>
    <n v="424800"/>
    <n v="3148.83"/>
    <n v="3.1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1111111111111107"/>
    <n v="9"/>
    <n v="6.2100000000000002E-2"/>
    <n v="463887.49999999994"/>
    <n v="1015537.5"/>
    <n v="7007.2087500000007"/>
    <n v="4.1111111111111107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11388888888888889"/>
    <n v="5"/>
    <n v="5.0700000000000002E-2"/>
    <n v="14774.378472222223"/>
    <n v="648631.25"/>
    <n v="6577.1208750000005"/>
    <n v="0.11388888888888889"/>
    <n v="5"/>
    <n v="5.0700000000000002E-2"/>
    <x v="1"/>
    <x v="1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1138888888888889"/>
    <n v="6"/>
    <n v="5.3600000000000002E-2"/>
    <n v="578002.51388888888"/>
    <n v="3113430"/>
    <n v="27813.308000000001"/>
    <n v="1.1138888888888889"/>
    <n v="6"/>
    <n v="5.3600000000000002E-2"/>
    <x v="1"/>
    <x v="1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1138888888888889"/>
    <n v="7"/>
    <n v="5.6399999999999999E-2"/>
    <n v="1703044.013888889"/>
    <n v="5639515"/>
    <n v="45438.377999999997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1138888888888889"/>
    <n v="8"/>
    <n v="5.9299999999999999E-2"/>
    <n v="1751764.9027777778"/>
    <n v="4500520"/>
    <n v="33360.104500000001"/>
    <n v="3.11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1138888888888889"/>
    <n v="9"/>
    <n v="6.2100000000000002E-2"/>
    <n v="655342.5"/>
    <n v="1433700"/>
    <n v="9892.5300000000007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1138888888888889"/>
    <n v="10"/>
    <n v="6.5000000000000002E-2"/>
    <n v="814642.5"/>
    <n v="1593000"/>
    <n v="10354.5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1138888888888889"/>
    <n v="6"/>
    <n v="5.3600000000000002E-2"/>
    <n v="454121.36111111112"/>
    <n v="2446140"/>
    <n v="21852.184000000001"/>
    <n v="1.1138888888888889"/>
    <n v="6"/>
    <n v="5.3600000000000002E-2"/>
    <x v="1"/>
    <x v="1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1138888888888889"/>
    <n v="7"/>
    <n v="5.6399999999999999E-2"/>
    <n v="771077.96527777775"/>
    <n v="2553372.5"/>
    <n v="20572.886999999999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1138888888888889"/>
    <n v="8"/>
    <n v="5.9299999999999999E-2"/>
    <n v="3018051.173611111"/>
    <n v="7753780"/>
    <n v="57474.894249999998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1138888888888889"/>
    <n v="9"/>
    <n v="6.2100000000000002E-2"/>
    <n v="6500026.722222222"/>
    <n v="14220180"/>
    <n v="98119.241999999998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1138888888888889"/>
    <n v="10"/>
    <n v="6.5000000000000002E-2"/>
    <n v="1627776.4027777778"/>
    <n v="3183050"/>
    <n v="20689.825000000001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1138888888888889"/>
    <n v="7"/>
    <n v="5.6399999999999999E-2"/>
    <n v="105387.93055555556"/>
    <n v="348985"/>
    <n v="2811.8220000000001"/>
    <n v="2.113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1138888888888889"/>
    <n v="8"/>
    <n v="5.9299999999999999E-2"/>
    <n v="316456.74305555556"/>
    <n v="813020"/>
    <n v="6026.5107499999995"/>
    <n v="3.1138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1138888888888889"/>
    <n v="9"/>
    <n v="6.2100000000000002E-2"/>
    <n v="200243.54166666666"/>
    <n v="438075"/>
    <n v="3022.7175000000002"/>
    <n v="4.11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1138888888888889"/>
    <n v="10"/>
    <n v="6.5000000000000002E-2"/>
    <n v="265513.11111111112"/>
    <n v="519200"/>
    <n v="3374.8"/>
    <n v="5.11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1138888888888889"/>
    <n v="7"/>
    <n v="5.6399999999999999E-2"/>
    <n v="54876.555555555555"/>
    <n v="181720"/>
    <n v="1464.144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1138888888888889"/>
    <n v="6"/>
    <n v="5.3600000000000002E-2"/>
    <n v="59147.5"/>
    <n v="318600"/>
    <n v="2846.1600000000003"/>
    <n v="1.1138888888888889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1138888888888889"/>
    <n v="7"/>
    <n v="5.6399999999999999E-2"/>
    <n v="540658.79166666663"/>
    <n v="1790355"/>
    <n v="14425.145999999999"/>
    <n v="2.1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1138888888888889"/>
    <n v="8"/>
    <n v="5.9299999999999999E-2"/>
    <n v="330695"/>
    <n v="849600"/>
    <n v="6297.66"/>
    <n v="3.11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1138888888888889"/>
    <n v="6"/>
    <n v="5.3600000000000002E-2"/>
    <n v="58818.902777777781"/>
    <n v="316830"/>
    <n v="2830.348"/>
    <n v="1.1138888888888889"/>
    <n v="6"/>
    <n v="5.3600000000000002E-2"/>
    <x v="1"/>
    <x v="1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1166666666666667"/>
    <n v="8"/>
    <n v="5.9299999999999999E-2"/>
    <n v="129637.75"/>
    <n v="332760"/>
    <n v="2466.5834999999997"/>
    <n v="3.1166666666666667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1166666666666663"/>
    <n v="9"/>
    <n v="6.2100000000000002E-2"/>
    <n v="20645.083333333332"/>
    <n v="45135"/>
    <n v="311.43150000000003"/>
    <n v="4.116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11666666666666667"/>
    <n v="5"/>
    <n v="5.0700000000000002E-2"/>
    <n v="8019.083333333333"/>
    <n v="343675"/>
    <n v="3484.8645000000001"/>
    <n v="0.11666666666666667"/>
    <n v="5"/>
    <n v="5.0700000000000002E-2"/>
    <x v="1"/>
    <x v="1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1166666666666667"/>
    <n v="6"/>
    <n v="5.3600000000000002E-2"/>
    <n v="114142.875"/>
    <n v="613305"/>
    <n v="5478.8580000000002"/>
    <n v="1.1166666666666667"/>
    <n v="6"/>
    <n v="5.3600000000000002E-2"/>
    <x v="1"/>
    <x v="1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1166666666666667"/>
    <n v="7"/>
    <n v="5.6399999999999999E-2"/>
    <n v="547613.41666666663"/>
    <n v="1811005"/>
    <n v="14591.526"/>
    <n v="2.1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1166666666666667"/>
    <n v="8"/>
    <n v="5.9299999999999999E-2"/>
    <n v="1029746.6666666666"/>
    <n v="2643200"/>
    <n v="19592.72"/>
    <n v="3.116666666666666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1166666666666663"/>
    <n v="9"/>
    <n v="6.2100000000000002E-2"/>
    <n v="2235133.875"/>
    <n v="4886527.5"/>
    <n v="33717.039750000004"/>
    <n v="4.11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1166666666666663"/>
    <n v="10"/>
    <n v="6.5000000000000002E-2"/>
    <n v="815084.99999999988"/>
    <n v="1593000"/>
    <n v="10354.5"/>
    <n v="5.11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12777777777777777"/>
    <n v="5"/>
    <n v="5.0700000000000002E-2"/>
    <n v="3345.3819444444443"/>
    <n v="130906.25"/>
    <n v="1327.389375"/>
    <n v="0.12777777777777777"/>
    <n v="5"/>
    <n v="5.0700000000000002E-2"/>
    <x v="1"/>
    <x v="1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1277777777777778"/>
    <n v="6"/>
    <n v="5.3600000000000002E-2"/>
    <n v="281958.54166666669"/>
    <n v="1500075"/>
    <n v="13400.67"/>
    <n v="1.1277777777777778"/>
    <n v="6"/>
    <n v="5.3600000000000002E-2"/>
    <x v="1"/>
    <x v="1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1277777777777778"/>
    <n v="7"/>
    <n v="5.6399999999999999E-2"/>
    <n v="211533.02777777778"/>
    <n v="695905"/>
    <n v="5607.0060000000003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1277777777777778"/>
    <n v="8"/>
    <n v="5.9299999999999999E-2"/>
    <n v="642656.6805555555"/>
    <n v="1643740"/>
    <n v="12184.222749999999"/>
    <n v="3.12777777777777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1277777777777782"/>
    <n v="9"/>
    <n v="6.2100000000000002E-2"/>
    <n v="876740.00000000012"/>
    <n v="1911600"/>
    <n v="13190.04"/>
    <n v="4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1277777777777782"/>
    <n v="10"/>
    <n v="6.5000000000000002E-2"/>
    <n v="1172338.1944444445"/>
    <n v="2286250"/>
    <n v="14860.625"/>
    <n v="5.12777777777777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1277777777777778"/>
    <n v="7"/>
    <n v="5.6399999999999999E-2"/>
    <n v="98548.027777777781"/>
    <n v="324205"/>
    <n v="2612.1660000000002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1277777777777778"/>
    <n v="8"/>
    <n v="5.9299999999999999E-2"/>
    <n v="473342.25"/>
    <n v="1210680"/>
    <n v="8974.1654999999992"/>
    <n v="3.127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1277777777777782"/>
    <n v="9"/>
    <n v="6.2100000000000002E-2"/>
    <n v="411580.72222222225"/>
    <n v="897390"/>
    <n v="6191.991"/>
    <n v="4.1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1277777777777778"/>
    <n v="6"/>
    <n v="5.3600000000000002E-2"/>
    <n v="112617.06944444444"/>
    <n v="599145"/>
    <n v="5352.3620000000001"/>
    <n v="1.1277777777777778"/>
    <n v="6"/>
    <n v="5.3600000000000002E-2"/>
    <x v="1"/>
    <x v="1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1277777777777778"/>
    <n v="7"/>
    <n v="5.6399999999999999E-2"/>
    <n v="112985"/>
    <n v="371700"/>
    <n v="2994.84"/>
    <n v="2.127777777777777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1277777777777778"/>
    <n v="8"/>
    <n v="5.9299999999999999E-2"/>
    <n v="161932.875"/>
    <n v="414180"/>
    <n v="3070.10925"/>
    <n v="3.1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13055555555555556"/>
    <n v="5"/>
    <n v="5.0700000000000002E-2"/>
    <n v="1733.125"/>
    <n v="66375"/>
    <n v="673.04250000000002"/>
    <n v="0.13055555555555556"/>
    <n v="5"/>
    <n v="5.0700000000000002E-2"/>
    <x v="1"/>
    <x v="1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1305555555555555"/>
    <n v="10"/>
    <n v="6.5000000000000002E-2"/>
    <n v="272432.5"/>
    <n v="531000"/>
    <n v="3451.5"/>
    <n v="5.1305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13055555555555556"/>
    <n v="5"/>
    <n v="5.0700000000000002E-2"/>
    <n v="13489.489583333334"/>
    <n v="516618.75"/>
    <n v="5238.5141250000006"/>
    <n v="0.13055555555555556"/>
    <n v="5"/>
    <n v="5.0700000000000009E-2"/>
    <x v="1"/>
    <x v="1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1305555555555555"/>
    <n v="6"/>
    <n v="5.3600000000000002E-2"/>
    <n v="116229.59027777778"/>
    <n v="616845"/>
    <n v="5510.482"/>
    <n v="1.1305555555555555"/>
    <n v="6"/>
    <n v="5.3600000000000002E-2"/>
    <x v="1"/>
    <x v="1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1305555555555555"/>
    <n v="7"/>
    <n v="5.6399999999999999E-2"/>
    <n v="955655.3680555555"/>
    <n v="3139832.5"/>
    <n v="25298.078999999998"/>
    <n v="2.13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1305555555555555"/>
    <n v="8"/>
    <n v="5.9299999999999999E-2"/>
    <n v="643227.42361111112"/>
    <n v="1643740"/>
    <n v="12184.222749999999"/>
    <n v="3.13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1305555555555555"/>
    <n v="9"/>
    <n v="6.2100000000000002E-2"/>
    <n v="877330"/>
    <n v="1911600"/>
    <n v="13190.04"/>
    <n v="4.13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1333333333333333"/>
    <n v="7"/>
    <n v="5.6399999999999999E-2"/>
    <n v="113280"/>
    <n v="371700"/>
    <n v="2994.84"/>
    <n v="2.133333333333333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1333333333333333"/>
    <n v="7"/>
    <n v="5.6399999999999999E-2"/>
    <n v="209568"/>
    <n v="687645"/>
    <n v="5540.4539999999997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1333333333333337"/>
    <n v="9"/>
    <n v="6.2100000000000002E-2"/>
    <n v="218260.66666666669"/>
    <n v="475245"/>
    <n v="3279.1905000000002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1333333333333333"/>
    <n v="6"/>
    <n v="5.3600000000000002E-2"/>
    <n v="414071.83333333331"/>
    <n v="2192145"/>
    <n v="19583.162"/>
    <n v="1.1333333333333333"/>
    <n v="6"/>
    <n v="5.3600000000000002E-2"/>
    <x v="1"/>
    <x v="1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1333333333333333"/>
    <n v="7"/>
    <n v="5.6399999999999999E-2"/>
    <n v="1000954.6666666666"/>
    <n v="3284382.5"/>
    <n v="26462.738999999998"/>
    <n v="2.133333333333333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1333333333333333"/>
    <n v="8"/>
    <n v="5.9299999999999999E-2"/>
    <n v="1830180"/>
    <n v="4672800"/>
    <n v="34637.129999999997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1333333333333337"/>
    <n v="9"/>
    <n v="6.2100000000000002E-2"/>
    <n v="2366726.0000000005"/>
    <n v="5153355"/>
    <n v="35558.1495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1333333333333337"/>
    <n v="10"/>
    <n v="6.5000000000000002E-2"/>
    <n v="2179125.666666667"/>
    <n v="4245050"/>
    <n v="27592.825000000001"/>
    <n v="5.1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1333333333333333"/>
    <n v="7"/>
    <n v="5.6399999999999999E-2"/>
    <n v="223413.33333333334"/>
    <n v="733075"/>
    <n v="5906.49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1333333333333337"/>
    <n v="9"/>
    <n v="6.2100000000000002E-2"/>
    <n v="160952.00000000003"/>
    <n v="350460"/>
    <n v="2418.174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13333333333333333"/>
    <n v="5"/>
    <n v="5.0700000000000002E-2"/>
    <n v="3540"/>
    <n v="132750"/>
    <n v="1346.085"/>
    <n v="0.13333333333333333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13333333333333333"/>
    <n v="5"/>
    <n v="5.0700000000000002E-2"/>
    <n v="93269.166666666672"/>
    <n v="3497593.75"/>
    <n v="35465.600624999999"/>
    <n v="0.13333333333333333"/>
    <n v="5"/>
    <n v="5.0700000000000002E-2"/>
    <x v="1"/>
    <x v="1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1333333333333333"/>
    <n v="6"/>
    <n v="5.3600000000000002E-2"/>
    <n v="3452326"/>
    <n v="18277020"/>
    <n v="163274.712"/>
    <n v="1.1333333333333333"/>
    <n v="6"/>
    <n v="5.3600000000000002E-2"/>
    <x v="1"/>
    <x v="1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1333333333333333"/>
    <n v="7"/>
    <n v="5.6399999999999999E-2"/>
    <n v="5860666.666666667"/>
    <n v="19230312.5"/>
    <n v="154941.375"/>
    <n v="2.1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1333333333333333"/>
    <n v="8"/>
    <n v="5.9299999999999999E-2"/>
    <n v="5552470.333333333"/>
    <n v="14176520"/>
    <n v="105083.45449999999"/>
    <n v="3.1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1333333333333337"/>
    <n v="9"/>
    <n v="6.2100000000000002E-2"/>
    <n v="8769445.333333334"/>
    <n v="19094760"/>
    <n v="131753.84400000001"/>
    <n v="4.13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1333333333333337"/>
    <n v="10"/>
    <n v="6.5000000000000002E-2"/>
    <n v="4556629"/>
    <n v="8876550"/>
    <n v="57697.575000000004"/>
    <n v="5.133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1388888888888889"/>
    <n v="5"/>
    <n v="5.0700000000000002E-2"/>
    <n v="3390.4513888888891"/>
    <n v="122056.25"/>
    <n v="1237.6503749999999"/>
    <n v="0.1388888888888889"/>
    <n v="5"/>
    <n v="5.0699999999999995E-2"/>
    <x v="1"/>
    <x v="1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1388888888888888"/>
    <n v="6"/>
    <n v="5.3600000000000002E-2"/>
    <n v="59803.055555555555"/>
    <n v="315060"/>
    <n v="2814.5360000000001"/>
    <n v="1.1388888888888888"/>
    <n v="6"/>
    <n v="5.3600000000000002E-2"/>
    <x v="1"/>
    <x v="1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1388888888888889"/>
    <n v="5"/>
    <n v="5.0700000000000002E-2"/>
    <n v="3431.4236111111113"/>
    <n v="123531.25"/>
    <n v="1252.6068749999999"/>
    <n v="0.1388888888888889"/>
    <n v="5"/>
    <n v="5.0699999999999995E-2"/>
    <x v="1"/>
    <x v="1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1388888888888888"/>
    <n v="7"/>
    <n v="5.6399999999999999E-2"/>
    <n v="85181.25"/>
    <n v="278775"/>
    <n v="2246.13"/>
    <n v="2.138888888888888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1388888888888888"/>
    <n v="8"/>
    <n v="5.9299999999999999E-2"/>
    <n v="333350"/>
    <n v="849600"/>
    <n v="6297.66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1388888888888889"/>
    <n v="5"/>
    <n v="5.0700000000000002E-2"/>
    <n v="3687.5"/>
    <n v="132750"/>
    <n v="1346.085"/>
    <n v="0.1388888888888889"/>
    <n v="5"/>
    <n v="5.0700000000000002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1388888888888888"/>
    <n v="7"/>
    <n v="5.6399999999999999E-2"/>
    <n v="148593.95833333334"/>
    <n v="486307.5"/>
    <n v="3918.2489999999998"/>
    <n v="2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1388888888888893"/>
    <n v="9"/>
    <n v="6.2100000000000002E-2"/>
    <n v="219775.00000000003"/>
    <n v="477900"/>
    <n v="3297.51"/>
    <n v="4.1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15"/>
    <n v="5"/>
    <n v="5.0700000000000002E-2"/>
    <n v="1427.0625"/>
    <n v="47568.75"/>
    <n v="482.34712500000001"/>
    <n v="0.15"/>
    <n v="5"/>
    <n v="5.0700000000000002E-2"/>
    <x v="1"/>
    <x v="1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1500000000000004"/>
    <n v="9"/>
    <n v="6.2100000000000002E-2"/>
    <n v="220365.00000000003"/>
    <n v="477900"/>
    <n v="3297.51"/>
    <n v="4.15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1499999999999999"/>
    <n v="6"/>
    <n v="5.3600000000000002E-2"/>
    <n v="43593.625"/>
    <n v="227445"/>
    <n v="2031.8420000000001"/>
    <n v="1.1499999999999999"/>
    <n v="6"/>
    <n v="5.3600000000000002E-2"/>
    <x v="1"/>
    <x v="1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15"/>
    <n v="7"/>
    <n v="5.6399999999999999E-2"/>
    <n v="383721.25"/>
    <n v="1249325"/>
    <n v="10065.99"/>
    <n v="2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15"/>
    <n v="5"/>
    <n v="5.0700000000000002E-2"/>
    <n v="7965"/>
    <n v="265500"/>
    <n v="2692.17"/>
    <n v="0.15"/>
    <n v="5"/>
    <n v="5.0700000000000002E-2"/>
    <x v="1"/>
    <x v="1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1499999999999999"/>
    <n v="6"/>
    <n v="5.3600000000000002E-2"/>
    <n v="61064.999999999993"/>
    <n v="318600"/>
    <n v="2846.1600000000003"/>
    <n v="1.1499999999999999"/>
    <n v="6"/>
    <n v="5.3600000000000009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15"/>
    <n v="7"/>
    <n v="5.6399999999999999E-2"/>
    <n v="228330"/>
    <n v="743400"/>
    <n v="5989.68"/>
    <n v="2.1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15"/>
    <n v="8"/>
    <n v="5.9299999999999999E-2"/>
    <n v="257402.25"/>
    <n v="653720"/>
    <n v="4845.6994999999997"/>
    <n v="3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1555555555555554"/>
    <n v="8"/>
    <n v="5.9299999999999999E-2"/>
    <n v="167560"/>
    <n v="424800"/>
    <n v="3148.83"/>
    <n v="3.1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15555555555555556"/>
    <n v="5"/>
    <n v="5.0700000000000002E-2"/>
    <n v="18367.027777777777"/>
    <n v="590368.75"/>
    <n v="5986.3391250000004"/>
    <n v="0.15555555555555556"/>
    <n v="5"/>
    <n v="5.0700000000000002E-2"/>
    <x v="1"/>
    <x v="1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1555555555555554"/>
    <n v="6"/>
    <n v="5.3600000000000002E-2"/>
    <n v="437530.88888888888"/>
    <n v="2271795"/>
    <n v="20294.702000000001"/>
    <n v="1.1555555555555554"/>
    <n v="6"/>
    <n v="5.3600000000000002E-2"/>
    <x v="1"/>
    <x v="1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1555555555555554"/>
    <n v="7"/>
    <n v="5.6399999999999999E-2"/>
    <n v="1119800.3333333333"/>
    <n v="3636465"/>
    <n v="29299.518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1555555555555554"/>
    <n v="8"/>
    <n v="5.9299999999999999E-2"/>
    <n v="148011.33333333331"/>
    <n v="375240"/>
    <n v="2781.4665"/>
    <n v="3.1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1555555555555559"/>
    <n v="9"/>
    <n v="6.2100000000000002E-2"/>
    <n v="858122.22222222225"/>
    <n v="1858500"/>
    <n v="12823.65"/>
    <n v="4.1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1555555555555554"/>
    <n v="7"/>
    <n v="5.6399999999999999E-2"/>
    <n v="114460"/>
    <n v="371700"/>
    <n v="2994.84"/>
    <n v="2.155555555555555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1555555555555554"/>
    <n v="7"/>
    <n v="5.6399999999999999E-2"/>
    <n v="99198.666666666657"/>
    <n v="322140"/>
    <n v="2595.5279999999998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1555555555555554"/>
    <n v="8"/>
    <n v="5.9299999999999999E-2"/>
    <n v="134978.88888888888"/>
    <n v="342200"/>
    <n v="2536.5574999999999"/>
    <n v="3.1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1555555555555559"/>
    <n v="9"/>
    <n v="6.2100000000000002E-2"/>
    <n v="338345.33333333337"/>
    <n v="732780"/>
    <n v="5056.1819999999998"/>
    <n v="4.155555555555555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15833333333333333"/>
    <n v="5"/>
    <n v="5.0700000000000002E-2"/>
    <n v="138793.8125"/>
    <n v="4382962.5"/>
    <n v="44443.239750000001"/>
    <n v="0.15833333333333333"/>
    <n v="5"/>
    <n v="5.0700000000000002E-2"/>
    <x v="1"/>
    <x v="1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1583333333333334"/>
    <n v="6"/>
    <n v="5.3600000000000002E-2"/>
    <n v="3609977.6875000005"/>
    <n v="18699165"/>
    <n v="167045.87400000001"/>
    <n v="1.1583333333333334"/>
    <n v="6"/>
    <n v="5.3600000000000002E-2"/>
    <x v="1"/>
    <x v="1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1583333333333332"/>
    <n v="7"/>
    <n v="5.6399999999999999E-2"/>
    <n v="5299323.458333333"/>
    <n v="17186995"/>
    <n v="138478.07399999999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1583333333333332"/>
    <n v="8"/>
    <n v="5.9299999999999999E-2"/>
    <n v="3425891.5416666665"/>
    <n v="8677720"/>
    <n v="64323.599499999997"/>
    <n v="3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1583333333333332"/>
    <n v="9"/>
    <n v="6.2100000000000002E-2"/>
    <n v="220807.5"/>
    <n v="477900"/>
    <n v="3297.51"/>
    <n v="4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22777777777777777"/>
    <n v="5"/>
    <n v="5.0700000000000002E-2"/>
    <n v="292531.01388888888"/>
    <n v="6421412.5"/>
    <n v="65113.122750000002"/>
    <n v="0.22777777777777777"/>
    <n v="5"/>
    <n v="5.0700000000000002E-2"/>
    <x v="1"/>
    <x v="1"/>
    <n v="0"/>
    <n v="0"/>
    <n v="1284282.5"/>
    <n v="0"/>
    <n v="0"/>
    <n v="0"/>
    <n v="0"/>
    <n v="0"/>
    <n v="0"/>
    <n v="0"/>
    <n v="0"/>
    <n v="0"/>
    <n v="0"/>
    <n v="0"/>
    <n v="0"/>
    <n v="1284282.5"/>
    <n v="128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2277777777777779"/>
    <n v="6"/>
    <n v="5.3600000000000002E-2"/>
    <n v="3848497.0694444445"/>
    <n v="18807135"/>
    <n v="168010.40600000002"/>
    <n v="1.2277777777777779"/>
    <n v="6"/>
    <n v="5.3600000000000009E-2"/>
    <x v="1"/>
    <x v="1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2277777777777779"/>
    <n v="7"/>
    <n v="5.6399999999999999E-2"/>
    <n v="6944573.694444445"/>
    <n v="21820855"/>
    <n v="175813.74599999998"/>
    <n v="2.227777777777777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2277777777777779"/>
    <n v="8"/>
    <n v="5.9299999999999999E-2"/>
    <n v="2207662.8194444445"/>
    <n v="5471660"/>
    <n v="40558.679749999996"/>
    <n v="3.22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2277777777777779"/>
    <n v="9"/>
    <n v="6.2100000000000002E-2"/>
    <n v="448990"/>
    <n v="955800"/>
    <n v="6595.02"/>
    <n v="4.22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24444444444444444"/>
    <n v="5"/>
    <n v="5.0700000000000002E-2"/>
    <n v="267910.80555555556"/>
    <n v="5479993.75"/>
    <n v="55567.136624999999"/>
    <n v="0.24444444444444446"/>
    <n v="5"/>
    <n v="5.0700000000000002E-2"/>
    <x v="1"/>
    <x v="1"/>
    <n v="0"/>
    <n v="0"/>
    <n v="1095998.75"/>
    <n v="0"/>
    <n v="0"/>
    <n v="0"/>
    <n v="0"/>
    <n v="0"/>
    <n v="0"/>
    <n v="0"/>
    <n v="0"/>
    <n v="0"/>
    <n v="0"/>
    <n v="0"/>
    <n v="0"/>
    <n v="1095998.75"/>
    <n v="10959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2444444444444445"/>
    <n v="6"/>
    <n v="5.3600000000000002E-2"/>
    <n v="5118263.111111111"/>
    <n v="24677340"/>
    <n v="220450.90400000001"/>
    <n v="1.2444444444444445"/>
    <n v="6"/>
    <n v="5.3600000000000002E-2"/>
    <x v="1"/>
    <x v="1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2444444444444445"/>
    <n v="7"/>
    <n v="5.6399999999999999E-2"/>
    <n v="4741377.666666667"/>
    <n v="14787465"/>
    <n v="119144.71799999999"/>
    <n v="2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2444444444444445"/>
    <n v="8"/>
    <n v="5.9299999999999999E-2"/>
    <n v="1487350.6666666667"/>
    <n v="3667440"/>
    <n v="27184.898999999998"/>
    <n v="3.24444444444444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2444444444444445"/>
    <n v="10"/>
    <n v="6.5000000000000002E-2"/>
    <n v="514414.44444444444"/>
    <n v="980875"/>
    <n v="6375.6875"/>
    <n v="5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2638888888888889"/>
    <n v="5"/>
    <n v="5.0700000000000002E-2"/>
    <n v="222370.59027777778"/>
    <n v="4213337.5"/>
    <n v="42723.242250000003"/>
    <n v="0.2638888888888889"/>
    <n v="5"/>
    <n v="5.0700000000000002E-2"/>
    <x v="1"/>
    <x v="1"/>
    <n v="0"/>
    <n v="0"/>
    <n v="0"/>
    <n v="842667.5"/>
    <n v="0"/>
    <n v="0"/>
    <n v="0"/>
    <n v="0"/>
    <n v="0"/>
    <n v="0"/>
    <n v="0"/>
    <n v="0"/>
    <n v="0"/>
    <n v="0"/>
    <n v="0"/>
    <n v="842667.5"/>
    <n v="8426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2638888888888888"/>
    <n v="6"/>
    <n v="5.3600000000000002E-2"/>
    <n v="3480342.395833333"/>
    <n v="16522065"/>
    <n v="147597.114"/>
    <n v="1.2638888888888888"/>
    <n v="6"/>
    <n v="5.3600000000000002E-2"/>
    <x v="1"/>
    <x v="1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2638888888888888"/>
    <n v="7"/>
    <n v="5.6399999999999999E-2"/>
    <n v="2830670.451388889"/>
    <n v="8752502.5"/>
    <n v="70520.163"/>
    <n v="2.2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2638888888888893"/>
    <n v="10"/>
    <n v="6.5000000000000002E-2"/>
    <n v="279512.5"/>
    <n v="531000"/>
    <n v="3451.5"/>
    <n v="5.2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28055555555555556"/>
    <n v="5"/>
    <n v="5.0700000000000002E-2"/>
    <n v="316985.69444444444"/>
    <n v="5649250"/>
    <n v="57283.395000000004"/>
    <n v="0.28055555555555556"/>
    <n v="5"/>
    <n v="5.0700000000000002E-2"/>
    <x v="1"/>
    <x v="1"/>
    <n v="0"/>
    <n v="0"/>
    <n v="0"/>
    <n v="1129850"/>
    <n v="0"/>
    <n v="0"/>
    <n v="0"/>
    <n v="0"/>
    <n v="0"/>
    <n v="0"/>
    <n v="0"/>
    <n v="0"/>
    <n v="0"/>
    <n v="0"/>
    <n v="0"/>
    <n v="1129850"/>
    <n v="11298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2805555555555554"/>
    <n v="6"/>
    <n v="5.3600000000000002E-2"/>
    <n v="4437781.284722222"/>
    <n v="20793075"/>
    <n v="185751.47"/>
    <n v="1.2805555555555554"/>
    <n v="6"/>
    <n v="5.3600000000000002E-2"/>
    <x v="1"/>
    <x v="1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2805555555555554"/>
    <n v="7"/>
    <n v="5.6399999999999999E-2"/>
    <n v="7324380.458333333"/>
    <n v="22481655"/>
    <n v="181137.90599999999"/>
    <n v="2.2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2805555555555554"/>
    <n v="8"/>
    <n v="5.9299999999999999E-2"/>
    <n v="686628.47916666663"/>
    <n v="1674420"/>
    <n v="12411.63825"/>
    <n v="3.2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3"/>
    <n v="5"/>
    <n v="5.0700000000000002E-2"/>
    <n v="343203"/>
    <n v="5720050"/>
    <n v="58001.307000000001"/>
    <n v="0.3"/>
    <n v="5"/>
    <n v="5.0700000000000002E-2"/>
    <x v="1"/>
    <x v="1"/>
    <n v="0"/>
    <n v="0"/>
    <n v="0"/>
    <n v="1144010"/>
    <n v="0"/>
    <n v="0"/>
    <n v="0"/>
    <n v="0"/>
    <n v="0"/>
    <n v="0"/>
    <n v="0"/>
    <n v="0"/>
    <n v="0"/>
    <n v="0"/>
    <n v="0"/>
    <n v="1144010"/>
    <n v="1144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3"/>
    <n v="6"/>
    <n v="5.3600000000000002E-2"/>
    <n v="3374608.25"/>
    <n v="15575115"/>
    <n v="139137.69400000002"/>
    <n v="1.3"/>
    <n v="6"/>
    <n v="5.3600000000000009E-2"/>
    <x v="1"/>
    <x v="1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999999999999998"/>
    <n v="7"/>
    <n v="5.6399999999999999E-2"/>
    <n v="3853879.9999999995"/>
    <n v="11729200"/>
    <n v="94503.84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3"/>
    <n v="8"/>
    <n v="5.9299999999999999E-2"/>
    <n v="679989.75"/>
    <n v="1648460"/>
    <n v="12219.20975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32500000000000001"/>
    <n v="5"/>
    <n v="5.0700000000000002E-2"/>
    <n v="206394.90625"/>
    <n v="3175306.25"/>
    <n v="32197.605375000003"/>
    <n v="0.32500000000000001"/>
    <n v="5"/>
    <n v="5.0700000000000002E-2"/>
    <x v="1"/>
    <x v="1"/>
    <n v="0"/>
    <n v="0"/>
    <n v="0"/>
    <n v="635061.25"/>
    <n v="0"/>
    <n v="0"/>
    <n v="0"/>
    <n v="0"/>
    <n v="0"/>
    <n v="0"/>
    <n v="0"/>
    <n v="0"/>
    <n v="0"/>
    <n v="0"/>
    <n v="0"/>
    <n v="635061.25"/>
    <n v="6350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325"/>
    <n v="6"/>
    <n v="5.3600000000000002E-2"/>
    <n v="1677049.1875"/>
    <n v="7594185"/>
    <n v="67841.385999999999"/>
    <n v="1.325"/>
    <n v="6"/>
    <n v="5.3600000000000002E-2"/>
    <x v="1"/>
    <x v="1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3250000000000002"/>
    <n v="7"/>
    <n v="5.6399999999999999E-2"/>
    <n v="3159826.1250000005"/>
    <n v="9513455"/>
    <n v="76651.266000000003"/>
    <n v="2.325000000000000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3250000000000002"/>
    <n v="8"/>
    <n v="5.9299999999999999E-2"/>
    <n v="1375677.1875"/>
    <n v="3309900"/>
    <n v="24534.633750000001"/>
    <n v="3.325000000000000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3611111111111111"/>
    <n v="5"/>
    <n v="5.0700000000000002E-2"/>
    <n v="705640"/>
    <n v="9770400"/>
    <n v="99071.856"/>
    <n v="0.3611111111111111"/>
    <n v="5"/>
    <n v="5.0700000000000002E-2"/>
    <x v="1"/>
    <x v="1"/>
    <n v="0"/>
    <n v="0"/>
    <n v="0"/>
    <n v="0"/>
    <n v="1954080"/>
    <n v="0"/>
    <n v="0"/>
    <n v="0"/>
    <n v="0"/>
    <n v="0"/>
    <n v="0"/>
    <n v="0"/>
    <n v="0"/>
    <n v="0"/>
    <n v="0"/>
    <n v="1954080"/>
    <n v="19540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3611111111111112"/>
    <n v="6"/>
    <n v="5.3600000000000002E-2"/>
    <n v="3946415.763888889"/>
    <n v="17396445"/>
    <n v="155408.242"/>
    <n v="1.3611111111111112"/>
    <n v="6"/>
    <n v="5.3600000000000002E-2"/>
    <x v="1"/>
    <x v="1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3611111111111112"/>
    <n v="7"/>
    <n v="5.6399999999999999E-2"/>
    <n v="2016796.1805555555"/>
    <n v="5979207.5"/>
    <n v="48175.328999999998"/>
    <n v="2.3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3611111111111107"/>
    <n v="9"/>
    <n v="6.2100000000000002E-2"/>
    <n v="218066.45833333331"/>
    <n v="450022.5"/>
    <n v="3105.1552500000003"/>
    <n v="4.361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8333333333333336"/>
    <n v="5"/>
    <n v="5.0700000000000002E-2"/>
    <n v="424854.08333333337"/>
    <n v="5541575"/>
    <n v="56191.570500000002"/>
    <n v="0.38333333333333336"/>
    <n v="5"/>
    <n v="5.0700000000000002E-2"/>
    <x v="1"/>
    <x v="1"/>
    <n v="0"/>
    <n v="0"/>
    <n v="0"/>
    <n v="0"/>
    <n v="1108315"/>
    <n v="0"/>
    <n v="0"/>
    <n v="0"/>
    <n v="0"/>
    <n v="0"/>
    <n v="0"/>
    <n v="0"/>
    <n v="0"/>
    <n v="0"/>
    <n v="0"/>
    <n v="1108315"/>
    <n v="11083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833333333333333"/>
    <n v="6"/>
    <n v="5.3600000000000002E-2"/>
    <n v="5379354.5"/>
    <n v="23332140"/>
    <n v="208433.78400000001"/>
    <n v="1.3833333333333333"/>
    <n v="6"/>
    <n v="5.3600000000000002E-2"/>
    <x v="1"/>
    <x v="1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3833333333333333"/>
    <n v="7"/>
    <n v="5.6399999999999999E-2"/>
    <n v="7744462.916666667"/>
    <n v="22745975"/>
    <n v="183267.57"/>
    <n v="2.38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40833333333333333"/>
    <n v="5"/>
    <n v="5.0700000000000002E-2"/>
    <n v="57910.34375"/>
    <n v="709106.25"/>
    <n v="7190.3373750000001"/>
    <n v="0.40833333333333333"/>
    <n v="5"/>
    <n v="5.0700000000000002E-2"/>
    <x v="1"/>
    <x v="1"/>
    <n v="0"/>
    <n v="0"/>
    <n v="0"/>
    <n v="0"/>
    <n v="141821.25"/>
    <n v="0"/>
    <n v="0"/>
    <n v="0"/>
    <n v="0"/>
    <n v="0"/>
    <n v="0"/>
    <n v="0"/>
    <n v="0"/>
    <n v="0"/>
    <n v="0"/>
    <n v="141821.25"/>
    <n v="1418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4083333333333334"/>
    <n v="6"/>
    <n v="5.3600000000000002E-2"/>
    <n v="2722706.1875"/>
    <n v="11599695"/>
    <n v="103623.94200000001"/>
    <n v="1.4083333333333334"/>
    <n v="6"/>
    <n v="5.3600000000000002E-2"/>
    <x v="1"/>
    <x v="1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4083333333333332"/>
    <n v="7"/>
    <n v="5.6399999999999999E-2"/>
    <n v="12679905.104166666"/>
    <n v="36855087.5"/>
    <n v="296946.70500000002"/>
    <n v="2.40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4083333333333332"/>
    <n v="8"/>
    <n v="5.9299999999999999E-2"/>
    <n v="6678756.979166666"/>
    <n v="15676300"/>
    <n v="116200.57375"/>
    <n v="3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4083333333333332"/>
    <n v="9"/>
    <n v="6.2100000000000002E-2"/>
    <n v="1170412.5"/>
    <n v="2389500"/>
    <n v="16487.55"/>
    <n v="4.40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4083333333333332"/>
    <n v="10"/>
    <n v="6.5000000000000002E-2"/>
    <n v="501771.64583333331"/>
    <n v="927775"/>
    <n v="6030.5375000000004"/>
    <n v="5.40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254363.75"/>
    <n v="2149.37"/>
    <n v="0"/>
    <n v="0"/>
    <n v="0"/>
    <n v="254363.75"/>
    <n v="254363.75"/>
    <n v="0"/>
    <d v="2020-04-03T00:00:00"/>
    <d v="2025-04-03T00:00:00"/>
    <n v="508727.5"/>
    <n v="0.42499999999999999"/>
    <n v="5"/>
    <n v="5.0700000000000002E-2"/>
    <n v="108104.59375"/>
    <n v="1271818.75"/>
    <n v="12896.242125000001"/>
    <n v="0.42499999999999999"/>
    <n v="5"/>
    <n v="5.0700000000000002E-2"/>
    <x v="1"/>
    <x v="1"/>
    <n v="0"/>
    <n v="0"/>
    <n v="0"/>
    <n v="0"/>
    <n v="0"/>
    <n v="254363.75"/>
    <n v="0"/>
    <n v="0"/>
    <n v="0"/>
    <n v="0"/>
    <n v="0"/>
    <n v="0"/>
    <n v="0"/>
    <n v="0"/>
    <n v="0"/>
    <n v="254363.75"/>
    <n v="254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425"/>
    <n v="6"/>
    <n v="5.3600000000000002E-2"/>
    <n v="2323622.8125"/>
    <n v="9783675"/>
    <n v="87400.83"/>
    <n v="1.425"/>
    <n v="6"/>
    <n v="5.3600000000000002E-2"/>
    <x v="1"/>
    <x v="1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4249999999999998"/>
    <n v="7"/>
    <n v="5.6399999999999999E-2"/>
    <n v="11192399.5625"/>
    <n v="32307957.5"/>
    <n v="260309.829"/>
    <n v="2.424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4249999999999998"/>
    <n v="8"/>
    <n v="5.9299999999999999E-2"/>
    <n v="9754665.4375"/>
    <n v="22784620"/>
    <n v="168890.99575"/>
    <n v="3.424999999999999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4249999999999998"/>
    <n v="9"/>
    <n v="6.2100000000000002E-2"/>
    <n v="1174837.5"/>
    <n v="2389500"/>
    <n v="16487.55"/>
    <n v="4.4249999999999998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4249999999999998"/>
    <n v="10"/>
    <n v="6.5000000000000002E-2"/>
    <n v="288067.5"/>
    <n v="531000"/>
    <n v="3451.5"/>
    <n v="5.424999999999999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505851.25"/>
    <n v="4274.4399999999996"/>
    <n v="0"/>
    <n v="0"/>
    <n v="0"/>
    <n v="505851.25"/>
    <n v="505851.25"/>
    <n v="0"/>
    <d v="2020-04-20T00:00:00"/>
    <d v="2025-04-20T00:00:00"/>
    <n v="1011702.5"/>
    <n v="0.47222222222222221"/>
    <n v="5"/>
    <n v="5.0700000000000002E-2"/>
    <n v="238874.20138888888"/>
    <n v="2529256.25"/>
    <n v="25646.658375000003"/>
    <n v="0.47222222222222221"/>
    <n v="5"/>
    <n v="5.0700000000000002E-2"/>
    <x v="1"/>
    <x v="1"/>
    <n v="0"/>
    <n v="0"/>
    <n v="0"/>
    <n v="0"/>
    <n v="0"/>
    <n v="505851.25"/>
    <n v="0"/>
    <n v="0"/>
    <n v="0"/>
    <n v="0"/>
    <n v="0"/>
    <n v="0"/>
    <n v="0"/>
    <n v="0"/>
    <n v="0"/>
    <n v="505851.25"/>
    <n v="5058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4722222222222223"/>
    <n v="6"/>
    <n v="5.3600000000000002E-2"/>
    <n v="2801705.138888889"/>
    <n v="11418270"/>
    <n v="102003.212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4722222222222223"/>
    <n v="7"/>
    <n v="5.6399999999999999E-2"/>
    <n v="9553902.777777778"/>
    <n v="27051500"/>
    <n v="217957.8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4722222222222223"/>
    <n v="8"/>
    <n v="5.9299999999999999E-2"/>
    <n v="8740911.458333334"/>
    <n v="20139060"/>
    <n v="149280.78224999999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4722222222222223"/>
    <n v="9"/>
    <n v="6.2100000000000002E-2"/>
    <n v="474950"/>
    <n v="955800"/>
    <n v="6595.02"/>
    <n v="4.4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53055555555555556"/>
    <n v="5"/>
    <n v="5.0700000000000002E-2"/>
    <n v="713703.33333333337"/>
    <n v="6726000"/>
    <n v="68201.64"/>
    <n v="0.53055555555555556"/>
    <n v="5"/>
    <n v="5.0700000000000002E-2"/>
    <x v="1"/>
    <x v="1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5305555555555554"/>
    <n v="6"/>
    <n v="5.3600000000000002E-2"/>
    <n v="3105286.770833333"/>
    <n v="12173175"/>
    <n v="108747.03"/>
    <n v="1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5305555555555554"/>
    <n v="7"/>
    <n v="5.6399999999999999E-2"/>
    <n v="8005614.944444444"/>
    <n v="22145060"/>
    <n v="178425.91199999998"/>
    <n v="2.530555555555555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5305555555555554"/>
    <n v="8"/>
    <n v="5.9299999999999999E-2"/>
    <n v="9594946.7013888881"/>
    <n v="21741500"/>
    <n v="161158.86874999999"/>
    <n v="3.5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5305555555555559"/>
    <n v="9"/>
    <n v="6.2100000000000002E-2"/>
    <n v="240572.50000000003"/>
    <n v="477900"/>
    <n v="3297.51"/>
    <n v="4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6694444444444445"/>
    <n v="6"/>
    <n v="5.3600000000000002E-2"/>
    <n v="606004.15972222225"/>
    <n v="2177985"/>
    <n v="19456.666000000001"/>
    <n v="1.669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6694444444444443"/>
    <n v="7"/>
    <n v="5.6399999999999999E-2"/>
    <n v="4525682.680555555"/>
    <n v="11867555"/>
    <n v="95618.585999999996"/>
    <n v="2.66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6694444444444443"/>
    <n v="8"/>
    <n v="5.9299999999999999E-2"/>
    <n v="970448.79861111112"/>
    <n v="2115740"/>
    <n v="15682.92275"/>
    <n v="3.6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9166666666666665"/>
    <n v="5"/>
    <n v="5.0700000000000002E-2"/>
    <n v="230465.0625"/>
    <n v="1666012.5"/>
    <n v="16893.366750000001"/>
    <n v="0.69166666666666665"/>
    <n v="5"/>
    <n v="5.0700000000000002E-2"/>
    <x v="1"/>
    <x v="1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916666666666667"/>
    <n v="6"/>
    <n v="5.3600000000000002E-2"/>
    <n v="1649831.75"/>
    <n v="5851620"/>
    <n v="52274.472000000002"/>
    <n v="1.6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916666666666669"/>
    <n v="7"/>
    <n v="5.6399999999999999E-2"/>
    <n v="846051.39583333337"/>
    <n v="2200257.5"/>
    <n v="17727.789000000001"/>
    <n v="2.691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916666666666669"/>
    <n v="8"/>
    <n v="5.9299999999999999E-2"/>
    <n v="975781.33333333337"/>
    <n v="2114560"/>
    <n v="15674.175999999999"/>
    <n v="3.69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7138888888888888"/>
    <n v="6"/>
    <n v="5.3600000000000002E-2"/>
    <n v="854206.50694444438"/>
    <n v="2990415"/>
    <n v="26714.374"/>
    <n v="1.71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713888888888889"/>
    <n v="7"/>
    <n v="5.6399999999999999E-2"/>
    <n v="4918869.333333334"/>
    <n v="12687360"/>
    <n v="102223.872"/>
    <n v="2.71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713888888888889"/>
    <n v="8"/>
    <n v="5.9299999999999999E-2"/>
    <n v="582309.92361111112"/>
    <n v="1254340"/>
    <n v="9297.7952499999992"/>
    <n v="3.71388888888888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7444444444444445"/>
    <n v="7"/>
    <n v="5.6399999999999999E-2"/>
    <n v="662666.6944444445"/>
    <n v="1690202.5"/>
    <n v="13618.203"/>
    <n v="2.7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7444444444444445"/>
    <n v="8"/>
    <n v="5.9299999999999999E-2"/>
    <n v="8459664.194444444"/>
    <n v="18074060"/>
    <n v="133973.96974999999"/>
    <n v="3.7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7444444444444445"/>
    <n v="9"/>
    <n v="6.2100000000000002E-2"/>
    <n v="251930"/>
    <n v="477900"/>
    <n v="3297.51"/>
    <n v="4.7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76944444444444449"/>
    <n v="5"/>
    <n v="5.0700000000000002E-2"/>
    <n v="487566.16666666669"/>
    <n v="3168300"/>
    <n v="32126.562000000002"/>
    <n v="0.76944444444444449"/>
    <n v="5"/>
    <n v="5.0700000000000002E-2"/>
    <x v="1"/>
    <x v="1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7694444444444444"/>
    <n v="6"/>
    <n v="5.3600000000000002E-2"/>
    <n v="816908.26388888888"/>
    <n v="2770050"/>
    <n v="24745.780000000002"/>
    <n v="1.769444444444444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7694444444444444"/>
    <n v="7"/>
    <n v="5.6399999999999999E-2"/>
    <n v="2318606.5833333335"/>
    <n v="5860470"/>
    <n v="47218.644"/>
    <n v="2.7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7694444444444444"/>
    <n v="8"/>
    <n v="5.9299999999999999E-2"/>
    <n v="400315"/>
    <n v="849600"/>
    <n v="6297.66"/>
    <n v="3.769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7694444444444448"/>
    <n v="9"/>
    <n v="6.2100000000000002E-2"/>
    <n v="253257.50000000003"/>
    <n v="477900"/>
    <n v="3297.51"/>
    <n v="4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80555555555555558"/>
    <n v="5"/>
    <n v="5.0700000000000002E-2"/>
    <n v="290632.36111111112"/>
    <n v="1803925"/>
    <n v="18291.799500000001"/>
    <n v="0.80555555555555558"/>
    <n v="5"/>
    <n v="5.0700000000000002E-2"/>
    <x v="1"/>
    <x v="1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8055555555555556"/>
    <n v="6"/>
    <n v="5.3600000000000002E-2"/>
    <n v="1276735.4166666667"/>
    <n v="4242690"/>
    <n v="37901.364000000001"/>
    <n v="1.8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8055555555555554"/>
    <n v="7"/>
    <n v="5.6399999999999999E-2"/>
    <n v="3044055.833333333"/>
    <n v="7595070"/>
    <n v="61194.563999999998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8055555555555554"/>
    <n v="8"/>
    <n v="5.9299999999999999E-2"/>
    <n v="404150"/>
    <n v="849600"/>
    <n v="6297.66"/>
    <n v="3.8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82777777777777772"/>
    <n v="5"/>
    <n v="5.0700000000000002E-2"/>
    <n v="188151.81944444444"/>
    <n v="1136487.5"/>
    <n v="11523.983250000001"/>
    <n v="0.82777777777777772"/>
    <n v="5"/>
    <n v="5.0700000000000002E-2"/>
    <x v="1"/>
    <x v="1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8277777777777777"/>
    <n v="6"/>
    <n v="5.3600000000000002E-2"/>
    <n v="648381.31944444438"/>
    <n v="2128425"/>
    <n v="19013.93"/>
    <n v="1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8277777777777779"/>
    <n v="7"/>
    <n v="5.6399999999999999E-2"/>
    <n v="1328871.75"/>
    <n v="3289545"/>
    <n v="26504.333999999999"/>
    <n v="2.8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8277777777777779"/>
    <n v="8"/>
    <n v="5.9299999999999999E-2"/>
    <n v="3691901.2361111115"/>
    <n v="7716020"/>
    <n v="57194.998249999997"/>
    <n v="3.8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8277777777777775"/>
    <n v="9"/>
    <n v="6.2100000000000002E-2"/>
    <n v="5322926.736111111"/>
    <n v="9923062.5"/>
    <n v="68469.131250000006"/>
    <n v="4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8277777777777775"/>
    <n v="10"/>
    <n v="6.5000000000000002E-2"/>
    <n v="1547275"/>
    <n v="2655000"/>
    <n v="17257.5"/>
    <n v="5.8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86388888888888893"/>
    <n v="5"/>
    <n v="5.0700000000000002E-2"/>
    <n v="288869.32638888888"/>
    <n v="1671912.5"/>
    <n v="16953.192750000002"/>
    <n v="0.86388888888888882"/>
    <n v="5"/>
    <n v="5.0700000000000009E-2"/>
    <x v="1"/>
    <x v="1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8638888888888889"/>
    <n v="6"/>
    <n v="5.3600000000000002E-2"/>
    <n v="1190419.2361111112"/>
    <n v="3832050"/>
    <n v="34232.980000000003"/>
    <n v="1.863888888888889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8638888888888889"/>
    <n v="7"/>
    <n v="5.6399999999999999E-2"/>
    <n v="3125934.7222222225"/>
    <n v="7640500"/>
    <n v="61560.6"/>
    <n v="2.8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8638888888888889"/>
    <n v="8"/>
    <n v="5.9299999999999999E-2"/>
    <n v="2698588.298611111"/>
    <n v="5587300"/>
    <n v="41415.861250000002"/>
    <n v="3.863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8638888888888889"/>
    <n v="9"/>
    <n v="6.2100000000000002E-2"/>
    <n v="5922331.909722222"/>
    <n v="10958512.5"/>
    <n v="75613.736250000002"/>
    <n v="4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8638888888888889"/>
    <n v="10"/>
    <n v="6.5000000000000002E-2"/>
    <n v="3005609.548611111"/>
    <n v="5125625"/>
    <n v="33316.5625"/>
    <n v="5.8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6.6666666666666666E-2"/>
    <n v="4"/>
    <n v="4.7100000000000003E-2"/>
    <n v="8432.0833333333339"/>
    <n v="505925"/>
    <n v="5957.2668750000003"/>
    <n v="6.6666666666666666E-2"/>
    <n v="4"/>
    <n v="4.7100000000000003E-2"/>
    <x v="1"/>
    <x v="1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0666666666666667"/>
    <n v="5"/>
    <n v="5.0700000000000002E-2"/>
    <n v="321117.33333333331"/>
    <n v="1505237.5"/>
    <n v="15263.108250000001"/>
    <n v="1.0666666666666667"/>
    <n v="5"/>
    <n v="5.0700000000000002E-2"/>
    <x v="1"/>
    <x v="1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0666666666666669"/>
    <n v="6"/>
    <n v="5.3600000000000002E-2"/>
    <n v="1283653.1666666667"/>
    <n v="3726735"/>
    <n v="33292.166000000005"/>
    <n v="2.066666666666666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0666666666666669"/>
    <n v="7"/>
    <n v="5.6399999999999999E-2"/>
    <n v="620601.33333333337"/>
    <n v="1416590"/>
    <n v="11413.668"/>
    <n v="3.06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0666666666666664"/>
    <n v="8"/>
    <n v="5.9299999999999999E-2"/>
    <n v="1295640"/>
    <n v="2548800"/>
    <n v="18892.98"/>
    <n v="4.06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7.4999999999999997E-2"/>
    <n v="4"/>
    <n v="4.7100000000000003E-2"/>
    <n v="18568.40625"/>
    <n v="990315"/>
    <n v="11660.959125000001"/>
    <n v="7.4999999999999997E-2"/>
    <n v="4"/>
    <n v="4.7100000000000003E-2"/>
    <x v="1"/>
    <x v="1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075"/>
    <n v="5"/>
    <n v="5.0700000000000002E-2"/>
    <n v="727326.1875"/>
    <n v="3382912.5"/>
    <n v="34302.732750000003"/>
    <n v="1.075"/>
    <n v="5"/>
    <n v="5.0700000000000002E-2"/>
    <x v="1"/>
    <x v="1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0750000000000002"/>
    <n v="6"/>
    <n v="5.3600000000000002E-2"/>
    <n v="3976976.1250000005"/>
    <n v="11499690"/>
    <n v="102730.564"/>
    <n v="2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0750000000000002"/>
    <n v="7"/>
    <n v="5.6399999999999999E-2"/>
    <n v="6455555.0625"/>
    <n v="14695572.5"/>
    <n v="118404.32699999999"/>
    <n v="3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0750000000000002"/>
    <n v="8"/>
    <n v="5.9299999999999999E-2"/>
    <n v="4504963.4375"/>
    <n v="8844100"/>
    <n v="65556.891250000001"/>
    <n v="4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9.4444444444444442E-2"/>
    <n v="4"/>
    <n v="4.7100000000000003E-2"/>
    <n v="11095.6875"/>
    <n v="469935"/>
    <n v="5533.4846250000001"/>
    <n v="9.4444444444444442E-2"/>
    <n v="4"/>
    <n v="4.7100000000000003E-2"/>
    <x v="1"/>
    <x v="1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944444444444446"/>
    <n v="5"/>
    <n v="5.0700000000000002E-2"/>
    <n v="42294.805555555562"/>
    <n v="193225"/>
    <n v="1959.3015"/>
    <n v="1.0944444444444446"/>
    <n v="5"/>
    <n v="5.0700000000000002E-2"/>
    <x v="1"/>
    <x v="1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944444444444446"/>
    <n v="6"/>
    <n v="5.3600000000000002E-2"/>
    <n v="759969.16666666674"/>
    <n v="2177100"/>
    <n v="19448.760000000002"/>
    <n v="2.094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944444444444446"/>
    <n v="7"/>
    <n v="5.6399999999999999E-2"/>
    <n v="7909485.0972222229"/>
    <n v="17892192.5"/>
    <n v="144159.951"/>
    <n v="3.0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944444444444441"/>
    <n v="8"/>
    <n v="5.9299999999999999E-2"/>
    <n v="6338855.111111111"/>
    <n v="12385280"/>
    <n v="91805.887999999992"/>
    <n v="4.094444444444444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944444444444441"/>
    <n v="9"/>
    <n v="6.2100000000000002E-2"/>
    <n v="1766613.236111111"/>
    <n v="3120952.5"/>
    <n v="21534.572250000001"/>
    <n v="5.094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944444444444441"/>
    <n v="10"/>
    <n v="6.5000000000000002E-2"/>
    <n v="560932.66666666663"/>
    <n v="920400"/>
    <n v="5982.6"/>
    <n v="6.0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14722222222222223"/>
    <n v="4"/>
    <n v="4.7100000000000003E-2"/>
    <n v="60227.322916666672"/>
    <n v="1636365"/>
    <n v="19268.197875000002"/>
    <n v="0.14722222222222223"/>
    <n v="4"/>
    <n v="4.7100000000000003E-2"/>
    <x v="1"/>
    <x v="1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1472222222222221"/>
    <n v="5"/>
    <n v="5.0700000000000002E-2"/>
    <n v="298834.18055555556"/>
    <n v="1302425"/>
    <n v="13206.5895"/>
    <n v="1.1472222222222221"/>
    <n v="5"/>
    <n v="5.0700000000000002E-2"/>
    <x v="1"/>
    <x v="1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1472222222222221"/>
    <n v="6"/>
    <n v="5.3600000000000002E-2"/>
    <n v="5895654.895833333"/>
    <n v="16474275"/>
    <n v="147170.19"/>
    <n v="2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1472222222222221"/>
    <n v="7"/>
    <n v="5.6399999999999999E-2"/>
    <n v="30066295.111111112"/>
    <n v="66872960"/>
    <n v="538804.99199999997"/>
    <n v="3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1472222222222221"/>
    <n v="8"/>
    <n v="5.9299999999999999E-2"/>
    <n v="19289829.569444444"/>
    <n v="37210120"/>
    <n v="275820.01449999999"/>
    <n v="4.1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1472222222222221"/>
    <n v="9"/>
    <n v="6.2100000000000002E-2"/>
    <n v="273317.5"/>
    <n v="477900"/>
    <n v="3297.51"/>
    <n v="5.147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887950"/>
    <n v="6970.41"/>
    <n v="0"/>
    <n v="0"/>
    <n v="0"/>
    <n v="887950"/>
    <n v="887950"/>
    <n v="0"/>
    <d v="2021-04-15T00:00:00"/>
    <d v="2025-04-15T00:00:00"/>
    <n v="1775900"/>
    <n v="0.45833333333333331"/>
    <n v="4"/>
    <n v="4.7100000000000003E-2"/>
    <n v="406977.08333333331"/>
    <n v="3551800"/>
    <n v="41822.445"/>
    <n v="0.45833333333333331"/>
    <n v="4"/>
    <n v="4.7100000000000003E-2"/>
    <x v="1"/>
    <x v="1"/>
    <n v="0"/>
    <n v="0"/>
    <n v="0"/>
    <n v="0"/>
    <n v="0"/>
    <n v="887950"/>
    <n v="0"/>
    <n v="0"/>
    <n v="0"/>
    <n v="0"/>
    <n v="0"/>
    <n v="0"/>
    <n v="0"/>
    <n v="0"/>
    <n v="0"/>
    <n v="887950"/>
    <n v="88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4583333333333333"/>
    <n v="5"/>
    <n v="5.0700000000000002E-2"/>
    <n v="1075090.625"/>
    <n v="3686025"/>
    <n v="37376.2935"/>
    <n v="1.4583333333333333"/>
    <n v="5"/>
    <n v="5.0700000000000002E-2"/>
    <x v="1"/>
    <x v="1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4583333333333335"/>
    <n v="6"/>
    <n v="5.3600000000000002E-2"/>
    <n v="1848556.0416666667"/>
    <n v="4511730"/>
    <n v="40304.788"/>
    <n v="2.45833333333333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4583333333333335"/>
    <n v="7"/>
    <n v="5.6399999999999999E-2"/>
    <n v="367275"/>
    <n v="743400"/>
    <n v="5989.68"/>
    <n v="3.458333333333333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458333333333333"/>
    <n v="8"/>
    <n v="5.9299999999999999E-2"/>
    <n v="236737.49999999997"/>
    <n v="424800"/>
    <n v="3148.83"/>
    <n v="4.4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51388888888888884"/>
    <n v="4"/>
    <n v="4.7100000000000003E-2"/>
    <n v="7276.6666666666661"/>
    <n v="56640"/>
    <n v="666.93600000000004"/>
    <n v="0.51388888888888884"/>
    <n v="4"/>
    <n v="4.7100000000000003E-2"/>
    <x v="1"/>
    <x v="1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5138888888888888"/>
    <n v="5"/>
    <n v="5.0700000000000002E-2"/>
    <n v="659624.09722222225"/>
    <n v="2178575"/>
    <n v="22090.750500000002"/>
    <n v="1.5138888888888888"/>
    <n v="5"/>
    <n v="5.0700000000000002E-2"/>
    <x v="1"/>
    <x v="1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5138888888888888"/>
    <n v="6"/>
    <n v="5.3600000000000002E-2"/>
    <n v="4347242.916666667"/>
    <n v="10375740"/>
    <n v="92689.944000000003"/>
    <n v="2.513888888888889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5138888888888888"/>
    <n v="7"/>
    <n v="5.6399999999999999E-2"/>
    <n v="23697130.798611112"/>
    <n v="47206932.5"/>
    <n v="380352.99900000001"/>
    <n v="3.51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5138888888888893"/>
    <n v="8"/>
    <n v="5.9299999999999999E-2"/>
    <n v="239687.50000000003"/>
    <n v="424800"/>
    <n v="3148.83"/>
    <n v="4.513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5138888888888893"/>
    <n v="10"/>
    <n v="6.5000000000000002E-2"/>
    <n v="345887.5"/>
    <n v="531000"/>
    <n v="3451.5"/>
    <n v="6.51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53333333333333333"/>
    <n v="4"/>
    <n v="4.7100000000000003E-2"/>
    <n v="332996"/>
    <n v="2497470"/>
    <n v="29407.709250000004"/>
    <n v="0.53333333333333333"/>
    <n v="4"/>
    <n v="4.7100000000000003E-2"/>
    <x v="1"/>
    <x v="1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5333333333333334"/>
    <n v="5"/>
    <n v="5.0700000000000002E-2"/>
    <n v="1417386.5"/>
    <n v="4621912.5"/>
    <n v="46866.192750000002"/>
    <n v="1.5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5333333333333332"/>
    <n v="6"/>
    <n v="5.3600000000000002E-2"/>
    <n v="4923432"/>
    <n v="11660760"/>
    <n v="104169.45600000001"/>
    <n v="2.533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5333333333333332"/>
    <n v="7"/>
    <n v="5.6399999999999999E-2"/>
    <n v="3025372.5"/>
    <n v="5993662.5"/>
    <n v="48291.794999999998"/>
    <n v="3.53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53333333333333333"/>
    <n v="4"/>
    <n v="4.7100000000000003E-2"/>
    <n v="752289.33333333337"/>
    <n v="5642170"/>
    <n v="66436.551749999999"/>
    <n v="0.53333333333333333"/>
    <n v="4"/>
    <n v="4.7099999999999996E-2"/>
    <x v="1"/>
    <x v="1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5333333333333334"/>
    <n v="5"/>
    <n v="5.0700000000000002E-2"/>
    <n v="1333931"/>
    <n v="4349775"/>
    <n v="44106.718500000003"/>
    <n v="1.5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5333333333333332"/>
    <n v="6"/>
    <n v="5.3600000000000002E-2"/>
    <n v="3843535.333333333"/>
    <n v="9103110"/>
    <n v="81321.116000000009"/>
    <n v="2.533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5333333333333332"/>
    <n v="7"/>
    <n v="5.6399999999999999E-2"/>
    <n v="8219840.666666666"/>
    <n v="16284590"/>
    <n v="131207.26800000001"/>
    <n v="3.533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5333333333333332"/>
    <n v="8"/>
    <n v="5.9299999999999999E-2"/>
    <n v="13612047.333333332"/>
    <n v="24021260"/>
    <n v="178057.58974999998"/>
    <n v="4.533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5333333333333332"/>
    <n v="9"/>
    <n v="6.2100000000000002E-2"/>
    <n v="13680585.666666666"/>
    <n v="22251555"/>
    <n v="153535.72950000002"/>
    <n v="5.5333333333333332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5333333333333332"/>
    <n v="10"/>
    <n v="6.5000000000000002E-2"/>
    <n v="639874.66666666663"/>
    <n v="979400"/>
    <n v="6366.1"/>
    <n v="6.53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54722222222222228"/>
    <n v="4"/>
    <n v="4.7100000000000003E-2"/>
    <n v="305910.90277777781"/>
    <n v="2236100"/>
    <n v="26330.077500000003"/>
    <n v="0.54722222222222228"/>
    <n v="4"/>
    <n v="4.7100000000000003E-2"/>
    <x v="1"/>
    <x v="1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5472222222222223"/>
    <n v="5"/>
    <n v="5.0700000000000002E-2"/>
    <n v="1431822.6527777778"/>
    <n v="4627075"/>
    <n v="46918.540500000003"/>
    <n v="1.5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5472222222222221"/>
    <n v="6"/>
    <n v="5.3600000000000002E-2"/>
    <n v="17092039.416666664"/>
    <n v="40260420"/>
    <n v="359659.75200000004"/>
    <n v="2.547222222222222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5472222222222221"/>
    <n v="7"/>
    <n v="5.6399999999999999E-2"/>
    <n v="55858463.055555552"/>
    <n v="110229700"/>
    <n v="888136.44"/>
    <n v="3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5472222222222225"/>
    <n v="8"/>
    <n v="5.9299999999999999E-2"/>
    <n v="15636385.270833334"/>
    <n v="27509340"/>
    <n v="203912.98275"/>
    <n v="4.54722222222222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5472222222222225"/>
    <n v="9"/>
    <n v="6.2100000000000002E-2"/>
    <n v="1175775.3541666667"/>
    <n v="1907617.5"/>
    <n v="13162.560750000001"/>
    <n v="5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55277777777777781"/>
    <n v="4"/>
    <n v="4.7100000000000003E-2"/>
    <n v="77376.451388888891"/>
    <n v="559910"/>
    <n v="6592.9402500000006"/>
    <n v="0.55277777777777781"/>
    <n v="4"/>
    <n v="4.7100000000000003E-2"/>
    <x v="1"/>
    <x v="1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5527777777777778"/>
    <n v="5"/>
    <n v="5.0700000000000002E-2"/>
    <n v="363936.17361111112"/>
    <n v="1171887.5"/>
    <n v="11882.939250000001"/>
    <n v="1.55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5527777777777776"/>
    <n v="6"/>
    <n v="5.3600000000000002E-2"/>
    <n v="3012277.7777777775"/>
    <n v="7080000"/>
    <n v="63248"/>
    <n v="2.552777777777777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5527777777777776"/>
    <n v="7"/>
    <n v="5.6399999999999999E-2"/>
    <n v="9873338.2013888881"/>
    <n v="19453332.5"/>
    <n v="156738.27900000001"/>
    <n v="3.552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552777777777778"/>
    <n v="8"/>
    <n v="5.9299999999999999E-2"/>
    <n v="3112563.4375"/>
    <n v="5469300"/>
    <n v="40541.186249999999"/>
    <n v="4.552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552777777777778"/>
    <n v="9"/>
    <n v="6.2100000000000002E-2"/>
    <n v="589705"/>
    <n v="955800"/>
    <n v="6595.02"/>
    <n v="5.552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552777777777778"/>
    <n v="10"/>
    <n v="6.5000000000000002E-2"/>
    <n v="347952.5"/>
    <n v="531000"/>
    <n v="3451.5"/>
    <n v="6.552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62777777777777777"/>
    <n v="4"/>
    <n v="4.7100000000000003E-2"/>
    <n v="153803.98611111109"/>
    <n v="979990"/>
    <n v="11539.382250000001"/>
    <n v="0.62777777777777766"/>
    <n v="4"/>
    <n v="4.7100000000000003E-2"/>
    <x v="1"/>
    <x v="1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6277777777777778"/>
    <n v="5"/>
    <n v="5.0700000000000002E-2"/>
    <n v="336376.20833333331"/>
    <n v="1033237.5"/>
    <n v="10477.028250000001"/>
    <n v="1.6277777777777778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6277777777777778"/>
    <n v="6"/>
    <n v="5.3600000000000002E-2"/>
    <n v="569380.3194444445"/>
    <n v="1300065"/>
    <n v="11613.914000000001"/>
    <n v="2.627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6277777777777778"/>
    <n v="7"/>
    <n v="5.6399999999999999E-2"/>
    <n v="1991096.763888889"/>
    <n v="3841932.5"/>
    <n v="30954.999"/>
    <n v="3.6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6277777777777782"/>
    <n v="8"/>
    <n v="5.9299999999999999E-2"/>
    <n v="1862807.8194444447"/>
    <n v="3220220"/>
    <n v="23869.88075"/>
    <n v="4.62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6277777777777782"/>
    <n v="9"/>
    <n v="6.2100000000000002E-2"/>
    <n v="418369.00000000006"/>
    <n v="669060"/>
    <n v="4616.5140000000001"/>
    <n v="5.62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4.1666666666666664E-2"/>
    <n v="12"/>
    <n v="7.4999999999999997E-2"/>
    <n v="378787.87916666624"/>
    <n v="109090909.19999988"/>
    <n v="681818.1824999993"/>
    <n v="4.1666666666666664E-2"/>
    <n v="12"/>
    <n v="7.4999999999999997E-2"/>
    <x v="1"/>
    <x v="1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6.3888888888888884E-2"/>
    <n v="12"/>
    <n v="7.4999999999999997E-2"/>
    <n v="290404.0374999998"/>
    <n v="54545453.99999997"/>
    <n v="340909.08749999979"/>
    <n v="6.3888888888888884E-2"/>
    <n v="12"/>
    <n v="7.4999999999999997E-2"/>
    <x v="1"/>
    <x v="1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9.166666666666666E-2"/>
    <n v="12"/>
    <n v="7.4999999999999997E-2"/>
    <n v="208333.33583333352"/>
    <n v="27272727.600000024"/>
    <n v="170454.54750000016"/>
    <n v="9.166666666666666E-2"/>
    <n v="12"/>
    <n v="7.4999999999999997E-2"/>
    <x v="1"/>
    <x v="1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14166666666666666"/>
    <n v="12"/>
    <n v="7.4999999999999997E-2"/>
    <n v="321969.70083333366"/>
    <n v="27272727.600000024"/>
    <n v="170454.54750000016"/>
    <n v="0.14166666666666666"/>
    <n v="12"/>
    <n v="7.4999999999999997E-2"/>
    <x v="1"/>
    <x v="1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57499999999999996"/>
    <n v="12"/>
    <n v="7.4999999999999997E-2"/>
    <n v="4181818.1629999964"/>
    <n v="87272726.879999936"/>
    <n v="545454.5429999996"/>
    <n v="0.57499999999999996"/>
    <n v="12"/>
    <n v="7.4999999999999997E-2"/>
    <x v="1"/>
    <x v="1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8333333333333337"/>
    <n v="12"/>
    <n v="7.4999999999999997E-2"/>
    <n v="7424242.4433333371"/>
    <n v="152727273.12000006"/>
    <n v="954545.4570000004"/>
    <n v="0.58333333333333337"/>
    <n v="12"/>
    <n v="7.4999999999999997E-2"/>
    <x v="1"/>
    <x v="1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7"/>
    <n v="12"/>
    <n v="7.4999999999999997E-2"/>
    <n v="5090909.0679999962"/>
    <n v="87272726.879999936"/>
    <n v="545454.5429999996"/>
    <n v="0.7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0"/>
    <n v="7272727.2800000003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75555555555555554"/>
    <n v="12"/>
    <n v="7.4999999999999997E-2"/>
    <n v="16484848.478666686"/>
    <n v="261818181.7200003"/>
    <n v="1636363.6357500018"/>
    <n v="0.75555555555555554"/>
    <n v="12"/>
    <n v="7.4999999999999997E-2"/>
    <x v="1"/>
    <x v="1"/>
    <n v="0"/>
    <n v="0"/>
    <n v="0"/>
    <n v="10909090.91"/>
    <n v="0"/>
    <n v="0"/>
    <n v="0"/>
    <n v="0"/>
    <n v="0"/>
    <n v="10909090.91"/>
    <n v="0"/>
    <n v="0"/>
    <n v="0"/>
    <n v="0"/>
    <n v="0"/>
    <n v="21818181.82"/>
    <n v="21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9090909.0899999999"/>
    <n v="1022727.27"/>
    <n v="0"/>
    <n v="0"/>
    <n v="0"/>
    <n v="18181818.189999975"/>
    <n v="18181818.190000001"/>
    <n v="0"/>
    <d v="2013-10-10T00:00:00"/>
    <d v="2025-10-10T00:00:00"/>
    <n v="100000000"/>
    <n v="0.94444444444444442"/>
    <n v="12"/>
    <n v="7.4999999999999997E-2"/>
    <n v="17171717.179444421"/>
    <n v="218181818.2799997"/>
    <n v="1363636.364249998"/>
    <n v="0.94444444444444442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25454545.449999999"/>
    <n v="2863636.37"/>
    <n v="0"/>
    <n v="0"/>
    <n v="0"/>
    <n v="50909090.950000018"/>
    <n v="50909090.950000003"/>
    <n v="0"/>
    <d v="2013-10-18T00:00:00"/>
    <d v="2025-10-18T00:00:00"/>
    <n v="280000000"/>
    <n v="0.96666666666666667"/>
    <n v="12"/>
    <n v="7.4999999999999997E-2"/>
    <n v="49212121.251666687"/>
    <n v="610909091.40000021"/>
    <n v="3818181.821250001"/>
    <n v="0.96666666666666679"/>
    <n v="12"/>
    <n v="7.4999999999999997E-2"/>
    <x v="1"/>
    <x v="1"/>
    <n v="0"/>
    <n v="0"/>
    <n v="0"/>
    <n v="0"/>
    <n v="0"/>
    <n v="25454545.449999999"/>
    <n v="0"/>
    <n v="0"/>
    <n v="0"/>
    <n v="0"/>
    <n v="0"/>
    <n v="25454545.449999999"/>
    <n v="0"/>
    <n v="0"/>
    <n v="0"/>
    <n v="50909090.899999999"/>
    <n v="50909090.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1818181.82"/>
    <n v="204545.45"/>
    <n v="0"/>
    <n v="0"/>
    <n v="0"/>
    <n v="3636363.6199999973"/>
    <n v="3636363.62"/>
    <n v="0"/>
    <d v="2013-10-25T00:00:00"/>
    <d v="2025-10-25T00:00:00"/>
    <n v="20000000"/>
    <n v="0.98611111111111116"/>
    <n v="12"/>
    <n v="7.4999999999999997E-2"/>
    <n v="3585858.5697222198"/>
    <n v="43636363.439999968"/>
    <n v="272727.2714999998"/>
    <n v="0.98611111111111116"/>
    <n v="12"/>
    <n v="7.4999999999999997E-2"/>
    <x v="1"/>
    <x v="1"/>
    <n v="0"/>
    <n v="0"/>
    <n v="0"/>
    <n v="0"/>
    <n v="0"/>
    <n v="1818181.82"/>
    <n v="0"/>
    <n v="0"/>
    <n v="0"/>
    <n v="0"/>
    <n v="0"/>
    <n v="1818181.82"/>
    <n v="0"/>
    <n v="0"/>
    <n v="0"/>
    <n v="3636363.64"/>
    <n v="3636363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1583333333333334"/>
    <n v="12"/>
    <n v="7.4999999999999997E-2"/>
    <n v="27957954.503333356"/>
    <n v="289636363.20000017"/>
    <n v="1810227.2700000012"/>
    <n v="1.1583333333333334"/>
    <n v="11.999999999999998"/>
    <n v="7.4999999999999997E-2"/>
    <x v="1"/>
    <x v="1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2611111111111111"/>
    <n v="12"/>
    <n v="7.4999999999999997E-2"/>
    <n v="34393939.403111078"/>
    <n v="327272727.35999972"/>
    <n v="2045454.545999998"/>
    <n v="1.2611111111111111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2638888888888888"/>
    <n v="12"/>
    <n v="7.4999999999999997E-2"/>
    <n v="34469696.978888854"/>
    <n v="327272727.35999972"/>
    <n v="2045454.545999998"/>
    <n v="1.2638888888888888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18181818.18"/>
    <n v="18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2666666666666666"/>
    <n v="12"/>
    <n v="7.4999999999999997E-2"/>
    <n v="51818181.781333342"/>
    <n v="490909090.56000012"/>
    <n v="3068181.8160000006"/>
    <n v="1.2666666666666666"/>
    <n v="12"/>
    <n v="7.4999999999999997E-2"/>
    <x v="1"/>
    <x v="1"/>
    <n v="0"/>
    <n v="0"/>
    <n v="0"/>
    <n v="13636363.640000001"/>
    <n v="0"/>
    <n v="0"/>
    <n v="0"/>
    <n v="0"/>
    <n v="0"/>
    <n v="13636363.640000001"/>
    <n v="0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3722222222222222"/>
    <n v="12"/>
    <n v="7.4999999999999997E-2"/>
    <n v="56136363.596444458"/>
    <n v="490909090.56000012"/>
    <n v="3068181.8160000006"/>
    <n v="1.3722222222222222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27272727.280000001"/>
    <n v="27272727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833333333333333"/>
    <n v="12"/>
    <n v="7.4999999999999997E-2"/>
    <n v="57575757.585833289"/>
    <n v="436363636.4399997"/>
    <n v="2727272.7277499982"/>
    <n v="1.5833333333333333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8111111111111111"/>
    <n v="12"/>
    <n v="7.4999999999999997E-2"/>
    <n v="72444444.462555572"/>
    <n v="480000000.12000006"/>
    <n v="3000000.0007500001"/>
    <n v="1.8111111111111113"/>
    <n v="12"/>
    <n v="7.4999999999999997E-2"/>
    <x v="1"/>
    <x v="1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833333333333333"/>
    <n v="12"/>
    <n v="7.4999999999999997E-2"/>
    <n v="92283333.352166682"/>
    <n v="588000000.12000012"/>
    <n v="3675000.0007500001"/>
    <n v="1.8833333333333335"/>
    <n v="12.000000000000002"/>
    <n v="7.4999999999999997E-2"/>
    <x v="1"/>
    <x v="1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1138888888888889"/>
    <n v="15"/>
    <n v="8.2040000000000002E-2"/>
    <n v="120815625"/>
    <n v="354375000"/>
    <n v="1938195"/>
    <n v="5.1138888888888889"/>
    <n v="15"/>
    <n v="8.2040000000000002E-2"/>
    <x v="1"/>
    <x v="1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1138888888888889"/>
    <n v="12"/>
    <n v="7.4999999999999997E-2"/>
    <n v="44391666.666666664"/>
    <n v="252000000"/>
    <n v="1575000"/>
    <n v="2.1138888888888889"/>
    <n v="12"/>
    <n v="7.4999999999999997E-2"/>
    <x v="1"/>
    <x v="1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1444444444444448"/>
    <n v="15"/>
    <n v="8.2000000000000003E-2"/>
    <n v="325386111.11111116"/>
    <n v="948750000"/>
    <n v="5186500"/>
    <n v="5.1444444444444457"/>
    <n v="15"/>
    <n v="8.2000000000000003E-2"/>
    <x v="1"/>
    <x v="1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1472222222222221"/>
    <n v="15"/>
    <n v="8.2000000000000003E-2"/>
    <n v="311406944.44444442"/>
    <n v="907500000"/>
    <n v="4961000"/>
    <n v="5.1472222222222221"/>
    <n v="15"/>
    <n v="8.2000000000000003E-2"/>
    <x v="1"/>
    <x v="1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22500000"/>
    <n v="4826250"/>
    <n v="0"/>
    <n v="0"/>
    <n v="0"/>
    <n v="112500000"/>
    <n v="112500000"/>
    <n v="0"/>
    <d v="2019-10-31T00:00:00"/>
    <d v="2029-10-31T00:00:00"/>
    <n v="220000000"/>
    <n v="5"/>
    <n v="10"/>
    <n v="7.1499999999999994E-2"/>
    <n v="562500000"/>
    <n v="1125000000"/>
    <n v="8043749.9999999991"/>
    <n v="5"/>
    <n v="10"/>
    <n v="7.1499999999999994E-2"/>
    <x v="1"/>
    <x v="1"/>
    <n v="0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15"/>
    <n v="5"/>
    <n v="6.0999999999999999E-2"/>
    <n v="5518576.2000000002"/>
    <n v="183952540"/>
    <n v="2244220.9879999999"/>
    <n v="0.15"/>
    <n v="5"/>
    <n v="6.0999999999999999E-2"/>
    <x v="1"/>
    <x v="1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1583333333333332"/>
    <n v="7"/>
    <n v="8.5000000000000006E-2"/>
    <n v="755416666.66666663"/>
    <n v="2450000000"/>
    <n v="29750000.000000004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1583333333333332"/>
    <n v="7"/>
    <n v="8.5000000000000006E-2"/>
    <n v="431666666.66666663"/>
    <n v="1400000000"/>
    <n v="17000000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1583333333333332"/>
    <n v="7"/>
    <n v="8.5000000000000006E-2"/>
    <n v="193723686.05683333"/>
    <n v="628293035.86000001"/>
    <n v="7629272.5783000011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1583333333333332"/>
    <n v="7"/>
    <n v="8.5000000000000006E-2"/>
    <n v="191940973.90533331"/>
    <n v="622511266.71999991"/>
    <n v="7559065.3816"/>
    <n v="2.1583333333333332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7694444444444444"/>
    <n v="7"/>
    <n v="7.5481999999999994E-2"/>
    <n v="136969972.8368611"/>
    <n v="346202940.37"/>
    <n v="3733155.7635726193"/>
    <n v="2.7694444444444444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5.9888888888888889"/>
    <n v="10"/>
    <n v="7.8262999999999999E-2"/>
    <n v="1186732175.646111"/>
    <n v="1981556508.5"/>
    <n v="15508255.702473549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5.9888888888888889"/>
    <n v="10"/>
    <n v="7.8262999999999999E-2"/>
    <n v="1110049974.9997778"/>
    <n v="1853515728.1999998"/>
    <n v="14506170.14361166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"/>
    <n v="15"/>
    <n v="7.9848000000000002E-2"/>
    <n v="1360404805.98"/>
    <n v="1855097462.7"/>
    <n v="9875054.8134446405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5.9888888888888889"/>
    <n v="10"/>
    <n v="7.8262999999999999E-2"/>
    <n v="259076154.25144446"/>
    <n v="432594691.70000005"/>
    <n v="3385615.8356517102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5.9888888888888889"/>
    <n v="10"/>
    <n v="7.8262999999999999E-2"/>
    <n v="1105797185.8865557"/>
    <n v="1846414596.1000001"/>
    <n v="14450594.553457431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"/>
    <n v="15"/>
    <n v="7.9848000000000002E-2"/>
    <n v="1354794871.76"/>
    <n v="1847447552.3999999"/>
    <n v="9834332.8109356798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5.9888888888888889"/>
    <n v="10"/>
    <n v="7.8262999999999999E-2"/>
    <n v="1098979713.7977777"/>
    <n v="1835031062"/>
    <n v="14361503.600530598"/>
    <n v="5.988888888888888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"/>
    <n v="15"/>
    <n v="7.9848000000000002E-2"/>
    <n v="1344813717.9400001"/>
    <n v="1833836888.1000001"/>
    <n v="9761880.5227339212"/>
    <n v="11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4944444444444445"/>
    <n v="10"/>
    <n v="7.8262999999999999E-2"/>
    <n v="794920000"/>
    <n v="1224000000"/>
    <n v="9579391.1999999993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4972222222222218"/>
    <n v="12"/>
    <n v="7.9153000000000001E-2"/>
    <n v="693373333.33333325"/>
    <n v="979200000"/>
    <n v="6458884.7999999998"/>
    <n v="8.497222222222221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0555555555555554"/>
    <n v="15"/>
    <n v="7.7499999999999999E-2"/>
    <n v="2654545.4766666666"/>
    <n v="9818181.8999999985"/>
    <n v="50727.273149999994"/>
    <n v="4.0555555555555554"/>
    <n v="14.999999999999998"/>
    <n v="7.7499999999999999E-2"/>
    <x v="1"/>
    <x v="1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6527777777777786"/>
    <n v="20"/>
    <n v="8.4500000000000006E-2"/>
    <n v="6756944.444444445"/>
    <n v="14000000"/>
    <n v="59150.000000000007"/>
    <n v="9.6527777777777786"/>
    <n v="20"/>
    <n v="8.4500000000000006E-2"/>
    <x v="1"/>
    <x v="1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13333333333333333"/>
    <n v="10"/>
    <n v="6.4000000000000001E-2"/>
    <n v="1066666.6666666667"/>
    <n v="80000000"/>
    <n v="512000"/>
    <n v="0.13333333333333333"/>
    <n v="10"/>
    <n v="6.4000000000000001E-2"/>
    <x v="1"/>
    <x v="1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408333333333333"/>
    <n v="20"/>
    <n v="8.4500000000000006E-2"/>
    <n v="3122500"/>
    <n v="6000000"/>
    <n v="25350"/>
    <n v="10.408333333333333"/>
    <n v="20"/>
    <n v="8.4500000000000006E-2"/>
    <x v="1"/>
    <x v="1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0.5"/>
    <n v="20"/>
    <n v="8.4500000000000006E-2"/>
    <n v="3675000"/>
    <n v="7000000"/>
    <n v="29575.000000000004"/>
    <n v="10.5"/>
    <n v="20"/>
    <n v="8.4500000000000006E-2"/>
    <x v="1"/>
    <x v="1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8611111111111"/>
    <n v="20"/>
    <n v="8.4500000000000006E-2"/>
    <n v="4055138.8888888885"/>
    <n v="7000000"/>
    <n v="29575.000000000004"/>
    <n v="11.586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1.794444444444444"/>
    <n v="20"/>
    <n v="8.4500000000000006E-2"/>
    <n v="2358888.888888889"/>
    <n v="4000000"/>
    <n v="16900"/>
    <n v="11.794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219444444444445"/>
    <n v="20"/>
    <n v="8.4500000000000006E-2"/>
    <n v="1221944.4444444445"/>
    <n v="2000000"/>
    <n v="8450"/>
    <n v="12.21944444444444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530555555555555"/>
    <n v="20"/>
    <n v="8.4500000000000006E-2"/>
    <n v="4385694.444444444"/>
    <n v="7000000"/>
    <n v="29575.000000000004"/>
    <n v="12.53055555555555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916666666666666"/>
    <n v="5"/>
    <n v="7.1294999999999997E-2"/>
    <n v="6631372.3857499994"/>
    <n v="30372697.949999999"/>
    <n v="433084.30006904999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1416666666666666"/>
    <n v="7"/>
    <n v="7.5481999999999994E-2"/>
    <n v="4787785.392"/>
    <n v="10667744.640000001"/>
    <n v="115031.81441663999"/>
    <n v="3.141666666666666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25"/>
    <n v="5"/>
    <n v="7.85E-2"/>
    <n v="158109.905"/>
    <n v="3162198.1"/>
    <n v="49646.510170000001"/>
    <n v="0.25"/>
    <n v="5"/>
    <n v="7.85E-2"/>
    <x v="1"/>
    <x v="1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1583333333333332"/>
    <n v="7"/>
    <n v="8.5000000000000006E-2"/>
    <n v="1353089.2106666667"/>
    <n v="4388397.4400000004"/>
    <n v="53287.683200000007"/>
    <n v="2.158333333333333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4305555555555556"/>
    <n v="5"/>
    <n v="7.1294999999999997E-2"/>
    <n v="2370589.6333333333"/>
    <n v="8285556"/>
    <n v="118143.743003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4305555555555556"/>
    <n v="5"/>
    <n v="7.1294999999999997E-2"/>
    <n v="1102218.3784722222"/>
    <n v="3852413.75"/>
    <n v="54931.56766124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76944444444444449"/>
    <n v="5"/>
    <n v="7.1294999999999997E-2"/>
    <n v="13568217.69502778"/>
    <n v="88168923.650000006"/>
    <n v="1257200.6823253499"/>
    <n v="0.76944444444444449"/>
    <n v="5"/>
    <n v="7.1294999999999997E-2"/>
    <x v="1"/>
    <x v="1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4305555555555556"/>
    <n v="5"/>
    <n v="7.1294999999999997E-2"/>
    <n v="192736.50402777776"/>
    <n v="673642.14999999991"/>
    <n v="9605.463416849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76944444444444449"/>
    <n v="5"/>
    <n v="7.1294999999999997E-2"/>
    <n v="2088295.6825833337"/>
    <n v="13570152.450000001"/>
    <n v="193496.80378455002"/>
    <n v="0.76944444444444449"/>
    <n v="5"/>
    <n v="7.1294999999999997E-2"/>
    <x v="1"/>
    <x v="1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7694444444444444"/>
    <n v="7"/>
    <n v="7.5481999999999994E-2"/>
    <n v="7512391.7320555551"/>
    <n v="18988191.739999998"/>
    <n v="204752.38413123996"/>
    <n v="2.769444444444444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12222222222222222"/>
    <n v="12"/>
    <n v="7.4999999999999997E-2"/>
    <n v="1132217.6213333325"/>
    <n v="111163184.63999993"/>
    <n v="694769.90399999951"/>
    <n v="0.12222222222222222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20833333333333334"/>
    <n v="12"/>
    <n v="7.4999999999999997E-2"/>
    <n v="3489000.141666668"/>
    <n v="200966408.16000006"/>
    <n v="1256040.0510000004"/>
    <n v="0.20833333333333334"/>
    <n v="12"/>
    <n v="7.4999999999999997E-2"/>
    <x v="1"/>
    <x v="1"/>
    <n v="0"/>
    <n v="0"/>
    <n v="16747200.689999999"/>
    <n v="0"/>
    <n v="0"/>
    <n v="0"/>
    <n v="0"/>
    <n v="0"/>
    <n v="0"/>
    <n v="0"/>
    <n v="0"/>
    <n v="0"/>
    <n v="0"/>
    <n v="0"/>
    <n v="0"/>
    <n v="16747200.689999999"/>
    <n v="16747200.68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9166666666666669"/>
    <n v="12"/>
    <n v="7.4999999999999997E-2"/>
    <n v="3236399.5475000013"/>
    <n v="133154724.24000004"/>
    <n v="832217.02650000027"/>
    <n v="0.29166666666666669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375"/>
    <n v="12"/>
    <n v="7.4999999999999997E-2"/>
    <n v="4161085.1475000009"/>
    <n v="133154724.72000003"/>
    <n v="832217.02950000018"/>
    <n v="0.375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13553583.26"/>
    <n v="1016518.75"/>
    <n v="0"/>
    <n v="0"/>
    <n v="0"/>
    <n v="13553583.279999999"/>
    <n v="13553583.279999999"/>
    <n v="0"/>
    <d v="2013-04-11T00:00:00"/>
    <d v="2025-04-11T00:00:00"/>
    <n v="81321499.579999998"/>
    <n v="0.44722222222222224"/>
    <n v="12"/>
    <n v="7.4999999999999997E-2"/>
    <n v="6061463.6335555557"/>
    <n v="162642999.35999998"/>
    <n v="1016518.7459999999"/>
    <n v="0.44722222222222224"/>
    <n v="12"/>
    <n v="7.4999999999999997E-2"/>
    <x v="1"/>
    <x v="1"/>
    <n v="0"/>
    <n v="0"/>
    <n v="0"/>
    <n v="0"/>
    <n v="0"/>
    <n v="13553583.26"/>
    <n v="0"/>
    <n v="0"/>
    <n v="0"/>
    <n v="0"/>
    <n v="0"/>
    <n v="0"/>
    <n v="0"/>
    <n v="0"/>
    <n v="0"/>
    <n v="13553583.26"/>
    <n v="13553583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62222222222222223"/>
    <n v="12"/>
    <n v="7.4999999999999997E-2"/>
    <n v="13808638.106666667"/>
    <n v="266309449.20000002"/>
    <n v="1664434.0575000001"/>
    <n v="0.62222222222222223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7"/>
    <n v="12"/>
    <n v="7.4999999999999997E-2"/>
    <n v="15534717.869999999"/>
    <n v="266309449.20000002"/>
    <n v="1664434.0575000001"/>
    <n v="0.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86944444444444446"/>
    <n v="12"/>
    <n v="7.4999999999999997E-2"/>
    <n v="27250319.038166665"/>
    <n v="376106639.75999999"/>
    <n v="2350666.4984999998"/>
    <n v="0.86944444444444446"/>
    <n v="12.000000000000002"/>
    <n v="7.4999999999999997E-2"/>
    <x v="1"/>
    <x v="1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0-15T00:00:00"/>
    <d v="2025-10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1194444444444445"/>
    <n v="12"/>
    <n v="7.4999999999999997E-2"/>
    <n v="24843219.450833336"/>
    <n v="266309449.20000002"/>
    <n v="1664434.0575000001"/>
    <n v="1.119444444444444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2083333333333333"/>
    <n v="12"/>
    <n v="7.4999999999999997E-2"/>
    <n v="47061118.606666662"/>
    <n v="467365591.68000001"/>
    <n v="2921034.9479999999"/>
    <n v="1.2083333333333333"/>
    <n v="12"/>
    <n v="7.4999999999999997E-2"/>
    <x v="1"/>
    <x v="1"/>
    <n v="0"/>
    <n v="0"/>
    <n v="0"/>
    <n v="0"/>
    <n v="0"/>
    <n v="0"/>
    <n v="0"/>
    <n v="0"/>
    <n v="19473566.32"/>
    <n v="0"/>
    <n v="0"/>
    <n v="0"/>
    <n v="0"/>
    <n v="0"/>
    <n v="0"/>
    <n v="19473566.32"/>
    <n v="19473566.3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88888888888889"/>
    <n v="12"/>
    <n v="7.4999999999999997E-2"/>
    <n v="31536380.251999989"/>
    <n v="293614574.75999987"/>
    <n v="1835091.0922499991"/>
    <n v="1.288888888888889"/>
    <n v="12"/>
    <n v="7.4999999999999997E-2"/>
    <x v="1"/>
    <x v="1"/>
    <n v="0"/>
    <n v="0"/>
    <n v="0"/>
    <n v="0"/>
    <n v="0"/>
    <n v="0"/>
    <n v="0"/>
    <n v="0"/>
    <n v="0"/>
    <n v="12233940.630000001"/>
    <n v="0"/>
    <n v="0"/>
    <n v="0"/>
    <n v="0"/>
    <n v="0"/>
    <n v="12233940.630000001"/>
    <n v="12233940.63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3722222222222222"/>
    <n v="12"/>
    <n v="7.4999999999999997E-2"/>
    <n v="33953794.800611101"/>
    <n v="296923873.55999994"/>
    <n v="1855774.2097499997"/>
    <n v="1.372222222222222"/>
    <n v="12"/>
    <n v="7.4999999999999997E-2"/>
    <x v="1"/>
    <x v="1"/>
    <n v="0"/>
    <n v="0"/>
    <n v="0"/>
    <n v="0"/>
    <n v="0"/>
    <n v="0"/>
    <n v="0"/>
    <n v="0"/>
    <n v="0"/>
    <n v="0"/>
    <n v="12371828.07"/>
    <n v="0"/>
    <n v="0"/>
    <n v="0"/>
    <n v="0"/>
    <n v="12371828.07"/>
    <n v="1237182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15205109.050000001"/>
    <n v="1710574.77"/>
    <n v="0"/>
    <n v="0"/>
    <n v="0"/>
    <n v="30410218.100000005"/>
    <n v="30410218.100000001"/>
    <n v="0"/>
    <d v="2014-04-15T00:00:00"/>
    <d v="2026-04-15T00:00:00"/>
    <n v="91230654.299999997"/>
    <n v="1.4583333333333333"/>
    <n v="12"/>
    <n v="7.4999999999999997E-2"/>
    <n v="44348234.729166672"/>
    <n v="364922617.20000005"/>
    <n v="2280766.3575000004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5205109.050000001"/>
    <n v="0"/>
    <n v="0"/>
    <n v="0"/>
    <n v="15205109.050000001"/>
    <n v="15205109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5416666666666667"/>
    <n v="12"/>
    <n v="7.4999999999999997E-2"/>
    <n v="58003245.59125001"/>
    <n v="451484722.44000006"/>
    <n v="2821779.5152500002"/>
    <n v="1.5416666666666667"/>
    <n v="12"/>
    <n v="7.4999999999999997E-2"/>
    <x v="1"/>
    <x v="1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6194444444444445"/>
    <n v="12"/>
    <n v="7.4999999999999997E-2"/>
    <n v="47298513.577027768"/>
    <n v="350479551.71999991"/>
    <n v="2190497.1982499994"/>
    <n v="1.6194444444444445"/>
    <n v="11.999999999999998"/>
    <n v="7.4999999999999997E-2"/>
    <x v="1"/>
    <x v="1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7083333333333333"/>
    <n v="12"/>
    <n v="7.4999999999999997E-2"/>
    <n v="64392208.555416666"/>
    <n v="452316001.56000006"/>
    <n v="2826975.0097500002"/>
    <n v="1.7083333333333333"/>
    <n v="12"/>
    <n v="7.4999999999999997E-2"/>
    <x v="1"/>
    <x v="1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0388888888888888"/>
    <n v="12"/>
    <n v="7.4999999999999997E-2"/>
    <n v="80109472.000388891"/>
    <n v="471488990.51999998"/>
    <n v="2946806.1907500001"/>
    <n v="2.0388888888888888"/>
    <n v="12"/>
    <n v="7.4999999999999997E-2"/>
    <x v="1"/>
    <x v="1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125"/>
    <n v="12"/>
    <n v="7.4999999999999997E-2"/>
    <n v="83410806.25500001"/>
    <n v="471025729.44000006"/>
    <n v="2943910.8090000004"/>
    <n v="2.125"/>
    <n v="12"/>
    <n v="7.4999999999999997E-2"/>
    <x v="1"/>
    <x v="1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2083333333333335"/>
    <n v="12"/>
    <n v="7.4999999999999997E-2"/>
    <n v="167493555.76583329"/>
    <n v="910153661.51999974"/>
    <n v="5688460.3844999978"/>
    <n v="2.2083333333333335"/>
    <n v="12"/>
    <n v="7.4999999999999997E-2"/>
    <x v="1"/>
    <x v="1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4027777777777777"/>
    <n v="12"/>
    <n v="7.4999999999999997E-2"/>
    <n v="102784267.28652778"/>
    <n v="513327207.72000003"/>
    <n v="3208295.04825"/>
    <n v="2.4027777777777777"/>
    <n v="12"/>
    <n v="7.4999999999999997E-2"/>
    <x v="1"/>
    <x v="1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4027777777777777"/>
    <n v="12"/>
    <n v="7.4999999999999997E-2"/>
    <n v="102604269.62874998"/>
    <n v="512428259.87999994"/>
    <n v="3202676.6242499994"/>
    <n v="2.4027777777777777"/>
    <n v="12"/>
    <n v="7.4999999999999997E-2"/>
    <x v="1"/>
    <x v="1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17577317.010000002"/>
    <n v="2636597.5499999998"/>
    <n v="0"/>
    <n v="0"/>
    <n v="0"/>
    <n v="52731951.049999982"/>
    <n v="52731951.049999997"/>
    <n v="0"/>
    <d v="2015-04-15T00:00:00"/>
    <d v="2027-04-15T00:00:00"/>
    <n v="105463902.08"/>
    <n v="2.4583333333333335"/>
    <n v="12"/>
    <n v="7.4999999999999997E-2"/>
    <n v="129632712.99791662"/>
    <n v="632783412.59999979"/>
    <n v="3954896.3287499985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75"/>
    <n v="15"/>
    <n v="7.4999999999999997E-2"/>
    <n v="19201235.212499999"/>
    <n v="76804940.849999994"/>
    <n v="384024.70424999995"/>
    <n v="3.75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4777777777777779"/>
    <n v="20"/>
    <n v="7.4999999999999997E-3"/>
    <n v="12176947.85577778"/>
    <n v="25695786.800000001"/>
    <n v="9635.9200500000006"/>
    <n v="9.4777777777777779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1363636.36"/>
    <n v="422727.27"/>
    <n v="0"/>
    <n v="0"/>
    <n v="0"/>
    <n v="9545454.5600000024"/>
    <n v="9545454.5600000005"/>
    <n v="0"/>
    <d v="2013-04-25T00:00:00"/>
    <d v="2028-04-25T00:00:00"/>
    <n v="15000000"/>
    <n v="3.4861111111111112"/>
    <n v="15"/>
    <n v="7.7499999999999999E-2"/>
    <n v="33276515.202222232"/>
    <n v="143181818.40000004"/>
    <n v="739772.72840000014"/>
    <n v="3.4861111111111112"/>
    <n v="15"/>
    <n v="7.7499999999999999E-2"/>
    <x v="1"/>
    <x v="1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6527777777777777"/>
    <n v="15"/>
    <n v="7.7499999999999999E-2"/>
    <n v="47818181.778333329"/>
    <n v="196363636.19999999"/>
    <n v="1014545.4536999998"/>
    <n v="3.6527777777777781"/>
    <n v="15.000000000000002"/>
    <n v="7.7499999999999999E-2"/>
    <x v="1"/>
    <x v="1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7333333333333334"/>
    <n v="15"/>
    <n v="7.7499999999999999E-2"/>
    <n v="13575757.626666665"/>
    <n v="54545454.749999993"/>
    <n v="281818.18287499994"/>
    <n v="3.7333333333333334"/>
    <n v="15"/>
    <n v="7.7499999999999999E-2"/>
    <x v="1"/>
    <x v="1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7527777777777778"/>
    <n v="15"/>
    <n v="7.7499999999999999E-2"/>
    <n v="20469696.990166672"/>
    <n v="81818181.900000006"/>
    <n v="422727.27315000008"/>
    <n v="3.7527777777777782"/>
    <n v="14.999999999999998"/>
    <n v="7.7499999999999999E-2"/>
    <x v="1"/>
    <x v="1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8638888888888889"/>
    <n v="15"/>
    <n v="7.7499999999999999E-2"/>
    <n v="36531313.152388893"/>
    <n v="141818181.90000001"/>
    <n v="732727.27315000002"/>
    <n v="3.8638888888888889"/>
    <n v="15"/>
    <n v="7.7499999999999999E-2"/>
    <x v="1"/>
    <x v="1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2272727.27"/>
    <n v="792613.64"/>
    <n v="0"/>
    <n v="0"/>
    <n v="0"/>
    <n v="18181818.190000001"/>
    <n v="18181818.190000001"/>
    <n v="0"/>
    <d v="2013-10-23T00:00:00"/>
    <d v="2028-10-23T00:00:00"/>
    <n v="25000000"/>
    <n v="3.9805555555555556"/>
    <n v="15"/>
    <n v="7.7499999999999999E-2"/>
    <n v="72373737.406305566"/>
    <n v="272727272.85000002"/>
    <n v="1409090.9097250002"/>
    <n v="3.9805555555555561"/>
    <n v="15"/>
    <n v="7.7499999999999999E-2"/>
    <x v="1"/>
    <x v="1"/>
    <n v="0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0194444444444448"/>
    <n v="15"/>
    <n v="7.7499999999999999E-2"/>
    <n v="41107954.516222224"/>
    <n v="153409090.79999998"/>
    <n v="792613.63579999993"/>
    <n v="4.0194444444444448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0222222222222221"/>
    <n v="15"/>
    <n v="7.7499999999999999E-2"/>
    <n v="41136363.607111104"/>
    <n v="153409090.79999998"/>
    <n v="792613.63579999993"/>
    <n v="4.0222222222222221"/>
    <n v="15"/>
    <n v="7.7499999999999999E-2"/>
    <x v="1"/>
    <x v="1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1361111111111111"/>
    <n v="15"/>
    <n v="7.7499999999999999E-2"/>
    <n v="43993181.833222225"/>
    <n v="159545454.60000002"/>
    <n v="824318.18210000009"/>
    <n v="4.1361111111111111"/>
    <n v="15.000000000000002"/>
    <n v="7.7499999999999999E-2"/>
    <x v="1"/>
    <x v="1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2666666666666675"/>
    <n v="20"/>
    <n v="8.4500000000000006E-2"/>
    <n v="88033333.333333343"/>
    <n v="190000000"/>
    <n v="802750"/>
    <n v="9.2666666666666675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861111111111111"/>
    <n v="20"/>
    <n v="8.4500000000000006E-2"/>
    <n v="178336111.1111111"/>
    <n v="380000000"/>
    <n v="1605500"/>
    <n v="9.3861111111111111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n v="19000000"/>
    <n v="0"/>
    <d v="2014-04-02T00:00:00"/>
    <d v="2034-04-02T00:00:00"/>
    <n v="20000000"/>
    <n v="9.4222222222222225"/>
    <n v="20"/>
    <n v="8.4500000000000006E-2"/>
    <n v="179022222.22222224"/>
    <n v="380000000"/>
    <n v="1605500"/>
    <n v="9.4222222222222225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833333333333339"/>
    <n v="20"/>
    <n v="8.4500000000000006E-2"/>
    <n v="76666666.666666672"/>
    <n v="160000000"/>
    <n v="676000"/>
    <n v="9.5833333333333339"/>
    <n v="20"/>
    <n v="8.4500000000000006E-2"/>
    <x v="1"/>
    <x v="1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6138888888888889"/>
    <n v="15"/>
    <n v="7.6999999999999999E-2"/>
    <n v="38449074.104833335"/>
    <n v="125000000.09999999"/>
    <n v="641666.66717999999"/>
    <n v="4.6138888888888889"/>
    <n v="15"/>
    <n v="7.6999999999999999E-2"/>
    <x v="1"/>
    <x v="1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6138888888888889"/>
    <n v="20"/>
    <n v="8.4500000000000006E-2"/>
    <n v="96138888.888888896"/>
    <n v="200000000"/>
    <n v="845000"/>
    <n v="9.6138888888888889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6166666666666663"/>
    <n v="15"/>
    <n v="7.6999999999999999E-2"/>
    <n v="19236111.080333333"/>
    <n v="62499999.900000006"/>
    <n v="320833.33282000001"/>
    <n v="4.6166666666666663"/>
    <n v="15.000000000000002"/>
    <n v="7.6999999999999999E-2"/>
    <x v="1"/>
    <x v="1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6166666666666671"/>
    <n v="20"/>
    <n v="8.4500000000000006E-2"/>
    <n v="43275000"/>
    <n v="90000000"/>
    <n v="380250"/>
    <n v="9.6166666666666671"/>
    <n v="20"/>
    <n v="8.4500000000000006E-2"/>
    <x v="1"/>
    <x v="1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6694444444444443"/>
    <n v="15"/>
    <n v="7.6999999999999999E-2"/>
    <n v="19456018.48738889"/>
    <n v="62499999.900000006"/>
    <n v="320833.33282000001"/>
    <n v="4.6694444444444443"/>
    <n v="15.000000000000002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6694444444444443"/>
    <n v="20"/>
    <n v="8.4500000000000006E-2"/>
    <n v="145041666.66666666"/>
    <n v="300000000"/>
    <n v="1267500"/>
    <n v="9.6694444444444443"/>
    <n v="20"/>
    <n v="8.4500000000000006E-2"/>
    <x v="1"/>
    <x v="1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7138888888888886"/>
    <n v="20"/>
    <n v="8.4500000000000006E-2"/>
    <n v="97138888.888888881"/>
    <n v="200000000"/>
    <n v="845000"/>
    <n v="9.7138888888888886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8611111111111107"/>
    <n v="15"/>
    <n v="7.6999999999999999E-2"/>
    <n v="28356481.513888884"/>
    <n v="87500000.099999994"/>
    <n v="449166.66717999999"/>
    <n v="4.8611111111111107"/>
    <n v="15"/>
    <n v="7.6999999999999999E-2"/>
    <x v="1"/>
    <x v="1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8611111111111107"/>
    <n v="20"/>
    <n v="8.4500000000000006E-2"/>
    <n v="69027777.777777776"/>
    <n v="140000000"/>
    <n v="591500"/>
    <n v="9.8611111111111107"/>
    <n v="20"/>
    <n v="8.4500000000000006E-2"/>
    <x v="1"/>
    <x v="1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916666666666667"/>
    <n v="15"/>
    <n v="7.6999999999999999E-2"/>
    <n v="16388888.921666667"/>
    <n v="50000000.099999994"/>
    <n v="256666.66717999999"/>
    <n v="4.916666666666667"/>
    <n v="14.999999999999998"/>
    <n v="7.6999999999999999E-2"/>
    <x v="1"/>
    <x v="1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9166666666666661"/>
    <n v="20"/>
    <n v="8.4500000000000006E-2"/>
    <n v="39666666.666666664"/>
    <n v="80000000"/>
    <n v="338000"/>
    <n v="9.9166666666666661"/>
    <n v="20"/>
    <n v="8.4500000000000006E-2"/>
    <x v="1"/>
    <x v="1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35555555555555557"/>
    <n v="8"/>
    <n v="5.8000000000000003E-2"/>
    <n v="2381364.0177777791"/>
    <n v="53580690.400000028"/>
    <n v="388460.0054000002"/>
    <n v="0.35555555555555557"/>
    <n v="8"/>
    <n v="5.7999999999999996E-2"/>
    <x v="1"/>
    <x v="1"/>
    <n v="0"/>
    <n v="0"/>
    <n v="0"/>
    <n v="0"/>
    <n v="6697586.2999999998"/>
    <n v="0"/>
    <n v="0"/>
    <n v="0"/>
    <n v="0"/>
    <n v="0"/>
    <n v="0"/>
    <n v="0"/>
    <n v="0"/>
    <n v="0"/>
    <n v="0"/>
    <n v="6697586.2999999998"/>
    <n v="6697586.29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3555555555555556"/>
    <n v="10"/>
    <n v="6.4000000000000001E-2"/>
    <n v="105348955.79688893"/>
    <n v="447236133.10000014"/>
    <n v="2862311.251840001"/>
    <n v="2.3555555555555556"/>
    <n v="10"/>
    <n v="6.4000000000000001E-2"/>
    <x v="1"/>
    <x v="1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4305555555555556"/>
    <n v="5"/>
    <n v="7.1294999999999997E-2"/>
    <n v="2045640.2263888891"/>
    <n v="7149810.5"/>
    <n v="101949.14791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76944444444444449"/>
    <n v="5"/>
    <n v="7.1294999999999997E-2"/>
    <n v="733843.67347222229"/>
    <n v="4768659.25"/>
    <n v="67996.312245749999"/>
    <n v="0.76944444444444449"/>
    <n v="5"/>
    <n v="7.1294999999999997E-2"/>
    <x v="1"/>
    <x v="1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4305555555555556"/>
    <n v="5"/>
    <n v="7.1294999999999997E-2"/>
    <n v="1563533.9916666667"/>
    <n v="5464779"/>
    <n v="77922.2837609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76944444444444449"/>
    <n v="5"/>
    <n v="7.1294999999999997E-2"/>
    <n v="773562.30336111109"/>
    <n v="5026758.6500000004"/>
    <n v="71676.551590349991"/>
    <n v="0.76944444444444449"/>
    <n v="5.0000000000000009"/>
    <n v="7.1294999999999997E-2"/>
    <x v="1"/>
    <x v="1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4305555555555556"/>
    <n v="5"/>
    <n v="7.1294999999999997E-2"/>
    <n v="943549.92555555562"/>
    <n v="3297844.4"/>
    <n v="47023.9632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4305555555555556"/>
    <n v="5"/>
    <n v="7.1294999999999997E-2"/>
    <n v="505139.91013888892"/>
    <n v="1765537.55"/>
    <n v="25174.7999254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76944444444444449"/>
    <n v="5"/>
    <n v="7.1294999999999997E-2"/>
    <n v="131267.98397222222"/>
    <n v="853004.95"/>
    <n v="12162.997582049999"/>
    <n v="0.76944444444444449"/>
    <n v="5"/>
    <n v="7.1294999999999997E-2"/>
    <x v="1"/>
    <x v="1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76944444444444449"/>
    <n v="5"/>
    <n v="7.1294999999999997E-2"/>
    <n v="529307.01197222224"/>
    <n v="3439540.1500000004"/>
    <n v="49044.402998849997"/>
    <n v="0.76944444444444449"/>
    <n v="5"/>
    <n v="7.1294999999999997E-2"/>
    <x v="1"/>
    <x v="1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4305555555555556"/>
    <n v="5"/>
    <n v="7.1294999999999997E-2"/>
    <n v="734262.00819444447"/>
    <n v="2566352.6500000004"/>
    <n v="36593.62243635"/>
    <n v="1.4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76944444444444449"/>
    <n v="5"/>
    <n v="7.1294999999999997E-2"/>
    <n v="1548341.9755555557"/>
    <n v="10061428"/>
    <n v="143465.90185200001"/>
    <n v="0.76944444444444449"/>
    <n v="5"/>
    <n v="7.1294999999999997E-2"/>
    <x v="1"/>
    <x v="1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4305555555555556"/>
    <n v="5"/>
    <n v="7.1294999999999997E-2"/>
    <n v="1466773.4312499999"/>
    <n v="5126586.75"/>
    <n v="73100.000468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4305555555555556"/>
    <n v="5"/>
    <n v="7.1294999999999997E-2"/>
    <n v="1345457.9998611112"/>
    <n v="4702571.6499999994"/>
    <n v="67053.969157349988"/>
    <n v="1.430555555555555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76944444444444449"/>
    <n v="5"/>
    <n v="7.1294999999999997E-2"/>
    <n v="761357.95266666671"/>
    <n v="4947452.4000000004"/>
    <n v="70545.723771599995"/>
    <n v="0.76944444444444449"/>
    <n v="5.0000000000000009"/>
    <n v="7.1294999999999997E-2"/>
    <x v="1"/>
    <x v="1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4305555555555556"/>
    <n v="5"/>
    <n v="7.1294999999999997E-2"/>
    <n v="698486.97527777776"/>
    <n v="2441313.7000000002"/>
    <n v="34810.692048299999"/>
    <n v="1.430555555555555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25"/>
    <n v="5"/>
    <n v="7.85E-2"/>
    <n v="1028296.875"/>
    <n v="20565937.5"/>
    <n v="322885.21875"/>
    <n v="0.25"/>
    <n v="5"/>
    <n v="7.85E-2"/>
    <x v="1"/>
    <x v="1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76944444444444449"/>
    <n v="5"/>
    <n v="7.1294999999999997E-2"/>
    <n v="1278386.1317222223"/>
    <n v="8307202.2999999998"/>
    <n v="118452.39759569999"/>
    <n v="0.76944444444444449"/>
    <n v="5"/>
    <n v="7.1294999999999997E-2"/>
    <x v="1"/>
    <x v="1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4305555555555556"/>
    <n v="5"/>
    <n v="7.1294999999999997E-2"/>
    <n v="1512878.5773611111"/>
    <n v="5287730.9499999993"/>
    <n v="75397.7556160499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4305555555555556"/>
    <n v="5"/>
    <n v="7.1294999999999997E-2"/>
    <n v="2060298.31375"/>
    <n v="7201042.6500000004"/>
    <n v="102679.6671463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76944444444444449"/>
    <n v="5"/>
    <n v="7.1294999999999997E-2"/>
    <n v="1849107.1290000002"/>
    <n v="12015858.600000001"/>
    <n v="171334.12777740002"/>
    <n v="0.76944444444444449"/>
    <n v="5"/>
    <n v="7.1294999999999997E-2"/>
    <x v="1"/>
    <x v="1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4305555555555556"/>
    <n v="5"/>
    <n v="7.1294999999999997E-2"/>
    <n v="1636765.9473611112"/>
    <n v="5720735.3500000006"/>
    <n v="81571.9653556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4305555555555556"/>
    <n v="5"/>
    <n v="7.1294999999999997E-2"/>
    <n v="916456.47652777785"/>
    <n v="3203148.85"/>
    <n v="45673.699452150002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916666666666666"/>
    <n v="5"/>
    <n v="7.1294999999999997E-2"/>
    <n v="23949150.150916662"/>
    <n v="109690764.05"/>
    <n v="1564080.6045889498"/>
    <n v="1.091666666666666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4305555555555556"/>
    <n v="5"/>
    <n v="7.1294999999999997E-2"/>
    <n v="695421.43777777778"/>
    <n v="2430599.2000000002"/>
    <n v="34657.913992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4305555555555556"/>
    <n v="5"/>
    <n v="7.1294999999999997E-2"/>
    <n v="691591.86916666664"/>
    <n v="2417214.2999999998"/>
    <n v="34467.058703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4305555555555556"/>
    <n v="5"/>
    <n v="7.1294999999999997E-2"/>
    <n v="322826.53402777779"/>
    <n v="1128325.75"/>
    <n v="16088.7968692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4305555555555556"/>
    <n v="5"/>
    <n v="7.1294999999999997E-2"/>
    <n v="4171723.0236111111"/>
    <n v="14580779.5"/>
    <n v="207907.3348904999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4305555555555556"/>
    <n v="5"/>
    <n v="7.1294999999999997E-2"/>
    <n v="527059.7263888889"/>
    <n v="1842150.5"/>
    <n v="26267.2239794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4305555555555556"/>
    <n v="5"/>
    <n v="7.1294999999999997E-2"/>
    <n v="2939446.7311111111"/>
    <n v="10273794.399999999"/>
    <n v="146494.0343496"/>
    <n v="1.4305555555555556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4305555555555556"/>
    <n v="5"/>
    <n v="7.1294999999999997E-2"/>
    <n v="903854.34069444449"/>
    <n v="3159102.55"/>
    <n v="45045.64326045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4305555555555556"/>
    <n v="5"/>
    <n v="7.1294999999999997E-2"/>
    <n v="748930.46708333341"/>
    <n v="2617621.0500000003"/>
    <n v="37324.6585519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4305555555555556"/>
    <n v="5"/>
    <n v="7.1294999999999997E-2"/>
    <n v="3699032.1619444448"/>
    <n v="12928656.100000001"/>
    <n v="184349.70732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4305555555555556"/>
    <n v="5"/>
    <n v="7.1294999999999997E-2"/>
    <n v="274920.26124999998"/>
    <n v="960886.35"/>
    <n v="13701.27846464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4305555555555556"/>
    <n v="5"/>
    <n v="7.1294999999999997E-2"/>
    <n v="3484512.8030555556"/>
    <n v="12178879.699999999"/>
    <n v="173658.6456422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4305555555555556"/>
    <n v="5"/>
    <n v="7.1294999999999997E-2"/>
    <n v="130584.00083333334"/>
    <n v="456410.10000000003"/>
    <n v="6507.9516159000004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4305555555555556"/>
    <n v="5"/>
    <n v="7.1294999999999997E-2"/>
    <n v="114954.73791666668"/>
    <n v="401783.55000000005"/>
    <n v="5729.0316394500005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4305555555555556"/>
    <n v="5"/>
    <n v="7.1294999999999997E-2"/>
    <n v="1497383.8581944446"/>
    <n v="5233574.6500000004"/>
    <n v="74625.54093435000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4305555555555556"/>
    <n v="5"/>
    <n v="7.1294999999999997E-2"/>
    <n v="5086903.3444444444"/>
    <n v="17779468"/>
    <n v="253517.43421199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4305555555555556"/>
    <n v="5"/>
    <n v="7.1294999999999997E-2"/>
    <n v="2647064.3648611112"/>
    <n v="9251875.4500000011"/>
    <n v="131922.49204154999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4944444444444445"/>
    <n v="10"/>
    <n v="7.8262999999999999E-2"/>
    <n v="1191120621.6875"/>
    <n v="1834060837.5"/>
    <n v="14353910.33252625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4305555555555556"/>
    <n v="5"/>
    <n v="7.1294999999999997E-2"/>
    <n v="383955.9325"/>
    <n v="1341981.8999999999"/>
    <n v="19135.319912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4305555555555556"/>
    <n v="5"/>
    <n v="7.1294999999999997E-2"/>
    <n v="1284329.1736111112"/>
    <n v="4488917.5"/>
    <n v="64007.474632499994"/>
    <n v="1.430555555555555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4305555555555556"/>
    <n v="5"/>
    <n v="7.1294999999999997E-2"/>
    <n v="428966.38888888888"/>
    <n v="1499300"/>
    <n v="21378.518700000001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4305555555555556"/>
    <n v="5"/>
    <n v="7.1294999999999997E-2"/>
    <n v="712185.2456944444"/>
    <n v="2489191.15"/>
    <n v="35493.37660784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4305555555555556"/>
    <n v="5"/>
    <n v="7.1294999999999997E-2"/>
    <n v="976074.62180555554"/>
    <n v="3411522.9499999997"/>
    <n v="48644.905744049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4305555555555556"/>
    <n v="5"/>
    <n v="7.1294999999999997E-2"/>
    <n v="894701.91805555555"/>
    <n v="3127113.5"/>
    <n v="44589.511396499998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76666666666666672"/>
    <n v="4"/>
    <n v="4.7100000000000003E-2"/>
    <n v="34151.166666666672"/>
    <n v="178180"/>
    <n v="2098.0695000000001"/>
    <n v="0.76666666666666683"/>
    <n v="4"/>
    <n v="4.7100000000000003E-2"/>
    <x v="1"/>
    <x v="1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7666666666666666"/>
    <n v="6"/>
    <n v="5.3600000000000002E-2"/>
    <n v="146910"/>
    <n v="318600"/>
    <n v="2846.1600000000003"/>
    <n v="2.766666666666666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7666666666666666"/>
    <n v="7"/>
    <n v="5.6399999999999999E-2"/>
    <n v="387797.16666666669"/>
    <n v="720685"/>
    <n v="5806.6620000000003"/>
    <n v="3.766666666666667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7666666666666666"/>
    <n v="8"/>
    <n v="5.9299999999999999E-2"/>
    <n v="11976321.5"/>
    <n v="20100120"/>
    <n v="148992.13949999999"/>
    <n v="4.76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7666666666666666"/>
    <n v="9"/>
    <n v="6.2100000000000002E-2"/>
    <n v="32500789.166666668"/>
    <n v="50723775"/>
    <n v="349994.04749999999"/>
    <n v="5.766666666666666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7666666666666666"/>
    <n v="10"/>
    <n v="6.5000000000000002E-2"/>
    <n v="352323.41666666669"/>
    <n v="520675"/>
    <n v="3384.3875000000003"/>
    <n v="6.766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4305555555555556"/>
    <n v="5"/>
    <n v="7.1294999999999997E-2"/>
    <n v="181185556.49611109"/>
    <n v="633269906.19999993"/>
    <n v="9029795.592505799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4305555555555556"/>
    <n v="5"/>
    <n v="7.1294999999999997E-2"/>
    <n v="1565055.8166666669"/>
    <n v="5470098"/>
    <n v="77998.127382000006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4305555555555556"/>
    <n v="5"/>
    <n v="7.1294999999999997E-2"/>
    <n v="1565055.8309722224"/>
    <n v="5470098.0500000007"/>
    <n v="77998.128094950007"/>
    <n v="1.430555555555555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85277777777777775"/>
    <n v="4"/>
    <n v="4.7100000000000003E-2"/>
    <n v="82388.993055555547"/>
    <n v="386450"/>
    <n v="4550.4487500000005"/>
    <n v="0.85277777777777775"/>
    <n v="4"/>
    <n v="4.7100000000000003E-2"/>
    <x v="1"/>
    <x v="1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8527777777777779"/>
    <n v="5"/>
    <n v="5.0700000000000002E-2"/>
    <n v="257980.77777777778"/>
    <n v="696200"/>
    <n v="7059.4679999999998"/>
    <n v="1.85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8527777777777779"/>
    <n v="6"/>
    <n v="5.3600000000000002E-2"/>
    <n v="3558997.1805555555"/>
    <n v="7485330"/>
    <n v="66868.948000000004"/>
    <n v="2.85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8527777777777779"/>
    <n v="7"/>
    <n v="5.6399999999999999E-2"/>
    <n v="15764218.194444444"/>
    <n v="28641550"/>
    <n v="230769.06"/>
    <n v="3.8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8527777777777779"/>
    <n v="8"/>
    <n v="5.9299999999999999E-2"/>
    <n v="9025329.5625"/>
    <n v="14878620"/>
    <n v="110287.77075"/>
    <n v="4.8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8527777777777779"/>
    <n v="9"/>
    <n v="6.2100000000000002E-2"/>
    <n v="310782.5"/>
    <n v="477900"/>
    <n v="3297.51"/>
    <n v="5.85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8527777777777779"/>
    <n v="10"/>
    <n v="6.5000000000000002E-2"/>
    <n v="725743.43055555562"/>
    <n v="1059050"/>
    <n v="6883.8249999999998"/>
    <n v="6.852777777777778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91111111111111109"/>
    <n v="4"/>
    <n v="4.7100000000000003E-2"/>
    <n v="131969.88888888888"/>
    <n v="579380"/>
    <n v="6822.1995000000006"/>
    <n v="0.91111111111111098"/>
    <n v="4"/>
    <n v="4.7100000000000003E-2"/>
    <x v="1"/>
    <x v="1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9111111111111112"/>
    <n v="5"/>
    <n v="5.0700000000000002E-2"/>
    <n v="875546.88888888888"/>
    <n v="2290675"/>
    <n v="23227.444500000001"/>
    <n v="1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911111111111111"/>
    <n v="6"/>
    <n v="5.3600000000000002E-2"/>
    <n v="2694844.6666666665"/>
    <n v="5554260"/>
    <n v="49618.056000000004"/>
    <n v="2.9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911111111111111"/>
    <n v="7"/>
    <n v="5.6399999999999999E-2"/>
    <n v="13534967.11111111"/>
    <n v="24224515"/>
    <n v="195180.378"/>
    <n v="3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9111111111111114"/>
    <n v="8"/>
    <n v="5.9299999999999999E-2"/>
    <n v="9237407.1111111119"/>
    <n v="15047360"/>
    <n v="111538.556"/>
    <n v="4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9111111111111114"/>
    <n v="9"/>
    <n v="6.2100000000000002E-2"/>
    <n v="552777.55555555562"/>
    <n v="841635"/>
    <n v="5807.2815000000001"/>
    <n v="5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9111111111111114"/>
    <n v="10"/>
    <n v="6.5000000000000002E-2"/>
    <n v="358824.88888888893"/>
    <n v="519200"/>
    <n v="3374.8"/>
    <n v="6.91111111111111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4305555555555556"/>
    <n v="5"/>
    <n v="7.1300000000000002E-2"/>
    <n v="4226412.6331944438"/>
    <n v="14771927.649999999"/>
    <n v="210647.68828899998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4305555555555556"/>
    <n v="5"/>
    <n v="7.1300000000000002E-2"/>
    <n v="231590.90791666668"/>
    <n v="809443.95000000007"/>
    <n v="11542.670727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4305555555555556"/>
    <n v="5"/>
    <n v="7.1300000000000002E-2"/>
    <n v="6967812.309027778"/>
    <n v="24353518.75"/>
    <n v="347281.177375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4305555555555556"/>
    <n v="5"/>
    <n v="7.1300000000000002E-2"/>
    <n v="867558.08486111113"/>
    <n v="3032241.85"/>
    <n v="43239.768780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4305555555555556"/>
    <n v="5"/>
    <n v="7.1300000000000002E-2"/>
    <n v="4028015.692638889"/>
    <n v="14078501.449999999"/>
    <n v="200759.43067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4305555555555556"/>
    <n v="5"/>
    <n v="7.1300000000000002E-2"/>
    <n v="811545.58333333337"/>
    <n v="2836470"/>
    <n v="40448.062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4305555555555556"/>
    <n v="5"/>
    <n v="7.1300000000000002E-2"/>
    <n v="3959917.1425000001"/>
    <n v="13840487.1"/>
    <n v="197365.346045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4305555555555556"/>
    <n v="5"/>
    <n v="7.1300000000000002E-2"/>
    <n v="4260918.8348611109"/>
    <n v="14892531.850000001"/>
    <n v="212367.50418100003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4305555555555556"/>
    <n v="5"/>
    <n v="7.1300000000000002E-2"/>
    <n v="9746928.6106944457"/>
    <n v="34066934.950000003"/>
    <n v="485794.49238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4305555555555556"/>
    <n v="5"/>
    <n v="7.1300000000000002E-2"/>
    <n v="944276.3473611112"/>
    <n v="3300383.35"/>
    <n v="47063.46657100000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4305555555555556"/>
    <n v="5"/>
    <n v="7.1300000000000002E-2"/>
    <n v="1328241.7215277778"/>
    <n v="4642398.25"/>
    <n v="66200.599045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4305555555555556"/>
    <n v="5"/>
    <n v="7.1300000000000002E-2"/>
    <n v="144606.97875000001"/>
    <n v="505422.45"/>
    <n v="7207.32413700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4305555555555556"/>
    <n v="5"/>
    <n v="7.1300000000000002E-2"/>
    <n v="1818887.013888889"/>
    <n v="6357275"/>
    <n v="90654.74150000000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4305555555555556"/>
    <n v="5"/>
    <n v="7.1300000000000002E-2"/>
    <n v="6759455.9551388891"/>
    <n v="23625282.949999999"/>
    <n v="336896.53486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4305555555555556"/>
    <n v="5"/>
    <n v="7.1300000000000002E-2"/>
    <n v="3179616.8666666662"/>
    <n v="11113224"/>
    <n v="158474.57423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4305555555555556"/>
    <n v="5"/>
    <n v="7.1300000000000002E-2"/>
    <n v="907332.69361111114"/>
    <n v="3171259.9"/>
    <n v="45222.166173999998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4305555555555556"/>
    <n v="5"/>
    <n v="7.1300000000000002E-2"/>
    <n v="644517.39291666669"/>
    <n v="2252682.15"/>
    <n v="32123.247459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4305555555555556"/>
    <n v="5"/>
    <n v="7.1300000000000002E-2"/>
    <n v="93952.66597222221"/>
    <n v="328378.25"/>
    <n v="4682.673844999999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4305555555555556"/>
    <n v="5"/>
    <n v="7.1300000000000002E-2"/>
    <n v="174708.2423611111"/>
    <n v="610630.75"/>
    <n v="8707.594494999999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4305555555555556"/>
    <n v="5"/>
    <n v="7.1300000000000002E-2"/>
    <n v="575619.79166666663"/>
    <n v="2011875"/>
    <n v="28689.337500000001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4305555555555556"/>
    <n v="5"/>
    <n v="7.1300000000000002E-2"/>
    <n v="262763.61472222226"/>
    <n v="918397.10000000009"/>
    <n v="13096.342646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4305555555555556"/>
    <n v="5"/>
    <n v="7.1300000000000002E-2"/>
    <n v="92525.057361111118"/>
    <n v="323388.55"/>
    <n v="4611.5207229999996"/>
    <n v="1.4305555555555556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4305555555555556"/>
    <n v="5"/>
    <n v="7.1300000000000002E-2"/>
    <n v="370244.07180555561"/>
    <n v="1294056.9500000002"/>
    <n v="18453.252107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4305555555555556"/>
    <n v="5"/>
    <n v="7.1300000000000002E-2"/>
    <n v="68299.242777777778"/>
    <n v="238715.80000000002"/>
    <n v="3404.0873080000006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4305555555555556"/>
    <n v="5"/>
    <n v="7.1300000000000002E-2"/>
    <n v="334229.74986111111"/>
    <n v="1168181.6499999999"/>
    <n v="16658.270328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4305555555555556"/>
    <n v="5"/>
    <n v="7.1300000000000002E-2"/>
    <n v="74825.537361111114"/>
    <n v="261526.15000000002"/>
    <n v="3729.362899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4305555555555556"/>
    <n v="5"/>
    <n v="7.1300000000000002E-2"/>
    <n v="99524.465277777781"/>
    <n v="347852.5"/>
    <n v="4960.376650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4305555555555556"/>
    <n v="5"/>
    <n v="7.1300000000000002E-2"/>
    <n v="418444.19500000001"/>
    <n v="1462523.4"/>
    <n v="20855.583684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4305555555555556"/>
    <n v="5"/>
    <n v="7.1300000000000002E-2"/>
    <n v="1364153.5298611112"/>
    <n v="4767915.25"/>
    <n v="67990.471465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4305555555555556"/>
    <n v="5"/>
    <n v="7.1300000000000002E-2"/>
    <n v="18589593.970694445"/>
    <n v="64973338.150000006"/>
    <n v="926519.802019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4305555555555556"/>
    <n v="5"/>
    <n v="7.1300000000000002E-2"/>
    <n v="2217026.4755555559"/>
    <n v="7748830.4000000004"/>
    <n v="110498.32150400001"/>
    <n v="1.4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4944444444444445"/>
    <n v="10"/>
    <n v="7.8262999999999999E-2"/>
    <n v="3247222222.2222223"/>
    <n v="5000000000"/>
    <n v="39131500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10277777777777777"/>
    <n v="3"/>
    <n v="4.2999999999999997E-2"/>
    <n v="34533.847222222219"/>
    <n v="1008015"/>
    <n v="14448.214999999998"/>
    <n v="0.10277777777777777"/>
    <n v="3"/>
    <n v="4.2999999999999997E-2"/>
    <x v="1"/>
    <x v="1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1027777777777779"/>
    <n v="4"/>
    <n v="4.7100000000000003E-2"/>
    <n v="1685968.0208333335"/>
    <n v="6115350"/>
    <n v="72008.246250000011"/>
    <n v="1.1027777777777779"/>
    <n v="4"/>
    <n v="4.710000000000001E-2"/>
    <x v="1"/>
    <x v="1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1027777777777779"/>
    <n v="5"/>
    <n v="5.0700000000000002E-2"/>
    <n v="1998669.25"/>
    <n v="4752450"/>
    <n v="48189.843000000001"/>
    <n v="2.102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1027777777777779"/>
    <n v="6"/>
    <n v="5.3600000000000002E-2"/>
    <n v="3169751.236111111"/>
    <n v="6129510"/>
    <n v="54756.955999999998"/>
    <n v="3.102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1027777777777779"/>
    <n v="7"/>
    <n v="5.6399999999999999E-2"/>
    <n v="6804415.916666667"/>
    <n v="11609430"/>
    <n v="93538.835999999996"/>
    <n v="4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1027777777777779"/>
    <n v="8"/>
    <n v="5.9299999999999999E-2"/>
    <n v="1581338.076388889"/>
    <n v="2479180"/>
    <n v="18376.921750000001"/>
    <n v="5.102777777777777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1027777777777779"/>
    <n v="9"/>
    <n v="6.2100000000000002E-2"/>
    <n v="572501.58333333337"/>
    <n v="844290"/>
    <n v="5825.6010000000006"/>
    <n v="6.1027777777777779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1027777777777779"/>
    <n v="10"/>
    <n v="6.5000000000000002E-2"/>
    <n v="377157.5"/>
    <n v="531000"/>
    <n v="3451.5"/>
    <n v="7.10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4305555555555556"/>
    <n v="5"/>
    <n v="7.1300000000000002E-2"/>
    <n v="1290093.4112500001"/>
    <n v="4509064.3499999996"/>
    <n v="64299.257631"/>
    <n v="1.430555555555555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4305555555555556"/>
    <n v="5"/>
    <n v="7.1300000000000002E-2"/>
    <n v="3343827.6065277779"/>
    <n v="11687164.450000001"/>
    <n v="166658.965057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4305555555555556"/>
    <n v="5"/>
    <n v="7.1300000000000002E-2"/>
    <n v="1488778.6659722223"/>
    <n v="5203498.25"/>
    <n v="74201.8850450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14722222222222223"/>
    <n v="3"/>
    <n v="4.2999999999999997E-2"/>
    <n v="14527.520833333334"/>
    <n v="296032.5"/>
    <n v="4243.1324999999997"/>
    <n v="0.14722222222222223"/>
    <n v="3"/>
    <n v="4.2999999999999997E-2"/>
    <x v="1"/>
    <x v="1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1472222222222221"/>
    <n v="4"/>
    <n v="4.7100000000000003E-2"/>
    <n v="302556.91666666663"/>
    <n v="1054920"/>
    <n v="12421.683000000001"/>
    <n v="1.1472222222222221"/>
    <n v="4"/>
    <n v="4.7100000000000003E-2"/>
    <x v="1"/>
    <x v="1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1472222222222221"/>
    <n v="5"/>
    <n v="5.0700000000000002E-2"/>
    <n v="2315822.111111111"/>
    <n v="5392600"/>
    <n v="54680.964"/>
    <n v="2.1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1472222222222221"/>
    <n v="6"/>
    <n v="5.3600000000000002E-2"/>
    <n v="15171019.493055556"/>
    <n v="28922685"/>
    <n v="258375.986"/>
    <n v="3.1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1472222222222221"/>
    <n v="7"/>
    <n v="5.6399999999999999E-2"/>
    <n v="1738494.8194444445"/>
    <n v="2934365"/>
    <n v="23642.597999999998"/>
    <n v="4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1472222222222221"/>
    <n v="8"/>
    <n v="5.9299999999999999E-2"/>
    <n v="273317.5"/>
    <n v="424800"/>
    <n v="3148.83"/>
    <n v="5.1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16111111111111112"/>
    <n v="3"/>
    <n v="4.2999999999999997E-2"/>
    <n v="24001.527777777781"/>
    <n v="446925"/>
    <n v="6405.9249999999993"/>
    <n v="0.16111111111111112"/>
    <n v="3"/>
    <n v="4.2999999999999997E-2"/>
    <x v="1"/>
    <x v="1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1611111111111112"/>
    <n v="4"/>
    <n v="4.7100000000000003E-2"/>
    <n v="205859.19444444447"/>
    <n v="709180"/>
    <n v="8350.5945000000011"/>
    <n v="1.1611111111111112"/>
    <n v="4"/>
    <n v="4.7100000000000003E-2"/>
    <x v="1"/>
    <x v="1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161111111111111"/>
    <n v="5"/>
    <n v="5.0700000000000002E-2"/>
    <n v="1624739.5416666665"/>
    <n v="3759037.5"/>
    <n v="38116.640250000004"/>
    <n v="2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161111111111111"/>
    <n v="6"/>
    <n v="5.3600000000000002E-2"/>
    <n v="5353175.708333333"/>
    <n v="10160685"/>
    <n v="90768.786000000007"/>
    <n v="3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1611111111111114"/>
    <n v="7"/>
    <n v="5.6399999999999999E-2"/>
    <n v="3904152.0972222225"/>
    <n v="6567732.5"/>
    <n v="52917.159"/>
    <n v="4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1611111111111114"/>
    <n v="8"/>
    <n v="5.9299999999999999E-2"/>
    <n v="4942886.430555556"/>
    <n v="7661740"/>
    <n v="56792.647749999996"/>
    <n v="5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1611111111111114"/>
    <n v="9"/>
    <n v="6.2100000000000002E-2"/>
    <n v="327155"/>
    <n v="477900"/>
    <n v="3297.51"/>
    <n v="6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4305555555555556"/>
    <n v="5"/>
    <n v="7.1300000000000002E-2"/>
    <n v="914607.28319444449"/>
    <n v="3196685.65"/>
    <n v="45584.737369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4305555555555556"/>
    <n v="5"/>
    <n v="7.1300000000000002E-2"/>
    <n v="1772931.0604166666"/>
    <n v="6196652.25"/>
    <n v="88364.261085000006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4305555555555556"/>
    <n v="5"/>
    <n v="7.1300000000000002E-2"/>
    <n v="216384.5172222222"/>
    <n v="756295.39999999991"/>
    <n v="10784.772403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4305555555555556"/>
    <n v="5"/>
    <n v="7.1300000000000002E-2"/>
    <n v="1032572.0816666667"/>
    <n v="3608989.8"/>
    <n v="51464.194547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4305555555555556"/>
    <n v="5"/>
    <n v="7.1300000000000002E-2"/>
    <n v="80407.851250000007"/>
    <n v="281037.15000000002"/>
    <n v="4007.58975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4305555555555556"/>
    <n v="5"/>
    <n v="7.1300000000000002E-2"/>
    <n v="1037090.3483333334"/>
    <n v="3624781.8"/>
    <n v="51689.388467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4305555555555556"/>
    <n v="5"/>
    <n v="7.1300000000000002E-2"/>
    <n v="63262.871805555551"/>
    <n v="221112.94999999998"/>
    <n v="3153.07066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4305555555555556"/>
    <n v="5"/>
    <n v="7.1300000000000002E-2"/>
    <n v="159469.36374999999"/>
    <n v="557368.65"/>
    <n v="7948.076949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4305555555555556"/>
    <n v="5"/>
    <n v="7.1300000000000002E-2"/>
    <n v="124754.21513888889"/>
    <n v="436034.15"/>
    <n v="6217.8469789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4305555555555556"/>
    <n v="5"/>
    <n v="7.1300000000000002E-2"/>
    <n v="214300.71277777778"/>
    <n v="749012.2"/>
    <n v="10680.91397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4305555555555556"/>
    <n v="5"/>
    <n v="7.1300000000000002E-2"/>
    <n v="2963522.7093055556"/>
    <n v="10357943.449999999"/>
    <n v="147704.273596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4305555555555556"/>
    <n v="5"/>
    <n v="7.1300000000000002E-2"/>
    <n v="11530.535277777779"/>
    <n v="40300.9"/>
    <n v="574.690834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4305555555555556"/>
    <n v="5"/>
    <n v="7.1300000000000002E-2"/>
    <n v="2990718.013888889"/>
    <n v="10452995"/>
    <n v="149059.7087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4305555555555556"/>
    <n v="5"/>
    <n v="7.1300000000000002E-2"/>
    <n v="1419889.5908333333"/>
    <n v="4962720.9000000004"/>
    <n v="70768.400034000006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4305555555555556"/>
    <n v="5"/>
    <n v="7.1300000000000002E-2"/>
    <n v="161346.43861111111"/>
    <n v="563929.30000000005"/>
    <n v="8041.631818000000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4305555555555556"/>
    <n v="5"/>
    <n v="7.1300000000000002E-2"/>
    <n v="1091122.7177777779"/>
    <n v="3813632.8000000003"/>
    <n v="54382.403728000005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4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4305555555555556"/>
    <n v="5"/>
    <n v="7.1300000000000002E-2"/>
    <n v="31143769.52777778"/>
    <n v="108852010"/>
    <n v="1552229.6626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4305555555555556"/>
    <n v="5"/>
    <n v="7.1300000000000002E-2"/>
    <n v="12741.500555555556"/>
    <n v="44533.4"/>
    <n v="635.0462840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4305555555555556"/>
    <n v="5"/>
    <n v="7.1300000000000002E-2"/>
    <n v="2018010.4620833334"/>
    <n v="7053240.4500000002"/>
    <n v="100579.208817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4305555555555556"/>
    <n v="5"/>
    <n v="7.1300000000000002E-2"/>
    <n v="767124.07236111106"/>
    <n v="2681210.3499999996"/>
    <n v="38234.059590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4305555555555556"/>
    <n v="5"/>
    <n v="6.1699999999999998E-2"/>
    <n v="28197122.467222221"/>
    <n v="98553049.399999991"/>
    <n v="1216144.6295959998"/>
    <n v="1.430555555555555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4305555555555556"/>
    <n v="5"/>
    <n v="7.1300000000000002E-2"/>
    <n v="179184.65097222221"/>
    <n v="626276.44999999995"/>
    <n v="8930.702176999999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4305555555555556"/>
    <n v="5"/>
    <n v="7.1300000000000002E-2"/>
    <n v="1089566.4879166665"/>
    <n v="3808193.55"/>
    <n v="54304.840022999997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4305555555555556"/>
    <n v="5"/>
    <n v="7.1300000000000002E-2"/>
    <n v="59903.955972222226"/>
    <n v="209373.05"/>
    <n v="2985.659693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4305555555555556"/>
    <n v="5"/>
    <n v="7.1300000000000002E-2"/>
    <n v="110955.31944444445"/>
    <n v="387805"/>
    <n v="5530.0992999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4305555555555556"/>
    <n v="5"/>
    <n v="7.1300000000000002E-2"/>
    <n v="318173.18"/>
    <n v="1112061.6000000001"/>
    <n v="15857.998416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4305555555555556"/>
    <n v="5"/>
    <n v="7.1300000000000002E-2"/>
    <n v="781520.74"/>
    <n v="2731528.8"/>
    <n v="38951.600687999999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4305555555555556"/>
    <n v="5"/>
    <n v="7.1300000000000002E-2"/>
    <n v="612779.20180555561"/>
    <n v="2141752.5499999998"/>
    <n v="30541.391363000002"/>
    <n v="1.4305555555555556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4305555555555556"/>
    <n v="5"/>
    <n v="7.1300000000000002E-2"/>
    <n v="559335.90652777778"/>
    <n v="1954960.4500000002"/>
    <n v="27877.736017000003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4305555555555556"/>
    <n v="5"/>
    <n v="7.1300000000000002E-2"/>
    <n v="3473998.3055555555"/>
    <n v="12142130"/>
    <n v="173146.7738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4305555555555556"/>
    <n v="5"/>
    <n v="7.1300000000000002E-2"/>
    <n v="342546.37041666667"/>
    <n v="1197249.4500000002"/>
    <n v="17072.777157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4305555555555556"/>
    <n v="5"/>
    <n v="7.1300000000000002E-2"/>
    <n v="3258590.9722222225"/>
    <n v="11389250"/>
    <n v="162410.70500000002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4305555555555556"/>
    <n v="5"/>
    <n v="7.1300000000000002E-2"/>
    <n v="2169307.6913888888"/>
    <n v="7582046.2999999998"/>
    <n v="108119.980238"/>
    <n v="1.4305555555555554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4305555555555556"/>
    <n v="5"/>
    <n v="7.1300000000000002E-2"/>
    <n v="11658043.326666666"/>
    <n v="40746559.200000003"/>
    <n v="581045.93419199996"/>
    <n v="1.4305555555555556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4305555555555556"/>
    <n v="5"/>
    <n v="7.1300000000000002E-2"/>
    <n v="2384229.6944444445"/>
    <n v="8333230"/>
    <n v="118831.85980000001"/>
    <n v="1.430555555555555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4944444444444445"/>
    <n v="10"/>
    <n v="7.8262999999999999E-2"/>
    <n v="628730728.34988892"/>
    <n v="968105484.20000005"/>
    <n v="7576683.9509944599"/>
    <n v="6.494444444444444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270220"/>
    <n v="1936.58"/>
    <n v="0"/>
    <n v="0"/>
    <n v="0"/>
    <n v="270220"/>
    <n v="270220"/>
    <n v="0"/>
    <d v="2022-04-27T00:00:00"/>
    <d v="2025-04-27T00:00:00"/>
    <n v="540440"/>
    <n v="0.49166666666666664"/>
    <n v="3"/>
    <n v="4.2999999999999997E-2"/>
    <n v="132858.16666666666"/>
    <n v="810660"/>
    <n v="11619.46"/>
    <n v="0.49166666666666664"/>
    <n v="3"/>
    <n v="4.2999999999999997E-2"/>
    <x v="1"/>
    <x v="1"/>
    <n v="0"/>
    <n v="0"/>
    <n v="0"/>
    <n v="0"/>
    <n v="0"/>
    <n v="270220"/>
    <n v="0"/>
    <n v="0"/>
    <n v="0"/>
    <n v="0"/>
    <n v="0"/>
    <n v="0"/>
    <n v="0"/>
    <n v="0"/>
    <n v="0"/>
    <n v="270220"/>
    <n v="270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916666666666667"/>
    <n v="4"/>
    <n v="4.7100000000000003E-2"/>
    <n v="775793.45833333337"/>
    <n v="2080340"/>
    <n v="24496.003500000003"/>
    <n v="1.4916666666666667"/>
    <n v="4"/>
    <n v="4.7100000000000003E-2"/>
    <x v="1"/>
    <x v="1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916666666666667"/>
    <n v="5"/>
    <n v="5.0700000000000002E-2"/>
    <n v="3585533.25"/>
    <n v="7195050"/>
    <n v="72957.807000000001"/>
    <n v="2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916666666666667"/>
    <n v="6"/>
    <n v="5.3600000000000002E-2"/>
    <n v="28745887.8125"/>
    <n v="49396275"/>
    <n v="441273.39"/>
    <n v="3.4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916666666666663"/>
    <n v="7"/>
    <n v="5.6399999999999999E-2"/>
    <n v="18722838.75"/>
    <n v="29178450"/>
    <n v="235094.94"/>
    <n v="4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916666666666663"/>
    <n v="8"/>
    <n v="5.9299999999999999E-2"/>
    <n v="2136024.9375"/>
    <n v="3111660"/>
    <n v="23065.179749999999"/>
    <n v="5.4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916666666666663"/>
    <n v="10"/>
    <n v="6.5000000000000002E-2"/>
    <n v="397807.5"/>
    <n v="531000"/>
    <n v="3451.5"/>
    <n v="7.49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51111111111111107"/>
    <n v="3"/>
    <n v="6.1652999999999999E-2"/>
    <n v="398003.03488888883"/>
    <n v="2336104.77"/>
    <n v="48009.28912827"/>
    <n v="0.51111111111111107"/>
    <n v="3"/>
    <n v="6.1652999999999999E-2"/>
    <x v="1"/>
    <x v="1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51111111111111107"/>
    <n v="3"/>
    <n v="6.1652999999999999E-2"/>
    <n v="433450.47644444444"/>
    <n v="2544165.84"/>
    <n v="52285.152177839998"/>
    <n v="0.51111111111111107"/>
    <n v="2.9999999999999996"/>
    <n v="6.1652999999999999E-2"/>
    <x v="1"/>
    <x v="1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5111111111111111"/>
    <n v="5"/>
    <n v="7.1294999999999997E-2"/>
    <n v="4968975.7182222223"/>
    <n v="9893978.1999999993"/>
    <n v="141078.23515379999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51111111111111107"/>
    <n v="3"/>
    <n v="6.1652999999999999E-2"/>
    <n v="670028.71666666656"/>
    <n v="3932777.25"/>
    <n v="80822.505264749998"/>
    <n v="0.51111111111111107"/>
    <n v="3"/>
    <n v="6.1652999999999999E-2"/>
    <x v="1"/>
    <x v="1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5111111111111111"/>
    <n v="5"/>
    <n v="7.1294999999999997E-2"/>
    <n v="7681053.8388888892"/>
    <n v="15294133.75"/>
    <n v="218079.0531412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51111111111111107"/>
    <n v="3"/>
    <n v="6.1652999999999999E-2"/>
    <n v="530076.96222222212"/>
    <n v="3111321.3"/>
    <n v="63940.764036299995"/>
    <n v="0.51111111111111107"/>
    <n v="3"/>
    <n v="6.1652999999999999E-2"/>
    <x v="1"/>
    <x v="1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5111111111111111"/>
    <n v="5"/>
    <n v="7.1294999999999997E-2"/>
    <n v="2563387.8491111114"/>
    <n v="5104090.8500000006"/>
    <n v="72779.231430150001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5111111111111111"/>
    <n v="5"/>
    <n v="7.1294999999999997E-2"/>
    <n v="3513291.5628888886"/>
    <n v="6995492.0499999998"/>
    <n v="99748.721140949987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51111111111111107"/>
    <n v="3"/>
    <n v="6.1652999999999999E-2"/>
    <n v="351422.62222222221"/>
    <n v="2062698"/>
    <n v="42390.506598"/>
    <n v="0.51111111111111107"/>
    <n v="3"/>
    <n v="6.1652999999999999E-2"/>
    <x v="1"/>
    <x v="1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5111111111111111"/>
    <n v="5"/>
    <n v="7.1294999999999997E-2"/>
    <n v="4028517.8"/>
    <n v="8021385"/>
    <n v="114376.928715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51111111111111107"/>
    <n v="3"/>
    <n v="6.1652999999999999E-2"/>
    <n v="279245.52999999997"/>
    <n v="1639049.8499999999"/>
    <n v="33684.113467349998"/>
    <n v="0.51111111111111107"/>
    <n v="3"/>
    <n v="6.1652999999999999E-2"/>
    <x v="1"/>
    <x v="1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5111111111111111"/>
    <n v="5"/>
    <n v="7.1294999999999997E-2"/>
    <n v="1371909.8977777779"/>
    <n v="2731679"/>
    <n v="38951.01086100000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51111111111111107"/>
    <n v="3"/>
    <n v="6.1652999999999999E-2"/>
    <n v="4499461.1528888885"/>
    <n v="26409880.68"/>
    <n v="542749.45785468002"/>
    <n v="0.51111111111111107"/>
    <n v="3"/>
    <n v="6.1652999999999999E-2"/>
    <x v="1"/>
    <x v="1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51111111111111107"/>
    <n v="3"/>
    <n v="6.1652999999999999E-2"/>
    <n v="300673.96555555554"/>
    <n v="1764825.4500000002"/>
    <n v="36268.927822949998"/>
    <n v="0.51111111111111107"/>
    <n v="3"/>
    <n v="6.1652999999999993E-2"/>
    <x v="1"/>
    <x v="1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5111111111111111"/>
    <n v="5"/>
    <n v="7.1294999999999997E-2"/>
    <n v="3446764.4702222222"/>
    <n v="6863026.6000000006"/>
    <n v="97859.8962894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51111111111111107"/>
    <n v="3"/>
    <n v="6.1652999999999999E-2"/>
    <n v="402796.88911111106"/>
    <n v="2364242.61"/>
    <n v="48587.549878109996"/>
    <n v="0.51111111111111107"/>
    <n v="3"/>
    <n v="6.1652999999999993E-2"/>
    <x v="1"/>
    <x v="1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5111111111111111"/>
    <n v="5"/>
    <n v="7.1294999999999997E-2"/>
    <n v="4616857.2971111108"/>
    <n v="9192857.4499999993"/>
    <n v="131080.95437955001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51111111111111107"/>
    <n v="3"/>
    <n v="6.1652999999999999E-2"/>
    <n v="344415.4626666666"/>
    <n v="2021569.02"/>
    <n v="41545.264930019999"/>
    <n v="0.51111111111111107"/>
    <n v="3"/>
    <n v="6.1652999999999999E-2"/>
    <x v="1"/>
    <x v="1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5111111111111111"/>
    <n v="5"/>
    <n v="7.1294999999999997E-2"/>
    <n v="3948298.9995555552"/>
    <n v="7861657.2999999998"/>
    <n v="112099.37144069999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51111111111111107"/>
    <n v="3"/>
    <n v="6.1652999999999999E-2"/>
    <n v="19676901.855999999"/>
    <n v="115494858.72"/>
    <n v="2373534.84155472"/>
    <n v="0.51111111111111107"/>
    <n v="3"/>
    <n v="6.1652999999999993E-2"/>
    <x v="1"/>
    <x v="1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5444444444444444"/>
    <n v="3"/>
    <n v="4.2999999999999997E-2"/>
    <n v="283558.91666666663"/>
    <n v="1562467.5"/>
    <n v="22395.367499999997"/>
    <n v="0.5444444444444444"/>
    <n v="3"/>
    <n v="4.2999999999999997E-2"/>
    <x v="1"/>
    <x v="1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5444444444444445"/>
    <n v="4"/>
    <n v="4.7100000000000003E-2"/>
    <n v="293413.55555555556"/>
    <n v="759920"/>
    <n v="8948.0580000000009"/>
    <n v="1.5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5444444444444443"/>
    <n v="5"/>
    <n v="5.0700000000000002E-2"/>
    <n v="1469321.25"/>
    <n v="2887312.5"/>
    <n v="29277.348750000001"/>
    <n v="2.54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5444444444444443"/>
    <n v="6"/>
    <n v="5.3600000000000002E-2"/>
    <n v="3500496.8777777776"/>
    <n v="5925606"/>
    <n v="52935.4136"/>
    <n v="3.54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5444444444444443"/>
    <n v="7"/>
    <n v="5.6399999999999999E-2"/>
    <n v="5110409.555555555"/>
    <n v="7871780"/>
    <n v="63424.055999999997"/>
    <n v="4.54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5444444444444443"/>
    <n v="8"/>
    <n v="5.9299999999999999E-2"/>
    <n v="5407330.333333333"/>
    <n v="7802160"/>
    <n v="57833.510999999999"/>
    <n v="5.54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5444444444444443"/>
    <n v="9"/>
    <n v="6.2100000000000002E-2"/>
    <n v="486514"/>
    <n v="669060"/>
    <n v="4616.5140000000001"/>
    <n v="6.54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51111111111111107"/>
    <n v="3"/>
    <n v="6.1652999999999999E-2"/>
    <n v="261162.77666666667"/>
    <n v="1532911.9500000002"/>
    <n v="31502.87348445"/>
    <n v="0.51111111111111107"/>
    <n v="3.0000000000000004"/>
    <n v="6.1652999999999999E-2"/>
    <x v="1"/>
    <x v="1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5111111111111111"/>
    <n v="5"/>
    <n v="7.1294999999999997E-2"/>
    <n v="2992902.2302222219"/>
    <n v="5959318.5999999996"/>
    <n v="84973.923917399996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5472222222222225"/>
    <n v="10"/>
    <n v="7.8262999999999999E-2"/>
    <n v="1411186549.574389"/>
    <n v="1869809193.4000001"/>
    <n v="14633687.69030642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51111111111111107"/>
    <n v="3"/>
    <n v="6.1652999999999999E-2"/>
    <n v="870173.30599999998"/>
    <n v="5107538.97"/>
    <n v="104965.03337247"/>
    <n v="0.51111111111111107"/>
    <n v="3"/>
    <n v="6.1652999999999999E-2"/>
    <x v="1"/>
    <x v="1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51111111111111107"/>
    <n v="3"/>
    <n v="6.1652999999999999E-2"/>
    <n v="3108246.8435555552"/>
    <n v="18244057.559999999"/>
    <n v="374933.62691555999"/>
    <n v="0.51111111111111107"/>
    <n v="3"/>
    <n v="6.1652999999999999E-2"/>
    <x v="1"/>
    <x v="1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51111111111111107"/>
    <n v="3"/>
    <n v="6.1652999999999999E-2"/>
    <n v="690121.23044444434"/>
    <n v="4050711.57"/>
    <n v="83246.173475069998"/>
    <n v="0.51111111111111107"/>
    <n v="3"/>
    <n v="6.1652999999999999E-2"/>
    <x v="1"/>
    <x v="1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64722222222222225"/>
    <n v="3"/>
    <n v="4.2999999999999997E-2"/>
    <n v="299760.97222222225"/>
    <n v="1389450"/>
    <n v="19915.449999999997"/>
    <n v="0.64722222222222225"/>
    <n v="3"/>
    <n v="4.2999999999999997E-2"/>
    <x v="1"/>
    <x v="1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6472222222222221"/>
    <n v="4"/>
    <n v="4.7100000000000003E-2"/>
    <n v="424460.34027777775"/>
    <n v="1030730"/>
    <n v="12136.84575"/>
    <n v="1.6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6472222222222221"/>
    <n v="5"/>
    <n v="5.0700000000000002E-2"/>
    <n v="2254156.048611111"/>
    <n v="4257587.5"/>
    <n v="43171.937250000003"/>
    <n v="2.647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6472222222222221"/>
    <n v="6"/>
    <n v="5.3600000000000002E-2"/>
    <n v="185060.05555555556"/>
    <n v="304440"/>
    <n v="2719.6640000000002"/>
    <n v="3.6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6472222222222221"/>
    <n v="7"/>
    <n v="5.6399999999999999E-2"/>
    <n v="740302.5"/>
    <n v="1115100"/>
    <n v="8984.52"/>
    <n v="4.647222222222222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65833333333333333"/>
    <n v="3"/>
    <n v="4.2999999999999997E-2"/>
    <n v="567670.95833333337"/>
    <n v="2586855"/>
    <n v="37078.254999999997"/>
    <n v="0.65833333333333333"/>
    <n v="3"/>
    <n v="4.2999999999999997E-2"/>
    <x v="1"/>
    <x v="1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6583333333333334"/>
    <n v="4"/>
    <n v="4.7100000000000003E-2"/>
    <n v="879841.1875"/>
    <n v="2122230"/>
    <n v="24989.258250000003"/>
    <n v="1.65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6583333333333332"/>
    <n v="5"/>
    <n v="5.0700000000000002E-2"/>
    <n v="5974491.1875"/>
    <n v="11237287.5"/>
    <n v="113946.09525"/>
    <n v="2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6583333333333332"/>
    <n v="6"/>
    <n v="5.3600000000000002E-2"/>
    <n v="35789246.354166664"/>
    <n v="58697625"/>
    <n v="524365.45000000007"/>
    <n v="3.658333333333333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6583333333333332"/>
    <n v="7"/>
    <n v="5.6399999999999999E-2"/>
    <n v="55599782.0625"/>
    <n v="83548867.5"/>
    <n v="673165.16099999996"/>
    <n v="4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6583333333333332"/>
    <n v="8"/>
    <n v="5.9299999999999999E-2"/>
    <n v="2374448.8541666665"/>
    <n v="3357100"/>
    <n v="24884.50375"/>
    <n v="5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6583333333333332"/>
    <n v="9"/>
    <n v="6.2100000000000002E-2"/>
    <n v="1252182.8125"/>
    <n v="1692562.5"/>
    <n v="11678.68125"/>
    <n v="6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5472222222222225"/>
    <n v="10"/>
    <n v="7.8262999999999999E-2"/>
    <n v="261853275.16761115"/>
    <n v="346953180.20000005"/>
    <n v="2715359.6741992603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51111111111111107"/>
    <n v="3"/>
    <n v="6.1652999999999999E-2"/>
    <n v="266835.16955555551"/>
    <n v="1566206.43"/>
    <n v="32187.108342929998"/>
    <n v="0.51111111111111107"/>
    <n v="3"/>
    <n v="6.1652999999999999E-2"/>
    <x v="1"/>
    <x v="1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5111111111111111"/>
    <n v="5"/>
    <n v="7.1294999999999997E-2"/>
    <n v="3054582.300888889"/>
    <n v="6082132.9000000004"/>
    <n v="86725.13302110000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51111111111111107"/>
    <n v="3"/>
    <n v="6.2603000000000006E-2"/>
    <n v="821918.31444444438"/>
    <n v="4824303.1500000004"/>
    <n v="100671.95003315002"/>
    <n v="0.51111111111111107"/>
    <n v="3"/>
    <n v="6.2603000000000006E-2"/>
    <x v="1"/>
    <x v="1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51111111111111107"/>
    <n v="3"/>
    <n v="6.2603000000000006E-2"/>
    <n v="282934.72488888883"/>
    <n v="1660703.8199999998"/>
    <n v="34655.013747819998"/>
    <n v="0.51111111111111107"/>
    <n v="3"/>
    <n v="6.2603000000000006E-2"/>
    <x v="1"/>
    <x v="1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5111111111111111"/>
    <n v="5"/>
    <n v="7.2566000000000005E-2"/>
    <n v="3236692.874888889"/>
    <n v="6444742.4500000002"/>
    <n v="93533.836125340007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51111111111111107"/>
    <n v="3"/>
    <n v="6.2603000000000006E-2"/>
    <n v="239097.77777777775"/>
    <n v="1403400"/>
    <n v="29285.683400000002"/>
    <n v="0.51111111111111107"/>
    <n v="3"/>
    <n v="6.2603000000000006E-2"/>
    <x v="1"/>
    <x v="1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5111111111111111"/>
    <n v="5"/>
    <n v="7.2566000000000005E-2"/>
    <n v="2735210.2"/>
    <n v="5446215"/>
    <n v="79042.007538000005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51111111111111107"/>
    <n v="3"/>
    <n v="6.2603000000000006E-2"/>
    <n v="348907.67444444442"/>
    <n v="2047936.3499999999"/>
    <n v="42735.653106350001"/>
    <n v="0.51111111111111107"/>
    <n v="3"/>
    <n v="6.2603000000000006E-2"/>
    <x v="1"/>
    <x v="1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5111111111111111"/>
    <n v="5"/>
    <n v="7.2566000000000005E-2"/>
    <n v="3991412.4419999998"/>
    <n v="7947502.6500000004"/>
    <n v="115343.69545998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51111111111111107"/>
    <n v="3"/>
    <n v="6.2603000000000006E-2"/>
    <n v="490389.69044444436"/>
    <n v="2878374.27"/>
    <n v="60064.954808270006"/>
    <n v="0.51111111111111107"/>
    <n v="3"/>
    <n v="6.2603000000000006E-2"/>
    <x v="1"/>
    <x v="1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5111111111111111"/>
    <n v="5"/>
    <n v="7.2566000000000005E-2"/>
    <n v="5609787.4433333334"/>
    <n v="11169930.75"/>
    <n v="162111.4389609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51111111111111107"/>
    <n v="3"/>
    <n v="6.2603000000000006E-2"/>
    <n v="3539.3319999999994"/>
    <n v="20774.34"/>
    <n v="433.51200234000004"/>
    <n v="0.51111111111111107"/>
    <n v="3"/>
    <n v="6.2603000000000006E-2"/>
    <x v="1"/>
    <x v="1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5111111111111111"/>
    <n v="5"/>
    <n v="7.2566000000000005E-2"/>
    <n v="40493.876444444439"/>
    <n v="80629.399999999994"/>
    <n v="1170.1906080799999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7416666666666667"/>
    <n v="3"/>
    <n v="4.2999999999999997E-2"/>
    <n v="527069.125"/>
    <n v="2131965"/>
    <n v="30558.164999999997"/>
    <n v="0.7416666666666667"/>
    <n v="3"/>
    <n v="4.2999999999999997E-2"/>
    <x v="1"/>
    <x v="1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7416666666666667"/>
    <n v="4"/>
    <n v="4.7100000000000003E-2"/>
    <n v="681030.85416666663"/>
    <n v="1564090"/>
    <n v="18417.159750000003"/>
    <n v="1.7416666666666665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7416666666666667"/>
    <n v="5"/>
    <n v="5.0700000000000002E-2"/>
    <n v="2511136.3666666667"/>
    <n v="4579580"/>
    <n v="46436.941200000001"/>
    <n v="2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7416666666666667"/>
    <n v="6"/>
    <n v="5.3600000000000002E-2"/>
    <n v="4460974.020833333"/>
    <n v="7153455"/>
    <n v="63904.198000000004"/>
    <n v="3.74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7416666666666663"/>
    <n v="7"/>
    <n v="5.7881000000000002E-2"/>
    <n v="5734346.4374999991"/>
    <n v="8465467.5"/>
    <n v="69998.532052499999"/>
    <n v="4.741666666666666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7416666666666663"/>
    <n v="8"/>
    <n v="5.9299999999999999E-2"/>
    <n v="304882.5"/>
    <n v="424800"/>
    <n v="3148.83"/>
    <n v="5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51111111111111107"/>
    <n v="3"/>
    <n v="6.2603000000000006E-2"/>
    <n v="172207.7313333333"/>
    <n v="1010784.51"/>
    <n v="21092.714226510001"/>
    <n v="0.51111111111111107"/>
    <n v="3"/>
    <n v="6.2603000000000006E-2"/>
    <x v="1"/>
    <x v="1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5111111111111111"/>
    <n v="5"/>
    <n v="7.2566000000000005E-2"/>
    <n v="1974149.4997777776"/>
    <n v="3930828.65"/>
    <n v="57048.90236318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51111111111111107"/>
    <n v="3"/>
    <n v="6.2603000000000006E-2"/>
    <n v="277278.7744444444"/>
    <n v="1627505.8499999999"/>
    <n v="33962.249575850001"/>
    <n v="0.51111111111111107"/>
    <n v="3"/>
    <n v="6.2603000000000006E-2"/>
    <x v="1"/>
    <x v="1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5111111111111111"/>
    <n v="5"/>
    <n v="7.2566000000000005E-2"/>
    <n v="3171834.5411111112"/>
    <n v="6315599.75"/>
    <n v="91659.5622917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51111111111111107"/>
    <n v="3"/>
    <n v="6.2603000000000006E-2"/>
    <n v="22661.17422222222"/>
    <n v="133011.24"/>
    <n v="2775.6342192400002"/>
    <n v="0.51111111111111107"/>
    <n v="2.9999999999999996"/>
    <n v="6.2603000000000006E-2"/>
    <x v="1"/>
    <x v="1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5111111111111111"/>
    <n v="5"/>
    <n v="7.2566000000000005E-2"/>
    <n v="259226.11822222223"/>
    <n v="516158.2"/>
    <n v="7491.1071882400001"/>
    <n v="2.5111111111111111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51111111111111107"/>
    <n v="3"/>
    <n v="6.2603000000000006E-2"/>
    <n v="86500.239999999991"/>
    <n v="507718.80000000005"/>
    <n v="10594.906678800002"/>
    <n v="0.51111111111111107"/>
    <n v="3"/>
    <n v="6.2603000000000006E-2"/>
    <x v="1"/>
    <x v="1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5111111111111111"/>
    <n v="5"/>
    <n v="7.2565999999999992E-2"/>
    <n v="989494.97133333329"/>
    <n v="1970233.3499999999"/>
    <n v="28594.390655219995"/>
    <n v="2.5111111111111111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51111111111111107"/>
    <n v="3"/>
    <n v="6.1652999999999999E-2"/>
    <n v="2925158.9826666662"/>
    <n v="17169411.419999998"/>
    <n v="352848.57409241999"/>
    <n v="0.51111111111111107"/>
    <n v="3"/>
    <n v="6.1652999999999999E-2"/>
    <x v="1"/>
    <x v="1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51111111111111107"/>
    <n v="3"/>
    <n v="6.1652999999999999E-2"/>
    <n v="178135.54177777778"/>
    <n v="1045578.1799999999"/>
    <n v="21487.677177180001"/>
    <n v="0.51111111111111107"/>
    <n v="3"/>
    <n v="6.1653000000000006E-2"/>
    <x v="1"/>
    <x v="1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5111111111111111"/>
    <n v="5"/>
    <n v="7.1294999999999997E-2"/>
    <n v="2037721.516888889"/>
    <n v="4057410.1"/>
    <n v="57854.610615899997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51111111111111107"/>
    <n v="3"/>
    <n v="6.1652999999999999E-2"/>
    <n v="155075.016"/>
    <n v="910222.92"/>
    <n v="18705.99122892"/>
    <n v="0.51111111111111107"/>
    <n v="3"/>
    <n v="6.1652999999999999E-2"/>
    <x v="1"/>
    <x v="1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5111111111111111"/>
    <n v="5"/>
    <n v="7.1294999999999997E-2"/>
    <n v="1773882.4373333333"/>
    <n v="3532066.8"/>
    <n v="50363.740501199994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51111111111111107"/>
    <n v="3"/>
    <n v="6.1652999999999999E-2"/>
    <n v="54342.207333333332"/>
    <n v="318965.13"/>
    <n v="6555.05238663"/>
    <n v="0.51111111111111107"/>
    <n v="3"/>
    <n v="6.1652999999999999E-2"/>
    <x v="1"/>
    <x v="1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5111111111111111"/>
    <n v="5"/>
    <n v="7.1294999999999997E-2"/>
    <n v="621587.71311111108"/>
    <n v="1237674.6499999999"/>
    <n v="17648.002834349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51111111111111107"/>
    <n v="3"/>
    <n v="6.1652999999999999E-2"/>
    <n v="23465.233777777776"/>
    <n v="137730.72"/>
    <n v="2830.5040267199997"/>
    <n v="0.51111111111111107"/>
    <n v="3"/>
    <n v="6.1652999999999999E-2"/>
    <x v="1"/>
    <x v="1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5111111111111111"/>
    <n v="5"/>
    <n v="7.1294999999999997E-2"/>
    <n v="268382.33244444442"/>
    <n v="534389.6"/>
    <n v="7619.8613063999992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7722222222222221"/>
    <n v="10"/>
    <n v="6.5000000000000002E-2"/>
    <n v="825410"/>
    <n v="1062000"/>
    <n v="6903"/>
    <n v="7.772222222222222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77222222222222225"/>
    <n v="3"/>
    <n v="4.2999999999999997E-2"/>
    <n v="511765.18055555556"/>
    <n v="1988152.5"/>
    <n v="28496.852499999997"/>
    <n v="0.77222222222222225"/>
    <n v="3"/>
    <n v="4.2999999999999997E-2"/>
    <x v="1"/>
    <x v="1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7722222222222221"/>
    <n v="4"/>
    <n v="4.7100000000000003E-2"/>
    <n v="848252.01388888888"/>
    <n v="1914550"/>
    <n v="22543.826250000002"/>
    <n v="1.772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7722222222222221"/>
    <n v="5"/>
    <n v="5.0700000000000002E-2"/>
    <n v="3558680.875"/>
    <n v="6418462.5"/>
    <n v="65083.209750000002"/>
    <n v="2.772222222222222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7722222222222221"/>
    <n v="6"/>
    <n v="5.3600000000000002E-2"/>
    <n v="11541462.819444444"/>
    <n v="18357555"/>
    <n v="163994.158"/>
    <n v="3.772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7722222222222221"/>
    <n v="7"/>
    <n v="5.6399999999999999E-2"/>
    <n v="15521760.152777778"/>
    <n v="22767657.5"/>
    <n v="183442.269"/>
    <n v="4.77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7722222222222221"/>
    <n v="8"/>
    <n v="5.9299999999999999E-2"/>
    <n v="3982862.1944444445"/>
    <n v="5520040"/>
    <n v="40917.296499999997"/>
    <n v="5.77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7722222222222221"/>
    <n v="9"/>
    <n v="6.2100000000000002E-2"/>
    <n v="719210"/>
    <n v="955800"/>
    <n v="6595.02"/>
    <n v="6.77222222222222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7750000000000004"/>
    <n v="10"/>
    <n v="6.5000000000000002E-2"/>
    <n v="412852.5"/>
    <n v="531000"/>
    <n v="3451.5"/>
    <n v="7.7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77500000000000002"/>
    <n v="3"/>
    <n v="4.2999999999999997E-2"/>
    <n v="268291.4375"/>
    <n v="1038547.5"/>
    <n v="14885.847499999998"/>
    <n v="0.77500000000000002"/>
    <n v="3"/>
    <n v="4.2999999999999997E-2"/>
    <x v="1"/>
    <x v="1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7749999999999999"/>
    <n v="4"/>
    <n v="4.7100000000000003E-2"/>
    <n v="1723249.875"/>
    <n v="3883380"/>
    <n v="45726.799500000001"/>
    <n v="1.774999999999999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7749999999999999"/>
    <n v="5"/>
    <n v="5.0700000000000002E-2"/>
    <n v="2690820.375"/>
    <n v="4848325"/>
    <n v="49162.015500000001"/>
    <n v="2.774999999999999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7749999999999999"/>
    <n v="6"/>
    <n v="5.3600000000000002E-2"/>
    <n v="5088709.4375"/>
    <n v="8088015"/>
    <n v="72252.934000000008"/>
    <n v="3.774999999999999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7750000000000004"/>
    <n v="7"/>
    <n v="5.6399999999999999E-2"/>
    <n v="5242197.9375"/>
    <n v="7684897.5"/>
    <n v="61918.316999999995"/>
    <n v="4.775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7750000000000004"/>
    <n v="8"/>
    <n v="5.9299999999999999E-2"/>
    <n v="2689172.0625"/>
    <n v="3725260"/>
    <n v="27613.489750000001"/>
    <n v="5.77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7750000000000004"/>
    <n v="9"/>
    <n v="6.2100000000000002E-2"/>
    <n v="322777.9375"/>
    <n v="428782.5"/>
    <n v="2958.5992500000002"/>
    <n v="6.7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77777777777777779"/>
    <n v="3"/>
    <n v="4.2999999999999997E-2"/>
    <n v="389596.66666666669"/>
    <n v="1502730"/>
    <n v="21539.129999999997"/>
    <n v="0.77777777777777779"/>
    <n v="3"/>
    <n v="4.2999999999999997E-2"/>
    <x v="1"/>
    <x v="1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7777777777777777"/>
    <n v="4"/>
    <n v="4.7100000000000003E-2"/>
    <n v="700395.5555555555"/>
    <n v="1575890"/>
    <n v="18556.104750000002"/>
    <n v="1.7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7777777777777777"/>
    <n v="5"/>
    <n v="5.0700000000000002E-2"/>
    <n v="2375979.1666666665"/>
    <n v="4276762.5"/>
    <n v="43366.371749999998"/>
    <n v="2.777777777777777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7777777777777777"/>
    <n v="6"/>
    <n v="5.3600000000000002E-2"/>
    <n v="3355035"/>
    <n v="5328585"/>
    <n v="47602.025999999998"/>
    <n v="3.777777777777777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7777777777777777"/>
    <n v="7"/>
    <n v="5.6399999999999999E-2"/>
    <n v="2712475.8333333335"/>
    <n v="3974092.5"/>
    <n v="32019.830999999998"/>
    <n v="4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7777777777777777"/>
    <n v="8"/>
    <n v="5.9299999999999999E-2"/>
    <n v="613600"/>
    <n v="849600"/>
    <n v="6297.66"/>
    <n v="5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76111111111111107"/>
    <n v="3"/>
    <n v="6.1652999999999999E-2"/>
    <n v="1710110.8569999998"/>
    <n v="6740582.9399999995"/>
    <n v="138525.71999993999"/>
    <n v="0.76111111111111107"/>
    <n v="3"/>
    <n v="6.1652999999999993E-2"/>
    <x v="1"/>
    <x v="1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7972222222222225"/>
    <n v="10"/>
    <n v="7.8262999999999999E-2"/>
    <n v="14510442.486555556"/>
    <n v="18609758.799999997"/>
    <n v="145645.55529644"/>
    <n v="7.7972222222222225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76111111111111107"/>
    <n v="3"/>
    <n v="6.1652999999999999E-2"/>
    <n v="5740200.0432777777"/>
    <n v="22625606.009999998"/>
    <n v="464978.82911151001"/>
    <n v="0.76111111111111107"/>
    <n v="2.9999999999999996"/>
    <n v="6.1652999999999999E-2"/>
    <x v="1"/>
    <x v="1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7611111111111111"/>
    <n v="5"/>
    <n v="7.1294999999999997E-2"/>
    <n v="100145338.25411111"/>
    <n v="181349707.10000002"/>
    <n v="2585865.4735389003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51111111111111107"/>
    <n v="3"/>
    <n v="6.1652999999999999E-2"/>
    <n v="450737.39911111107"/>
    <n v="2645632.56"/>
    <n v="54370.394740559997"/>
    <n v="0.51111111111111107"/>
    <n v="3"/>
    <n v="6.1652999999999993E-2"/>
    <x v="1"/>
    <x v="1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5111111111111111"/>
    <n v="5"/>
    <n v="7.1294999999999997E-2"/>
    <n v="5150989.966"/>
    <n v="10256395.949999999"/>
    <n v="146245.9498510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5111111111111111"/>
    <n v="5"/>
    <n v="7.1294999999999997E-2"/>
    <n v="7124301.5582222231"/>
    <n v="14185556.200000001"/>
    <n v="202271.845855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5472222222222225"/>
    <n v="10"/>
    <n v="7.8262999999999999E-2"/>
    <n v="4528333333.333334"/>
    <n v="6000000000"/>
    <n v="46957800"/>
    <n v="7.547222222222223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91111111111111109"/>
    <n v="3"/>
    <n v="4.2999999999999997E-2"/>
    <n v="432866.61111111112"/>
    <n v="1425292.5"/>
    <n v="20429.192499999997"/>
    <n v="0.91111111111111109"/>
    <n v="3"/>
    <n v="4.2999999999999997E-2"/>
    <x v="1"/>
    <x v="1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9111111111111112"/>
    <n v="4"/>
    <n v="4.7100000000000003E-2"/>
    <n v="1103876.888888889"/>
    <n v="2310440"/>
    <n v="27205.431"/>
    <n v="1.9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911111111111111"/>
    <n v="5"/>
    <n v="5.0700000000000002E-2"/>
    <n v="3675998.2777777775"/>
    <n v="6313737.5"/>
    <n v="64021.29825"/>
    <n v="2.9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911111111111111"/>
    <n v="6"/>
    <n v="5.3600000000000002E-2"/>
    <n v="22187723.555555556"/>
    <n v="34037985"/>
    <n v="304072.66600000003"/>
    <n v="3.9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9111111111111114"/>
    <n v="7"/>
    <n v="5.6399999999999999E-2"/>
    <n v="54484185.888888896"/>
    <n v="77658455"/>
    <n v="625705.26599999995"/>
    <n v="4.911111111111111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9111111111111114"/>
    <n v="8"/>
    <n v="5.9299999999999999E-2"/>
    <n v="12229985.444444446"/>
    <n v="16551860"/>
    <n v="122690.66224999999"/>
    <n v="5.9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9111111111111114"/>
    <n v="9"/>
    <n v="6.2100000000000002E-2"/>
    <n v="733960"/>
    <n v="955800"/>
    <n v="6595.02"/>
    <n v="6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9111111111111114"/>
    <n v="10"/>
    <n v="6.5000000000000002E-2"/>
    <n v="786483.11111111112"/>
    <n v="994150"/>
    <n v="6461.9750000000004"/>
    <n v="7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57893.75"/>
    <n v="184.3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8611111111111116"/>
    <n v="3"/>
    <n v="4.2999999999999997E-2"/>
    <n v="344283.4375"/>
    <n v="1047397.5"/>
    <n v="15012.697499999998"/>
    <n v="0.98611111111111116"/>
    <n v="3"/>
    <n v="4.2999999999999997E-2"/>
    <x v="1"/>
    <x v="1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861111111111112"/>
    <n v="4"/>
    <n v="4.7100000000000003E-2"/>
    <n v="48336.979166666664"/>
    <n v="97350"/>
    <n v="1146.2962500000001"/>
    <n v="1.986111111111110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861111111111112"/>
    <n v="5"/>
    <n v="5.0700000000000002E-2"/>
    <n v="2483705.3520833333"/>
    <n v="4158762.45"/>
    <n v="42169.851243000005"/>
    <n v="2.9861111111111112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861111111111112"/>
    <n v="6"/>
    <n v="5.3600000000000002E-2"/>
    <n v="1619806.076388889"/>
    <n v="2438175"/>
    <n v="21781.030000000002"/>
    <n v="3.986111111111111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861111111111107"/>
    <n v="7"/>
    <n v="6.5000000000000002E-2"/>
    <n v="884748.02083333326"/>
    <n v="1242097.5"/>
    <n v="11533.762500000001"/>
    <n v="4.986111111111110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2.7777777777777779E-3"/>
    <n v="2"/>
    <n v="3.8199999999999998E-2"/>
    <n v="57.565972222222221"/>
    <n v="41447.5"/>
    <n v="791.64724999999999"/>
    <n v="2.7777777777777779E-3"/>
    <n v="2"/>
    <n v="3.8199999999999998E-2"/>
    <x v="1"/>
    <x v="1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0027777777777778"/>
    <n v="3"/>
    <n v="4.2999999999999997E-2"/>
    <n v="148205.54166666666"/>
    <n v="443385"/>
    <n v="6355.1849999999995"/>
    <n v="1.0027777777777778"/>
    <n v="3"/>
    <n v="4.2999999999999997E-2"/>
    <x v="1"/>
    <x v="1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0027777777777778"/>
    <n v="4"/>
    <n v="4.7100000000000003E-2"/>
    <n v="153317.64583333334"/>
    <n v="306210"/>
    <n v="3605.6227500000005"/>
    <n v="2.002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0027777777777778"/>
    <n v="5"/>
    <n v="5.0700000000000002E-2"/>
    <n v="1834532.0694444445"/>
    <n v="3054725"/>
    <n v="30974.911500000002"/>
    <n v="3.002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0027777777777782"/>
    <n v="6"/>
    <n v="5.3600000000000002E-2"/>
    <n v="1350857.4444444445"/>
    <n v="2024880"/>
    <n v="18088.928"/>
    <n v="4.002777777777778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0027777777777782"/>
    <n v="7"/>
    <n v="5.7881000000000002E-2"/>
    <n v="4842901.506944445"/>
    <n v="6776297.5"/>
    <n v="56031.267942500002"/>
    <n v="5.002777777777778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0027777777777782"/>
    <n v="8"/>
    <n v="5.9299999999999999E-2"/>
    <n v="16591692.784722224"/>
    <n v="22112020"/>
    <n v="163905.34825000001"/>
    <n v="6.002777777777778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5111111111111111"/>
    <n v="5"/>
    <n v="7.1294999999999997E-2"/>
    <n v="1255555.5555555555"/>
    <n v="2500000"/>
    <n v="35647.5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05"/>
    <n v="2"/>
    <n v="3.8199999999999998E-2"/>
    <n v="11741"/>
    <n v="469640"/>
    <n v="8970.1239999999998"/>
    <n v="0.05"/>
    <n v="2"/>
    <n v="3.8199999999999998E-2"/>
    <x v="1"/>
    <x v="1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05"/>
    <n v="3"/>
    <n v="4.2999999999999997E-2"/>
    <n v="455332.5"/>
    <n v="1300950"/>
    <n v="18646.949999999997"/>
    <n v="1.05"/>
    <n v="3"/>
    <n v="4.2999999999999997E-2"/>
    <x v="1"/>
    <x v="1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0499999999999998"/>
    <n v="4"/>
    <n v="4.7100000000000003E-2"/>
    <n v="2055545.2499999998"/>
    <n v="4010820"/>
    <n v="47227.405500000001"/>
    <n v="2.0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05"/>
    <n v="5"/>
    <n v="5.0700000000000002E-2"/>
    <n v="6275306.375"/>
    <n v="10287387.5"/>
    <n v="104314.10925000001"/>
    <n v="3.0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05"/>
    <n v="6"/>
    <n v="5.3600000000000002E-2"/>
    <n v="22074201"/>
    <n v="32702520"/>
    <n v="292142.51199999999"/>
    <n v="4.05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05"/>
    <n v="7"/>
    <n v="5.6399999999999999E-2"/>
    <n v="48047417"/>
    <n v="66600380"/>
    <n v="536608.77599999995"/>
    <n v="5.0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05"/>
    <n v="8"/>
    <n v="5.9299999999999999E-2"/>
    <n v="15066859.5"/>
    <n v="19923120"/>
    <n v="147680.12700000001"/>
    <n v="6.0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05"/>
    <n v="9"/>
    <n v="6.2100000000000002E-2"/>
    <n v="748710"/>
    <n v="955800"/>
    <n v="6595.02"/>
    <n v="7.0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5111111111111111"/>
    <n v="5"/>
    <n v="7.1294999999999997E-2"/>
    <n v="502222222.22222221"/>
    <n v="1000000000"/>
    <n v="14259000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5472222222222225"/>
    <n v="10"/>
    <n v="7.8262999999999999E-2"/>
    <n v="3396250000"/>
    <n v="4500000000"/>
    <n v="3521835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125"/>
    <n v="2"/>
    <n v="3.8199999999999998E-2"/>
    <n v="3318.75"/>
    <n v="53100"/>
    <n v="1014.2099999999999"/>
    <n v="0.125"/>
    <n v="2"/>
    <n v="3.8199999999999998E-2"/>
    <x v="1"/>
    <x v="1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125"/>
    <n v="3"/>
    <n v="4.2999999999999997E-2"/>
    <n v="322582.5"/>
    <n v="860220"/>
    <n v="12329.82"/>
    <n v="1.125"/>
    <n v="3"/>
    <n v="4.2999999999999997E-2"/>
    <x v="1"/>
    <x v="1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125"/>
    <n v="4"/>
    <n v="4.7100000000000003E-2"/>
    <n v="981059.375"/>
    <n v="1846700"/>
    <n v="21744.892500000002"/>
    <n v="2.1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125"/>
    <n v="5"/>
    <n v="5.0700000000000002E-2"/>
    <n v="1402632.8125"/>
    <n v="2244212.5"/>
    <n v="22756.314750000001"/>
    <n v="3.1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125"/>
    <n v="6"/>
    <n v="5.3600000000000002E-2"/>
    <n v="1690239.375"/>
    <n v="2458530"/>
    <n v="21962.868000000002"/>
    <n v="4.12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125"/>
    <n v="7"/>
    <n v="5.6399999999999999E-2"/>
    <n v="3609601.5625"/>
    <n v="4930187.5"/>
    <n v="39723.224999999999"/>
    <n v="5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125"/>
    <n v="8"/>
    <n v="5.9299999999999999E-2"/>
    <n v="15391864.6875"/>
    <n v="20103660"/>
    <n v="149018.37974999999"/>
    <n v="6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125"/>
    <n v="9"/>
    <n v="6.2100000000000002E-2"/>
    <n v="378337.5"/>
    <n v="477900"/>
    <n v="3297.51"/>
    <n v="7.1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15833333333333333"/>
    <n v="2"/>
    <n v="3.8199999999999998E-2"/>
    <n v="2829.7459999999996"/>
    <n v="35744.159999999996"/>
    <n v="682.71345599999984"/>
    <n v="0.15833333333333333"/>
    <n v="2"/>
    <n v="3.8199999999999998E-2"/>
    <x v="1"/>
    <x v="1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1583333333333334"/>
    <n v="3"/>
    <n v="4.2999999999999997E-2"/>
    <n v="61507.500000000007"/>
    <n v="159300"/>
    <n v="2283.2999999999997"/>
    <n v="1.1583333333333334"/>
    <n v="3"/>
    <n v="4.2999999999999997E-2"/>
    <x v="1"/>
    <x v="1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1583333333333332"/>
    <n v="4"/>
    <n v="4.7100000000000003E-2"/>
    <n v="546308.48416666663"/>
    <n v="1012463.6"/>
    <n v="11921.758890000001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1583333333333332"/>
    <n v="5"/>
    <n v="5.0700000000000002E-2"/>
    <n v="309327.16666666663"/>
    <n v="489700"/>
    <n v="4965.558"/>
    <n v="3.15833333333333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1583333333333332"/>
    <n v="6"/>
    <n v="5.3600000000000002E-2"/>
    <n v="791840.22916666663"/>
    <n v="1142535"/>
    <n v="10206.646000000001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1583333333333332"/>
    <n v="7"/>
    <n v="6.2100000000000002E-2"/>
    <n v="1142802.9583333333"/>
    <n v="1550815"/>
    <n v="13757.944500000001"/>
    <n v="5.1583333333333332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1583333333333332"/>
    <n v="8"/>
    <n v="5.9299999999999999E-2"/>
    <n v="1291013.4780833332"/>
    <n v="1677094.64"/>
    <n v="12431.464018999999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15833333333333333"/>
    <n v="2"/>
    <n v="3.8199999999999998E-2"/>
    <n v="3643.25"/>
    <n v="46020"/>
    <n v="878.98199999999997"/>
    <n v="0.15833333333333333"/>
    <n v="2"/>
    <n v="3.8199999999999998E-2"/>
    <x v="1"/>
    <x v="1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1583333333333332"/>
    <n v="4"/>
    <n v="4.7100000000000003E-2"/>
    <n v="114607.5"/>
    <n v="212400"/>
    <n v="2501.0100000000002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1583333333333332"/>
    <n v="5"/>
    <n v="5.0700000000000002E-2"/>
    <n v="1152989.0625"/>
    <n v="1825312.5"/>
    <n v="18508.668750000001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1583333333333332"/>
    <n v="6"/>
    <n v="5.3600000000000002E-2"/>
    <n v="1062329.4166666667"/>
    <n v="1532820"/>
    <n v="13693.192000000001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1583333333333332"/>
    <n v="7"/>
    <n v="5.6399999999999999E-2"/>
    <n v="7730278.333333333"/>
    <n v="10490200"/>
    <n v="84521.04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1583333333333332"/>
    <n v="8"/>
    <n v="5.9299999999999999E-2"/>
    <n v="4229297"/>
    <n v="5494080"/>
    <n v="40724.868000000002"/>
    <n v="6.1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16111111111111112"/>
    <n v="2"/>
    <n v="3.8199999999999998E-2"/>
    <n v="28160.208333333336"/>
    <n v="349575"/>
    <n v="6676.8824999999997"/>
    <n v="0.16111111111111112"/>
    <n v="2"/>
    <n v="3.8199999999999998E-2"/>
    <x v="1"/>
    <x v="1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1611111111111112"/>
    <n v="3"/>
    <n v="4.2999999999999997E-2"/>
    <n v="1134280.7361111112"/>
    <n v="2930677.5"/>
    <n v="42006.377499999995"/>
    <n v="1.1611111111111112"/>
    <n v="3"/>
    <n v="4.2999999999999997E-2"/>
    <x v="1"/>
    <x v="1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161111111111111"/>
    <n v="4"/>
    <n v="4.7100000000000003E-2"/>
    <n v="3406310.9166666665"/>
    <n v="6304740"/>
    <n v="74238.313500000004"/>
    <n v="2.16111111111111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161111111111111"/>
    <n v="5"/>
    <n v="5.0700000000000002E-2"/>
    <n v="6208303.680555555"/>
    <n v="9819812.5"/>
    <n v="99572.898750000008"/>
    <n v="3.1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1611111111111114"/>
    <n v="6"/>
    <n v="5.3600000000000002E-2"/>
    <n v="30825063.791666668"/>
    <n v="44447355"/>
    <n v="397063.038"/>
    <n v="4.16111111111111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1611111111111114"/>
    <n v="7"/>
    <n v="5.6399999999999999E-2"/>
    <n v="50699413.736111112"/>
    <n v="68763467.5"/>
    <n v="554037.08100000001"/>
    <n v="5.16111111111111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1611111111111114"/>
    <n v="8"/>
    <n v="5.9299999999999999E-2"/>
    <n v="16792139.138888888"/>
    <n v="21804040"/>
    <n v="161622.44649999999"/>
    <n v="6.161111111111110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1611111111111114"/>
    <n v="9"/>
    <n v="6.2100000000000002E-2"/>
    <n v="584113.93055555562"/>
    <n v="734107.5"/>
    <n v="5065.3417500000005"/>
    <n v="7.161111111111112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3388888888888888"/>
    <n v="3"/>
    <n v="6.1652999999999999E-2"/>
    <n v="214222222.22222221"/>
    <n v="480000000"/>
    <n v="986448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375"/>
    <n v="6"/>
    <n v="7.3772000000000004E-2"/>
    <n v="7688130.2749999994"/>
    <n v="10543721.52"/>
    <n v="129638.5706622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3388888888888888"/>
    <n v="3"/>
    <n v="6.1652999999999999E-2"/>
    <n v="73638888.888888881"/>
    <n v="165000000"/>
    <n v="3390915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3388888888888888"/>
    <n v="3"/>
    <n v="6.1652999999999999E-2"/>
    <n v="40166666.666666664"/>
    <n v="90000000"/>
    <n v="184959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375"/>
    <n v="6"/>
    <n v="7.3772000000000004E-2"/>
    <n v="6632370.0187499998"/>
    <n v="9095821.7400000002"/>
    <n v="111836.16023388001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375"/>
    <n v="6"/>
    <n v="7.3772000000000004E-2"/>
    <n v="4989044.0687499996"/>
    <n v="6842117.5800000001"/>
    <n v="84126.11635195999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375"/>
    <n v="6"/>
    <n v="7.3772000000000004E-2"/>
    <n v="9879336.9500000011"/>
    <n v="13548804.960000001"/>
    <n v="166587.07325152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375"/>
    <n v="6"/>
    <n v="7.3772000000000004E-2"/>
    <n v="3599401.9249999998"/>
    <n v="4936322.6399999997"/>
    <n v="60693.732299679999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375"/>
    <n v="6"/>
    <n v="7.3772000000000004E-2"/>
    <n v="8805486.9437499996"/>
    <n v="12076096.379999999"/>
    <n v="148479.63035756"/>
    <n v="4.3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4750000000000001"/>
    <n v="4"/>
    <n v="4.7100000000000003E-2"/>
    <n v="393172.3125"/>
    <n v="635430"/>
    <n v="7482.1882500000002"/>
    <n v="2.475000000000000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4750000000000001"/>
    <n v="5"/>
    <n v="5.0700000000000002E-2"/>
    <n v="348029.9375"/>
    <n v="500762.5"/>
    <n v="5077.7317499999999"/>
    <n v="3.475000000000000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4749999999999996"/>
    <n v="6"/>
    <n v="5.3600000000000002E-2"/>
    <n v="46486881.75"/>
    <n v="62328780"/>
    <n v="556803.76800000004"/>
    <n v="4.474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4861111111111112"/>
    <n v="4"/>
    <n v="6.7556000000000005E-2"/>
    <n v="8548213.7658333331"/>
    <n v="13753550.640000001"/>
    <n v="232283.71675896001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1482301.25"/>
    <n v="9437.32"/>
    <n v="0"/>
    <n v="0"/>
    <n v="0"/>
    <n v="1482301.25"/>
    <n v="1482301.25"/>
    <n v="0"/>
    <d v="2023-04-26T00:00:00"/>
    <d v="2025-04-26T00:00:00"/>
    <n v="2964602.5"/>
    <n v="0.48888888888888887"/>
    <n v="2"/>
    <n v="3.8199999999999998E-2"/>
    <n v="724680.61111111112"/>
    <n v="2964602.5"/>
    <n v="56623.907749999998"/>
    <n v="0.48888888888888887"/>
    <n v="2"/>
    <n v="3.8199999999999998E-2"/>
    <x v="1"/>
    <x v="1"/>
    <n v="0"/>
    <n v="0"/>
    <n v="0"/>
    <n v="0"/>
    <n v="0"/>
    <n v="1482301.25"/>
    <n v="0"/>
    <n v="0"/>
    <n v="0"/>
    <n v="0"/>
    <n v="0"/>
    <n v="0"/>
    <n v="0"/>
    <n v="0"/>
    <n v="0"/>
    <n v="1482301.25"/>
    <n v="14823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888888888888889"/>
    <n v="3"/>
    <n v="4.2999999999999997E-2"/>
    <n v="5309318.222222222"/>
    <n v="10697880"/>
    <n v="153336.28"/>
    <n v="1.4888888888888889"/>
    <n v="3"/>
    <n v="4.2999999999999997E-2"/>
    <x v="1"/>
    <x v="1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888888888888889"/>
    <n v="4"/>
    <n v="4.7100000000000003E-2"/>
    <n v="15355156.444444444"/>
    <n v="24677930"/>
    <n v="290582.62575000001"/>
    <n v="2.488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888888888888889"/>
    <n v="5"/>
    <n v="5.0700000000000002E-2"/>
    <n v="55411780.611111112"/>
    <n v="79411787.5"/>
    <n v="805235.52525000006"/>
    <n v="3.488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888888888888889"/>
    <n v="6"/>
    <n v="5.3600000000000002E-2"/>
    <n v="13455422"/>
    <n v="17984970"/>
    <n v="160665.73200000002"/>
    <n v="4.488888888888888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888888888888889"/>
    <n v="7"/>
    <n v="5.6399999999999999E-2"/>
    <n v="3237634.8333333335"/>
    <n v="4128967.5"/>
    <n v="33267.680999999997"/>
    <n v="5.48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888888888888889"/>
    <n v="8"/>
    <n v="5.9299999999999999E-2"/>
    <n v="1033680"/>
    <n v="1274400"/>
    <n v="9446.49"/>
    <n v="6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54722222222222228"/>
    <n v="2"/>
    <n v="3.8199999999999998E-2"/>
    <n v="199851.02777777781"/>
    <n v="730420"/>
    <n v="13951.021999999999"/>
    <n v="0.54722222222222228"/>
    <n v="2"/>
    <n v="3.8199999999999998E-2"/>
    <x v="1"/>
    <x v="1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5472222222222223"/>
    <n v="3"/>
    <n v="4.2999999999999997E-2"/>
    <n v="1526303.7777777778"/>
    <n v="2959440"/>
    <n v="42418.64"/>
    <n v="1.5472222222222223"/>
    <n v="3"/>
    <n v="4.2999999999999997E-2"/>
    <x v="1"/>
    <x v="1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5472222222222221"/>
    <n v="4"/>
    <n v="4.7100000000000003E-2"/>
    <n v="2173888.597222222"/>
    <n v="3413740"/>
    <n v="40196.788500000002"/>
    <n v="2.547222222222222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5472222222222221"/>
    <n v="5"/>
    <n v="5.0700000000000002E-2"/>
    <n v="3393574.2916666665"/>
    <n v="4783425"/>
    <n v="48503.929499999998"/>
    <n v="3.5472222222222221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5472222222222225"/>
    <n v="6"/>
    <n v="5.3600000000000002E-2"/>
    <n v="3067180.965277778"/>
    <n v="4047105"/>
    <n v="36154.137999999999"/>
    <n v="4.54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5472222222222225"/>
    <n v="7"/>
    <n v="5.6399999999999999E-2"/>
    <n v="7526762.340277778"/>
    <n v="9497967.5"/>
    <n v="76526.481"/>
    <n v="5.54722222222222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5472222222222225"/>
    <n v="8"/>
    <n v="5.9299999999999999E-2"/>
    <n v="32259718.854166668"/>
    <n v="39417900"/>
    <n v="292185.18374999997"/>
    <n v="6.54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5472222222222225"/>
    <n v="9"/>
    <n v="6.2100000000000002E-2"/>
    <n v="30724964.309722222"/>
    <n v="36639265.5"/>
    <n v="252810.93195"/>
    <n v="7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5472222222222225"/>
    <n v="10"/>
    <n v="6.5000000000000002E-2"/>
    <n v="5586733.6819444448"/>
    <n v="6536315"/>
    <n v="42486.047500000001"/>
    <n v="8.54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56666666666666665"/>
    <n v="2"/>
    <n v="3.8199999999999998E-2"/>
    <n v="502001.5"/>
    <n v="1771770"/>
    <n v="33840.807000000001"/>
    <n v="0.56666666666666665"/>
    <n v="2"/>
    <n v="3.8199999999999998E-2"/>
    <x v="1"/>
    <x v="1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5666666666666667"/>
    <n v="3"/>
    <n v="4.2999999999999997E-2"/>
    <n v="1252240.5833333333"/>
    <n v="2397907.5"/>
    <n v="34370.0075"/>
    <n v="1.56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5666666666666669"/>
    <n v="4"/>
    <n v="4.7100000000000003E-2"/>
    <n v="3933102.2500000005"/>
    <n v="6129510"/>
    <n v="72174.980250000008"/>
    <n v="2.566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5666666666666669"/>
    <n v="5"/>
    <n v="5.0700000000000002E-2"/>
    <n v="8458367.833333334"/>
    <n v="11857525"/>
    <n v="120235.30350000001"/>
    <n v="3.566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5666666666666664"/>
    <n v="6"/>
    <n v="5.3600000000000002E-2"/>
    <n v="20392735.416666664"/>
    <n v="26793375"/>
    <n v="239354.15"/>
    <n v="4.56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5666666666666664"/>
    <n v="7"/>
    <n v="5.6399999999999999E-2"/>
    <n v="42615867.166666664"/>
    <n v="53588815"/>
    <n v="431772.73800000001"/>
    <n v="5.56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5666666666666664"/>
    <n v="8"/>
    <n v="5.9299999999999999E-2"/>
    <n v="7317647.083333333"/>
    <n v="8914900"/>
    <n v="66081.696249999994"/>
    <n v="6.566666666666666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5666666666666664"/>
    <n v="9"/>
    <n v="6.2100000000000002E-2"/>
    <n v="2008950"/>
    <n v="2389500"/>
    <n v="16487.55"/>
    <n v="7.5666666666666664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5666666666666664"/>
    <n v="10"/>
    <n v="6.5000000000000002E-2"/>
    <n v="3094515.583333333"/>
    <n v="3612275"/>
    <n v="23479.787500000002"/>
    <n v="8.56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3611111111111112"/>
    <n v="5"/>
    <n v="7.1294999999999997E-2"/>
    <n v="47639786.241666667"/>
    <n v="70869103.5"/>
    <n v="1010522.546806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67500000000000004"/>
    <n v="2"/>
    <n v="3.8199999999999998E-2"/>
    <n v="35842.5"/>
    <n v="106200"/>
    <n v="2028.4199999999998"/>
    <n v="0.67500000000000004"/>
    <n v="2"/>
    <n v="3.8199999999999998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675"/>
    <n v="3"/>
    <n v="4.2999999999999997E-2"/>
    <n v="244097.75"/>
    <n v="437190"/>
    <n v="6266.3899999999994"/>
    <n v="1.67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6749999999999998"/>
    <n v="4"/>
    <n v="4.7100000000000003E-2"/>
    <n v="530292"/>
    <n v="792960"/>
    <n v="9337.1040000000012"/>
    <n v="2.674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6749999999999998"/>
    <n v="5"/>
    <n v="5.0700000000000002E-2"/>
    <n v="10631471.8125"/>
    <n v="14464587.5"/>
    <n v="146670.91725"/>
    <n v="3.674999999999999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6749999999999998"/>
    <n v="6"/>
    <n v="5.3600000000000002E-2"/>
    <n v="53756223.8125"/>
    <n v="68991945"/>
    <n v="616328.04200000002"/>
    <n v="4.674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3611111111111112"/>
    <n v="5"/>
    <n v="7.1294999999999997E-2"/>
    <n v="7719532.3547222223"/>
    <n v="11483601.850000001"/>
    <n v="163744.6787791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3611111111111112"/>
    <n v="5"/>
    <n v="7.1294999999999997E-2"/>
    <n v="12403237.76388889"/>
    <n v="18451097.5"/>
    <n v="263094.19925249997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375"/>
    <n v="6"/>
    <n v="7.3772000000000004E-2"/>
    <n v="12532989.831250001"/>
    <n v="17188100.34"/>
    <n v="211333.4230470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9722222222222219"/>
    <n v="2"/>
    <n v="3.8199999999999998E-2"/>
    <n v="125876.5"/>
    <n v="361080"/>
    <n v="6896.6279999999997"/>
    <n v="0.69722222222222219"/>
    <n v="2"/>
    <n v="3.8199999999999998E-2"/>
    <x v="1"/>
    <x v="1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972222222222222"/>
    <n v="3"/>
    <n v="4.2999999999999997E-2"/>
    <n v="281132.13194444444"/>
    <n v="496927.5"/>
    <n v="7122.6274999999996"/>
    <n v="1.697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972222222222224"/>
    <n v="4"/>
    <n v="4.7100000000000003E-2"/>
    <n v="242284.72916666669"/>
    <n v="359310"/>
    <n v="4230.8752500000001"/>
    <n v="2.697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972222222222224"/>
    <n v="5"/>
    <n v="5.0700000000000002E-2"/>
    <n v="602055.66666666674"/>
    <n v="814200"/>
    <n v="8255.9880000000012"/>
    <n v="3.697222222222222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97222222222222"/>
    <n v="6"/>
    <n v="5.3600000000000002E-2"/>
    <n v="438567.89583333331"/>
    <n v="560205"/>
    <n v="5004.4980000000005"/>
    <n v="4.697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97222222222222"/>
    <n v="7"/>
    <n v="5.6399999999999999E-2"/>
    <n v="568070.02777777775"/>
    <n v="697970"/>
    <n v="5623.6440000000002"/>
    <n v="5.69722222222222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97222222222222"/>
    <n v="8"/>
    <n v="5.9299999999999999E-2"/>
    <n v="3025754.770833333"/>
    <n v="3614340"/>
    <n v="26791.295249999999"/>
    <n v="6.6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97222222222222"/>
    <n v="9"/>
    <n v="6.2100000000000002E-2"/>
    <n v="16552125.909722222"/>
    <n v="19353622.5"/>
    <n v="133539.99525000001"/>
    <n v="7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972222222222229"/>
    <n v="10"/>
    <n v="6.5000000000000002E-2"/>
    <n v="12111295.0625"/>
    <n v="13925475"/>
    <n v="90515.587500000009"/>
    <n v="8.69722222222222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375"/>
    <n v="6"/>
    <n v="7.3772000000000004E-2"/>
    <n v="24796192.268750001"/>
    <n v="34006206.539999999"/>
    <n v="418117.6448114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375"/>
    <n v="6"/>
    <n v="7.3772000000000004E-2"/>
    <n v="10181859.362500001"/>
    <n v="13963692.84"/>
    <n v="171688.25803208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375"/>
    <n v="6"/>
    <n v="7.3772000000000004E-2"/>
    <n v="16082769.80625"/>
    <n v="22056370.02"/>
    <n v="271190.42151924002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375"/>
    <n v="6"/>
    <n v="7.3772000000000004E-2"/>
    <n v="14676881.275"/>
    <n v="20128294.32"/>
    <n v="247484.08809584004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3388888888888888"/>
    <n v="3"/>
    <n v="6.1652999999999999E-2"/>
    <n v="9628933.8155555539"/>
    <n v="21575204.399999999"/>
    <n v="443392.025624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3611111111111112"/>
    <n v="5"/>
    <n v="7.1294999999999997E-2"/>
    <n v="24108465.012499999"/>
    <n v="35863832.25"/>
    <n v="511382.38405275001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3388888888888888"/>
    <n v="3"/>
    <n v="6.1652999999999999E-2"/>
    <n v="2919111.977833333"/>
    <n v="6540748.8300000001"/>
    <n v="134418.92920533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3611111111111112"/>
    <n v="5"/>
    <n v="7.1294999999999997E-2"/>
    <n v="560296.75166666659"/>
    <n v="833499.29999999993"/>
    <n v="11884.866518699999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3611111111111112"/>
    <n v="5"/>
    <n v="7.1294999999999997E-2"/>
    <n v="641735.26388888888"/>
    <n v="954647.5"/>
    <n v="13612.318702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3611111111111112"/>
    <n v="5"/>
    <n v="7.1294999999999997E-2"/>
    <n v="162647.09083333335"/>
    <n v="241954.35"/>
    <n v="3450.0270766500003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3611111111111112"/>
    <n v="5"/>
    <n v="7.1294999999999997E-2"/>
    <n v="195466.05527777778"/>
    <n v="290775.95"/>
    <n v="4146.1742710500002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3611111111111112"/>
    <n v="5"/>
    <n v="7.1294999999999997E-2"/>
    <n v="534219.84"/>
    <n v="794707.2"/>
    <n v="11331.729964799999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3611111111111112"/>
    <n v="5"/>
    <n v="7.1294999999999997E-2"/>
    <n v="325720.0008333333"/>
    <n v="484542.14999999997"/>
    <n v="6909.08651684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3611111111111112"/>
    <n v="5"/>
    <n v="7.1294999999999997E-2"/>
    <n v="162856.75694444444"/>
    <n v="242266.25"/>
    <n v="3454.4744587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3611111111111112"/>
    <n v="5"/>
    <n v="7.1294999999999997E-2"/>
    <n v="371322.27916666667"/>
    <n v="552380.25"/>
    <n v="7876.38998474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3611111111111112"/>
    <n v="5"/>
    <n v="7.1294999999999997E-2"/>
    <n v="260570.77750000003"/>
    <n v="387625.95"/>
    <n v="5527.158421049999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3611111111111112"/>
    <n v="5"/>
    <n v="7.1294999999999997E-2"/>
    <n v="188657.99027777778"/>
    <n v="280648.25"/>
    <n v="4001.7633967500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3611111111111112"/>
    <n v="5"/>
    <n v="7.1294999999999997E-2"/>
    <n v="178905.82722222223"/>
    <n v="266140.90000000002"/>
    <n v="3794.903093099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3611111111111112"/>
    <n v="5"/>
    <n v="7.1294999999999997E-2"/>
    <n v="651442.48888888897"/>
    <n v="969088"/>
    <n v="13818.225791999999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3388888888888888"/>
    <n v="3"/>
    <n v="6.1652999999999999E-2"/>
    <n v="5355555.555555555"/>
    <n v="12000000"/>
    <n v="24661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81666666666666665"/>
    <n v="2"/>
    <n v="3.8199999999999998E-2"/>
    <n v="74807.034166666665"/>
    <n v="183200.9"/>
    <n v="3499.1371899999999"/>
    <n v="0.81666666666666665"/>
    <n v="2"/>
    <n v="3.8199999999999998E-2"/>
    <x v="1"/>
    <x v="1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8166666666666667"/>
    <n v="3"/>
    <n v="4.2999999999999997E-2"/>
    <n v="110398.83333333333"/>
    <n v="182310"/>
    <n v="2613.1099999999997"/>
    <n v="1.8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8166666666666664"/>
    <n v="6"/>
    <n v="5.3600000000000002E-2"/>
    <n v="106568.75"/>
    <n v="132750"/>
    <n v="1185.9000000000001"/>
    <n v="4.816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8166666666666664"/>
    <n v="7"/>
    <n v="5.6399999999999999E-2"/>
    <n v="411934.4138333333"/>
    <n v="495737.69"/>
    <n v="3994.2293879999997"/>
    <n v="5.816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8166666666666664"/>
    <n v="8"/>
    <n v="5.9299999999999999E-2"/>
    <n v="1300057.625"/>
    <n v="1525740"/>
    <n v="11309.54775"/>
    <n v="6.816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8166666666666664"/>
    <n v="9"/>
    <n v="6.2100000000000002E-2"/>
    <n v="791428.97983333329"/>
    <n v="911240.19000000006"/>
    <n v="6287.5573110000005"/>
    <n v="7.81666666666666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8166666666666664"/>
    <n v="10"/>
    <n v="6.5000000000000002E-2"/>
    <n v="468165"/>
    <n v="531000"/>
    <n v="3451.5"/>
    <n v="8.816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3388888888888888"/>
    <n v="3"/>
    <n v="6.1652999999999999E-2"/>
    <n v="6677450.2089444436"/>
    <n v="14961921.629999999"/>
    <n v="307482.45141813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3611111111111112"/>
    <n v="5"/>
    <n v="7.1294999999999997E-2"/>
    <n v="16711317.091944445"/>
    <n v="24859810.550000001"/>
    <n v="354476.0386324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375"/>
    <n v="6"/>
    <n v="7.3772000000000004E-2"/>
    <n v="8978456.59375"/>
    <n v="12313311.899999999"/>
    <n v="151396.2742478"/>
    <n v="4.375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3611111111111112"/>
    <n v="5"/>
    <n v="7.1294999999999997E-2"/>
    <n v="168519.12"/>
    <n v="250689.59999999998"/>
    <n v="3574.58300639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3611111111111112"/>
    <n v="5"/>
    <n v="7.1294999999999997E-2"/>
    <n v="277389.57583333337"/>
    <n v="412645.65"/>
    <n v="5883.91432334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3611111111111112"/>
    <n v="5"/>
    <n v="7.1294999999999997E-2"/>
    <n v="62922.386388888888"/>
    <n v="93603.549999999988"/>
    <n v="1334.693019449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3611111111111112"/>
    <n v="5"/>
    <n v="7.1294999999999997E-2"/>
    <n v="220385.53472222222"/>
    <n v="327846.25"/>
    <n v="4674.7596787499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3611111111111112"/>
    <n v="5"/>
    <n v="7.1294999999999997E-2"/>
    <n v="145808.49555555556"/>
    <n v="216905.2"/>
    <n v="3092.85124679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3611111111111112"/>
    <n v="5"/>
    <n v="7.1294999999999997E-2"/>
    <n v="733415.75388888887"/>
    <n v="1091031.7"/>
    <n v="15557.0210102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3611111111111112"/>
    <n v="5"/>
    <n v="7.1294999999999997E-2"/>
    <n v="486780.37833333336"/>
    <n v="724136.1"/>
    <n v="10325.45664989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3611111111111112"/>
    <n v="5"/>
    <n v="7.1294999999999997E-2"/>
    <n v="230403.8641666667"/>
    <n v="342749.55000000005"/>
    <n v="4887.2658334500002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3611111111111112"/>
    <n v="5"/>
    <n v="7.1294999999999997E-2"/>
    <n v="266100.2086111111"/>
    <n v="395851.55"/>
    <n v="5644.4472514499994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3611111111111112"/>
    <n v="5"/>
    <n v="7.1294999999999997E-2"/>
    <n v="210430.05805555556"/>
    <n v="313036.45"/>
    <n v="4463.5867405500003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3611111111111112"/>
    <n v="5"/>
    <n v="7.1294999999999997E-2"/>
    <n v="178481.92388888888"/>
    <n v="265510.3"/>
    <n v="3785.911367699999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3611111111111112"/>
    <n v="5"/>
    <n v="7.1294999999999997E-2"/>
    <n v="230236.11111111112"/>
    <n v="342500"/>
    <n v="4883.70749999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3611111111111112"/>
    <n v="5"/>
    <n v="7.1294999999999997E-2"/>
    <n v="389283.92249999999"/>
    <n v="579100.04999999993"/>
    <n v="8257.3876129499986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3611111111111112"/>
    <n v="5"/>
    <n v="7.1294999999999997E-2"/>
    <n v="811458.36750000005"/>
    <n v="1207128.1499999999"/>
    <n v="17212.440290850001"/>
    <n v="3.3611111111111112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3611111111111112"/>
    <n v="5"/>
    <n v="7.1294999999999997E-2"/>
    <n v="129572.41305555556"/>
    <n v="192752.35"/>
    <n v="2748.4557586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3611111111111112"/>
    <n v="5"/>
    <n v="7.1294999999999997E-2"/>
    <n v="324465.02916666667"/>
    <n v="482675.25"/>
    <n v="6882.466389749999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3388888888888888"/>
    <n v="3"/>
    <n v="6.1652999999999999E-2"/>
    <n v="4204251.0517777773"/>
    <n v="9420313.5600000005"/>
    <n v="193596.8639715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3611111111111112"/>
    <n v="5"/>
    <n v="7.1294999999999997E-2"/>
    <n v="3949777.9261111114"/>
    <n v="5875702.7000000002"/>
    <n v="83781.644799300004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3388888888888888"/>
    <n v="3"/>
    <n v="6.1652999999999999E-2"/>
    <n v="1604493.5830555554"/>
    <n v="3595130.8499999996"/>
    <n v="73883.534098349992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3388888888888888"/>
    <n v="3"/>
    <n v="6.1652999999999999E-2"/>
    <n v="53688619.09977778"/>
    <n v="120298150.68000001"/>
    <n v="2472247.294624680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3611111111111112"/>
    <n v="5"/>
    <n v="7.1294999999999997E-2"/>
    <n v="134901012.83694446"/>
    <n v="200679192.65000001"/>
    <n v="2861484.6079963502"/>
    <n v="3.361111111111111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3249999999999993"/>
    <n v="10"/>
    <n v="7.8262999999999999E-2"/>
    <n v="259077907.33875"/>
    <n v="311204693.5"/>
    <n v="2435581.29273905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3388888888888888"/>
    <n v="3"/>
    <n v="6.1652999999999999E-2"/>
    <n v="15802437.774555553"/>
    <n v="35407951.859999999"/>
    <n v="727668.8186748599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1262157.5"/>
    <n v="3418.34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96666666666666667"/>
    <n v="2"/>
    <n v="3.8199999999999998E-2"/>
    <n v="499612"/>
    <n v="1033680"/>
    <n v="19743.288"/>
    <n v="0.96666666666666667"/>
    <n v="2"/>
    <n v="3.8199999999999998E-2"/>
    <x v="1"/>
    <x v="1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9666666666666666"/>
    <n v="3"/>
    <n v="4.2999999999999997E-2"/>
    <n v="2930421.833333333"/>
    <n v="4470135"/>
    <n v="64071.934999999998"/>
    <n v="1.966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9666666666666668"/>
    <n v="4"/>
    <n v="4.7100000000000003E-2"/>
    <n v="10561073.75"/>
    <n v="14239650"/>
    <n v="167671.87875"/>
    <n v="2.96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9666666666666668"/>
    <n v="5"/>
    <n v="5.0700000000000002E-2"/>
    <n v="11626776"/>
    <n v="14655600"/>
    <n v="148607.78400000001"/>
    <n v="3.96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9666666666666668"/>
    <n v="6"/>
    <n v="5.3600000000000002E-2"/>
    <n v="96301009.5"/>
    <n v="116336790"/>
    <n v="1039275.324"/>
    <n v="4.96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9666666666666668"/>
    <n v="7"/>
    <n v="5.6399999999999999E-2"/>
    <n v="3796679.5"/>
    <n v="4454205"/>
    <n v="35888.165999999997"/>
    <n v="5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9666666666666668"/>
    <n v="8"/>
    <n v="5.9299999999999999E-2"/>
    <n v="703894.58333333337"/>
    <n v="808300"/>
    <n v="5991.5237500000003"/>
    <n v="6.966666666666666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9666666666666668"/>
    <n v="9"/>
    <n v="6.2100000000000002E-2"/>
    <n v="423030"/>
    <n v="477900"/>
    <n v="3297.51"/>
    <n v="7.9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9666666666666668"/>
    <n v="10"/>
    <n v="6.5000000000000002E-2"/>
    <n v="465549.33333333331"/>
    <n v="519200"/>
    <n v="3374.8"/>
    <n v="8.9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3388888888888888"/>
    <n v="3"/>
    <n v="6.1652999999999999E-2"/>
    <n v="7174762.4385000002"/>
    <n v="16076231.190000001"/>
    <n v="330382.6271856900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3611111111111112"/>
    <n v="5"/>
    <n v="7.1294999999999997E-2"/>
    <n v="18011566.353611112"/>
    <n v="26794065.649999999"/>
    <n v="382056.58210334997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4861111111111112"/>
    <n v="4"/>
    <n v="6.7556000000000005E-2"/>
    <n v="6656705.1530555552"/>
    <n v="10710229.52"/>
    <n v="180885.06636328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3611111111111112"/>
    <n v="5"/>
    <n v="7.1294999999999997E-2"/>
    <n v="1915833333.3333333"/>
    <n v="2850000000"/>
    <n v="40638150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3388888888888888"/>
    <n v="3"/>
    <n v="6.1652999999999999E-2"/>
    <n v="2052555.0258333331"/>
    <n v="4599085.9499999993"/>
    <n v="94515.815358449996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3611111111111112"/>
    <n v="5"/>
    <n v="7.1294999999999997E-2"/>
    <n v="5152153.1447222224"/>
    <n v="7664360.0499999998"/>
    <n v="109286.10995294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3388888888888888"/>
    <n v="3"/>
    <n v="6.1652999999999999E-2"/>
    <n v="1926953.2164999999"/>
    <n v="4317654.51"/>
    <n v="88732.117835009994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3611111111111112"/>
    <n v="5"/>
    <n v="7.1294999999999997E-2"/>
    <n v="6984049.416666667"/>
    <n v="10389495"/>
    <n v="148143.809205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3611111111111112"/>
    <n v="5"/>
    <n v="7.1294999999999997E-2"/>
    <n v="24343933.734999999"/>
    <n v="36214116.299999997"/>
    <n v="516377.0843216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3388888888888888"/>
    <n v="3"/>
    <n v="6.1652999999999999E-2"/>
    <n v="6706372.2440555561"/>
    <n v="15026726.190000001"/>
    <n v="308814.24993069004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3611111111111112"/>
    <n v="5"/>
    <n v="7.1294999999999997E-2"/>
    <n v="16832470.324999999"/>
    <n v="25040038.5"/>
    <n v="357045.9089715"/>
    <n v="3.361111111111110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3611111111111112"/>
    <n v="5"/>
    <n v="7.1294999999999997E-2"/>
    <n v="9728987.7575000003"/>
    <n v="14472874.350000001"/>
    <n v="206368.7153566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3611111111111112"/>
    <n v="5"/>
    <n v="7.1294999999999997E-2"/>
    <n v="4757140.8805555552"/>
    <n v="7076738.5"/>
    <n v="100907.21427149999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3388888888888888"/>
    <n v="3"/>
    <n v="6.1652999999999999E-2"/>
    <n v="5973106.0323333321"/>
    <n v="13383723.059999999"/>
    <n v="275048.8926060599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3388888888888888"/>
    <n v="3"/>
    <n v="6.1652999999999999E-2"/>
    <n v="1236749.2328888888"/>
    <n v="2771139.36"/>
    <n v="56949.6849873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3611111111111112"/>
    <n v="5"/>
    <n v="7.1294999999999997E-2"/>
    <n v="11115056.10111111"/>
    <n v="16534794.199999999"/>
    <n v="235769.6304977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3388888888888888"/>
    <n v="3"/>
    <n v="6.1652999999999999E-2"/>
    <n v="5659731.1616666662"/>
    <n v="12681555.299999999"/>
    <n v="260618.6429702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3611111111111112"/>
    <n v="5"/>
    <n v="7.1294999999999997E-2"/>
    <n v="14198860.252499999"/>
    <n v="21122271.449999999"/>
    <n v="301182.46860555001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3388888888888888"/>
    <n v="3"/>
    <n v="6.1652999999999999E-2"/>
    <n v="1291987.7985555555"/>
    <n v="2894910.42"/>
    <n v="59493.3040414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3388888888888888"/>
    <n v="3"/>
    <n v="6.1652999999999999E-2"/>
    <n v="61318089.372777775"/>
    <n v="137393229.30000001"/>
    <n v="2823568.2553443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3388888888888888"/>
    <n v="3"/>
    <n v="6.1652999999999999E-2"/>
    <n v="1451705.5544999999"/>
    <n v="3252784.2299999995"/>
    <n v="66847.968710729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3611111111111112"/>
    <n v="5"/>
    <n v="7.1294999999999997E-2"/>
    <n v="7278272.6133333333"/>
    <n v="10827182.4"/>
    <n v="154384.7938415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375"/>
    <n v="6"/>
    <n v="7.3772000000000004E-2"/>
    <n v="51706251.449999996"/>
    <n v="70911430.560000002"/>
    <n v="871879.67587872001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3249999999999993"/>
    <n v="10"/>
    <n v="7.8262999999999999E-2"/>
    <n v="14495982.09075"/>
    <n v="17412591.100000001"/>
    <n v="136276.16172593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375"/>
    <n v="6"/>
    <n v="7.3772000000000004E-2"/>
    <n v="54156131.75"/>
    <n v="74271266.400000006"/>
    <n v="913189.97747680009"/>
    <n v="4.375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3388888888888888"/>
    <n v="3"/>
    <n v="6.1652999999999999E-2"/>
    <n v="6284913.8004999999"/>
    <n v="14082379.470000001"/>
    <n v="289406.98048797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4861111111111112"/>
    <n v="4"/>
    <n v="6.7556000000000005E-2"/>
    <n v="12289130.067083333"/>
    <n v="19772455.079999998"/>
    <n v="333936.99384612002"/>
    <n v="2.4861111111111112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3611111111111112"/>
    <n v="5"/>
    <n v="7.1294999999999997E-2"/>
    <n v="16459256.311666667"/>
    <n v="24484844.100000001"/>
    <n v="349129.39202189998"/>
    <n v="3.361111111111111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3388888888888888"/>
    <n v="3"/>
    <n v="6.1652999999999999E-2"/>
    <n v="8762346.3636666648"/>
    <n v="19633473.18"/>
    <n v="403487.50732217997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3611111111111112"/>
    <n v="5"/>
    <n v="7.1294999999999997E-2"/>
    <n v="51252727.863333337"/>
    <n v="76243727.400000006"/>
    <n v="1087159.3089966001"/>
    <n v="3.3611111111111112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680555555555555"/>
    <n v="16.5"/>
    <n v="1.2999999999999999E-2"/>
    <n v="45104105267.665222"/>
    <n v="47461184285.195999"/>
    <n v="37393660.345911995"/>
    <n v="15.680555555555555"/>
    <n v="16.5"/>
    <n v="1.2999999999999998E-2"/>
    <x v="0"/>
    <x v="2"/>
    <n v="0"/>
    <n v="0"/>
    <n v="81154812.518999994"/>
    <n v="0"/>
    <n v="0"/>
    <n v="0"/>
    <n v="0"/>
    <n v="0"/>
    <n v="81682318.800999999"/>
    <n v="0"/>
    <n v="0"/>
    <n v="0"/>
    <n v="0"/>
    <n v="0"/>
    <n v="0"/>
    <n v="162837131.31999999"/>
    <n v="162837131.31999999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680555555555555"/>
    <n v="16.5"/>
    <n v="1.2999999999999999E-2"/>
    <n v="1220239342.0343056"/>
    <n v="1284007385.595"/>
    <n v="1011642.1825900001"/>
    <n v="15.680555555555554"/>
    <n v="16.5"/>
    <n v="1.2999999999999999E-2"/>
    <x v="0"/>
    <x v="3"/>
    <n v="0"/>
    <n v="0"/>
    <n v="2195549.483"/>
    <n v="0"/>
    <n v="0"/>
    <n v="0"/>
    <n v="0"/>
    <n v="0"/>
    <n v="2209820.5550000002"/>
    <n v="0"/>
    <n v="0"/>
    <n v="0"/>
    <n v="0"/>
    <n v="0"/>
    <n v="0"/>
    <n v="4405370.0380000006"/>
    <n v="4405370.0380000006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1805555555555556"/>
    <n v="2"/>
    <n v="0"/>
    <n v="27039087.615625001"/>
    <n v="45807395.490000002"/>
    <n v="0"/>
    <n v="1.1805555555555556"/>
    <n v="2"/>
    <n v="0"/>
    <x v="0"/>
    <x v="2"/>
    <n v="0"/>
    <n v="0"/>
    <n v="7634565.915"/>
    <n v="0"/>
    <n v="0"/>
    <n v="0"/>
    <n v="0"/>
    <n v="0"/>
    <n v="7634565.915"/>
    <n v="0"/>
    <n v="0"/>
    <n v="0"/>
    <n v="0"/>
    <n v="0"/>
    <n v="0"/>
    <n v="15269131.83"/>
    <n v="15269131.83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1805555555555556"/>
    <n v="2"/>
    <n v="0"/>
    <n v="1229312.5"/>
    <n v="2082600"/>
    <n v="0"/>
    <n v="1.1805555555555556"/>
    <n v="2"/>
    <n v="0"/>
    <x v="0"/>
    <x v="3"/>
    <n v="0"/>
    <n v="0"/>
    <n v="347100"/>
    <n v="0"/>
    <n v="0"/>
    <n v="0"/>
    <n v="0"/>
    <n v="0"/>
    <n v="347100"/>
    <n v="0"/>
    <n v="0"/>
    <n v="0"/>
    <n v="0"/>
    <n v="0"/>
    <n v="0"/>
    <n v="694200"/>
    <n v="6942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3388888888888888"/>
    <n v="3"/>
    <n v="6.1652999999999999E-2"/>
    <n v="19657697.194944445"/>
    <n v="44046292.469999999"/>
    <n v="905195.35655097"/>
    <n v="1.3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3388888888888888"/>
    <n v="3"/>
    <n v="6.1652999999999999E-2"/>
    <n v="20444005.083277777"/>
    <n v="45808144.170000002"/>
    <n v="941403.17083766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3388888888888888"/>
    <n v="3"/>
    <n v="6.1652999999999999E-2"/>
    <n v="18871389.30661111"/>
    <n v="42284440.769999996"/>
    <n v="868987.54226427001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3388888888888888"/>
    <n v="3"/>
    <n v="6.1652999999999999E-2"/>
    <n v="19654381.78472222"/>
    <n v="44038863.75"/>
    <n v="905042.68892624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3388888888888888"/>
    <n v="3"/>
    <n v="6.1652999999999999E-2"/>
    <n v="13102921.194277776"/>
    <n v="29359242.509999998"/>
    <n v="603361.79282301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3388888888888888"/>
    <n v="3"/>
    <n v="6.1652999999999999E-2"/>
    <n v="14413213.304333333"/>
    <n v="32295166.740000002"/>
    <n v="663697.97167373996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385682.72"/>
    <n v="0"/>
    <n v="36697.660000000003"/>
    <n v="31203.88"/>
    <n v="0"/>
    <n v="0"/>
    <n v="0"/>
    <n v="4348985.0599999996"/>
    <n v="4348985.0599999996"/>
    <n v="0"/>
    <d v="2024-01-31T00:00:00"/>
    <d v="2033-08-11T00:00:00"/>
    <n v="4677691.78"/>
    <n v="8.905555555555555"/>
    <n v="9.6666666666666661"/>
    <n v="8.5398000000000002E-2"/>
    <n v="38730128.062111102"/>
    <n v="42040188.913333327"/>
    <n v="371394.62615387997"/>
    <n v="8.905555555555555"/>
    <n v="9.6666666666666661"/>
    <n v="8.5398000000000002E-2"/>
    <x v="1"/>
    <x v="1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74180.84"/>
    <n v="467878.81000000006"/>
    <n v="542059.6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428561.0399999991"/>
    <n v="0"/>
    <n v="99026.64"/>
    <n v="31283.15"/>
    <n v="0"/>
    <n v="0"/>
    <n v="0"/>
    <n v="4329534.3999999994"/>
    <n v="4329534.4000000004"/>
    <n v="0"/>
    <d v="2024-01-31T00:00:00"/>
    <d v="2027-11-22T00:00:00"/>
    <n v="5219359.879999999"/>
    <n v="3.1027777777777779"/>
    <n v="3.8638888888888889"/>
    <n v="8.4766999999999995E-2"/>
    <n v="13433583.124444444"/>
    <n v="16728839.862222221"/>
    <n v="367001.64248479996"/>
    <n v="3.1027777777777779"/>
    <n v="3.8638888888888889"/>
    <n v="8.4766999999999995E-2"/>
    <x v="1"/>
    <x v="1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200156.78"/>
    <n v="1261962.4700000002"/>
    <n v="1462119.25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16371.8400000001"/>
    <n v="0"/>
    <n v="15782.07"/>
    <n v="8405.41"/>
    <n v="0"/>
    <n v="0"/>
    <n v="0"/>
    <n v="1200589.77"/>
    <n v="1200589.77"/>
    <n v="0"/>
    <d v="2024-01-31T00:00:00"/>
    <d v="2029-10-26T00:00:00"/>
    <n v="1340324.05"/>
    <n v="5.0583333333333336"/>
    <n v="5.8194444444444446"/>
    <n v="8.2922999999999997E-2"/>
    <n v="6072983.2532500001"/>
    <n v="6986765.467083334"/>
    <n v="99556.505497709994"/>
    <n v="5.0583333333333336"/>
    <n v="5.8194444444444446"/>
    <n v="8.2922999999999997E-2"/>
    <x v="1"/>
    <x v="1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31892.06"/>
    <n v="200858.00000000006"/>
    <n v="232750.06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3388888888888888"/>
    <n v="3"/>
    <n v="6.1652999999999999E-2"/>
    <n v="9781613.0593888871"/>
    <n v="21917307.27"/>
    <n v="450422.58170576999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760473.5699999998"/>
    <n v="0"/>
    <n v="82460.75"/>
    <n v="10846.57"/>
    <n v="0"/>
    <n v="0"/>
    <n v="0"/>
    <n v="1678012.8199999998"/>
    <n v="1678012.82"/>
    <n v="0"/>
    <d v="2024-01-31T00:00:00"/>
    <d v="2026-04-28T00:00:00"/>
    <n v="2412354.9600000009"/>
    <n v="1.5111111111111111"/>
    <n v="2.2722222222222221"/>
    <n v="7.3934E-2"/>
    <n v="2535663.8168888884"/>
    <n v="3812818.0187777774"/>
    <n v="124062.19983387999"/>
    <n v="1.5111111111111108"/>
    <n v="2.2722222222222221"/>
    <n v="7.3934E-2"/>
    <x v="1"/>
    <x v="1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166611.07"/>
    <n v="1139922.73"/>
    <n v="1306533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236786.4700000025"/>
    <n v="0"/>
    <n v="53765"/>
    <n v="66036.320000000007"/>
    <n v="0"/>
    <n v="0"/>
    <n v="0"/>
    <n v="9183021.4700000025"/>
    <n v="9194200.9700000007"/>
    <n v="-11179.499999998137"/>
    <d v="2024-01-31T00:00:00"/>
    <d v="2033-12-08T00:00:00"/>
    <n v="9652458.2400000002"/>
    <n v="9.2361111111111107"/>
    <n v="9.9972222222222218"/>
    <n v="8.5975999999999997E-2"/>
    <n v="84815406.632638901"/>
    <n v="91804706.307027802"/>
    <n v="789519.45390472014"/>
    <n v="9.2361111111111107"/>
    <n v="9.9972222222222218"/>
    <n v="8.5975999999999997E-2"/>
    <x v="1"/>
    <x v="1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109029.98999999999"/>
    <n v="698180.4"/>
    <n v="807210.3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978915.2"/>
    <n v="0"/>
    <n v="111372.49"/>
    <n v="27524.57"/>
    <n v="0"/>
    <n v="0"/>
    <n v="0"/>
    <n v="3867542.71"/>
    <n v="3867542.71"/>
    <n v="0"/>
    <d v="2024-01-31T00:00:00"/>
    <d v="2031-08-14T00:00:00"/>
    <n v="5073977.74"/>
    <n v="6.8833333333333337"/>
    <n v="7.6444444444444448"/>
    <n v="8.4176000000000001E-2"/>
    <n v="26621585.653833333"/>
    <n v="29565215.383111112"/>
    <n v="325554.27515696001"/>
    <n v="6.8833333333333337"/>
    <n v="7.6444444444444448"/>
    <n v="8.4176000000000001E-2"/>
    <x v="1"/>
    <x v="1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225100.21"/>
    <n v="1354550.47"/>
    <n v="157965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111220.0999999996"/>
    <n v="0"/>
    <n v="267212.06"/>
    <n v="20891.12"/>
    <n v="0"/>
    <n v="0"/>
    <n v="0"/>
    <n v="2844008.0399999996"/>
    <n v="2844008.04"/>
    <n v="0"/>
    <d v="2024-01-31T00:00:00"/>
    <d v="2030-01-06T00:00:00"/>
    <n v="5384699.0099999998"/>
    <n v="5.2583333333333337"/>
    <n v="6.0194444444444448"/>
    <n v="8.2498000000000002E-2"/>
    <n v="14954742.276999999"/>
    <n v="17119348.396333333"/>
    <n v="234624.97528391998"/>
    <n v="5.2583333333333337"/>
    <n v="6.0194444444444457"/>
    <n v="8.2498000000000002E-2"/>
    <x v="1"/>
    <x v="1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316890.07"/>
    <n v="444796.54999999993"/>
    <n v="761686.619999999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3388888888888888"/>
    <n v="3"/>
    <n v="6.1652999999999999E-2"/>
    <n v="14419203.787777778"/>
    <n v="32308589.400000002"/>
    <n v="663973.8207594000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527746.9400000004"/>
    <n v="0"/>
    <n v="232761.24"/>
    <n v="43608.38"/>
    <n v="0"/>
    <n v="0"/>
    <n v="0"/>
    <n v="6294985.7000000002"/>
    <n v="6294985.7000000002"/>
    <n v="0"/>
    <d v="2024-01-31T00:00:00"/>
    <d v="2029-10-26T00:00:00"/>
    <n v="9093830.6699999999"/>
    <n v="5.0583333333333336"/>
    <n v="5.8194444444444446"/>
    <n v="8.0518000000000006E-2"/>
    <n v="31842135.999166667"/>
    <n v="36633319.559722222"/>
    <n v="506859.65859260003"/>
    <n v="5.0583333333333336"/>
    <n v="5.8194444444444446"/>
    <n v="8.0518000000000006E-2"/>
    <x v="1"/>
    <x v="1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468827.95"/>
    <n v="2554033.2000000002"/>
    <n v="3022861.15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3388888888888888"/>
    <n v="3"/>
    <n v="6.1652999999999999E-2"/>
    <n v="7332443.3829444442"/>
    <n v="16429541.190000001"/>
    <n v="337643.5009956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3388888888888888"/>
    <n v="3"/>
    <n v="6.1652999999999999E-2"/>
    <n v="7349031.4129444435"/>
    <n v="16466709.390000001"/>
    <n v="338407.34467388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186435.1"/>
    <n v="0"/>
    <n v="91538.77"/>
    <n v="24211.83"/>
    <n v="0"/>
    <n v="0"/>
    <n v="0"/>
    <n v="2094896.33"/>
    <n v="2094896.33"/>
    <n v="0"/>
    <d v="2024-01-31T00:00:00"/>
    <d v="2032-12-31T00:00:00"/>
    <n v="2571949.0900000003"/>
    <n v="8.2861111111111114"/>
    <n v="9.0472222222222225"/>
    <n v="8.5975999999999997E-2"/>
    <n v="17358543.756638892"/>
    <n v="18952992.630027778"/>
    <n v="180110.80686807999"/>
    <n v="8.2861111111111114"/>
    <n v="9.0472222222222225"/>
    <n v="8.5975999999999997E-2"/>
    <x v="1"/>
    <x v="1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98964.88"/>
    <n v="625065.58000000007"/>
    <n v="724030.46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3388888888888888"/>
    <n v="3"/>
    <n v="6.1652999999999999E-2"/>
    <n v="6977129.839555555"/>
    <n v="15633402.960000001"/>
    <n v="321282.06423096004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119115.7399999998"/>
    <n v="0"/>
    <n v="56749.59"/>
    <n v="7465.25"/>
    <n v="0"/>
    <n v="0"/>
    <n v="0"/>
    <n v="1062366.1499999997"/>
    <n v="1062366.1499999999"/>
    <n v="0"/>
    <d v="2024-01-31T00:00:00"/>
    <d v="2026-12-24T00:00:00"/>
    <n v="1599497.38"/>
    <n v="2.1777777777777776"/>
    <n v="2.9388888888888891"/>
    <n v="8.1262000000000001E-2"/>
    <n v="2313597.3933333326"/>
    <n v="3122176.0741666658"/>
    <n v="86329.998081299971"/>
    <n v="2.1777777777777776"/>
    <n v="2.9388888888888891"/>
    <n v="8.1262000000000001E-2"/>
    <x v="1"/>
    <x v="1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114656.18"/>
    <n v="744299.68"/>
    <n v="858955.86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246877.720000003"/>
    <n v="0"/>
    <n v="312152.34999999998"/>
    <n v="167034.26999999999"/>
    <n v="0"/>
    <n v="0"/>
    <n v="0"/>
    <n v="22934725.370000001"/>
    <n v="23017242.370000001"/>
    <n v="-82517"/>
    <d v="2024-01-31T00:00:00"/>
    <d v="2029-11-03T00:00:00"/>
    <n v="26043160.600000001"/>
    <n v="5.0805555555555557"/>
    <n v="5.8416666666666668"/>
    <n v="8.6263999999999993E-2"/>
    <n v="116521146.39369446"/>
    <n v="133977020.70308334"/>
    <n v="1978441.1493176799"/>
    <n v="5.0805555555555557"/>
    <n v="5.8416666666666668"/>
    <n v="8.6263999999999993E-2"/>
    <x v="1"/>
    <x v="1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631052.71"/>
    <n v="3982195.51"/>
    <n v="4613248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3388888888888888"/>
    <n v="3"/>
    <n v="6.1652999999999999E-2"/>
    <n v="18230380.679777779"/>
    <n v="40848155.880000003"/>
    <n v="839470.45148988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955727.83"/>
    <n v="0"/>
    <n v="175906.42"/>
    <n v="83551.02"/>
    <n v="0"/>
    <n v="0"/>
    <n v="0"/>
    <n v="11779821.41"/>
    <n v="11779821.699999999"/>
    <n v="-0.28999999910593033"/>
    <d v="2024-01-31T00:00:00"/>
    <d v="2033-03-05T00:00:00"/>
    <n v="13409459.25"/>
    <n v="8.4638888888888886"/>
    <n v="9.2249999999999996"/>
    <n v="8.3875000000000005E-2"/>
    <n v="99703099.545194447"/>
    <n v="108668852.50725"/>
    <n v="988032.52076375007"/>
    <n v="8.4638888888888886"/>
    <n v="9.2249999999999996"/>
    <n v="8.3875000000000005E-2"/>
    <x v="1"/>
    <x v="1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355509.98"/>
    <n v="2240272.17"/>
    <n v="2595782.1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3388888888888888"/>
    <n v="3"/>
    <n v="6.1652999999999999E-2"/>
    <n v="1987502.2037777777"/>
    <n v="4453324.4399999995"/>
    <n v="91520.270566439998"/>
    <n v="1.3388888888888888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589829.5900000017"/>
    <n v="0"/>
    <n v="172009.91"/>
    <n v="58614.23"/>
    <n v="0"/>
    <n v="0"/>
    <n v="0"/>
    <n v="7417819.6800000016"/>
    <n v="7417819.6799999997"/>
    <n v="0"/>
    <d v="2024-01-31T00:00:00"/>
    <d v="2032-08-14T00:00:00"/>
    <n v="8844291.1799999978"/>
    <n v="7.9"/>
    <n v="8.6611111111111114"/>
    <n v="8.2136000000000001E-2"/>
    <n v="58600775.472000018"/>
    <n v="64246560.450666681"/>
    <n v="609270.03723648016"/>
    <n v="7.9"/>
    <n v="8.6611111111111114"/>
    <n v="8.2136000000000001E-2"/>
    <x v="1"/>
    <x v="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327006.92000000004"/>
    <n v="2058778.82"/>
    <n v="2385785.74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137509.6100000003"/>
    <n v="0"/>
    <n v="78889.95"/>
    <n v="28692.65"/>
    <n v="0"/>
    <n v="0"/>
    <n v="0"/>
    <n v="6058619.6600000001"/>
    <n v="6058619.6600000001"/>
    <n v="0"/>
    <d v="2024-01-31T00:00:00"/>
    <d v="2032-08-06T00:00:00"/>
    <n v="7166559.2999999998"/>
    <n v="7.8777777777777782"/>
    <n v="8.6388888888888893"/>
    <n v="8.4209999999999993E-2"/>
    <n v="47728459.321555562"/>
    <n v="52339742.06277778"/>
    <n v="510196.3615686"/>
    <n v="7.8777777777777791"/>
    <n v="8.6388888888888893"/>
    <n v="8.4209999999999993E-2"/>
    <x v="1"/>
    <x v="1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30611.38"/>
    <n v="823244.4"/>
    <n v="953855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366461.0799999996"/>
    <n v="0"/>
    <n v="121658.49"/>
    <n v="16467.13"/>
    <n v="0"/>
    <n v="0"/>
    <n v="0"/>
    <n v="2244802.5899999994"/>
    <n v="2244802.59"/>
    <n v="0"/>
    <d v="2024-01-31T00:00:00"/>
    <d v="2029-05-05T00:00:00"/>
    <n v="3357828.0299999993"/>
    <n v="4.5750000000000002"/>
    <n v="5.3361111111111112"/>
    <n v="8.5736999999999994E-2"/>
    <n v="10269971.849249998"/>
    <n v="11978516.042749997"/>
    <n v="192462.63965882992"/>
    <n v="4.5750000000000002"/>
    <n v="5.3361111111111112"/>
    <n v="8.5736999999999994E-2"/>
    <x v="1"/>
    <x v="1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67164.94"/>
    <n v="423706.99"/>
    <n v="490871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3388888888888888"/>
    <n v="3"/>
    <n v="6.1652999999999999E-2"/>
    <n v="2734083.0228333329"/>
    <n v="6126161.1299999999"/>
    <n v="125898.7373826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3388888888888888"/>
    <n v="3"/>
    <n v="6.1652999999999999E-2"/>
    <n v="36363.030611111106"/>
    <n v="81477.33"/>
    <n v="1674.44060883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3388888888888888"/>
    <n v="3"/>
    <n v="6.1652999999999999E-2"/>
    <n v="38965.951111111106"/>
    <n v="87309.6"/>
    <n v="1794.2995896"/>
    <n v="1.3388888888888886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3388888888888888"/>
    <n v="3"/>
    <n v="6.1652999999999999E-2"/>
    <n v="51997.477166666664"/>
    <n v="116508.87"/>
    <n v="2394.3737873700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3388888888888888"/>
    <n v="3"/>
    <n v="6.1652999999999999E-2"/>
    <n v="51901.867111111103"/>
    <n v="116294.63999999998"/>
    <n v="2389.97114663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3388888888888888"/>
    <n v="3"/>
    <n v="6.1652999999999999E-2"/>
    <n v="36391.227611111106"/>
    <n v="81540.509999999995"/>
    <n v="1675.739021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3388888888888888"/>
    <n v="3"/>
    <n v="6.1652999999999999E-2"/>
    <n v="36278.868055555555"/>
    <n v="81288.75"/>
    <n v="1670.56510125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3388888888888888"/>
    <n v="3"/>
    <n v="6.1652999999999999E-2"/>
    <n v="32377.921555555553"/>
    <n v="72548.040000000008"/>
    <n v="1490.9347700400001"/>
    <n v="1.3388888888888888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3388888888888888"/>
    <n v="3"/>
    <n v="6.1652999999999999E-2"/>
    <n v="38883.488944444442"/>
    <n v="87124.83"/>
    <n v="1790.50238132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3388888888888888"/>
    <n v="3"/>
    <n v="6.1652999999999999E-2"/>
    <n v="25993.737833333333"/>
    <n v="58243.229999999996"/>
    <n v="1196.9566197300001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3388888888888888"/>
    <n v="3"/>
    <n v="6.1652999999999999E-2"/>
    <n v="45489.03116666666"/>
    <n v="101925.63"/>
    <n v="2094.6736221299998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3388888888888888"/>
    <n v="3"/>
    <n v="6.1652999999999999E-2"/>
    <n v="32492.168944444438"/>
    <n v="72804.03"/>
    <n v="1496.1956205299998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3388888888888888"/>
    <n v="3"/>
    <n v="6.1652999999999999E-2"/>
    <n v="38991.537277777774"/>
    <n v="87366.930000000008"/>
    <n v="1795.4777784300002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3388888888888888"/>
    <n v="3"/>
    <n v="6.1652999999999999E-2"/>
    <n v="51987.462277777769"/>
    <n v="116486.43"/>
    <n v="2393.91262293"/>
    <n v="1.3388888888888888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3388888888888888"/>
    <n v="3"/>
    <n v="6.1652999999999999E-2"/>
    <n v="45362.198222222221"/>
    <n v="101641.44"/>
    <n v="2088.833233440000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3388888888888888"/>
    <n v="3"/>
    <n v="6.1652999999999999E-2"/>
    <n v="38888.563333333332"/>
    <n v="87136.200000000012"/>
    <n v="1790.7360462000001"/>
    <n v="1.3388888888888888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3388888888888888"/>
    <n v="3"/>
    <n v="6.1652999999999999E-2"/>
    <n v="51860.589166666665"/>
    <n v="116202.15000000001"/>
    <n v="2388.07038465000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623540.2100000028"/>
    <n v="0"/>
    <n v="73303.27"/>
    <n v="53814.83"/>
    <n v="0"/>
    <n v="0"/>
    <n v="0"/>
    <n v="7550236.9400000032"/>
    <n v="7550236.9400000004"/>
    <n v="0"/>
    <d v="2024-02-29T00:00:00"/>
    <d v="2033-05-21T00:00:00"/>
    <n v="8136663.0999999996"/>
    <n v="8.6777777777777771"/>
    <n v="9.3583333333333325"/>
    <n v="8.4708000000000006E-2"/>
    <n v="65519278.334888913"/>
    <n v="70657634.030166686"/>
    <n v="639565.47071352031"/>
    <n v="8.6777777777777771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146606.54"/>
    <n v="879639.24000000011"/>
    <n v="1026245.78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3388888888888888"/>
    <n v="3"/>
    <n v="6.1652999999999999E-2"/>
    <n v="8557144.9990555551"/>
    <n v="19173685.890000001"/>
    <n v="394038.41872538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3388888888888888"/>
    <n v="3"/>
    <n v="6.1652999999999999E-2"/>
    <n v="6220553.2107777772"/>
    <n v="13938169.02"/>
    <n v="286443.31153001997"/>
    <n v="1.3388888888888888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3388888888888888"/>
    <n v="3"/>
    <n v="6.1652999999999999E-2"/>
    <n v="8256457.8143888889"/>
    <n v="18499946.969999999"/>
    <n v="380192.41018047003"/>
    <n v="1.3388888888888888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3388888888888888"/>
    <n v="3"/>
    <n v="6.1652999999999999E-2"/>
    <n v="8994904.8432777785"/>
    <n v="20154558.57"/>
    <n v="414196.33317207004"/>
    <n v="1.338888888888889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3388888888888888"/>
    <n v="3"/>
    <n v="6.1652999999999999E-2"/>
    <n v="11204933.017999999"/>
    <n v="25106488.919999998"/>
    <n v="515963.45379492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3388888888888888"/>
    <n v="3"/>
    <n v="6.1652999999999999E-2"/>
    <n v="30253220.742944445"/>
    <n v="67787299.590000004"/>
    <n v="1393096.7938740901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3388888888888888"/>
    <n v="3"/>
    <n v="6.1652999999999999E-2"/>
    <n v="5203801.631222222"/>
    <n v="11659970.459999999"/>
    <n v="239624.05292346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3388888888888888"/>
    <n v="3"/>
    <n v="6.1652999999999999E-2"/>
    <n v="1491268.4893888887"/>
    <n v="3341431.4699999997"/>
    <n v="68669.758139969999"/>
    <n v="1.338888888888888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861111111111111"/>
    <n v="5"/>
    <n v="9.2499999999999999E-2"/>
    <n v="438611111.1111111"/>
    <n v="500000000"/>
    <n v="9250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4027777777777777"/>
    <n v="3"/>
    <n v="8.7499999999999994E-2"/>
    <n v="251908173.33777776"/>
    <n v="314521187.51999998"/>
    <n v="9173534.6359999999"/>
    <n v="2.40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4027777777777777"/>
    <n v="3"/>
    <n v="8.7499999999999994E-2"/>
    <n v="55947380.028055549"/>
    <n v="69853376.219999999"/>
    <n v="2037390.1397499996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4027777777777777"/>
    <n v="3"/>
    <n v="8.7499999999999994E-2"/>
    <n v="2955401.2168055554"/>
    <n v="3689980.71"/>
    <n v="107624.43737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135797.6799999997"/>
    <n v="0"/>
    <n v="55889.16"/>
    <n v="29128.51"/>
    <n v="0"/>
    <n v="0"/>
    <n v="0"/>
    <n v="4079908.5199999996"/>
    <n v="4079908.52"/>
    <n v="0"/>
    <d v="2024-04-03T00:00:00"/>
    <d v="2030-11-03T00:00:00"/>
    <n v="4415243.4800000004"/>
    <n v="6.0944444444444441"/>
    <n v="6.6805555555555554"/>
    <n v="8.4515999999999994E-2"/>
    <n v="24864775.81355555"/>
    <n v="27256055.529444441"/>
    <n v="344817.54847631993"/>
    <n v="6.0944444444444441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11778.32"/>
    <n v="670669.92000000027"/>
    <n v="782448.240000000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4027777777777777"/>
    <n v="3"/>
    <n v="8.7499999999999994E-2"/>
    <n v="6258798.2769444436"/>
    <n v="7814453.3399999999"/>
    <n v="227921.55574999997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43750"/>
    <n v="0"/>
    <n v="31250"/>
    <n v="5625"/>
    <n v="0"/>
    <n v="0"/>
    <n v="0"/>
    <n v="812500"/>
    <n v="812500"/>
    <n v="0"/>
    <d v="2024-04-03T00:00:00"/>
    <d v="2026-12-03T00:00:00"/>
    <n v="1000000"/>
    <n v="2.1194444444444445"/>
    <n v="2.7055555555555557"/>
    <n v="0.08"/>
    <n v="1722048.6111111112"/>
    <n v="2198263.888888889"/>
    <n v="65000"/>
    <n v="2.1194444444444445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62500"/>
    <n v="375000"/>
    <n v="437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4027777777777777"/>
    <n v="3"/>
    <n v="8.7499999999999994E-2"/>
    <n v="7295797.7843055557"/>
    <n v="9109204.1699999999"/>
    <n v="265685.12162499997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4027777777777777"/>
    <n v="3"/>
    <n v="8.7499999999999994E-2"/>
    <n v="973558.7254166666"/>
    <n v="1215541.53"/>
    <n v="35453.294624999995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587014.7700000014"/>
    <n v="0"/>
    <n v="94837.68"/>
    <n v="51603.96"/>
    <n v="0"/>
    <n v="0"/>
    <n v="0"/>
    <n v="7492177.0900000017"/>
    <n v="7492177.0899999999"/>
    <n v="0"/>
    <d v="2024-04-03T00:00:00"/>
    <d v="2031-05-03T00:00:00"/>
    <n v="8061203.1699999999"/>
    <n v="6.5972222222222223"/>
    <n v="7.1833333333333336"/>
    <n v="8.1618999999999997E-2"/>
    <n v="49427557.190972231"/>
    <n v="53818805.429833345"/>
    <n v="611504.00190871011"/>
    <n v="6.5972222222222223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89675.36"/>
    <n v="1138052.1599999997"/>
    <n v="1327727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4027777777777777"/>
    <n v="3"/>
    <n v="8.7499999999999994E-2"/>
    <n v="3520875.3120833328"/>
    <n v="4396006.17"/>
    <n v="128216.8466249999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4027777777777777"/>
    <n v="3"/>
    <n v="8.7499999999999994E-2"/>
    <n v="3240122.0218055556"/>
    <n v="4045470.2700000005"/>
    <n v="117992.88287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4027777777777777"/>
    <n v="3"/>
    <n v="8.7499999999999994E-2"/>
    <n v="3666058.7381944442"/>
    <n v="4577275.6500000004"/>
    <n v="133503.87312499998"/>
    <n v="2.4027777777777777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4027777777777777"/>
    <n v="3"/>
    <n v="8.7499999999999994E-2"/>
    <n v="3679118.6763888886"/>
    <n v="4593581.6999999993"/>
    <n v="133979.46625"/>
    <n v="2.4027777777777777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861111111111111"/>
    <n v="5"/>
    <n v="9.2499999999999999E-2"/>
    <n v="657916666.66666663"/>
    <n v="750000000"/>
    <n v="13875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9166666666666666"/>
    <n v="1"/>
    <n v="4.9000000000000002E-2"/>
    <n v="783333.33333333337"/>
    <n v="2000000"/>
    <n v="98000"/>
    <n v="0.39166666666666666"/>
    <n v="1"/>
    <n v="4.9000000000000002E-2"/>
    <x v="1"/>
    <x v="1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4027777777777777"/>
    <n v="3"/>
    <n v="8.7499999999999994E-2"/>
    <n v="11698968.603194444"/>
    <n v="14606804.73"/>
    <n v="426031.80462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4027777777777777"/>
    <n v="3"/>
    <n v="8.7499999999999994E-2"/>
    <n v="360416666.66666663"/>
    <n v="450000000"/>
    <n v="131250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861111111111111"/>
    <n v="5"/>
    <n v="9.2499999999999999E-2"/>
    <n v="877222222.22222221"/>
    <n v="1000000000"/>
    <n v="18500000"/>
    <n v="4.386111111111111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40000000"/>
    <n v="40000000"/>
    <n v="0"/>
    <d v="2024-04-05T00:00:00"/>
    <d v="2027-04-05T00:00:00"/>
    <n v="40000000.000000007"/>
    <n v="2.4305555555555554"/>
    <n v="3"/>
    <n v="8.7499999999999994E-2"/>
    <n v="97222222.222222209"/>
    <n v="120000000"/>
    <n v="3500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19445990.18"/>
    <n v="19445990.18"/>
    <n v="0"/>
    <d v="2024-04-05T00:00:00"/>
    <d v="2027-04-05T00:00:00"/>
    <n v="19445990.18"/>
    <n v="2.4305555555555554"/>
    <n v="3"/>
    <n v="8.7499999999999994E-2"/>
    <n v="47264559.465277776"/>
    <n v="58337970.539999999"/>
    <n v="1701524.14074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4027777777777777"/>
    <n v="3"/>
    <n v="8.7499999999999994E-2"/>
    <n v="56091405.939999998"/>
    <n v="70033200.480000004"/>
    <n v="2042635.014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9166666666666666"/>
    <n v="1"/>
    <n v="4.9000000000000002E-2"/>
    <n v="39166.666666666664"/>
    <n v="100000"/>
    <n v="4900"/>
    <n v="0.39166666666666666"/>
    <n v="1"/>
    <n v="4.9000000000000002E-2"/>
    <x v="1"/>
    <x v="1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9166666666666666"/>
    <n v="1"/>
    <n v="4.9000000000000002E-2"/>
    <n v="5796666.666666667"/>
    <n v="14800000"/>
    <n v="725200"/>
    <n v="0.39166666666666666"/>
    <n v="1"/>
    <n v="4.9000000000000002E-2"/>
    <x v="1"/>
    <x v="1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9166666666666666"/>
    <n v="1"/>
    <n v="4.9000000000000002E-2"/>
    <n v="15275000"/>
    <n v="39000000"/>
    <n v="1911000"/>
    <n v="0.39166666666666666"/>
    <n v="1"/>
    <n v="4.9000000000000002E-2"/>
    <x v="1"/>
    <x v="1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9166666666666666"/>
    <n v="1"/>
    <n v="4.9000000000000002E-2"/>
    <n v="979166.66666666663"/>
    <n v="2500000"/>
    <n v="122500"/>
    <n v="0.39166666666666666"/>
    <n v="1"/>
    <n v="4.9000000000000002E-2"/>
    <x v="1"/>
    <x v="1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3594977.23"/>
    <n v="3594977.23"/>
    <n v="0"/>
    <d v="2024-04-05T00:00:00"/>
    <d v="2027-04-05T00:00:00"/>
    <n v="3594977.23"/>
    <n v="2.4305555555555554"/>
    <n v="3"/>
    <n v="8.7499999999999994E-2"/>
    <n v="8737791.878472222"/>
    <n v="10784931.689999999"/>
    <n v="314560.507624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77477.5"/>
    <n v="0"/>
    <n v="4504.5"/>
    <n v="3530.83"/>
    <n v="0"/>
    <n v="0"/>
    <n v="0"/>
    <n v="472973"/>
    <n v="472973"/>
    <n v="0"/>
    <d v="2024-04-15T00:00:00"/>
    <d v="2033-07-01T00:00:00"/>
    <n v="500000"/>
    <n v="8.7916666666666661"/>
    <n v="9.344444444444445"/>
    <n v="8.8700000000000001E-2"/>
    <n v="4158220.958333333"/>
    <n v="4419669.9222222222"/>
    <n v="41952.705099999999"/>
    <n v="8.7916666666666661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9009"/>
    <n v="54054"/>
    <n v="630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7773712.4699999997"/>
    <n v="7773712.4699999997"/>
    <n v="0"/>
    <d v="2024-04-05T00:00:00"/>
    <d v="2027-04-05T00:00:00"/>
    <n v="7773712.4699999997"/>
    <n v="2.4305555555555554"/>
    <n v="3"/>
    <n v="8.7499999999999994E-2"/>
    <n v="18894440.031249996"/>
    <n v="23321137.41"/>
    <n v="680199.84112499992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110000000"/>
    <n v="110000000"/>
    <n v="0"/>
    <d v="2024-04-16T00:00:00"/>
    <d v="2029-04-16T00:00:00"/>
    <n v="110000000"/>
    <n v="4.4611111111111112"/>
    <n v="5"/>
    <n v="9.2499999999999999E-2"/>
    <n v="490722222.22222221"/>
    <n v="550000000"/>
    <n v="10175000"/>
    <n v="4.4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9166666666666666"/>
    <n v="1"/>
    <n v="4.9000000000000002E-2"/>
    <n v="13081666.666666666"/>
    <n v="33400000"/>
    <n v="1636600"/>
    <n v="0.39166666666666666"/>
    <n v="1"/>
    <n v="4.9000000000000002E-2"/>
    <x v="1"/>
    <x v="1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9166666666666666"/>
    <n v="1"/>
    <n v="4.9000000000000002E-2"/>
    <n v="458250"/>
    <n v="1170000"/>
    <n v="57330"/>
    <n v="0.39166666666666666"/>
    <n v="1"/>
    <n v="4.9000000000000002E-2"/>
    <x v="1"/>
    <x v="1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9166666666666666"/>
    <n v="1"/>
    <n v="4.9000000000000002E-2"/>
    <n v="3861833.3333333335"/>
    <n v="9860000"/>
    <n v="483140"/>
    <n v="0.39166666666666666"/>
    <n v="1"/>
    <n v="4.9000000000000002E-2"/>
    <x v="1"/>
    <x v="1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9166666666666666"/>
    <n v="1"/>
    <n v="4.9000000000000002E-2"/>
    <n v="1566666.6666666667"/>
    <n v="4000000"/>
    <n v="196000"/>
    <n v="0.39166666666666666"/>
    <n v="1"/>
    <n v="4.9000000000000002E-2"/>
    <x v="1"/>
    <x v="1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9166666666666666"/>
    <n v="1"/>
    <n v="4.9000000000000002E-2"/>
    <n v="7833333.333333333"/>
    <n v="20000000"/>
    <n v="980000"/>
    <n v="0.39166666666666666"/>
    <n v="1"/>
    <n v="4.9000000000000002E-2"/>
    <x v="1"/>
    <x v="1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4-16T00:00:00"/>
    <d v="2029-04-16T00:00:00"/>
    <n v="200000000"/>
    <n v="4.4611111111111112"/>
    <n v="5"/>
    <n v="9.2499999999999999E-2"/>
    <n v="892222222.22222221"/>
    <n v="1000000000"/>
    <n v="18500000"/>
    <n v="4.46111111111111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9166666666666666"/>
    <n v="1"/>
    <n v="4.9000000000000002E-2"/>
    <n v="2545833.3333333335"/>
    <n v="6500000"/>
    <n v="318500"/>
    <n v="0.39166666666666666"/>
    <n v="1"/>
    <n v="4.9000000000000002E-2"/>
    <x v="1"/>
    <x v="1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5166666666666666"/>
    <n v="3"/>
    <n v="8.7499999999999994E-2"/>
    <n v="412733333.33333331"/>
    <n v="492000000"/>
    <n v="14350000"/>
    <n v="2.51666666666666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9166666666666666"/>
    <n v="1"/>
    <n v="4.9000000000000002E-2"/>
    <n v="27808333.333333332"/>
    <n v="71000000"/>
    <n v="3479000"/>
    <n v="0.39166666666666666"/>
    <n v="1"/>
    <n v="4.9000000000000002E-2"/>
    <x v="1"/>
    <x v="1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5361111111111114"/>
    <n v="5"/>
    <n v="9.2499999999999999E-2"/>
    <n v="680416666.66666675"/>
    <n v="750000000"/>
    <n v="13875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42647.9299999997"/>
    <n v="0"/>
    <n v="20533.099999999999"/>
    <n v="11696.15"/>
    <n v="0"/>
    <n v="0"/>
    <n v="0"/>
    <n v="1622114.8299999996"/>
    <n v="1622114.83"/>
    <n v="0"/>
    <d v="2024-05-23T00:00:00"/>
    <d v="2031-05-23T00:00:00"/>
    <n v="1724780.33"/>
    <n v="6.5638888888888891"/>
    <n v="7"/>
    <n v="8.5444000000000006E-2"/>
    <n v="10647381.509138886"/>
    <n v="11354803.809999997"/>
    <n v="138599.97953451998"/>
    <n v="6.5638888888888882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41066.199999999997"/>
    <n v="246397.20000000004"/>
    <n v="287463.40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4027777777777777"/>
    <n v="3"/>
    <n v="8.7499999999999994E-2"/>
    <n v="1649904.7243055557"/>
    <n v="2059996.6500000001"/>
    <n v="60083.235625000001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4027777777777777"/>
    <n v="3"/>
    <n v="8.7499999999999994E-2"/>
    <n v="1732306.1620833334"/>
    <n v="2162879.37"/>
    <n v="63083.98162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4027777777777777"/>
    <n v="3"/>
    <n v="8.7499999999999994E-2"/>
    <n v="1388568.3052777778"/>
    <n v="1733703.78"/>
    <n v="50566.36024999999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4027777777777777"/>
    <n v="3"/>
    <n v="8.7499999999999994E-2"/>
    <n v="1822440.60375"/>
    <n v="2275417.17"/>
    <n v="66366.334124999994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4027777777777777"/>
    <n v="3"/>
    <n v="8.7499999999999994E-2"/>
    <n v="3141964.272638889"/>
    <n v="3922914.93"/>
    <n v="114418.352125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4027777777777777"/>
    <n v="3"/>
    <n v="8.7499999999999994E-2"/>
    <n v="4238010.2658333331"/>
    <n v="5291388.54"/>
    <n v="154332.165749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4027777777777777"/>
    <n v="3"/>
    <n v="8.7499999999999994E-2"/>
    <n v="4667855.7249999996"/>
    <n v="5828074.1999999993"/>
    <n v="169985.49749999997"/>
    <n v="2.4027777777777777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4027777777777777"/>
    <n v="3"/>
    <n v="8.7499999999999994E-2"/>
    <n v="5703656.9430555552"/>
    <n v="7121328.8999999994"/>
    <n v="207705.42624999996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4027777777777777"/>
    <n v="3"/>
    <n v="8.7499999999999994E-2"/>
    <n v="843414.11722222227"/>
    <n v="1053048.8400000001"/>
    <n v="30713.924500000001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4027777777777777"/>
    <n v="3"/>
    <n v="8.7499999999999994E-2"/>
    <n v="3473599.0254166666"/>
    <n v="4336979.13"/>
    <n v="126495.22462499999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6166666666666667"/>
    <n v="2"/>
    <n v="3.8199999999999998E-2"/>
    <n v="75591.291666666672"/>
    <n v="93515"/>
    <n v="1786.1364999999998"/>
    <n v="1.61666666666666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6166666666666667"/>
    <n v="3"/>
    <n v="4.2999999999999997E-2"/>
    <n v="591288.16666666663"/>
    <n v="677910"/>
    <n v="9716.7099999999991"/>
    <n v="2.616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6166666666666667"/>
    <n v="4"/>
    <n v="4.7100000000000003E-2"/>
    <n v="5909117.958333333"/>
    <n v="6535430"/>
    <n v="76954.688250000007"/>
    <n v="3.616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6166666666666663"/>
    <n v="5"/>
    <n v="5.0700000000000002E-2"/>
    <n v="84220245.708333328"/>
    <n v="91213262.5"/>
    <n v="924902.48175000004"/>
    <n v="4.616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6166666666666663"/>
    <n v="6"/>
    <n v="5.3600000000000002E-2"/>
    <n v="25569537.999999996"/>
    <n v="27314640"/>
    <n v="244010.78400000001"/>
    <n v="5.616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6166666666666663"/>
    <n v="7"/>
    <n v="5.6399999999999999E-2"/>
    <n v="351345"/>
    <n v="371700"/>
    <n v="2994.84"/>
    <n v="6.616666666666666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6166666666666663"/>
    <n v="5"/>
    <n v="9.2499999999999999E-2"/>
    <n v="20801355.534333333"/>
    <n v="22528543.900000002"/>
    <n v="416778.06215000001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9166666666666666"/>
    <n v="1"/>
    <n v="4.9000000000000002E-2"/>
    <n v="380967.11666666664"/>
    <n v="972682"/>
    <n v="47661.418000000005"/>
    <n v="0.39166666666666666"/>
    <n v="1"/>
    <n v="4.9000000000000002E-2"/>
    <x v="1"/>
    <x v="1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4027777777777777"/>
    <n v="3"/>
    <n v="8.7499999999999994E-2"/>
    <n v="27391666.666666664"/>
    <n v="34200000"/>
    <n v="997499.99999999988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65833333333333333"/>
    <n v="1"/>
    <n v="3.2500000000000001E-2"/>
    <n v="46318.6875"/>
    <n v="70357.5"/>
    <n v="2286.6187500000001"/>
    <n v="0.65833333333333333"/>
    <n v="1"/>
    <n v="3.2500000000000001E-2"/>
    <x v="1"/>
    <x v="1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6583333333333334"/>
    <n v="2"/>
    <n v="3.8199999999999998E-2"/>
    <n v="179539.45833333334"/>
    <n v="216530"/>
    <n v="4135.723"/>
    <n v="1.658333333333333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6583333333333332"/>
    <n v="3"/>
    <n v="4.2999999999999997E-2"/>
    <n v="714021.6875"/>
    <n v="805792.5"/>
    <n v="11549.692499999999"/>
    <n v="2.658333333333333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6583333333333332"/>
    <n v="4"/>
    <n v="4.7100000000000003E-2"/>
    <n v="1252960.875"/>
    <n v="1369980"/>
    <n v="16131.514500000001"/>
    <n v="3.6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6583333333333332"/>
    <n v="5"/>
    <n v="5.0700000000000002E-2"/>
    <n v="1523997.0416666667"/>
    <n v="1635775"/>
    <n v="16586.7585"/>
    <n v="4.6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6583333333333332"/>
    <n v="6"/>
    <n v="5.3600000000000002E-2"/>
    <n v="1613289.8541666667"/>
    <n v="1710705"/>
    <n v="15282.298000000001"/>
    <n v="5.6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6583333333333332"/>
    <n v="7"/>
    <n v="5.6399999999999999E-2"/>
    <n v="1558206.4708333332"/>
    <n v="1638164.5"/>
    <n v="13198.9254"/>
    <n v="6.6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6583333333333332"/>
    <n v="8"/>
    <n v="5.9299999999999999E-2"/>
    <n v="7960998.3250000002"/>
    <n v="8316168"/>
    <n v="61643.595300000001"/>
    <n v="7.6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6583333333333332"/>
    <n v="9"/>
    <n v="6.2100000000000002E-2"/>
    <n v="6614122.479166667"/>
    <n v="6875122.5"/>
    <n v="47438.345249999998"/>
    <n v="8.6583333333333332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5361111111111114"/>
    <n v="5"/>
    <n v="9.2499999999999999E-2"/>
    <n v="453611111.11111116"/>
    <n v="500000000"/>
    <n v="925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4027777777777777"/>
    <n v="3"/>
    <n v="8.7499999999999994E-2"/>
    <n v="36041666.666666664"/>
    <n v="45000000"/>
    <n v="1312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1078927.69"/>
    <n v="1078927.69"/>
    <n v="0"/>
    <d v="2024-04-05T00:00:00"/>
    <d v="2027-04-05T00:00:00"/>
    <n v="1078927.69"/>
    <n v="2.4305555555555554"/>
    <n v="3"/>
    <n v="8.7499999999999994E-2"/>
    <n v="2622393.690972222"/>
    <n v="3236783.07"/>
    <n v="94406.17287499998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1754764.59"/>
    <n v="1754764.59"/>
    <n v="0"/>
    <d v="2024-04-05T00:00:00"/>
    <d v="2027-04-05T00:00:00"/>
    <n v="1754764.59"/>
    <n v="2.4305555555555554"/>
    <n v="3"/>
    <n v="8.7499999999999994E-2"/>
    <n v="4265052.822916667"/>
    <n v="5264293.7700000005"/>
    <n v="153541.901625"/>
    <n v="2.430555555555555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176856.6"/>
    <n v="176856.6"/>
    <n v="0"/>
    <d v="2024-04-05T00:00:00"/>
    <d v="2027-04-05T00:00:00"/>
    <n v="176856.6"/>
    <n v="2.4305555555555554"/>
    <n v="3"/>
    <n v="8.7499999999999994E-2"/>
    <n v="429859.79166666663"/>
    <n v="530569.80000000005"/>
    <n v="15474.9524999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572989.93999999994"/>
    <n v="572989.93999999994"/>
    <n v="0"/>
    <d v="2024-04-05T00:00:00"/>
    <d v="2027-04-05T00:00:00"/>
    <n v="572989.93999999994"/>
    <n v="2.4305555555555554"/>
    <n v="3"/>
    <n v="8.7499999999999994E-2"/>
    <n v="1392683.8819444443"/>
    <n v="1718969.8199999998"/>
    <n v="50136.61974999999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4368725.49"/>
    <n v="4368725.49"/>
    <n v="0"/>
    <d v="2024-04-05T00:00:00"/>
    <d v="2027-04-05T00:00:00"/>
    <n v="4368725.49"/>
    <n v="2.4305555555555554"/>
    <n v="3"/>
    <n v="8.7499999999999994E-2"/>
    <n v="10618430.010416666"/>
    <n v="13106176.470000001"/>
    <n v="382263.480374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2937151.34"/>
    <n v="2937151.34"/>
    <n v="0"/>
    <d v="2024-04-05T00:00:00"/>
    <d v="2027-04-05T00:00:00"/>
    <n v="2937151.34"/>
    <n v="2.4305555555555554"/>
    <n v="3"/>
    <n v="8.7499999999999994E-2"/>
    <n v="7138909.5069444431"/>
    <n v="8811454.0199999996"/>
    <n v="257000.74224999998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1067430.07"/>
    <n v="1067430.07"/>
    <n v="0"/>
    <d v="2024-04-05T00:00:00"/>
    <d v="2027-04-05T00:00:00"/>
    <n v="1067430.07"/>
    <n v="2.4305555555555554"/>
    <n v="3"/>
    <n v="8.7499999999999994E-2"/>
    <n v="2594448.0868055555"/>
    <n v="3202290.21"/>
    <n v="93400.13112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265640.0099999998"/>
    <n v="0"/>
    <n v="66636.47"/>
    <n v="14801.99"/>
    <n v="0"/>
    <n v="0"/>
    <n v="0"/>
    <n v="2199003.5399999996"/>
    <n v="2199003.54"/>
    <n v="0"/>
    <d v="2024-07-04T00:00:00"/>
    <d v="2027-07-04T00:00:00"/>
    <n v="2398912.9500000002"/>
    <n v="2.6777777777777776"/>
    <n v="3"/>
    <n v="7.8398999999999996E-2"/>
    <n v="5888442.8126666648"/>
    <n v="6597010.6199999992"/>
    <n v="172399.67853245995"/>
    <n v="2.6777777777777776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33272.94"/>
    <n v="799637.63999999978"/>
    <n v="932910.579999999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33146.94999999995"/>
    <n v="0"/>
    <n v="23314.7"/>
    <n v="952.02"/>
    <n v="0"/>
    <n v="0"/>
    <n v="0"/>
    <n v="209832.24999999994"/>
    <n v="209832.25"/>
    <n v="0"/>
    <d v="2024-07-04T00:00:00"/>
    <d v="2025-07-04T00:00:00"/>
    <n v="279776.34999999998"/>
    <n v="0.67777777777777781"/>
    <n v="1"/>
    <n v="4.9000000000000002E-2"/>
    <n v="142219.63611111109"/>
    <n v="209832.24999999994"/>
    <n v="10281.780249999998"/>
    <n v="0.67777777777777781"/>
    <n v="1"/>
    <n v="4.9000000000000002E-2"/>
    <x v="1"/>
    <x v="1"/>
    <n v="23314.7"/>
    <n v="23314.7"/>
    <n v="23314.7"/>
    <n v="23314.7"/>
    <n v="23314.7"/>
    <n v="23314.7"/>
    <n v="23314.7"/>
    <n v="23314.7"/>
    <n v="23314.7"/>
    <n v="0"/>
    <n v="0"/>
    <n v="0"/>
    <n v="0"/>
    <n v="0"/>
    <n v="46629.4"/>
    <n v="163202.90000000002"/>
    <n v="209832.30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43946.96"/>
    <n v="0"/>
    <n v="26643.62"/>
    <n v="22286.13"/>
    <n v="0"/>
    <n v="0"/>
    <n v="0"/>
    <n v="3117303.34"/>
    <n v="3117303.34"/>
    <n v="0"/>
    <d v="2024-07-04T00:00:00"/>
    <d v="2034-07-04T00:00:00"/>
    <n v="3197234.2"/>
    <n v="9.6777777777777771"/>
    <n v="10"/>
    <n v="8.5063E-2"/>
    <n v="30168568.99044444"/>
    <n v="31173033.399999999"/>
    <n v="265167.17401041999"/>
    <n v="9.6777777777777771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53287.24"/>
    <n v="319723.44"/>
    <n v="37301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14467.76999999996"/>
    <n v="0"/>
    <n v="7669.95"/>
    <n v="2221.37"/>
    <n v="0"/>
    <n v="0"/>
    <n v="0"/>
    <n v="306797.81999999995"/>
    <n v="306797.82"/>
    <n v="0"/>
    <d v="2024-07-04T00:00:00"/>
    <d v="2028-07-04T00:00:00"/>
    <n v="329807.67000000004"/>
    <n v="3.6777777777777776"/>
    <n v="4"/>
    <n v="8.4766999999999995E-2"/>
    <n v="1128334.2046666665"/>
    <n v="1227191.2799999998"/>
    <n v="26006.330807939994"/>
    <n v="3.677777777777777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15339.9"/>
    <n v="92039.39999999998"/>
    <n v="107379.2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63141.6799999997"/>
    <n v="0"/>
    <n v="27653.74"/>
    <n v="23131.05"/>
    <n v="0"/>
    <n v="0"/>
    <n v="0"/>
    <n v="3235487.9399999995"/>
    <n v="3235487.94"/>
    <n v="0"/>
    <d v="2024-07-04T00:00:00"/>
    <d v="2034-07-04T00:00:00"/>
    <n v="3318449.16"/>
    <n v="9.6777777777777771"/>
    <n v="10"/>
    <n v="8.5063E-2"/>
    <n v="31312333.285999995"/>
    <n v="32354879.399999995"/>
    <n v="275220.31064021995"/>
    <n v="9.6777777777777771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55307.48"/>
    <n v="331844.87999999995"/>
    <n v="387152.35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744761.35"/>
    <n v="744761.35"/>
    <n v="0"/>
    <d v="2024-04-05T00:00:00"/>
    <d v="2027-04-05T00:00:00"/>
    <n v="744761.35"/>
    <n v="2.4305555555555554"/>
    <n v="3"/>
    <n v="8.7499999999999994E-2"/>
    <n v="1810183.8368055553"/>
    <n v="2234284.0499999998"/>
    <n v="65166.618124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682048.12"/>
    <n v="682048.12"/>
    <n v="0"/>
    <d v="2024-04-05T00:00:00"/>
    <d v="2027-04-05T00:00:00"/>
    <n v="682048.12093628885"/>
    <n v="2.4305555555555554"/>
    <n v="3"/>
    <n v="8.7499999999999994E-2"/>
    <n v="1657755.847222222"/>
    <n v="2046144.3599999999"/>
    <n v="59679.210499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71396.63000000006"/>
    <n v="0"/>
    <n v="27139.66"/>
    <n v="1108.2"/>
    <n v="0"/>
    <n v="0"/>
    <n v="0"/>
    <n v="244256.97000000006"/>
    <n v="244256.97"/>
    <n v="0"/>
    <d v="2024-07-04T00:00:00"/>
    <d v="2025-07-04T00:00:00"/>
    <n v="325675.95"/>
    <n v="0.67777777777777781"/>
    <n v="1"/>
    <n v="4.9000000000000002E-2"/>
    <n v="165551.94633333338"/>
    <n v="244256.97000000006"/>
    <n v="11968.591530000003"/>
    <n v="0.67777777777777781"/>
    <n v="1"/>
    <n v="4.9000000000000002E-2"/>
    <x v="1"/>
    <x v="1"/>
    <n v="27139.66"/>
    <n v="27139.66"/>
    <n v="27139.66"/>
    <n v="27139.66"/>
    <n v="27139.66"/>
    <n v="27139.66"/>
    <n v="27139.66"/>
    <n v="27139.66"/>
    <n v="27139.66"/>
    <n v="0"/>
    <n v="0"/>
    <n v="0"/>
    <n v="0"/>
    <n v="0"/>
    <n v="54279.32"/>
    <n v="189977.62"/>
    <n v="244256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1209796.04"/>
    <n v="1209796.04"/>
    <n v="0"/>
    <d v="2024-04-05T00:00:00"/>
    <d v="2027-04-05T00:00:00"/>
    <n v="1209796.04"/>
    <n v="2.4305555555555554"/>
    <n v="3"/>
    <n v="8.7499999999999994E-2"/>
    <n v="2940476.486111111"/>
    <n v="3629388.12"/>
    <n v="105857.153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02901.24"/>
    <n v="0"/>
    <n v="10290.120000000001"/>
    <n v="420.18"/>
    <n v="0"/>
    <n v="0"/>
    <n v="0"/>
    <n v="92611.12000000001"/>
    <n v="92611.12"/>
    <n v="0"/>
    <d v="2024-07-04T00:00:00"/>
    <d v="2025-07-04T00:00:00"/>
    <n v="123481.48000000001"/>
    <n v="0.67777777777777781"/>
    <n v="1"/>
    <n v="4.9000000000000002E-2"/>
    <n v="62769.759111111118"/>
    <n v="92611.12000000001"/>
    <n v="4537.9448800000009"/>
    <n v="0.67777777777777781"/>
    <n v="1"/>
    <n v="4.9000000000000002E-2"/>
    <x v="1"/>
    <x v="1"/>
    <n v="10290.120000000001"/>
    <n v="10290.120000000001"/>
    <n v="10290.120000000001"/>
    <n v="10290.120000000001"/>
    <n v="10290.120000000001"/>
    <n v="10290.120000000001"/>
    <n v="10290.120000000001"/>
    <n v="10290.120000000001"/>
    <n v="10290.120000000001"/>
    <n v="0"/>
    <n v="0"/>
    <n v="0"/>
    <n v="0"/>
    <n v="0"/>
    <n v="20580.240000000002"/>
    <n v="72030.840000000011"/>
    <n v="92611.0800000000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4027777777777777"/>
    <n v="3"/>
    <n v="8.7499999999999994E-2"/>
    <n v="37723611.111111112"/>
    <n v="47100000"/>
    <n v="137375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9166666666666666"/>
    <n v="1"/>
    <n v="4.9000000000000002E-2"/>
    <n v="1219873.4654166666"/>
    <n v="3114570.55"/>
    <n v="152613.95694999999"/>
    <n v="0.39166666666666666"/>
    <n v="1"/>
    <n v="4.9000000000000002E-2"/>
    <x v="1"/>
    <x v="1"/>
    <n v="0"/>
    <n v="0"/>
    <n v="0"/>
    <n v="0"/>
    <n v="3114570.55"/>
    <n v="0"/>
    <n v="0"/>
    <n v="0"/>
    <n v="0"/>
    <n v="0"/>
    <n v="0"/>
    <n v="0"/>
    <n v="0"/>
    <n v="0"/>
    <n v="0"/>
    <n v="3114570.55"/>
    <n v="3114570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7"/>
    <n v="3"/>
    <n v="8.7499999999999994E-2"/>
    <n v="56330385.282000005"/>
    <n v="62589316.980000004"/>
    <n v="1825521.7452499999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70833333333333337"/>
    <n v="1"/>
    <n v="3.2500000000000001E-2"/>
    <n v="1729757.0833333335"/>
    <n v="2442010"/>
    <n v="79365.324999999997"/>
    <n v="0.70833333333333337"/>
    <n v="1"/>
    <n v="3.2500000000000001E-2"/>
    <x v="1"/>
    <x v="1"/>
    <n v="0"/>
    <n v="0"/>
    <n v="0"/>
    <n v="0"/>
    <n v="0"/>
    <n v="0"/>
    <n v="0"/>
    <n v="0"/>
    <n v="2442010"/>
    <n v="0"/>
    <n v="0"/>
    <n v="0"/>
    <n v="0"/>
    <n v="0"/>
    <n v="0"/>
    <n v="2442010"/>
    <n v="244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7083333333333333"/>
    <n v="2"/>
    <n v="3.8199999999999998E-2"/>
    <n v="5001030.520833333"/>
    <n v="5854865"/>
    <n v="111827.9215"/>
    <n v="1.708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7083333333333335"/>
    <n v="3"/>
    <n v="4.2999999999999997E-2"/>
    <n v="17905055.729166668"/>
    <n v="19833292.5"/>
    <n v="284277.1925"/>
    <n v="2.7083333333333335"/>
    <n v="3"/>
    <n v="4.30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7083333333333335"/>
    <n v="4"/>
    <n v="4.7100000000000003E-2"/>
    <n v="40373079.270833336"/>
    <n v="43548490"/>
    <n v="512783.46975000005"/>
    <n v="3.70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708333333333333"/>
    <n v="5"/>
    <n v="5.0700000000000002E-2"/>
    <n v="2002183.4374999998"/>
    <n v="2126212.5"/>
    <n v="21559.794750000001"/>
    <n v="4.708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708333333333333"/>
    <n v="6"/>
    <n v="5.3600000000000002E-2"/>
    <n v="6524496.5625"/>
    <n v="6857865"/>
    <n v="61263.594000000005"/>
    <n v="5.708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708333333333333"/>
    <n v="7"/>
    <n v="5.6399999999999999E-2"/>
    <n v="1781062.5"/>
    <n v="1858500"/>
    <n v="14974.199999999999"/>
    <n v="6.70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708333333333333"/>
    <n v="8"/>
    <n v="5.9299999999999999E-2"/>
    <n v="370655.20833333331"/>
    <n v="384680"/>
    <n v="2851.4405000000002"/>
    <n v="7.70833333333333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4027777777777777"/>
    <n v="3"/>
    <n v="8.7499999999999994E-2"/>
    <n v="96111111.111111104"/>
    <n v="120000000"/>
    <n v="350000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4027777777777777"/>
    <n v="3"/>
    <n v="8.7499999999999994E-2"/>
    <n v="117015277.77777778"/>
    <n v="146100000"/>
    <n v="4261250"/>
    <n v="2.402777777777777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7767316.4000000004"/>
    <n v="7767316.4000000004"/>
    <n v="0"/>
    <d v="2024-04-05T00:00:00"/>
    <d v="2027-04-05T00:00:00"/>
    <n v="7767316.4000000004"/>
    <n v="2.4305555555555554"/>
    <n v="3"/>
    <n v="8.7499999999999994E-2"/>
    <n v="18878894.027777776"/>
    <n v="23301949.200000003"/>
    <n v="679640.18499999994"/>
    <n v="2.43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6166666666666663"/>
    <n v="5"/>
    <n v="9.2499999999999999E-2"/>
    <n v="36408339.157499991"/>
    <n v="39431414.25"/>
    <n v="729481.16362499993"/>
    <n v="4.616666666666665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5500000"/>
    <n v="5500000"/>
    <n v="0"/>
    <d v="2024-04-05T00:00:00"/>
    <d v="2027-04-05T00:00:00"/>
    <n v="5500000"/>
    <n v="2.4305555555555554"/>
    <n v="3"/>
    <n v="8.7499999999999994E-2"/>
    <n v="13368055.555555554"/>
    <n v="16500000"/>
    <n v="481249.99999999994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73611111111111116"/>
    <n v="1"/>
    <n v="3.2500000000000001E-2"/>
    <n v="19435.173611111113"/>
    <n v="26402.5"/>
    <n v="858.08125000000007"/>
    <n v="0.73611111111111116"/>
    <n v="1"/>
    <n v="3.2500000000000001E-2"/>
    <x v="1"/>
    <x v="1"/>
    <n v="0"/>
    <n v="0"/>
    <n v="0"/>
    <n v="0"/>
    <n v="0"/>
    <n v="0"/>
    <n v="0"/>
    <n v="0"/>
    <n v="26402.5"/>
    <n v="0"/>
    <n v="0"/>
    <n v="0"/>
    <n v="0"/>
    <n v="0"/>
    <n v="0"/>
    <n v="26402.5"/>
    <n v="26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7361111111111112"/>
    <n v="3"/>
    <n v="4.2999999999999997E-2"/>
    <n v="149726.84027777778"/>
    <n v="164167.5"/>
    <n v="2353.0674999999997"/>
    <n v="2.736111111111111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7361111111111112"/>
    <n v="4"/>
    <n v="4.7100000000000003E-2"/>
    <n v="492662.29166666669"/>
    <n v="527460"/>
    <n v="6210.8415000000005"/>
    <n v="3.7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7361111111111107"/>
    <n v="5"/>
    <n v="5.0700000000000002E-2"/>
    <n v="220051.56249999997"/>
    <n v="232312.5"/>
    <n v="2355.6487500000003"/>
    <n v="4.7361111111111107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7361111111111107"/>
    <n v="6"/>
    <n v="5.3600000000000002E-2"/>
    <n v="609175"/>
    <n v="637200"/>
    <n v="5692.3200000000006"/>
    <n v="5.736111111111110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7361111111111107"/>
    <n v="7"/>
    <n v="5.6399999999999999E-2"/>
    <n v="844539.9305555555"/>
    <n v="877625"/>
    <n v="7071.15"/>
    <n v="6.736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7361111111111107"/>
    <n v="8"/>
    <n v="5.9299999999999999E-2"/>
    <n v="8114194.2013888881"/>
    <n v="8390980"/>
    <n v="62198.13925"/>
    <n v="7.736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7361111111111107"/>
    <n v="9"/>
    <n v="6.2100000000000002E-2"/>
    <n v="16626501.145833332"/>
    <n v="17128732.5"/>
    <n v="118188.25425"/>
    <n v="8.73611111111111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75"/>
    <n v="3"/>
    <n v="8.7499999999999994E-2"/>
    <n v="60451713.107499994"/>
    <n v="65947323.390000001"/>
    <n v="1923463.5988749997"/>
    <n v="2.7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9166666666666666"/>
    <n v="1"/>
    <n v="4.9000000000000002E-2"/>
    <n v="1734959.1201666668"/>
    <n v="4429682.8600000003"/>
    <n v="217054.46014000004"/>
    <n v="0.39166666666666666"/>
    <n v="1"/>
    <n v="4.9000000000000002E-2"/>
    <x v="1"/>
    <x v="1"/>
    <n v="0"/>
    <n v="0"/>
    <n v="0"/>
    <n v="0"/>
    <n v="4429682.8600000003"/>
    <n v="0"/>
    <n v="0"/>
    <n v="0"/>
    <n v="0"/>
    <n v="0"/>
    <n v="0"/>
    <n v="0"/>
    <n v="0"/>
    <n v="0"/>
    <n v="0"/>
    <n v="4429682.8600000003"/>
    <n v="4429682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7694444444444448"/>
    <n v="5"/>
    <n v="9.2499999999999999E-2"/>
    <n v="106406343.32955557"/>
    <n v="111550039.60000001"/>
    <n v="2063675.7326000002"/>
    <n v="4.7694444444444448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9166666666666666"/>
    <n v="1"/>
    <n v="4.9000000000000002E-2"/>
    <n v="24993621.973083332"/>
    <n v="63813502.909999996"/>
    <n v="3126861.6425899998"/>
    <n v="0.39166666666666666"/>
    <n v="1"/>
    <n v="4.9000000000000002E-2"/>
    <x v="1"/>
    <x v="1"/>
    <n v="0"/>
    <n v="0"/>
    <n v="0"/>
    <n v="0"/>
    <n v="63813502.909999996"/>
    <n v="0"/>
    <n v="0"/>
    <n v="0"/>
    <n v="0"/>
    <n v="0"/>
    <n v="0"/>
    <n v="0"/>
    <n v="0"/>
    <n v="0"/>
    <n v="0"/>
    <n v="63813502.909999996"/>
    <n v="63813502.90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28980299.300000001"/>
    <n v="28980299.300000001"/>
    <n v="0"/>
    <d v="2024-04-05T00:00:00"/>
    <d v="2027-04-05T00:00:00"/>
    <n v="28980299.300000001"/>
    <n v="2.4305555555555554"/>
    <n v="3"/>
    <n v="8.7499999999999994E-2"/>
    <n v="70438227.465277776"/>
    <n v="86940897.900000006"/>
    <n v="2535776.18874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9166666666666666"/>
    <n v="1"/>
    <n v="4.9000000000000002E-2"/>
    <n v="195833.33333333334"/>
    <n v="500000"/>
    <n v="24500"/>
    <n v="0.39166666666666666"/>
    <n v="1"/>
    <n v="4.9000000000000002E-2"/>
    <x v="1"/>
    <x v="1"/>
    <n v="0"/>
    <n v="0"/>
    <n v="0"/>
    <n v="0"/>
    <n v="50000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7555555555555555"/>
    <n v="5"/>
    <n v="9.2499999999999999E-2"/>
    <n v="808444444.44444442"/>
    <n v="850000000"/>
    <n v="15725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4483125.75"/>
    <n v="4483125.75"/>
    <n v="0"/>
    <d v="2024-04-05T00:00:00"/>
    <d v="2027-04-05T00:00:00"/>
    <n v="4483125.75"/>
    <n v="2.4305555555555554"/>
    <n v="3"/>
    <n v="8.7499999999999994E-2"/>
    <n v="10896486.197916666"/>
    <n v="13449377.25"/>
    <n v="392273.503124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6166666666666663"/>
    <n v="5"/>
    <n v="9.2499999999999999E-2"/>
    <n v="7168264.9548333324"/>
    <n v="7763463.8499999996"/>
    <n v="143624.081225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1538236.36"/>
    <n v="1538236.36"/>
    <n v="0"/>
    <d v="2024-04-05T00:00:00"/>
    <d v="2027-04-05T00:00:00"/>
    <n v="1538236.36"/>
    <n v="2.4305555555555554"/>
    <n v="3"/>
    <n v="8.7499999999999994E-2"/>
    <n v="3738768.9305555555"/>
    <n v="4614709.08"/>
    <n v="134595.6815000000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1360711.84"/>
    <n v="1360711.84"/>
    <n v="0"/>
    <d v="2024-04-05T00:00:00"/>
    <d v="2027-04-05T00:00:00"/>
    <n v="1360711.84"/>
    <n v="2.4305555555555554"/>
    <n v="3"/>
    <n v="8.7499999999999994E-2"/>
    <n v="3307285.722222222"/>
    <n v="4082135.5200000005"/>
    <n v="119062.2859999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3443172.79"/>
    <n v="3443172.79"/>
    <n v="0"/>
    <d v="2024-04-05T00:00:00"/>
    <d v="2027-04-05T00:00:00"/>
    <n v="3443172.79"/>
    <n v="2.4305555555555554"/>
    <n v="3"/>
    <n v="8.7499999999999994E-2"/>
    <n v="8368822.753472222"/>
    <n v="10329518.370000001"/>
    <n v="301277.61912499997"/>
    <n v="2.4305555555555554"/>
    <n v="3.0000000000000004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82777777777777772"/>
    <n v="1"/>
    <n v="3.2500000000000001E-2"/>
    <n v="240165.23611111109"/>
    <n v="290132.5"/>
    <n v="9429.3062499999996"/>
    <n v="0.82777777777777772"/>
    <n v="1"/>
    <n v="3.2500000000000001E-2"/>
    <x v="1"/>
    <x v="1"/>
    <n v="0"/>
    <n v="0"/>
    <n v="0"/>
    <n v="0"/>
    <n v="0"/>
    <n v="0"/>
    <n v="0"/>
    <n v="0"/>
    <n v="0"/>
    <n v="290132.5"/>
    <n v="0"/>
    <n v="0"/>
    <n v="0"/>
    <n v="0"/>
    <n v="0"/>
    <n v="290132.5"/>
    <n v="290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8277777777777777"/>
    <n v="2"/>
    <n v="3.8199999999999998E-2"/>
    <n v="676958.625"/>
    <n v="740745"/>
    <n v="14148.229499999999"/>
    <n v="1.827777777777777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8277777777777779"/>
    <n v="3"/>
    <n v="4.2999999999999997E-2"/>
    <n v="921855.81005555566"/>
    <n v="978000.27"/>
    <n v="14018.00387"/>
    <n v="2.827777777777777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8277777777777779"/>
    <n v="4"/>
    <n v="4.7100000000000003E-2"/>
    <n v="2514716.027777778"/>
    <n v="2627860"/>
    <n v="30943.051500000001"/>
    <n v="3.8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8277777777777775"/>
    <n v="5"/>
    <n v="5.0700000000000002E-2"/>
    <n v="3386022.2916666665"/>
    <n v="3506812.5"/>
    <n v="35559.078750000001"/>
    <n v="4.827777777777777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n v="2004525"/>
    <n v="0"/>
    <d v="2024-08-28T00:00:00"/>
    <d v="2030-08-28T00:00:00"/>
    <n v="2004525"/>
    <n v="5.8277777777777775"/>
    <n v="6"/>
    <n v="5.3600000000000002E-2"/>
    <n v="11681926.25"/>
    <n v="12027150"/>
    <n v="107442.54000000001"/>
    <n v="5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8277777777777775"/>
    <n v="7"/>
    <n v="5.6399999999999999E-2"/>
    <n v="4707172.416666666"/>
    <n v="4825905"/>
    <n v="38883.006000000001"/>
    <n v="6.82777777777777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n v="106200"/>
    <n v="0"/>
    <d v="2024-08-28T00:00:00"/>
    <d v="2032-08-28T00:00:00"/>
    <n v="106200"/>
    <n v="7.8277777777777775"/>
    <n v="8"/>
    <n v="5.9299999999999999E-2"/>
    <n v="831310"/>
    <n v="849600"/>
    <n v="6297.66"/>
    <n v="7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n v="5000000"/>
    <n v="0"/>
    <d v="2024-04-05T00:00:00"/>
    <d v="2027-04-05T00:00:00"/>
    <n v="5000000"/>
    <n v="2.4305555555555554"/>
    <n v="3"/>
    <n v="8.7499999999999994E-2"/>
    <n v="12152777.777777776"/>
    <n v="15000000"/>
    <n v="4375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34571368.609999999"/>
    <n v="34571368.609999999"/>
    <n v="0"/>
    <d v="2024-04-05T00:00:00"/>
    <d v="2027-04-05T00:00:00"/>
    <n v="34571368.609999999"/>
    <n v="2.4305555555555554"/>
    <n v="3"/>
    <n v="8.7499999999999994E-2"/>
    <n v="84027632.038194433"/>
    <n v="103714105.83"/>
    <n v="3024994.7533749999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1874205.16"/>
    <n v="1874205.16"/>
    <n v="0"/>
    <d v="2024-04-05T00:00:00"/>
    <d v="2027-04-05T00:00:00"/>
    <n v="1874205.16"/>
    <n v="2.4305555555555554"/>
    <n v="3"/>
    <n v="8.7499999999999994E-2"/>
    <n v="4555359.7638888881"/>
    <n v="5622615.4799999995"/>
    <n v="163992.9515"/>
    <n v="2.4305555555555554"/>
    <n v="3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2815081.64"/>
    <n v="2815081.64"/>
    <n v="0"/>
    <d v="2024-04-05T00:00:00"/>
    <d v="2027-04-05T00:00:00"/>
    <n v="2815081.64"/>
    <n v="2.4305555555555554"/>
    <n v="3"/>
    <n v="8.7499999999999994E-2"/>
    <n v="6842212.319444444"/>
    <n v="8445244.9199999999"/>
    <n v="246319.64350000001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8583333333333334"/>
    <n v="5"/>
    <n v="9.2499999999999999E-2"/>
    <n v="109798333.33333333"/>
    <n v="113000000"/>
    <n v="2090500"/>
    <n v="4.85833333333333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9166666666666666"/>
    <n v="1"/>
    <n v="4.9000000000000002E-2"/>
    <n v="928942.85441666679"/>
    <n v="2371768.9900000002"/>
    <n v="116216.68051000002"/>
    <n v="0.39166666666666666"/>
    <n v="1"/>
    <n v="4.9000000000000002E-2"/>
    <x v="1"/>
    <x v="1"/>
    <n v="0"/>
    <n v="0"/>
    <n v="0"/>
    <n v="0"/>
    <n v="2371768.9900000002"/>
    <n v="0"/>
    <n v="0"/>
    <n v="0"/>
    <n v="0"/>
    <n v="0"/>
    <n v="0"/>
    <n v="0"/>
    <n v="0"/>
    <n v="0"/>
    <n v="0"/>
    <n v="2371768.9900000002"/>
    <n v="2371768.99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4885517.0999999996"/>
    <n v="4885517.0999999996"/>
    <n v="0"/>
    <d v="2024-04-05T00:00:00"/>
    <d v="2027-04-05T00:00:00"/>
    <n v="4885517.0999999996"/>
    <n v="2.4305555555555554"/>
    <n v="3"/>
    <n v="8.7499999999999994E-2"/>
    <n v="11874520.729166664"/>
    <n v="14656551.299999999"/>
    <n v="427482.74624999997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8777777777777778"/>
    <n v="3"/>
    <n v="8.7499999999999994E-2"/>
    <n v="437502.74244444445"/>
    <n v="456083.94000000006"/>
    <n v="13302.448249999999"/>
    <n v="2.877777777777777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6166666666666663"/>
    <n v="5"/>
    <n v="9.2499999999999999E-2"/>
    <n v="101876447.53916666"/>
    <n v="110335502.75"/>
    <n v="2041206.800875"/>
    <n v="4.616666666666666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1000000"/>
    <n v="1000000"/>
    <n v="0"/>
    <d v="2024-04-05T00:00:00"/>
    <d v="2027-04-05T00:00:00"/>
    <n v="1000000"/>
    <n v="2.4305555555555554"/>
    <n v="3"/>
    <n v="8.7499999999999994E-2"/>
    <n v="2430555.5555555555"/>
    <n v="3000000"/>
    <n v="875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916666666666667"/>
    <n v="7"/>
    <n v="9.5000000000000001E-2"/>
    <n v="380416666.66666669"/>
    <n v="385000000"/>
    <n v="5225000"/>
    <n v="6.91666666666666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9-30T00:00:00"/>
    <d v="2031-09-30T00:00:00"/>
    <n v="200000000"/>
    <n v="6.916666666666667"/>
    <n v="7"/>
    <n v="9.5000000000000001E-2"/>
    <n v="1383333333.3333335"/>
    <n v="1400000000"/>
    <n v="19000000"/>
    <n v="6.9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0"/>
    <n v="7996194.6799999997"/>
    <n v="0"/>
    <n v="0"/>
    <n v="0"/>
    <n v="0"/>
    <n v="0"/>
    <n v="7996194.6799999997"/>
    <n v="7996194.6799999997"/>
    <n v="0"/>
    <d v="2024-04-05T00:00:00"/>
    <d v="2027-04-05T00:00:00"/>
    <n v="7996194.6799999997"/>
    <n v="2.4305555555555554"/>
    <n v="3"/>
    <n v="8.7499999999999994E-2"/>
    <n v="19435195.402777776"/>
    <n v="23988584.039999999"/>
    <n v="699667.03449999995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n v="12000000"/>
    <n v="12000000"/>
    <n v="0"/>
    <d v="2024-04-05T00:00:00"/>
    <d v="2027-04-05T00:00:00"/>
    <n v="12000000"/>
    <n v="2.4305555555555554"/>
    <n v="3"/>
    <n v="8.7499999999999994E-2"/>
    <n v="29166666.666666664"/>
    <n v="36000000"/>
    <n v="1050000"/>
    <n v="2.4305555555555554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"/>
    <n v="0"/>
    <n v="0"/>
    <n v="0"/>
    <n v="0"/>
    <n v="0"/>
    <n v="400000"/>
    <n v="400000"/>
    <n v="0"/>
    <d v="2024-03-21T00:00:00"/>
    <d v="2025-03-21T00:00:00"/>
    <n v="400000"/>
    <n v="0.39166666666666666"/>
    <n v="1"/>
    <n v="4.9000000000000002E-2"/>
    <n v="156666.66666666666"/>
    <n v="400000"/>
    <n v="19600"/>
    <n v="0.39166666666666666"/>
    <n v="1"/>
    <n v="4.9000000000000002E-2"/>
    <x v="1"/>
    <x v="1"/>
    <n v="0"/>
    <n v="0"/>
    <n v="0"/>
    <n v="0"/>
    <n v="400000"/>
    <n v="0"/>
    <n v="0"/>
    <n v="0"/>
    <n v="0"/>
    <n v="0"/>
    <n v="0"/>
    <n v="0"/>
    <n v="0"/>
    <n v="0"/>
    <n v="0"/>
    <n v="400000"/>
    <n v="4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916666666666667"/>
    <n v="7"/>
    <n v="9.5000000000000001E-2"/>
    <n v="691666666.66666675"/>
    <n v="700000000"/>
    <n v="9500000"/>
    <n v="6.916666666666667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1500000"/>
    <n v="0"/>
    <n v="0"/>
    <n v="0"/>
    <n v="0"/>
    <n v="0"/>
    <n v="0"/>
    <n v="0"/>
    <n v="0"/>
    <n v="0"/>
    <n v="0"/>
    <n v="1500000"/>
    <n v="150000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8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10227154.789999999"/>
    <n v="255678.87"/>
    <n v="0"/>
    <n v="0"/>
    <n v="0"/>
    <n v="40908619.18"/>
    <n v="40908619.18"/>
    <n v="0"/>
    <d v="2018-11-20T00:00:00"/>
    <d v="2026-10-09T00:00:00"/>
    <n v="163634476.66999999"/>
    <n v="1.9416666666666667"/>
    <n v="7.8861111111111111"/>
    <n v="0.01"/>
    <n v="79430902.241166666"/>
    <n v="322609916.25561112"/>
    <n v="409086.19180000003"/>
    <n v="1.9416666666666667"/>
    <n v="7.8861111111111111"/>
    <n v="0.01"/>
    <x v="0"/>
    <x v="0"/>
    <n v="0"/>
    <n v="0"/>
    <n v="0"/>
    <n v="0"/>
    <n v="0"/>
    <n v="204543.1"/>
    <n v="0"/>
    <n v="0"/>
    <n v="0"/>
    <n v="0"/>
    <n v="0"/>
    <n v="153407.32"/>
    <n v="0"/>
    <n v="0"/>
    <n v="0"/>
    <n v="357950.42000000004"/>
    <n v="357950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0.76944444444444449"/>
    <n v="5"/>
    <n v="7.1294999999999997E-2"/>
    <n v="479880.10147222225"/>
    <n v="3118354.45"/>
    <n v="44464.616102549997"/>
    <n v="0.76944444444444449"/>
    <n v="5"/>
    <n v="7.1294999999999997E-2"/>
    <x v="1"/>
    <x v="1"/>
    <n v="0"/>
    <n v="0"/>
    <n v="0"/>
    <n v="22232.31"/>
    <n v="0"/>
    <n v="0"/>
    <n v="0"/>
    <n v="0"/>
    <n v="0"/>
    <n v="22232.31"/>
    <n v="0"/>
    <n v="0"/>
    <n v="0"/>
    <n v="0"/>
    <n v="0"/>
    <n v="44464.62"/>
    <n v="44464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5277777777777777"/>
    <n v="15"/>
    <n v="7.7499999999999999E-2"/>
    <n v="2616969.7258333331"/>
    <n v="11127272.85"/>
    <n v="57490.909724999998"/>
    <n v="3.5277777777777777"/>
    <n v="15"/>
    <n v="7.7499999999999999E-2"/>
    <x v="1"/>
    <x v="1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5388888888888888"/>
    <n v="15"/>
    <n v="7.7499999999999999E-2"/>
    <n v="283111.11111111112"/>
    <n v="1200000"/>
    <n v="6200"/>
    <n v="3.5388888888888892"/>
    <n v="15"/>
    <n v="7.7499999999999999E-2"/>
    <x v="1"/>
    <x v="1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5833333333333335"/>
    <n v="15"/>
    <n v="7.7499999999999999E-2"/>
    <n v="1954545.4349999994"/>
    <n v="8181818.0999999968"/>
    <n v="42272.726849999985"/>
    <n v="3.5833333333333335"/>
    <n v="15"/>
    <n v="7.7499999999999999E-2"/>
    <x v="1"/>
    <x v="1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072222222222222"/>
    <n v="15"/>
    <n v="7.7499999999999999E-2"/>
    <n v="233227.24311111111"/>
    <n v="859090.8"/>
    <n v="4438.6358"/>
    <n v="4.072222222222222"/>
    <n v="15"/>
    <n v="7.7499999999999999E-2"/>
    <x v="1"/>
    <x v="1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0611111111111109"/>
    <n v="15"/>
    <n v="7.7499999999999999E-2"/>
    <n v="332272.71988888882"/>
    <n v="1227272.7"/>
    <n v="6340.9089499999991"/>
    <n v="4.0611111111111109"/>
    <n v="15"/>
    <n v="7.7499999999999999E-2"/>
    <x v="1"/>
    <x v="1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272.71999999997"/>
    <n v="0"/>
    <n v="0"/>
    <n v="0"/>
    <n v="0"/>
    <n v="0"/>
    <n v="0"/>
    <n v="327272.71999999997"/>
    <n v="327272.71999999997"/>
    <n v="0"/>
    <d v="2013-12-05T00:00:00"/>
    <d v="2028-12-05T00:00:00"/>
    <n v="400000"/>
    <n v="4.0972222222222223"/>
    <n v="15"/>
    <n v="7.7499999999999999E-2"/>
    <n v="1340909.061111111"/>
    <n v="4909090.8"/>
    <n v="25363.635799999996"/>
    <n v="4.0972222222222223"/>
    <n v="15"/>
    <n v="7.7499999999999999E-2"/>
    <x v="1"/>
    <x v="1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2-12T00:00:00"/>
    <d v="2028-12-12T00:00:00"/>
    <n v="100000"/>
    <n v="4.1166666666666663"/>
    <n v="15"/>
    <n v="7.7499999999999999E-2"/>
    <n v="336818.17433333327"/>
    <n v="1227272.7"/>
    <n v="6340.9089499999991"/>
    <n v="4.1166666666666663"/>
    <n v="15"/>
    <n v="7.7499999999999999E-2"/>
    <x v="1"/>
    <x v="1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5583333333333336"/>
    <n v="15"/>
    <n v="7.6999999999999999E-2"/>
    <n v="186131.97483333334"/>
    <n v="612500.1"/>
    <n v="3144.1671799999999"/>
    <n v="4.5583333333333336"/>
    <n v="15"/>
    <n v="7.6999999999999999E-2"/>
    <x v="1"/>
    <x v="1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5611111111111109"/>
    <n v="15"/>
    <n v="7.6999999999999999E-2"/>
    <n v="471314.84522222221"/>
    <n v="1550000.0999999999"/>
    <n v="7956.6671799999995"/>
    <n v="4.5611111111111109"/>
    <n v="15"/>
    <n v="7.6999999999999999E-2"/>
    <x v="1"/>
    <x v="1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583333333333333"/>
    <n v="15"/>
    <n v="7.6999999999999999E-2"/>
    <n v="19097.191666666666"/>
    <n v="62499.899999999994"/>
    <n v="320.83281999999997"/>
    <n v="4.583333333333333"/>
    <n v="15"/>
    <n v="7.6999999999999999E-2"/>
    <x v="1"/>
    <x v="1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"/>
    <n v="0"/>
    <n v="0"/>
    <n v="0"/>
    <n v="0"/>
    <n v="0"/>
    <n v="0"/>
    <n v="22500"/>
    <n v="22500"/>
    <n v="0"/>
    <d v="2014-06-05T00:00:00"/>
    <d v="2029-06-05T00:00:00"/>
    <n v="27000"/>
    <n v="4.5972222222222223"/>
    <n v="15"/>
    <n v="7.6999999999999999E-2"/>
    <n v="103437.5"/>
    <n v="337500"/>
    <n v="1732.5"/>
    <n v="4.5972222222222223"/>
    <n v="15"/>
    <n v="7.6999999999999999E-2"/>
    <x v="1"/>
    <x v="1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.660000000003"/>
    <n v="0"/>
    <n v="0"/>
    <n v="0"/>
    <n v="0"/>
    <n v="0"/>
    <n v="0"/>
    <n v="16666.660000000003"/>
    <n v="16666.66"/>
    <n v="0"/>
    <d v="2014-06-24T00:00:00"/>
    <d v="2029-06-24T00:00:00"/>
    <n v="20000"/>
    <n v="4.6500000000000004"/>
    <n v="15"/>
    <n v="7.6999999999999999E-2"/>
    <n v="77499.969000000026"/>
    <n v="249999.90000000005"/>
    <n v="1283.3328200000003"/>
    <n v="4.6500000000000004"/>
    <n v="15"/>
    <n v="7.6999999999999999E-2"/>
    <x v="1"/>
    <x v="1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055555555555555"/>
    <n v="20"/>
    <n v="8.4500000000000006E-2"/>
    <n v="653611.11111111112"/>
    <n v="1300000"/>
    <n v="5492.5"/>
    <n v="10.055555555555555"/>
    <n v="20"/>
    <n v="8.4500000000000006E-2"/>
    <x v="1"/>
    <x v="1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066666666666666"/>
    <n v="20"/>
    <n v="8.4500000000000006E-2"/>
    <n v="1208000"/>
    <n v="2400000"/>
    <n v="10140"/>
    <n v="10.066666666666666"/>
    <n v="20"/>
    <n v="8.4500000000000006E-2"/>
    <x v="1"/>
    <x v="1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074999999999999"/>
    <n v="20"/>
    <n v="8.4500000000000006E-2"/>
    <n v="151125"/>
    <n v="300000"/>
    <n v="1267.5"/>
    <n v="10.074999999999999"/>
    <n v="20"/>
    <n v="8.4500000000000006E-2"/>
    <x v="1"/>
    <x v="1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n v="50000"/>
    <n v="0"/>
    <d v="2014-12-24T00:00:00"/>
    <d v="2034-12-24T00:00:00"/>
    <n v="50000"/>
    <n v="10.15"/>
    <n v="20"/>
    <n v="8.4500000000000006E-2"/>
    <n v="507500"/>
    <n v="1000000"/>
    <n v="4225"/>
    <n v="10.15"/>
    <n v="20"/>
    <n v="8.4500000000000006E-2"/>
    <x v="1"/>
    <x v="1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n v="1425000"/>
    <n v="0"/>
    <d v="2014-12-19T00:00:00"/>
    <d v="2034-12-19T00:00:00"/>
    <n v="1425000"/>
    <n v="10.136111111111111"/>
    <n v="20"/>
    <n v="8.4500000000000006E-2"/>
    <n v="14443958.333333334"/>
    <n v="28500000"/>
    <n v="120412.50000000001"/>
    <n v="10.136111111111111"/>
    <n v="20"/>
    <n v="8.4500000000000006E-2"/>
    <x v="1"/>
    <x v="1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0.75"/>
    <n v="20"/>
    <n v="8.4500000000000006E-2"/>
    <n v="3246500"/>
    <n v="6040000"/>
    <n v="25519"/>
    <n v="10.75"/>
    <n v="20"/>
    <n v="8.4500000000000006E-2"/>
    <x v="1"/>
    <x v="1"/>
    <n v="0"/>
    <n v="0"/>
    <n v="12759.5"/>
    <n v="0"/>
    <n v="0"/>
    <n v="0"/>
    <n v="0"/>
    <n v="0"/>
    <n v="12759.5"/>
    <n v="0"/>
    <n v="0"/>
    <n v="0"/>
    <n v="0"/>
    <n v="0"/>
    <n v="0"/>
    <n v="25519"/>
    <n v="25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066666666666666"/>
    <n v="20"/>
    <n v="8.4500000000000006E-2"/>
    <n v="1770666.6666666667"/>
    <n v="3200000"/>
    <n v="13520"/>
    <n v="11.066666666666666"/>
    <n v="20"/>
    <n v="8.4500000000000006E-2"/>
    <x v="1"/>
    <x v="1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083333333333334"/>
    <n v="20"/>
    <n v="8.4500000000000006E-2"/>
    <n v="299250"/>
    <n v="540000"/>
    <n v="2281.5"/>
    <n v="11.083333333333334"/>
    <n v="20"/>
    <n v="8.4500000000000006E-2"/>
    <x v="1"/>
    <x v="1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1.816666666666666"/>
    <n v="20"/>
    <n v="8.4500000000000006E-2"/>
    <n v="2186083.3333333335"/>
    <n v="3700000"/>
    <n v="15632.500000000002"/>
    <n v="11.816666666666668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1.819444444444445"/>
    <n v="20"/>
    <n v="8.4500000000000006E-2"/>
    <n v="2186597.2222222225"/>
    <n v="3700000"/>
    <n v="15632.500000000002"/>
    <n v="11.819444444444446"/>
    <n v="20"/>
    <n v="8.4500000000000006E-2"/>
    <x v="1"/>
    <x v="1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000"/>
    <n v="0"/>
    <n v="0"/>
    <n v="0"/>
    <n v="0"/>
    <n v="0"/>
    <n v="0"/>
    <n v="510000"/>
    <n v="510000"/>
    <n v="0"/>
    <d v="2017-08-08T00:00:00"/>
    <d v="2027-08-08T00:00:00"/>
    <n v="85000"/>
    <n v="2.7722222222222221"/>
    <n v="10"/>
    <n v="6.4000000000000001E-2"/>
    <n v="1413833.3333333333"/>
    <n v="5100000"/>
    <n v="32640"/>
    <n v="2.7722222222222221"/>
    <n v="10"/>
    <n v="6.4000000000000001E-2"/>
    <x v="1"/>
    <x v="1"/>
    <n v="0"/>
    <n v="0"/>
    <n v="0"/>
    <n v="16320"/>
    <n v="0"/>
    <n v="0"/>
    <n v="0"/>
    <n v="0"/>
    <n v="0"/>
    <n v="13600"/>
    <n v="0"/>
    <n v="0"/>
    <n v="0"/>
    <n v="0"/>
    <n v="0"/>
    <n v="29920"/>
    <n v="299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000"/>
    <n v="0"/>
    <n v="0"/>
    <n v="0"/>
    <n v="0"/>
    <n v="0"/>
    <n v="0"/>
    <n v="126000"/>
    <n v="126000"/>
    <n v="0"/>
    <d v="2017-12-28T00:00:00"/>
    <d v="2027-12-28T00:00:00"/>
    <n v="125000"/>
    <n v="3.161111111111111"/>
    <n v="10"/>
    <n v="6.4000000000000001E-2"/>
    <n v="398300"/>
    <n v="1260000"/>
    <n v="8064"/>
    <n v="3.161111111111111"/>
    <n v="10"/>
    <n v="6.4000000000000001E-2"/>
    <x v="1"/>
    <x v="1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18333.330000000002"/>
    <n v="19937.5"/>
    <n v="0"/>
    <n v="0"/>
    <n v="0"/>
    <n v="513333.34"/>
    <n v="513333.34"/>
    <n v="0"/>
    <d v="2018-10-31T00:00:00"/>
    <d v="2038-10-31T00:00:00"/>
    <n v="550000"/>
    <n v="14"/>
    <n v="20"/>
    <n v="7.4999999999999997E-2"/>
    <n v="7186666.7600000007"/>
    <n v="10266666.800000001"/>
    <n v="38500.000500000002"/>
    <n v="14"/>
    <n v="20"/>
    <n v="7.4999999999999997E-2"/>
    <x v="1"/>
    <x v="1"/>
    <n v="0"/>
    <n v="0"/>
    <n v="0"/>
    <n v="0"/>
    <n v="0"/>
    <n v="19250"/>
    <n v="0"/>
    <n v="0"/>
    <n v="0"/>
    <n v="0"/>
    <n v="0"/>
    <n v="18562.5"/>
    <n v="0"/>
    <n v="0"/>
    <n v="0"/>
    <n v="37812.5"/>
    <n v="3781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2333.33"/>
    <n v="2537.5"/>
    <n v="0"/>
    <n v="0"/>
    <n v="0"/>
    <n v="65333.34"/>
    <n v="65333.34"/>
    <n v="0"/>
    <d v="2018-10-31T00:00:00"/>
    <d v="2038-10-31T00:00:00"/>
    <n v="70000"/>
    <n v="14"/>
    <n v="20"/>
    <n v="7.4999999999999997E-2"/>
    <n v="914666.76"/>
    <n v="1306666.7999999998"/>
    <n v="4900.0004999999992"/>
    <n v="14.000000000000002"/>
    <n v="19.999999999999996"/>
    <n v="7.4999999999999997E-2"/>
    <x v="1"/>
    <x v="1"/>
    <n v="0"/>
    <n v="0"/>
    <n v="0"/>
    <n v="0"/>
    <n v="0"/>
    <n v="2450"/>
    <n v="0"/>
    <n v="0"/>
    <n v="0"/>
    <n v="0"/>
    <n v="0"/>
    <n v="2362.5"/>
    <n v="0"/>
    <n v="0"/>
    <n v="0"/>
    <n v="4812.5"/>
    <n v="481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500"/>
    <n v="0"/>
    <n v="0"/>
    <n v="0"/>
    <n v="0"/>
    <n v="0"/>
    <n v="0"/>
    <n v="49500"/>
    <n v="49500"/>
    <n v="0"/>
    <d v="2018-12-26T00:00:00"/>
    <d v="2028-12-26T00:00:00"/>
    <n v="55000"/>
    <n v="4.1555555555555559"/>
    <n v="10"/>
    <n v="6.0600000000000001E-2"/>
    <n v="205700.00000000003"/>
    <n v="495000"/>
    <n v="2999.7000000000003"/>
    <n v="4.1555555555555559"/>
    <n v="10"/>
    <n v="6.0600000000000008E-2"/>
    <x v="1"/>
    <x v="1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0"/>
    <n v="0"/>
    <n v="0"/>
    <n v="0"/>
    <n v="0"/>
    <n v="0"/>
    <n v="0"/>
    <n v="202500"/>
    <n v="202500"/>
    <n v="0"/>
    <d v="2018-12-26T00:00:00"/>
    <d v="2028-12-26T00:00:00"/>
    <n v="225000"/>
    <n v="4.1555555555555559"/>
    <n v="10"/>
    <n v="6.0600000000000001E-2"/>
    <n v="841500.00000000012"/>
    <n v="2025000"/>
    <n v="12271.5"/>
    <n v="4.1555555555555559"/>
    <n v="10"/>
    <n v="6.0600000000000001E-2"/>
    <x v="1"/>
    <x v="1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0"/>
    <n v="0"/>
    <n v="0"/>
    <n v="0"/>
    <n v="0"/>
    <n v="0"/>
    <n v="0"/>
    <n v="10890"/>
    <n v="10890"/>
    <n v="0"/>
    <d v="2019-02-22T00:00:00"/>
    <d v="2029-02-22T00:00:00"/>
    <n v="12100"/>
    <n v="4.3111111111111109"/>
    <n v="10"/>
    <n v="6.0600000000000001E-2"/>
    <n v="46948"/>
    <n v="108900"/>
    <n v="659.93399999999997"/>
    <n v="4.3111111111111109"/>
    <n v="10"/>
    <n v="6.0599999999999994E-2"/>
    <x v="1"/>
    <x v="1"/>
    <n v="0"/>
    <n v="0"/>
    <n v="0"/>
    <n v="329.97"/>
    <n v="0"/>
    <n v="0"/>
    <n v="0"/>
    <n v="0"/>
    <n v="0"/>
    <n v="293.3"/>
    <n v="0"/>
    <n v="0"/>
    <n v="0"/>
    <n v="0"/>
    <n v="0"/>
    <n v="623.27"/>
    <n v="62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110"/>
    <n v="0"/>
    <n v="0"/>
    <n v="0"/>
    <n v="0"/>
    <n v="0"/>
    <n v="0"/>
    <n v="52110"/>
    <n v="52110"/>
    <n v="0"/>
    <d v="2019-02-22T00:00:00"/>
    <d v="2029-02-22T00:00:00"/>
    <n v="57900"/>
    <n v="4.3111111111111109"/>
    <n v="10"/>
    <n v="6.0600000000000001E-2"/>
    <n v="224652"/>
    <n v="521100"/>
    <n v="3157.866"/>
    <n v="4.3111111111111109"/>
    <n v="10"/>
    <n v="6.0600000000000001E-2"/>
    <x v="1"/>
    <x v="1"/>
    <n v="0"/>
    <n v="0"/>
    <n v="0"/>
    <n v="1578.93"/>
    <n v="0"/>
    <n v="0"/>
    <n v="0"/>
    <n v="0"/>
    <n v="0"/>
    <n v="1403.5"/>
    <n v="0"/>
    <n v="0"/>
    <n v="0"/>
    <n v="0"/>
    <n v="0"/>
    <n v="2982.4300000000003"/>
    <n v="2982.43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5583333333333336"/>
    <n v="10"/>
    <n v="6.0600000000000001E-2"/>
    <n v="683750"/>
    <n v="1500000"/>
    <n v="9090"/>
    <n v="4.5583333333333336"/>
    <n v="10"/>
    <n v="6.0600000000000001E-2"/>
    <x v="1"/>
    <x v="1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5583333333333336"/>
    <n v="10"/>
    <n v="6.0600000000000001E-2"/>
    <n v="3578291.666666667"/>
    <n v="7850000"/>
    <n v="47571"/>
    <n v="4.5583333333333336"/>
    <n v="10"/>
    <n v="6.0600000000000001E-2"/>
    <x v="1"/>
    <x v="1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n v="95000"/>
    <n v="0"/>
    <d v="2019-06-21T00:00:00"/>
    <d v="2029-06-21T00:00:00"/>
    <n v="95000"/>
    <n v="4.6416666666666666"/>
    <n v="10"/>
    <n v="6.0600000000000001E-2"/>
    <n v="440958.33333333331"/>
    <n v="950000"/>
    <n v="5757"/>
    <n v="4.6416666666666666"/>
    <n v="10"/>
    <n v="6.0600000000000001E-2"/>
    <x v="1"/>
    <x v="1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5.8333333333333334E-2"/>
    <n v="5"/>
    <n v="4.7800000000000002E-2"/>
    <n v="174743.76383333333"/>
    <n v="14978036.899999999"/>
    <n v="143190.032764"/>
    <n v="5.8333333333333334E-2"/>
    <n v="5"/>
    <n v="4.7800000000000002E-2"/>
    <x v="1"/>
    <x v="1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19-12-27T00:00:00"/>
    <d v="2026-12-27T00:00:00"/>
    <n v="1500000"/>
    <n v="2.1583333333333332"/>
    <n v="7"/>
    <n v="8.5000000000000006E-2"/>
    <n v="3237500"/>
    <n v="10500000"/>
    <n v="127500.00000000001"/>
    <n v="2.1583333333333332"/>
    <n v="7"/>
    <n v="8.5000000000000006E-2"/>
    <x v="1"/>
    <x v="1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19-12-27T00:00:00"/>
    <d v="2026-12-27T00:00:00"/>
    <n v="1000000"/>
    <n v="2.1583333333333332"/>
    <n v="7"/>
    <n v="8.5000000000000006E-2"/>
    <n v="2158333.333333333"/>
    <n v="7000000"/>
    <n v="85000"/>
    <n v="2.1583333333333332"/>
    <n v="7"/>
    <n v="8.5000000000000006E-2"/>
    <x v="1"/>
    <x v="1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n v="155000"/>
    <n v="0"/>
    <d v="2019-12-27T00:00:00"/>
    <d v="2026-12-27T00:00:00"/>
    <n v="155000"/>
    <n v="2.1583333333333332"/>
    <n v="7"/>
    <n v="8.5000000000000006E-2"/>
    <n v="334541.66666666663"/>
    <n v="1085000"/>
    <n v="13175.000000000002"/>
    <n v="2.1583333333333332"/>
    <n v="7"/>
    <n v="8.5000000000000006E-2"/>
    <x v="1"/>
    <x v="1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n v="390000"/>
    <n v="0"/>
    <d v="2019-12-27T00:00:00"/>
    <d v="2026-12-27T00:00:00"/>
    <n v="390000"/>
    <n v="2.1583333333333332"/>
    <n v="7"/>
    <n v="8.5000000000000006E-2"/>
    <n v="841750"/>
    <n v="2730000"/>
    <n v="33150"/>
    <n v="2.1583333333333332"/>
    <n v="7"/>
    <n v="8.5000000000000006E-2"/>
    <x v="1"/>
    <x v="1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n v="600500"/>
    <n v="0"/>
    <d v="2019-12-27T00:00:00"/>
    <d v="2026-12-27T00:00:00"/>
    <n v="600500"/>
    <n v="2.1583333333333332"/>
    <n v="7"/>
    <n v="8.5000000000000006E-2"/>
    <n v="1296079.1666666665"/>
    <n v="4203500"/>
    <n v="51042.500000000007"/>
    <n v="2.1583333333333332"/>
    <n v="7"/>
    <n v="8.5000000000000006E-2"/>
    <x v="1"/>
    <x v="1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12-27T00:00:00"/>
    <d v="2026-12-27T00:00:00"/>
    <n v="150000"/>
    <n v="2.1583333333333332"/>
    <n v="7"/>
    <n v="8.5000000000000006E-2"/>
    <n v="323750"/>
    <n v="1050000"/>
    <n v="12750.000000000002"/>
    <n v="2.1583333333333332"/>
    <n v="7"/>
    <n v="8.5000000000000006E-2"/>
    <x v="1"/>
    <x v="1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n v="3000000"/>
    <n v="0"/>
    <d v="2019-12-27T00:00:00"/>
    <d v="2026-12-27T00:00:00"/>
    <n v="3000000"/>
    <n v="2.1583333333333332"/>
    <n v="7"/>
    <n v="8.5000000000000006E-2"/>
    <n v="6475000"/>
    <n v="21000000"/>
    <n v="255000.00000000003"/>
    <n v="2.1583333333333332"/>
    <n v="7"/>
    <n v="8.5000000000000006E-2"/>
    <x v="1"/>
    <x v="1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n v="2200000"/>
    <n v="0"/>
    <d v="2019-12-27T00:00:00"/>
    <d v="2026-12-27T00:00:00"/>
    <n v="2200000"/>
    <n v="2.1583333333333332"/>
    <n v="7"/>
    <n v="8.5000000000000006E-2"/>
    <n v="4748333.333333333"/>
    <n v="15400000"/>
    <n v="187000"/>
    <n v="2.1583333333333332"/>
    <n v="7"/>
    <n v="8.5000000000000006E-2"/>
    <x v="1"/>
    <x v="1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n v="600000"/>
    <n v="0"/>
    <d v="2019-12-27T00:00:00"/>
    <d v="2026-12-27T00:00:00"/>
    <n v="600000"/>
    <n v="2.1583333333333332"/>
    <n v="7"/>
    <n v="8.5000000000000006E-2"/>
    <n v="1295000"/>
    <n v="4200000"/>
    <n v="51000.000000000007"/>
    <n v="2.1583333333333332"/>
    <n v="7"/>
    <n v="8.5000000000000006E-2"/>
    <x v="1"/>
    <x v="1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25"/>
    <n v="5"/>
    <n v="7.85E-2"/>
    <n v="250000"/>
    <n v="5000000"/>
    <n v="78500"/>
    <n v="0.25"/>
    <n v="5"/>
    <n v="7.85E-2"/>
    <x v="1"/>
    <x v="1"/>
    <n v="0"/>
    <n v="0"/>
    <n v="39250"/>
    <n v="0"/>
    <n v="0"/>
    <n v="0"/>
    <n v="0"/>
    <n v="0"/>
    <n v="0"/>
    <n v="0"/>
    <n v="0"/>
    <n v="0"/>
    <n v="0"/>
    <n v="0"/>
    <n v="0"/>
    <n v="39250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25"/>
    <n v="5"/>
    <n v="7.85E-2"/>
    <n v="125000"/>
    <n v="2500000"/>
    <n v="39250"/>
    <n v="0.25"/>
    <n v="5"/>
    <n v="7.85E-2"/>
    <x v="1"/>
    <x v="1"/>
    <n v="0"/>
    <n v="0"/>
    <n v="19625"/>
    <n v="0"/>
    <n v="0"/>
    <n v="0"/>
    <n v="0"/>
    <n v="0"/>
    <n v="0"/>
    <n v="0"/>
    <n v="0"/>
    <n v="0"/>
    <n v="0"/>
    <n v="0"/>
    <n v="0"/>
    <n v="19625"/>
    <n v="19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n v="1400000"/>
    <n v="0"/>
    <d v="2019-12-27T00:00:00"/>
    <d v="2026-12-27T00:00:00"/>
    <n v="1400000"/>
    <n v="2.1583333333333332"/>
    <n v="7"/>
    <n v="8.5000000000000006E-2"/>
    <n v="3021666.6666666665"/>
    <n v="9800000"/>
    <n v="119000.00000000001"/>
    <n v="2.1583333333333332"/>
    <n v="7"/>
    <n v="8.5000000000000006E-2"/>
    <x v="1"/>
    <x v="1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n v="5600000"/>
    <n v="0"/>
    <d v="2019-12-27T00:00:00"/>
    <d v="2026-12-27T00:00:00"/>
    <n v="5600000"/>
    <n v="2.1583333333333332"/>
    <n v="7"/>
    <n v="8.5000000000000006E-2"/>
    <n v="12086666.666666666"/>
    <n v="39200000"/>
    <n v="476000.00000000006"/>
    <n v="2.1583333333333332"/>
    <n v="7"/>
    <n v="8.5000000000000006E-2"/>
    <x v="1"/>
    <x v="1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25"/>
    <n v="5"/>
    <n v="7.85E-2"/>
    <n v="801250"/>
    <n v="16025000"/>
    <n v="251592.5"/>
    <n v="0.25"/>
    <n v="5"/>
    <n v="7.85E-2"/>
    <x v="1"/>
    <x v="1"/>
    <n v="0"/>
    <n v="0"/>
    <n v="125796.25"/>
    <n v="0"/>
    <n v="0"/>
    <n v="0"/>
    <n v="0"/>
    <n v="0"/>
    <n v="0"/>
    <n v="0"/>
    <n v="0"/>
    <n v="0"/>
    <n v="0"/>
    <n v="0"/>
    <n v="0"/>
    <n v="125796.25"/>
    <n v="125796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n v="585831"/>
    <n v="0"/>
    <d v="2019-12-27T00:00:00"/>
    <d v="2026-12-27T00:00:00"/>
    <n v="585831"/>
    <n v="2.1583333333333332"/>
    <n v="7"/>
    <n v="8.5000000000000006E-2"/>
    <n v="1264418.575"/>
    <n v="4100817"/>
    <n v="49795.635000000002"/>
    <n v="2.1583333333333332"/>
    <n v="7"/>
    <n v="8.5000000000000006E-2"/>
    <x v="1"/>
    <x v="1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25"/>
    <n v="5"/>
    <n v="7.85E-2"/>
    <n v="3501178.6"/>
    <n v="70023572"/>
    <n v="1099370.0804000001"/>
    <n v="0.25"/>
    <n v="5"/>
    <n v="7.85E-2"/>
    <x v="1"/>
    <x v="1"/>
    <n v="0"/>
    <n v="0"/>
    <n v="549685.04"/>
    <n v="0"/>
    <n v="0"/>
    <n v="0"/>
    <n v="0"/>
    <n v="0"/>
    <n v="0"/>
    <n v="0"/>
    <n v="0"/>
    <n v="0"/>
    <n v="0"/>
    <n v="0"/>
    <n v="0"/>
    <n v="549685.04"/>
    <n v="54968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25"/>
    <n v="5"/>
    <n v="7.85E-2"/>
    <n v="201689.44500000001"/>
    <n v="4033788.9000000004"/>
    <n v="63330.48573"/>
    <n v="0.25"/>
    <n v="5"/>
    <n v="7.85E-2"/>
    <x v="1"/>
    <x v="1"/>
    <n v="0"/>
    <n v="0"/>
    <n v="31665.24"/>
    <n v="0"/>
    <n v="0"/>
    <n v="0"/>
    <n v="0"/>
    <n v="0"/>
    <n v="0"/>
    <n v="0"/>
    <n v="0"/>
    <n v="0"/>
    <n v="0"/>
    <n v="0"/>
    <n v="0"/>
    <n v="31665.24"/>
    <n v="316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25"/>
    <n v="5"/>
    <n v="7.85E-2"/>
    <n v="183711.1825"/>
    <n v="3674223.65"/>
    <n v="57685.311304999996"/>
    <n v="0.25"/>
    <n v="5"/>
    <n v="7.85E-2"/>
    <x v="1"/>
    <x v="1"/>
    <n v="0"/>
    <n v="0"/>
    <n v="28842.66"/>
    <n v="0"/>
    <n v="0"/>
    <n v="0"/>
    <n v="0"/>
    <n v="0"/>
    <n v="0"/>
    <n v="0"/>
    <n v="0"/>
    <n v="0"/>
    <n v="0"/>
    <n v="0"/>
    <n v="0"/>
    <n v="28842.66"/>
    <n v="2884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25"/>
    <n v="5"/>
    <n v="7.85E-2"/>
    <n v="253009.25"/>
    <n v="5060185"/>
    <n v="79444.904500000004"/>
    <n v="0.25"/>
    <n v="5"/>
    <n v="7.85E-2"/>
    <x v="1"/>
    <x v="1"/>
    <n v="0"/>
    <n v="0"/>
    <n v="39722.449999999997"/>
    <n v="0"/>
    <n v="0"/>
    <n v="0"/>
    <n v="0"/>
    <n v="0"/>
    <n v="0"/>
    <n v="0"/>
    <n v="0"/>
    <n v="0"/>
    <n v="0"/>
    <n v="0"/>
    <n v="0"/>
    <n v="39722.449999999997"/>
    <n v="39722.44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25"/>
    <n v="5"/>
    <n v="7.85E-2"/>
    <n v="391108.66749999998"/>
    <n v="7822173.3499999996"/>
    <n v="122808.12159499999"/>
    <n v="0.25"/>
    <n v="5"/>
    <n v="7.85E-2"/>
    <x v="1"/>
    <x v="1"/>
    <n v="0"/>
    <n v="0"/>
    <n v="61404.06"/>
    <n v="0"/>
    <n v="0"/>
    <n v="0"/>
    <n v="0"/>
    <n v="0"/>
    <n v="0"/>
    <n v="0"/>
    <n v="0"/>
    <n v="0"/>
    <n v="0"/>
    <n v="0"/>
    <n v="0"/>
    <n v="61404.06"/>
    <n v="61404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19-12-27T00:00:00"/>
    <d v="2026-12-27T00:00:00"/>
    <n v="1564434.67"/>
    <n v="2.1583333333333332"/>
    <n v="7"/>
    <n v="8.5000000000000006E-2"/>
    <n v="3376571.4960833332"/>
    <n v="10951042.689999999"/>
    <n v="132976.94695000001"/>
    <n v="2.1583333333333332"/>
    <n v="7"/>
    <n v="8.5000000000000006E-2"/>
    <x v="1"/>
    <x v="1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25"/>
    <n v="5"/>
    <n v="7.85E-2"/>
    <n v="296453.15000000002"/>
    <n v="5929063"/>
    <n v="93086.289100000009"/>
    <n v="0.25"/>
    <n v="5"/>
    <n v="7.85E-2"/>
    <x v="1"/>
    <x v="1"/>
    <n v="0"/>
    <n v="0"/>
    <n v="46543.14"/>
    <n v="0"/>
    <n v="0"/>
    <n v="0"/>
    <n v="0"/>
    <n v="0"/>
    <n v="0"/>
    <n v="0"/>
    <n v="0"/>
    <n v="0"/>
    <n v="0"/>
    <n v="0"/>
    <n v="0"/>
    <n v="46543.14"/>
    <n v="46543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25"/>
    <n v="5"/>
    <n v="7.85E-2"/>
    <n v="194555.83249999999"/>
    <n v="3891116.65"/>
    <n v="61090.531404999994"/>
    <n v="0.25"/>
    <n v="5"/>
    <n v="7.85E-2"/>
    <x v="1"/>
    <x v="1"/>
    <n v="0"/>
    <n v="0"/>
    <n v="30545.27"/>
    <n v="0"/>
    <n v="0"/>
    <n v="0"/>
    <n v="0"/>
    <n v="0"/>
    <n v="0"/>
    <n v="0"/>
    <n v="0"/>
    <n v="0"/>
    <n v="0"/>
    <n v="0"/>
    <n v="0"/>
    <n v="30545.27"/>
    <n v="3054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25"/>
    <n v="5"/>
    <n v="7.85E-2"/>
    <n v="29387.9725"/>
    <n v="587759.44999999995"/>
    <n v="9227.8233650000002"/>
    <n v="0.25"/>
    <n v="5"/>
    <n v="7.85E-2"/>
    <x v="1"/>
    <x v="1"/>
    <n v="0"/>
    <n v="0"/>
    <n v="4613.91"/>
    <n v="0"/>
    <n v="0"/>
    <n v="0"/>
    <n v="0"/>
    <n v="0"/>
    <n v="0"/>
    <n v="0"/>
    <n v="0"/>
    <n v="0"/>
    <n v="0"/>
    <n v="0"/>
    <n v="0"/>
    <n v="4613.91"/>
    <n v="461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25"/>
    <n v="5"/>
    <n v="7.85E-2"/>
    <n v="354329.10499999998"/>
    <n v="7086582.0999999996"/>
    <n v="111259.33897"/>
    <n v="0.25"/>
    <n v="5"/>
    <n v="7.85E-2"/>
    <x v="1"/>
    <x v="1"/>
    <n v="0"/>
    <n v="0"/>
    <n v="55629.67"/>
    <n v="0"/>
    <n v="0"/>
    <n v="0"/>
    <n v="0"/>
    <n v="0"/>
    <n v="0"/>
    <n v="0"/>
    <n v="0"/>
    <n v="0"/>
    <n v="0"/>
    <n v="0"/>
    <n v="0"/>
    <n v="55629.67"/>
    <n v="5562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n v="1405686.01"/>
    <n v="0"/>
    <d v="2019-12-27T00:00:00"/>
    <d v="2026-12-27T00:00:00"/>
    <n v="1405686.01"/>
    <n v="2.1583333333333332"/>
    <n v="7"/>
    <n v="8.5000000000000006E-2"/>
    <n v="3033938.9715833333"/>
    <n v="9839802.0700000003"/>
    <n v="119483.31085000001"/>
    <n v="2.1583333333333332"/>
    <n v="7"/>
    <n v="8.5000000000000006E-2"/>
    <x v="1"/>
    <x v="1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25"/>
    <n v="5"/>
    <n v="7.85E-2"/>
    <n v="301193.25"/>
    <n v="6023865"/>
    <n v="94574.680500000002"/>
    <n v="0.25"/>
    <n v="5"/>
    <n v="7.85E-2"/>
    <x v="1"/>
    <x v="1"/>
    <n v="0"/>
    <n v="0"/>
    <n v="47287.34"/>
    <n v="0"/>
    <n v="0"/>
    <n v="0"/>
    <n v="0"/>
    <n v="0"/>
    <n v="0"/>
    <n v="0"/>
    <n v="0"/>
    <n v="0"/>
    <n v="0"/>
    <n v="0"/>
    <n v="0"/>
    <n v="47287.34"/>
    <n v="4728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19-12-27T00:00:00"/>
    <d v="2026-12-27T00:00:00"/>
    <n v="1204773"/>
    <n v="2.1583333333333332"/>
    <n v="7"/>
    <n v="8.5000000000000006E-2"/>
    <n v="2600301.7249999996"/>
    <n v="8433411"/>
    <n v="102405.705"/>
    <n v="2.1583333333333332"/>
    <n v="7"/>
    <n v="8.5000000000000006E-2"/>
    <x v="1"/>
    <x v="1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25"/>
    <n v="5"/>
    <n v="7.85E-2"/>
    <n v="186173.75"/>
    <n v="3723475"/>
    <n v="58458.557500000003"/>
    <n v="0.25"/>
    <n v="5"/>
    <n v="7.85E-2"/>
    <x v="1"/>
    <x v="1"/>
    <n v="0"/>
    <n v="0"/>
    <n v="29229.279999999999"/>
    <n v="0"/>
    <n v="0"/>
    <n v="0"/>
    <n v="0"/>
    <n v="0"/>
    <n v="0"/>
    <n v="0"/>
    <n v="0"/>
    <n v="0"/>
    <n v="0"/>
    <n v="0"/>
    <n v="0"/>
    <n v="29229.279999999999"/>
    <n v="2922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25"/>
    <n v="5"/>
    <n v="7.85E-2"/>
    <n v="51269.927499999998"/>
    <n v="1025398.5499999999"/>
    <n v="16098.757234999999"/>
    <n v="0.25"/>
    <n v="5"/>
    <n v="7.85E-2"/>
    <x v="1"/>
    <x v="1"/>
    <n v="0"/>
    <n v="0"/>
    <n v="8049.38"/>
    <n v="0"/>
    <n v="0"/>
    <n v="0"/>
    <n v="0"/>
    <n v="0"/>
    <n v="0"/>
    <n v="0"/>
    <n v="0"/>
    <n v="0"/>
    <n v="0"/>
    <n v="0"/>
    <n v="0"/>
    <n v="8049.38"/>
    <n v="80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25"/>
    <n v="5"/>
    <n v="7.85E-2"/>
    <n v="32026.077499999999"/>
    <n v="640521.55000000005"/>
    <n v="10056.188335000001"/>
    <n v="0.25"/>
    <n v="5.0000000000000009"/>
    <n v="7.85E-2"/>
    <x v="1"/>
    <x v="1"/>
    <n v="0"/>
    <n v="0"/>
    <n v="5028.09"/>
    <n v="0"/>
    <n v="0"/>
    <n v="0"/>
    <n v="0"/>
    <n v="0"/>
    <n v="0"/>
    <n v="0"/>
    <n v="0"/>
    <n v="0"/>
    <n v="0"/>
    <n v="0"/>
    <n v="0"/>
    <n v="5028.09"/>
    <n v="502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n v="127038.97"/>
    <n v="0"/>
    <d v="2019-12-27T00:00:00"/>
    <d v="2026-12-27T00:00:00"/>
    <n v="127038.97"/>
    <n v="2.1583333333333332"/>
    <n v="7"/>
    <n v="8.5000000000000006E-2"/>
    <n v="274192.44358333334"/>
    <n v="889272.79"/>
    <n v="10798.312450000001"/>
    <n v="2.1583333333333332"/>
    <n v="7"/>
    <n v="8.5000000000000006E-2"/>
    <x v="1"/>
    <x v="1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25"/>
    <n v="5"/>
    <n v="7.85E-2"/>
    <n v="109385.595"/>
    <n v="2187711.9"/>
    <n v="34347.076829999998"/>
    <n v="0.25"/>
    <n v="5"/>
    <n v="7.85E-2"/>
    <x v="1"/>
    <x v="1"/>
    <n v="0"/>
    <n v="0"/>
    <n v="17173.54"/>
    <n v="0"/>
    <n v="0"/>
    <n v="0"/>
    <n v="0"/>
    <n v="0"/>
    <n v="0"/>
    <n v="0"/>
    <n v="0"/>
    <n v="0"/>
    <n v="0"/>
    <n v="0"/>
    <n v="0"/>
    <n v="17173.54"/>
    <n v="17173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19-12-27T00:00:00"/>
    <d v="2026-12-27T00:00:00"/>
    <n v="437542.38"/>
    <n v="2.1583333333333332"/>
    <n v="7"/>
    <n v="8.5000000000000006E-2"/>
    <n v="944362.30349999992"/>
    <n v="3062796.66"/>
    <n v="37191.102300000006"/>
    <n v="2.1583333333333332"/>
    <n v="7"/>
    <n v="8.5000000000000006E-2"/>
    <x v="1"/>
    <x v="1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25"/>
    <n v="5"/>
    <n v="7.85E-2"/>
    <n v="104434.91499999999"/>
    <n v="2088698.2999999998"/>
    <n v="32792.563309999998"/>
    <n v="0.25"/>
    <n v="5"/>
    <n v="7.85E-2"/>
    <x v="1"/>
    <x v="1"/>
    <n v="0"/>
    <n v="0"/>
    <n v="16396.28"/>
    <n v="0"/>
    <n v="0"/>
    <n v="0"/>
    <n v="0"/>
    <n v="0"/>
    <n v="0"/>
    <n v="0"/>
    <n v="0"/>
    <n v="0"/>
    <n v="0"/>
    <n v="0"/>
    <n v="0"/>
    <n v="16396.28"/>
    <n v="16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25"/>
    <n v="5"/>
    <n v="7.85E-2"/>
    <n v="161259.7525"/>
    <n v="3225195.05"/>
    <n v="50635.562285"/>
    <n v="0.25"/>
    <n v="5"/>
    <n v="7.85E-2"/>
    <x v="1"/>
    <x v="1"/>
    <n v="0"/>
    <n v="0"/>
    <n v="25317.78"/>
    <n v="0"/>
    <n v="0"/>
    <n v="0"/>
    <n v="0"/>
    <n v="0"/>
    <n v="0"/>
    <n v="0"/>
    <n v="0"/>
    <n v="0"/>
    <n v="0"/>
    <n v="0"/>
    <n v="0"/>
    <n v="25317.78"/>
    <n v="2531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25"/>
    <n v="5"/>
    <n v="7.85E-2"/>
    <n v="693000"/>
    <n v="13860000"/>
    <n v="217602"/>
    <n v="0.25"/>
    <n v="5"/>
    <n v="7.85E-2"/>
    <x v="1"/>
    <x v="1"/>
    <n v="0"/>
    <n v="0"/>
    <n v="108801"/>
    <n v="0"/>
    <n v="0"/>
    <n v="0"/>
    <n v="0"/>
    <n v="0"/>
    <n v="0"/>
    <n v="0"/>
    <n v="0"/>
    <n v="0"/>
    <n v="0"/>
    <n v="0"/>
    <n v="0"/>
    <n v="108801"/>
    <n v="1088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19-12-27T00:00:00"/>
    <d v="2026-12-27T00:00:00"/>
    <n v="2772000"/>
    <n v="2.1583333333333332"/>
    <n v="7"/>
    <n v="8.5000000000000006E-2"/>
    <n v="5982900"/>
    <n v="19404000"/>
    <n v="235620.00000000003"/>
    <n v="2.1583333333333332"/>
    <n v="7"/>
    <n v="8.5000000000000006E-2"/>
    <x v="1"/>
    <x v="1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25"/>
    <n v="5"/>
    <n v="7.85E-2"/>
    <n v="496129.75"/>
    <n v="9922595"/>
    <n v="155784.7415"/>
    <n v="0.25"/>
    <n v="5"/>
    <n v="7.85E-2"/>
    <x v="1"/>
    <x v="1"/>
    <n v="0"/>
    <n v="0"/>
    <n v="77892.37"/>
    <n v="0"/>
    <n v="0"/>
    <n v="0"/>
    <n v="0"/>
    <n v="0"/>
    <n v="0"/>
    <n v="0"/>
    <n v="0"/>
    <n v="0"/>
    <n v="0"/>
    <n v="0"/>
    <n v="0"/>
    <n v="77892.37"/>
    <n v="77892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19-12-27T00:00:00"/>
    <d v="2026-12-27T00:00:00"/>
    <n v="1984519"/>
    <n v="2.1583333333333332"/>
    <n v="7"/>
    <n v="8.5000000000000006E-2"/>
    <n v="4283253.5083333328"/>
    <n v="13891633"/>
    <n v="168684.11500000002"/>
    <n v="2.1583333333333332"/>
    <n v="7"/>
    <n v="8.5000000000000006E-2"/>
    <x v="1"/>
    <x v="1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25"/>
    <n v="5"/>
    <n v="7.85E-2"/>
    <n v="586589.25"/>
    <n v="11731785"/>
    <n v="184189.0245"/>
    <n v="0.25"/>
    <n v="5"/>
    <n v="7.85E-2"/>
    <x v="1"/>
    <x v="1"/>
    <n v="0"/>
    <n v="0"/>
    <n v="92094.51"/>
    <n v="0"/>
    <n v="0"/>
    <n v="0"/>
    <n v="0"/>
    <n v="0"/>
    <n v="0"/>
    <n v="0"/>
    <n v="0"/>
    <n v="0"/>
    <n v="0"/>
    <n v="0"/>
    <n v="0"/>
    <n v="92094.51"/>
    <n v="92094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19-12-27T00:00:00"/>
    <d v="2026-12-27T00:00:00"/>
    <n v="2346357"/>
    <n v="2.1583333333333332"/>
    <n v="7"/>
    <n v="8.5000000000000006E-2"/>
    <n v="5064220.5249999994"/>
    <n v="16424499"/>
    <n v="199440.345"/>
    <n v="2.1583333333333332"/>
    <n v="7"/>
    <n v="8.5000000000000006E-2"/>
    <x v="1"/>
    <x v="1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25"/>
    <n v="5"/>
    <n v="7.85E-2"/>
    <n v="57243.78"/>
    <n v="1144875.6000000001"/>
    <n v="17974.546920000001"/>
    <n v="0.25"/>
    <n v="5.0000000000000009"/>
    <n v="7.85E-2"/>
    <x v="1"/>
    <x v="1"/>
    <n v="0"/>
    <n v="0"/>
    <n v="8987.27"/>
    <n v="0"/>
    <n v="0"/>
    <n v="0"/>
    <n v="0"/>
    <n v="0"/>
    <n v="0"/>
    <n v="0"/>
    <n v="0"/>
    <n v="0"/>
    <n v="0"/>
    <n v="0"/>
    <n v="0"/>
    <n v="8987.27"/>
    <n v="898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25"/>
    <n v="5"/>
    <n v="7.85E-2"/>
    <n v="78000"/>
    <n v="1560000"/>
    <n v="24492"/>
    <n v="0.25"/>
    <n v="5"/>
    <n v="7.85E-2"/>
    <x v="1"/>
    <x v="1"/>
    <n v="0"/>
    <n v="0"/>
    <n v="12246"/>
    <n v="0"/>
    <n v="0"/>
    <n v="0"/>
    <n v="0"/>
    <n v="0"/>
    <n v="0"/>
    <n v="0"/>
    <n v="0"/>
    <n v="0"/>
    <n v="0"/>
    <n v="0"/>
    <n v="0"/>
    <n v="12246"/>
    <n v="122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19-12-27T00:00:00"/>
    <d v="2026-12-27T00:00:00"/>
    <n v="312000"/>
    <n v="2.1583333333333332"/>
    <n v="7"/>
    <n v="8.5000000000000006E-2"/>
    <n v="673400"/>
    <n v="2184000"/>
    <n v="26520.000000000004"/>
    <n v="2.1583333333333332"/>
    <n v="7"/>
    <n v="8.5000000000000006E-2"/>
    <x v="1"/>
    <x v="1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25"/>
    <n v="5"/>
    <n v="7.85E-2"/>
    <n v="732840.10250000004"/>
    <n v="14656802.050000001"/>
    <n v="230111.792185"/>
    <n v="0.25"/>
    <n v="5"/>
    <n v="7.85E-2"/>
    <x v="1"/>
    <x v="1"/>
    <n v="0"/>
    <n v="0"/>
    <n v="115055.9"/>
    <n v="0"/>
    <n v="0"/>
    <n v="0"/>
    <n v="0"/>
    <n v="0"/>
    <n v="0"/>
    <n v="0"/>
    <n v="0"/>
    <n v="0"/>
    <n v="0"/>
    <n v="0"/>
    <n v="0"/>
    <n v="115055.9"/>
    <n v="11505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25"/>
    <n v="5"/>
    <n v="7.85E-2"/>
    <n v="217901.12"/>
    <n v="4358022.4000000004"/>
    <n v="68420.951679999998"/>
    <n v="0.25"/>
    <n v="5.0000000000000009"/>
    <n v="7.85E-2"/>
    <x v="1"/>
    <x v="1"/>
    <n v="0"/>
    <n v="0"/>
    <n v="34210.480000000003"/>
    <n v="0"/>
    <n v="0"/>
    <n v="0"/>
    <n v="0"/>
    <n v="0"/>
    <n v="0"/>
    <n v="0"/>
    <n v="0"/>
    <n v="0"/>
    <n v="0"/>
    <n v="0"/>
    <n v="0"/>
    <n v="34210.480000000003"/>
    <n v="34210.48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25"/>
    <n v="5"/>
    <n v="7.85E-2"/>
    <n v="58616.09"/>
    <n v="1172321.7999999998"/>
    <n v="18405.452259999998"/>
    <n v="0.25"/>
    <n v="4.9999999999999991"/>
    <n v="7.85E-2"/>
    <x v="1"/>
    <x v="1"/>
    <n v="0"/>
    <n v="0"/>
    <n v="9202.73"/>
    <n v="0"/>
    <n v="0"/>
    <n v="0"/>
    <n v="0"/>
    <n v="0"/>
    <n v="0"/>
    <n v="0"/>
    <n v="0"/>
    <n v="0"/>
    <n v="0"/>
    <n v="0"/>
    <n v="0"/>
    <n v="9202.73"/>
    <n v="920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25"/>
    <n v="5"/>
    <n v="7.85E-2"/>
    <n v="437675.565"/>
    <n v="8753511.3000000007"/>
    <n v="137430.12741000002"/>
    <n v="0.25"/>
    <n v="5"/>
    <n v="7.8500000000000014E-2"/>
    <x v="1"/>
    <x v="1"/>
    <n v="0"/>
    <n v="0"/>
    <n v="68715.06"/>
    <n v="0"/>
    <n v="0"/>
    <n v="0"/>
    <n v="0"/>
    <n v="0"/>
    <n v="0"/>
    <n v="0"/>
    <n v="0"/>
    <n v="0"/>
    <n v="0"/>
    <n v="0"/>
    <n v="0"/>
    <n v="68715.06"/>
    <n v="6871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19-12-27T00:00:00"/>
    <d v="2026-12-27T00:00:00"/>
    <n v="1750702.26"/>
    <n v="2.1583333333333332"/>
    <n v="7"/>
    <n v="8.5000000000000006E-2"/>
    <n v="3778599.0444999998"/>
    <n v="12254915.82"/>
    <n v="148809.69210000001"/>
    <n v="2.1583333333333332"/>
    <n v="7"/>
    <n v="8.5000000000000006E-2"/>
    <x v="1"/>
    <x v="1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25"/>
    <n v="5"/>
    <n v="7.85E-2"/>
    <n v="29710.927500000002"/>
    <n v="594218.55000000005"/>
    <n v="9329.2312350000011"/>
    <n v="0.25"/>
    <n v="5"/>
    <n v="7.85E-2"/>
    <x v="1"/>
    <x v="1"/>
    <n v="0"/>
    <n v="0"/>
    <n v="4664.62"/>
    <n v="0"/>
    <n v="0"/>
    <n v="0"/>
    <n v="0"/>
    <n v="0"/>
    <n v="0"/>
    <n v="0"/>
    <n v="0"/>
    <n v="0"/>
    <n v="0"/>
    <n v="0"/>
    <n v="0"/>
    <n v="4664.62"/>
    <n v="4664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25"/>
    <n v="5"/>
    <n v="7.85E-2"/>
    <n v="112754.94500000001"/>
    <n v="2255098.9000000004"/>
    <n v="35405.052730000003"/>
    <n v="0.25"/>
    <n v="5.0000000000000009"/>
    <n v="7.85E-2"/>
    <x v="1"/>
    <x v="1"/>
    <n v="0"/>
    <n v="0"/>
    <n v="17702.53"/>
    <n v="0"/>
    <n v="0"/>
    <n v="0"/>
    <n v="0"/>
    <n v="0"/>
    <n v="0"/>
    <n v="0"/>
    <n v="0"/>
    <n v="0"/>
    <n v="0"/>
    <n v="0"/>
    <n v="0"/>
    <n v="17702.53"/>
    <n v="17702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19-12-27T00:00:00"/>
    <d v="2026-12-27T00:00:00"/>
    <n v="451019.78"/>
    <n v="2.1583333333333332"/>
    <n v="7"/>
    <n v="8.5000000000000006E-2"/>
    <n v="973451.02516666672"/>
    <n v="3157138.46"/>
    <n v="38336.681300000004"/>
    <n v="2.1583333333333332"/>
    <n v="6.9999999999999991"/>
    <n v="8.5000000000000006E-2"/>
    <x v="1"/>
    <x v="1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25"/>
    <n v="5"/>
    <n v="7.85E-2"/>
    <n v="390759.58750000002"/>
    <n v="7815191.75"/>
    <n v="122698.510475"/>
    <n v="0.25"/>
    <n v="5"/>
    <n v="7.85E-2"/>
    <x v="1"/>
    <x v="1"/>
    <n v="0"/>
    <n v="0"/>
    <n v="61349.26"/>
    <n v="0"/>
    <n v="0"/>
    <n v="0"/>
    <n v="0"/>
    <n v="0"/>
    <n v="0"/>
    <n v="0"/>
    <n v="0"/>
    <n v="0"/>
    <n v="0"/>
    <n v="0"/>
    <n v="0"/>
    <n v="61349.26"/>
    <n v="613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n v="1549032.27"/>
    <n v="0"/>
    <d v="2019-12-27T00:00:00"/>
    <d v="2026-12-27T00:00:00"/>
    <n v="1549032.27"/>
    <n v="2.1583333333333332"/>
    <n v="7"/>
    <n v="8.5000000000000006E-2"/>
    <n v="3343327.98275"/>
    <n v="10843225.890000001"/>
    <n v="131667.74295000001"/>
    <n v="2.1583333333333332"/>
    <n v="7"/>
    <n v="8.5000000000000006E-2"/>
    <x v="1"/>
    <x v="1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25"/>
    <n v="5"/>
    <n v="7.85E-2"/>
    <n v="102250"/>
    <n v="2045000"/>
    <n v="32106.5"/>
    <n v="0.25"/>
    <n v="5"/>
    <n v="7.85E-2"/>
    <x v="1"/>
    <x v="1"/>
    <n v="0"/>
    <n v="0"/>
    <n v="16053.25"/>
    <n v="0"/>
    <n v="0"/>
    <n v="0"/>
    <n v="0"/>
    <n v="0"/>
    <n v="0"/>
    <n v="0"/>
    <n v="0"/>
    <n v="0"/>
    <n v="0"/>
    <n v="0"/>
    <n v="0"/>
    <n v="16053.25"/>
    <n v="1605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n v="405350"/>
    <n v="0"/>
    <d v="2019-12-27T00:00:00"/>
    <d v="2026-12-27T00:00:00"/>
    <n v="405350"/>
    <n v="2.1583333333333332"/>
    <n v="7"/>
    <n v="8.5000000000000006E-2"/>
    <n v="874880.41666666663"/>
    <n v="2837450"/>
    <n v="34454.75"/>
    <n v="2.1583333333333332"/>
    <n v="7"/>
    <n v="8.5000000000000006E-2"/>
    <x v="1"/>
    <x v="1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25"/>
    <n v="5"/>
    <n v="7.85E-2"/>
    <n v="38830.125"/>
    <n v="776602.5"/>
    <n v="12192.659250000001"/>
    <n v="0.25"/>
    <n v="5"/>
    <n v="7.85E-2"/>
    <x v="1"/>
    <x v="1"/>
    <n v="0"/>
    <n v="0"/>
    <n v="6096.33"/>
    <n v="0"/>
    <n v="0"/>
    <n v="0"/>
    <n v="0"/>
    <n v="0"/>
    <n v="0"/>
    <n v="0"/>
    <n v="0"/>
    <n v="0"/>
    <n v="0"/>
    <n v="0"/>
    <n v="0"/>
    <n v="6096.33"/>
    <n v="6096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25"/>
    <n v="5"/>
    <n v="7.85E-2"/>
    <n v="273256.77250000002"/>
    <n v="5465135.4500000002"/>
    <n v="85802.626565000013"/>
    <n v="0.25"/>
    <n v="5"/>
    <n v="7.85E-2"/>
    <x v="1"/>
    <x v="1"/>
    <n v="0"/>
    <n v="0"/>
    <n v="42901.31"/>
    <n v="0"/>
    <n v="0"/>
    <n v="0"/>
    <n v="0"/>
    <n v="0"/>
    <n v="0"/>
    <n v="0"/>
    <n v="0"/>
    <n v="0"/>
    <n v="0"/>
    <n v="0"/>
    <n v="0"/>
    <n v="42901.31"/>
    <n v="429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25"/>
    <n v="5"/>
    <n v="7.85E-2"/>
    <n v="100481.21249999999"/>
    <n v="2009624.25"/>
    <n v="31551.100724999997"/>
    <n v="0.25"/>
    <n v="5"/>
    <n v="7.85E-2"/>
    <x v="1"/>
    <x v="1"/>
    <n v="0"/>
    <n v="0"/>
    <n v="15775.55"/>
    <n v="0"/>
    <n v="0"/>
    <n v="0"/>
    <n v="0"/>
    <n v="0"/>
    <n v="0"/>
    <n v="0"/>
    <n v="0"/>
    <n v="0"/>
    <n v="0"/>
    <n v="0"/>
    <n v="0"/>
    <n v="15775.55"/>
    <n v="15775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19-12-27T00:00:00"/>
    <d v="2026-12-27T00:00:00"/>
    <n v="401924.85"/>
    <n v="2.1583333333333332"/>
    <n v="7"/>
    <n v="8.5000000000000006E-2"/>
    <n v="867487.8012499999"/>
    <n v="2813473.9499999997"/>
    <n v="34163.612249999998"/>
    <n v="2.1583333333333332"/>
    <n v="7"/>
    <n v="8.5000000000000006E-2"/>
    <x v="1"/>
    <x v="1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25"/>
    <n v="5"/>
    <n v="7.85E-2"/>
    <n v="262228.8175"/>
    <n v="5244576.3499999996"/>
    <n v="82339.848695000008"/>
    <n v="0.25"/>
    <n v="5"/>
    <n v="7.85E-2"/>
    <x v="1"/>
    <x v="1"/>
    <n v="0"/>
    <n v="0"/>
    <n v="41169.919999999998"/>
    <n v="0"/>
    <n v="0"/>
    <n v="0"/>
    <n v="0"/>
    <n v="0"/>
    <n v="0"/>
    <n v="0"/>
    <n v="0"/>
    <n v="0"/>
    <n v="0"/>
    <n v="0"/>
    <n v="0"/>
    <n v="41169.919999999998"/>
    <n v="41169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n v="1039101.67"/>
    <n v="0"/>
    <d v="2019-12-27T00:00:00"/>
    <d v="2026-12-27T00:00:00"/>
    <n v="1039101.67"/>
    <n v="2.1583333333333332"/>
    <n v="7"/>
    <n v="8.5000000000000006E-2"/>
    <n v="2242727.7710833335"/>
    <n v="7273711.6900000004"/>
    <n v="88323.641950000005"/>
    <n v="2.1583333333333332"/>
    <n v="7"/>
    <n v="8.5000000000000006E-2"/>
    <x v="1"/>
    <x v="1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25"/>
    <n v="5"/>
    <n v="7.85E-2"/>
    <n v="67174.824999999997"/>
    <n v="1343496.5"/>
    <n v="21092.895049999999"/>
    <n v="0.25"/>
    <n v="5"/>
    <n v="7.85E-2"/>
    <x v="1"/>
    <x v="1"/>
    <n v="0"/>
    <n v="0"/>
    <n v="10546.45"/>
    <n v="0"/>
    <n v="0"/>
    <n v="0"/>
    <n v="0"/>
    <n v="0"/>
    <n v="0"/>
    <n v="0"/>
    <n v="0"/>
    <n v="0"/>
    <n v="0"/>
    <n v="0"/>
    <n v="0"/>
    <n v="10546.45"/>
    <n v="10546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n v="266120.73"/>
    <n v="0"/>
    <d v="2019-12-27T00:00:00"/>
    <d v="2026-12-27T00:00:00"/>
    <n v="266120.73"/>
    <n v="2.1583333333333332"/>
    <n v="7"/>
    <n v="8.5000000000000006E-2"/>
    <n v="574377.24224999989"/>
    <n v="1862845.1099999999"/>
    <n v="22620.262050000001"/>
    <n v="2.1583333333333332"/>
    <n v="7"/>
    <n v="8.5000000000000006E-2"/>
    <x v="1"/>
    <x v="1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25"/>
    <n v="5"/>
    <n v="7.85E-2"/>
    <n v="33518.167500000003"/>
    <n v="670363.35000000009"/>
    <n v="10524.704595000001"/>
    <n v="0.25"/>
    <n v="5"/>
    <n v="7.85E-2"/>
    <x v="1"/>
    <x v="1"/>
    <n v="0"/>
    <n v="0"/>
    <n v="5262.35"/>
    <n v="0"/>
    <n v="0"/>
    <n v="0"/>
    <n v="0"/>
    <n v="0"/>
    <n v="0"/>
    <n v="0"/>
    <n v="0"/>
    <n v="0"/>
    <n v="0"/>
    <n v="0"/>
    <n v="0"/>
    <n v="5262.35"/>
    <n v="526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n v="132758.62"/>
    <n v="0"/>
    <d v="2019-12-27T00:00:00"/>
    <d v="2026-12-27T00:00:00"/>
    <n v="132758.62"/>
    <n v="2.1583333333333332"/>
    <n v="7"/>
    <n v="8.5000000000000006E-2"/>
    <n v="286537.35483333329"/>
    <n v="929310.34"/>
    <n v="11284.4827"/>
    <n v="2.1583333333333332"/>
    <n v="7"/>
    <n v="8.5000000000000006E-2"/>
    <x v="1"/>
    <x v="1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25"/>
    <n v="5"/>
    <n v="7.85E-2"/>
    <n v="36750"/>
    <n v="735000"/>
    <n v="11539.5"/>
    <n v="0.25"/>
    <n v="5"/>
    <n v="7.85E-2"/>
    <x v="1"/>
    <x v="1"/>
    <n v="0"/>
    <n v="0"/>
    <n v="5769.75"/>
    <n v="0"/>
    <n v="0"/>
    <n v="0"/>
    <n v="0"/>
    <n v="0"/>
    <n v="0"/>
    <n v="0"/>
    <n v="0"/>
    <n v="0"/>
    <n v="0"/>
    <n v="0"/>
    <n v="0"/>
    <n v="5769.75"/>
    <n v="576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19-12-27T00:00:00"/>
    <d v="2026-12-27T00:00:00"/>
    <n v="147000"/>
    <n v="2.1583333333333332"/>
    <n v="7"/>
    <n v="8.5000000000000006E-2"/>
    <n v="317275"/>
    <n v="1029000"/>
    <n v="12495"/>
    <n v="2.1583333333333332"/>
    <n v="7"/>
    <n v="8.5000000000000006E-2"/>
    <x v="1"/>
    <x v="1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25"/>
    <n v="5"/>
    <n v="7.85E-2"/>
    <n v="395839.54749999999"/>
    <n v="7916790.9499999993"/>
    <n v="124293.617915"/>
    <n v="0.25"/>
    <n v="5"/>
    <n v="7.85E-2"/>
    <x v="1"/>
    <x v="1"/>
    <n v="0"/>
    <n v="0"/>
    <n v="62146.81"/>
    <n v="0"/>
    <n v="0"/>
    <n v="0"/>
    <n v="0"/>
    <n v="0"/>
    <n v="0"/>
    <n v="0"/>
    <n v="0"/>
    <n v="0"/>
    <n v="0"/>
    <n v="0"/>
    <n v="0"/>
    <n v="62146.81"/>
    <n v="6214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n v="1567402.03"/>
    <n v="0"/>
    <d v="2019-12-27T00:00:00"/>
    <d v="2026-12-27T00:00:00"/>
    <n v="1567402.03"/>
    <n v="2.1583333333333332"/>
    <n v="7"/>
    <n v="8.5000000000000006E-2"/>
    <n v="3382976.0480833333"/>
    <n v="10971814.210000001"/>
    <n v="133229.17255000002"/>
    <n v="2.1583333333333332"/>
    <n v="7.0000000000000009"/>
    <n v="8.5000000000000006E-2"/>
    <x v="1"/>
    <x v="1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25"/>
    <n v="5"/>
    <n v="7.85E-2"/>
    <n v="171806.83749999999"/>
    <n v="3436136.75"/>
    <n v="53947.346975"/>
    <n v="0.25"/>
    <n v="5"/>
    <n v="7.85E-2"/>
    <x v="1"/>
    <x v="1"/>
    <n v="0"/>
    <n v="0"/>
    <n v="26973.67"/>
    <n v="0"/>
    <n v="0"/>
    <n v="0"/>
    <n v="0"/>
    <n v="0"/>
    <n v="0"/>
    <n v="0"/>
    <n v="0"/>
    <n v="0"/>
    <n v="0"/>
    <n v="0"/>
    <n v="0"/>
    <n v="26973.67"/>
    <n v="2697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n v="680301.87"/>
    <n v="0"/>
    <d v="2019-12-27T00:00:00"/>
    <d v="2026-12-27T00:00:00"/>
    <n v="680301.87"/>
    <n v="2.1583333333333332"/>
    <n v="7"/>
    <n v="8.5000000000000006E-2"/>
    <n v="1468318.2027499999"/>
    <n v="4762113.09"/>
    <n v="57825.658950000005"/>
    <n v="2.1583333333333332"/>
    <n v="7"/>
    <n v="8.5000000000000006E-2"/>
    <x v="1"/>
    <x v="1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25"/>
    <n v="5"/>
    <n v="7.85E-2"/>
    <n v="123260.05499999999"/>
    <n v="2465201.0999999996"/>
    <n v="38703.657269999996"/>
    <n v="0.25"/>
    <n v="4.9999999999999991"/>
    <n v="7.85E-2"/>
    <x v="1"/>
    <x v="1"/>
    <n v="0"/>
    <n v="0"/>
    <n v="19351.830000000002"/>
    <n v="0"/>
    <n v="0"/>
    <n v="0"/>
    <n v="0"/>
    <n v="0"/>
    <n v="0"/>
    <n v="0"/>
    <n v="0"/>
    <n v="0"/>
    <n v="0"/>
    <n v="0"/>
    <n v="0"/>
    <n v="19351.830000000002"/>
    <n v="19351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19-12-27T00:00:00"/>
    <d v="2026-12-27T00:00:00"/>
    <n v="493040.22"/>
    <n v="2.1583333333333332"/>
    <n v="7"/>
    <n v="8.5000000000000006E-2"/>
    <n v="1064145.1414999999"/>
    <n v="3451281.54"/>
    <n v="41908.418700000002"/>
    <n v="2.1583333333333332"/>
    <n v="7.0000000000000009"/>
    <n v="8.5000000000000006E-2"/>
    <x v="1"/>
    <x v="1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25"/>
    <n v="5"/>
    <n v="7.85E-2"/>
    <n v="82835.387499999997"/>
    <n v="1656707.75"/>
    <n v="26010.311675000001"/>
    <n v="0.25"/>
    <n v="5"/>
    <n v="7.85E-2"/>
    <x v="1"/>
    <x v="1"/>
    <n v="0"/>
    <n v="0"/>
    <n v="13005.16"/>
    <n v="0"/>
    <n v="0"/>
    <n v="0"/>
    <n v="0"/>
    <n v="0"/>
    <n v="0"/>
    <n v="0"/>
    <n v="0"/>
    <n v="0"/>
    <n v="0"/>
    <n v="0"/>
    <n v="0"/>
    <n v="13005.16"/>
    <n v="1300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25"/>
    <n v="5"/>
    <n v="7.85E-2"/>
    <n v="1596456.8225"/>
    <n v="31929136.449999999"/>
    <n v="501287.44226500002"/>
    <n v="0.25"/>
    <n v="5"/>
    <n v="7.85E-2"/>
    <x v="1"/>
    <x v="1"/>
    <n v="0"/>
    <n v="0"/>
    <n v="250643.72"/>
    <n v="0"/>
    <n v="0"/>
    <n v="0"/>
    <n v="0"/>
    <n v="0"/>
    <n v="0"/>
    <n v="0"/>
    <n v="0"/>
    <n v="0"/>
    <n v="0"/>
    <n v="0"/>
    <n v="0"/>
    <n v="250643.72"/>
    <n v="25064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n v="6587165.75"/>
    <n v="0"/>
    <d v="2019-12-27T00:00:00"/>
    <d v="2026-12-27T00:00:00"/>
    <n v="6587165.7480864301"/>
    <n v="2.1583333333333332"/>
    <n v="7"/>
    <n v="8.5000000000000006E-2"/>
    <n v="14217299.410416666"/>
    <n v="46110160.25"/>
    <n v="559909.08875"/>
    <n v="2.1583333333333332"/>
    <n v="7"/>
    <n v="8.5000000000000006E-2"/>
    <x v="1"/>
    <x v="1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0.76944444444444449"/>
    <n v="5"/>
    <n v="7.1294999999999997E-2"/>
    <n v="1211176.8445833332"/>
    <n v="7870463.25"/>
    <n v="112224.93548174998"/>
    <n v="0.76944444444444438"/>
    <n v="5"/>
    <n v="7.1294999999999997E-2"/>
    <x v="1"/>
    <x v="1"/>
    <n v="0"/>
    <n v="0"/>
    <n v="0"/>
    <n v="56112.47"/>
    <n v="0"/>
    <n v="0"/>
    <n v="0"/>
    <n v="0"/>
    <n v="0"/>
    <n v="56112.47"/>
    <n v="0"/>
    <n v="0"/>
    <n v="0"/>
    <n v="0"/>
    <n v="0"/>
    <n v="112224.94"/>
    <n v="11222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2.7694444444444444"/>
    <n v="7"/>
    <n v="7.5481999999999994E-2"/>
    <n v="4359362.1445833333"/>
    <n v="11018648.549999999"/>
    <n v="118815.66140729998"/>
    <n v="2.7694444444444444"/>
    <n v="7"/>
    <n v="7.5481999999999994E-2"/>
    <x v="1"/>
    <x v="1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0.76944444444444449"/>
    <n v="5"/>
    <n v="7.1294999999999997E-2"/>
    <n v="386331.46911111113"/>
    <n v="2510457.2000000002"/>
    <n v="35796.609214799995"/>
    <n v="0.76944444444444449"/>
    <n v="5"/>
    <n v="7.1294999999999983E-2"/>
    <x v="1"/>
    <x v="1"/>
    <n v="0"/>
    <n v="0"/>
    <n v="0"/>
    <n v="17898.3"/>
    <n v="0"/>
    <n v="0"/>
    <n v="0"/>
    <n v="0"/>
    <n v="0"/>
    <n v="17898.3"/>
    <n v="0"/>
    <n v="0"/>
    <n v="0"/>
    <n v="0"/>
    <n v="0"/>
    <n v="35796.6"/>
    <n v="3579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2.7694444444444444"/>
    <n v="7"/>
    <n v="7.5481999999999994E-2"/>
    <n v="1390436.5277222223"/>
    <n v="3514443.3800000004"/>
    <n v="37896.745029879996"/>
    <n v="2.7694444444444444"/>
    <n v="7"/>
    <n v="7.5481999999999994E-2"/>
    <x v="1"/>
    <x v="1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0.76944444444444449"/>
    <n v="5"/>
    <n v="7.1294999999999997E-2"/>
    <n v="435872.98836111114"/>
    <n v="2832387.6500000004"/>
    <n v="40387.015501349997"/>
    <n v="0.76944444444444449"/>
    <n v="5"/>
    <n v="7.1294999999999997E-2"/>
    <x v="1"/>
    <x v="1"/>
    <n v="0"/>
    <n v="0"/>
    <n v="0"/>
    <n v="20193.509999999998"/>
    <n v="0"/>
    <n v="0"/>
    <n v="0"/>
    <n v="0"/>
    <n v="0"/>
    <n v="20193.509999999998"/>
    <n v="0"/>
    <n v="0"/>
    <n v="0"/>
    <n v="0"/>
    <n v="0"/>
    <n v="40387.019999999997"/>
    <n v="403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2.7694444444444444"/>
    <n v="7"/>
    <n v="7.5481999999999994E-2"/>
    <n v="784308.4114166667"/>
    <n v="1982404.4100000001"/>
    <n v="21376.54995366"/>
    <n v="2.7694444444444444"/>
    <n v="7"/>
    <n v="7.5481999999999994E-2"/>
    <x v="1"/>
    <x v="1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0.76944444444444449"/>
    <n v="5"/>
    <n v="7.1294999999999997E-2"/>
    <n v="1375365.0166666668"/>
    <n v="8937390"/>
    <n v="127438.24400999999"/>
    <n v="0.76944444444444449"/>
    <n v="5"/>
    <n v="7.1294999999999997E-2"/>
    <x v="1"/>
    <x v="1"/>
    <n v="0"/>
    <n v="0"/>
    <n v="0"/>
    <n v="63719.12"/>
    <n v="0"/>
    <n v="0"/>
    <n v="0"/>
    <n v="0"/>
    <n v="0"/>
    <n v="63719.12"/>
    <n v="0"/>
    <n v="0"/>
    <n v="0"/>
    <n v="0"/>
    <n v="0"/>
    <n v="127438.24"/>
    <n v="12743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0.76944444444444449"/>
    <n v="5"/>
    <n v="7.1294999999999997E-2"/>
    <n v="2838762.510777778"/>
    <n v="18446832.199999999"/>
    <n v="263033.38033979997"/>
    <n v="0.76944444444444449"/>
    <n v="5"/>
    <n v="7.1294999999999997E-2"/>
    <x v="1"/>
    <x v="1"/>
    <n v="0"/>
    <n v="0"/>
    <n v="0"/>
    <n v="131516.69"/>
    <n v="0"/>
    <n v="0"/>
    <n v="0"/>
    <n v="0"/>
    <n v="0"/>
    <n v="131516.69"/>
    <n v="0"/>
    <n v="0"/>
    <n v="0"/>
    <n v="0"/>
    <n v="0"/>
    <n v="263033.38"/>
    <n v="26303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2.7694444444444444"/>
    <n v="7"/>
    <n v="7.5481999999999994E-2"/>
    <n v="5102851.2435277775"/>
    <n v="12897878.770000001"/>
    <n v="139079.66933102001"/>
    <n v="2.7694444444444439"/>
    <n v="7"/>
    <n v="7.5481999999999994E-2"/>
    <x v="1"/>
    <x v="1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0.76944444444444449"/>
    <n v="5"/>
    <n v="7.1294999999999997E-2"/>
    <n v="368521.9156944445"/>
    <n v="2394727.25"/>
    <n v="34146.415857749998"/>
    <n v="0.76944444444444449"/>
    <n v="5"/>
    <n v="7.1294999999999997E-2"/>
    <x v="1"/>
    <x v="1"/>
    <n v="0"/>
    <n v="0"/>
    <n v="0"/>
    <n v="17073.21"/>
    <n v="0"/>
    <n v="0"/>
    <n v="0"/>
    <n v="0"/>
    <n v="0"/>
    <n v="17073.21"/>
    <n v="0"/>
    <n v="0"/>
    <n v="0"/>
    <n v="0"/>
    <n v="0"/>
    <n v="34146.42"/>
    <n v="3414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2.7694444444444444"/>
    <n v="7"/>
    <n v="7.5481999999999994E-2"/>
    <n v="663057.59174999991"/>
    <n v="1675932.93"/>
    <n v="18071.824203179996"/>
    <n v="2.7694444444444444"/>
    <n v="7"/>
    <n v="7.5481999999999994E-2"/>
    <x v="1"/>
    <x v="1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0.76944444444444449"/>
    <n v="5"/>
    <n v="7.1294999999999997E-2"/>
    <n v="407021.00691666669"/>
    <n v="2644901.85"/>
    <n v="37713.655479149995"/>
    <n v="0.76944444444444449"/>
    <n v="5"/>
    <n v="7.1294999999999997E-2"/>
    <x v="1"/>
    <x v="1"/>
    <n v="0"/>
    <n v="0"/>
    <n v="0"/>
    <n v="18856.830000000002"/>
    <n v="0"/>
    <n v="0"/>
    <n v="0"/>
    <n v="0"/>
    <n v="0"/>
    <n v="18856.830000000002"/>
    <n v="0"/>
    <n v="0"/>
    <n v="0"/>
    <n v="0"/>
    <n v="0"/>
    <n v="37713.660000000003"/>
    <n v="3771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2.7694444444444444"/>
    <n v="7"/>
    <n v="7.5481999999999994E-2"/>
    <n v="1464636.6464444445"/>
    <n v="3701990.3200000003"/>
    <n v="39919.090476319994"/>
    <n v="2.7694444444444444"/>
    <n v="7"/>
    <n v="7.5481999999999994E-2"/>
    <x v="1"/>
    <x v="1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0.76944444444444449"/>
    <n v="5"/>
    <n v="7.1294999999999997E-2"/>
    <n v="363317.4627222222"/>
    <n v="2360907.6999999997"/>
    <n v="33664.1828943"/>
    <n v="0.76944444444444449"/>
    <n v="5"/>
    <n v="7.1294999999999997E-2"/>
    <x v="1"/>
    <x v="1"/>
    <n v="0"/>
    <n v="0"/>
    <n v="0"/>
    <n v="16832.09"/>
    <n v="0"/>
    <n v="0"/>
    <n v="0"/>
    <n v="0"/>
    <n v="0"/>
    <n v="16832.09"/>
    <n v="0"/>
    <n v="0"/>
    <n v="0"/>
    <n v="0"/>
    <n v="0"/>
    <n v="33664.18"/>
    <n v="3366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2.7694444444444444"/>
    <n v="7"/>
    <n v="7.5481999999999994E-2"/>
    <n v="653649.76127777784"/>
    <n v="1652153.86"/>
    <n v="17815.411094359999"/>
    <n v="2.7694444444444444"/>
    <n v="7"/>
    <n v="7.5481999999999994E-2"/>
    <x v="1"/>
    <x v="1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0.76944444444444449"/>
    <n v="5"/>
    <n v="7.1294999999999997E-2"/>
    <n v="79497.514972222227"/>
    <n v="516590.35000000003"/>
    <n v="7366.0618006499999"/>
    <n v="0.76944444444444449"/>
    <n v="5"/>
    <n v="7.1294999999999997E-2"/>
    <x v="1"/>
    <x v="1"/>
    <n v="0"/>
    <n v="0"/>
    <n v="0"/>
    <n v="3683.03"/>
    <n v="0"/>
    <n v="0"/>
    <n v="0"/>
    <n v="0"/>
    <n v="0"/>
    <n v="3683.03"/>
    <n v="0"/>
    <n v="0"/>
    <n v="0"/>
    <n v="0"/>
    <n v="0"/>
    <n v="7366.06"/>
    <n v="736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2.7694444444444444"/>
    <n v="7"/>
    <n v="7.5481999999999994E-2"/>
    <n v="141054.53530555556"/>
    <n v="356527.01"/>
    <n v="3844.4816812599997"/>
    <n v="2.7694444444444444"/>
    <n v="7"/>
    <n v="7.5481999999999994E-2"/>
    <x v="1"/>
    <x v="1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0.76944444444444449"/>
    <n v="5"/>
    <n v="7.1294999999999997E-2"/>
    <n v="45284.98336111111"/>
    <n v="294270.64999999997"/>
    <n v="4196.0051983499998"/>
    <n v="0.76944444444444449"/>
    <n v="5"/>
    <n v="7.1294999999999997E-2"/>
    <x v="1"/>
    <x v="1"/>
    <n v="0"/>
    <n v="0"/>
    <n v="0"/>
    <n v="2098"/>
    <n v="0"/>
    <n v="0"/>
    <n v="0"/>
    <n v="0"/>
    <n v="0"/>
    <n v="2098"/>
    <n v="0"/>
    <n v="0"/>
    <n v="0"/>
    <n v="0"/>
    <n v="0"/>
    <n v="4196"/>
    <n v="41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2.7694444444444444"/>
    <n v="7"/>
    <n v="7.5481999999999994E-2"/>
    <n v="81469.245722222215"/>
    <n v="205920.26"/>
    <n v="2220.4675807599997"/>
    <n v="2.7694444444444444"/>
    <n v="7"/>
    <n v="7.5481999999999994E-2"/>
    <x v="1"/>
    <x v="1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0.76944444444444449"/>
    <n v="5"/>
    <n v="7.1294999999999997E-2"/>
    <n v="54507.813777777781"/>
    <n v="354202.39999999997"/>
    <n v="5050.5720215999991"/>
    <n v="0.76944444444444449"/>
    <n v="5"/>
    <n v="7.1294999999999997E-2"/>
    <x v="1"/>
    <x v="1"/>
    <n v="0"/>
    <n v="0"/>
    <n v="0"/>
    <n v="2525.29"/>
    <n v="0"/>
    <n v="0"/>
    <n v="0"/>
    <n v="0"/>
    <n v="0"/>
    <n v="2525.29"/>
    <n v="0"/>
    <n v="0"/>
    <n v="0"/>
    <n v="0"/>
    <n v="0"/>
    <n v="5050.58"/>
    <n v="505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2.7694444444444444"/>
    <n v="7"/>
    <n v="7.5481999999999994E-2"/>
    <n v="98060.295027777771"/>
    <n v="247855.51"/>
    <n v="2672.66137226"/>
    <n v="2.7694444444444444"/>
    <n v="7"/>
    <n v="7.5481999999999994E-2"/>
    <x v="1"/>
    <x v="1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0.76944444444444449"/>
    <n v="5"/>
    <n v="7.1294999999999997E-2"/>
    <n v="338990.47633333335"/>
    <n v="2202826.2000000002"/>
    <n v="31410.098785799997"/>
    <n v="0.76944444444444449"/>
    <n v="5.0000000000000009"/>
    <n v="7.1294999999999997E-2"/>
    <x v="1"/>
    <x v="1"/>
    <n v="0"/>
    <n v="0"/>
    <n v="0"/>
    <n v="15705.05"/>
    <n v="0"/>
    <n v="0"/>
    <n v="0"/>
    <n v="0"/>
    <n v="0"/>
    <n v="15705.05"/>
    <n v="0"/>
    <n v="0"/>
    <n v="0"/>
    <n v="0"/>
    <n v="0"/>
    <n v="31410.1"/>
    <n v="31410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2.7694444444444444"/>
    <n v="7"/>
    <n v="7.5481999999999994E-2"/>
    <n v="598610.04394444439"/>
    <n v="1513036.42"/>
    <n v="16315.287864919999"/>
    <n v="2.7694444444444444"/>
    <n v="7"/>
    <n v="7.5481999999999994E-2"/>
    <x v="1"/>
    <x v="1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0.76944444444444449"/>
    <n v="5"/>
    <n v="7.1294999999999997E-2"/>
    <n v="461400.70049999998"/>
    <n v="2998271.6999999997"/>
    <n v="42752.356170299994"/>
    <n v="0.76944444444444449"/>
    <n v="5"/>
    <n v="7.1294999999999997E-2"/>
    <x v="1"/>
    <x v="1"/>
    <n v="0"/>
    <n v="0"/>
    <n v="0"/>
    <n v="21376.18"/>
    <n v="0"/>
    <n v="0"/>
    <n v="0"/>
    <n v="0"/>
    <n v="0"/>
    <n v="21376.18"/>
    <n v="0"/>
    <n v="0"/>
    <n v="0"/>
    <n v="0"/>
    <n v="0"/>
    <n v="42752.36"/>
    <n v="4275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2.7694444444444444"/>
    <n v="7"/>
    <n v="7.5481999999999994E-2"/>
    <n v="830354.69024999999"/>
    <n v="2098790.19"/>
    <n v="22631.554445939997"/>
    <n v="2.7694444444444444"/>
    <n v="7"/>
    <n v="7.5481999999999994E-2"/>
    <x v="1"/>
    <x v="1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0.76944444444444449"/>
    <n v="5"/>
    <n v="7.1294999999999997E-2"/>
    <n v="1536291.5368333333"/>
    <n v="9983121.8999999985"/>
    <n v="142349.33517209999"/>
    <n v="0.76944444444444449"/>
    <n v="4.9999999999999991"/>
    <n v="7.1294999999999997E-2"/>
    <x v="1"/>
    <x v="1"/>
    <n v="0"/>
    <n v="0"/>
    <n v="0"/>
    <n v="71174.67"/>
    <n v="0"/>
    <n v="0"/>
    <n v="0"/>
    <n v="0"/>
    <n v="0"/>
    <n v="71174.67"/>
    <n v="0"/>
    <n v="0"/>
    <n v="0"/>
    <n v="0"/>
    <n v="0"/>
    <n v="142349.34"/>
    <n v="14234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2.7694444444444444"/>
    <n v="7"/>
    <n v="7.5481999999999994E-2"/>
    <n v="2763129.9449444441"/>
    <n v="6984039.5800000001"/>
    <n v="75309.896511079991"/>
    <n v="2.7694444444444444"/>
    <n v="7.0000000000000009"/>
    <n v="7.5481999999999994E-2"/>
    <x v="1"/>
    <x v="1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0.76944444444444449"/>
    <n v="5"/>
    <n v="7.1294999999999997E-2"/>
    <n v="336000.92305555561"/>
    <n v="2183399.5"/>
    <n v="31133.0934705"/>
    <n v="0.76944444444444449"/>
    <n v="5"/>
    <n v="7.1294999999999997E-2"/>
    <x v="1"/>
    <x v="1"/>
    <n v="0"/>
    <n v="0"/>
    <n v="0"/>
    <n v="15566.55"/>
    <n v="0"/>
    <n v="0"/>
    <n v="0"/>
    <n v="0"/>
    <n v="0"/>
    <n v="15566.55"/>
    <n v="0"/>
    <n v="0"/>
    <n v="0"/>
    <n v="0"/>
    <n v="0"/>
    <n v="31133.1"/>
    <n v="31133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0.76944444444444449"/>
    <n v="5"/>
    <n v="7.1294999999999997E-2"/>
    <n v="298406.53691666672"/>
    <n v="1939103.85"/>
    <n v="27649.681797149999"/>
    <n v="0.7694444444444446"/>
    <n v="5"/>
    <n v="7.1294999999999997E-2"/>
    <x v="1"/>
    <x v="1"/>
    <n v="0"/>
    <n v="0"/>
    <n v="0"/>
    <n v="13824.84"/>
    <n v="0"/>
    <n v="0"/>
    <n v="0"/>
    <n v="0"/>
    <n v="0"/>
    <n v="13824.84"/>
    <n v="0"/>
    <n v="0"/>
    <n v="0"/>
    <n v="0"/>
    <n v="0"/>
    <n v="27649.68"/>
    <n v="276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0.76944444444444449"/>
    <n v="5"/>
    <n v="7.1294999999999997E-2"/>
    <n v="218035.17158333334"/>
    <n v="1416835.05"/>
    <n v="20202.650977950001"/>
    <n v="0.76944444444444449"/>
    <n v="5"/>
    <n v="7.1294999999999997E-2"/>
    <x v="1"/>
    <x v="1"/>
    <n v="0"/>
    <n v="0"/>
    <n v="0"/>
    <n v="10101.33"/>
    <n v="0"/>
    <n v="0"/>
    <n v="0"/>
    <n v="0"/>
    <n v="0"/>
    <n v="10101.33"/>
    <n v="0"/>
    <n v="0"/>
    <n v="0"/>
    <n v="0"/>
    <n v="0"/>
    <n v="20202.66"/>
    <n v="2020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0.76944444444444449"/>
    <n v="5"/>
    <n v="7.1294999999999997E-2"/>
    <n v="69365.078111111114"/>
    <n v="450747.8"/>
    <n v="6427.2128801999997"/>
    <n v="0.76944444444444449"/>
    <n v="5"/>
    <n v="7.1294999999999997E-2"/>
    <x v="1"/>
    <x v="1"/>
    <n v="0"/>
    <n v="0"/>
    <n v="0"/>
    <n v="3213.61"/>
    <n v="0"/>
    <n v="0"/>
    <n v="0"/>
    <n v="0"/>
    <n v="0"/>
    <n v="3213.61"/>
    <n v="0"/>
    <n v="0"/>
    <n v="0"/>
    <n v="0"/>
    <n v="0"/>
    <n v="6427.22"/>
    <n v="642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0.76944444444444449"/>
    <n v="5"/>
    <n v="7.1294999999999997E-2"/>
    <n v="788395.53024999995"/>
    <n v="5123147.8499999996"/>
    <n v="73050.965193149998"/>
    <n v="0.76944444444444449"/>
    <n v="5"/>
    <n v="7.1294999999999997E-2"/>
    <x v="1"/>
    <x v="1"/>
    <n v="0"/>
    <n v="0"/>
    <n v="0"/>
    <n v="36525.480000000003"/>
    <n v="0"/>
    <n v="0"/>
    <n v="0"/>
    <n v="0"/>
    <n v="0"/>
    <n v="36525.480000000003"/>
    <n v="0"/>
    <n v="0"/>
    <n v="0"/>
    <n v="0"/>
    <n v="0"/>
    <n v="73050.960000000006"/>
    <n v="7305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2.7694444444444444"/>
    <n v="7"/>
    <n v="7.5481999999999994E-2"/>
    <n v="1417676.4786388888"/>
    <n v="3583294.61"/>
    <n v="38639.177678859996"/>
    <n v="2.7694444444444444"/>
    <n v="7"/>
    <n v="7.5481999999999994E-2"/>
    <x v="1"/>
    <x v="1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0.76944444444444449"/>
    <n v="5"/>
    <n v="7.1294999999999997E-2"/>
    <n v="2597243.3099722224"/>
    <n v="16877393.350000001"/>
    <n v="240654.75177764997"/>
    <n v="0.76944444444444449"/>
    <n v="5.0000000000000009"/>
    <n v="7.1294999999999997E-2"/>
    <x v="1"/>
    <x v="1"/>
    <n v="0"/>
    <n v="0"/>
    <n v="0"/>
    <n v="120327.38"/>
    <n v="0"/>
    <n v="0"/>
    <n v="0"/>
    <n v="0"/>
    <n v="0"/>
    <n v="120327.38"/>
    <n v="0"/>
    <n v="0"/>
    <n v="0"/>
    <n v="0"/>
    <n v="0"/>
    <n v="240654.76"/>
    <n v="24065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2.7694444444444444"/>
    <n v="7"/>
    <n v="7.5481999999999994E-2"/>
    <n v="4670172.7404166665"/>
    <n v="11804248.049999999"/>
    <n v="127286.89304429998"/>
    <n v="2.7694444444444444"/>
    <n v="7"/>
    <n v="7.5481999999999994E-2"/>
    <x v="1"/>
    <x v="1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0.76944444444444449"/>
    <n v="5"/>
    <n v="7.1294999999999997E-2"/>
    <n v="541933.41063888895"/>
    <n v="3521588.95"/>
    <n v="50214.336838050003"/>
    <n v="0.76944444444444449"/>
    <n v="5"/>
    <n v="7.1294999999999997E-2"/>
    <x v="1"/>
    <x v="1"/>
    <n v="0"/>
    <n v="0"/>
    <n v="0"/>
    <n v="25107.17"/>
    <n v="0"/>
    <n v="0"/>
    <n v="0"/>
    <n v="0"/>
    <n v="0"/>
    <n v="25107.17"/>
    <n v="0"/>
    <n v="0"/>
    <n v="0"/>
    <n v="0"/>
    <n v="0"/>
    <n v="50214.34"/>
    <n v="502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2.7694444444444444"/>
    <n v="7"/>
    <n v="7.5481999999999994E-2"/>
    <n v="963800.56466666667"/>
    <n v="2436085.6799999997"/>
    <n v="26268.659899679998"/>
    <n v="2.7694444444444444"/>
    <n v="6.9999999999999991"/>
    <n v="7.5481999999999994E-2"/>
    <x v="1"/>
    <x v="1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0.76944444444444449"/>
    <n v="5"/>
    <n v="7.1294999999999997E-2"/>
    <n v="88266.819444444453"/>
    <n v="573575"/>
    <n v="8178.6059249999998"/>
    <n v="0.76944444444444449"/>
    <n v="5"/>
    <n v="7.1294999999999997E-2"/>
    <x v="1"/>
    <x v="1"/>
    <n v="0"/>
    <n v="0"/>
    <n v="0"/>
    <n v="4089.3"/>
    <n v="0"/>
    <n v="0"/>
    <n v="0"/>
    <n v="0"/>
    <n v="0"/>
    <n v="4089.3"/>
    <n v="0"/>
    <n v="0"/>
    <n v="0"/>
    <n v="0"/>
    <n v="0"/>
    <n v="8178.6"/>
    <n v="81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2.7694444444444444"/>
    <n v="7"/>
    <n v="7.5481999999999994E-2"/>
    <n v="317309.09722222219"/>
    <n v="802025"/>
    <n v="8648.3501499999984"/>
    <n v="2.7694444444444444"/>
    <n v="7"/>
    <n v="7.548199999999998E-2"/>
    <x v="1"/>
    <x v="1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0.76944444444444449"/>
    <n v="5"/>
    <n v="7.1294999999999997E-2"/>
    <n v="4840302.1857777787"/>
    <n v="31453227.200000003"/>
    <n v="448491.56664480001"/>
    <n v="0.7694444444444446"/>
    <n v="5"/>
    <n v="7.1294999999999997E-2"/>
    <x v="1"/>
    <x v="1"/>
    <n v="0"/>
    <n v="0"/>
    <n v="0"/>
    <n v="224245.78"/>
    <n v="0"/>
    <n v="0"/>
    <n v="0"/>
    <n v="0"/>
    <n v="0"/>
    <n v="224245.78"/>
    <n v="0"/>
    <n v="0"/>
    <n v="0"/>
    <n v="0"/>
    <n v="0"/>
    <n v="448491.56"/>
    <n v="44849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n v="2968774.18"/>
    <n v="0"/>
    <d v="2020-12-03T00:00:00"/>
    <d v="2025-12-03T00:00:00"/>
    <n v="2968774.18"/>
    <n v="1.0916666666666666"/>
    <n v="5"/>
    <n v="7.1294999999999997E-2"/>
    <n v="3240911.8131666663"/>
    <n v="14843870.9"/>
    <n v="211658.7551631"/>
    <n v="1.0916666666666666"/>
    <n v="5"/>
    <n v="7.1294999999999997E-2"/>
    <x v="1"/>
    <x v="1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0.76944444444444449"/>
    <n v="5"/>
    <n v="7.1300000000000002E-2"/>
    <n v="78841.155777777778"/>
    <n v="512325.19999999995"/>
    <n v="7305.7573519999996"/>
    <n v="0.76944444444444449"/>
    <n v="5"/>
    <n v="7.1300000000000002E-2"/>
    <x v="1"/>
    <x v="1"/>
    <n v="0"/>
    <n v="0"/>
    <n v="0"/>
    <n v="3652.62"/>
    <n v="0"/>
    <n v="0"/>
    <n v="0"/>
    <n v="0"/>
    <n v="0"/>
    <n v="3652.62"/>
    <n v="0"/>
    <n v="0"/>
    <n v="0"/>
    <n v="0"/>
    <n v="0"/>
    <n v="7305.24"/>
    <n v="73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0.76944444444444449"/>
    <n v="5"/>
    <n v="7.1300000000000002E-2"/>
    <n v="164430.27777777778"/>
    <n v="1068500"/>
    <n v="15236.810000000001"/>
    <n v="0.76944444444444449"/>
    <n v="5"/>
    <n v="7.1300000000000002E-2"/>
    <x v="1"/>
    <x v="1"/>
    <n v="0"/>
    <n v="0"/>
    <n v="0"/>
    <n v="7617.87"/>
    <n v="0"/>
    <n v="0"/>
    <n v="0"/>
    <n v="0"/>
    <n v="0"/>
    <n v="7617.87"/>
    <n v="0"/>
    <n v="0"/>
    <n v="0"/>
    <n v="0"/>
    <n v="0"/>
    <n v="15235.74"/>
    <n v="1523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0.76944444444444449"/>
    <n v="5"/>
    <n v="7.1300000000000002E-2"/>
    <n v="183527.08097222223"/>
    <n v="1192594.75"/>
    <n v="17006.401135"/>
    <n v="0.76944444444444449"/>
    <n v="5"/>
    <n v="7.1300000000000002E-2"/>
    <x v="1"/>
    <x v="1"/>
    <n v="0"/>
    <n v="0"/>
    <n v="0"/>
    <n v="8502.6"/>
    <n v="0"/>
    <n v="0"/>
    <n v="0"/>
    <n v="0"/>
    <n v="0"/>
    <n v="8502.6"/>
    <n v="0"/>
    <n v="0"/>
    <n v="0"/>
    <n v="0"/>
    <n v="0"/>
    <n v="17005.2"/>
    <n v="170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n v="2965887.06"/>
    <n v="0"/>
    <d v="2020-12-03T00:00:00"/>
    <d v="2025-12-03T00:00:00"/>
    <n v="2965887.06"/>
    <n v="1.0916666666666666"/>
    <n v="5"/>
    <n v="7.1294999999999997E-2"/>
    <n v="3237760.0404999997"/>
    <n v="14829435.300000001"/>
    <n v="211452.91794270001"/>
    <n v="1.0916666666666666"/>
    <n v="5"/>
    <n v="7.1294999999999997E-2"/>
    <x v="1"/>
    <x v="1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0.76944444444444449"/>
    <n v="5"/>
    <n v="7.1300000000000002E-2"/>
    <n v="908790.11775000009"/>
    <n v="5905495.3500000006"/>
    <n v="84212.363691000006"/>
    <n v="0.76944444444444449"/>
    <n v="5"/>
    <n v="7.1300000000000002E-2"/>
    <x v="1"/>
    <x v="1"/>
    <n v="0"/>
    <n v="0"/>
    <n v="0"/>
    <n v="42103.23"/>
    <n v="0"/>
    <n v="0"/>
    <n v="0"/>
    <n v="0"/>
    <n v="0"/>
    <n v="42103.23"/>
    <n v="0"/>
    <n v="0"/>
    <n v="0"/>
    <n v="0"/>
    <n v="0"/>
    <n v="84206.46"/>
    <n v="8420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0.76944444444444449"/>
    <n v="5"/>
    <n v="7.1300000000000002E-2"/>
    <n v="678097.93900000001"/>
    <n v="4406412.5999999996"/>
    <n v="62835.443676000003"/>
    <n v="0.76944444444444449"/>
    <n v="4.9999999999999991"/>
    <n v="7.1300000000000002E-2"/>
    <x v="1"/>
    <x v="1"/>
    <n v="0"/>
    <n v="0"/>
    <n v="0"/>
    <n v="31415.52"/>
    <n v="0"/>
    <n v="0"/>
    <n v="0"/>
    <n v="0"/>
    <n v="0"/>
    <n v="31415.52"/>
    <n v="0"/>
    <n v="0"/>
    <n v="0"/>
    <n v="0"/>
    <n v="0"/>
    <n v="62831.040000000001"/>
    <n v="62831.04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0.76944444444444449"/>
    <n v="5"/>
    <n v="7.1300000000000002E-2"/>
    <n v="19966.221555555556"/>
    <n v="129744.40000000001"/>
    <n v="1850.1551440000001"/>
    <n v="0.76944444444444438"/>
    <n v="5"/>
    <n v="7.1300000000000002E-2"/>
    <x v="1"/>
    <x v="1"/>
    <n v="0"/>
    <n v="0"/>
    <n v="0"/>
    <n v="925.01"/>
    <n v="0"/>
    <n v="0"/>
    <n v="0"/>
    <n v="0"/>
    <n v="0"/>
    <n v="925.01"/>
    <n v="0"/>
    <n v="0"/>
    <n v="0"/>
    <n v="0"/>
    <n v="0"/>
    <n v="1850.02"/>
    <n v="18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2.7694444444444444"/>
    <n v="7"/>
    <n v="7.5481999999999994E-2"/>
    <n v="35816.421861111106"/>
    <n v="90528.97"/>
    <n v="976.18681621999986"/>
    <n v="2.7694444444444444"/>
    <n v="7.0000000000000009"/>
    <n v="7.5481999999999994E-2"/>
    <x v="1"/>
    <x v="1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0.76944444444444449"/>
    <n v="5"/>
    <n v="7.1300000000000002E-2"/>
    <n v="70112.416416666674"/>
    <n v="455604.15"/>
    <n v="6496.9151790000005"/>
    <n v="0.76944444444444449"/>
    <n v="5"/>
    <n v="7.1300000000000002E-2"/>
    <x v="1"/>
    <x v="1"/>
    <n v="0"/>
    <n v="0"/>
    <n v="0"/>
    <n v="3248.23"/>
    <n v="0"/>
    <n v="0"/>
    <n v="0"/>
    <n v="0"/>
    <n v="0"/>
    <n v="3248.23"/>
    <n v="0"/>
    <n v="0"/>
    <n v="0"/>
    <n v="0"/>
    <n v="0"/>
    <n v="6496.46"/>
    <n v="649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0.76944444444444449"/>
    <n v="5"/>
    <n v="7.1294999999999997E-2"/>
    <n v="1212953.6995555556"/>
    <n v="7882009.5999999996"/>
    <n v="112389.57488639999"/>
    <n v="0.76944444444444449"/>
    <n v="5"/>
    <n v="7.1294999999999997E-2"/>
    <x v="1"/>
    <x v="1"/>
    <n v="0"/>
    <n v="0"/>
    <n v="0"/>
    <n v="56194.79"/>
    <n v="0"/>
    <n v="0"/>
    <n v="0"/>
    <n v="0"/>
    <n v="0"/>
    <n v="56194.79"/>
    <n v="0"/>
    <n v="0"/>
    <n v="0"/>
    <n v="0"/>
    <n v="0"/>
    <n v="112389.58"/>
    <n v="11238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2.7694444444444444"/>
    <n v="7"/>
    <n v="7.5481999999999994E-2"/>
    <n v="2179749.5191111113"/>
    <n v="5509497.2800000003"/>
    <n v="59409.696241279999"/>
    <n v="2.7694444444444444"/>
    <n v="7"/>
    <n v="7.5481999999999994E-2"/>
    <x v="1"/>
    <x v="1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0.76944444444444449"/>
    <n v="5"/>
    <n v="7.1294999999999997E-2"/>
    <n v="170970.55555555556"/>
    <n v="1111000"/>
    <n v="15841.749"/>
    <n v="0.76944444444444449"/>
    <n v="5"/>
    <n v="7.1294999999999997E-2"/>
    <x v="1"/>
    <x v="1"/>
    <n v="0"/>
    <n v="0"/>
    <n v="0"/>
    <n v="7920.87"/>
    <n v="0"/>
    <n v="0"/>
    <n v="0"/>
    <n v="0"/>
    <n v="0"/>
    <n v="7920.87"/>
    <n v="0"/>
    <n v="0"/>
    <n v="0"/>
    <n v="0"/>
    <n v="0"/>
    <n v="15841.74"/>
    <n v="1584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0.76944444444444449"/>
    <n v="5"/>
    <n v="7.1294999999999997E-2"/>
    <n v="1015289.3157222223"/>
    <n v="6597547.9000000004"/>
    <n v="94074.435506099995"/>
    <n v="0.76944444444444449"/>
    <n v="5"/>
    <n v="7.1294999999999997E-2"/>
    <x v="1"/>
    <x v="1"/>
    <n v="0"/>
    <n v="0"/>
    <n v="0"/>
    <n v="47037.22"/>
    <n v="0"/>
    <n v="0"/>
    <n v="0"/>
    <n v="0"/>
    <n v="0"/>
    <n v="47037.22"/>
    <n v="0"/>
    <n v="0"/>
    <n v="0"/>
    <n v="0"/>
    <n v="0"/>
    <n v="94074.44"/>
    <n v="940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0.76944444444444449"/>
    <n v="5"/>
    <n v="7.1294999999999997E-2"/>
    <n v="581961.71113888896"/>
    <n v="3781700.65"/>
    <n v="53923.269568349999"/>
    <n v="0.76944444444444449"/>
    <n v="5"/>
    <n v="7.1294999999999997E-2"/>
    <x v="1"/>
    <x v="1"/>
    <n v="0"/>
    <n v="0"/>
    <n v="0"/>
    <n v="26961.63"/>
    <n v="0"/>
    <n v="0"/>
    <n v="0"/>
    <n v="0"/>
    <n v="0"/>
    <n v="26961.63"/>
    <n v="0"/>
    <n v="0"/>
    <n v="0"/>
    <n v="0"/>
    <n v="0"/>
    <n v="53923.26"/>
    <n v="5392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2.7694444444444444"/>
    <n v="7"/>
    <n v="7.5481999999999994E-2"/>
    <n v="1030937.0491666666"/>
    <n v="2605778.6999999997"/>
    <n v="28098.483976199997"/>
    <n v="2.7694444444444444"/>
    <n v="7"/>
    <n v="7.5481999999999994E-2"/>
    <x v="1"/>
    <x v="1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0.76944444444444449"/>
    <n v="5"/>
    <n v="7.1294999999999997E-2"/>
    <n v="119921.81775000002"/>
    <n v="779275.35000000009"/>
    <n v="11111.687215649999"/>
    <n v="0.76944444444444449"/>
    <n v="5"/>
    <n v="7.1294999999999997E-2"/>
    <x v="1"/>
    <x v="1"/>
    <n v="0"/>
    <n v="0"/>
    <n v="0"/>
    <n v="5555.84"/>
    <n v="0"/>
    <n v="0"/>
    <n v="0"/>
    <n v="0"/>
    <n v="0"/>
    <n v="5555.84"/>
    <n v="0"/>
    <n v="0"/>
    <n v="0"/>
    <n v="0"/>
    <n v="0"/>
    <n v="11111.68"/>
    <n v="11111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0.76944444444444449"/>
    <n v="5"/>
    <n v="7.1294999999999997E-2"/>
    <n v="181093.56672222223"/>
    <n v="1176781.3"/>
    <n v="16779.724556699999"/>
    <n v="0.76944444444444438"/>
    <n v="5"/>
    <n v="7.1294999999999997E-2"/>
    <x v="1"/>
    <x v="1"/>
    <n v="0"/>
    <n v="0"/>
    <n v="0"/>
    <n v="8389.86"/>
    <n v="0"/>
    <n v="0"/>
    <n v="0"/>
    <n v="0"/>
    <n v="0"/>
    <n v="8389.86"/>
    <n v="0"/>
    <n v="0"/>
    <n v="0"/>
    <n v="0"/>
    <n v="0"/>
    <n v="16779.72"/>
    <n v="1677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0.76944444444444449"/>
    <n v="5"/>
    <n v="7.1294999999999997E-2"/>
    <n v="249153.5824166667"/>
    <n v="1619048.55"/>
    <n v="23086.013274450001"/>
    <n v="0.76944444444444449"/>
    <n v="5"/>
    <n v="7.1294999999999997E-2"/>
    <x v="1"/>
    <x v="1"/>
    <n v="0"/>
    <n v="0"/>
    <n v="0"/>
    <n v="11543.01"/>
    <n v="0"/>
    <n v="0"/>
    <n v="0"/>
    <n v="0"/>
    <n v="0"/>
    <n v="11543.01"/>
    <n v="0"/>
    <n v="0"/>
    <n v="0"/>
    <n v="0"/>
    <n v="0"/>
    <n v="23086.02"/>
    <n v="2308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0.76944444444444449"/>
    <n v="5"/>
    <n v="7.1294999999999997E-2"/>
    <n v="421842.93836111116"/>
    <n v="2741217.6500000004"/>
    <n v="39087.022471349999"/>
    <n v="0.76944444444444449"/>
    <n v="5"/>
    <n v="7.1294999999999997E-2"/>
    <x v="1"/>
    <x v="1"/>
    <n v="0"/>
    <n v="0"/>
    <n v="0"/>
    <n v="19543.509999999998"/>
    <n v="0"/>
    <n v="0"/>
    <n v="0"/>
    <n v="0"/>
    <n v="0"/>
    <n v="19543.509999999998"/>
    <n v="0"/>
    <n v="0"/>
    <n v="0"/>
    <n v="0"/>
    <n v="0"/>
    <n v="39087.019999999997"/>
    <n v="39087.0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0.76944444444444449"/>
    <n v="5"/>
    <n v="7.1294999999999997E-2"/>
    <n v="464804.03791666665"/>
    <n v="3020387.25"/>
    <n v="43067.701797749993"/>
    <n v="0.76944444444444449"/>
    <n v="5"/>
    <n v="7.1294999999999997E-2"/>
    <x v="1"/>
    <x v="1"/>
    <n v="0"/>
    <n v="0"/>
    <n v="0"/>
    <n v="21533.85"/>
    <n v="0"/>
    <n v="0"/>
    <n v="0"/>
    <n v="0"/>
    <n v="0"/>
    <n v="21533.85"/>
    <n v="0"/>
    <n v="0"/>
    <n v="0"/>
    <n v="0"/>
    <n v="0"/>
    <n v="43067.7"/>
    <n v="43067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0.76944444444444449"/>
    <n v="5"/>
    <n v="7.1294999999999997E-2"/>
    <n v="1000272.2300833334"/>
    <n v="6499963.9500000002"/>
    <n v="92682.98596305"/>
    <n v="0.76944444444444449"/>
    <n v="5"/>
    <n v="7.1294999999999997E-2"/>
    <x v="1"/>
    <x v="1"/>
    <n v="0"/>
    <n v="0"/>
    <n v="0"/>
    <n v="46341.49"/>
    <n v="0"/>
    <n v="0"/>
    <n v="0"/>
    <n v="0"/>
    <n v="0"/>
    <n v="46341.49"/>
    <n v="0"/>
    <n v="0"/>
    <n v="0"/>
    <n v="0"/>
    <n v="0"/>
    <n v="92682.98"/>
    <n v="9268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0.76944444444444449"/>
    <n v="5"/>
    <n v="7.1294999999999997E-2"/>
    <n v="637367.41272222227"/>
    <n v="4141737.7"/>
    <n v="59057.0378643"/>
    <n v="0.76944444444444449"/>
    <n v="5"/>
    <n v="7.1294999999999997E-2"/>
    <x v="1"/>
    <x v="1"/>
    <n v="0"/>
    <n v="0"/>
    <n v="0"/>
    <n v="29528.52"/>
    <n v="0"/>
    <n v="0"/>
    <n v="0"/>
    <n v="0"/>
    <n v="0"/>
    <n v="29528.52"/>
    <n v="0"/>
    <n v="0"/>
    <n v="0"/>
    <n v="0"/>
    <n v="0"/>
    <n v="59057.04"/>
    <n v="590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0.76944444444444449"/>
    <n v="5"/>
    <n v="7.1294999999999997E-2"/>
    <n v="202589.95166666666"/>
    <n v="1316469"/>
    <n v="18771.531470999998"/>
    <n v="0.76944444444444449"/>
    <n v="5"/>
    <n v="7.1294999999999997E-2"/>
    <x v="1"/>
    <x v="1"/>
    <n v="0"/>
    <n v="0"/>
    <n v="0"/>
    <n v="9385.77"/>
    <n v="0"/>
    <n v="0"/>
    <n v="0"/>
    <n v="0"/>
    <n v="0"/>
    <n v="9385.77"/>
    <n v="0"/>
    <n v="0"/>
    <n v="0"/>
    <n v="0"/>
    <n v="0"/>
    <n v="18771.54"/>
    <n v="1877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0.76944444444444449"/>
    <n v="5"/>
    <n v="7.1294999999999997E-2"/>
    <n v="969175.1328611112"/>
    <n v="6297888.9500000002"/>
    <n v="89801.598538050006"/>
    <n v="0.76944444444444449"/>
    <n v="5"/>
    <n v="7.1294999999999997E-2"/>
    <x v="1"/>
    <x v="1"/>
    <n v="0"/>
    <n v="0"/>
    <n v="0"/>
    <n v="44900.800000000003"/>
    <n v="0"/>
    <n v="0"/>
    <n v="0"/>
    <n v="0"/>
    <n v="0"/>
    <n v="44900.800000000003"/>
    <n v="0"/>
    <n v="0"/>
    <n v="0"/>
    <n v="0"/>
    <n v="0"/>
    <n v="89801.600000000006"/>
    <n v="89801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0.76944444444444449"/>
    <n v="5"/>
    <n v="7.1294999999999997E-2"/>
    <n v="872490.80663888901"/>
    <n v="5669615.3500000006"/>
    <n v="80843.045275650002"/>
    <n v="0.76944444444444449"/>
    <n v="5"/>
    <n v="7.1294999999999997E-2"/>
    <x v="1"/>
    <x v="1"/>
    <n v="0"/>
    <n v="0"/>
    <n v="0"/>
    <n v="40421.519999999997"/>
    <n v="0"/>
    <n v="0"/>
    <n v="0"/>
    <n v="0"/>
    <n v="0"/>
    <n v="40421.519999999997"/>
    <n v="0"/>
    <n v="0"/>
    <n v="0"/>
    <n v="0"/>
    <n v="0"/>
    <n v="80843.039999999994"/>
    <n v="80843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799844.34"/>
    <n v="799844.34"/>
    <n v="0"/>
    <d v="2021-04-05T00:00:00"/>
    <d v="2026-04-05T00:00:00"/>
    <n v="799844.34"/>
    <n v="1.4305555555555556"/>
    <n v="5"/>
    <n v="7.1294999999999997E-2"/>
    <n v="1144221.7641666667"/>
    <n v="3999221.6999999997"/>
    <n v="57024.902220299999"/>
    <n v="1.4305555555555556"/>
    <n v="5"/>
    <n v="7.1294999999999997E-2"/>
    <x v="1"/>
    <x v="1"/>
    <n v="0"/>
    <n v="0"/>
    <n v="0"/>
    <n v="0"/>
    <n v="0"/>
    <n v="28512.45"/>
    <n v="0"/>
    <n v="0"/>
    <n v="0"/>
    <n v="0"/>
    <n v="0"/>
    <n v="28512.45"/>
    <n v="0"/>
    <n v="0"/>
    <n v="0"/>
    <n v="57024.9"/>
    <n v="5702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579518.23"/>
    <n v="579518.23"/>
    <n v="0"/>
    <d v="2021-04-05T00:00:00"/>
    <d v="2026-04-05T00:00:00"/>
    <n v="579518.23"/>
    <n v="1.4305555555555556"/>
    <n v="5"/>
    <n v="7.1294999999999997E-2"/>
    <n v="829033.02347222227"/>
    <n v="2897591.15"/>
    <n v="41316.752207849997"/>
    <n v="1.4305555555555556"/>
    <n v="5"/>
    <n v="7.1294999999999997E-2"/>
    <x v="1"/>
    <x v="1"/>
    <n v="0"/>
    <n v="0"/>
    <n v="0"/>
    <n v="0"/>
    <n v="0"/>
    <n v="20658.38"/>
    <n v="0"/>
    <n v="0"/>
    <n v="0"/>
    <n v="0"/>
    <n v="0"/>
    <n v="20658.38"/>
    <n v="0"/>
    <n v="0"/>
    <n v="0"/>
    <n v="41316.76"/>
    <n v="4131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71000"/>
    <n v="71000"/>
    <n v="0"/>
    <d v="2021-04-05T00:00:00"/>
    <d v="2026-04-05T00:00:00"/>
    <n v="71000"/>
    <n v="1.4305555555555556"/>
    <n v="5"/>
    <n v="7.1294999999999997E-2"/>
    <n v="101569.44444444445"/>
    <n v="355000"/>
    <n v="5061.9449999999997"/>
    <n v="1.4305555555555556"/>
    <n v="5"/>
    <n v="7.1294999999999997E-2"/>
    <x v="1"/>
    <x v="1"/>
    <n v="0"/>
    <n v="0"/>
    <n v="0"/>
    <n v="0"/>
    <n v="0"/>
    <n v="2530.9699999999998"/>
    <n v="0"/>
    <n v="0"/>
    <n v="0"/>
    <n v="0"/>
    <n v="0"/>
    <n v="2530.9699999999998"/>
    <n v="0"/>
    <n v="0"/>
    <n v="0"/>
    <n v="5061.9399999999996"/>
    <n v="5061.9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195028.14"/>
    <n v="195028.14"/>
    <n v="0"/>
    <d v="2021-04-05T00:00:00"/>
    <d v="2026-04-05T00:00:00"/>
    <n v="195028.14"/>
    <n v="1.4305555555555556"/>
    <n v="5"/>
    <n v="7.1294999999999997E-2"/>
    <n v="278998.58916666667"/>
    <n v="975140.70000000007"/>
    <n v="13904.531241300001"/>
    <n v="1.4305555555555556"/>
    <n v="5"/>
    <n v="7.1294999999999997E-2"/>
    <x v="1"/>
    <x v="1"/>
    <n v="0"/>
    <n v="0"/>
    <n v="0"/>
    <n v="0"/>
    <n v="0"/>
    <n v="6952.27"/>
    <n v="0"/>
    <n v="0"/>
    <n v="0"/>
    <n v="0"/>
    <n v="0"/>
    <n v="6952.27"/>
    <n v="0"/>
    <n v="0"/>
    <n v="0"/>
    <n v="13904.54"/>
    <n v="1390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218389.96"/>
    <n v="218389.96"/>
    <n v="0"/>
    <d v="2021-04-05T00:00:00"/>
    <d v="2026-04-05T00:00:00"/>
    <n v="218389.96"/>
    <n v="1.4305555555555556"/>
    <n v="5"/>
    <n v="7.1294999999999997E-2"/>
    <n v="312418.97055555554"/>
    <n v="1091949.8"/>
    <n v="15570.112198199999"/>
    <n v="1.4305555555555556"/>
    <n v="5"/>
    <n v="7.1294999999999997E-2"/>
    <x v="1"/>
    <x v="1"/>
    <n v="0"/>
    <n v="0"/>
    <n v="0"/>
    <n v="0"/>
    <n v="0"/>
    <n v="7785.06"/>
    <n v="0"/>
    <n v="0"/>
    <n v="0"/>
    <n v="0"/>
    <n v="0"/>
    <n v="7785.06"/>
    <n v="0"/>
    <n v="0"/>
    <n v="0"/>
    <n v="15570.12"/>
    <n v="1557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226534.35"/>
    <n v="226534.35"/>
    <n v="0"/>
    <d v="2021-04-05T00:00:00"/>
    <d v="2026-04-05T00:00:00"/>
    <n v="226534.35"/>
    <n v="1.4305555555555556"/>
    <n v="5"/>
    <n v="7.1294999999999997E-2"/>
    <n v="324069.97291666671"/>
    <n v="1132671.75"/>
    <n v="16150.76648325"/>
    <n v="1.4305555555555558"/>
    <n v="5"/>
    <n v="7.1294999999999997E-2"/>
    <x v="1"/>
    <x v="1"/>
    <n v="0"/>
    <n v="0"/>
    <n v="0"/>
    <n v="0"/>
    <n v="0"/>
    <n v="8075.38"/>
    <n v="0"/>
    <n v="0"/>
    <n v="0"/>
    <n v="0"/>
    <n v="0"/>
    <n v="8075.38"/>
    <n v="0"/>
    <n v="0"/>
    <n v="0"/>
    <n v="16150.76"/>
    <n v="161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1190816.8400000001"/>
    <n v="1190816.8400000001"/>
    <n v="0"/>
    <d v="2021-04-05T00:00:00"/>
    <d v="2026-04-05T00:00:00"/>
    <n v="1190816.8400000001"/>
    <n v="1.4305555555555556"/>
    <n v="5"/>
    <n v="7.1294999999999997E-2"/>
    <n v="1703529.6461111112"/>
    <n v="5954084.2000000002"/>
    <n v="84899.286607800008"/>
    <n v="1.4305555555555556"/>
    <n v="5"/>
    <n v="7.1294999999999997E-2"/>
    <x v="1"/>
    <x v="1"/>
    <n v="0"/>
    <n v="0"/>
    <n v="0"/>
    <n v="0"/>
    <n v="0"/>
    <n v="42449.64"/>
    <n v="0"/>
    <n v="0"/>
    <n v="0"/>
    <n v="0"/>
    <n v="0"/>
    <n v="42449.64"/>
    <n v="0"/>
    <n v="0"/>
    <n v="0"/>
    <n v="84899.28"/>
    <n v="8489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1964000"/>
    <n v="1964000"/>
    <n v="0"/>
    <d v="2021-04-05T00:00:00"/>
    <d v="2026-04-05T00:00:00"/>
    <n v="1964000"/>
    <n v="1.4305555555555556"/>
    <n v="5"/>
    <n v="7.1294999999999997E-2"/>
    <n v="2809611.111111111"/>
    <n v="9820000"/>
    <n v="140023.38"/>
    <n v="1.4305555555555556"/>
    <n v="5"/>
    <n v="7.1294999999999997E-2"/>
    <x v="1"/>
    <x v="1"/>
    <n v="0"/>
    <n v="0"/>
    <n v="0"/>
    <n v="0"/>
    <n v="0"/>
    <n v="70011.69"/>
    <n v="0"/>
    <n v="0"/>
    <n v="0"/>
    <n v="0"/>
    <n v="0"/>
    <n v="70011.69"/>
    <n v="0"/>
    <n v="0"/>
    <n v="0"/>
    <n v="140023.38"/>
    <n v="1400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1199513.1499999999"/>
    <n v="1199513.1499999999"/>
    <n v="0"/>
    <d v="2021-04-05T00:00:00"/>
    <d v="2026-04-05T00:00:00"/>
    <n v="1199513.1499999999"/>
    <n v="1.4305555555555556"/>
    <n v="5"/>
    <n v="7.1294999999999997E-2"/>
    <n v="1715970.2006944444"/>
    <n v="5997565.75"/>
    <n v="85519.290029249983"/>
    <n v="1.4305555555555556"/>
    <n v="5"/>
    <n v="7.1294999999999997E-2"/>
    <x v="1"/>
    <x v="1"/>
    <n v="0"/>
    <n v="0"/>
    <n v="0"/>
    <n v="0"/>
    <n v="0"/>
    <n v="42759.65"/>
    <n v="0"/>
    <n v="0"/>
    <n v="0"/>
    <n v="0"/>
    <n v="0"/>
    <n v="42759.65"/>
    <n v="0"/>
    <n v="0"/>
    <n v="0"/>
    <n v="85519.3"/>
    <n v="8551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872844.86"/>
    <n v="872844.86"/>
    <n v="0"/>
    <d v="2021-04-05T00:00:00"/>
    <d v="2026-04-05T00:00:00"/>
    <n v="872844.86"/>
    <n v="1.4305555555555556"/>
    <n v="5"/>
    <n v="7.1294999999999997E-2"/>
    <n v="1248653.0636111111"/>
    <n v="4364224.3"/>
    <n v="62229.474293699997"/>
    <n v="1.4305555555555556"/>
    <n v="5"/>
    <n v="7.1294999999999997E-2"/>
    <x v="1"/>
    <x v="1"/>
    <n v="0"/>
    <n v="0"/>
    <n v="0"/>
    <n v="0"/>
    <n v="0"/>
    <n v="31114.74"/>
    <n v="0"/>
    <n v="0"/>
    <n v="0"/>
    <n v="0"/>
    <n v="0"/>
    <n v="31114.74"/>
    <n v="0"/>
    <n v="0"/>
    <n v="0"/>
    <n v="62229.48"/>
    <n v="6222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1295191.5900000001"/>
    <n v="1295191.5900000001"/>
    <n v="0"/>
    <d v="2021-04-05T00:00:00"/>
    <d v="2026-04-05T00:00:00"/>
    <n v="1295191.5900000001"/>
    <n v="1.4305555555555556"/>
    <n v="5"/>
    <n v="7.1294999999999997E-2"/>
    <n v="1852843.5245833334"/>
    <n v="6475957.9500000002"/>
    <n v="92340.684409050009"/>
    <n v="1.4305555555555556"/>
    <n v="5"/>
    <n v="7.1294999999999997E-2"/>
    <x v="1"/>
    <x v="1"/>
    <n v="0"/>
    <n v="0"/>
    <n v="0"/>
    <n v="0"/>
    <n v="0"/>
    <n v="46170.34"/>
    <n v="0"/>
    <n v="0"/>
    <n v="0"/>
    <n v="0"/>
    <n v="0"/>
    <n v="46170.34"/>
    <n v="0"/>
    <n v="0"/>
    <n v="0"/>
    <n v="92340.68"/>
    <n v="9234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1239554.1299999999"/>
    <n v="1239554.1299999999"/>
    <n v="0"/>
    <d v="2021-04-05T00:00:00"/>
    <d v="2026-04-05T00:00:00"/>
    <n v="1239554.1299999999"/>
    <n v="1.4305555555555556"/>
    <n v="5"/>
    <n v="7.1294999999999997E-2"/>
    <n v="1773251.0470833331"/>
    <n v="6197770.6499999994"/>
    <n v="88374.01169834999"/>
    <n v="1.4305555555555556"/>
    <n v="5"/>
    <n v="7.1294999999999997E-2"/>
    <x v="1"/>
    <x v="1"/>
    <n v="0"/>
    <n v="0"/>
    <n v="0"/>
    <n v="0"/>
    <n v="0"/>
    <n v="44187.01"/>
    <n v="0"/>
    <n v="0"/>
    <n v="0"/>
    <n v="0"/>
    <n v="0"/>
    <n v="44187.01"/>
    <n v="0"/>
    <n v="0"/>
    <n v="0"/>
    <n v="88374.02"/>
    <n v="8837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160094.26999999999"/>
    <n v="160094.26999999999"/>
    <n v="0"/>
    <d v="2021-04-05T00:00:00"/>
    <d v="2026-04-05T00:00:00"/>
    <n v="160094.26999999999"/>
    <n v="1.4305555555555556"/>
    <n v="5"/>
    <n v="7.1294999999999997E-2"/>
    <n v="229023.74736111111"/>
    <n v="800471.35"/>
    <n v="11413.920979649998"/>
    <n v="1.4305555555555556"/>
    <n v="5"/>
    <n v="7.1294999999999997E-2"/>
    <x v="1"/>
    <x v="1"/>
    <n v="0"/>
    <n v="0"/>
    <n v="0"/>
    <n v="0"/>
    <n v="0"/>
    <n v="5706.96"/>
    <n v="0"/>
    <n v="0"/>
    <n v="0"/>
    <n v="0"/>
    <n v="0"/>
    <n v="5706.96"/>
    <n v="0"/>
    <n v="0"/>
    <n v="0"/>
    <n v="11413.92"/>
    <n v="1141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310086.89"/>
    <n v="310086.89"/>
    <n v="0"/>
    <d v="2021-04-05T00:00:00"/>
    <d v="2026-04-05T00:00:00"/>
    <n v="310086.89"/>
    <n v="1.4305555555555556"/>
    <n v="5"/>
    <n v="7.1294999999999997E-2"/>
    <n v="443596.52319444448"/>
    <n v="1550434.4500000002"/>
    <n v="22107.644822549999"/>
    <n v="1.4305555555555556"/>
    <n v="5"/>
    <n v="7.1294999999999997E-2"/>
    <x v="1"/>
    <x v="1"/>
    <n v="0"/>
    <n v="0"/>
    <n v="0"/>
    <n v="0"/>
    <n v="0"/>
    <n v="11053.82"/>
    <n v="0"/>
    <n v="0"/>
    <n v="0"/>
    <n v="0"/>
    <n v="0"/>
    <n v="11053.82"/>
    <n v="0"/>
    <n v="0"/>
    <n v="0"/>
    <n v="22107.64"/>
    <n v="221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665094.68000000005"/>
    <n v="665094.68000000005"/>
    <n v="0"/>
    <d v="2021-04-05T00:00:00"/>
    <d v="2026-04-05T00:00:00"/>
    <n v="665094.68000000005"/>
    <n v="1.4305555555555556"/>
    <n v="5"/>
    <n v="7.1294999999999997E-2"/>
    <n v="951454.88944444456"/>
    <n v="3325473.4000000004"/>
    <n v="47417.925210599999"/>
    <n v="1.4305555555555556"/>
    <n v="5"/>
    <n v="7.1294999999999997E-2"/>
    <x v="1"/>
    <x v="1"/>
    <n v="0"/>
    <n v="0"/>
    <n v="0"/>
    <n v="0"/>
    <n v="0"/>
    <n v="23708.959999999999"/>
    <n v="0"/>
    <n v="0"/>
    <n v="0"/>
    <n v="0"/>
    <n v="0"/>
    <n v="23708.959999999999"/>
    <n v="0"/>
    <n v="0"/>
    <n v="0"/>
    <n v="47417.919999999998"/>
    <n v="4741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201501.13"/>
    <n v="201501.13"/>
    <n v="0"/>
    <d v="2021-04-05T00:00:00"/>
    <d v="2026-04-05T00:00:00"/>
    <n v="201501.13"/>
    <n v="1.4305555555555556"/>
    <n v="5"/>
    <n v="7.1294999999999997E-2"/>
    <n v="288258.56097222224"/>
    <n v="1007505.65"/>
    <n v="14366.02306335"/>
    <n v="1.4305555555555556"/>
    <n v="5"/>
    <n v="7.1294999999999997E-2"/>
    <x v="1"/>
    <x v="1"/>
    <n v="0"/>
    <n v="0"/>
    <n v="0"/>
    <n v="0"/>
    <n v="0"/>
    <n v="7183.01"/>
    <n v="0"/>
    <n v="0"/>
    <n v="0"/>
    <n v="0"/>
    <n v="0"/>
    <n v="7183.01"/>
    <n v="0"/>
    <n v="0"/>
    <n v="0"/>
    <n v="14366.02"/>
    <n v="1436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43897.66"/>
    <n v="43897.66"/>
    <n v="0"/>
    <d v="2021-04-05T00:00:00"/>
    <d v="2026-04-05T00:00:00"/>
    <n v="43897.66"/>
    <n v="1.4305555555555556"/>
    <n v="5"/>
    <n v="7.1294999999999997E-2"/>
    <n v="62798.041388888894"/>
    <n v="219488.30000000002"/>
    <n v="3129.6836697000003"/>
    <n v="1.4305555555555556"/>
    <n v="5"/>
    <n v="7.1294999999999997E-2"/>
    <x v="1"/>
    <x v="1"/>
    <n v="0"/>
    <n v="0"/>
    <n v="0"/>
    <n v="0"/>
    <n v="0"/>
    <n v="1564.84"/>
    <n v="0"/>
    <n v="0"/>
    <n v="0"/>
    <n v="0"/>
    <n v="0"/>
    <n v="1564.84"/>
    <n v="0"/>
    <n v="0"/>
    <n v="0"/>
    <n v="3129.68"/>
    <n v="312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509133.41"/>
    <n v="509133.41"/>
    <n v="0"/>
    <d v="2021-04-05T00:00:00"/>
    <d v="2026-04-05T00:00:00"/>
    <n v="509133.41"/>
    <n v="1.4305555555555556"/>
    <n v="5"/>
    <n v="7.1294999999999997E-2"/>
    <n v="728343.62819444446"/>
    <n v="2545667.0499999998"/>
    <n v="36298.666465949995"/>
    <n v="1.4305555555555556"/>
    <n v="5"/>
    <n v="7.1294999999999997E-2"/>
    <x v="1"/>
    <x v="1"/>
    <n v="0"/>
    <n v="0"/>
    <n v="0"/>
    <n v="0"/>
    <n v="0"/>
    <n v="18149.330000000002"/>
    <n v="0"/>
    <n v="0"/>
    <n v="0"/>
    <n v="0"/>
    <n v="0"/>
    <n v="18149.330000000002"/>
    <n v="0"/>
    <n v="0"/>
    <n v="0"/>
    <n v="36298.660000000003"/>
    <n v="36298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221256.76"/>
    <n v="221256.76"/>
    <n v="0"/>
    <d v="2021-04-05T00:00:00"/>
    <d v="2026-04-05T00:00:00"/>
    <n v="221256.76"/>
    <n v="1.4305555555555556"/>
    <n v="5"/>
    <n v="7.1294999999999997E-2"/>
    <n v="316520.08722222224"/>
    <n v="1106283.8"/>
    <n v="15774.5007042"/>
    <n v="1.4305555555555556"/>
    <n v="5"/>
    <n v="7.1294999999999997E-2"/>
    <x v="1"/>
    <x v="1"/>
    <n v="0"/>
    <n v="0"/>
    <n v="0"/>
    <n v="0"/>
    <n v="0"/>
    <n v="7887.25"/>
    <n v="0"/>
    <n v="0"/>
    <n v="0"/>
    <n v="0"/>
    <n v="0"/>
    <n v="7887.25"/>
    <n v="0"/>
    <n v="0"/>
    <n v="0"/>
    <n v="15774.5"/>
    <n v="1577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289932.76"/>
    <n v="289932.76"/>
    <n v="0"/>
    <d v="2021-04-05T00:00:00"/>
    <d v="2026-04-05T00:00:00"/>
    <n v="289932.76"/>
    <n v="1.4305555555555556"/>
    <n v="5"/>
    <n v="7.1294999999999997E-2"/>
    <n v="414764.92055555555"/>
    <n v="1449663.8"/>
    <n v="20670.756124200001"/>
    <n v="1.4305555555555556"/>
    <n v="5"/>
    <n v="7.1294999999999997E-2"/>
    <x v="1"/>
    <x v="1"/>
    <n v="0"/>
    <n v="0"/>
    <n v="0"/>
    <n v="0"/>
    <n v="0"/>
    <n v="10335.379999999999"/>
    <n v="0"/>
    <n v="0"/>
    <n v="0"/>
    <n v="0"/>
    <n v="0"/>
    <n v="10335.379999999999"/>
    <n v="0"/>
    <n v="0"/>
    <n v="0"/>
    <n v="20670.759999999998"/>
    <n v="20670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367760.08"/>
    <n v="367760.08"/>
    <n v="0"/>
    <d v="2021-04-05T00:00:00"/>
    <d v="2026-04-05T00:00:00"/>
    <n v="367760.08"/>
    <n v="1.4305555555555556"/>
    <n v="5"/>
    <n v="7.1294999999999997E-2"/>
    <n v="526101.22555555555"/>
    <n v="1838800.4000000001"/>
    <n v="26219.454903599999"/>
    <n v="1.4305555555555554"/>
    <n v="5"/>
    <n v="7.1294999999999997E-2"/>
    <x v="1"/>
    <x v="1"/>
    <n v="0"/>
    <n v="0"/>
    <n v="0"/>
    <n v="0"/>
    <n v="0"/>
    <n v="13109.73"/>
    <n v="0"/>
    <n v="0"/>
    <n v="0"/>
    <n v="0"/>
    <n v="0"/>
    <n v="13109.73"/>
    <n v="0"/>
    <n v="0"/>
    <n v="0"/>
    <n v="26219.46"/>
    <n v="2621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134391.94"/>
    <n v="134391.94"/>
    <n v="0"/>
    <d v="2021-04-05T00:00:00"/>
    <d v="2026-04-05T00:00:00"/>
    <n v="134391.94"/>
    <n v="1.4305555555555556"/>
    <n v="5"/>
    <n v="7.1294999999999997E-2"/>
    <n v="192255.1363888889"/>
    <n v="671959.7"/>
    <n v="9581.4733622999993"/>
    <n v="1.4305555555555556"/>
    <n v="5"/>
    <n v="7.1294999999999997E-2"/>
    <x v="1"/>
    <x v="1"/>
    <n v="0"/>
    <n v="0"/>
    <n v="0"/>
    <n v="0"/>
    <n v="0"/>
    <n v="4790.74"/>
    <n v="0"/>
    <n v="0"/>
    <n v="0"/>
    <n v="0"/>
    <n v="0"/>
    <n v="4790.74"/>
    <n v="0"/>
    <n v="0"/>
    <n v="0"/>
    <n v="9581.48"/>
    <n v="9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59813"/>
    <n v="59813"/>
    <n v="0"/>
    <d v="2021-04-05T00:00:00"/>
    <d v="2026-04-05T00:00:00"/>
    <n v="59813"/>
    <n v="1.4305555555555556"/>
    <n v="5"/>
    <n v="7.1294999999999997E-2"/>
    <n v="85565.819444444453"/>
    <n v="299065"/>
    <n v="4264.367835"/>
    <n v="1.4305555555555556"/>
    <n v="5"/>
    <n v="7.1294999999999997E-2"/>
    <x v="1"/>
    <x v="1"/>
    <n v="0"/>
    <n v="0"/>
    <n v="0"/>
    <n v="0"/>
    <n v="0"/>
    <n v="2132.1799999999998"/>
    <n v="0"/>
    <n v="0"/>
    <n v="0"/>
    <n v="0"/>
    <n v="0"/>
    <n v="2132.1799999999998"/>
    <n v="0"/>
    <n v="0"/>
    <n v="0"/>
    <n v="4264.3599999999997"/>
    <n v="4264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883483.46"/>
    <n v="883483.46"/>
    <n v="0"/>
    <d v="2021-04-05T00:00:00"/>
    <d v="2026-04-05T00:00:00"/>
    <n v="883483.46"/>
    <n v="1.4305555555555556"/>
    <n v="5"/>
    <n v="7.1294999999999997E-2"/>
    <n v="1263872.1719444443"/>
    <n v="4417417.3"/>
    <n v="62987.953280699992"/>
    <n v="1.4305555555555554"/>
    <n v="5"/>
    <n v="7.1294999999999997E-2"/>
    <x v="1"/>
    <x v="1"/>
    <n v="0"/>
    <n v="0"/>
    <n v="0"/>
    <n v="0"/>
    <n v="0"/>
    <n v="31493.98"/>
    <n v="0"/>
    <n v="0"/>
    <n v="0"/>
    <n v="0"/>
    <n v="0"/>
    <n v="31493.98"/>
    <n v="0"/>
    <n v="0"/>
    <n v="0"/>
    <n v="62987.96"/>
    <n v="6298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937886.16"/>
    <n v="937886.16"/>
    <n v="0"/>
    <d v="2021-04-05T00:00:00"/>
    <d v="2026-04-05T00:00:00"/>
    <n v="937886.16"/>
    <n v="1.4305555555555556"/>
    <n v="5"/>
    <n v="7.1294999999999997E-2"/>
    <n v="1341698.2566666668"/>
    <n v="4689430.8"/>
    <n v="66866.593777200003"/>
    <n v="1.4305555555555556"/>
    <n v="5"/>
    <n v="7.1294999999999997E-2"/>
    <x v="1"/>
    <x v="1"/>
    <n v="0"/>
    <n v="0"/>
    <n v="0"/>
    <n v="0"/>
    <n v="0"/>
    <n v="33433.300000000003"/>
    <n v="0"/>
    <n v="0"/>
    <n v="0"/>
    <n v="0"/>
    <n v="0"/>
    <n v="33433.300000000003"/>
    <n v="0"/>
    <n v="0"/>
    <n v="0"/>
    <n v="66866.600000000006"/>
    <n v="66866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914591.86"/>
    <n v="914591.86"/>
    <n v="0"/>
    <d v="2021-04-05T00:00:00"/>
    <d v="2026-04-05T00:00:00"/>
    <n v="914591.86"/>
    <n v="1.4305555555555556"/>
    <n v="5"/>
    <n v="7.1294999999999997E-2"/>
    <n v="1308374.4663888889"/>
    <n v="4572959.3"/>
    <n v="65205.826658699996"/>
    <n v="1.4305555555555556"/>
    <n v="5"/>
    <n v="7.1294999999999997E-2"/>
    <x v="1"/>
    <x v="1"/>
    <n v="0"/>
    <n v="0"/>
    <n v="0"/>
    <n v="0"/>
    <n v="0"/>
    <n v="32602.91"/>
    <n v="0"/>
    <n v="0"/>
    <n v="0"/>
    <n v="0"/>
    <n v="0"/>
    <n v="32602.91"/>
    <n v="0"/>
    <n v="0"/>
    <n v="0"/>
    <n v="65205.82"/>
    <n v="6520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406652.05"/>
    <n v="406652.05"/>
    <n v="0"/>
    <d v="2021-04-05T00:00:00"/>
    <d v="2026-04-05T00:00:00"/>
    <n v="406652.05"/>
    <n v="1.4305555555555556"/>
    <n v="5"/>
    <n v="7.1294999999999997E-2"/>
    <n v="581738.34930555557"/>
    <n v="2033260.25"/>
    <n v="28992.257904749997"/>
    <n v="1.4305555555555556"/>
    <n v="5"/>
    <n v="7.1294999999999997E-2"/>
    <x v="1"/>
    <x v="1"/>
    <n v="0"/>
    <n v="0"/>
    <n v="0"/>
    <n v="0"/>
    <n v="0"/>
    <n v="14496.13"/>
    <n v="0"/>
    <n v="0"/>
    <n v="0"/>
    <n v="0"/>
    <n v="0"/>
    <n v="14496.13"/>
    <n v="0"/>
    <n v="0"/>
    <n v="0"/>
    <n v="28992.26"/>
    <n v="289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731588.55"/>
    <n v="731588.55"/>
    <n v="0"/>
    <d v="2021-04-05T00:00:00"/>
    <d v="2026-04-05T00:00:00"/>
    <n v="731588.55"/>
    <n v="1.4305555555555556"/>
    <n v="5"/>
    <n v="7.1294999999999997E-2"/>
    <n v="1046578.0645833334"/>
    <n v="3657942.75"/>
    <n v="52158.60567225"/>
    <n v="1.4305555555555556"/>
    <n v="5"/>
    <n v="7.1294999999999997E-2"/>
    <x v="1"/>
    <x v="1"/>
    <n v="0"/>
    <n v="0"/>
    <n v="0"/>
    <n v="0"/>
    <n v="0"/>
    <n v="26079.3"/>
    <n v="0"/>
    <n v="0"/>
    <n v="0"/>
    <n v="0"/>
    <n v="0"/>
    <n v="26079.3"/>
    <n v="0"/>
    <n v="0"/>
    <n v="0"/>
    <n v="52158.6"/>
    <n v="5215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576488.34"/>
    <n v="576488.34"/>
    <n v="0"/>
    <d v="2021-04-05T00:00:00"/>
    <d v="2026-04-05T00:00:00"/>
    <n v="576488.34"/>
    <n v="1.4305555555555556"/>
    <n v="5"/>
    <n v="7.1294999999999997E-2"/>
    <n v="824698.59749999992"/>
    <n v="2882441.6999999997"/>
    <n v="41100.736200299994"/>
    <n v="1.4305555555555556"/>
    <n v="5"/>
    <n v="7.1294999999999997E-2"/>
    <x v="1"/>
    <x v="1"/>
    <n v="0"/>
    <n v="0"/>
    <n v="0"/>
    <n v="0"/>
    <n v="0"/>
    <n v="20550.37"/>
    <n v="0"/>
    <n v="0"/>
    <n v="0"/>
    <n v="0"/>
    <n v="0"/>
    <n v="20550.37"/>
    <n v="0"/>
    <n v="0"/>
    <n v="0"/>
    <n v="41100.74"/>
    <n v="4110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609111.47"/>
    <n v="609111.47"/>
    <n v="0"/>
    <d v="2021-04-05T00:00:00"/>
    <d v="2026-04-05T00:00:00"/>
    <n v="609111.47"/>
    <n v="1.4305555555555556"/>
    <n v="5"/>
    <n v="7.1294999999999997E-2"/>
    <n v="871367.79736111104"/>
    <n v="3045557.3499999996"/>
    <n v="43426.602253649995"/>
    <n v="1.4305555555555556"/>
    <n v="5"/>
    <n v="7.1294999999999997E-2"/>
    <x v="1"/>
    <x v="1"/>
    <n v="0"/>
    <n v="0"/>
    <n v="0"/>
    <n v="0"/>
    <n v="0"/>
    <n v="21713.3"/>
    <n v="0"/>
    <n v="0"/>
    <n v="0"/>
    <n v="0"/>
    <n v="0"/>
    <n v="21713.3"/>
    <n v="0"/>
    <n v="0"/>
    <n v="0"/>
    <n v="43426.6"/>
    <n v="43426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366628.74"/>
    <n v="366628.74"/>
    <n v="0"/>
    <d v="2021-04-05T00:00:00"/>
    <d v="2026-04-05T00:00:00"/>
    <n v="366628.74"/>
    <n v="1.4305555555555556"/>
    <n v="5"/>
    <n v="7.1294999999999997E-2"/>
    <n v="524482.78083333338"/>
    <n v="1833143.7"/>
    <n v="26138.7960183"/>
    <n v="1.4305555555555558"/>
    <n v="5"/>
    <n v="7.1294999999999997E-2"/>
    <x v="1"/>
    <x v="1"/>
    <n v="0"/>
    <n v="0"/>
    <n v="0"/>
    <n v="0"/>
    <n v="0"/>
    <n v="13069.4"/>
    <n v="0"/>
    <n v="0"/>
    <n v="0"/>
    <n v="0"/>
    <n v="0"/>
    <n v="13069.4"/>
    <n v="0"/>
    <n v="0"/>
    <n v="0"/>
    <n v="26138.799999999999"/>
    <n v="26138.7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1177695.76"/>
    <n v="1177695.76"/>
    <n v="0"/>
    <d v="2021-04-05T00:00:00"/>
    <d v="2026-04-05T00:00:00"/>
    <n v="1177695.76"/>
    <n v="1.4305555555555556"/>
    <n v="5"/>
    <n v="7.1294999999999997E-2"/>
    <n v="1684759.2122222222"/>
    <n v="5888478.7999999998"/>
    <n v="83963.819209199995"/>
    <n v="1.4305555555555556"/>
    <n v="5"/>
    <n v="7.1294999999999997E-2"/>
    <x v="1"/>
    <x v="1"/>
    <n v="0"/>
    <n v="0"/>
    <n v="0"/>
    <n v="0"/>
    <n v="0"/>
    <n v="41981.91"/>
    <n v="0"/>
    <n v="0"/>
    <n v="0"/>
    <n v="0"/>
    <n v="0"/>
    <n v="41981.91"/>
    <n v="0"/>
    <n v="0"/>
    <n v="0"/>
    <n v="83963.82"/>
    <n v="8396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825166.01"/>
    <n v="825166.01"/>
    <n v="0"/>
    <d v="2021-04-05T00:00:00"/>
    <d v="2026-04-05T00:00:00"/>
    <n v="825166.01"/>
    <n v="1.4305555555555556"/>
    <n v="5"/>
    <n v="7.1294999999999997E-2"/>
    <n v="1180445.8198611112"/>
    <n v="4125830.05"/>
    <n v="58830.210682949997"/>
    <n v="1.4305555555555556"/>
    <n v="5"/>
    <n v="7.1294999999999997E-2"/>
    <x v="1"/>
    <x v="1"/>
    <n v="0"/>
    <n v="0"/>
    <n v="0"/>
    <n v="0"/>
    <n v="0"/>
    <n v="29415.11"/>
    <n v="0"/>
    <n v="0"/>
    <n v="0"/>
    <n v="0"/>
    <n v="0"/>
    <n v="29415.11"/>
    <n v="0"/>
    <n v="0"/>
    <n v="0"/>
    <n v="58830.22"/>
    <n v="5883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6.9444444444444448E-2"/>
    <n v="10"/>
    <n v="6.5000000000000002E-2"/>
    <n v="373006.17013888893"/>
    <n v="53712888.500000007"/>
    <n v="349133.77525000006"/>
    <n v="6.9444444444444448E-2"/>
    <n v="10"/>
    <n v="6.5000000000000002E-2"/>
    <x v="1"/>
    <x v="1"/>
    <n v="29094.48"/>
    <n v="0"/>
    <n v="0"/>
    <n v="0"/>
    <n v="0"/>
    <n v="0"/>
    <n v="0"/>
    <n v="0"/>
    <n v="0"/>
    <n v="0"/>
    <n v="0"/>
    <n v="0"/>
    <n v="0"/>
    <n v="0"/>
    <n v="29094.48"/>
    <n v="0"/>
    <n v="2909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n v="613974.47"/>
    <n v="0"/>
    <d v="2014-12-30T00:00:00"/>
    <d v="2024-12-30T00:00:00"/>
    <n v="3069872.43"/>
    <n v="0.16666666666666666"/>
    <n v="10"/>
    <n v="6.5000000000000002E-2"/>
    <n v="102329.07833333332"/>
    <n v="6139744.6999999993"/>
    <n v="39908.340550000001"/>
    <n v="0.16666666666666666"/>
    <n v="10"/>
    <n v="6.5000000000000002E-2"/>
    <x v="1"/>
    <x v="1"/>
    <n v="3325.7"/>
    <n v="3325.7"/>
    <n v="0"/>
    <n v="0"/>
    <n v="0"/>
    <n v="0"/>
    <n v="0"/>
    <n v="0"/>
    <n v="0"/>
    <n v="0"/>
    <n v="0"/>
    <n v="0"/>
    <n v="0"/>
    <n v="0"/>
    <n v="6651.4"/>
    <n v="0"/>
    <n v="665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7-31T00:00:00"/>
    <d v="2024-07-31T00:00:00"/>
    <n v="181985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n v="3523627.5"/>
    <n v="0"/>
    <d v="2019-07-31T00:00:00"/>
    <d v="2025-07-31T00:00:00"/>
    <n v="3523627.5"/>
    <n v="0.75"/>
    <n v="6"/>
    <n v="5.3600000000000002E-2"/>
    <n v="2642720.625"/>
    <n v="21141765"/>
    <n v="188866.43400000001"/>
    <n v="0.75"/>
    <n v="6"/>
    <n v="5.3600000000000002E-2"/>
    <x v="1"/>
    <x v="1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31477.74"/>
    <n v="62955.450000000004"/>
    <n v="94433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n v="4465267.5"/>
    <n v="0"/>
    <d v="2019-07-31T00:00:00"/>
    <d v="2026-07-31T00:00:00"/>
    <n v="4465267.5"/>
    <n v="1.75"/>
    <n v="7"/>
    <n v="5.6399999999999999E-2"/>
    <n v="7814218.125"/>
    <n v="31256872.5"/>
    <n v="251841.087"/>
    <n v="1.7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41973.52"/>
    <n v="199374.22"/>
    <n v="241347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n v="1534442.5"/>
    <n v="0"/>
    <d v="2019-07-31T00:00:00"/>
    <d v="2027-07-31T00:00:00"/>
    <n v="1534442.5"/>
    <n v="2.75"/>
    <n v="8"/>
    <n v="5.9299999999999999E-2"/>
    <n v="4219716.875"/>
    <n v="12275540"/>
    <n v="90992.44025"/>
    <n v="2.75"/>
    <n v="8"/>
    <n v="5.9299999999999999E-2"/>
    <x v="1"/>
    <x v="1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15165.4"/>
    <n v="78354.599999999991"/>
    <n v="93519.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7-31T00:00:00"/>
    <d v="2028-07-31T00:00:00"/>
    <n v="106200"/>
    <n v="3.75"/>
    <n v="9"/>
    <n v="6.2100000000000002E-2"/>
    <n v="398250"/>
    <n v="955800"/>
    <n v="6595.02"/>
    <n v="3.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1099.1600000000001"/>
    <n v="5908.0099999999984"/>
    <n v="7007.16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1T00:00:00"/>
    <d v="2024-08-01T00:00:00"/>
    <n v="3613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0.75277777777777777"/>
    <n v="6"/>
    <n v="5.3600000000000002E-2"/>
    <n v="1132110.0277777778"/>
    <n v="9023460"/>
    <n v="80609.576000000001"/>
    <n v="0.75277777777777777"/>
    <n v="6"/>
    <n v="5.3600000000000002E-2"/>
    <x v="1"/>
    <x v="1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13434.92"/>
    <n v="33587.300000000003"/>
    <n v="4702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1.7527777777777778"/>
    <n v="7"/>
    <n v="5.6399999999999999E-2"/>
    <n v="3115601.9375"/>
    <n v="12442657.5"/>
    <n v="100252.269"/>
    <n v="1.7527777777777778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16708.72"/>
    <n v="83543.599999999977"/>
    <n v="100252.3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2.7527777777777778"/>
    <n v="8"/>
    <n v="5.9299999999999999E-2"/>
    <n v="2059814.1458333333"/>
    <n v="5986140"/>
    <n v="44372.262750000002"/>
    <n v="2.7527777777777778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7395.38"/>
    <n v="39442.039999999994"/>
    <n v="46837.4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3.7527777777777778"/>
    <n v="9"/>
    <n v="6.2100000000000002E-2"/>
    <n v="398545"/>
    <n v="955800"/>
    <n v="6595.02"/>
    <n v="3.7527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8872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0.75555555555555554"/>
    <n v="6"/>
    <n v="5.3600000000000002E-2"/>
    <n v="832378.5555555555"/>
    <n v="6610065"/>
    <n v="59049.914000000004"/>
    <n v="0.75555555555555554"/>
    <n v="6"/>
    <n v="5.3600000000000002E-2"/>
    <x v="1"/>
    <x v="1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9841.66"/>
    <n v="24604.12"/>
    <n v="34445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1.7555555555555555"/>
    <n v="7"/>
    <n v="5.6399999999999999E-2"/>
    <n v="2474214.1666666665"/>
    <n v="9865537.5"/>
    <n v="79488.044999999998"/>
    <n v="1.7555555555555555"/>
    <n v="7"/>
    <n v="5.6399999999999999E-2"/>
    <x v="1"/>
    <x v="1"/>
    <n v="6624"/>
    <n v="6624"/>
    <n v="6624"/>
    <n v="6624"/>
    <n v="6624"/>
    <n v="6624"/>
    <n v="6624"/>
    <n v="6624"/>
    <n v="6624"/>
    <n v="6624"/>
    <n v="3312"/>
    <n v="3312"/>
    <n v="3312"/>
    <n v="3312"/>
    <n v="13248"/>
    <n v="66240"/>
    <n v="794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2.7555555555555555"/>
    <n v="8"/>
    <n v="5.9299999999999999E-2"/>
    <n v="1146986.2222222222"/>
    <n v="3329960"/>
    <n v="24683.3285"/>
    <n v="2.7555555555555555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4113.88"/>
    <n v="21940.719999999998"/>
    <n v="26054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2T00:00:00"/>
    <d v="2024-08-02T00:00:00"/>
    <n v="3643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0.75555555555555554"/>
    <n v="6"/>
    <n v="5.3600000000000002E-2"/>
    <n v="702434.33333333337"/>
    <n v="5578155"/>
    <n v="49831.518000000004"/>
    <n v="0.75555555555555565"/>
    <n v="6"/>
    <n v="5.3600000000000002E-2"/>
    <x v="1"/>
    <x v="1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8305.26"/>
    <n v="20763.120000000003"/>
    <n v="29068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1.7555555555555555"/>
    <n v="7"/>
    <n v="5.6399999999999999E-2"/>
    <n v="1455008.8333333333"/>
    <n v="5801617.5"/>
    <n v="46744.460999999996"/>
    <n v="1.7555555555555555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7790.74"/>
    <n v="38953.72"/>
    <n v="4674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2.7555555555555555"/>
    <n v="8"/>
    <n v="5.9299999999999999E-2"/>
    <n v="859630"/>
    <n v="2495700"/>
    <n v="18499.376250000001"/>
    <n v="2.7555555555555555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3083.22"/>
    <n v="16443.84"/>
    <n v="19527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5T00:00:00"/>
    <d v="2024-08-05T00:00:00"/>
    <n v="1976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0.76388888888888884"/>
    <n v="6"/>
    <n v="5.3600000000000002E-2"/>
    <n v="363147.04861111107"/>
    <n v="2852355"/>
    <n v="25481.038"/>
    <n v="0.76388888888888884"/>
    <n v="6"/>
    <n v="5.3600000000000002E-2"/>
    <x v="1"/>
    <x v="1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4246.84"/>
    <n v="10617.099999999999"/>
    <n v="14863.9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1.7638888888888888"/>
    <n v="7"/>
    <n v="5.6399999999999999E-2"/>
    <n v="1683583.4375"/>
    <n v="6681307.5"/>
    <n v="53832.248999999996"/>
    <n v="1.7638888888888888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8972.0400000000009"/>
    <n v="44860.200000000012"/>
    <n v="53832.24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2.7638888888888888"/>
    <n v="8"/>
    <n v="5.9299999999999999E-2"/>
    <n v="862229.6875"/>
    <n v="2495700"/>
    <n v="18499.376250000001"/>
    <n v="2.7638888888888888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3083.22"/>
    <n v="16443.84"/>
    <n v="19527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46167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0.76666666666666672"/>
    <n v="6"/>
    <n v="5.3600000000000002E-2"/>
    <n v="392059.91666666669"/>
    <n v="3068295"/>
    <n v="27410.102000000003"/>
    <n v="0.76666666666666672"/>
    <n v="6"/>
    <n v="5.3600000000000002E-2"/>
    <x v="1"/>
    <x v="1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4568.3599999999997"/>
    <n v="11420.9"/>
    <n v="15989.2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1.7666666666666666"/>
    <n v="7"/>
    <n v="5.6399999999999999E-2"/>
    <n v="1447540.4166666665"/>
    <n v="5735537.5"/>
    <n v="46212.044999999998"/>
    <n v="1.7666666666666664"/>
    <n v="7"/>
    <n v="5.6399999999999999E-2"/>
    <x v="1"/>
    <x v="1"/>
    <n v="3851"/>
    <n v="3851"/>
    <n v="3851"/>
    <n v="3851"/>
    <n v="3851"/>
    <n v="3851"/>
    <n v="3851"/>
    <n v="3851"/>
    <n v="3851"/>
    <n v="3851"/>
    <n v="1925.5"/>
    <n v="1925.5"/>
    <n v="1925.5"/>
    <n v="1925.5"/>
    <n v="7702"/>
    <n v="38510"/>
    <n v="462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2.7666666666666666"/>
    <n v="8"/>
    <n v="5.9299999999999999E-2"/>
    <n v="842692.08333333337"/>
    <n v="2436700"/>
    <n v="18062.03875"/>
    <n v="2.7666666666666666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3010.34"/>
    <n v="16055.160000000003"/>
    <n v="19065.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4.7666666666666666"/>
    <n v="10"/>
    <n v="6.5000000000000002E-2"/>
    <n v="253110"/>
    <n v="531000"/>
    <n v="3451.5"/>
    <n v="4.766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6T00:00:00"/>
    <d v="2024-08-06T00:00:00"/>
    <n v="29883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0.76666666666666672"/>
    <n v="6"/>
    <n v="5.3600000000000002E-2"/>
    <n v="675672.91666666674"/>
    <n v="5287875"/>
    <n v="47238.35"/>
    <n v="0.76666666666666672"/>
    <n v="6"/>
    <n v="5.3600000000000002E-2"/>
    <x v="1"/>
    <x v="1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7873.06"/>
    <n v="19682.62"/>
    <n v="2755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1.7666666666666666"/>
    <n v="7"/>
    <n v="5.6399999999999999E-2"/>
    <n v="1903561.25"/>
    <n v="7542412.5"/>
    <n v="60770.294999999998"/>
    <n v="1.7666666666666666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10128.379999999999"/>
    <n v="50641.919999999991"/>
    <n v="60770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2.7666666666666666"/>
    <n v="8"/>
    <n v="5.9299999999999999E-2"/>
    <n v="1152019.25"/>
    <n v="3331140"/>
    <n v="24692.075249999998"/>
    <n v="2.7666666666666666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4115.34"/>
    <n v="21948.479999999996"/>
    <n v="26063.8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7T00:00:00"/>
    <d v="2024-08-07T00:00:00"/>
    <n v="8313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0.76944444444444449"/>
    <n v="6"/>
    <n v="5.3600000000000002E-2"/>
    <n v="925308.8819444445"/>
    <n v="7215405"/>
    <n v="64457.618000000002"/>
    <n v="0.76944444444444449"/>
    <n v="6"/>
    <n v="5.3600000000000002E-2"/>
    <x v="1"/>
    <x v="1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10742.94"/>
    <n v="26857.32"/>
    <n v="37600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1.7694444444444444"/>
    <n v="7"/>
    <n v="5.6399999999999999E-2"/>
    <n v="1847569.8402777778"/>
    <n v="7309067.5"/>
    <n v="58890.201000000001"/>
    <n v="1.7694444444444444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9815.0400000000009"/>
    <n v="49075.200000000012"/>
    <n v="58890.24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2.7694444444444444"/>
    <n v="8"/>
    <n v="5.9299999999999999E-2"/>
    <n v="855792.95138888888"/>
    <n v="2472100"/>
    <n v="18324.44125"/>
    <n v="2.7694444444444444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3054.08"/>
    <n v="16288.400000000001"/>
    <n v="19342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3.7694444444444444"/>
    <n v="9"/>
    <n v="6.2100000000000002E-2"/>
    <n v="400315"/>
    <n v="955800"/>
    <n v="6595.02"/>
    <n v="3.769444444444444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08T00:00:00"/>
    <d v="2024-08-08T00:00:00"/>
    <n v="45739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0.77222222222222225"/>
    <n v="6"/>
    <n v="5.3600000000000002E-2"/>
    <n v="579879.04166666674"/>
    <n v="4505535"/>
    <n v="40249.446000000004"/>
    <n v="0.77222222222222237"/>
    <n v="6"/>
    <n v="5.3600000000000002E-2"/>
    <x v="1"/>
    <x v="1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6708.24"/>
    <n v="16770.599999999999"/>
    <n v="2347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1.7722222222222221"/>
    <n v="7"/>
    <n v="5.6399999999999999E-2"/>
    <n v="1528683.4444444443"/>
    <n v="6038060"/>
    <n v="48649.512000000002"/>
    <n v="1.7722222222222219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8108.26"/>
    <n v="40541.279999999999"/>
    <n v="48649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2.7722222222222221"/>
    <n v="8"/>
    <n v="5.9299999999999999E-2"/>
    <n v="1303990.9583333333"/>
    <n v="3763020"/>
    <n v="27893.385749999998"/>
    <n v="2.7722222222222221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4648.8999999999996"/>
    <n v="24794.120000000006"/>
    <n v="29443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2T00:00:00"/>
    <d v="2024-08-12T00:00:00"/>
    <n v="8453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0.78333333333333333"/>
    <n v="6"/>
    <n v="5.3600000000000002E-2"/>
    <n v="861594.20833333337"/>
    <n v="6599445"/>
    <n v="58955.042000000001"/>
    <n v="0.78333333333333333"/>
    <n v="6"/>
    <n v="5.3600000000000002E-2"/>
    <x v="1"/>
    <x v="1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9825.84"/>
    <n v="24564.599999999995"/>
    <n v="34390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1.7833333333333334"/>
    <n v="7"/>
    <n v="5.6399999999999999E-2"/>
    <n v="2226121.625"/>
    <n v="8738047.5"/>
    <n v="70403.697"/>
    <n v="1.7833333333333334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11733.94"/>
    <n v="58669.719999999994"/>
    <n v="70403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2.7833333333333332"/>
    <n v="8"/>
    <n v="5.9299999999999999E-2"/>
    <n v="1452906.9583333333"/>
    <n v="4176020"/>
    <n v="30954.748250000001"/>
    <n v="2.7833333333333332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5159.12"/>
    <n v="27515.319999999996"/>
    <n v="32674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3T00:00:00"/>
    <d v="2024-08-13T00:00:00"/>
    <n v="55076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0.78611111111111109"/>
    <n v="6"/>
    <n v="5.3600000000000002E-2"/>
    <n v="1000892.3888888889"/>
    <n v="7639320"/>
    <n v="68244.592000000004"/>
    <n v="0.78611111111111109"/>
    <n v="6"/>
    <n v="5.3600000000000002E-2"/>
    <x v="1"/>
    <x v="1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11374.1"/>
    <n v="28435.22"/>
    <n v="3980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1.7861111111111112"/>
    <n v="7"/>
    <n v="5.6399999999999999E-2"/>
    <n v="3333450.4236111115"/>
    <n v="13064222.5"/>
    <n v="105260.307"/>
    <n v="1.7861111111111112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17543.38"/>
    <n v="87716.920000000027"/>
    <n v="105260.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2.786111111111111"/>
    <n v="8"/>
    <n v="5.9299999999999999E-2"/>
    <n v="1963936.6875"/>
    <n v="5639220"/>
    <n v="41800.718249999998"/>
    <n v="2.786111111111111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6966.78"/>
    <n v="37156.160000000003"/>
    <n v="4412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3.786111111111111"/>
    <n v="9"/>
    <n v="6.2100000000000002E-2"/>
    <n v="196574.88888888888"/>
    <n v="467280"/>
    <n v="3224.232"/>
    <n v="3.786111111111111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537.38"/>
    <n v="2955.5600000000004"/>
    <n v="3492.9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46093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0.78888888888888886"/>
    <n v="6"/>
    <n v="5.3600000000000002E-2"/>
    <n v="901914.97222222225"/>
    <n v="6859635"/>
    <n v="61279.406000000003"/>
    <n v="0.78888888888888886"/>
    <n v="6"/>
    <n v="5.3600000000000002E-2"/>
    <x v="1"/>
    <x v="1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10213.24"/>
    <n v="25533.100000000002"/>
    <n v="35746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1.788888888888889"/>
    <n v="7"/>
    <n v="5.6399999999999999E-2"/>
    <n v="1337248.1111111112"/>
    <n v="5232710"/>
    <n v="42160.691999999995"/>
    <n v="1.788888888888889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7026.78"/>
    <n v="35133.919999999998"/>
    <n v="42160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2.7888888888888888"/>
    <n v="8"/>
    <n v="5.9299999999999999E-2"/>
    <n v="1162917.861111111"/>
    <n v="3335860"/>
    <n v="24727.062249999999"/>
    <n v="2.7888888888888888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4121.18"/>
    <n v="21979.64"/>
    <n v="26100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4T00:00:00"/>
    <d v="2024-08-14T00:00:00"/>
    <n v="86272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0.78888888888888886"/>
    <n v="6"/>
    <n v="5.3600000000000002E-2"/>
    <n v="660931.11111111112"/>
    <n v="5026800"/>
    <n v="44906.080000000002"/>
    <n v="0.78888888888888886"/>
    <n v="6"/>
    <n v="5.3600000000000002E-2"/>
    <x v="1"/>
    <x v="1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7484.34"/>
    <n v="18710.88"/>
    <n v="26195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1.788888888888889"/>
    <n v="7"/>
    <n v="5.6399999999999999E-2"/>
    <n v="2694813.527777778"/>
    <n v="10544922.5"/>
    <n v="84961.947"/>
    <n v="1.788888888888889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14160.32"/>
    <n v="70801.60000000002"/>
    <n v="84961.9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2.7888888888888888"/>
    <n v="8"/>
    <n v="5.9299999999999999E-2"/>
    <n v="1124661.2777777778"/>
    <n v="3226120"/>
    <n v="23913.6145"/>
    <n v="2.7888888888888888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3985.6"/>
    <n v="21256.519999999993"/>
    <n v="25242.1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3.7888888888888888"/>
    <n v="9"/>
    <n v="6.2100000000000002E-2"/>
    <n v="201190"/>
    <n v="477900"/>
    <n v="3297.51"/>
    <n v="3.788888888888888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6T00:00:00"/>
    <d v="2024-08-16T00:00:00"/>
    <n v="4044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0.7944444444444444"/>
    <n v="6"/>
    <n v="5.3600000000000002E-2"/>
    <n v="1273401.0972222222"/>
    <n v="9617295"/>
    <n v="85914.502000000008"/>
    <n v="0.79444444444444451"/>
    <n v="6"/>
    <n v="5.3600000000000002E-2"/>
    <x v="1"/>
    <x v="1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14319.08"/>
    <n v="35797.699999999997"/>
    <n v="5011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1.7944444444444445"/>
    <n v="7"/>
    <n v="5.6399999999999999E-2"/>
    <n v="2318336.986111111"/>
    <n v="9043667.5"/>
    <n v="72866.120999999999"/>
    <n v="1.7944444444444443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12144.36"/>
    <n v="60721.799999999988"/>
    <n v="72866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2.7944444444444443"/>
    <n v="8"/>
    <n v="5.9299999999999999E-2"/>
    <n v="1742287.2083333333"/>
    <n v="4987860"/>
    <n v="36972.51225"/>
    <n v="2.7944444444444443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6162.08"/>
    <n v="32864.44"/>
    <n v="39026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19T00:00:00"/>
    <d v="2024-08-19T00:00:00"/>
    <n v="5240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0.80277777777777781"/>
    <n v="6"/>
    <n v="5.3600000000000002E-2"/>
    <n v="614309.63888888888"/>
    <n v="4591380"/>
    <n v="41016.328000000001"/>
    <n v="0.80277777777777781"/>
    <n v="6"/>
    <n v="5.3600000000000002E-2"/>
    <x v="1"/>
    <x v="1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6836.06"/>
    <n v="17090.12"/>
    <n v="23926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1.8027777777777778"/>
    <n v="7"/>
    <n v="5.6399999999999999E-2"/>
    <n v="1869079.4375"/>
    <n v="7257442.5"/>
    <n v="58474.250999999997"/>
    <n v="1.8027777777777778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9745.7000000000007"/>
    <n v="48728.52"/>
    <n v="58474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2.8027777777777776"/>
    <n v="8"/>
    <n v="5.9299999999999999E-2"/>
    <n v="442348.40277777775"/>
    <n v="1262600"/>
    <n v="9359.0224999999991"/>
    <n v="2.8027777777777776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1559.84"/>
    <n v="8319.16"/>
    <n v="98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0T00:00:00"/>
    <d v="2024-08-20T00:00:00"/>
    <n v="7574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0.80555555555555558"/>
    <n v="6"/>
    <n v="5.3600000000000002E-2"/>
    <n v="522211.45833333337"/>
    <n v="3889575"/>
    <n v="34746.870000000003"/>
    <n v="0.80555555555555558"/>
    <n v="6"/>
    <n v="5.3600000000000002E-2"/>
    <x v="1"/>
    <x v="1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5791.14"/>
    <n v="14477.880000000005"/>
    <n v="20269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1.8055555555555556"/>
    <n v="7"/>
    <n v="5.6399999999999999E-2"/>
    <n v="1952654.1666666667"/>
    <n v="7570290"/>
    <n v="60994.907999999996"/>
    <n v="1.8055555555555556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10165.82"/>
    <n v="50829.079999999987"/>
    <n v="60994.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2.8055555555555554"/>
    <n v="8"/>
    <n v="5.9299999999999999E-2"/>
    <n v="885159.79166666663"/>
    <n v="2524020"/>
    <n v="18709.29825"/>
    <n v="2.8055555555555554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3118.22"/>
    <n v="16630.52"/>
    <n v="19748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4.8055555555555554"/>
    <n v="10"/>
    <n v="6.5000000000000002E-2"/>
    <n v="255175"/>
    <n v="531000"/>
    <n v="3451.5"/>
    <n v="4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1T00:00:00"/>
    <d v="2024-08-21T00:00:00"/>
    <n v="64988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0.80833333333333335"/>
    <n v="6"/>
    <n v="5.3600000000000002E-2"/>
    <n v="1233664.1875"/>
    <n v="9157095"/>
    <n v="81803.381999999998"/>
    <n v="0.80833333333333335"/>
    <n v="6"/>
    <n v="5.3600000000000002E-2"/>
    <x v="1"/>
    <x v="1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13633.9"/>
    <n v="34084.720000000001"/>
    <n v="4771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1.8083333333333333"/>
    <n v="7"/>
    <n v="5.6399999999999999E-2"/>
    <n v="2654221.9375"/>
    <n v="10274407.5"/>
    <n v="82782.368999999992"/>
    <n v="1.8083333333333333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13797.06"/>
    <n v="68985.319999999992"/>
    <n v="82782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2.8083333333333331"/>
    <n v="8"/>
    <n v="5.9299999999999999E-2"/>
    <n v="886450.41666666663"/>
    <n v="2525200"/>
    <n v="18718.044999999998"/>
    <n v="2.8083333333333331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3119.68"/>
    <n v="16638.28"/>
    <n v="1975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3.8083333333333331"/>
    <n v="9"/>
    <n v="6.2100000000000002E-2"/>
    <n v="404445"/>
    <n v="955800"/>
    <n v="6595.02"/>
    <n v="3.808333333333333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1099.1600000000001"/>
    <n v="6045.3999999999987"/>
    <n v="7144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4.8083333333333336"/>
    <n v="10"/>
    <n v="6.5000000000000002E-2"/>
    <n v="255322.5"/>
    <n v="531000"/>
    <n v="3451.5"/>
    <n v="4.80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575.24"/>
    <n v="3221.3599999999992"/>
    <n v="3796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2T00:00:00"/>
    <d v="2024-08-22T00:00:00"/>
    <n v="60681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0.81111111111111112"/>
    <n v="6"/>
    <n v="5.3600000000000002E-2"/>
    <n v="1004607.75"/>
    <n v="7431345"/>
    <n v="66386.682000000001"/>
    <n v="0.81111111111111112"/>
    <n v="6"/>
    <n v="5.3600000000000002E-2"/>
    <x v="1"/>
    <x v="1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11064.44"/>
    <n v="27661.100000000002"/>
    <n v="38725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1.8111111111111111"/>
    <n v="7"/>
    <n v="5.6399999999999999E-2"/>
    <n v="2790265.6944444445"/>
    <n v="10784462.5"/>
    <n v="86891.955000000002"/>
    <n v="1.8111111111111111"/>
    <n v="7"/>
    <n v="5.6399999999999999E-2"/>
    <x v="1"/>
    <x v="1"/>
    <n v="7241"/>
    <n v="7241"/>
    <n v="7241"/>
    <n v="7241"/>
    <n v="7241"/>
    <n v="7241"/>
    <n v="7241"/>
    <n v="7241"/>
    <n v="7241"/>
    <n v="7241"/>
    <n v="3620.5"/>
    <n v="3620.5"/>
    <n v="3620.5"/>
    <n v="3620.5"/>
    <n v="14482"/>
    <n v="72410"/>
    <n v="868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2.8111111111111109"/>
    <n v="8"/>
    <n v="5.9299999999999999E-2"/>
    <n v="1079719.6666666665"/>
    <n v="3072720"/>
    <n v="22776.537"/>
    <n v="2.811111111111110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3796.08"/>
    <n v="20245.760000000006"/>
    <n v="24041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3.8111111111111109"/>
    <n v="9"/>
    <n v="6.2100000000000002E-2"/>
    <n v="202370"/>
    <n v="477900"/>
    <n v="3297.51"/>
    <n v="3.811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3T00:00:00"/>
    <d v="2024-08-23T00:00:00"/>
    <n v="53100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0.81388888888888888"/>
    <n v="6"/>
    <n v="5.3600000000000002E-2"/>
    <n v="1002766.0486111111"/>
    <n v="7392405"/>
    <n v="66038.817999999999"/>
    <n v="0.81388888888888888"/>
    <n v="6"/>
    <n v="5.3600000000000002E-2"/>
    <x v="1"/>
    <x v="1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11006.46"/>
    <n v="27516.179999999993"/>
    <n v="38522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1.8138888888888889"/>
    <n v="7"/>
    <n v="5.6399999999999999E-2"/>
    <n v="1979859.7222222222"/>
    <n v="7640500"/>
    <n v="61560.6"/>
    <n v="1.81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10260.1"/>
    <n v="51300.479999999989"/>
    <n v="61560.5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2.8138888888888891"/>
    <n v="8"/>
    <n v="5.9299999999999999E-2"/>
    <n v="1177492.9097222222"/>
    <n v="3347660"/>
    <n v="24814.529749999998"/>
    <n v="2.813888888888889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4135.76"/>
    <n v="22057.400000000005"/>
    <n v="26193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6T00:00:00"/>
    <d v="2024-08-26T00:00:00"/>
    <n v="59914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0.82222222222222219"/>
    <n v="6"/>
    <n v="5.3600000000000002E-2"/>
    <n v="725847.5"/>
    <n v="5296725"/>
    <n v="47317.41"/>
    <n v="0.82222222222222219"/>
    <n v="6"/>
    <n v="5.3600000000000002E-2"/>
    <x v="1"/>
    <x v="1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7886.24"/>
    <n v="19715.599999999999"/>
    <n v="27601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1.8222222222222222"/>
    <n v="7"/>
    <n v="5.6399999999999999E-2"/>
    <n v="2946342"/>
    <n v="11318265"/>
    <n v="91192.877999999997"/>
    <n v="1.8222222222222222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15198.82"/>
    <n v="75994.080000000002"/>
    <n v="91192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2.8222222222222224"/>
    <n v="8"/>
    <n v="5.9299999999999999E-2"/>
    <n v="2002296.1111111112"/>
    <n v="5675800"/>
    <n v="42071.8675"/>
    <n v="2.8222222222222224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7011.98"/>
    <n v="37397.24"/>
    <n v="4440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7T00:00:00"/>
    <d v="2024-08-27T00:00:00"/>
    <n v="6724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0.82499999999999996"/>
    <n v="6"/>
    <n v="5.3600000000000002E-2"/>
    <n v="1376894.0625"/>
    <n v="10013775"/>
    <n v="89456.39"/>
    <n v="0.82499999999999996"/>
    <n v="6"/>
    <n v="5.3600000000000002E-2"/>
    <x v="1"/>
    <x v="1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14909.4"/>
    <n v="37273.499999999993"/>
    <n v="52182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1.825"/>
    <n v="7"/>
    <n v="5.6399999999999999E-2"/>
    <n v="2965638.6875"/>
    <n v="11375052.5"/>
    <n v="91650.422999999995"/>
    <n v="1.825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15275.08"/>
    <n v="76375.400000000009"/>
    <n v="91650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2.8250000000000002"/>
    <n v="8"/>
    <n v="5.9299999999999999E-2"/>
    <n v="2700135"/>
    <n v="7646400"/>
    <n v="56678.939999999995"/>
    <n v="2.825000000000000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9446.48"/>
    <n v="50381.24"/>
    <n v="5982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8T00:00:00"/>
    <d v="2024-08-28T00:00:00"/>
    <n v="40415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0.82777777777777772"/>
    <n v="6"/>
    <n v="5.3600000000000002E-2"/>
    <n v="683866.54166666663"/>
    <n v="4956885"/>
    <n v="44281.506000000001"/>
    <n v="0.82777777777777772"/>
    <n v="6"/>
    <n v="5.3600000000000002E-2"/>
    <x v="1"/>
    <x v="1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7380.26"/>
    <n v="18450.62"/>
    <n v="25830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1.8277777777777777"/>
    <n v="7"/>
    <n v="5.6399999999999999E-2"/>
    <n v="2203957.2916666665"/>
    <n v="8440687.5"/>
    <n v="68007.824999999997"/>
    <n v="1.8277777777777777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11334.64"/>
    <n v="56673.200000000012"/>
    <n v="68007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2.8277777777777779"/>
    <n v="8"/>
    <n v="5.9299999999999999E-2"/>
    <n v="1195400.638888889"/>
    <n v="3381880"/>
    <n v="25068.1855"/>
    <n v="2.8277777777777779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4178.04"/>
    <n v="22282.880000000001"/>
    <n v="26460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3.8277777777777779"/>
    <n v="9"/>
    <n v="6.2100000000000002E-2"/>
    <n v="203255"/>
    <n v="477900"/>
    <n v="3297.51"/>
    <n v="3.82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29T00:00:00"/>
    <d v="2024-08-29T00:00:00"/>
    <n v="72142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n v="1217612.5"/>
    <n v="0"/>
    <d v="2019-08-29T00:00:00"/>
    <d v="2025-08-29T00:00:00"/>
    <n v="1217612.5"/>
    <n v="0.8305555555555556"/>
    <n v="6"/>
    <n v="5.3600000000000002E-2"/>
    <n v="1011294.826388889"/>
    <n v="7305675"/>
    <n v="65264.03"/>
    <n v="0.8305555555555556"/>
    <n v="6"/>
    <n v="5.3600000000000002E-2"/>
    <x v="1"/>
    <x v="1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10877.34"/>
    <n v="27193.320000000007"/>
    <n v="38070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n v="1126752.5"/>
    <n v="0"/>
    <d v="2019-08-29T00:00:00"/>
    <d v="2026-08-29T00:00:00"/>
    <n v="1126752.5"/>
    <n v="1.8305555555555555"/>
    <n v="7"/>
    <n v="5.6399999999999999E-2"/>
    <n v="2062583.048611111"/>
    <n v="7887267.5"/>
    <n v="63548.841"/>
    <n v="1.8305555555555555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10591.48"/>
    <n v="52957.4"/>
    <n v="63548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n v="312995"/>
    <n v="0"/>
    <d v="2019-08-29T00:00:00"/>
    <d v="2027-08-29T00:00:00"/>
    <n v="312995"/>
    <n v="2.8305555555555557"/>
    <n v="8"/>
    <n v="5.9299999999999999E-2"/>
    <n v="885949.73611111112"/>
    <n v="2503960"/>
    <n v="18560.603500000001"/>
    <n v="2.8305555555555557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3093.44"/>
    <n v="16498.319999999996"/>
    <n v="19591.7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n v="45872.5"/>
    <n v="0"/>
    <d v="2019-08-29T00:00:00"/>
    <d v="2028-08-29T00:00:00"/>
    <n v="45872.5"/>
    <n v="3.8305555555555557"/>
    <n v="9"/>
    <n v="6.2100000000000002E-2"/>
    <n v="175717.15972222222"/>
    <n v="412852.5"/>
    <n v="2848.6822500000003"/>
    <n v="3.8305555555555553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474.78"/>
    <n v="2611.2799999999993"/>
    <n v="3086.0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8-30T00:00:00"/>
    <d v="2024-08-30T00:00:00"/>
    <n v="71640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n v="1425882.5"/>
    <n v="0"/>
    <d v="2019-08-30T00:00:00"/>
    <d v="2025-08-30T00:00:00"/>
    <n v="1425882.5"/>
    <n v="0.83333333333333337"/>
    <n v="6"/>
    <n v="5.3600000000000002E-2"/>
    <n v="1188235.4166666667"/>
    <n v="8555295"/>
    <n v="76427.301999999996"/>
    <n v="0.83333333333333337"/>
    <n v="6"/>
    <n v="5.3599999999999995E-2"/>
    <x v="1"/>
    <x v="1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12737.88"/>
    <n v="31844.700000000004"/>
    <n v="44582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n v="1110232.5"/>
    <n v="0"/>
    <d v="2019-08-30T00:00:00"/>
    <d v="2026-08-30T00:00:00"/>
    <n v="1110232.5"/>
    <n v="1.8333333333333333"/>
    <n v="7"/>
    <n v="5.6399999999999999E-2"/>
    <n v="2035426.25"/>
    <n v="7771627.5"/>
    <n v="62617.112999999998"/>
    <n v="1.8333333333333333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10436.18"/>
    <n v="52180.920000000013"/>
    <n v="62617.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n v="364620"/>
    <n v="0"/>
    <d v="2019-08-30T00:00:00"/>
    <d v="2027-08-30T00:00:00"/>
    <n v="364620"/>
    <n v="2.8333333333333335"/>
    <n v="8"/>
    <n v="5.9299999999999999E-2"/>
    <n v="1033090"/>
    <n v="2916960"/>
    <n v="21621.966"/>
    <n v="2.833333333333333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3603.66"/>
    <n v="19219.52"/>
    <n v="2282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30T00:00:00"/>
    <d v="2028-08-30T00:00:00"/>
    <n v="53100"/>
    <n v="3.8333333333333335"/>
    <n v="9"/>
    <n v="6.2100000000000002E-2"/>
    <n v="203550"/>
    <n v="477900"/>
    <n v="3297.51"/>
    <n v="3.833333333333333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225217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0.85"/>
    <n v="6"/>
    <n v="5.3600000000000002E-2"/>
    <n v="2959476.875"/>
    <n v="20890425"/>
    <n v="186621.13"/>
    <n v="0.85"/>
    <n v="6"/>
    <n v="5.3600000000000002E-2"/>
    <x v="1"/>
    <x v="1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31103.52"/>
    <n v="93310.560000000012"/>
    <n v="124414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1.85"/>
    <n v="7"/>
    <n v="5.6399999999999999E-2"/>
    <n v="7281669.375"/>
    <n v="27552262.5"/>
    <n v="221992.51499999998"/>
    <n v="1.85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36998.76"/>
    <n v="194243.49000000002"/>
    <n v="231242.25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2.85"/>
    <n v="8"/>
    <n v="5.9299999999999999E-2"/>
    <n v="7036236.75"/>
    <n v="19750840"/>
    <n v="146403.10149999999"/>
    <n v="2.85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24400.52"/>
    <n v="134202.86999999997"/>
    <n v="158603.38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3.85"/>
    <n v="9"/>
    <n v="6.2100000000000002E-2"/>
    <n v="1022175"/>
    <n v="2389500"/>
    <n v="16487.55"/>
    <n v="3.8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2747.92"/>
    <n v="15457.049999999997"/>
    <n v="18204.9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06T00:00:00"/>
    <d v="2024-09-06T00:00:00"/>
    <n v="4410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0.85"/>
    <n v="6"/>
    <n v="5.3600000000000002E-2"/>
    <n v="36108"/>
    <n v="254880"/>
    <n v="2276.9279999999999"/>
    <n v="0.85"/>
    <n v="6"/>
    <n v="5.3599999999999995E-2"/>
    <x v="1"/>
    <x v="1"/>
    <n v="189.74"/>
    <n v="189.74"/>
    <n v="189.74"/>
    <n v="189.74"/>
    <n v="189.74"/>
    <n v="94.87"/>
    <n v="94.87"/>
    <n v="94.87"/>
    <n v="94.87"/>
    <n v="94.87"/>
    <n v="94.87"/>
    <n v="0"/>
    <n v="0"/>
    <n v="0"/>
    <n v="379.48"/>
    <n v="1138.44"/>
    <n v="151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2.85"/>
    <n v="8"/>
    <n v="5.9299999999999999E-2"/>
    <n v="151335"/>
    <n v="424800"/>
    <n v="3148.83"/>
    <n v="2.8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524.79999999999995"/>
    <n v="2886.39"/>
    <n v="3411.18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3T00:00:00"/>
    <d v="2024-09-13T00:00:00"/>
    <n v="447662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0.86944444444444446"/>
    <n v="6"/>
    <n v="5.3600000000000002E-2"/>
    <n v="7182252.326388889"/>
    <n v="49564425"/>
    <n v="442775.53"/>
    <n v="0.86944444444444446"/>
    <n v="6"/>
    <n v="5.3600000000000002E-2"/>
    <x v="1"/>
    <x v="1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73795.92"/>
    <n v="221387.76000000004"/>
    <n v="295183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1.8694444444444445"/>
    <n v="7"/>
    <n v="5.6399999999999999E-2"/>
    <n v="16373346.895833334"/>
    <n v="61308817.5"/>
    <n v="493973.90100000001"/>
    <n v="1.8694444444444445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82328.98"/>
    <n v="432227.16"/>
    <n v="514556.1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2.8694444444444445"/>
    <n v="8"/>
    <n v="5.9299999999999999E-2"/>
    <n v="9971183.145833334"/>
    <n v="27799620"/>
    <n v="206064.68325"/>
    <n v="2.8694444444444445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34344.120000000003"/>
    <n v="188892.66000000003"/>
    <n v="223236.7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3.8694444444444445"/>
    <n v="9"/>
    <n v="6.2100000000000002E-2"/>
    <n v="1027337.5"/>
    <n v="2389500"/>
    <n v="16487.55"/>
    <n v="3.869444444444444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2747.92"/>
    <n v="15457.049999999997"/>
    <n v="18204.9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4.8694444444444445"/>
    <n v="10"/>
    <n v="6.5000000000000002E-2"/>
    <n v="233428.99305555556"/>
    <n v="479375"/>
    <n v="3115.9375"/>
    <n v="4.869444444444444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519.32000000000005"/>
    <n v="2960.13"/>
    <n v="3479.45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17T00:00:00"/>
    <d v="2024-09-17T00:00:00"/>
    <n v="4248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0.88055555555555554"/>
    <n v="6"/>
    <n v="5.3600000000000002E-2"/>
    <n v="33639.423611111109"/>
    <n v="229215"/>
    <n v="2047.654"/>
    <n v="0.88055555555555554"/>
    <n v="6"/>
    <n v="5.3600000000000002E-2"/>
    <x v="1"/>
    <x v="1"/>
    <n v="170.64"/>
    <n v="170.64"/>
    <n v="170.64"/>
    <n v="170.64"/>
    <n v="170.64"/>
    <n v="85.32"/>
    <n v="85.32"/>
    <n v="85.32"/>
    <n v="85.32"/>
    <n v="85.32"/>
    <n v="85.32"/>
    <n v="0"/>
    <n v="0"/>
    <n v="0"/>
    <n v="341.28"/>
    <n v="1023.8399999999997"/>
    <n v="1365.1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1.8805555555555555"/>
    <n v="7"/>
    <n v="5.6399999999999999E-2"/>
    <n v="199715"/>
    <n v="743400"/>
    <n v="5989.68"/>
    <n v="1.880555555555555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998.28"/>
    <n v="5240.9699999999984"/>
    <n v="6239.24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2.8805555555555555"/>
    <n v="8"/>
    <n v="5.9299999999999999E-2"/>
    <n v="387067.45138888888"/>
    <n v="1074980"/>
    <n v="7968.2892499999998"/>
    <n v="2.8805555555555555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1328.04"/>
    <n v="7304.2200000000012"/>
    <n v="8632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3.8805555555555555"/>
    <n v="9"/>
    <n v="6.2100000000000002E-2"/>
    <n v="206057.5"/>
    <n v="477900"/>
    <n v="3297.51"/>
    <n v="3.880555555555555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549.58000000000004"/>
    <n v="3091.3800000000006"/>
    <n v="3640.9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0T00:00:00"/>
    <d v="2024-09-20T00:00:00"/>
    <n v="383426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0.88888888888888884"/>
    <n v="6"/>
    <n v="5.3600000000000002E-2"/>
    <n v="5447011.111111111"/>
    <n v="36767325"/>
    <n v="328454.77"/>
    <n v="0.88888888888888884"/>
    <n v="6"/>
    <n v="5.3600000000000002E-2"/>
    <x v="1"/>
    <x v="1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54742.46"/>
    <n v="164227.40999999997"/>
    <n v="218969.86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1.8888888888888888"/>
    <n v="7"/>
    <n v="5.6399999999999999E-2"/>
    <n v="14297486.388888888"/>
    <n v="52984802.5"/>
    <n v="426906.12299999996"/>
    <n v="1.8888888888888888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71151.02"/>
    <n v="373542.87000000005"/>
    <n v="444693.89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2.8888888888888888"/>
    <n v="8"/>
    <n v="5.9299999999999999E-2"/>
    <n v="11282143.888888888"/>
    <n v="31242860"/>
    <n v="231587.69975"/>
    <n v="2.8888888888888888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38597.94"/>
    <n v="212288.67000000004"/>
    <n v="250886.61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3.8888888888888888"/>
    <n v="9"/>
    <n v="6.2100000000000002E-2"/>
    <n v="776669.44444444438"/>
    <n v="1797435"/>
    <n v="12402.3015"/>
    <n v="3.8888888888888884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2067.06"/>
    <n v="11627.189999999999"/>
    <n v="13694.2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4.8888888888888893"/>
    <n v="10"/>
    <n v="6.5000000000000002E-2"/>
    <n v="259600.00000000003"/>
    <n v="531000"/>
    <n v="3451.5"/>
    <n v="4.88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575.24"/>
    <n v="3278.8799999999992"/>
    <n v="3854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0.88888888888888884"/>
    <n v="6"/>
    <n v="5.3600000000000002E-2"/>
    <n v="47200"/>
    <n v="318600"/>
    <n v="2846.1600000000003"/>
    <n v="0.88888888888888884"/>
    <n v="6"/>
    <n v="5.3600000000000009E-2"/>
    <x v="1"/>
    <x v="1"/>
    <n v="237.18"/>
    <n v="237.18"/>
    <n v="237.18"/>
    <n v="237.18"/>
    <n v="237.18"/>
    <n v="118.59"/>
    <n v="118.59"/>
    <n v="118.59"/>
    <n v="118.59"/>
    <n v="118.59"/>
    <n v="118.59"/>
    <n v="0"/>
    <n v="0"/>
    <n v="0"/>
    <n v="474.36"/>
    <n v="1423.0799999999997"/>
    <n v="1897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1.8888888888888888"/>
    <n v="7"/>
    <n v="5.6399999999999999E-2"/>
    <n v="100300"/>
    <n v="371700"/>
    <n v="2994.84"/>
    <n v="1.88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499.14"/>
    <n v="2620.4700000000003"/>
    <n v="3119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2.8888888888888888"/>
    <n v="8"/>
    <n v="5.9299999999999999E-2"/>
    <n v="450825.55555555556"/>
    <n v="1248440"/>
    <n v="9254.0614999999998"/>
    <n v="2.8888888888888888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1542.34"/>
    <n v="8482.8599999999988"/>
    <n v="10025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2.9083333333333332"/>
    <n v="8"/>
    <n v="5.9299999999999999E-2"/>
    <n v="304146.22916666663"/>
    <n v="836620"/>
    <n v="6201.4457499999999"/>
    <n v="2.9083333333333328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1033.58"/>
    <n v="5684.67"/>
    <n v="671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9-27T00:00:00"/>
    <d v="2024-09-27T00:00:00"/>
    <n v="238758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0.90833333333333333"/>
    <n v="6"/>
    <n v="5.3600000000000002E-2"/>
    <n v="2110707.7916666665"/>
    <n v="13942290"/>
    <n v="124551.12400000001"/>
    <n v="0.90833333333333321"/>
    <n v="6"/>
    <n v="5.3600000000000002E-2"/>
    <x v="1"/>
    <x v="1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20758.52"/>
    <n v="62275.559999999983"/>
    <n v="83034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1.9083333333333334"/>
    <n v="7"/>
    <n v="5.6399999999999999E-2"/>
    <n v="5930203.083333334"/>
    <n v="21752710"/>
    <n v="175264.69200000001"/>
    <n v="1.9083333333333334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29210.78"/>
    <n v="153356.61000000004"/>
    <n v="182567.39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2.9083333333333332"/>
    <n v="8"/>
    <n v="5.9299999999999999E-2"/>
    <n v="3667771.875"/>
    <n v="10089000"/>
    <n v="74784.712499999994"/>
    <n v="2.908333333333333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12464.12"/>
    <n v="68552.67"/>
    <n v="81016.7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3.9083333333333332"/>
    <n v="9"/>
    <n v="6.2100000000000002E-2"/>
    <n v="622597.5"/>
    <n v="1433700"/>
    <n v="9892.5300000000007"/>
    <n v="3.908333333333333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1648.76"/>
    <n v="9274.26"/>
    <n v="1092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1179483.75"/>
    <n v="4983.32"/>
    <n v="0"/>
    <n v="0"/>
    <n v="0"/>
    <n v="0"/>
    <n v="0"/>
    <n v="0"/>
    <d v="2019-10-04T00:00:00"/>
    <d v="2024-10-04T00:00:00"/>
    <n v="2358967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0.92777777777777781"/>
    <n v="6"/>
    <n v="5.3600000000000002E-2"/>
    <n v="2876939.152777778"/>
    <n v="18605355"/>
    <n v="166207.83800000002"/>
    <n v="0.92777777777777781"/>
    <n v="6"/>
    <n v="5.3600000000000009E-2"/>
    <x v="1"/>
    <x v="1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27701.3"/>
    <n v="96954.58"/>
    <n v="12465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1.9277777777777778"/>
    <n v="7"/>
    <n v="5.6399999999999999E-2"/>
    <n v="5295113.972222222"/>
    <n v="19227215"/>
    <n v="154916.41800000001"/>
    <n v="1.9277777777777778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25819.4"/>
    <n v="142006.69999999998"/>
    <n v="167826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2.9277777777777776"/>
    <n v="8"/>
    <n v="5.9299999999999999E-2"/>
    <n v="4433343.583333333"/>
    <n v="12113880"/>
    <n v="89794.135500000004"/>
    <n v="2.9277777777777776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14965.68"/>
    <n v="84805.519999999975"/>
    <n v="99771.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4.927777777777778"/>
    <n v="10"/>
    <n v="6.5000000000000002E-2"/>
    <n v="261665"/>
    <n v="531000"/>
    <n v="3451.5"/>
    <n v="4.9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575.24"/>
    <n v="3336.3999999999992"/>
    <n v="3911.6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1257585"/>
    <n v="5313.3"/>
    <n v="0"/>
    <n v="0"/>
    <n v="0"/>
    <n v="0"/>
    <n v="0"/>
    <n v="0"/>
    <d v="2019-10-15T00:00:00"/>
    <d v="2024-10-15T00:00:00"/>
    <n v="251517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0.95833333333333337"/>
    <n v="6"/>
    <n v="5.3600000000000002E-2"/>
    <n v="3122654.8958333335"/>
    <n v="19550535"/>
    <n v="174651.446"/>
    <n v="0.95833333333333337"/>
    <n v="6"/>
    <n v="5.3600000000000002E-2"/>
    <x v="1"/>
    <x v="1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29108.58"/>
    <n v="101880"/>
    <n v="13098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1.9583333333333333"/>
    <n v="7"/>
    <n v="5.6399999999999999E-2"/>
    <n v="5669051.875"/>
    <n v="20263845"/>
    <n v="163268.69399999999"/>
    <n v="1.9583333333333333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27211.439999999999"/>
    <n v="149662.91999999995"/>
    <n v="176874.3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2.9583333333333335"/>
    <n v="8"/>
    <n v="5.9299999999999999E-2"/>
    <n v="4687752.8125"/>
    <n v="12676740"/>
    <n v="93966.335250000004"/>
    <n v="2.958333333333333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15661.06"/>
    <n v="88746.000000000015"/>
    <n v="104407.06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3.9583333333333335"/>
    <n v="9"/>
    <n v="6.2100000000000002E-2"/>
    <n v="210187.5"/>
    <n v="477900"/>
    <n v="3297.51"/>
    <n v="3.958333333333333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549.58000000000004"/>
    <n v="3160.0800000000004"/>
    <n v="3709.6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595605"/>
    <n v="2516.4299999999998"/>
    <n v="0"/>
    <n v="0"/>
    <n v="0"/>
    <n v="0"/>
    <n v="0"/>
    <n v="0"/>
    <d v="2019-10-21T00:00:00"/>
    <d v="2024-10-21T00:00:00"/>
    <n v="1191210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0.97499999999999998"/>
    <n v="6"/>
    <n v="5.3600000000000002E-2"/>
    <n v="1846264.875"/>
    <n v="11361630"/>
    <n v="101497.228"/>
    <n v="0.97499999999999998"/>
    <n v="6"/>
    <n v="5.3600000000000002E-2"/>
    <x v="1"/>
    <x v="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16916.2"/>
    <n v="59206.700000000019"/>
    <n v="76122.9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1.9750000000000001"/>
    <n v="7"/>
    <n v="5.6399999999999999E-2"/>
    <n v="2680366.3125"/>
    <n v="9500032.5"/>
    <n v="76543.118999999992"/>
    <n v="1.975000000000000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12757.18"/>
    <n v="70164.5"/>
    <n v="82921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2.9750000000000001"/>
    <n v="8"/>
    <n v="5.9299999999999999E-2"/>
    <n v="2077338.375"/>
    <n v="5586120"/>
    <n v="41407.114499999996"/>
    <n v="2.975000000000000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6901.18"/>
    <n v="39106.700000000004"/>
    <n v="46007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3.9750000000000001"/>
    <n v="9"/>
    <n v="6.2100000000000002E-2"/>
    <n v="211072.5"/>
    <n v="477900"/>
    <n v="3297.51"/>
    <n v="3.975000000000000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549.58000000000004"/>
    <n v="3160.0800000000004"/>
    <n v="3709.6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21756.25"/>
    <n v="91.92"/>
    <n v="0"/>
    <n v="0"/>
    <n v="0"/>
    <n v="0"/>
    <n v="0"/>
    <n v="0"/>
    <d v="2019-10-28T00:00:00"/>
    <d v="2024-10-28T00:00:00"/>
    <n v="4351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0.99444444444444446"/>
    <n v="6"/>
    <n v="5.3600000000000002E-2"/>
    <n v="52805"/>
    <n v="318600"/>
    <n v="2846.1600000000003"/>
    <n v="0.99444444444444446"/>
    <n v="6"/>
    <n v="5.3600000000000009E-2"/>
    <x v="1"/>
    <x v="1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474.36"/>
    <n v="1660.2599999999995"/>
    <n v="2134.61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3.9944444444444445"/>
    <n v="9"/>
    <n v="6.2100000000000002E-2"/>
    <n v="620996.3055555555"/>
    <n v="1399185"/>
    <n v="9654.3765000000003"/>
    <n v="3.99444444444444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1609.06"/>
    <n v="9252.0999999999985"/>
    <n v="10861.1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4.9944444444444445"/>
    <n v="10"/>
    <n v="6.5000000000000002E-2"/>
    <n v="216584.08333333334"/>
    <n v="433650"/>
    <n v="2818.7249999999999"/>
    <n v="4.994444444444444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469.78"/>
    <n v="2724.7199999999989"/>
    <n v="3194.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560426.25"/>
    <n v="2367.8000000000002"/>
    <n v="0"/>
    <n v="0"/>
    <n v="0"/>
    <n v="0"/>
    <n v="0"/>
    <n v="0"/>
    <d v="2019-10-28T00:00:00"/>
    <d v="2024-10-28T00:00:00"/>
    <n v="1120852.5"/>
    <n v="0"/>
    <n v="0"/>
    <n v="5.07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0.99444444444444446"/>
    <n v="6"/>
    <n v="5.3600000000000002E-2"/>
    <n v="1545866.375"/>
    <n v="9327015"/>
    <n v="83321.334000000003"/>
    <n v="0.99444444444444446"/>
    <n v="6"/>
    <n v="5.3600000000000002E-2"/>
    <x v="1"/>
    <x v="1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13886.88"/>
    <n v="48604.08"/>
    <n v="6249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1.9944444444444445"/>
    <n v="7"/>
    <n v="5.6399999999999999E-2"/>
    <n v="3406022.4722222225"/>
    <n v="11954285"/>
    <n v="96317.381999999998"/>
    <n v="1.9944444444444447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16052.9"/>
    <n v="88290.939999999988"/>
    <n v="104343.8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2.9944444444444445"/>
    <n v="8"/>
    <n v="5.9299999999999999E-2"/>
    <n v="3233985.027777778"/>
    <n v="8639960"/>
    <n v="64043.703499999996"/>
    <n v="2.9944444444444445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10673.96"/>
    <n v="60485.759999999995"/>
    <n v="7115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3.9944444444444445"/>
    <n v="9"/>
    <n v="6.2100000000000002E-2"/>
    <n v="424210"/>
    <n v="955800"/>
    <n v="6595.02"/>
    <n v="3.99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1099.1600000000001"/>
    <n v="6320.1799999999994"/>
    <n v="7419.33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1.9444444444444445E-2"/>
    <n v="5"/>
    <n v="5.0700000000000002E-2"/>
    <n v="2558.3055555555557"/>
    <n v="657850"/>
    <n v="6670.5990000000002"/>
    <n v="1.9444444444444445E-2"/>
    <n v="5"/>
    <n v="5.0700000000000002E-2"/>
    <x v="1"/>
    <x v="1"/>
    <n v="555.88"/>
    <n v="0"/>
    <n v="0"/>
    <n v="0"/>
    <n v="0"/>
    <n v="0"/>
    <n v="0"/>
    <n v="0"/>
    <n v="0"/>
    <n v="0"/>
    <n v="0"/>
    <n v="0"/>
    <n v="0"/>
    <n v="0"/>
    <n v="555.88"/>
    <n v="0"/>
    <n v="555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0194444444444444"/>
    <n v="6"/>
    <n v="5.3600000000000002E-2"/>
    <n v="915591.09027777775"/>
    <n v="5388765"/>
    <n v="48139.633999999998"/>
    <n v="1.0194444444444444"/>
    <n v="6"/>
    <n v="5.3599999999999995E-2"/>
    <x v="1"/>
    <x v="1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8023.28"/>
    <n v="32093.119999999999"/>
    <n v="40116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0194444444444444"/>
    <n v="7"/>
    <n v="5.6399999999999999E-2"/>
    <n v="2102054.8680555555"/>
    <n v="7286352.5"/>
    <n v="58707.182999999997"/>
    <n v="2.0194444444444444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9784.5400000000009"/>
    <n v="56261.100000000013"/>
    <n v="66045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0194444444444444"/>
    <n v="8"/>
    <n v="5.9299999999999999E-2"/>
    <n v="1506234.7638888888"/>
    <n v="3990760"/>
    <n v="29581.5085"/>
    <n v="3.0194444444444444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4930.26"/>
    <n v="28759.850000000006"/>
    <n v="33690.11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0194444444444448"/>
    <n v="10"/>
    <n v="6.5000000000000002E-2"/>
    <n v="266532.5"/>
    <n v="531000"/>
    <n v="3451.5"/>
    <n v="5.01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575.24"/>
    <n v="3393.9199999999992"/>
    <n v="3969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3.0555555555555555E-2"/>
    <n v="5"/>
    <n v="5.0700000000000002E-2"/>
    <n v="2174.6006944444443"/>
    <n v="355843.75"/>
    <n v="3608.2556250000002"/>
    <n v="3.0555555555555555E-2"/>
    <n v="5"/>
    <n v="5.0700000000000002E-2"/>
    <x v="1"/>
    <x v="1"/>
    <n v="300.69"/>
    <n v="0"/>
    <n v="0"/>
    <n v="0"/>
    <n v="0"/>
    <n v="0"/>
    <n v="0"/>
    <n v="0"/>
    <n v="0"/>
    <n v="0"/>
    <n v="0"/>
    <n v="0"/>
    <n v="0"/>
    <n v="0"/>
    <n v="300.69"/>
    <n v="0"/>
    <n v="300.6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0305555555555554"/>
    <n v="7"/>
    <n v="5.6399999999999999E-2"/>
    <n v="738883.63194444438"/>
    <n v="2547177.5"/>
    <n v="20522.972999999998"/>
    <n v="2.0305555555555554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3420.5"/>
    <n v="19667.87"/>
    <n v="2308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0305555555555554"/>
    <n v="8"/>
    <n v="5.9299999999999999E-2"/>
    <n v="2391040.145833333"/>
    <n v="6311820"/>
    <n v="46786.365749999997"/>
    <n v="3.030555555555555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7797.72"/>
    <n v="45486.7"/>
    <n v="53284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0305555555555559"/>
    <n v="9"/>
    <n v="6.2100000000000002E-2"/>
    <n v="1498157.5000000002"/>
    <n v="3345300"/>
    <n v="23082.57"/>
    <n v="4.030555555555555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3847.1"/>
    <n v="22601.709999999995"/>
    <n v="26448.80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0305555555555559"/>
    <n v="10"/>
    <n v="6.5000000000000002E-2"/>
    <n v="2136980"/>
    <n v="4248000"/>
    <n v="27612"/>
    <n v="5.030555555555555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1840.8"/>
    <n v="4602"/>
    <n v="27151.8"/>
    <n v="31753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4.1666666666666664E-2"/>
    <n v="5"/>
    <n v="5.0700000000000002E-2"/>
    <n v="1106.25"/>
    <n v="132750"/>
    <n v="1346.085"/>
    <n v="4.1666666666666664E-2"/>
    <n v="5"/>
    <n v="5.0700000000000002E-2"/>
    <x v="1"/>
    <x v="1"/>
    <n v="112.17"/>
    <n v="0"/>
    <n v="0"/>
    <n v="0"/>
    <n v="0"/>
    <n v="0"/>
    <n v="0"/>
    <n v="0"/>
    <n v="0"/>
    <n v="0"/>
    <n v="0"/>
    <n v="0"/>
    <n v="0"/>
    <n v="0"/>
    <n v="112.17"/>
    <n v="0"/>
    <n v="11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0416666666666667"/>
    <n v="6"/>
    <n v="5.3600000000000002E-2"/>
    <n v="92187.5"/>
    <n v="531000"/>
    <n v="4743.6000000000004"/>
    <n v="1.0416666666666667"/>
    <n v="6"/>
    <n v="5.3600000000000002E-2"/>
    <x v="1"/>
    <x v="1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790.6"/>
    <n v="3162.4000000000005"/>
    <n v="3953.0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0416666666666665"/>
    <n v="7"/>
    <n v="5.6399999999999999E-2"/>
    <n v="299640.10416666663"/>
    <n v="1027337.5"/>
    <n v="8277.4050000000007"/>
    <n v="2.041666666666666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1379.56"/>
    <n v="7932.4699999999984"/>
    <n v="9312.0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0416666666666665"/>
    <n v="8"/>
    <n v="5.9299999999999999E-2"/>
    <n v="436532.39583333331"/>
    <n v="1148140"/>
    <n v="8510.5877500000006"/>
    <n v="3.041666666666666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1418.44"/>
    <n v="8274.2300000000014"/>
    <n v="9692.67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041666666666667"/>
    <n v="9"/>
    <n v="6.2100000000000002E-2"/>
    <n v="761278.22916666674"/>
    <n v="1695217.5"/>
    <n v="11697.000750000001"/>
    <n v="4.041666666666667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1949.5"/>
    <n v="11453.31"/>
    <n v="13402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041666666666667"/>
    <n v="10"/>
    <n v="6.5000000000000002E-2"/>
    <n v="535425"/>
    <n v="1062000"/>
    <n v="6903"/>
    <n v="5.041666666666667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1150.5"/>
    <n v="6787.95"/>
    <n v="7938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0583333333333333"/>
    <n v="6"/>
    <n v="5.3600000000000002E-2"/>
    <n v="50265.541666666664"/>
    <n v="284970"/>
    <n v="2545.732"/>
    <n v="1.0583333333333333"/>
    <n v="6"/>
    <n v="5.3600000000000002E-2"/>
    <x v="1"/>
    <x v="1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424.28"/>
    <n v="1697.1199999999994"/>
    <n v="2121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0583333333333331"/>
    <n v="7"/>
    <n v="5.6399999999999999E-2"/>
    <n v="319998.79166666663"/>
    <n v="1088255"/>
    <n v="8768.2260000000006"/>
    <n v="2.0583333333333331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1461.38"/>
    <n v="8402.9300000000021"/>
    <n v="9864.3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0583333333333331"/>
    <n v="8"/>
    <n v="5.9299999999999999E-2"/>
    <n v="632448.04166666663"/>
    <n v="1654360"/>
    <n v="12262.943499999999"/>
    <n v="3.058333333333333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2043.82"/>
    <n v="11922.28"/>
    <n v="1396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0583333333333336"/>
    <n v="9"/>
    <n v="6.2100000000000002E-2"/>
    <n v="699768.27083333337"/>
    <n v="1551847.5"/>
    <n v="10707.74775"/>
    <n v="4.058333333333333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1784.62"/>
    <n v="10484.639999999996"/>
    <n v="12269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0583333333333336"/>
    <n v="10"/>
    <n v="6.5000000000000002E-2"/>
    <n v="268597.5"/>
    <n v="531000"/>
    <n v="3451.5"/>
    <n v="5.058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575.24"/>
    <n v="3393.9199999999992"/>
    <n v="3969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0944444444444446"/>
    <n v="7"/>
    <n v="5.6399999999999999E-2"/>
    <n v="111215"/>
    <n v="371700"/>
    <n v="2994.84"/>
    <n v="2.09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0944444444444446"/>
    <n v="8"/>
    <n v="5.9299999999999999E-2"/>
    <n v="154273.52777777778"/>
    <n v="398840"/>
    <n v="2956.4014999999999"/>
    <n v="3.094444444444444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492.74"/>
    <n v="2956.4399999999991"/>
    <n v="3449.1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050"/>
    <n v="0"/>
    <n v="0"/>
    <n v="148.09"/>
    <n v="0"/>
    <n v="0"/>
    <n v="0"/>
    <n v="35050"/>
    <n v="35050"/>
    <n v="0"/>
    <d v="2019-12-04T00:00:00"/>
    <d v="2024-12-04T00:00:00"/>
    <n v="70100"/>
    <n v="9.4444444444444442E-2"/>
    <n v="5"/>
    <n v="5.0700000000000002E-2"/>
    <n v="3310.2777777777778"/>
    <n v="175250"/>
    <n v="1777.0350000000001"/>
    <n v="9.4444444444444442E-2"/>
    <n v="5"/>
    <n v="5.0700000000000002E-2"/>
    <x v="1"/>
    <x v="1"/>
    <n v="148.09"/>
    <n v="148.09"/>
    <n v="0"/>
    <n v="0"/>
    <n v="0"/>
    <n v="0"/>
    <n v="0"/>
    <n v="0"/>
    <n v="0"/>
    <n v="0"/>
    <n v="0"/>
    <n v="0"/>
    <n v="0"/>
    <n v="0"/>
    <n v="296.18"/>
    <n v="0"/>
    <n v="296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0944444444444446"/>
    <n v="6"/>
    <n v="5.3600000000000002E-2"/>
    <n v="50850.625000000007"/>
    <n v="278775"/>
    <n v="2490.39"/>
    <n v="1.0944444444444446"/>
    <n v="6"/>
    <n v="5.3599999999999995E-2"/>
    <x v="1"/>
    <x v="1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415.06"/>
    <n v="1867.8"/>
    <n v="228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0944444444444446"/>
    <n v="7"/>
    <n v="5.6399999999999999E-2"/>
    <n v="300898.36111111112"/>
    <n v="1005655"/>
    <n v="8102.7060000000001"/>
    <n v="2.094444444444444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1350.46"/>
    <n v="8102.7599999999984"/>
    <n v="9453.2199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0944444444444446"/>
    <n v="8"/>
    <n v="5.9299999999999999E-2"/>
    <n v="310372.77777777781"/>
    <n v="802400"/>
    <n v="5947.79"/>
    <n v="3.0944444444444446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991.3"/>
    <n v="5947.7999999999993"/>
    <n v="6939.0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.25"/>
    <n v="0"/>
    <n v="0"/>
    <n v="105.63"/>
    <n v="0"/>
    <n v="0"/>
    <n v="0"/>
    <n v="25001.25"/>
    <n v="25001.25"/>
    <n v="0"/>
    <d v="2019-12-04T00:00:00"/>
    <d v="2024-12-04T00:00:00"/>
    <n v="50002.5"/>
    <n v="9.4444444444444442E-2"/>
    <n v="5"/>
    <n v="5.0700000000000002E-2"/>
    <n v="2361.2291666666665"/>
    <n v="125006.25"/>
    <n v="1267.563375"/>
    <n v="9.4444444444444442E-2"/>
    <n v="5"/>
    <n v="5.0699999999999995E-2"/>
    <x v="1"/>
    <x v="1"/>
    <n v="105.63"/>
    <n v="105.63"/>
    <n v="0"/>
    <n v="0"/>
    <n v="0"/>
    <n v="0"/>
    <n v="0"/>
    <n v="0"/>
    <n v="0"/>
    <n v="0"/>
    <n v="0"/>
    <n v="0"/>
    <n v="0"/>
    <n v="0"/>
    <n v="211.26"/>
    <n v="0"/>
    <n v="21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0944444444444446"/>
    <n v="8"/>
    <n v="5.9299999999999999E-2"/>
    <n v="164315"/>
    <n v="424800"/>
    <n v="3148.83"/>
    <n v="3.09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0944444444444441"/>
    <n v="9"/>
    <n v="6.2100000000000002E-2"/>
    <n v="965684.95833333326"/>
    <n v="2122672.5"/>
    <n v="14646.440250000001"/>
    <n v="4.0944444444444441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2441.08"/>
    <n v="14646.480000000003"/>
    <n v="17087.5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04T00:00:00"/>
    <d v="2024-12-04T00:00:00"/>
    <n v="106200"/>
    <n v="9.4444444444444442E-2"/>
    <n v="5"/>
    <n v="5.0700000000000002E-2"/>
    <n v="5015"/>
    <n v="265500"/>
    <n v="2692.17"/>
    <n v="9.4444444444444442E-2"/>
    <n v="5"/>
    <n v="5.0700000000000002E-2"/>
    <x v="1"/>
    <x v="1"/>
    <n v="224.35"/>
    <n v="224.35"/>
    <n v="0"/>
    <n v="0"/>
    <n v="0"/>
    <n v="0"/>
    <n v="0"/>
    <n v="0"/>
    <n v="0"/>
    <n v="0"/>
    <n v="0"/>
    <n v="0"/>
    <n v="0"/>
    <n v="0"/>
    <n v="448.7"/>
    <n v="0"/>
    <n v="448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0944444444444446"/>
    <n v="6"/>
    <n v="5.3600000000000002E-2"/>
    <n v="337389.86111111112"/>
    <n v="1849650"/>
    <n v="16523.54"/>
    <n v="1.0944444444444446"/>
    <n v="6"/>
    <n v="5.3600000000000002E-2"/>
    <x v="1"/>
    <x v="1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2753.92"/>
    <n v="12392.639999999998"/>
    <n v="15146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0944444444444446"/>
    <n v="7"/>
    <n v="5.6399999999999999E-2"/>
    <n v="640413.04166666674"/>
    <n v="2140372.5"/>
    <n v="17245.287"/>
    <n v="2.094444444444444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2874.22"/>
    <n v="17245.320000000003"/>
    <n v="20119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0944444444444446"/>
    <n v="8"/>
    <n v="5.9299999999999999E-2"/>
    <n v="796927.75"/>
    <n v="2060280"/>
    <n v="15271.825499999999"/>
    <n v="3.094444444444444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2545.3000000000002"/>
    <n v="15271.799999999997"/>
    <n v="17817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04T00:00:00"/>
    <d v="2024-12-04T00:00:00"/>
    <n v="53100"/>
    <n v="9.4444444444444442E-2"/>
    <n v="5"/>
    <n v="5.0700000000000002E-2"/>
    <n v="2507.5"/>
    <n v="132750"/>
    <n v="1346.085"/>
    <n v="9.4444444444444442E-2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0944444444444446"/>
    <n v="6"/>
    <n v="5.3600000000000002E-2"/>
    <n v="58115.000000000007"/>
    <n v="318600"/>
    <n v="2846.1600000000003"/>
    <n v="1.0944444444444446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0944444444444446"/>
    <n v="7"/>
    <n v="5.6399999999999999E-2"/>
    <n v="544026.70833333337"/>
    <n v="1818232.5"/>
    <n v="14649.759"/>
    <n v="2.094444444444444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2441.62"/>
    <n v="14649.719999999996"/>
    <n v="17091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0944444444444446"/>
    <n v="8"/>
    <n v="5.9299999999999999E-2"/>
    <n v="303982.75"/>
    <n v="785880"/>
    <n v="5825.3355000000001"/>
    <n v="3.094444444444444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970.88"/>
    <n v="5825.2799999999988"/>
    <n v="6796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0944444444444441"/>
    <n v="10"/>
    <n v="6.5000000000000002E-2"/>
    <n v="270515"/>
    <n v="531000"/>
    <n v="3451.5"/>
    <n v="5.0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0944444444444446"/>
    <n v="8"/>
    <n v="5.9299999999999999E-2"/>
    <n v="160207.125"/>
    <n v="414180"/>
    <n v="3070.10925"/>
    <n v="3.094444444444444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0944444444444441"/>
    <n v="9"/>
    <n v="6.2100000000000002E-2"/>
    <n v="217414.99999999997"/>
    <n v="477900"/>
    <n v="3297.51"/>
    <n v="4.094444444444444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0972222222222223"/>
    <n v="6"/>
    <n v="5.3600000000000002E-2"/>
    <n v="58262.500000000007"/>
    <n v="318600"/>
    <n v="2846.1600000000003"/>
    <n v="1.0972222222222223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0972222222222223"/>
    <n v="8"/>
    <n v="5.9299999999999999E-2"/>
    <n v="328925"/>
    <n v="849600"/>
    <n v="6297.66"/>
    <n v="3.0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0972222222222223"/>
    <n v="9"/>
    <n v="6.2100000000000002E-2"/>
    <n v="410951.38888888888"/>
    <n v="902700"/>
    <n v="6228.63"/>
    <n v="4.097222222222222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1038.0999999999999"/>
    <n v="6228.6000000000013"/>
    <n v="7266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155"/>
    <n v="0"/>
    <n v="0"/>
    <n v="883.68"/>
    <n v="0"/>
    <n v="0"/>
    <n v="0"/>
    <n v="209155"/>
    <n v="209155"/>
    <n v="0"/>
    <d v="2019-12-05T00:00:00"/>
    <d v="2024-12-05T00:00:00"/>
    <n v="418310"/>
    <n v="9.7222222222222224E-2"/>
    <n v="5"/>
    <n v="5.0700000000000002E-2"/>
    <n v="20334.513888888891"/>
    <n v="1045775"/>
    <n v="10604.1585"/>
    <n v="9.7222222222222224E-2"/>
    <n v="5"/>
    <n v="5.0699999999999995E-2"/>
    <x v="1"/>
    <x v="1"/>
    <n v="883.68"/>
    <n v="883.68"/>
    <n v="0"/>
    <n v="0"/>
    <n v="0"/>
    <n v="0"/>
    <n v="0"/>
    <n v="0"/>
    <n v="0"/>
    <n v="0"/>
    <n v="0"/>
    <n v="0"/>
    <n v="0"/>
    <n v="0"/>
    <n v="1767.36"/>
    <n v="0"/>
    <n v="176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0972222222222223"/>
    <n v="6"/>
    <n v="5.3600000000000002E-2"/>
    <n v="227385.59027777781"/>
    <n v="1243425"/>
    <n v="11107.93"/>
    <n v="1.0972222222222223"/>
    <n v="6"/>
    <n v="5.3600000000000002E-2"/>
    <x v="1"/>
    <x v="1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1851.32"/>
    <n v="8330.94"/>
    <n v="1018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0972222222222223"/>
    <n v="7"/>
    <n v="5.6399999999999999E-2"/>
    <n v="527115.83333333337"/>
    <n v="1759380"/>
    <n v="14175.575999999999"/>
    <n v="2.0972222222222223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2362.6"/>
    <n v="14175.599999999997"/>
    <n v="1653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0972222222222223"/>
    <n v="8"/>
    <n v="5.9299999999999999E-2"/>
    <n v="1597570.451388889"/>
    <n v="4126460"/>
    <n v="30587.384749999997"/>
    <n v="3.0972222222222223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5097.8999999999996"/>
    <n v="30587.400000000005"/>
    <n v="35685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0972222222222223"/>
    <n v="9"/>
    <n v="6.2100000000000002E-2"/>
    <n v="1069077.951388889"/>
    <n v="2348347.5"/>
    <n v="16203.597750000001"/>
    <n v="4.097222222222222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2700.6"/>
    <n v="16203.599999999997"/>
    <n v="18904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0972222222222223"/>
    <n v="10"/>
    <n v="6.5000000000000002E-2"/>
    <n v="811987.5"/>
    <n v="1593000"/>
    <n v="10354.5"/>
    <n v="5.097222222222222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14.08999999999997"/>
    <n v="0"/>
    <n v="0"/>
    <n v="0"/>
    <n v="74340"/>
    <n v="74340"/>
    <n v="0"/>
    <d v="2019-12-09T00:00:00"/>
    <d v="2024-12-09T00:00:00"/>
    <n v="148680"/>
    <n v="0.10833333333333334"/>
    <n v="5"/>
    <n v="5.0700000000000002E-2"/>
    <n v="8053.5"/>
    <n v="371700"/>
    <n v="3769.038"/>
    <n v="0.10833333333333334"/>
    <n v="5"/>
    <n v="5.0700000000000002E-2"/>
    <x v="1"/>
    <x v="1"/>
    <n v="314.08999999999997"/>
    <n v="314.08999999999997"/>
    <n v="0"/>
    <n v="0"/>
    <n v="0"/>
    <n v="0"/>
    <n v="0"/>
    <n v="0"/>
    <n v="0"/>
    <n v="0"/>
    <n v="0"/>
    <n v="0"/>
    <n v="0"/>
    <n v="0"/>
    <n v="628.17999999999995"/>
    <n v="0"/>
    <n v="628.17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1083333333333334"/>
    <n v="6"/>
    <n v="5.3600000000000002E-2"/>
    <n v="361288.95833333337"/>
    <n v="1955850"/>
    <n v="17472.260000000002"/>
    <n v="1.1083333333333334"/>
    <n v="6"/>
    <n v="5.3600000000000009E-2"/>
    <x v="1"/>
    <x v="1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2912.04"/>
    <n v="13104.180000000002"/>
    <n v="16016.2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1083333333333334"/>
    <n v="7"/>
    <n v="5.6399999999999999E-2"/>
    <n v="324040.29166666669"/>
    <n v="1075865"/>
    <n v="8668.3979999999992"/>
    <n v="2.1083333333333334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1444.74"/>
    <n v="8668.44"/>
    <n v="1011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1083333333333334"/>
    <n v="8"/>
    <n v="5.9299999999999999E-2"/>
    <n v="2556479.8333333335"/>
    <n v="6579680"/>
    <n v="48771.877999999997"/>
    <n v="3.1083333333333334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8128.64"/>
    <n v="48771.840000000004"/>
    <n v="56900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1083333333333334"/>
    <n v="9"/>
    <n v="6.2100000000000002E-2"/>
    <n v="2222731.5833333335"/>
    <n v="4869270"/>
    <n v="33597.963000000003"/>
    <n v="4.108333333333333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5599.66"/>
    <n v="33597.960000000006"/>
    <n v="39197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1083333333333334"/>
    <n v="10"/>
    <n v="6.5000000000000002E-2"/>
    <n v="1290709.8125"/>
    <n v="2526675"/>
    <n v="16423.387500000001"/>
    <n v="5.108333333333333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2737.24"/>
    <n v="16423.439999999995"/>
    <n v="19160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97.53"/>
    <n v="0"/>
    <n v="0"/>
    <n v="0"/>
    <n v="23083.75"/>
    <n v="23083.75"/>
    <n v="0"/>
    <d v="2019-12-10T00:00:00"/>
    <d v="2024-12-10T00:00:00"/>
    <n v="46167.5"/>
    <n v="0.1111111111111111"/>
    <n v="5"/>
    <n v="5.0700000000000002E-2"/>
    <n v="2564.8611111111109"/>
    <n v="115418.75"/>
    <n v="1170.346125"/>
    <n v="0.1111111111111111"/>
    <n v="5"/>
    <n v="5.0700000000000002E-2"/>
    <x v="1"/>
    <x v="1"/>
    <n v="97.53"/>
    <n v="97.53"/>
    <n v="0"/>
    <n v="0"/>
    <n v="0"/>
    <n v="0"/>
    <n v="0"/>
    <n v="0"/>
    <n v="0"/>
    <n v="0"/>
    <n v="0"/>
    <n v="0"/>
    <n v="0"/>
    <n v="0"/>
    <n v="195.06"/>
    <n v="0"/>
    <n v="19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1111111111111112"/>
    <n v="6"/>
    <n v="5.3600000000000002E-2"/>
    <n v="118000"/>
    <n v="637200"/>
    <n v="5692.3200000000006"/>
    <n v="1.1111111111111112"/>
    <n v="6"/>
    <n v="5.3600000000000009E-2"/>
    <x v="1"/>
    <x v="1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948.72"/>
    <n v="4269.24"/>
    <n v="521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1111111111111112"/>
    <n v="7"/>
    <n v="5.6399999999999999E-2"/>
    <n v="112100"/>
    <n v="371700"/>
    <n v="2994.84"/>
    <n v="2.11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1111111111111112"/>
    <n v="8"/>
    <n v="5.9299999999999999E-2"/>
    <n v="495600"/>
    <n v="1274400"/>
    <n v="9446.49"/>
    <n v="3.111111111111111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1111111111111107"/>
    <n v="9"/>
    <n v="6.2100000000000002E-2"/>
    <n v="1045414.4444444444"/>
    <n v="2288610"/>
    <n v="15791.409000000001"/>
    <n v="4.111111111111110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2631.9"/>
    <n v="15791.400000000003"/>
    <n v="18423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0T00:00:00"/>
    <d v="2024-12-10T00:00:00"/>
    <n v="53100"/>
    <n v="0.1111111111111111"/>
    <n v="5"/>
    <n v="5.0700000000000002E-2"/>
    <n v="2950"/>
    <n v="132750"/>
    <n v="1346.085"/>
    <n v="0.1111111111111111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1111111111111112"/>
    <n v="6"/>
    <n v="5.3600000000000002E-2"/>
    <n v="59000"/>
    <n v="318600"/>
    <n v="2846.1600000000003"/>
    <n v="1.1111111111111112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1111111111111107"/>
    <n v="9"/>
    <n v="6.2100000000000002E-2"/>
    <n v="873199.99999999988"/>
    <n v="1911600"/>
    <n v="13190.04"/>
    <n v="4.111111111111110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1111111111111112"/>
    <n v="7"/>
    <n v="5.6399999999999999E-2"/>
    <n v="108363.33333333334"/>
    <n v="359310"/>
    <n v="2895.0119999999997"/>
    <n v="2.1111111111111112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482.5"/>
    <n v="2895"/>
    <n v="33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1111111111111112"/>
    <n v="8"/>
    <n v="5.9299999999999999E-2"/>
    <n v="165200"/>
    <n v="424800"/>
    <n v="3148.83"/>
    <n v="3.111111111111111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1111111111111107"/>
    <n v="9"/>
    <n v="6.2100000000000002E-2"/>
    <n v="463887.49999999994"/>
    <n v="1015537.5"/>
    <n v="7007.2087500000007"/>
    <n v="4.1111111111111107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1167.8599999999999"/>
    <n v="7007.1600000000008"/>
    <n v="817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726.25"/>
    <n v="0"/>
    <n v="0"/>
    <n v="548.09"/>
    <n v="0"/>
    <n v="0"/>
    <n v="0"/>
    <n v="129726.25"/>
    <n v="129726.25"/>
    <n v="0"/>
    <d v="2019-12-11T00:00:00"/>
    <d v="2024-12-11T00:00:00"/>
    <n v="259452.5"/>
    <n v="0.11388888888888889"/>
    <n v="5"/>
    <n v="5.0700000000000002E-2"/>
    <n v="14774.378472222223"/>
    <n v="648631.25"/>
    <n v="6577.1208750000005"/>
    <n v="0.11388888888888889"/>
    <n v="5"/>
    <n v="5.0700000000000002E-2"/>
    <x v="1"/>
    <x v="1"/>
    <n v="548.09"/>
    <n v="548.09"/>
    <n v="0"/>
    <n v="0"/>
    <n v="0"/>
    <n v="0"/>
    <n v="0"/>
    <n v="0"/>
    <n v="0"/>
    <n v="0"/>
    <n v="0"/>
    <n v="0"/>
    <n v="0"/>
    <n v="0"/>
    <n v="1096.18"/>
    <n v="0"/>
    <n v="1096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1138888888888889"/>
    <n v="6"/>
    <n v="5.3600000000000002E-2"/>
    <n v="578002.51388888888"/>
    <n v="3113430"/>
    <n v="27813.308000000001"/>
    <n v="1.1138888888888889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4635.5600000000004"/>
    <n v="20860.02"/>
    <n v="2549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1138888888888889"/>
    <n v="7"/>
    <n v="5.6399999999999999E-2"/>
    <n v="1703044.013888889"/>
    <n v="5639515"/>
    <n v="45438.377999999997"/>
    <n v="2.1138888888888889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7573.06"/>
    <n v="45438.359999999993"/>
    <n v="53011.4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1138888888888889"/>
    <n v="8"/>
    <n v="5.9299999999999999E-2"/>
    <n v="1751764.9027777778"/>
    <n v="4500520"/>
    <n v="33360.104500000001"/>
    <n v="3.1138888888888889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5560.02"/>
    <n v="33360.12000000001"/>
    <n v="38920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1138888888888889"/>
    <n v="9"/>
    <n v="6.2100000000000002E-2"/>
    <n v="655342.5"/>
    <n v="1433700"/>
    <n v="9892.5300000000007"/>
    <n v="4.113888888888888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1648.76"/>
    <n v="9892.5599999999977"/>
    <n v="11541.3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1138888888888889"/>
    <n v="10"/>
    <n v="6.5000000000000002E-2"/>
    <n v="814642.5"/>
    <n v="1593000"/>
    <n v="10354.5"/>
    <n v="5.113888888888888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1138888888888889"/>
    <n v="6"/>
    <n v="5.3600000000000002E-2"/>
    <n v="454121.36111111112"/>
    <n v="2446140"/>
    <n v="21852.184000000001"/>
    <n v="1.1138888888888889"/>
    <n v="6"/>
    <n v="5.3600000000000002E-2"/>
    <x v="1"/>
    <x v="1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3642.04"/>
    <n v="16389.18"/>
    <n v="20031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1138888888888889"/>
    <n v="7"/>
    <n v="5.6399999999999999E-2"/>
    <n v="771077.96527777775"/>
    <n v="2553372.5"/>
    <n v="20572.886999999999"/>
    <n v="2.1138888888888889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3428.82"/>
    <n v="20572.920000000002"/>
    <n v="2400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1138888888888889"/>
    <n v="8"/>
    <n v="5.9299999999999999E-2"/>
    <n v="3018051.173611111"/>
    <n v="7753780"/>
    <n v="57474.894249999998"/>
    <n v="3.1138888888888889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9579.14"/>
    <n v="57474.84"/>
    <n v="6705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1138888888888889"/>
    <n v="9"/>
    <n v="6.2100000000000002E-2"/>
    <n v="6500026.722222222"/>
    <n v="14220180"/>
    <n v="98119.241999999998"/>
    <n v="4.113888888888888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16353.2"/>
    <n v="98119.200000000012"/>
    <n v="114472.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1138888888888889"/>
    <n v="10"/>
    <n v="6.5000000000000002E-2"/>
    <n v="1627776.4027777778"/>
    <n v="3183050"/>
    <n v="20689.825000000001"/>
    <n v="5.113888888888888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3448.3"/>
    <n v="20689.800000000003"/>
    <n v="24138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1138888888888889"/>
    <n v="7"/>
    <n v="5.6399999999999999E-2"/>
    <n v="105387.93055555556"/>
    <n v="348985"/>
    <n v="2811.8220000000001"/>
    <n v="2.1138888888888889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468.64"/>
    <n v="2811.84"/>
    <n v="3280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1138888888888889"/>
    <n v="8"/>
    <n v="5.9299999999999999E-2"/>
    <n v="316456.74305555556"/>
    <n v="813020"/>
    <n v="6026.5107499999995"/>
    <n v="3.113888888888888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1004.42"/>
    <n v="6026.5199999999995"/>
    <n v="703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1138888888888889"/>
    <n v="9"/>
    <n v="6.2100000000000002E-2"/>
    <n v="200243.54166666666"/>
    <n v="438075"/>
    <n v="3022.7175000000002"/>
    <n v="4.113888888888888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503.78"/>
    <n v="3022.6799999999989"/>
    <n v="3526.4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1138888888888889"/>
    <n v="10"/>
    <n v="6.5000000000000002E-2"/>
    <n v="265513.11111111112"/>
    <n v="519200"/>
    <n v="3374.8"/>
    <n v="5.113888888888888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1138888888888889"/>
    <n v="7"/>
    <n v="5.6399999999999999E-2"/>
    <n v="54876.555555555555"/>
    <n v="181720"/>
    <n v="1464.144"/>
    <n v="2.1138888888888889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244.02"/>
    <n v="1464.1200000000001"/>
    <n v="1708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1138888888888889"/>
    <n v="6"/>
    <n v="5.3600000000000002E-2"/>
    <n v="59147.5"/>
    <n v="318600"/>
    <n v="2846.1600000000003"/>
    <n v="1.1138888888888889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1138888888888889"/>
    <n v="7"/>
    <n v="5.6399999999999999E-2"/>
    <n v="540658.79166666663"/>
    <n v="1790355"/>
    <n v="14425.145999999999"/>
    <n v="2.1138888888888889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2404.1999999999998"/>
    <n v="14425.200000000003"/>
    <n v="16829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1138888888888889"/>
    <n v="8"/>
    <n v="5.9299999999999999E-2"/>
    <n v="330695"/>
    <n v="849600"/>
    <n v="6297.66"/>
    <n v="3.113888888888888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1T00:00:00"/>
    <d v="2024-12-11T00:00:00"/>
    <n v="53100"/>
    <n v="0.11388888888888889"/>
    <n v="5"/>
    <n v="5.0700000000000002E-2"/>
    <n v="3023.75"/>
    <n v="132750"/>
    <n v="1346.085"/>
    <n v="0.1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1138888888888889"/>
    <n v="6"/>
    <n v="5.3600000000000002E-2"/>
    <n v="58818.902777777781"/>
    <n v="316830"/>
    <n v="2830.348"/>
    <n v="1.1138888888888889"/>
    <n v="6"/>
    <n v="5.3600000000000002E-2"/>
    <x v="1"/>
    <x v="1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471.72"/>
    <n v="2122.7400000000007"/>
    <n v="2594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1166666666666667"/>
    <n v="8"/>
    <n v="5.9299999999999999E-2"/>
    <n v="129637.75"/>
    <n v="332760"/>
    <n v="2466.5834999999997"/>
    <n v="3.1166666666666667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411.1"/>
    <n v="2466.6000000000004"/>
    <n v="2877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1166666666666663"/>
    <n v="9"/>
    <n v="6.2100000000000002E-2"/>
    <n v="20645.083333333332"/>
    <n v="45135"/>
    <n v="311.43150000000003"/>
    <n v="4.1166666666666663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51.9"/>
    <n v="311.39999999999992"/>
    <n v="363.29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735"/>
    <n v="0"/>
    <n v="0"/>
    <n v="290.41000000000003"/>
    <n v="0"/>
    <n v="0"/>
    <n v="0"/>
    <n v="68735"/>
    <n v="68735"/>
    <n v="0"/>
    <d v="2019-12-12T00:00:00"/>
    <d v="2024-12-12T00:00:00"/>
    <n v="137470"/>
    <n v="0.11666666666666667"/>
    <n v="5"/>
    <n v="5.0700000000000002E-2"/>
    <n v="8019.083333333333"/>
    <n v="343675"/>
    <n v="3484.8645000000001"/>
    <n v="0.11666666666666667"/>
    <n v="5"/>
    <n v="5.0700000000000002E-2"/>
    <x v="1"/>
    <x v="1"/>
    <n v="290.41000000000003"/>
    <n v="290.41000000000003"/>
    <n v="0"/>
    <n v="0"/>
    <n v="0"/>
    <n v="0"/>
    <n v="0"/>
    <n v="0"/>
    <n v="0"/>
    <n v="0"/>
    <n v="0"/>
    <n v="0"/>
    <n v="0"/>
    <n v="0"/>
    <n v="580.82000000000005"/>
    <n v="0"/>
    <n v="580.82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1166666666666667"/>
    <n v="6"/>
    <n v="5.3600000000000002E-2"/>
    <n v="114142.875"/>
    <n v="613305"/>
    <n v="5478.8580000000002"/>
    <n v="1.1166666666666667"/>
    <n v="6"/>
    <n v="5.3600000000000002E-2"/>
    <x v="1"/>
    <x v="1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913.14"/>
    <n v="4109.16"/>
    <n v="5022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1166666666666667"/>
    <n v="7"/>
    <n v="5.6399999999999999E-2"/>
    <n v="547613.41666666663"/>
    <n v="1811005"/>
    <n v="14591.526"/>
    <n v="2.1166666666666667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2431.92"/>
    <n v="14591.519999999997"/>
    <n v="17023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1166666666666667"/>
    <n v="8"/>
    <n v="5.9299999999999999E-2"/>
    <n v="1029746.6666666666"/>
    <n v="2643200"/>
    <n v="19592.72"/>
    <n v="3.1166666666666667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3265.46"/>
    <n v="19592.759999999998"/>
    <n v="22858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1166666666666663"/>
    <n v="9"/>
    <n v="6.2100000000000002E-2"/>
    <n v="2235133.875"/>
    <n v="4886527.5"/>
    <n v="33717.039750000004"/>
    <n v="4.1166666666666663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5619.5"/>
    <n v="33717"/>
    <n v="3933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1166666666666663"/>
    <n v="10"/>
    <n v="6.5000000000000002E-2"/>
    <n v="815084.99999999988"/>
    <n v="1593000"/>
    <n v="10354.5"/>
    <n v="5.116666666666666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1725.74"/>
    <n v="10354.440000000002"/>
    <n v="12080.1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181.25"/>
    <n v="0"/>
    <n v="0"/>
    <n v="110.62"/>
    <n v="0"/>
    <n v="0"/>
    <n v="0"/>
    <n v="26181.25"/>
    <n v="26181.25"/>
    <n v="0"/>
    <d v="2019-12-16T00:00:00"/>
    <d v="2024-12-16T00:00:00"/>
    <n v="52362.5"/>
    <n v="0.12777777777777777"/>
    <n v="5"/>
    <n v="5.0700000000000002E-2"/>
    <n v="3345.3819444444443"/>
    <n v="130906.25"/>
    <n v="1327.389375"/>
    <n v="0.12777777777777777"/>
    <n v="5"/>
    <n v="5.0700000000000002E-2"/>
    <x v="1"/>
    <x v="1"/>
    <n v="110.62"/>
    <n v="110.62"/>
    <n v="0"/>
    <n v="0"/>
    <n v="0"/>
    <n v="0"/>
    <n v="0"/>
    <n v="0"/>
    <n v="0"/>
    <n v="0"/>
    <n v="0"/>
    <n v="0"/>
    <n v="0"/>
    <n v="0"/>
    <n v="221.24"/>
    <n v="0"/>
    <n v="221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1277777777777778"/>
    <n v="6"/>
    <n v="5.3600000000000002E-2"/>
    <n v="281958.54166666669"/>
    <n v="1500075"/>
    <n v="13400.67"/>
    <n v="1.1277777777777778"/>
    <n v="6"/>
    <n v="5.3600000000000002E-2"/>
    <x v="1"/>
    <x v="1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2233.44"/>
    <n v="10050.480000000001"/>
    <n v="12283.9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1277777777777778"/>
    <n v="7"/>
    <n v="5.6399999999999999E-2"/>
    <n v="211533.02777777778"/>
    <n v="695905"/>
    <n v="5607.0060000000003"/>
    <n v="2.1277777777777778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934.5"/>
    <n v="5607"/>
    <n v="654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1277777777777778"/>
    <n v="8"/>
    <n v="5.9299999999999999E-2"/>
    <n v="642656.6805555555"/>
    <n v="1643740"/>
    <n v="12184.222749999999"/>
    <n v="3.127777777777777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1277777777777782"/>
    <n v="9"/>
    <n v="6.2100000000000002E-2"/>
    <n v="876740.00000000012"/>
    <n v="1911600"/>
    <n v="13190.04"/>
    <n v="4.127777777777778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1277777777777782"/>
    <n v="10"/>
    <n v="6.5000000000000002E-2"/>
    <n v="1172338.1944444445"/>
    <n v="2286250"/>
    <n v="14860.625"/>
    <n v="5.127777777777778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2476.7800000000002"/>
    <n v="14860.679999999998"/>
    <n v="1733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1277777777777778"/>
    <n v="7"/>
    <n v="5.6399999999999999E-2"/>
    <n v="98548.027777777781"/>
    <n v="324205"/>
    <n v="2612.1660000000002"/>
    <n v="2.1277777777777778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435.36"/>
    <n v="2612.16"/>
    <n v="3047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1277777777777778"/>
    <n v="8"/>
    <n v="5.9299999999999999E-2"/>
    <n v="473342.25"/>
    <n v="1210680"/>
    <n v="8974.1654999999992"/>
    <n v="3.1277777777777778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1495.7"/>
    <n v="8974.2000000000025"/>
    <n v="10469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1277777777777782"/>
    <n v="9"/>
    <n v="6.2100000000000002E-2"/>
    <n v="411580.72222222225"/>
    <n v="897390"/>
    <n v="6191.991"/>
    <n v="4.127777777777778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1032"/>
    <n v="6192"/>
    <n v="72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6T00:00:00"/>
    <d v="2024-12-16T00:00:00"/>
    <n v="53100"/>
    <n v="0.12777777777777777"/>
    <n v="5"/>
    <n v="5.0700000000000002E-2"/>
    <n v="3392.4999999999995"/>
    <n v="132750"/>
    <n v="1346.085"/>
    <n v="0.12777777777777777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1277777777777778"/>
    <n v="6"/>
    <n v="5.3600000000000002E-2"/>
    <n v="112617.06944444444"/>
    <n v="599145"/>
    <n v="5352.3620000000001"/>
    <n v="1.1277777777777778"/>
    <n v="6"/>
    <n v="5.3600000000000002E-2"/>
    <x v="1"/>
    <x v="1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892.06"/>
    <n v="4014.2999999999993"/>
    <n v="4906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1277777777777778"/>
    <n v="7"/>
    <n v="5.6399999999999999E-2"/>
    <n v="112985"/>
    <n v="371700"/>
    <n v="2994.84"/>
    <n v="2.127777777777777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1277777777777778"/>
    <n v="8"/>
    <n v="5.9299999999999999E-2"/>
    <n v="161932.875"/>
    <n v="414180"/>
    <n v="3070.10925"/>
    <n v="3.1277777777777778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511.68"/>
    <n v="3070.0800000000004"/>
    <n v="358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275"/>
    <n v="0"/>
    <n v="0"/>
    <n v="56.09"/>
    <n v="0"/>
    <n v="0"/>
    <n v="0"/>
    <n v="13275"/>
    <n v="13275"/>
    <n v="0"/>
    <d v="2019-12-17T00:00:00"/>
    <d v="2024-12-17T00:00:00"/>
    <n v="26550"/>
    <n v="0.13055555555555556"/>
    <n v="5"/>
    <n v="5.0700000000000002E-2"/>
    <n v="1733.125"/>
    <n v="66375"/>
    <n v="673.04250000000002"/>
    <n v="0.13055555555555556"/>
    <n v="5"/>
    <n v="5.0700000000000002E-2"/>
    <x v="1"/>
    <x v="1"/>
    <n v="56.09"/>
    <n v="56.09"/>
    <n v="0"/>
    <n v="0"/>
    <n v="0"/>
    <n v="0"/>
    <n v="0"/>
    <n v="0"/>
    <n v="0"/>
    <n v="0"/>
    <n v="0"/>
    <n v="0"/>
    <n v="0"/>
    <n v="0"/>
    <n v="112.18"/>
    <n v="0"/>
    <n v="112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1305555555555555"/>
    <n v="10"/>
    <n v="6.5000000000000002E-2"/>
    <n v="272432.5"/>
    <n v="531000"/>
    <n v="3451.5"/>
    <n v="5.130555555555555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323.75"/>
    <n v="0"/>
    <n v="0"/>
    <n v="436.54"/>
    <n v="0"/>
    <n v="0"/>
    <n v="0"/>
    <n v="103323.75"/>
    <n v="103323.75"/>
    <n v="0"/>
    <d v="2019-12-17T00:00:00"/>
    <d v="2024-12-17T00:00:00"/>
    <n v="206647.5"/>
    <n v="0.13055555555555556"/>
    <n v="5"/>
    <n v="5.0700000000000002E-2"/>
    <n v="13489.489583333334"/>
    <n v="516618.75"/>
    <n v="5238.5141250000006"/>
    <n v="0.13055555555555556"/>
    <n v="5"/>
    <n v="5.0700000000000009E-2"/>
    <x v="1"/>
    <x v="1"/>
    <n v="436.54"/>
    <n v="436.54"/>
    <n v="0"/>
    <n v="0"/>
    <n v="0"/>
    <n v="0"/>
    <n v="0"/>
    <n v="0"/>
    <n v="0"/>
    <n v="0"/>
    <n v="0"/>
    <n v="0"/>
    <n v="0"/>
    <n v="0"/>
    <n v="873.08"/>
    <n v="0"/>
    <n v="87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1305555555555555"/>
    <n v="6"/>
    <n v="5.3600000000000002E-2"/>
    <n v="116229.59027777778"/>
    <n v="616845"/>
    <n v="5510.482"/>
    <n v="1.1305555555555555"/>
    <n v="6"/>
    <n v="5.3600000000000002E-2"/>
    <x v="1"/>
    <x v="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918.42"/>
    <n v="4132.8599999999997"/>
    <n v="505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1305555555555555"/>
    <n v="7"/>
    <n v="5.6399999999999999E-2"/>
    <n v="955655.3680555555"/>
    <n v="3139832.5"/>
    <n v="25298.078999999998"/>
    <n v="2.1305555555555555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4216.34"/>
    <n v="25298.039999999994"/>
    <n v="29514.3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1305555555555555"/>
    <n v="8"/>
    <n v="5.9299999999999999E-2"/>
    <n v="643227.42361111112"/>
    <n v="1643740"/>
    <n v="12184.222749999999"/>
    <n v="3.1305555555555555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2030.7"/>
    <n v="12184.200000000003"/>
    <n v="14214.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1305555555555555"/>
    <n v="9"/>
    <n v="6.2100000000000002E-2"/>
    <n v="877330"/>
    <n v="1911600"/>
    <n v="13190.04"/>
    <n v="4.130555555555555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2198.34"/>
    <n v="13190.04"/>
    <n v="15388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1333333333333333"/>
    <n v="7"/>
    <n v="5.6399999999999999E-2"/>
    <n v="113280"/>
    <n v="371700"/>
    <n v="2994.84"/>
    <n v="2.133333333333333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1333333333333333"/>
    <n v="7"/>
    <n v="5.6399999999999999E-2"/>
    <n v="209568"/>
    <n v="687645"/>
    <n v="5540.4539999999997"/>
    <n v="2.1333333333333333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923.4"/>
    <n v="5540.3999999999987"/>
    <n v="6463.79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1333333333333337"/>
    <n v="9"/>
    <n v="6.2100000000000002E-2"/>
    <n v="218260.66666666669"/>
    <n v="475245"/>
    <n v="3279.1905000000002"/>
    <n v="4.1333333333333337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546.54"/>
    <n v="3279.24"/>
    <n v="3825.77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1333333333333333"/>
    <n v="6"/>
    <n v="5.3600000000000002E-2"/>
    <n v="414071.83333333331"/>
    <n v="2192145"/>
    <n v="19583.162"/>
    <n v="1.1333333333333333"/>
    <n v="6"/>
    <n v="5.3600000000000002E-2"/>
    <x v="1"/>
    <x v="1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3263.86"/>
    <n v="14687.399999999996"/>
    <n v="17951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1333333333333333"/>
    <n v="7"/>
    <n v="5.6399999999999999E-2"/>
    <n v="1000954.6666666666"/>
    <n v="3284382.5"/>
    <n v="26462.738999999998"/>
    <n v="2.1333333333333333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4410.46"/>
    <n v="26462.76"/>
    <n v="30873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1333333333333333"/>
    <n v="8"/>
    <n v="5.9299999999999999E-2"/>
    <n v="1830180"/>
    <n v="4672800"/>
    <n v="34637.129999999997"/>
    <n v="3.1333333333333333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5772.86"/>
    <n v="34637.159999999996"/>
    <n v="40410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1333333333333337"/>
    <n v="9"/>
    <n v="6.2100000000000002E-2"/>
    <n v="2366726.0000000005"/>
    <n v="5153355"/>
    <n v="35558.1495"/>
    <n v="4.1333333333333337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5926.36"/>
    <n v="35558.159999999996"/>
    <n v="41484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1333333333333337"/>
    <n v="10"/>
    <n v="6.5000000000000002E-2"/>
    <n v="2179125.666666667"/>
    <n v="4245050"/>
    <n v="27592.825000000001"/>
    <n v="5.1333333333333337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4598.8"/>
    <n v="27592.800000000007"/>
    <n v="3219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1333333333333333"/>
    <n v="7"/>
    <n v="5.6399999999999999E-2"/>
    <n v="223413.33333333334"/>
    <n v="733075"/>
    <n v="5906.49"/>
    <n v="2.1333333333333333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984.42"/>
    <n v="5906.5199999999995"/>
    <n v="689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1333333333333337"/>
    <n v="9"/>
    <n v="6.2100000000000002E-2"/>
    <n v="160952.00000000003"/>
    <n v="350460"/>
    <n v="2418.174"/>
    <n v="4.1333333333333337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403.02"/>
    <n v="2418.12"/>
    <n v="2821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18T00:00:00"/>
    <d v="2024-12-18T00:00:00"/>
    <n v="53100"/>
    <n v="0.13333333333333333"/>
    <n v="5"/>
    <n v="5.0700000000000002E-2"/>
    <n v="3540"/>
    <n v="132750"/>
    <n v="1346.085"/>
    <n v="0.13333333333333333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1333333333333333"/>
    <n v="8"/>
    <n v="5.9299999999999999E-2"/>
    <n v="166380"/>
    <n v="424800"/>
    <n v="3148.83"/>
    <n v="3.1333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518.75"/>
    <n v="0"/>
    <n v="0"/>
    <n v="2955.47"/>
    <n v="0"/>
    <n v="0"/>
    <n v="0"/>
    <n v="699518.75"/>
    <n v="699518.75"/>
    <n v="0"/>
    <d v="2019-12-18T00:00:00"/>
    <d v="2024-12-18T00:00:00"/>
    <n v="1399037.5"/>
    <n v="0.13333333333333333"/>
    <n v="5"/>
    <n v="5.0700000000000002E-2"/>
    <n v="93269.166666666672"/>
    <n v="3497593.75"/>
    <n v="35465.600624999999"/>
    <n v="0.13333333333333333"/>
    <n v="5"/>
    <n v="5.0700000000000002E-2"/>
    <x v="1"/>
    <x v="1"/>
    <n v="2955.47"/>
    <n v="2955.47"/>
    <n v="0"/>
    <n v="0"/>
    <n v="0"/>
    <n v="0"/>
    <n v="0"/>
    <n v="0"/>
    <n v="0"/>
    <n v="0"/>
    <n v="0"/>
    <n v="0"/>
    <n v="0"/>
    <n v="0"/>
    <n v="5910.94"/>
    <n v="0"/>
    <n v="591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1333333333333333"/>
    <n v="6"/>
    <n v="5.3600000000000002E-2"/>
    <n v="3452326"/>
    <n v="18277020"/>
    <n v="163274.712"/>
    <n v="1.1333333333333333"/>
    <n v="6"/>
    <n v="5.3600000000000002E-2"/>
    <x v="1"/>
    <x v="1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27212.46"/>
    <n v="122456.04"/>
    <n v="14966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1333333333333333"/>
    <n v="7"/>
    <n v="5.6399999999999999E-2"/>
    <n v="5860666.666666667"/>
    <n v="19230312.5"/>
    <n v="154941.375"/>
    <n v="2.1333333333333333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25823.56"/>
    <n v="154941.36000000002"/>
    <n v="18076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1333333333333333"/>
    <n v="8"/>
    <n v="5.9299999999999999E-2"/>
    <n v="5552470.333333333"/>
    <n v="14176520"/>
    <n v="105083.45449999999"/>
    <n v="3.1333333333333333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17513.900000000001"/>
    <n v="105083.39999999998"/>
    <n v="122597.2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1333333333333337"/>
    <n v="9"/>
    <n v="6.2100000000000002E-2"/>
    <n v="8769445.333333334"/>
    <n v="19094760"/>
    <n v="131753.84400000001"/>
    <n v="4.1333333333333337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21958.98"/>
    <n v="131753.88000000003"/>
    <n v="153712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1333333333333337"/>
    <n v="10"/>
    <n v="6.5000000000000002E-2"/>
    <n v="4556629"/>
    <n v="8876550"/>
    <n v="57697.575000000004"/>
    <n v="5.1333333333333337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9616.26"/>
    <n v="57697.55999999999"/>
    <n v="67313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11.25"/>
    <n v="0"/>
    <n v="0"/>
    <n v="103.14"/>
    <n v="0"/>
    <n v="0"/>
    <n v="0"/>
    <n v="24411.25"/>
    <n v="24411.25"/>
    <n v="0"/>
    <d v="2019-12-20T00:00:00"/>
    <d v="2024-12-20T00:00:00"/>
    <n v="48822.5"/>
    <n v="0.1388888888888889"/>
    <n v="5"/>
    <n v="5.0700000000000002E-2"/>
    <n v="3390.4513888888891"/>
    <n v="122056.25"/>
    <n v="1237.6503749999999"/>
    <n v="0.1388888888888889"/>
    <n v="5"/>
    <n v="5.0699999999999995E-2"/>
    <x v="1"/>
    <x v="1"/>
    <n v="103.14"/>
    <n v="103.14"/>
    <n v="0"/>
    <n v="0"/>
    <n v="0"/>
    <n v="0"/>
    <n v="0"/>
    <n v="0"/>
    <n v="0"/>
    <n v="0"/>
    <n v="0"/>
    <n v="0"/>
    <n v="0"/>
    <n v="0"/>
    <n v="206.28"/>
    <n v="0"/>
    <n v="20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1388888888888888"/>
    <n v="6"/>
    <n v="5.3600000000000002E-2"/>
    <n v="59803.055555555555"/>
    <n v="315060"/>
    <n v="2814.5360000000001"/>
    <n v="1.1388888888888888"/>
    <n v="6"/>
    <n v="5.3600000000000002E-2"/>
    <x v="1"/>
    <x v="1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469.08"/>
    <n v="2110.86"/>
    <n v="2579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1388888888888888"/>
    <n v="7"/>
    <n v="5.6399999999999999E-2"/>
    <n v="113575"/>
    <n v="371700"/>
    <n v="2994.84"/>
    <n v="2.138888888888888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06.25"/>
    <n v="0"/>
    <n v="0"/>
    <n v="104.38"/>
    <n v="0"/>
    <n v="0"/>
    <n v="0"/>
    <n v="24706.25"/>
    <n v="24706.25"/>
    <n v="0"/>
    <d v="2019-12-20T00:00:00"/>
    <d v="2024-12-20T00:00:00"/>
    <n v="49412.5"/>
    <n v="0.1388888888888889"/>
    <n v="5"/>
    <n v="5.0700000000000002E-2"/>
    <n v="3431.4236111111113"/>
    <n v="123531.25"/>
    <n v="1252.6068749999999"/>
    <n v="0.1388888888888889"/>
    <n v="5"/>
    <n v="5.0699999999999995E-2"/>
    <x v="1"/>
    <x v="1"/>
    <n v="104.38"/>
    <n v="104.38"/>
    <n v="0"/>
    <n v="0"/>
    <n v="0"/>
    <n v="0"/>
    <n v="0"/>
    <n v="0"/>
    <n v="0"/>
    <n v="0"/>
    <n v="0"/>
    <n v="0"/>
    <n v="0"/>
    <n v="0"/>
    <n v="208.76"/>
    <n v="0"/>
    <n v="208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1388888888888888"/>
    <n v="7"/>
    <n v="5.6399999999999999E-2"/>
    <n v="85181.25"/>
    <n v="278775"/>
    <n v="2246.13"/>
    <n v="2.1388888888888888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374.36"/>
    <n v="2246.1600000000003"/>
    <n v="2620.5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1388888888888888"/>
    <n v="8"/>
    <n v="5.9299999999999999E-2"/>
    <n v="333350"/>
    <n v="849600"/>
    <n v="6297.66"/>
    <n v="3.138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2-20T00:00:00"/>
    <d v="2024-12-20T00:00:00"/>
    <n v="53100"/>
    <n v="0.1388888888888889"/>
    <n v="5"/>
    <n v="5.0700000000000002E-2"/>
    <n v="3687.5"/>
    <n v="132750"/>
    <n v="1346.085"/>
    <n v="0.1388888888888889"/>
    <n v="5"/>
    <n v="5.0700000000000002E-2"/>
    <x v="1"/>
    <x v="1"/>
    <n v="112.17"/>
    <n v="112.17"/>
    <n v="0"/>
    <n v="0"/>
    <n v="0"/>
    <n v="0"/>
    <n v="0"/>
    <n v="0"/>
    <n v="0"/>
    <n v="0"/>
    <n v="0"/>
    <n v="0"/>
    <n v="0"/>
    <n v="0"/>
    <n v="224.34"/>
    <n v="0"/>
    <n v="22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1388888888888888"/>
    <n v="7"/>
    <n v="5.6399999999999999E-2"/>
    <n v="148593.95833333334"/>
    <n v="486307.5"/>
    <n v="3918.2489999999998"/>
    <n v="2.1388888888888888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653.04"/>
    <n v="3918.24"/>
    <n v="457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1388888888888893"/>
    <n v="9"/>
    <n v="6.2100000000000002E-2"/>
    <n v="219775.00000000003"/>
    <n v="477900"/>
    <n v="3297.51"/>
    <n v="4.138888888888889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3.75"/>
    <n v="0"/>
    <n v="0"/>
    <n v="40.200000000000003"/>
    <n v="0"/>
    <n v="0"/>
    <n v="0"/>
    <n v="9513.75"/>
    <n v="9513.75"/>
    <n v="0"/>
    <d v="2019-12-24T00:00:00"/>
    <d v="2024-12-24T00:00:00"/>
    <n v="19027.5"/>
    <n v="0.15"/>
    <n v="5"/>
    <n v="5.0700000000000002E-2"/>
    <n v="1427.0625"/>
    <n v="47568.75"/>
    <n v="482.34712500000001"/>
    <n v="0.15"/>
    <n v="5"/>
    <n v="5.0700000000000002E-2"/>
    <x v="1"/>
    <x v="1"/>
    <n v="40.200000000000003"/>
    <n v="40.200000000000003"/>
    <n v="0"/>
    <n v="0"/>
    <n v="0"/>
    <n v="0"/>
    <n v="0"/>
    <n v="0"/>
    <n v="0"/>
    <n v="0"/>
    <n v="0"/>
    <n v="0"/>
    <n v="0"/>
    <n v="0"/>
    <n v="80.400000000000006"/>
    <n v="0"/>
    <n v="80.4000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1500000000000004"/>
    <n v="9"/>
    <n v="6.2100000000000002E-2"/>
    <n v="220365.00000000003"/>
    <n v="477900"/>
    <n v="3297.51"/>
    <n v="4.150000000000000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1499999999999999"/>
    <n v="6"/>
    <n v="5.3600000000000002E-2"/>
    <n v="43593.625"/>
    <n v="227445"/>
    <n v="2031.8420000000001"/>
    <n v="1.1499999999999999"/>
    <n v="6"/>
    <n v="5.3600000000000002E-2"/>
    <x v="1"/>
    <x v="1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338.64"/>
    <n v="1523.8800000000003"/>
    <n v="1862.5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15"/>
    <n v="7"/>
    <n v="5.6399999999999999E-2"/>
    <n v="383721.25"/>
    <n v="1249325"/>
    <n v="10065.99"/>
    <n v="2.15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1677.66"/>
    <n v="10065.960000000001"/>
    <n v="11743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15"/>
    <n v="8"/>
    <n v="5.9299999999999999E-2"/>
    <n v="167265"/>
    <n v="424800"/>
    <n v="3148.83"/>
    <n v="3.1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n v="53100"/>
    <n v="0"/>
    <d v="2019-12-24T00:00:00"/>
    <d v="2024-12-24T00:00:00"/>
    <n v="106200"/>
    <n v="0.15"/>
    <n v="5"/>
    <n v="5.0700000000000002E-2"/>
    <n v="7965"/>
    <n v="265500"/>
    <n v="2692.17"/>
    <n v="0.15"/>
    <n v="5"/>
    <n v="5.0700000000000002E-2"/>
    <x v="1"/>
    <x v="1"/>
    <n v="224.35"/>
    <n v="224.35"/>
    <n v="0"/>
    <n v="0"/>
    <n v="0"/>
    <n v="0"/>
    <n v="0"/>
    <n v="0"/>
    <n v="0"/>
    <n v="0"/>
    <n v="0"/>
    <n v="0"/>
    <n v="0"/>
    <n v="0"/>
    <n v="448.7"/>
    <n v="0"/>
    <n v="448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1499999999999999"/>
    <n v="6"/>
    <n v="5.3600000000000002E-2"/>
    <n v="61064.999999999993"/>
    <n v="318600"/>
    <n v="2846.1600000000003"/>
    <n v="1.1499999999999999"/>
    <n v="6"/>
    <n v="5.3600000000000009E-2"/>
    <x v="1"/>
    <x v="1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474.36"/>
    <n v="2134.62"/>
    <n v="260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15"/>
    <n v="7"/>
    <n v="5.6399999999999999E-2"/>
    <n v="228330"/>
    <n v="743400"/>
    <n v="5989.68"/>
    <n v="2.1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15"/>
    <n v="8"/>
    <n v="5.9299999999999999E-2"/>
    <n v="257402.25"/>
    <n v="653720"/>
    <n v="4845.6994999999997"/>
    <n v="3.15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807.62"/>
    <n v="4845.72"/>
    <n v="565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1555555555555554"/>
    <n v="8"/>
    <n v="5.9299999999999999E-2"/>
    <n v="167560"/>
    <n v="424800"/>
    <n v="3148.83"/>
    <n v="3.155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73.75"/>
    <n v="0"/>
    <n v="0"/>
    <n v="498.86"/>
    <n v="0"/>
    <n v="0"/>
    <n v="0"/>
    <n v="118073.75"/>
    <n v="118073.75"/>
    <n v="0"/>
    <d v="2019-12-26T00:00:00"/>
    <d v="2024-12-26T00:00:00"/>
    <n v="236147.5"/>
    <n v="0.15555555555555556"/>
    <n v="5"/>
    <n v="5.0700000000000002E-2"/>
    <n v="18367.027777777777"/>
    <n v="590368.75"/>
    <n v="5986.3391250000004"/>
    <n v="0.15555555555555556"/>
    <n v="5"/>
    <n v="5.0700000000000002E-2"/>
    <x v="1"/>
    <x v="1"/>
    <n v="498.86"/>
    <n v="498.86"/>
    <n v="0"/>
    <n v="0"/>
    <n v="0"/>
    <n v="0"/>
    <n v="0"/>
    <n v="0"/>
    <n v="0"/>
    <n v="0"/>
    <n v="0"/>
    <n v="0"/>
    <n v="0"/>
    <n v="0"/>
    <n v="997.72"/>
    <n v="0"/>
    <n v="99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1555555555555554"/>
    <n v="6"/>
    <n v="5.3600000000000002E-2"/>
    <n v="437530.88888888888"/>
    <n v="2271795"/>
    <n v="20294.702000000001"/>
    <n v="1.1555555555555554"/>
    <n v="6"/>
    <n v="5.3600000000000002E-2"/>
    <x v="1"/>
    <x v="1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3382.46"/>
    <n v="15221.040000000003"/>
    <n v="18603.5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1555555555555554"/>
    <n v="7"/>
    <n v="5.6399999999999999E-2"/>
    <n v="1119800.3333333333"/>
    <n v="3636465"/>
    <n v="29299.518"/>
    <n v="2.155555555555555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4883.26"/>
    <n v="29299.560000000009"/>
    <n v="34182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1555555555555554"/>
    <n v="8"/>
    <n v="5.9299999999999999E-2"/>
    <n v="148011.33333333331"/>
    <n v="375240"/>
    <n v="2781.4665"/>
    <n v="3.155555555555555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463.58"/>
    <n v="2781.48"/>
    <n v="324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1555555555555559"/>
    <n v="9"/>
    <n v="6.2100000000000002E-2"/>
    <n v="858122.22222222225"/>
    <n v="1858500"/>
    <n v="12823.65"/>
    <n v="4.155555555555555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2137.2800000000002"/>
    <n v="12823.679999999998"/>
    <n v="149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1555555555555554"/>
    <n v="7"/>
    <n v="5.6399999999999999E-2"/>
    <n v="114460"/>
    <n v="371700"/>
    <n v="2994.84"/>
    <n v="2.1555555555555554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1555555555555554"/>
    <n v="7"/>
    <n v="5.6399999999999999E-2"/>
    <n v="99198.666666666657"/>
    <n v="322140"/>
    <n v="2595.5279999999998"/>
    <n v="2.155555555555555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432.58"/>
    <n v="2595.48"/>
    <n v="3028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1555555555555554"/>
    <n v="8"/>
    <n v="5.9299999999999999E-2"/>
    <n v="134978.88888888888"/>
    <n v="342200"/>
    <n v="2536.5574999999999"/>
    <n v="3.155555555555555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422.76"/>
    <n v="2536.5600000000009"/>
    <n v="2959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1555555555555559"/>
    <n v="9"/>
    <n v="6.2100000000000002E-2"/>
    <n v="338345.33333333337"/>
    <n v="732780"/>
    <n v="5056.1819999999998"/>
    <n v="4.155555555555555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842.7"/>
    <n v="5056.2000000000007"/>
    <n v="5898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6592.5"/>
    <n v="0"/>
    <n v="0"/>
    <n v="3703.6"/>
    <n v="0"/>
    <n v="0"/>
    <n v="0"/>
    <n v="876592.5"/>
    <n v="876592.5"/>
    <n v="0"/>
    <d v="2019-12-27T00:00:00"/>
    <d v="2024-12-27T00:00:00"/>
    <n v="1753185"/>
    <n v="0.15833333333333333"/>
    <n v="5"/>
    <n v="5.0700000000000002E-2"/>
    <n v="138793.8125"/>
    <n v="4382962.5"/>
    <n v="44443.239750000001"/>
    <n v="0.15833333333333333"/>
    <n v="5"/>
    <n v="5.0700000000000002E-2"/>
    <x v="1"/>
    <x v="1"/>
    <n v="3703.6"/>
    <n v="3703.6"/>
    <n v="0"/>
    <n v="0"/>
    <n v="0"/>
    <n v="0"/>
    <n v="0"/>
    <n v="0"/>
    <n v="0"/>
    <n v="0"/>
    <n v="0"/>
    <n v="0"/>
    <n v="0"/>
    <n v="0"/>
    <n v="7407.2"/>
    <n v="0"/>
    <n v="740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1583333333333334"/>
    <n v="6"/>
    <n v="5.3600000000000002E-2"/>
    <n v="3609977.6875000005"/>
    <n v="18699165"/>
    <n v="167045.87400000001"/>
    <n v="1.1583333333333334"/>
    <n v="6"/>
    <n v="5.3600000000000002E-2"/>
    <x v="1"/>
    <x v="1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27840.98"/>
    <n v="125284.38000000003"/>
    <n v="153125.3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1583333333333332"/>
    <n v="7"/>
    <n v="5.6399999999999999E-2"/>
    <n v="5299323.458333333"/>
    <n v="17186995"/>
    <n v="138478.07399999999"/>
    <n v="2.158333333333333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23079.68"/>
    <n v="138478.07999999999"/>
    <n v="161557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1583333333333332"/>
    <n v="8"/>
    <n v="5.9299999999999999E-2"/>
    <n v="3425891.5416666665"/>
    <n v="8677720"/>
    <n v="64323.599499999997"/>
    <n v="3.158333333333333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10720.6"/>
    <n v="64323.600000000013"/>
    <n v="75044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1583333333333332"/>
    <n v="9"/>
    <n v="6.2100000000000002E-2"/>
    <n v="220807.5"/>
    <n v="477900"/>
    <n v="3297.51"/>
    <n v="4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4282.5"/>
    <n v="0"/>
    <n v="0"/>
    <n v="5426.09"/>
    <n v="0"/>
    <n v="0"/>
    <n v="0"/>
    <n v="1284282.5"/>
    <n v="1284282.5"/>
    <n v="0"/>
    <d v="2020-01-22T00:00:00"/>
    <d v="2025-01-22T00:00:00"/>
    <n v="2568565"/>
    <n v="0.22777777777777777"/>
    <n v="5"/>
    <n v="5.0700000000000002E-2"/>
    <n v="292531.01388888888"/>
    <n v="6421412.5"/>
    <n v="65113.122750000002"/>
    <n v="0.22777777777777777"/>
    <n v="5"/>
    <n v="5.0700000000000002E-2"/>
    <x v="1"/>
    <x v="1"/>
    <n v="5426.09"/>
    <n v="5426.09"/>
    <n v="5426.09"/>
    <n v="0"/>
    <n v="0"/>
    <n v="0"/>
    <n v="0"/>
    <n v="0"/>
    <n v="0"/>
    <n v="0"/>
    <n v="0"/>
    <n v="0"/>
    <n v="0"/>
    <n v="0"/>
    <n v="10852.18"/>
    <n v="5426.09"/>
    <n v="16278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2277777777777779"/>
    <n v="6"/>
    <n v="5.3600000000000002E-2"/>
    <n v="3848497.0694444445"/>
    <n v="18807135"/>
    <n v="168010.40600000002"/>
    <n v="1.2277777777777779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28001.74"/>
    <n v="133008.23999999996"/>
    <n v="161009.97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2277777777777779"/>
    <n v="7"/>
    <n v="5.6399999999999999E-2"/>
    <n v="6944573.694444445"/>
    <n v="21820855"/>
    <n v="175813.74599999998"/>
    <n v="2.227777777777777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29302.3"/>
    <n v="175813.79999999996"/>
    <n v="205116.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2277777777777779"/>
    <n v="8"/>
    <n v="5.9299999999999999E-2"/>
    <n v="2207662.8194444445"/>
    <n v="5471660"/>
    <n v="40558.679749999996"/>
    <n v="3.227777777777777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6759.78"/>
    <n v="40558.68"/>
    <n v="47318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2277777777777779"/>
    <n v="9"/>
    <n v="6.2100000000000002E-2"/>
    <n v="448990"/>
    <n v="955800"/>
    <n v="6595.02"/>
    <n v="4.227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5998.75"/>
    <n v="0"/>
    <n v="0"/>
    <n v="4630.59"/>
    <n v="0"/>
    <n v="0"/>
    <n v="0"/>
    <n v="1095998.75"/>
    <n v="1095998.75"/>
    <n v="0"/>
    <d v="2020-01-28T00:00:00"/>
    <d v="2025-01-28T00:00:00"/>
    <n v="2191997.5"/>
    <n v="0.24444444444444444"/>
    <n v="5"/>
    <n v="5.0700000000000002E-2"/>
    <n v="267910.80555555556"/>
    <n v="5479993.75"/>
    <n v="55567.136624999999"/>
    <n v="0.24444444444444446"/>
    <n v="5"/>
    <n v="5.0700000000000002E-2"/>
    <x v="1"/>
    <x v="1"/>
    <n v="4630.59"/>
    <n v="4630.59"/>
    <n v="4630.59"/>
    <n v="0"/>
    <n v="0"/>
    <n v="0"/>
    <n v="0"/>
    <n v="0"/>
    <n v="0"/>
    <n v="0"/>
    <n v="0"/>
    <n v="0"/>
    <n v="0"/>
    <n v="0"/>
    <n v="9261.18"/>
    <n v="4630.59"/>
    <n v="13891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2444444444444445"/>
    <n v="6"/>
    <n v="5.3600000000000002E-2"/>
    <n v="5118263.111111111"/>
    <n v="24677340"/>
    <n v="220450.90400000001"/>
    <n v="1.2444444444444445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36741.82"/>
    <n v="174523.62000000005"/>
    <n v="211265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2444444444444445"/>
    <n v="7"/>
    <n v="5.6399999999999999E-2"/>
    <n v="4741377.666666667"/>
    <n v="14787465"/>
    <n v="119144.71799999999"/>
    <n v="2.2444444444444445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19857.46"/>
    <n v="119144.75999999997"/>
    <n v="139002.2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2444444444444445"/>
    <n v="8"/>
    <n v="5.9299999999999999E-2"/>
    <n v="1487350.6666666667"/>
    <n v="3667440"/>
    <n v="27184.898999999998"/>
    <n v="3.2444444444444445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4530.82"/>
    <n v="27184.92"/>
    <n v="31715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2444444444444445"/>
    <n v="9"/>
    <n v="6.2100000000000002E-2"/>
    <n v="450760"/>
    <n v="955800"/>
    <n v="6595.02"/>
    <n v="4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2444444444444445"/>
    <n v="10"/>
    <n v="6.5000000000000002E-2"/>
    <n v="514414.44444444444"/>
    <n v="980875"/>
    <n v="6375.6875"/>
    <n v="5.244444444444444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1062.6199999999999"/>
    <n v="6375.7199999999975"/>
    <n v="7438.33999999999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2667.5"/>
    <n v="0"/>
    <n v="0"/>
    <n v="3560.27"/>
    <n v="0"/>
    <n v="0"/>
    <n v="0"/>
    <n v="842667.5"/>
    <n v="842667.5"/>
    <n v="0"/>
    <d v="2020-02-05T00:00:00"/>
    <d v="2025-02-05T00:00:00"/>
    <n v="1685335"/>
    <n v="0.2638888888888889"/>
    <n v="5"/>
    <n v="5.0700000000000002E-2"/>
    <n v="222370.59027777778"/>
    <n v="4213337.5"/>
    <n v="42723.242250000003"/>
    <n v="0.2638888888888889"/>
    <n v="5"/>
    <n v="5.0700000000000002E-2"/>
    <x v="1"/>
    <x v="1"/>
    <n v="3560.27"/>
    <n v="3560.27"/>
    <n v="3560.27"/>
    <n v="3560.27"/>
    <n v="0"/>
    <n v="0"/>
    <n v="0"/>
    <n v="0"/>
    <n v="0"/>
    <n v="0"/>
    <n v="0"/>
    <n v="0"/>
    <n v="0"/>
    <n v="0"/>
    <n v="7120.54"/>
    <n v="7120.54"/>
    <n v="1424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2638888888888888"/>
    <n v="6"/>
    <n v="5.3600000000000002E-2"/>
    <n v="3480342.395833333"/>
    <n v="16522065"/>
    <n v="147597.114"/>
    <n v="1.2638888888888888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24599.52"/>
    <n v="122997.6"/>
    <n v="14759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2638888888888888"/>
    <n v="7"/>
    <n v="5.6399999999999999E-2"/>
    <n v="2830670.451388889"/>
    <n v="8752502.5"/>
    <n v="70520.163"/>
    <n v="2.2638888888888888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11753.36"/>
    <n v="70520.160000000003"/>
    <n v="8227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2638888888888888"/>
    <n v="8"/>
    <n v="5.9299999999999999E-2"/>
    <n v="346625"/>
    <n v="849600"/>
    <n v="6297.66"/>
    <n v="3.2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2638888888888893"/>
    <n v="10"/>
    <n v="6.5000000000000002E-2"/>
    <n v="279512.5"/>
    <n v="531000"/>
    <n v="3451.5"/>
    <n v="5.26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9850"/>
    <n v="0"/>
    <n v="0"/>
    <n v="4773.62"/>
    <n v="0"/>
    <n v="0"/>
    <n v="0"/>
    <n v="1129850"/>
    <n v="1129850"/>
    <n v="0"/>
    <d v="2020-02-11T00:00:00"/>
    <d v="2025-02-11T00:00:00"/>
    <n v="2259700"/>
    <n v="0.28055555555555556"/>
    <n v="5"/>
    <n v="5.0700000000000002E-2"/>
    <n v="316985.69444444444"/>
    <n v="5649250"/>
    <n v="57283.395000000004"/>
    <n v="0.28055555555555556"/>
    <n v="5"/>
    <n v="5.0700000000000002E-2"/>
    <x v="1"/>
    <x v="1"/>
    <n v="4773.62"/>
    <n v="4773.62"/>
    <n v="4773.62"/>
    <n v="4773.62"/>
    <n v="0"/>
    <n v="0"/>
    <n v="0"/>
    <n v="0"/>
    <n v="0"/>
    <n v="0"/>
    <n v="0"/>
    <n v="0"/>
    <n v="0"/>
    <n v="0"/>
    <n v="9547.24"/>
    <n v="9547.24"/>
    <n v="1909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2805555555555554"/>
    <n v="6"/>
    <n v="5.3600000000000002E-2"/>
    <n v="4437781.284722222"/>
    <n v="20793075"/>
    <n v="185751.47"/>
    <n v="1.2805555555555554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30958.58"/>
    <n v="154792.88000000009"/>
    <n v="185751.4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2805555555555554"/>
    <n v="7"/>
    <n v="5.6399999999999999E-2"/>
    <n v="7324380.458333333"/>
    <n v="22481655"/>
    <n v="181137.90599999999"/>
    <n v="2.280555555555555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30189.66"/>
    <n v="181137.95999999996"/>
    <n v="211327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2805555555555554"/>
    <n v="8"/>
    <n v="5.9299999999999999E-2"/>
    <n v="686628.47916666663"/>
    <n v="1674420"/>
    <n v="12411.63825"/>
    <n v="3.280555555555555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2068.6"/>
    <n v="12411.599999999997"/>
    <n v="14480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4010"/>
    <n v="0"/>
    <n v="0"/>
    <n v="4833.4399999999996"/>
    <n v="0"/>
    <n v="0"/>
    <n v="0"/>
    <n v="1144010"/>
    <n v="1144010"/>
    <n v="0"/>
    <d v="2020-02-18T00:00:00"/>
    <d v="2025-02-18T00:00:00"/>
    <n v="2288020"/>
    <n v="0.3"/>
    <n v="5"/>
    <n v="5.0700000000000002E-2"/>
    <n v="343203"/>
    <n v="5720050"/>
    <n v="58001.307000000001"/>
    <n v="0.3"/>
    <n v="5"/>
    <n v="5.0700000000000002E-2"/>
    <x v="1"/>
    <x v="1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9666.8799999999992"/>
    <n v="9666.8799999999992"/>
    <n v="19333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3"/>
    <n v="6"/>
    <n v="5.3600000000000002E-2"/>
    <n v="3374608.25"/>
    <n v="15575115"/>
    <n v="139137.69400000002"/>
    <n v="1.3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23189.62"/>
    <n v="115948.07999999997"/>
    <n v="139137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2999999999999998"/>
    <n v="7"/>
    <n v="5.6399999999999999E-2"/>
    <n v="3853879.9999999995"/>
    <n v="11729200"/>
    <n v="94503.84"/>
    <n v="2.299999999999999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15750.64"/>
    <n v="94503.840000000026"/>
    <n v="110254.4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3"/>
    <n v="8"/>
    <n v="5.9299999999999999E-2"/>
    <n v="679989.75"/>
    <n v="1648460"/>
    <n v="12219.20975"/>
    <n v="3.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2036.54"/>
    <n v="12219.240000000003"/>
    <n v="14255.7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5061.25"/>
    <n v="0"/>
    <n v="0"/>
    <n v="2683.13"/>
    <n v="0"/>
    <n v="0"/>
    <n v="0"/>
    <n v="635061.25"/>
    <n v="635061.25"/>
    <n v="0"/>
    <d v="2020-02-27T00:00:00"/>
    <d v="2025-02-27T00:00:00"/>
    <n v="1270122.5"/>
    <n v="0.32500000000000001"/>
    <n v="5"/>
    <n v="5.0700000000000002E-2"/>
    <n v="206394.90625"/>
    <n v="3175306.25"/>
    <n v="32197.605375000003"/>
    <n v="0.32500000000000001"/>
    <n v="5"/>
    <n v="5.0700000000000002E-2"/>
    <x v="1"/>
    <x v="1"/>
    <n v="2683.13"/>
    <n v="2683.13"/>
    <n v="2683.13"/>
    <n v="2683.13"/>
    <n v="0"/>
    <n v="0"/>
    <n v="0"/>
    <n v="0"/>
    <n v="0"/>
    <n v="0"/>
    <n v="0"/>
    <n v="0"/>
    <n v="0"/>
    <n v="0"/>
    <n v="5366.26"/>
    <n v="5366.26"/>
    <n v="1073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325"/>
    <n v="6"/>
    <n v="5.3600000000000002E-2"/>
    <n v="1677049.1875"/>
    <n v="7594185"/>
    <n v="67841.385999999999"/>
    <n v="1.325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11306.9"/>
    <n v="56534.479999999996"/>
    <n v="67841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3250000000000002"/>
    <n v="7"/>
    <n v="5.6399999999999999E-2"/>
    <n v="3159826.1250000005"/>
    <n v="9513455"/>
    <n v="76651.266000000003"/>
    <n v="2.325000000000000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12775.22"/>
    <n v="76651.319999999992"/>
    <n v="8942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3250000000000002"/>
    <n v="8"/>
    <n v="5.9299999999999999E-2"/>
    <n v="1375677.1875"/>
    <n v="3309900"/>
    <n v="24534.633750000001"/>
    <n v="3.325000000000000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4089.1"/>
    <n v="24534.599999999995"/>
    <n v="28623.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0"/>
    <n v="8255.99"/>
    <n v="0"/>
    <n v="0"/>
    <n v="0"/>
    <n v="1954080"/>
    <n v="1954080"/>
    <n v="0"/>
    <d v="2020-03-10T00:00:00"/>
    <d v="2025-03-10T00:00:00"/>
    <n v="3908160"/>
    <n v="0.3611111111111111"/>
    <n v="5"/>
    <n v="5.0700000000000002E-2"/>
    <n v="705640"/>
    <n v="9770400"/>
    <n v="99071.856"/>
    <n v="0.3611111111111111"/>
    <n v="5"/>
    <n v="5.0700000000000002E-2"/>
    <x v="1"/>
    <x v="1"/>
    <n v="8255.99"/>
    <n v="8255.99"/>
    <n v="8255.99"/>
    <n v="8255.99"/>
    <n v="8255.99"/>
    <n v="0"/>
    <n v="0"/>
    <n v="0"/>
    <n v="0"/>
    <n v="0"/>
    <n v="0"/>
    <n v="0"/>
    <n v="0"/>
    <n v="0"/>
    <n v="16511.98"/>
    <n v="24767.97"/>
    <n v="41279.9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3611111111111112"/>
    <n v="6"/>
    <n v="5.3600000000000002E-2"/>
    <n v="3946415.763888889"/>
    <n v="17396445"/>
    <n v="155408.242"/>
    <n v="1.361111111111111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25901.38"/>
    <n v="135982.23000000001"/>
    <n v="161883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3611111111111112"/>
    <n v="7"/>
    <n v="5.6399999999999999E-2"/>
    <n v="2016796.1805555555"/>
    <n v="5979207.5"/>
    <n v="48175.328999999998"/>
    <n v="2.3611111111111112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8029.22"/>
    <n v="48175.32"/>
    <n v="5620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3611111111111107"/>
    <n v="9"/>
    <n v="6.2100000000000002E-2"/>
    <n v="218066.45833333331"/>
    <n v="450022.5"/>
    <n v="3105.1552500000003"/>
    <n v="4.361111111111110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517.52"/>
    <n v="3105.1200000000008"/>
    <n v="3622.64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0"/>
    <n v="4682.63"/>
    <n v="0"/>
    <n v="0"/>
    <n v="0"/>
    <n v="1108315"/>
    <n v="1108315"/>
    <n v="0"/>
    <d v="2020-03-18T00:00:00"/>
    <d v="2025-03-18T00:00:00"/>
    <n v="2216630"/>
    <n v="0.38333333333333336"/>
    <n v="5"/>
    <n v="5.0700000000000002E-2"/>
    <n v="424854.08333333337"/>
    <n v="5541575"/>
    <n v="56191.570500000002"/>
    <n v="0.38333333333333336"/>
    <n v="5"/>
    <n v="5.0700000000000002E-2"/>
    <x v="1"/>
    <x v="1"/>
    <n v="4682.63"/>
    <n v="4682.63"/>
    <n v="4682.63"/>
    <n v="4682.63"/>
    <n v="4682.63"/>
    <n v="0"/>
    <n v="0"/>
    <n v="0"/>
    <n v="0"/>
    <n v="0"/>
    <n v="0"/>
    <n v="0"/>
    <n v="0"/>
    <n v="0"/>
    <n v="9365.26"/>
    <n v="14047.89"/>
    <n v="23413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3833333333333333"/>
    <n v="6"/>
    <n v="5.3600000000000002E-2"/>
    <n v="5379354.5"/>
    <n v="23332140"/>
    <n v="208433.78400000001"/>
    <n v="1.3833333333333333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34738.959999999999"/>
    <n v="182379.53999999998"/>
    <n v="217118.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3833333333333333"/>
    <n v="7"/>
    <n v="5.6399999999999999E-2"/>
    <n v="7744462.916666667"/>
    <n v="22745975"/>
    <n v="183267.57"/>
    <n v="2.3833333333333333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30544.6"/>
    <n v="183267.59999999998"/>
    <n v="213812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0"/>
    <n v="599.19000000000005"/>
    <n v="0"/>
    <n v="0"/>
    <n v="0"/>
    <n v="141821.25"/>
    <n v="141821.25"/>
    <n v="0"/>
    <d v="2020-03-27T00:00:00"/>
    <d v="2025-03-27T00:00:00"/>
    <n v="283642.5"/>
    <n v="0.40833333333333333"/>
    <n v="5"/>
    <n v="5.0700000000000002E-2"/>
    <n v="57910.34375"/>
    <n v="709106.25"/>
    <n v="7190.3373750000001"/>
    <n v="0.40833333333333333"/>
    <n v="5"/>
    <n v="5.0700000000000002E-2"/>
    <x v="1"/>
    <x v="1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198.3800000000001"/>
    <n v="1797.5700000000002"/>
    <n v="2995.95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4083333333333334"/>
    <n v="6"/>
    <n v="5.3600000000000002E-2"/>
    <n v="2722706.1875"/>
    <n v="11599695"/>
    <n v="103623.94200000001"/>
    <n v="1.4083333333333334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17270.66"/>
    <n v="90670.950000000012"/>
    <n v="107941.61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4083333333333332"/>
    <n v="7"/>
    <n v="5.6399999999999999E-2"/>
    <n v="12679905.104166666"/>
    <n v="36855087.5"/>
    <n v="296946.70500000002"/>
    <n v="2.4083333333333332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49491.12"/>
    <n v="296946.72000000003"/>
    <n v="34643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4083333333333332"/>
    <n v="8"/>
    <n v="5.9299999999999999E-2"/>
    <n v="6678756.979166666"/>
    <n v="15676300"/>
    <n v="116200.57375"/>
    <n v="3.408333333333333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19366.759999999998"/>
    <n v="116200.56000000001"/>
    <n v="13556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4083333333333332"/>
    <n v="9"/>
    <n v="6.2100000000000002E-2"/>
    <n v="1170412.5"/>
    <n v="2389500"/>
    <n v="16487.55"/>
    <n v="4.4083333333333332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4083333333333332"/>
    <n v="10"/>
    <n v="6.5000000000000002E-2"/>
    <n v="501771.64583333331"/>
    <n v="927775"/>
    <n v="6030.5375000000004"/>
    <n v="5.408333333333333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1005.08"/>
    <n v="6030.4800000000005"/>
    <n v="7035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254363.75"/>
    <n v="2149.37"/>
    <n v="0"/>
    <n v="0"/>
    <n v="0"/>
    <n v="254363.75"/>
    <n v="254363.75"/>
    <n v="0"/>
    <d v="2020-04-03T00:00:00"/>
    <d v="2025-04-03T00:00:00"/>
    <n v="508727.5"/>
    <n v="0.42499999999999999"/>
    <n v="5"/>
    <n v="5.0700000000000002E-2"/>
    <n v="108104.59375"/>
    <n v="1271818.75"/>
    <n v="12896.242125000001"/>
    <n v="0.42499999999999999"/>
    <n v="5"/>
    <n v="5.0700000000000002E-2"/>
    <x v="1"/>
    <x v="1"/>
    <n v="1074.69"/>
    <n v="1074.69"/>
    <n v="1074.69"/>
    <n v="1074.69"/>
    <n v="1074.69"/>
    <n v="1074.69"/>
    <n v="0"/>
    <n v="0"/>
    <n v="0"/>
    <n v="0"/>
    <n v="0"/>
    <n v="0"/>
    <n v="0"/>
    <n v="0"/>
    <n v="2149.38"/>
    <n v="4298.76"/>
    <n v="6448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425"/>
    <n v="6"/>
    <n v="5.3600000000000002E-2"/>
    <n v="2323622.8125"/>
    <n v="9783675"/>
    <n v="87400.83"/>
    <n v="1.425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14566.8"/>
    <n v="80117.399999999994"/>
    <n v="9468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4249999999999998"/>
    <n v="7"/>
    <n v="5.6399999999999999E-2"/>
    <n v="11192399.5625"/>
    <n v="32307957.5"/>
    <n v="260309.829"/>
    <n v="2.424999999999999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43384.98"/>
    <n v="260309.87999999998"/>
    <n v="30369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4249999999999998"/>
    <n v="8"/>
    <n v="5.9299999999999999E-2"/>
    <n v="9754665.4375"/>
    <n v="22784620"/>
    <n v="168890.99575"/>
    <n v="3.424999999999999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28148.5"/>
    <n v="168891"/>
    <n v="1970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4249999999999998"/>
    <n v="9"/>
    <n v="6.2100000000000002E-2"/>
    <n v="1174837.5"/>
    <n v="2389500"/>
    <n v="16487.55"/>
    <n v="4.4249999999999998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4249999999999998"/>
    <n v="10"/>
    <n v="6.5000000000000002E-2"/>
    <n v="288067.5"/>
    <n v="531000"/>
    <n v="3451.5"/>
    <n v="5.424999999999999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505851.25"/>
    <n v="4274.4399999999996"/>
    <n v="0"/>
    <n v="0"/>
    <n v="0"/>
    <n v="505851.25"/>
    <n v="505851.25"/>
    <n v="0"/>
    <d v="2020-04-20T00:00:00"/>
    <d v="2025-04-20T00:00:00"/>
    <n v="1011702.5"/>
    <n v="0.47222222222222221"/>
    <n v="5"/>
    <n v="5.0700000000000002E-2"/>
    <n v="238874.20138888888"/>
    <n v="2529256.25"/>
    <n v="25646.658375000003"/>
    <n v="0.47222222222222221"/>
    <n v="5"/>
    <n v="5.0700000000000002E-2"/>
    <x v="1"/>
    <x v="1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4274.4399999999996"/>
    <n v="8548.8799999999992"/>
    <n v="1282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4722222222222223"/>
    <n v="6"/>
    <n v="5.3600000000000002E-2"/>
    <n v="2801705.138888889"/>
    <n v="11418270"/>
    <n v="102003.212"/>
    <n v="1.4722222222222223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17000.54"/>
    <n v="93502.960000000036"/>
    <n v="110503.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4722222222222223"/>
    <n v="7"/>
    <n v="5.6399999999999999E-2"/>
    <n v="9553902.777777778"/>
    <n v="27051500"/>
    <n v="217957.8"/>
    <n v="2.4722222222222223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36326.300000000003"/>
    <n v="217957.79999999996"/>
    <n v="254284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4722222222222223"/>
    <n v="8"/>
    <n v="5.9299999999999999E-2"/>
    <n v="8740911.458333334"/>
    <n v="20139060"/>
    <n v="149280.78224999999"/>
    <n v="3.472222222222222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24880.14"/>
    <n v="149280.84000000003"/>
    <n v="174160.98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4722222222222223"/>
    <n v="9"/>
    <n v="6.2100000000000002E-2"/>
    <n v="474950"/>
    <n v="955800"/>
    <n v="6595.02"/>
    <n v="4.472222222222222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4722222222222223"/>
    <n v="10"/>
    <n v="6.5000000000000002E-2"/>
    <n v="290575"/>
    <n v="531000"/>
    <n v="3451.5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53055555555555556"/>
    <n v="5"/>
    <n v="5.0700000000000002E-2"/>
    <n v="713703.33333333337"/>
    <n v="6726000"/>
    <n v="68201.64"/>
    <n v="0.53055555555555556"/>
    <n v="5"/>
    <n v="5.0700000000000002E-2"/>
    <x v="1"/>
    <x v="1"/>
    <n v="5683.47"/>
    <n v="2841.73"/>
    <n v="2841.73"/>
    <n v="2841.73"/>
    <n v="2841.73"/>
    <n v="2841.73"/>
    <n v="2841.73"/>
    <n v="0"/>
    <n v="0"/>
    <n v="0"/>
    <n v="0"/>
    <n v="0"/>
    <n v="0"/>
    <n v="0"/>
    <n v="8525.2000000000007"/>
    <n v="14208.65"/>
    <n v="22733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5305555555555554"/>
    <n v="6"/>
    <n v="5.3600000000000002E-2"/>
    <n v="3105286.770833333"/>
    <n v="12173175"/>
    <n v="108747.03"/>
    <n v="1.530555555555555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18124.5"/>
    <n v="104215.88"/>
    <n v="122340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5305555555555554"/>
    <n v="7"/>
    <n v="5.6399999999999999E-2"/>
    <n v="8005614.944444444"/>
    <n v="22145060"/>
    <n v="178425.91199999998"/>
    <n v="2.530555555555555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29737.66"/>
    <n v="178425.95999999996"/>
    <n v="208163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5305555555555554"/>
    <n v="8"/>
    <n v="5.9299999999999999E-2"/>
    <n v="9594946.7013888881"/>
    <n v="21741500"/>
    <n v="161158.86874999999"/>
    <n v="3.5305555555555554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26859.82"/>
    <n v="161158.92000000001"/>
    <n v="188018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5305555555555559"/>
    <n v="9"/>
    <n v="6.2100000000000002E-2"/>
    <n v="240572.50000000003"/>
    <n v="477900"/>
    <n v="3297.51"/>
    <n v="4.530555555555555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1T00:00:00"/>
    <d v="2024-07-01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1.6694444444444445"/>
    <n v="6"/>
    <n v="5.3600000000000002E-2"/>
    <n v="606004.15972222225"/>
    <n v="2177985"/>
    <n v="19456.666000000001"/>
    <n v="1.6694444444444445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3242.78"/>
    <n v="19456.679999999997"/>
    <n v="22699.4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2.6694444444444443"/>
    <n v="7"/>
    <n v="5.6399999999999999E-2"/>
    <n v="4525682.680555555"/>
    <n v="11867555"/>
    <n v="95618.585999999996"/>
    <n v="2.6694444444444443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15936.44"/>
    <n v="95618.64"/>
    <n v="11155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3.6694444444444443"/>
    <n v="8"/>
    <n v="5.9299999999999999E-2"/>
    <n v="970448.79861111112"/>
    <n v="2115740"/>
    <n v="15682.92275"/>
    <n v="3.6694444444444443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2613.8200000000002"/>
    <n v="15682.92"/>
    <n v="18296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7-09T00:00:00"/>
    <d v="2024-07-09T00:00:00"/>
    <n v="39721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0.69166666666666665"/>
    <n v="5"/>
    <n v="5.0700000000000002E-2"/>
    <n v="230465.0625"/>
    <n v="1666012.5"/>
    <n v="16893.366750000001"/>
    <n v="0.69166666666666665"/>
    <n v="5"/>
    <n v="5.0700000000000002E-2"/>
    <x v="1"/>
    <x v="1"/>
    <n v="1407.78"/>
    <n v="1407.78"/>
    <n v="1407.78"/>
    <n v="703.89"/>
    <n v="703.89"/>
    <n v="703.89"/>
    <n v="703.89"/>
    <n v="703.89"/>
    <n v="703.89"/>
    <n v="0"/>
    <n v="0"/>
    <n v="0"/>
    <n v="0"/>
    <n v="0"/>
    <n v="2815.56"/>
    <n v="5631.1200000000008"/>
    <n v="844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1.6916666666666667"/>
    <n v="6"/>
    <n v="5.3600000000000002E-2"/>
    <n v="1649831.75"/>
    <n v="5851620"/>
    <n v="52274.472000000002"/>
    <n v="1.6916666666666667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8712.42"/>
    <n v="52274.52"/>
    <n v="60986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2.6916666666666669"/>
    <n v="7"/>
    <n v="5.6399999999999999E-2"/>
    <n v="846051.39583333337"/>
    <n v="2200257.5"/>
    <n v="17727.789000000001"/>
    <n v="2.691666666666666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2954.64"/>
    <n v="17727.84"/>
    <n v="2068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3.6916666666666669"/>
    <n v="8"/>
    <n v="5.9299999999999999E-2"/>
    <n v="975781.33333333337"/>
    <n v="2114560"/>
    <n v="15674.175999999999"/>
    <n v="3.6916666666666669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2612.36"/>
    <n v="15674.160000000002"/>
    <n v="1828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1.7138888888888888"/>
    <n v="6"/>
    <n v="5.3600000000000002E-2"/>
    <n v="854206.50694444438"/>
    <n v="2990415"/>
    <n v="26714.374"/>
    <n v="1.7138888888888888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4452.3999999999996"/>
    <n v="26714.400000000005"/>
    <n v="31166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2.713888888888889"/>
    <n v="7"/>
    <n v="5.6399999999999999E-2"/>
    <n v="4918869.333333334"/>
    <n v="12687360"/>
    <n v="102223.872"/>
    <n v="2.713888888888889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17037.32"/>
    <n v="102223.92000000003"/>
    <n v="119261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3.713888888888889"/>
    <n v="8"/>
    <n v="5.9299999999999999E-2"/>
    <n v="582309.92361111112"/>
    <n v="1254340"/>
    <n v="9297.7952499999992"/>
    <n v="3.713888888888889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1549.64"/>
    <n v="9297.8399999999983"/>
    <n v="10847.4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2.7444444444444445"/>
    <n v="7"/>
    <n v="5.6399999999999999E-2"/>
    <n v="662666.6944444445"/>
    <n v="1690202.5"/>
    <n v="13618.203"/>
    <n v="2.7444444444444445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2269.6999999999998"/>
    <n v="13618.200000000003"/>
    <n v="15887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3.7444444444444445"/>
    <n v="8"/>
    <n v="5.9299999999999999E-2"/>
    <n v="8459664.194444444"/>
    <n v="18074060"/>
    <n v="133973.96974999999"/>
    <n v="3.744444444444444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22329"/>
    <n v="133974"/>
    <n v="1563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4.7444444444444445"/>
    <n v="9"/>
    <n v="6.2100000000000002E-2"/>
    <n v="251930"/>
    <n v="477900"/>
    <n v="3297.51"/>
    <n v="4.74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07T00:00:00"/>
    <d v="2024-08-07T00:00:00"/>
    <n v="30930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0.76944444444444449"/>
    <n v="5"/>
    <n v="5.0700000000000002E-2"/>
    <n v="487566.16666666669"/>
    <n v="3168300"/>
    <n v="32126.562000000002"/>
    <n v="0.76944444444444449"/>
    <n v="5"/>
    <n v="5.0700000000000002E-2"/>
    <x v="1"/>
    <x v="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5354.42"/>
    <n v="13386.080000000002"/>
    <n v="1874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1.7694444444444444"/>
    <n v="6"/>
    <n v="5.3600000000000002E-2"/>
    <n v="816908.26388888888"/>
    <n v="2770050"/>
    <n v="24745.780000000002"/>
    <n v="1.7694444444444444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4124.3"/>
    <n v="24745.800000000007"/>
    <n v="28870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2.7694444444444444"/>
    <n v="7"/>
    <n v="5.6399999999999999E-2"/>
    <n v="2318606.5833333335"/>
    <n v="5860470"/>
    <n v="47218.644"/>
    <n v="2.7694444444444448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7869.78"/>
    <n v="47218.68"/>
    <n v="55088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3.7694444444444444"/>
    <n v="8"/>
    <n v="5.9299999999999999E-2"/>
    <n v="400315"/>
    <n v="849600"/>
    <n v="6297.66"/>
    <n v="3.769444444444444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4.7694444444444448"/>
    <n v="9"/>
    <n v="6.2100000000000002E-2"/>
    <n v="253257.50000000003"/>
    <n v="477900"/>
    <n v="3297.51"/>
    <n v="4.76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0T00:00:00"/>
    <d v="2024-08-20T00:00:00"/>
    <n v="1039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0.80555555555555558"/>
    <n v="5"/>
    <n v="5.0700000000000002E-2"/>
    <n v="290632.36111111112"/>
    <n v="1803925"/>
    <n v="18291.799500000001"/>
    <n v="0.80555555555555558"/>
    <n v="5"/>
    <n v="5.0700000000000002E-2"/>
    <x v="1"/>
    <x v="1"/>
    <n v="1524.32"/>
    <n v="1524.32"/>
    <n v="1524.32"/>
    <n v="1524.32"/>
    <n v="762.16"/>
    <n v="762.16"/>
    <n v="762.16"/>
    <n v="762.16"/>
    <n v="762.16"/>
    <n v="762.16"/>
    <n v="0"/>
    <n v="0"/>
    <n v="0"/>
    <n v="0"/>
    <n v="3048.64"/>
    <n v="7621.5999999999995"/>
    <n v="10670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1.8055555555555556"/>
    <n v="6"/>
    <n v="5.3600000000000002E-2"/>
    <n v="1276735.4166666667"/>
    <n v="4242690"/>
    <n v="37901.364000000001"/>
    <n v="1.8055555555555556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6316.9"/>
    <n v="37901.4"/>
    <n v="44218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2.8055555555555554"/>
    <n v="7"/>
    <n v="5.6399999999999999E-2"/>
    <n v="3044055.833333333"/>
    <n v="7595070"/>
    <n v="61194.563999999998"/>
    <n v="2.8055555555555554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10199.1"/>
    <n v="61194.600000000013"/>
    <n v="71393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3.8055555555555554"/>
    <n v="8"/>
    <n v="5.9299999999999999E-2"/>
    <n v="404150"/>
    <n v="849600"/>
    <n v="6297.66"/>
    <n v="3.8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8-28T00:00:00"/>
    <d v="2024-08-28T00:00:00"/>
    <n v="2529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0.82777777777777772"/>
    <n v="5"/>
    <n v="5.0700000000000002E-2"/>
    <n v="188151.81944444444"/>
    <n v="1136487.5"/>
    <n v="11523.983250000001"/>
    <n v="0.82777777777777772"/>
    <n v="5"/>
    <n v="5.0700000000000002E-2"/>
    <x v="1"/>
    <x v="1"/>
    <n v="960.33"/>
    <n v="960.33"/>
    <n v="960.33"/>
    <n v="960.33"/>
    <n v="480.17"/>
    <n v="480.17"/>
    <n v="480.17"/>
    <n v="480.17"/>
    <n v="480.17"/>
    <n v="480.17"/>
    <n v="0"/>
    <n v="0"/>
    <n v="0"/>
    <n v="0"/>
    <n v="1920.66"/>
    <n v="4801.68"/>
    <n v="6722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1.8277777777777777"/>
    <n v="6"/>
    <n v="5.3600000000000002E-2"/>
    <n v="648381.31944444438"/>
    <n v="2128425"/>
    <n v="19013.93"/>
    <n v="1.827777777777777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3168.98"/>
    <n v="19013.88"/>
    <n v="22182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2.8277777777777779"/>
    <n v="7"/>
    <n v="5.6399999999999999E-2"/>
    <n v="1328871.75"/>
    <n v="3289545"/>
    <n v="26504.333999999999"/>
    <n v="2.8277777777777779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4417.38"/>
    <n v="26504.279999999995"/>
    <n v="30921.6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3.8277777777777779"/>
    <n v="8"/>
    <n v="5.9299999999999999E-2"/>
    <n v="3691901.2361111115"/>
    <n v="7716020"/>
    <n v="57194.998249999997"/>
    <n v="3.8277777777777779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9532.5"/>
    <n v="57195"/>
    <n v="66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4.8277777777777775"/>
    <n v="9"/>
    <n v="6.2100000000000002E-2"/>
    <n v="5322926.736111111"/>
    <n v="9923062.5"/>
    <n v="68469.131250000006"/>
    <n v="4.827777777777777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11411.52"/>
    <n v="68469.12000000001"/>
    <n v="79880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5.8277777777777775"/>
    <n v="10"/>
    <n v="6.5000000000000002E-2"/>
    <n v="1547275"/>
    <n v="2655000"/>
    <n v="17257.5"/>
    <n v="5.827777777777777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2876.24"/>
    <n v="17257.439999999995"/>
    <n v="20133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9-11T00:00:00"/>
    <d v="2024-09-11T00:00:00"/>
    <n v="31815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0.86388888888888893"/>
    <n v="5"/>
    <n v="5.0700000000000002E-2"/>
    <n v="288869.32638888888"/>
    <n v="1671912.5"/>
    <n v="16953.192750000002"/>
    <n v="0.86388888888888882"/>
    <n v="5"/>
    <n v="5.0700000000000009E-2"/>
    <x v="1"/>
    <x v="1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2825.54"/>
    <n v="8476.59"/>
    <n v="11302.1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1.8638888888888889"/>
    <n v="6"/>
    <n v="5.3600000000000002E-2"/>
    <n v="1190419.2361111112"/>
    <n v="3832050"/>
    <n v="34232.980000000003"/>
    <n v="1.8638888888888892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5705.5"/>
    <n v="34233"/>
    <n v="3993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2.8638888888888889"/>
    <n v="7"/>
    <n v="5.6399999999999999E-2"/>
    <n v="3125934.7222222225"/>
    <n v="7640500"/>
    <n v="61560.6"/>
    <n v="2.8638888888888889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10260.1"/>
    <n v="61560.600000000013"/>
    <n v="71820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3.8638888888888889"/>
    <n v="8"/>
    <n v="5.9299999999999999E-2"/>
    <n v="2698588.298611111"/>
    <n v="5587300"/>
    <n v="41415.861250000002"/>
    <n v="3.8638888888888889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6902.64"/>
    <n v="41415.840000000004"/>
    <n v="4831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4.8638888888888889"/>
    <n v="9"/>
    <n v="6.2100000000000002E-2"/>
    <n v="5922331.909722222"/>
    <n v="10958512.5"/>
    <n v="75613.736250000002"/>
    <n v="4.863888888888888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12602.28"/>
    <n v="75613.680000000008"/>
    <n v="8821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5.8638888888888889"/>
    <n v="10"/>
    <n v="6.5000000000000002E-2"/>
    <n v="3005609.548611111"/>
    <n v="5125625"/>
    <n v="33316.5625"/>
    <n v="5.863888888888888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5552.76"/>
    <n v="33316.560000000005"/>
    <n v="38869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6.6666666666666666E-2"/>
    <n v="4"/>
    <n v="4.7100000000000003E-2"/>
    <n v="8432.0833333333339"/>
    <n v="505925"/>
    <n v="5957.2668750000003"/>
    <n v="6.6666666666666666E-2"/>
    <n v="4"/>
    <n v="4.7100000000000003E-2"/>
    <x v="1"/>
    <x v="1"/>
    <n v="496.44"/>
    <n v="0"/>
    <n v="0"/>
    <n v="0"/>
    <n v="0"/>
    <n v="0"/>
    <n v="0"/>
    <n v="0"/>
    <n v="0"/>
    <n v="0"/>
    <n v="0"/>
    <n v="0"/>
    <n v="0"/>
    <n v="0"/>
    <n v="496.44"/>
    <n v="0"/>
    <n v="49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0666666666666667"/>
    <n v="5"/>
    <n v="5.0700000000000002E-2"/>
    <n v="321117.33333333331"/>
    <n v="1505237.5"/>
    <n v="15263.108250000001"/>
    <n v="1.0666666666666667"/>
    <n v="5"/>
    <n v="5.0700000000000002E-2"/>
    <x v="1"/>
    <x v="1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2543.86"/>
    <n v="10175.41"/>
    <n v="12719.2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0666666666666669"/>
    <n v="6"/>
    <n v="5.3600000000000002E-2"/>
    <n v="1283653.1666666667"/>
    <n v="3726735"/>
    <n v="33292.166000000005"/>
    <n v="2.0666666666666669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5548.7"/>
    <n v="33292.19999999999"/>
    <n v="38840.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0666666666666669"/>
    <n v="7"/>
    <n v="5.6399999999999999E-2"/>
    <n v="620601.33333333337"/>
    <n v="1416590"/>
    <n v="11413.668"/>
    <n v="3.0666666666666669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1902.28"/>
    <n v="11413.679999999998"/>
    <n v="1331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0666666666666664"/>
    <n v="8"/>
    <n v="5.9299999999999999E-2"/>
    <n v="1295640"/>
    <n v="2548800"/>
    <n v="18892.98"/>
    <n v="4.066666666666666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3148.82"/>
    <n v="18892.920000000002"/>
    <n v="2204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7.4999999999999997E-2"/>
    <n v="4"/>
    <n v="4.7100000000000003E-2"/>
    <n v="18568.40625"/>
    <n v="990315"/>
    <n v="11660.959125000001"/>
    <n v="7.4999999999999997E-2"/>
    <n v="4"/>
    <n v="4.7100000000000003E-2"/>
    <x v="1"/>
    <x v="1"/>
    <n v="971.75"/>
    <n v="0"/>
    <n v="0"/>
    <n v="0"/>
    <n v="0"/>
    <n v="0"/>
    <n v="0"/>
    <n v="0"/>
    <n v="0"/>
    <n v="0"/>
    <n v="0"/>
    <n v="0"/>
    <n v="0"/>
    <n v="0"/>
    <n v="971.75"/>
    <n v="0"/>
    <n v="971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075"/>
    <n v="5"/>
    <n v="5.0700000000000002E-2"/>
    <n v="727326.1875"/>
    <n v="3382912.5"/>
    <n v="34302.732750000003"/>
    <n v="1.075"/>
    <n v="5"/>
    <n v="5.0700000000000002E-2"/>
    <x v="1"/>
    <x v="1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5717.12"/>
    <n v="22868.479999999996"/>
    <n v="28585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0750000000000002"/>
    <n v="6"/>
    <n v="5.3600000000000002E-2"/>
    <n v="3976976.1250000005"/>
    <n v="11499690"/>
    <n v="102730.564"/>
    <n v="2.075000000000000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17121.759999999998"/>
    <n v="102730.56000000001"/>
    <n v="11985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0750000000000002"/>
    <n v="7"/>
    <n v="5.6399999999999999E-2"/>
    <n v="6455555.0625"/>
    <n v="14695572.5"/>
    <n v="118404.32699999999"/>
    <n v="3.075000000000000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19734.060000000001"/>
    <n v="118404.36"/>
    <n v="138138.4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0750000000000002"/>
    <n v="8"/>
    <n v="5.9299999999999999E-2"/>
    <n v="4504963.4375"/>
    <n v="8844100"/>
    <n v="65556.891250000001"/>
    <n v="4.075000000000000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10926.14"/>
    <n v="65556.84"/>
    <n v="7648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483.75"/>
    <n v="0"/>
    <n v="0"/>
    <n v="461.12"/>
    <n v="0"/>
    <n v="0"/>
    <n v="0"/>
    <n v="117483.75"/>
    <n v="117483.75"/>
    <n v="0"/>
    <d v="2020-12-04T00:00:00"/>
    <d v="2024-12-04T00:00:00"/>
    <n v="234967.5"/>
    <n v="9.4444444444444442E-2"/>
    <n v="4"/>
    <n v="4.7100000000000003E-2"/>
    <n v="11095.6875"/>
    <n v="469935"/>
    <n v="5533.4846250000001"/>
    <n v="9.4444444444444442E-2"/>
    <n v="4"/>
    <n v="4.7100000000000003E-2"/>
    <x v="1"/>
    <x v="1"/>
    <n v="461.12"/>
    <n v="461.12"/>
    <n v="0"/>
    <n v="0"/>
    <n v="0"/>
    <n v="0"/>
    <n v="0"/>
    <n v="0"/>
    <n v="0"/>
    <n v="0"/>
    <n v="0"/>
    <n v="0"/>
    <n v="0"/>
    <n v="0"/>
    <n v="922.24"/>
    <n v="0"/>
    <n v="922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0944444444444446"/>
    <n v="5"/>
    <n v="5.0700000000000002E-2"/>
    <n v="42294.805555555562"/>
    <n v="193225"/>
    <n v="1959.3015"/>
    <n v="1.0944444444444446"/>
    <n v="5"/>
    <n v="5.0700000000000002E-2"/>
    <x v="1"/>
    <x v="1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326.56"/>
    <n v="1469.5200000000004"/>
    <n v="1796.08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0944444444444446"/>
    <n v="6"/>
    <n v="5.3600000000000002E-2"/>
    <n v="759969.16666666674"/>
    <n v="2177100"/>
    <n v="19448.760000000002"/>
    <n v="2.094444444444444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3241.46"/>
    <n v="19448.759999999998"/>
    <n v="22690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0944444444444446"/>
    <n v="7"/>
    <n v="5.6399999999999999E-2"/>
    <n v="7909485.0972222229"/>
    <n v="17892192.5"/>
    <n v="144159.951"/>
    <n v="3.094444444444444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24026.66"/>
    <n v="144159.96"/>
    <n v="16818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0944444444444441"/>
    <n v="8"/>
    <n v="5.9299999999999999E-2"/>
    <n v="6338855.111111111"/>
    <n v="12385280"/>
    <n v="91805.887999999992"/>
    <n v="4.0944444444444441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15300.98"/>
    <n v="91805.88"/>
    <n v="10710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0944444444444441"/>
    <n v="9"/>
    <n v="6.2100000000000002E-2"/>
    <n v="1766613.236111111"/>
    <n v="3120952.5"/>
    <n v="21534.572250000001"/>
    <n v="5.094444444444444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3589.1"/>
    <n v="21534.599999999995"/>
    <n v="25123.6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0944444444444441"/>
    <n v="10"/>
    <n v="6.5000000000000002E-2"/>
    <n v="560932.66666666663"/>
    <n v="920400"/>
    <n v="5982.6"/>
    <n v="6.094444444444444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997.1"/>
    <n v="5982.6000000000013"/>
    <n v="6979.7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091.25"/>
    <n v="0"/>
    <n v="0"/>
    <n v="1605.68"/>
    <n v="0"/>
    <n v="0"/>
    <n v="0"/>
    <n v="409091.25"/>
    <n v="409091.25"/>
    <n v="0"/>
    <d v="2020-12-23T00:00:00"/>
    <d v="2024-12-23T00:00:00"/>
    <n v="818182.5"/>
    <n v="0.14722222222222223"/>
    <n v="4"/>
    <n v="4.7100000000000003E-2"/>
    <n v="60227.322916666672"/>
    <n v="1636365"/>
    <n v="19268.197875000002"/>
    <n v="0.14722222222222223"/>
    <n v="4"/>
    <n v="4.7100000000000003E-2"/>
    <x v="1"/>
    <x v="1"/>
    <n v="1605.68"/>
    <n v="1605.68"/>
    <n v="0"/>
    <n v="0"/>
    <n v="0"/>
    <n v="0"/>
    <n v="0"/>
    <n v="0"/>
    <n v="0"/>
    <n v="0"/>
    <n v="0"/>
    <n v="0"/>
    <n v="0"/>
    <n v="0"/>
    <n v="3211.36"/>
    <n v="0"/>
    <n v="3211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1472222222222221"/>
    <n v="5"/>
    <n v="5.0700000000000002E-2"/>
    <n v="298834.18055555556"/>
    <n v="1302425"/>
    <n v="13206.5895"/>
    <n v="1.1472222222222221"/>
    <n v="5"/>
    <n v="5.0700000000000002E-2"/>
    <x v="1"/>
    <x v="1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2201.1"/>
    <n v="9904.9200000000019"/>
    <n v="12106.0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1472222222222221"/>
    <n v="6"/>
    <n v="5.3600000000000002E-2"/>
    <n v="5895654.895833333"/>
    <n v="16474275"/>
    <n v="147170.19"/>
    <n v="2.147222222222222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24528.36"/>
    <n v="147170.15999999997"/>
    <n v="171698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1472222222222221"/>
    <n v="7"/>
    <n v="5.6399999999999999E-2"/>
    <n v="30066295.111111112"/>
    <n v="66872960"/>
    <n v="538804.99199999997"/>
    <n v="3.147222222222222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89800.84"/>
    <n v="538805.03999999992"/>
    <n v="628605.87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1472222222222221"/>
    <n v="8"/>
    <n v="5.9299999999999999E-2"/>
    <n v="19289829.569444444"/>
    <n v="37210120"/>
    <n v="275820.01449999999"/>
    <n v="4.147222222222222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45970"/>
    <n v="275820"/>
    <n v="321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1472222222222221"/>
    <n v="9"/>
    <n v="6.2100000000000002E-2"/>
    <n v="273317.5"/>
    <n v="477900"/>
    <n v="3297.51"/>
    <n v="5.147222222222222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887950"/>
    <n v="6970.41"/>
    <n v="0"/>
    <n v="0"/>
    <n v="0"/>
    <n v="887950"/>
    <n v="887950"/>
    <n v="0"/>
    <d v="2021-04-15T00:00:00"/>
    <d v="2025-04-15T00:00:00"/>
    <n v="1775900"/>
    <n v="0.45833333333333331"/>
    <n v="4"/>
    <n v="4.7100000000000003E-2"/>
    <n v="406977.08333333331"/>
    <n v="3551800"/>
    <n v="41822.445"/>
    <n v="0.45833333333333331"/>
    <n v="4"/>
    <n v="4.7100000000000003E-2"/>
    <x v="1"/>
    <x v="1"/>
    <n v="3485.2"/>
    <n v="3485.2"/>
    <n v="3485.2"/>
    <n v="3485.2"/>
    <n v="3485.2"/>
    <n v="3485.2"/>
    <n v="0"/>
    <n v="0"/>
    <n v="0"/>
    <n v="0"/>
    <n v="0"/>
    <n v="0"/>
    <n v="0"/>
    <n v="0"/>
    <n v="6970.4"/>
    <n v="13940.8"/>
    <n v="20911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4583333333333333"/>
    <n v="5"/>
    <n v="5.0700000000000002E-2"/>
    <n v="1075090.625"/>
    <n v="3686025"/>
    <n v="37376.2935"/>
    <n v="1.4583333333333333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6229.38"/>
    <n v="34261.599999999991"/>
    <n v="40490.97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4583333333333335"/>
    <n v="6"/>
    <n v="5.3600000000000002E-2"/>
    <n v="1848556.0416666667"/>
    <n v="4511730"/>
    <n v="40304.788"/>
    <n v="2.458333333333333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6717.46"/>
    <n v="40304.760000000009"/>
    <n v="47022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4583333333333335"/>
    <n v="7"/>
    <n v="5.6399999999999999E-2"/>
    <n v="367275"/>
    <n v="743400"/>
    <n v="5989.68"/>
    <n v="3.458333333333333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458333333333333"/>
    <n v="8"/>
    <n v="5.9299999999999999E-2"/>
    <n v="236737.49999999997"/>
    <n v="424800"/>
    <n v="3148.83"/>
    <n v="4.45833333333333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51388888888888884"/>
    <n v="4"/>
    <n v="4.7100000000000003E-2"/>
    <n v="7276.6666666666661"/>
    <n v="56640"/>
    <n v="666.93600000000004"/>
    <n v="0.51388888888888884"/>
    <n v="4"/>
    <n v="4.7100000000000003E-2"/>
    <x v="1"/>
    <x v="1"/>
    <n v="55.58"/>
    <n v="27.79"/>
    <n v="27.79"/>
    <n v="27.79"/>
    <n v="27.79"/>
    <n v="27.79"/>
    <n v="27.79"/>
    <n v="0"/>
    <n v="0"/>
    <n v="0"/>
    <n v="0"/>
    <n v="0"/>
    <n v="0"/>
    <n v="0"/>
    <n v="83.37"/>
    <n v="138.94999999999999"/>
    <n v="22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5138888888888888"/>
    <n v="5"/>
    <n v="5.0700000000000002E-2"/>
    <n v="659624.09722222225"/>
    <n v="2178575"/>
    <n v="22090.750500000002"/>
    <n v="1.5138888888888888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3681.8"/>
    <n v="21170.350000000002"/>
    <n v="24852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5138888888888888"/>
    <n v="6"/>
    <n v="5.3600000000000002E-2"/>
    <n v="4347242.916666667"/>
    <n v="10375740"/>
    <n v="92689.944000000003"/>
    <n v="2.513888888888889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15448.32"/>
    <n v="92689.920000000027"/>
    <n v="108138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5138888888888888"/>
    <n v="7"/>
    <n v="5.6399999999999999E-2"/>
    <n v="23697130.798611112"/>
    <n v="47206932.5"/>
    <n v="380352.99900000001"/>
    <n v="3.5138888888888888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63392.160000000003"/>
    <n v="380352.96000000014"/>
    <n v="443745.1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5138888888888893"/>
    <n v="8"/>
    <n v="5.9299999999999999E-2"/>
    <n v="239687.50000000003"/>
    <n v="424800"/>
    <n v="3148.83"/>
    <n v="4.513888888888889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5138888888888893"/>
    <n v="10"/>
    <n v="6.5000000000000002E-2"/>
    <n v="345887.5"/>
    <n v="531000"/>
    <n v="3451.5"/>
    <n v="6.513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53333333333333333"/>
    <n v="4"/>
    <n v="4.7100000000000003E-2"/>
    <n v="332996"/>
    <n v="2497470"/>
    <n v="29407.709250000004"/>
    <n v="0.53333333333333333"/>
    <n v="4"/>
    <n v="4.7100000000000003E-2"/>
    <x v="1"/>
    <x v="1"/>
    <n v="2450.64"/>
    <n v="1225.32"/>
    <n v="1225.32"/>
    <n v="1225.32"/>
    <n v="1225.32"/>
    <n v="1225.32"/>
    <n v="1225.32"/>
    <n v="0"/>
    <n v="0"/>
    <n v="0"/>
    <n v="0"/>
    <n v="0"/>
    <n v="0"/>
    <n v="0"/>
    <n v="3675.96"/>
    <n v="6126.5999999999995"/>
    <n v="9802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5333333333333334"/>
    <n v="5"/>
    <n v="5.0700000000000002E-2"/>
    <n v="1417386.5"/>
    <n v="4621912.5"/>
    <n v="46866.192750000002"/>
    <n v="1.5333333333333334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7811.04"/>
    <n v="44913.479999999996"/>
    <n v="5272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5333333333333332"/>
    <n v="6"/>
    <n v="5.3600000000000002E-2"/>
    <n v="4923432"/>
    <n v="11660760"/>
    <n v="104169.45600000001"/>
    <n v="2.533333333333333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17361.580000000002"/>
    <n v="104169.48000000004"/>
    <n v="121531.0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5333333333333332"/>
    <n v="7"/>
    <n v="5.6399999999999999E-2"/>
    <n v="3025372.5"/>
    <n v="5993662.5"/>
    <n v="48291.794999999998"/>
    <n v="3.533333333333333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8048.64"/>
    <n v="48291.840000000004"/>
    <n v="56340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53333333333333333"/>
    <n v="4"/>
    <n v="4.7100000000000003E-2"/>
    <n v="752289.33333333337"/>
    <n v="5642170"/>
    <n v="66436.551749999999"/>
    <n v="0.53333333333333333"/>
    <n v="4"/>
    <n v="4.7099999999999996E-2"/>
    <x v="1"/>
    <x v="1"/>
    <n v="5536.38"/>
    <n v="2768.19"/>
    <n v="2768.19"/>
    <n v="2768.19"/>
    <n v="2768.19"/>
    <n v="2768.19"/>
    <n v="2768.19"/>
    <n v="0"/>
    <n v="0"/>
    <n v="0"/>
    <n v="0"/>
    <n v="0"/>
    <n v="0"/>
    <n v="0"/>
    <n v="8304.57"/>
    <n v="13840.95"/>
    <n v="2214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5333333333333334"/>
    <n v="5"/>
    <n v="5.0700000000000002E-2"/>
    <n v="1333931"/>
    <n v="4349775"/>
    <n v="44106.718500000003"/>
    <n v="1.5333333333333334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7351.12"/>
    <n v="42268.939999999995"/>
    <n v="49620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5333333333333332"/>
    <n v="6"/>
    <n v="5.3600000000000002E-2"/>
    <n v="3843535.333333333"/>
    <n v="9103110"/>
    <n v="81321.116000000009"/>
    <n v="2.5333333333333332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13553.52"/>
    <n v="81321.119999999995"/>
    <n v="9487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5333333333333332"/>
    <n v="7"/>
    <n v="5.6399999999999999E-2"/>
    <n v="8219840.666666666"/>
    <n v="16284590"/>
    <n v="131207.26800000001"/>
    <n v="3.5333333333333332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21867.88"/>
    <n v="131207.28"/>
    <n v="15307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5333333333333332"/>
    <n v="8"/>
    <n v="5.9299999999999999E-2"/>
    <n v="13612047.333333332"/>
    <n v="24021260"/>
    <n v="178057.58974999998"/>
    <n v="4.5333333333333332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29676.26"/>
    <n v="178057.56000000003"/>
    <n v="207733.8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5333333333333332"/>
    <n v="9"/>
    <n v="6.2100000000000002E-2"/>
    <n v="13680585.666666666"/>
    <n v="22251555"/>
    <n v="153535.72950000002"/>
    <n v="5.5333333333333332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25589.279999999999"/>
    <n v="153535.67999999999"/>
    <n v="179124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5333333333333332"/>
    <n v="10"/>
    <n v="6.5000000000000002E-2"/>
    <n v="639874.66666666663"/>
    <n v="979400"/>
    <n v="6366.1"/>
    <n v="6.533333333333333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061.02"/>
    <n v="6366.1200000000017"/>
    <n v="7427.1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54722222222222228"/>
    <n v="4"/>
    <n v="4.7100000000000003E-2"/>
    <n v="305910.90277777781"/>
    <n v="2236100"/>
    <n v="26330.077500000003"/>
    <n v="0.54722222222222228"/>
    <n v="4"/>
    <n v="4.7100000000000003E-2"/>
    <x v="1"/>
    <x v="1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3291.26"/>
    <n v="5485.45"/>
    <n v="8776.7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5472222222222223"/>
    <n v="5"/>
    <n v="5.0700000000000002E-2"/>
    <n v="1431822.6527777778"/>
    <n v="4627075"/>
    <n v="46918.540500000003"/>
    <n v="1.5472222222222223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7819.76"/>
    <n v="44963.62"/>
    <n v="52783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5472222222222221"/>
    <n v="6"/>
    <n v="5.3600000000000002E-2"/>
    <n v="17092039.416666664"/>
    <n v="40260420"/>
    <n v="359659.75200000004"/>
    <n v="2.5472222222222221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59943.3"/>
    <n v="359659.80000000005"/>
    <n v="419603.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5472222222222221"/>
    <n v="7"/>
    <n v="5.6399999999999999E-2"/>
    <n v="55858463.055555552"/>
    <n v="110229700"/>
    <n v="888136.44"/>
    <n v="3.5472222222222221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148022.74"/>
    <n v="888136.44"/>
    <n v="1036159.17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5472222222222225"/>
    <n v="8"/>
    <n v="5.9299999999999999E-2"/>
    <n v="15636385.270833334"/>
    <n v="27509340"/>
    <n v="203912.98275"/>
    <n v="4.547222222222222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33985.5"/>
    <n v="203913"/>
    <n v="23789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5472222222222225"/>
    <n v="9"/>
    <n v="6.2100000000000002E-2"/>
    <n v="1175775.3541666667"/>
    <n v="1907617.5"/>
    <n v="13162.560750000001"/>
    <n v="5.547222222222222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2193.7600000000002"/>
    <n v="13162.560000000005"/>
    <n v="15356.32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55277777777777781"/>
    <n v="4"/>
    <n v="4.7100000000000003E-2"/>
    <n v="77376.451388888891"/>
    <n v="559910"/>
    <n v="6592.9402500000006"/>
    <n v="0.55277777777777781"/>
    <n v="4"/>
    <n v="4.7100000000000003E-2"/>
    <x v="1"/>
    <x v="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824.11999999999989"/>
    <n v="1373.55"/>
    <n v="2197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5527777777777778"/>
    <n v="5"/>
    <n v="5.0700000000000002E-2"/>
    <n v="363936.17361111112"/>
    <n v="1171887.5"/>
    <n v="11882.939250000001"/>
    <n v="1.5527777777777778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1980.48"/>
    <n v="11387.76"/>
    <n v="1336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5527777777777776"/>
    <n v="6"/>
    <n v="5.3600000000000002E-2"/>
    <n v="3012277.7777777775"/>
    <n v="7080000"/>
    <n v="63248"/>
    <n v="2.552777777777777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10541.34"/>
    <n v="63248.039999999986"/>
    <n v="73789.3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5527777777777776"/>
    <n v="7"/>
    <n v="5.6399999999999999E-2"/>
    <n v="9873338.2013888881"/>
    <n v="19453332.5"/>
    <n v="156738.27900000001"/>
    <n v="3.5527777777777776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26123.040000000001"/>
    <n v="156738.24000000002"/>
    <n v="182861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552777777777778"/>
    <n v="8"/>
    <n v="5.9299999999999999E-2"/>
    <n v="3112563.4375"/>
    <n v="5469300"/>
    <n v="40541.186249999999"/>
    <n v="4.552777777777778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6756.86"/>
    <n v="40541.159999999996"/>
    <n v="4729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552777777777778"/>
    <n v="9"/>
    <n v="6.2100000000000002E-2"/>
    <n v="589705"/>
    <n v="955800"/>
    <n v="6595.02"/>
    <n v="5.55277777777777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552777777777778"/>
    <n v="10"/>
    <n v="6.5000000000000002E-2"/>
    <n v="347952.5"/>
    <n v="531000"/>
    <n v="3451.5"/>
    <n v="6.552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62777777777777777"/>
    <n v="4"/>
    <n v="4.7100000000000003E-2"/>
    <n v="153803.98611111109"/>
    <n v="979990"/>
    <n v="11539.382250000001"/>
    <n v="0.62777777777777766"/>
    <n v="4"/>
    <n v="4.7100000000000003E-2"/>
    <x v="1"/>
    <x v="1"/>
    <n v="961.62"/>
    <n v="961.62"/>
    <n v="480.81"/>
    <n v="480.81"/>
    <n v="480.81"/>
    <n v="480.81"/>
    <n v="480.81"/>
    <n v="480.81"/>
    <n v="0"/>
    <n v="0"/>
    <n v="0"/>
    <n v="0"/>
    <n v="0"/>
    <n v="0"/>
    <n v="1923.24"/>
    <n v="2884.86"/>
    <n v="4808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6277777777777778"/>
    <n v="5"/>
    <n v="5.0700000000000002E-2"/>
    <n v="336376.20833333331"/>
    <n v="1033237.5"/>
    <n v="10477.028250000001"/>
    <n v="1.6277777777777778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1746.18"/>
    <n v="10477.08"/>
    <n v="1222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6277777777777778"/>
    <n v="6"/>
    <n v="5.3600000000000002E-2"/>
    <n v="569380.3194444445"/>
    <n v="1300065"/>
    <n v="11613.914000000001"/>
    <n v="2.6277777777777782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935.66"/>
    <n v="11613.960000000001"/>
    <n v="13549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6277777777777778"/>
    <n v="7"/>
    <n v="5.6399999999999999E-2"/>
    <n v="1991096.763888889"/>
    <n v="3841932.5"/>
    <n v="30954.999"/>
    <n v="3.627777777777777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5159.16"/>
    <n v="30954.960000000006"/>
    <n v="36114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6277777777777782"/>
    <n v="8"/>
    <n v="5.9299999999999999E-2"/>
    <n v="1862807.8194444447"/>
    <n v="3220220"/>
    <n v="23869.88075"/>
    <n v="4.627777777777778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3978.32"/>
    <n v="23869.920000000002"/>
    <n v="27848.2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6277777777777782"/>
    <n v="9"/>
    <n v="6.2100000000000002E-2"/>
    <n v="418369.00000000006"/>
    <n v="669060"/>
    <n v="4616.5140000000001"/>
    <n v="5.62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4.1666666666666664E-2"/>
    <n v="12"/>
    <n v="7.4999999999999997E-2"/>
    <n v="378787.87916666624"/>
    <n v="109090909.19999988"/>
    <n v="681818.1824999993"/>
    <n v="4.1666666666666664E-2"/>
    <n v="12"/>
    <n v="7.4999999999999997E-2"/>
    <x v="1"/>
    <x v="1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6.3888888888888884E-2"/>
    <n v="12"/>
    <n v="7.4999999999999997E-2"/>
    <n v="290404.0374999998"/>
    <n v="54545453.99999997"/>
    <n v="340909.08749999979"/>
    <n v="6.3888888888888884E-2"/>
    <n v="12"/>
    <n v="7.4999999999999997E-2"/>
    <x v="1"/>
    <x v="1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03T00:00:00"/>
    <d v="2024-12-03T00:00:00"/>
    <n v="25000000"/>
    <n v="9.166666666666666E-2"/>
    <n v="12"/>
    <n v="7.4999999999999997E-2"/>
    <n v="208333.33583333352"/>
    <n v="27272727.600000024"/>
    <n v="170454.54750000016"/>
    <n v="9.166666666666666E-2"/>
    <n v="12"/>
    <n v="7.4999999999999997E-2"/>
    <x v="1"/>
    <x v="1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272727.3000000021"/>
    <n v="0"/>
    <n v="0"/>
    <n v="0"/>
    <n v="0"/>
    <n v="0"/>
    <n v="0"/>
    <n v="2272727.3000000021"/>
    <n v="2272727.2999999998"/>
    <n v="0"/>
    <d v="2012-12-21T00:00:00"/>
    <d v="2024-12-21T00:00:00"/>
    <n v="25000000"/>
    <n v="0.14166666666666666"/>
    <n v="12"/>
    <n v="7.4999999999999997E-2"/>
    <n v="321969.70083333366"/>
    <n v="27272727.600000024"/>
    <n v="170454.54750000016"/>
    <n v="0.14166666666666666"/>
    <n v="12"/>
    <n v="7.4999999999999997E-2"/>
    <x v="1"/>
    <x v="1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57499999999999996"/>
    <n v="12"/>
    <n v="7.4999999999999997E-2"/>
    <n v="4181818.1629999964"/>
    <n v="87272726.879999936"/>
    <n v="545454.5429999996"/>
    <n v="0.57499999999999996"/>
    <n v="12"/>
    <n v="7.4999999999999997E-2"/>
    <x v="1"/>
    <x v="1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58333333333333337"/>
    <n v="12"/>
    <n v="7.4999999999999997E-2"/>
    <n v="7424242.4433333371"/>
    <n v="152727273.12000006"/>
    <n v="954545.4570000004"/>
    <n v="0.58333333333333337"/>
    <n v="12"/>
    <n v="7.4999999999999997E-2"/>
    <x v="1"/>
    <x v="1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7-12T00:00:00"/>
    <d v="2025-07-12T00:00:00"/>
    <n v="40000000"/>
    <n v="0.7"/>
    <n v="12"/>
    <n v="7.4999999999999997E-2"/>
    <n v="5090909.0679999962"/>
    <n v="87272726.879999936"/>
    <n v="545454.5429999996"/>
    <n v="0.7"/>
    <n v="12"/>
    <n v="7.4999999999999997E-2"/>
    <x v="1"/>
    <x v="1"/>
    <n v="0"/>
    <n v="0"/>
    <n v="272727.27"/>
    <n v="0"/>
    <n v="0"/>
    <n v="0"/>
    <n v="0"/>
    <n v="0"/>
    <n v="136363.64000000001"/>
    <n v="0"/>
    <n v="0"/>
    <n v="0"/>
    <n v="0"/>
    <n v="0"/>
    <n v="0"/>
    <n v="409090.91000000003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818181.810000025"/>
    <n v="0"/>
    <n v="0"/>
    <n v="0"/>
    <n v="0"/>
    <n v="0"/>
    <n v="0"/>
    <n v="21818181.810000025"/>
    <n v="21818181.809999999"/>
    <n v="0"/>
    <d v="2013-08-02T00:00:00"/>
    <d v="2025-08-02T00:00:00"/>
    <n v="120000000"/>
    <n v="0.75555555555555554"/>
    <n v="12"/>
    <n v="7.4999999999999997E-2"/>
    <n v="16484848.478666686"/>
    <n v="261818181.7200003"/>
    <n v="1636363.6357500018"/>
    <n v="0.75555555555555554"/>
    <n v="12"/>
    <n v="7.4999999999999997E-2"/>
    <x v="1"/>
    <x v="1"/>
    <n v="0"/>
    <n v="0"/>
    <n v="0"/>
    <n v="818181.82"/>
    <n v="0"/>
    <n v="0"/>
    <n v="0"/>
    <n v="0"/>
    <n v="0"/>
    <n v="409090.91"/>
    <n v="0"/>
    <n v="0"/>
    <n v="0"/>
    <n v="0"/>
    <n v="0"/>
    <n v="1227272.73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9090909.0899999999"/>
    <n v="1022727.27"/>
    <n v="0"/>
    <n v="0"/>
    <n v="0"/>
    <n v="18181818.189999975"/>
    <n v="18181818.190000001"/>
    <n v="0"/>
    <d v="2013-10-10T00:00:00"/>
    <d v="2025-10-10T00:00:00"/>
    <n v="100000000"/>
    <n v="0.94444444444444442"/>
    <n v="12"/>
    <n v="7.4999999999999997E-2"/>
    <n v="17171717.179444421"/>
    <n v="218181818.2799997"/>
    <n v="1363636.364249998"/>
    <n v="0.94444444444444442"/>
    <n v="12"/>
    <n v="7.4999999999999997E-2"/>
    <x v="1"/>
    <x v="1"/>
    <n v="0"/>
    <n v="0"/>
    <n v="0"/>
    <n v="0"/>
    <n v="0"/>
    <n v="681818.18"/>
    <n v="0"/>
    <n v="0"/>
    <n v="0"/>
    <n v="0"/>
    <n v="0"/>
    <n v="340909.09"/>
    <n v="0"/>
    <n v="0"/>
    <n v="0"/>
    <n v="1022727.27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25454545.449999999"/>
    <n v="2863636.37"/>
    <n v="0"/>
    <n v="0"/>
    <n v="0"/>
    <n v="50909090.950000018"/>
    <n v="50909090.950000003"/>
    <n v="0"/>
    <d v="2013-10-18T00:00:00"/>
    <d v="2025-10-18T00:00:00"/>
    <n v="280000000"/>
    <n v="0.96666666666666667"/>
    <n v="12"/>
    <n v="7.4999999999999997E-2"/>
    <n v="49212121.251666687"/>
    <n v="610909091.40000021"/>
    <n v="3818181.821250001"/>
    <n v="0.96666666666666679"/>
    <n v="12"/>
    <n v="7.4999999999999997E-2"/>
    <x v="1"/>
    <x v="1"/>
    <n v="0"/>
    <n v="0"/>
    <n v="0"/>
    <n v="0"/>
    <n v="0"/>
    <n v="1909090.91"/>
    <n v="0"/>
    <n v="0"/>
    <n v="0"/>
    <n v="0"/>
    <n v="0"/>
    <n v="954545.46"/>
    <n v="0"/>
    <n v="0"/>
    <n v="0"/>
    <n v="2863636.37"/>
    <n v="2863636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1818181.82"/>
    <n v="204545.45"/>
    <n v="0"/>
    <n v="0"/>
    <n v="0"/>
    <n v="3636363.6199999973"/>
    <n v="3636363.62"/>
    <n v="0"/>
    <d v="2013-10-25T00:00:00"/>
    <d v="2025-10-25T00:00:00"/>
    <n v="20000000"/>
    <n v="0.98611111111111116"/>
    <n v="12"/>
    <n v="7.4999999999999997E-2"/>
    <n v="3585858.5697222198"/>
    <n v="43636363.439999968"/>
    <n v="272727.2714999998"/>
    <n v="0.98611111111111116"/>
    <n v="12"/>
    <n v="7.4999999999999997E-2"/>
    <x v="1"/>
    <x v="1"/>
    <n v="0"/>
    <n v="0"/>
    <n v="0"/>
    <n v="0"/>
    <n v="0"/>
    <n v="136363.64000000001"/>
    <n v="0"/>
    <n v="0"/>
    <n v="0"/>
    <n v="0"/>
    <n v="0"/>
    <n v="68181.820000000007"/>
    <n v="0"/>
    <n v="0"/>
    <n v="0"/>
    <n v="204545.46000000002"/>
    <n v="204545.46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4136363.600000016"/>
    <n v="0"/>
    <n v="0"/>
    <n v="0"/>
    <n v="0"/>
    <n v="0"/>
    <n v="0"/>
    <n v="24136363.600000016"/>
    <n v="24136363.600000001"/>
    <n v="0"/>
    <d v="2013-12-27T00:00:00"/>
    <d v="2025-12-27T00:00:00"/>
    <n v="88500000"/>
    <n v="1.1583333333333334"/>
    <n v="12"/>
    <n v="7.4999999999999997E-2"/>
    <n v="27957954.503333356"/>
    <n v="289636363.20000017"/>
    <n v="1810227.2700000012"/>
    <n v="1.1583333333333334"/>
    <n v="11.999999999999998"/>
    <n v="7.4999999999999997E-2"/>
    <x v="1"/>
    <x v="1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4T00:00:00"/>
    <d v="2026-02-04T00:00:00"/>
    <n v="100000000"/>
    <n v="1.2611111111111111"/>
    <n v="12"/>
    <n v="7.4999999999999997E-2"/>
    <n v="34393939.403111078"/>
    <n v="327272727.35999972"/>
    <n v="2045454.545999998"/>
    <n v="1.2611111111111111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4-02-05T00:00:00"/>
    <d v="2026-02-05T00:00:00"/>
    <n v="100000000"/>
    <n v="1.2638888888888888"/>
    <n v="12"/>
    <n v="7.4999999999999997E-2"/>
    <n v="34469696.978888854"/>
    <n v="327272727.35999972"/>
    <n v="2045454.545999998"/>
    <n v="1.2638888888888888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1704545.4500000002"/>
    <n v="170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2-06T00:00:00"/>
    <d v="2026-02-06T00:00:00"/>
    <n v="150000000"/>
    <n v="1.2666666666666666"/>
    <n v="12"/>
    <n v="7.4999999999999997E-2"/>
    <n v="51818181.781333342"/>
    <n v="490909090.56000012"/>
    <n v="3068181.8160000006"/>
    <n v="1.2666666666666666"/>
    <n v="12"/>
    <n v="7.4999999999999997E-2"/>
    <x v="1"/>
    <x v="1"/>
    <n v="0"/>
    <n v="0"/>
    <n v="0"/>
    <n v="1534090.91"/>
    <n v="0"/>
    <n v="0"/>
    <n v="0"/>
    <n v="0"/>
    <n v="0"/>
    <n v="1022727.27"/>
    <n v="0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1"/>
    <n v="0"/>
    <n v="0"/>
    <n v="0"/>
    <n v="0"/>
    <n v="0"/>
    <n v="0"/>
    <n v="40909090.88000001"/>
    <n v="40909090.880000003"/>
    <n v="0"/>
    <d v="2014-03-14T00:00:00"/>
    <d v="2026-03-14T00:00:00"/>
    <n v="150000000"/>
    <n v="1.3722222222222222"/>
    <n v="12"/>
    <n v="7.4999999999999997E-2"/>
    <n v="56136363.596444458"/>
    <n v="490909090.56000012"/>
    <n v="3068181.8160000006"/>
    <n v="1.3722222222222222"/>
    <n v="12"/>
    <n v="7.4999999999999997E-2"/>
    <x v="1"/>
    <x v="1"/>
    <n v="0"/>
    <n v="0"/>
    <n v="0"/>
    <n v="0"/>
    <n v="1534090.91"/>
    <n v="0"/>
    <n v="0"/>
    <n v="0"/>
    <n v="0"/>
    <n v="0"/>
    <n v="1022727.27"/>
    <n v="0"/>
    <n v="0"/>
    <n v="0"/>
    <n v="0"/>
    <n v="2556818.1799999997"/>
    <n v="2556818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5833333333333333"/>
    <n v="12"/>
    <n v="7.4999999999999997E-2"/>
    <n v="57575757.585833289"/>
    <n v="436363636.4399997"/>
    <n v="2727272.7277499982"/>
    <n v="1.5833333333333333"/>
    <n v="12"/>
    <n v="7.4999999999999997E-2"/>
    <x v="1"/>
    <x v="1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1.8111111111111111"/>
    <n v="12"/>
    <n v="7.4999999999999997E-2"/>
    <n v="72444444.462555572"/>
    <n v="480000000.12000006"/>
    <n v="3000000.0007500001"/>
    <n v="1.8111111111111113"/>
    <n v="12"/>
    <n v="7.4999999999999997E-2"/>
    <x v="1"/>
    <x v="1"/>
    <n v="0"/>
    <n v="0"/>
    <n v="0"/>
    <n v="1500000"/>
    <n v="0"/>
    <n v="0"/>
    <n v="0"/>
    <n v="0"/>
    <n v="0"/>
    <n v="1000000"/>
    <n v="0"/>
    <n v="0"/>
    <n v="0"/>
    <n v="0"/>
    <n v="0"/>
    <n v="2500000"/>
    <n v="2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1.8833333333333333"/>
    <n v="12"/>
    <n v="7.4999999999999997E-2"/>
    <n v="92283333.352166682"/>
    <n v="588000000.12000012"/>
    <n v="3675000.0007500001"/>
    <n v="1.8833333333333335"/>
    <n v="12.000000000000002"/>
    <n v="7.4999999999999997E-2"/>
    <x v="1"/>
    <x v="1"/>
    <n v="0"/>
    <n v="0"/>
    <n v="0"/>
    <n v="0"/>
    <n v="1837500"/>
    <n v="0"/>
    <n v="0"/>
    <n v="0"/>
    <n v="0"/>
    <n v="0"/>
    <n v="1225000"/>
    <n v="0"/>
    <n v="0"/>
    <n v="0"/>
    <n v="0"/>
    <n v="3062500"/>
    <n v="306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0"/>
    <n v="23625000"/>
    <n v="23625000"/>
    <n v="0"/>
    <d v="2014-12-11T00:00:00"/>
    <d v="2029-12-11T00:00:00"/>
    <n v="31500000"/>
    <n v="5.1138888888888889"/>
    <n v="15"/>
    <n v="8.2040000000000002E-2"/>
    <n v="120815625"/>
    <n v="354375000"/>
    <n v="1938195"/>
    <n v="5.1138888888888889"/>
    <n v="15"/>
    <n v="8.2040000000000002E-2"/>
    <x v="1"/>
    <x v="1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0"/>
    <n v="21000000"/>
    <n v="21000000"/>
    <n v="0"/>
    <d v="2014-12-11T00:00:00"/>
    <d v="2026-12-11T00:00:00"/>
    <n v="42000000"/>
    <n v="2.1138888888888889"/>
    <n v="12"/>
    <n v="7.4999999999999997E-2"/>
    <n v="44391666.666666664"/>
    <n v="252000000"/>
    <n v="1575000"/>
    <n v="2.1138888888888889"/>
    <n v="12"/>
    <n v="7.4999999999999997E-2"/>
    <x v="1"/>
    <x v="1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250000"/>
    <n v="0"/>
    <n v="0"/>
    <n v="0"/>
    <n v="0"/>
    <n v="0"/>
    <n v="0"/>
    <n v="63250000"/>
    <n v="63250000"/>
    <n v="0"/>
    <d v="2014-12-22T00:00:00"/>
    <d v="2029-12-22T00:00:00"/>
    <n v="115000000"/>
    <n v="5.1444444444444448"/>
    <n v="15"/>
    <n v="8.2000000000000003E-2"/>
    <n v="325386111.11111116"/>
    <n v="948750000"/>
    <n v="5186500"/>
    <n v="5.1444444444444457"/>
    <n v="15"/>
    <n v="8.2000000000000003E-2"/>
    <x v="1"/>
    <x v="1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500000"/>
    <n v="0"/>
    <n v="0"/>
    <n v="0"/>
    <n v="0"/>
    <n v="0"/>
    <n v="0"/>
    <n v="60500000"/>
    <n v="60500000"/>
    <n v="0"/>
    <d v="2014-12-23T00:00:00"/>
    <d v="2029-12-23T00:00:00"/>
    <n v="110000000"/>
    <n v="5.1472222222222221"/>
    <n v="15"/>
    <n v="8.2000000000000003E-2"/>
    <n v="311406944.44444442"/>
    <n v="907500000"/>
    <n v="4961000"/>
    <n v="5.1472222222222221"/>
    <n v="15"/>
    <n v="8.2000000000000003E-2"/>
    <x v="1"/>
    <x v="1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8-30T00:00:00"/>
    <d v="2024-08-30T00:00:00"/>
    <n v="250000000"/>
    <n v="0"/>
    <n v="0"/>
    <n v="5.3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9-09-25T00:00:00"/>
    <d v="2024-09-25T00:00:00"/>
    <n v="250000000"/>
    <n v="0"/>
    <n v="0"/>
    <n v="6.0999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22500000"/>
    <n v="4826250"/>
    <n v="0"/>
    <n v="0"/>
    <n v="0"/>
    <n v="112500000"/>
    <n v="112500000"/>
    <n v="0"/>
    <d v="2019-10-31T00:00:00"/>
    <d v="2029-10-31T00:00:00"/>
    <n v="220000000"/>
    <n v="5"/>
    <n v="10"/>
    <n v="7.1499999999999994E-2"/>
    <n v="562500000"/>
    <n v="1125000000"/>
    <n v="8043749.9999999991"/>
    <n v="5"/>
    <n v="10"/>
    <n v="7.1499999999999994E-2"/>
    <x v="1"/>
    <x v="1"/>
    <n v="0"/>
    <n v="0"/>
    <n v="0"/>
    <n v="0"/>
    <n v="0"/>
    <n v="4021875"/>
    <n v="0"/>
    <n v="0"/>
    <n v="0"/>
    <n v="0"/>
    <n v="0"/>
    <n v="4021875"/>
    <n v="0"/>
    <n v="0"/>
    <n v="0"/>
    <n v="8043750"/>
    <n v="80437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n v="36790508"/>
    <n v="0"/>
    <d v="2019-12-24T00:00:00"/>
    <d v="2024-12-24T00:00:00"/>
    <n v="100000000"/>
    <n v="0.15"/>
    <n v="5"/>
    <n v="6.0999999999999999E-2"/>
    <n v="5518576.2000000002"/>
    <n v="183952540"/>
    <n v="2244220.9879999999"/>
    <n v="0.15"/>
    <n v="5"/>
    <n v="6.0999999999999999E-2"/>
    <x v="1"/>
    <x v="1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n v="350000000"/>
    <n v="0"/>
    <d v="2019-12-27T00:00:00"/>
    <d v="2026-12-27T00:00:00"/>
    <n v="350000000"/>
    <n v="2.1583333333333332"/>
    <n v="7"/>
    <n v="8.5000000000000006E-2"/>
    <n v="755416666.66666663"/>
    <n v="2450000000"/>
    <n v="29750000.000000004"/>
    <n v="2.1583333333333332"/>
    <n v="7"/>
    <n v="8.5000000000000006E-2"/>
    <x v="1"/>
    <x v="1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19-12-27T00:00:00"/>
    <d v="2026-12-27T00:00:00"/>
    <n v="200000000"/>
    <n v="2.1583333333333332"/>
    <n v="7"/>
    <n v="8.5000000000000006E-2"/>
    <n v="431666666.66666663"/>
    <n v="1400000000"/>
    <n v="17000000"/>
    <n v="2.1583333333333332"/>
    <n v="7"/>
    <n v="8.5000000000000006E-2"/>
    <x v="1"/>
    <x v="1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n v="90000000"/>
    <n v="0"/>
    <d v="2019-12-27T00:00:00"/>
    <d v="2026-12-27T00:00:00"/>
    <n v="90000000"/>
    <n v="2.1583333333333332"/>
    <n v="7"/>
    <n v="8.5000000000000006E-2"/>
    <n v="194250000"/>
    <n v="630000000"/>
    <n v="7650000.0000000009"/>
    <n v="2.1583333333333332"/>
    <n v="7"/>
    <n v="8.5000000000000006E-2"/>
    <x v="1"/>
    <x v="1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n v="89756147.980000004"/>
    <n v="0"/>
    <d v="2019-12-27T00:00:00"/>
    <d v="2026-12-27T00:00:00"/>
    <n v="89756147.980000004"/>
    <n v="2.1583333333333332"/>
    <n v="7"/>
    <n v="8.5000000000000006E-2"/>
    <n v="193723686.05683333"/>
    <n v="628293035.86000001"/>
    <n v="7629272.5783000011"/>
    <n v="2.1583333333333332"/>
    <n v="7"/>
    <n v="8.5000000000000006E-2"/>
    <x v="1"/>
    <x v="1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n v="88930180.959999993"/>
    <n v="0"/>
    <d v="2019-12-27T00:00:00"/>
    <d v="2026-12-27T00:00:00"/>
    <n v="88930180.959999993"/>
    <n v="2.1583333333333332"/>
    <n v="7"/>
    <n v="8.5000000000000006E-2"/>
    <n v="191940973.90533331"/>
    <n v="622511266.71999991"/>
    <n v="7559065.3816"/>
    <n v="2.1583333333333332"/>
    <n v="6.9999999999999991"/>
    <n v="8.5000000000000006E-2"/>
    <x v="1"/>
    <x v="1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2.7694444444444444"/>
    <n v="7"/>
    <n v="7.5481999999999994E-2"/>
    <n v="136969972.8368611"/>
    <n v="346202940.37"/>
    <n v="3733155.7635726193"/>
    <n v="2.7694444444444444"/>
    <n v="7.0000000000000009"/>
    <n v="7.5481999999999994E-2"/>
    <x v="1"/>
    <x v="1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198155650.84999999"/>
    <n v="198155650.84999999"/>
    <n v="0"/>
    <d v="2020-10-26T00:00:00"/>
    <d v="2030-10-26T00:00:00"/>
    <n v="198155650.84999999"/>
    <n v="5.9888888888888889"/>
    <n v="10"/>
    <n v="7.8262999999999999E-2"/>
    <n v="1186732175.646111"/>
    <n v="1981556508.5"/>
    <n v="15508255.702473549"/>
    <n v="5.9888888888888889"/>
    <n v="10"/>
    <n v="7.8262999999999999E-2"/>
    <x v="1"/>
    <x v="1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185351572.81999999"/>
    <n v="185351572.81999999"/>
    <n v="0"/>
    <d v="2020-10-26T00:00:00"/>
    <d v="2030-10-26T00:00:00"/>
    <n v="185351572.81999999"/>
    <n v="5.9888888888888889"/>
    <n v="10"/>
    <n v="7.8262999999999999E-2"/>
    <n v="1110049974.9997778"/>
    <n v="1853515728.1999998"/>
    <n v="14506170.14361166"/>
    <n v="5.9888888888888889"/>
    <n v="10"/>
    <n v="7.8262999999999999E-2"/>
    <x v="1"/>
    <x v="1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123673164.18000001"/>
    <n v="123673164.18000001"/>
    <n v="0"/>
    <d v="2020-10-30T00:00:00"/>
    <d v="2035-10-30T00:00:00"/>
    <n v="123673164.18000001"/>
    <n v="11"/>
    <n v="15"/>
    <n v="7.9848000000000002E-2"/>
    <n v="1360404805.98"/>
    <n v="1855097462.7"/>
    <n v="9875054.8134446405"/>
    <n v="11"/>
    <n v="15"/>
    <n v="7.9848000000000002E-2"/>
    <x v="1"/>
    <x v="1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43259469.170000002"/>
    <n v="43259469.170000002"/>
    <n v="0"/>
    <d v="2020-10-26T00:00:00"/>
    <d v="2030-10-26T00:00:00"/>
    <n v="43259469.170000002"/>
    <n v="5.9888888888888889"/>
    <n v="10"/>
    <n v="7.8262999999999999E-2"/>
    <n v="259076154.25144446"/>
    <n v="432594691.70000005"/>
    <n v="3385615.8356517102"/>
    <n v="5.9888888888888889"/>
    <n v="10"/>
    <n v="7.8262999999999999E-2"/>
    <x v="1"/>
    <x v="1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184641459.61000001"/>
    <n v="184641459.61000001"/>
    <n v="0"/>
    <d v="2020-10-26T00:00:00"/>
    <d v="2030-10-26T00:00:00"/>
    <n v="184641459.61000001"/>
    <n v="5.9888888888888889"/>
    <n v="10"/>
    <n v="7.8262999999999999E-2"/>
    <n v="1105797185.8865557"/>
    <n v="1846414596.1000001"/>
    <n v="14450594.553457431"/>
    <n v="5.9888888888888889"/>
    <n v="10"/>
    <n v="7.8262999999999999E-2"/>
    <x v="1"/>
    <x v="1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123163170.16"/>
    <n v="123163170.16"/>
    <n v="0"/>
    <d v="2020-10-30T00:00:00"/>
    <d v="2035-10-30T00:00:00"/>
    <n v="123163170.16"/>
    <n v="11"/>
    <n v="15"/>
    <n v="7.9848000000000002E-2"/>
    <n v="1354794871.76"/>
    <n v="1847447552.3999999"/>
    <n v="9834332.8109356798"/>
    <n v="11"/>
    <n v="15"/>
    <n v="7.9848000000000002E-2"/>
    <x v="1"/>
    <x v="1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183503106.19999999"/>
    <n v="183503106.19999999"/>
    <n v="0"/>
    <d v="2020-10-26T00:00:00"/>
    <d v="2030-10-26T00:00:00"/>
    <n v="183503106.19999999"/>
    <n v="5.9888888888888889"/>
    <n v="10"/>
    <n v="7.8262999999999999E-2"/>
    <n v="1098979713.7977777"/>
    <n v="1835031062"/>
    <n v="14361503.600530598"/>
    <n v="5.9888888888888889"/>
    <n v="10"/>
    <n v="7.8262999999999999E-2"/>
    <x v="1"/>
    <x v="1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122255792.54000001"/>
    <n v="122255792.54000001"/>
    <n v="0"/>
    <d v="2020-10-30T00:00:00"/>
    <d v="2035-10-30T00:00:00"/>
    <n v="122255792.54000001"/>
    <n v="11"/>
    <n v="15"/>
    <n v="7.9848000000000002E-2"/>
    <n v="1344813717.9400001"/>
    <n v="1833836888.1000001"/>
    <n v="9761880.5227339212"/>
    <n v="11"/>
    <n v="15"/>
    <n v="7.9848000000000002E-2"/>
    <x v="1"/>
    <x v="1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122400000"/>
    <n v="122400000"/>
    <n v="0"/>
    <d v="2021-04-28T00:00:00"/>
    <d v="2031-04-28T00:00:00"/>
    <n v="122400000"/>
    <n v="6.4944444444444445"/>
    <n v="10"/>
    <n v="7.8262999999999999E-2"/>
    <n v="794920000"/>
    <n v="1224000000"/>
    <n v="9579391.1999999993"/>
    <n v="6.4944444444444445"/>
    <n v="10"/>
    <n v="7.8262999999999999E-2"/>
    <x v="1"/>
    <x v="1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81600000"/>
    <n v="81600000"/>
    <n v="0"/>
    <d v="2021-04-29T00:00:00"/>
    <d v="2033-04-29T00:00:00"/>
    <n v="81600000"/>
    <n v="8.4972222222222218"/>
    <n v="12"/>
    <n v="7.9153000000000001E-2"/>
    <n v="693373333.33333325"/>
    <n v="979200000"/>
    <n v="6458884.7999999998"/>
    <n v="8.4972222222222218"/>
    <n v="12"/>
    <n v="7.9153000000000001E-2"/>
    <x v="1"/>
    <x v="1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0555555555555554"/>
    <n v="15"/>
    <n v="7.7499999999999999E-2"/>
    <n v="2654545.4766666666"/>
    <n v="9818181.8999999985"/>
    <n v="50727.273149999994"/>
    <n v="4.0555555555555554"/>
    <n v="14.999999999999998"/>
    <n v="7.7499999999999999E-2"/>
    <x v="1"/>
    <x v="1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n v="700000"/>
    <n v="0"/>
    <d v="2014-06-25T00:00:00"/>
    <d v="2034-06-25T00:00:00"/>
    <n v="700000"/>
    <n v="9.6527777777777786"/>
    <n v="20"/>
    <n v="8.4500000000000006E-2"/>
    <n v="6756944.444444445"/>
    <n v="14000000"/>
    <n v="59150.000000000007"/>
    <n v="9.6527777777777786"/>
    <n v="20"/>
    <n v="8.4500000000000006E-2"/>
    <x v="1"/>
    <x v="1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8000000"/>
    <n v="8000000"/>
    <n v="0"/>
    <d v="2014-12-18T00:00:00"/>
    <d v="2024-12-18T00:00:00"/>
    <n v="80000000"/>
    <n v="0.13333333333333333"/>
    <n v="10"/>
    <n v="6.4000000000000001E-2"/>
    <n v="1066666.6666666667"/>
    <n v="80000000"/>
    <n v="512000"/>
    <n v="0.13333333333333333"/>
    <n v="10"/>
    <n v="6.4000000000000001E-2"/>
    <x v="1"/>
    <x v="1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408333333333333"/>
    <n v="20"/>
    <n v="8.4500000000000006E-2"/>
    <n v="3122500"/>
    <n v="6000000"/>
    <n v="25350"/>
    <n v="10.408333333333333"/>
    <n v="20"/>
    <n v="8.4500000000000006E-2"/>
    <x v="1"/>
    <x v="1"/>
    <n v="0"/>
    <n v="0"/>
    <n v="0"/>
    <n v="0"/>
    <n v="12675"/>
    <n v="0"/>
    <n v="0"/>
    <n v="0"/>
    <n v="0"/>
    <n v="0"/>
    <n v="12675"/>
    <n v="0"/>
    <n v="0"/>
    <n v="0"/>
    <n v="0"/>
    <n v="2535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5-04-30T00:00:00"/>
    <d v="2035-04-30T00:00:00"/>
    <n v="350000"/>
    <n v="10.5"/>
    <n v="20"/>
    <n v="8.4500000000000006E-2"/>
    <n v="3675000"/>
    <n v="7000000"/>
    <n v="29575.000000000004"/>
    <n v="10.5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29575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6-06-01T00:00:00"/>
    <d v="2036-06-01T00:00:00"/>
    <n v="350000"/>
    <n v="11.58611111111111"/>
    <n v="20"/>
    <n v="8.4500000000000006E-2"/>
    <n v="4055138.8888888885"/>
    <n v="7000000"/>
    <n v="29575.000000000004"/>
    <n v="11.58611111111111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1.794444444444444"/>
    <n v="20"/>
    <n v="8.4500000000000006E-2"/>
    <n v="2358888.888888889"/>
    <n v="4000000"/>
    <n v="16900"/>
    <n v="11.794444444444444"/>
    <n v="20"/>
    <n v="8.4500000000000006E-2"/>
    <x v="1"/>
    <x v="1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219444444444445"/>
    <n v="20"/>
    <n v="8.4500000000000006E-2"/>
    <n v="1221944.4444444445"/>
    <n v="2000000"/>
    <n v="8450"/>
    <n v="12.219444444444445"/>
    <n v="20"/>
    <n v="8.4500000000000006E-2"/>
    <x v="1"/>
    <x v="1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530555555555555"/>
    <n v="20"/>
    <n v="8.4500000000000006E-2"/>
    <n v="4385694.444444444"/>
    <n v="7000000"/>
    <n v="29575.000000000004"/>
    <n v="12.530555555555555"/>
    <n v="20"/>
    <n v="8.4500000000000006E-2"/>
    <x v="1"/>
    <x v="1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n v="6074539.5899999999"/>
    <n v="0"/>
    <d v="2020-12-03T00:00:00"/>
    <d v="2025-12-03T00:00:00"/>
    <n v="6074539.5899999999"/>
    <n v="1.0916666666666666"/>
    <n v="5"/>
    <n v="7.1294999999999997E-2"/>
    <n v="6631372.3857499994"/>
    <n v="30372697.949999999"/>
    <n v="433084.30006904999"/>
    <n v="1.0916666666666666"/>
    <n v="5"/>
    <n v="7.1294999999999997E-2"/>
    <x v="1"/>
    <x v="1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n v="1523963.52"/>
    <n v="0"/>
    <d v="2020-12-21T00:00:00"/>
    <d v="2027-12-21T00:00:00"/>
    <n v="1523963.52"/>
    <n v="3.1416666666666666"/>
    <n v="7"/>
    <n v="7.5481999999999994E-2"/>
    <n v="4787785.392"/>
    <n v="10667744.640000001"/>
    <n v="115031.81441663999"/>
    <n v="3.1416666666666666"/>
    <n v="7"/>
    <n v="7.5481999999999994E-2"/>
    <x v="1"/>
    <x v="1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25"/>
    <n v="5"/>
    <n v="7.85E-2"/>
    <n v="158109.905"/>
    <n v="3162198.1"/>
    <n v="49646.510170000001"/>
    <n v="0.25"/>
    <n v="5"/>
    <n v="7.85E-2"/>
    <x v="1"/>
    <x v="1"/>
    <n v="0"/>
    <n v="0"/>
    <n v="24823.26"/>
    <n v="0"/>
    <n v="0"/>
    <n v="0"/>
    <n v="0"/>
    <n v="0"/>
    <n v="0"/>
    <n v="0"/>
    <n v="0"/>
    <n v="0"/>
    <n v="0"/>
    <n v="0"/>
    <n v="0"/>
    <n v="24823.26"/>
    <n v="24823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n v="626913.92000000004"/>
    <n v="0"/>
    <d v="2019-12-27T00:00:00"/>
    <d v="2026-12-27T00:00:00"/>
    <n v="626913.92000000004"/>
    <n v="2.1583333333333332"/>
    <n v="7"/>
    <n v="8.5000000000000006E-2"/>
    <n v="1353089.2106666667"/>
    <n v="4388397.4400000004"/>
    <n v="53287.683200000007"/>
    <n v="2.1583333333333332"/>
    <n v="7"/>
    <n v="8.5000000000000006E-2"/>
    <x v="1"/>
    <x v="1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1657111.2"/>
    <n v="1657111.2"/>
    <n v="0"/>
    <d v="2021-04-05T00:00:00"/>
    <d v="2026-04-05T00:00:00"/>
    <n v="1657111.2"/>
    <n v="1.4305555555555556"/>
    <n v="5"/>
    <n v="7.1294999999999997E-2"/>
    <n v="2370589.6333333333"/>
    <n v="8285556"/>
    <n v="118143.74300399999"/>
    <n v="1.4305555555555556"/>
    <n v="5"/>
    <n v="7.1294999999999997E-2"/>
    <x v="1"/>
    <x v="1"/>
    <n v="0"/>
    <n v="0"/>
    <n v="0"/>
    <n v="0"/>
    <n v="0"/>
    <n v="59071.87"/>
    <n v="0"/>
    <n v="0"/>
    <n v="0"/>
    <n v="0"/>
    <n v="0"/>
    <n v="59071.87"/>
    <n v="0"/>
    <n v="0"/>
    <n v="0"/>
    <n v="118143.74"/>
    <n v="118143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770482.75"/>
    <n v="770482.75"/>
    <n v="0"/>
    <d v="2021-04-05T00:00:00"/>
    <d v="2026-04-05T00:00:00"/>
    <n v="770482.75"/>
    <n v="1.4305555555555556"/>
    <n v="5"/>
    <n v="7.1294999999999997E-2"/>
    <n v="1102218.3784722222"/>
    <n v="3852413.75"/>
    <n v="54931.567661249996"/>
    <n v="1.4305555555555556"/>
    <n v="5"/>
    <n v="7.1294999999999997E-2"/>
    <x v="1"/>
    <x v="1"/>
    <n v="0"/>
    <n v="0"/>
    <n v="0"/>
    <n v="0"/>
    <n v="0"/>
    <n v="27465.78"/>
    <n v="0"/>
    <n v="0"/>
    <n v="0"/>
    <n v="0"/>
    <n v="0"/>
    <n v="27465.78"/>
    <n v="0"/>
    <n v="0"/>
    <n v="0"/>
    <n v="54931.56"/>
    <n v="54931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0.76944444444444449"/>
    <n v="5"/>
    <n v="7.1294999999999997E-2"/>
    <n v="13568217.69502778"/>
    <n v="88168923.650000006"/>
    <n v="1257200.6823253499"/>
    <n v="0.76944444444444449"/>
    <n v="5"/>
    <n v="7.1294999999999997E-2"/>
    <x v="1"/>
    <x v="1"/>
    <n v="0"/>
    <n v="0"/>
    <n v="0"/>
    <n v="628600.34"/>
    <n v="0"/>
    <n v="0"/>
    <n v="0"/>
    <n v="0"/>
    <n v="0"/>
    <n v="628600.34"/>
    <n v="0"/>
    <n v="0"/>
    <n v="0"/>
    <n v="0"/>
    <n v="0"/>
    <n v="1257200.68"/>
    <n v="1257200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134728.43"/>
    <n v="134728.43"/>
    <n v="0"/>
    <d v="2021-04-05T00:00:00"/>
    <d v="2026-04-05T00:00:00"/>
    <n v="134728.43"/>
    <n v="1.4305555555555556"/>
    <n v="5"/>
    <n v="7.1294999999999997E-2"/>
    <n v="192736.50402777776"/>
    <n v="673642.14999999991"/>
    <n v="9605.4634168499997"/>
    <n v="1.4305555555555556"/>
    <n v="5"/>
    <n v="7.1294999999999997E-2"/>
    <x v="1"/>
    <x v="1"/>
    <n v="0"/>
    <n v="0"/>
    <n v="0"/>
    <n v="0"/>
    <n v="0"/>
    <n v="4802.7299999999996"/>
    <n v="0"/>
    <n v="0"/>
    <n v="0"/>
    <n v="0"/>
    <n v="0"/>
    <n v="4802.7299999999996"/>
    <n v="0"/>
    <n v="0"/>
    <n v="0"/>
    <n v="9605.4599999999991"/>
    <n v="9605.4599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0.76944444444444449"/>
    <n v="5"/>
    <n v="7.1294999999999997E-2"/>
    <n v="2088295.6825833337"/>
    <n v="13570152.450000001"/>
    <n v="193496.80378455002"/>
    <n v="0.76944444444444449"/>
    <n v="5"/>
    <n v="7.1294999999999997E-2"/>
    <x v="1"/>
    <x v="1"/>
    <n v="0"/>
    <n v="0"/>
    <n v="0"/>
    <n v="96748.4"/>
    <n v="0"/>
    <n v="0"/>
    <n v="0"/>
    <n v="0"/>
    <n v="0"/>
    <n v="96748.4"/>
    <n v="0"/>
    <n v="0"/>
    <n v="0"/>
    <n v="0"/>
    <n v="0"/>
    <n v="193496.8"/>
    <n v="1934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2.7694444444444444"/>
    <n v="7"/>
    <n v="7.5481999999999994E-2"/>
    <n v="7512391.7320555551"/>
    <n v="18988191.739999998"/>
    <n v="204752.38413123996"/>
    <n v="2.7694444444444444"/>
    <n v="7"/>
    <n v="7.5481999999999994E-2"/>
    <x v="1"/>
    <x v="1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923871994E-2"/>
    <n v="0"/>
    <n v="0"/>
    <n v="0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8-15T00:00:00"/>
    <d v="2024-08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9-14T00:00:00"/>
    <d v="2024-09-14T00:00:00"/>
    <n v="76475318.599999994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9263598.7200000007"/>
    <n v="347384.95"/>
    <n v="0"/>
    <n v="0"/>
    <n v="0"/>
    <n v="0"/>
    <n v="0"/>
    <n v="0"/>
    <d v="2012-10-15T00:00:00"/>
    <d v="2024-10-15T00:00:00"/>
    <n v="55581592.420000002"/>
    <n v="0"/>
    <n v="0"/>
    <n v="7.4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4.1666666666666664E-2"/>
    <n v="12"/>
    <n v="7.4999999999999997E-2"/>
    <n v="385983.27999999968"/>
    <n v="111163184.63999993"/>
    <n v="694769.90399999951"/>
    <n v="4.1666666666666664E-2"/>
    <n v="12"/>
    <n v="7.4999999999999997E-2"/>
    <x v="1"/>
    <x v="1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2-14T00:00:00"/>
    <d v="2024-12-14T00:00:00"/>
    <n v="55581592.420000002"/>
    <n v="0.12222222222222222"/>
    <n v="12"/>
    <n v="7.4999999999999997E-2"/>
    <n v="1132217.6213333325"/>
    <n v="111163184.63999993"/>
    <n v="694769.90399999951"/>
    <n v="0.12222222222222222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6747200.680000005"/>
    <n v="0"/>
    <n v="0"/>
    <n v="0"/>
    <n v="0"/>
    <n v="0"/>
    <n v="0"/>
    <n v="16747200.680000005"/>
    <n v="16747200.68"/>
    <n v="0"/>
    <d v="2013-01-15T00:00:00"/>
    <d v="2025-01-15T00:00:00"/>
    <n v="83736003.439999998"/>
    <n v="0.20833333333333334"/>
    <n v="12"/>
    <n v="7.4999999999999997E-2"/>
    <n v="3489000.141666668"/>
    <n v="200966408.16000006"/>
    <n v="1256040.0510000004"/>
    <n v="0.20833333333333334"/>
    <n v="12"/>
    <n v="7.4999999999999997E-2"/>
    <x v="1"/>
    <x v="1"/>
    <n v="0"/>
    <n v="0"/>
    <n v="628020.03"/>
    <n v="0"/>
    <n v="0"/>
    <n v="0"/>
    <n v="0"/>
    <n v="0"/>
    <n v="0"/>
    <n v="0"/>
    <n v="0"/>
    <n v="0"/>
    <n v="0"/>
    <n v="0"/>
    <n v="0"/>
    <n v="628020.03"/>
    <n v="628020.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20000003"/>
    <n v="0"/>
    <n v="0"/>
    <n v="0"/>
    <n v="0"/>
    <n v="0"/>
    <n v="0"/>
    <n v="11096227.020000003"/>
    <n v="11096227.02"/>
    <n v="0"/>
    <d v="2013-02-15T00:00:00"/>
    <d v="2025-02-15T00:00:00"/>
    <n v="66577362.219999999"/>
    <n v="0.29166666666666669"/>
    <n v="12"/>
    <n v="7.4999999999999997E-2"/>
    <n v="3236399.5475000013"/>
    <n v="133154724.24000004"/>
    <n v="832217.02650000027"/>
    <n v="0.29166666666666669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2"/>
    <n v="0"/>
    <n v="0"/>
    <n v="0"/>
    <n v="0"/>
    <n v="0"/>
    <n v="0"/>
    <n v="11096227.060000002"/>
    <n v="11096227.060000001"/>
    <n v="0"/>
    <d v="2013-03-15T00:00:00"/>
    <d v="2025-03-15T00:00:00"/>
    <n v="66577362.259999998"/>
    <n v="0.375"/>
    <n v="12"/>
    <n v="7.4999999999999997E-2"/>
    <n v="4161085.1475000009"/>
    <n v="133154724.72000003"/>
    <n v="832217.02950000018"/>
    <n v="0.375"/>
    <n v="12"/>
    <n v="7.4999999999999997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416108.51"/>
    <n v="416108.5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13553583.26"/>
    <n v="1016518.75"/>
    <n v="0"/>
    <n v="0"/>
    <n v="0"/>
    <n v="13553583.279999999"/>
    <n v="13553583.279999999"/>
    <n v="0"/>
    <d v="2013-04-11T00:00:00"/>
    <d v="2025-04-11T00:00:00"/>
    <n v="81321499.579999998"/>
    <n v="0.44722222222222224"/>
    <n v="12"/>
    <n v="7.4999999999999997E-2"/>
    <n v="6061463.6335555557"/>
    <n v="162642999.35999998"/>
    <n v="1016518.7459999999"/>
    <n v="0.44722222222222224"/>
    <n v="12"/>
    <n v="7.4999999999999997E-2"/>
    <x v="1"/>
    <x v="1"/>
    <n v="0"/>
    <n v="0"/>
    <n v="0"/>
    <n v="0"/>
    <n v="0"/>
    <n v="508259.37"/>
    <n v="0"/>
    <n v="0"/>
    <n v="0"/>
    <n v="0"/>
    <n v="0"/>
    <n v="0"/>
    <n v="0"/>
    <n v="0"/>
    <n v="0"/>
    <n v="508259.37"/>
    <n v="508259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54166666666666663"/>
    <n v="12"/>
    <n v="7.4999999999999997E-2"/>
    <n v="12020912.637499999"/>
    <n v="266309449.20000002"/>
    <n v="1664434.0575000001"/>
    <n v="0.5416666666666666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6-14T00:00:00"/>
    <d v="2025-06-14T00:00:00"/>
    <n v="66577362.259999998"/>
    <n v="0.62222222222222223"/>
    <n v="12"/>
    <n v="7.4999999999999997E-2"/>
    <n v="13808638.106666667"/>
    <n v="266309449.20000002"/>
    <n v="1664434.0575000001"/>
    <n v="0.62222222222222223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0.7"/>
    <n v="12"/>
    <n v="7.4999999999999997E-2"/>
    <n v="15534717.869999999"/>
    <n v="266309449.20000002"/>
    <n v="1664434.0575000001"/>
    <n v="0.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0.79166666666666663"/>
    <n v="12"/>
    <n v="7.4999999999999997E-2"/>
    <n v="17569026.162500001"/>
    <n v="266309449.20000002"/>
    <n v="1664434.0575000001"/>
    <n v="0.79166666666666663"/>
    <n v="12"/>
    <n v="7.4999999999999997E-2"/>
    <x v="1"/>
    <x v="1"/>
    <n v="0"/>
    <n v="0"/>
    <n v="0"/>
    <n v="832217.03"/>
    <n v="0"/>
    <n v="0"/>
    <n v="0"/>
    <n v="0"/>
    <n v="0"/>
    <n v="416108.51"/>
    <n v="0"/>
    <n v="0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0.86944444444444446"/>
    <n v="12"/>
    <n v="7.4999999999999997E-2"/>
    <n v="27250319.038166665"/>
    <n v="376106639.75999999"/>
    <n v="2350666.4984999998"/>
    <n v="0.86944444444444446"/>
    <n v="12.000000000000002"/>
    <n v="7.4999999999999997E-2"/>
    <x v="1"/>
    <x v="1"/>
    <n v="0"/>
    <n v="0"/>
    <n v="0"/>
    <n v="0"/>
    <n v="1175333.25"/>
    <n v="0"/>
    <n v="0"/>
    <n v="0"/>
    <n v="0"/>
    <n v="0"/>
    <n v="587666.62"/>
    <n v="0"/>
    <n v="0"/>
    <n v="0"/>
    <n v="0"/>
    <n v="1762999.87"/>
    <n v="1762999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10-15T00:00:00"/>
    <d v="2025-10-15T00:00:00"/>
    <n v="66577362.259999998"/>
    <n v="0.95833333333333337"/>
    <n v="12"/>
    <n v="7.4999999999999997E-2"/>
    <n v="21267768.512500003"/>
    <n v="266309449.20000002"/>
    <n v="1664434.0575000001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1248325.54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0416666666666667"/>
    <n v="12"/>
    <n v="7.4999999999999997E-2"/>
    <n v="23117139.687500004"/>
    <n v="266309449.20000002"/>
    <n v="1664434.0575000001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2-13T00:00:00"/>
    <d v="2025-12-13T00:00:00"/>
    <n v="66577362.259999998"/>
    <n v="1.1194444444444445"/>
    <n v="12"/>
    <n v="7.4999999999999997E-2"/>
    <n v="24843219.450833336"/>
    <n v="266309449.20000002"/>
    <n v="1664434.0575000001"/>
    <n v="1.119444444444444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0"/>
    <n v="38947132.640000001"/>
    <n v="38947132.640000001"/>
    <n v="0"/>
    <d v="2014-01-15T00:00:00"/>
    <d v="2026-01-15T00:00:00"/>
    <n v="116841397.92"/>
    <n v="1.2083333333333333"/>
    <n v="12"/>
    <n v="7.4999999999999997E-2"/>
    <n v="47061118.606666662"/>
    <n v="467365591.68000001"/>
    <n v="2921034.9479999999"/>
    <n v="1.2083333333333333"/>
    <n v="12"/>
    <n v="7.4999999999999997E-2"/>
    <x v="1"/>
    <x v="1"/>
    <n v="0"/>
    <n v="0"/>
    <n v="1460517.47"/>
    <n v="0"/>
    <n v="0"/>
    <n v="0"/>
    <n v="0"/>
    <n v="0"/>
    <n v="1460517.47"/>
    <n v="0"/>
    <n v="0"/>
    <n v="0"/>
    <n v="0"/>
    <n v="0"/>
    <n v="0"/>
    <n v="2921034.94"/>
    <n v="2921034.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29999989"/>
    <n v="0"/>
    <n v="0"/>
    <n v="0"/>
    <n v="0"/>
    <n v="0"/>
    <n v="0"/>
    <n v="24467881.229999989"/>
    <n v="24467881.23"/>
    <n v="0"/>
    <d v="2014-02-14T00:00:00"/>
    <d v="2026-02-14T00:00:00"/>
    <n v="73403643.75"/>
    <n v="1.288888888888889"/>
    <n v="12"/>
    <n v="7.4999999999999997E-2"/>
    <n v="31536380.251999989"/>
    <n v="293614574.75999987"/>
    <n v="1835091.0922499991"/>
    <n v="1.288888888888889"/>
    <n v="12"/>
    <n v="7.4999999999999997E-2"/>
    <x v="1"/>
    <x v="1"/>
    <n v="0"/>
    <n v="0"/>
    <n v="0"/>
    <n v="917545.55"/>
    <n v="0"/>
    <n v="0"/>
    <n v="0"/>
    <n v="0"/>
    <n v="0"/>
    <n v="917545.55"/>
    <n v="0"/>
    <n v="0"/>
    <n v="0"/>
    <n v="0"/>
    <n v="0"/>
    <n v="1835091.1"/>
    <n v="1835091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5"/>
    <n v="0"/>
    <n v="0"/>
    <n v="0"/>
    <n v="0"/>
    <n v="0"/>
    <n v="0"/>
    <n v="24743656.129999995"/>
    <n v="24743656.129999999"/>
    <n v="0"/>
    <d v="2014-03-14T00:00:00"/>
    <d v="2026-03-14T00:00:00"/>
    <n v="74230968.409999996"/>
    <n v="1.3722222222222222"/>
    <n v="12"/>
    <n v="7.4999999999999997E-2"/>
    <n v="33953794.800611101"/>
    <n v="296923873.55999994"/>
    <n v="1855774.2097499997"/>
    <n v="1.372222222222222"/>
    <n v="12"/>
    <n v="7.4999999999999997E-2"/>
    <x v="1"/>
    <x v="1"/>
    <n v="0"/>
    <n v="0"/>
    <n v="0"/>
    <n v="0"/>
    <n v="927887.1"/>
    <n v="0"/>
    <n v="0"/>
    <n v="0"/>
    <n v="0"/>
    <n v="0"/>
    <n v="927887.1"/>
    <n v="0"/>
    <n v="0"/>
    <n v="0"/>
    <n v="0"/>
    <n v="1855774.2"/>
    <n v="1855774.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15205109.050000001"/>
    <n v="1710574.77"/>
    <n v="0"/>
    <n v="0"/>
    <n v="0"/>
    <n v="30410218.100000005"/>
    <n v="30410218.100000001"/>
    <n v="0"/>
    <d v="2014-04-15T00:00:00"/>
    <d v="2026-04-15T00:00:00"/>
    <n v="91230654.299999997"/>
    <n v="1.4583333333333333"/>
    <n v="12"/>
    <n v="7.4999999999999997E-2"/>
    <n v="44348234.729166672"/>
    <n v="364922617.20000005"/>
    <n v="2280766.3575000004"/>
    <n v="1.4583333333333333"/>
    <n v="12"/>
    <n v="7.4999999999999997E-2"/>
    <x v="1"/>
    <x v="1"/>
    <n v="0"/>
    <n v="0"/>
    <n v="0"/>
    <n v="0"/>
    <n v="0"/>
    <n v="1140383.18"/>
    <n v="0"/>
    <n v="0"/>
    <n v="0"/>
    <n v="0"/>
    <n v="0"/>
    <n v="1140383.18"/>
    <n v="0"/>
    <n v="0"/>
    <n v="0"/>
    <n v="2280766.36"/>
    <n v="2280766.3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5416666666666667"/>
    <n v="12"/>
    <n v="7.4999999999999997E-2"/>
    <n v="58003245.59125001"/>
    <n v="451484722.44000006"/>
    <n v="2821779.5152500002"/>
    <n v="1.5416666666666667"/>
    <n v="12"/>
    <n v="7.4999999999999997E-2"/>
    <x v="1"/>
    <x v="1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n v="29206629.309999999"/>
    <n v="0"/>
    <d v="2014-06-13T00:00:00"/>
    <d v="2026-06-13T00:00:00"/>
    <n v="58413258.609999999"/>
    <n v="1.6194444444444445"/>
    <n v="12"/>
    <n v="7.4999999999999997E-2"/>
    <n v="47298513.577027768"/>
    <n v="350479551.71999991"/>
    <n v="2190497.1982499994"/>
    <n v="1.6194444444444445"/>
    <n v="11.999999999999998"/>
    <n v="7.4999999999999997E-2"/>
    <x v="1"/>
    <x v="1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1.7083333333333333"/>
    <n v="12"/>
    <n v="7.4999999999999997E-2"/>
    <n v="64392208.555416666"/>
    <n v="452316001.56000006"/>
    <n v="2826975.0097500002"/>
    <n v="1.7083333333333333"/>
    <n v="12"/>
    <n v="7.4999999999999997E-2"/>
    <x v="1"/>
    <x v="1"/>
    <n v="0"/>
    <n v="0"/>
    <n v="1413487.5"/>
    <n v="0"/>
    <n v="0"/>
    <n v="0"/>
    <n v="0"/>
    <n v="0"/>
    <n v="942325"/>
    <n v="0"/>
    <n v="0"/>
    <n v="0"/>
    <n v="0"/>
    <n v="0"/>
    <n v="0"/>
    <n v="2355812.5"/>
    <n v="2355812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0388888888888888"/>
    <n v="12"/>
    <n v="7.4999999999999997E-2"/>
    <n v="80109472.000388891"/>
    <n v="471488990.51999998"/>
    <n v="2946806.1907500001"/>
    <n v="2.0388888888888888"/>
    <n v="12"/>
    <n v="7.4999999999999997E-2"/>
    <x v="1"/>
    <x v="1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20000005"/>
    <n v="0"/>
    <n v="0"/>
    <n v="0"/>
    <n v="0"/>
    <n v="0"/>
    <n v="0"/>
    <n v="39252144.120000005"/>
    <n v="39252144.119999997"/>
    <n v="0"/>
    <d v="2014-12-15T00:00:00"/>
    <d v="2026-12-15T00:00:00"/>
    <n v="78504288.269999996"/>
    <n v="2.125"/>
    <n v="12"/>
    <n v="7.4999999999999997E-2"/>
    <n v="83410806.25500001"/>
    <n v="471025729.44000006"/>
    <n v="2943910.8090000004"/>
    <n v="2.125"/>
    <n v="12"/>
    <n v="7.4999999999999997E-2"/>
    <x v="1"/>
    <x v="1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79"/>
    <n v="0"/>
    <n v="0"/>
    <n v="0"/>
    <n v="0"/>
    <n v="0"/>
    <n v="0"/>
    <n v="75846138.459999979"/>
    <n v="75846138.459999993"/>
    <n v="0"/>
    <d v="2015-01-15T00:00:00"/>
    <d v="2027-01-15T00:00:00"/>
    <n v="151692276.91"/>
    <n v="2.2083333333333335"/>
    <n v="12"/>
    <n v="7.4999999999999997E-2"/>
    <n v="167493555.76583329"/>
    <n v="910153661.51999974"/>
    <n v="5688460.3844999978"/>
    <n v="2.2083333333333335"/>
    <n v="12"/>
    <n v="7.4999999999999997E-2"/>
    <x v="1"/>
    <x v="1"/>
    <n v="0"/>
    <n v="0"/>
    <n v="2844230.19"/>
    <n v="0"/>
    <n v="0"/>
    <n v="0"/>
    <n v="0"/>
    <n v="0"/>
    <n v="2844230.19"/>
    <n v="0"/>
    <n v="0"/>
    <n v="0"/>
    <n v="0"/>
    <n v="0"/>
    <n v="0"/>
    <n v="5688460.3799999999"/>
    <n v="5688460.3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0"/>
    <n v="0"/>
    <n v="0"/>
    <n v="0"/>
    <n v="42777267.310000002"/>
    <n v="42777267.310000002"/>
    <n v="0"/>
    <d v="2015-03-25T00:00:00"/>
    <d v="2027-03-25T00:00:00"/>
    <n v="85554534.609999999"/>
    <n v="2.4027777777777777"/>
    <n v="12"/>
    <n v="7.4999999999999997E-2"/>
    <n v="102784267.28652778"/>
    <n v="513327207.72000003"/>
    <n v="3208295.04825"/>
    <n v="2.4027777777777777"/>
    <n v="12"/>
    <n v="7.4999999999999997E-2"/>
    <x v="1"/>
    <x v="1"/>
    <n v="0"/>
    <n v="0"/>
    <n v="0"/>
    <n v="0"/>
    <n v="1604147.52"/>
    <n v="0"/>
    <n v="0"/>
    <n v="0"/>
    <n v="0"/>
    <n v="0"/>
    <n v="1604147.52"/>
    <n v="0"/>
    <n v="0"/>
    <n v="0"/>
    <n v="0"/>
    <n v="3208295.04"/>
    <n v="3208295.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89999995"/>
    <n v="0"/>
    <n v="0"/>
    <n v="0"/>
    <n v="0"/>
    <n v="0"/>
    <n v="0"/>
    <n v="42702354.989999995"/>
    <n v="42702354.990000002"/>
    <n v="0"/>
    <d v="2015-03-25T00:00:00"/>
    <d v="2027-03-25T00:00:00"/>
    <n v="85404710.010000005"/>
    <n v="2.4027777777777777"/>
    <n v="12"/>
    <n v="7.4999999999999997E-2"/>
    <n v="102604269.62874998"/>
    <n v="512428259.87999994"/>
    <n v="3202676.6242499994"/>
    <n v="2.4027777777777777"/>
    <n v="12"/>
    <n v="7.4999999999999997E-2"/>
    <x v="1"/>
    <x v="1"/>
    <n v="0"/>
    <n v="0"/>
    <n v="0"/>
    <n v="0"/>
    <n v="1601338.31"/>
    <n v="0"/>
    <n v="0"/>
    <n v="0"/>
    <n v="0"/>
    <n v="0"/>
    <n v="1601338.31"/>
    <n v="0"/>
    <n v="0"/>
    <n v="0"/>
    <n v="0"/>
    <n v="3202676.62"/>
    <n v="3202676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17577317.010000002"/>
    <n v="2636597.5499999998"/>
    <n v="0"/>
    <n v="0"/>
    <n v="0"/>
    <n v="52731951.049999982"/>
    <n v="52731951.049999997"/>
    <n v="0"/>
    <d v="2015-04-15T00:00:00"/>
    <d v="2027-04-15T00:00:00"/>
    <n v="105463902.08"/>
    <n v="2.4583333333333335"/>
    <n v="12"/>
    <n v="7.4999999999999997E-2"/>
    <n v="129632712.99791662"/>
    <n v="632783412.59999979"/>
    <n v="3954896.3287499985"/>
    <n v="2.4583333333333335"/>
    <n v="12"/>
    <n v="7.4999999999999997E-2"/>
    <x v="1"/>
    <x v="1"/>
    <n v="0"/>
    <n v="0"/>
    <n v="0"/>
    <n v="0"/>
    <n v="0"/>
    <n v="1977448.16"/>
    <n v="0"/>
    <n v="0"/>
    <n v="0"/>
    <n v="0"/>
    <n v="0"/>
    <n v="1977448.16"/>
    <n v="0"/>
    <n v="0"/>
    <n v="0"/>
    <n v="3954896.32"/>
    <n v="3954896.3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3.75"/>
    <n v="15"/>
    <n v="7.4999999999999997E-2"/>
    <n v="19201235.212499999"/>
    <n v="76804940.849999994"/>
    <n v="384024.70424999995"/>
    <n v="3.75"/>
    <n v="15"/>
    <n v="7.4999999999999997E-2"/>
    <x v="1"/>
    <x v="1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4777777777777779"/>
    <n v="20"/>
    <n v="7.4999999999999997E-3"/>
    <n v="12176947.85577778"/>
    <n v="25695786.800000001"/>
    <n v="9635.9200500000006"/>
    <n v="9.4777777777777779"/>
    <n v="20"/>
    <n v="7.4999999999999997E-3"/>
    <x v="1"/>
    <x v="1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1363636.36"/>
    <n v="422727.27"/>
    <n v="0"/>
    <n v="0"/>
    <n v="0"/>
    <n v="9545454.5600000024"/>
    <n v="9545454.5600000005"/>
    <n v="0"/>
    <d v="2013-04-25T00:00:00"/>
    <d v="2028-04-25T00:00:00"/>
    <n v="15000000"/>
    <n v="3.4861111111111112"/>
    <n v="15"/>
    <n v="7.7499999999999999E-2"/>
    <n v="33276515.202222232"/>
    <n v="143181818.40000004"/>
    <n v="739772.72840000014"/>
    <n v="3.4861111111111112"/>
    <n v="15"/>
    <n v="7.7499999999999999E-2"/>
    <x v="1"/>
    <x v="1"/>
    <n v="0"/>
    <n v="0"/>
    <n v="0"/>
    <n v="0"/>
    <n v="0"/>
    <n v="369886.36"/>
    <n v="0"/>
    <n v="0"/>
    <n v="0"/>
    <n v="0"/>
    <n v="0"/>
    <n v="317045.46000000002"/>
    <n v="0"/>
    <n v="0"/>
    <n v="0"/>
    <n v="686931.82000000007"/>
    <n v="686931.82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090909.079999998"/>
    <n v="0"/>
    <n v="0"/>
    <n v="0"/>
    <n v="0"/>
    <n v="0"/>
    <n v="0"/>
    <n v="13090909.079999998"/>
    <n v="13090909.08"/>
    <n v="0"/>
    <d v="2013-06-25T00:00:00"/>
    <d v="2028-06-25T00:00:00"/>
    <n v="18000000"/>
    <n v="3.6527777777777777"/>
    <n v="15"/>
    <n v="7.7499999999999999E-2"/>
    <n v="47818181.778333329"/>
    <n v="196363636.19999999"/>
    <n v="1014545.4536999998"/>
    <n v="3.6527777777777781"/>
    <n v="15.000000000000002"/>
    <n v="7.7499999999999999E-2"/>
    <x v="1"/>
    <x v="1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36363.6499999994"/>
    <n v="0"/>
    <n v="0"/>
    <n v="0"/>
    <n v="0"/>
    <n v="0"/>
    <n v="0"/>
    <n v="3636363.6499999994"/>
    <n v="3636363.65"/>
    <n v="0"/>
    <d v="2013-07-24T00:00:00"/>
    <d v="2028-07-24T00:00:00"/>
    <n v="5000000"/>
    <n v="3.7333333333333334"/>
    <n v="15"/>
    <n v="7.7499999999999999E-2"/>
    <n v="13575757.626666665"/>
    <n v="54545454.749999993"/>
    <n v="281818.18287499994"/>
    <n v="3.7333333333333334"/>
    <n v="15"/>
    <n v="7.7499999999999999E-2"/>
    <x v="1"/>
    <x v="1"/>
    <n v="0"/>
    <n v="0"/>
    <n v="140909.09"/>
    <n v="0"/>
    <n v="0"/>
    <n v="0"/>
    <n v="0"/>
    <n v="0"/>
    <n v="123295.46"/>
    <n v="0"/>
    <n v="0"/>
    <n v="0"/>
    <n v="0"/>
    <n v="0"/>
    <n v="0"/>
    <n v="264204.55"/>
    <n v="264204.5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454545.4600000009"/>
    <n v="0"/>
    <n v="0"/>
    <n v="0"/>
    <n v="0"/>
    <n v="0"/>
    <n v="0"/>
    <n v="5454545.4600000009"/>
    <n v="5454545.46"/>
    <n v="0"/>
    <d v="2013-08-01T00:00:00"/>
    <d v="2028-08-01T00:00:00"/>
    <n v="7500000"/>
    <n v="3.7527777777777778"/>
    <n v="15"/>
    <n v="7.7499999999999999E-2"/>
    <n v="20469696.990166672"/>
    <n v="81818181.900000006"/>
    <n v="422727.27315000008"/>
    <n v="3.7527777777777782"/>
    <n v="14.999999999999998"/>
    <n v="7.7499999999999999E-2"/>
    <x v="1"/>
    <x v="1"/>
    <n v="0"/>
    <n v="0"/>
    <n v="0"/>
    <n v="211363.64"/>
    <n v="0"/>
    <n v="0"/>
    <n v="0"/>
    <n v="0"/>
    <n v="0"/>
    <n v="184943.18"/>
    <n v="0"/>
    <n v="0"/>
    <n v="0"/>
    <n v="0"/>
    <n v="0"/>
    <n v="396306.82"/>
    <n v="396306.8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0"/>
    <n v="9454545.4600000009"/>
    <n v="9454545.4600000009"/>
    <n v="0"/>
    <d v="2013-09-11T00:00:00"/>
    <d v="2028-09-11T00:00:00"/>
    <n v="13000000"/>
    <n v="3.8638888888888889"/>
    <n v="15"/>
    <n v="7.7499999999999999E-2"/>
    <n v="36531313.152388893"/>
    <n v="141818181.90000001"/>
    <n v="732727.27315000002"/>
    <n v="3.8638888888888889"/>
    <n v="15"/>
    <n v="7.7499999999999999E-2"/>
    <x v="1"/>
    <x v="1"/>
    <n v="0"/>
    <n v="0"/>
    <n v="0"/>
    <n v="0"/>
    <n v="366363.64"/>
    <n v="0"/>
    <n v="0"/>
    <n v="0"/>
    <n v="0"/>
    <n v="0"/>
    <n v="320568.18"/>
    <n v="0"/>
    <n v="0"/>
    <n v="0"/>
    <n v="0"/>
    <n v="686931.82000000007"/>
    <n v="686931.82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2272727.27"/>
    <n v="792613.64"/>
    <n v="0"/>
    <n v="0"/>
    <n v="0"/>
    <n v="18181818.190000001"/>
    <n v="18181818.190000001"/>
    <n v="0"/>
    <d v="2013-10-23T00:00:00"/>
    <d v="2028-10-23T00:00:00"/>
    <n v="25000000"/>
    <n v="3.9805555555555556"/>
    <n v="15"/>
    <n v="7.7499999999999999E-2"/>
    <n v="72373737.406305566"/>
    <n v="272727272.85000002"/>
    <n v="1409090.9097250002"/>
    <n v="3.9805555555555561"/>
    <n v="15"/>
    <n v="7.7499999999999999E-2"/>
    <x v="1"/>
    <x v="1"/>
    <n v="0"/>
    <n v="0"/>
    <n v="0"/>
    <n v="0"/>
    <n v="0"/>
    <n v="704545.45"/>
    <n v="0"/>
    <n v="0"/>
    <n v="0"/>
    <n v="0"/>
    <n v="0"/>
    <n v="616477.27"/>
    <n v="0"/>
    <n v="0"/>
    <n v="0"/>
    <n v="1321022.72"/>
    <n v="132102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0194444444444448"/>
    <n v="15"/>
    <n v="7.7499999999999999E-2"/>
    <n v="41107954.516222224"/>
    <n v="153409090.79999998"/>
    <n v="792613.63579999993"/>
    <n v="4.0194444444444448"/>
    <n v="15"/>
    <n v="7.7499999999999999E-2"/>
    <x v="1"/>
    <x v="1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0222222222222221"/>
    <n v="15"/>
    <n v="7.7499999999999999E-2"/>
    <n v="41136363.607111104"/>
    <n v="153409090.79999998"/>
    <n v="792613.63579999993"/>
    <n v="4.0222222222222221"/>
    <n v="15"/>
    <n v="7.7499999999999999E-2"/>
    <x v="1"/>
    <x v="1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12-19T00:00:00"/>
    <d v="2028-12-19T00:00:00"/>
    <n v="13000000"/>
    <n v="4.1361111111111111"/>
    <n v="15"/>
    <n v="7.7499999999999999E-2"/>
    <n v="43993181.833222225"/>
    <n v="159545454.60000002"/>
    <n v="824318.18210000009"/>
    <n v="4.1361111111111111"/>
    <n v="15.000000000000002"/>
    <n v="7.7499999999999999E-2"/>
    <x v="1"/>
    <x v="1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0"/>
    <n v="9500000"/>
    <n v="9500000"/>
    <n v="0"/>
    <d v="2014-02-06T00:00:00"/>
    <d v="2034-02-06T00:00:00"/>
    <n v="10000000"/>
    <n v="9.2666666666666675"/>
    <n v="20"/>
    <n v="8.4500000000000006E-2"/>
    <n v="88033333.333333343"/>
    <n v="190000000"/>
    <n v="802750"/>
    <n v="9.2666666666666675"/>
    <n v="20"/>
    <n v="8.4500000000000006E-2"/>
    <x v="1"/>
    <x v="1"/>
    <n v="0"/>
    <n v="0"/>
    <n v="0"/>
    <n v="401375"/>
    <n v="0"/>
    <n v="0"/>
    <n v="0"/>
    <n v="0"/>
    <n v="0"/>
    <n v="380250"/>
    <n v="0"/>
    <n v="0"/>
    <n v="0"/>
    <n v="0"/>
    <n v="0"/>
    <n v="781625"/>
    <n v="781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0"/>
    <n v="19000000"/>
    <n v="19000000"/>
    <n v="0"/>
    <d v="2014-03-19T00:00:00"/>
    <d v="2034-03-19T00:00:00"/>
    <n v="20000000"/>
    <n v="9.3861111111111111"/>
    <n v="20"/>
    <n v="8.4500000000000006E-2"/>
    <n v="178336111.1111111"/>
    <n v="380000000"/>
    <n v="1605500"/>
    <n v="9.3861111111111111"/>
    <n v="20"/>
    <n v="8.4500000000000006E-2"/>
    <x v="1"/>
    <x v="1"/>
    <n v="0"/>
    <n v="0"/>
    <n v="0"/>
    <n v="0"/>
    <n v="802750"/>
    <n v="0"/>
    <n v="0"/>
    <n v="0"/>
    <n v="0"/>
    <n v="0"/>
    <n v="760500"/>
    <n v="0"/>
    <n v="0"/>
    <n v="0"/>
    <n v="0"/>
    <n v="1563250"/>
    <n v="156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1000000"/>
    <n v="845000"/>
    <n v="0"/>
    <n v="0"/>
    <n v="0"/>
    <n v="19000000"/>
    <n v="19000000"/>
    <n v="0"/>
    <d v="2014-04-02T00:00:00"/>
    <d v="2034-04-02T00:00:00"/>
    <n v="20000000"/>
    <n v="9.4222222222222225"/>
    <n v="20"/>
    <n v="8.4500000000000006E-2"/>
    <n v="179022222.22222224"/>
    <n v="380000000"/>
    <n v="1605500"/>
    <n v="9.4222222222222225"/>
    <n v="20"/>
    <n v="8.4500000000000006E-2"/>
    <x v="1"/>
    <x v="1"/>
    <n v="0"/>
    <n v="0"/>
    <n v="0"/>
    <n v="0"/>
    <n v="0"/>
    <n v="802750"/>
    <n v="0"/>
    <n v="0"/>
    <n v="0"/>
    <n v="0"/>
    <n v="0"/>
    <n v="760500"/>
    <n v="0"/>
    <n v="0"/>
    <n v="0"/>
    <n v="1563250"/>
    <n v="156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5833333333333339"/>
    <n v="20"/>
    <n v="8.4500000000000006E-2"/>
    <n v="76666666.666666672"/>
    <n v="160000000"/>
    <n v="676000"/>
    <n v="9.5833333333333339"/>
    <n v="20"/>
    <n v="8.4500000000000006E-2"/>
    <x v="1"/>
    <x v="1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333333.3399999999"/>
    <n v="0"/>
    <n v="0"/>
    <n v="0"/>
    <n v="0"/>
    <n v="0"/>
    <n v="0"/>
    <n v="8333333.3399999999"/>
    <n v="8333333.3399999999"/>
    <n v="0"/>
    <d v="2014-06-11T00:00:00"/>
    <d v="2029-06-11T00:00:00"/>
    <n v="10000000"/>
    <n v="4.6138888888888889"/>
    <n v="15"/>
    <n v="7.6999999999999999E-2"/>
    <n v="38449074.104833335"/>
    <n v="125000000.09999999"/>
    <n v="641666.66717999999"/>
    <n v="4.6138888888888889"/>
    <n v="15"/>
    <n v="7.6999999999999999E-2"/>
    <x v="1"/>
    <x v="1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6-11T00:00:00"/>
    <d v="2034-06-11T00:00:00"/>
    <n v="10000000"/>
    <n v="9.6138888888888889"/>
    <n v="20"/>
    <n v="8.4500000000000006E-2"/>
    <n v="96138888.888888896"/>
    <n v="200000000"/>
    <n v="845000"/>
    <n v="9.6138888888888889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6-12T00:00:00"/>
    <d v="2029-06-12T00:00:00"/>
    <n v="5000000"/>
    <n v="4.6166666666666663"/>
    <n v="15"/>
    <n v="7.6999999999999999E-2"/>
    <n v="19236111.080333333"/>
    <n v="62499999.900000006"/>
    <n v="320833.33282000001"/>
    <n v="4.6166666666666663"/>
    <n v="15.000000000000002"/>
    <n v="7.6999999999999999E-2"/>
    <x v="1"/>
    <x v="1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n v="4500000"/>
    <n v="0"/>
    <d v="2014-06-12T00:00:00"/>
    <d v="2034-06-12T00:00:00"/>
    <n v="4500000"/>
    <n v="9.6166666666666671"/>
    <n v="20"/>
    <n v="8.4500000000000006E-2"/>
    <n v="43275000"/>
    <n v="90000000"/>
    <n v="380250"/>
    <n v="9.6166666666666671"/>
    <n v="20"/>
    <n v="8.4500000000000006E-2"/>
    <x v="1"/>
    <x v="1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166666.66"/>
    <n v="0"/>
    <n v="0"/>
    <n v="0"/>
    <n v="0"/>
    <n v="0"/>
    <n v="0"/>
    <n v="4166666.66"/>
    <n v="4166666.66"/>
    <n v="0"/>
    <d v="2014-07-01T00:00:00"/>
    <d v="2029-07-01T00:00:00"/>
    <n v="5000000"/>
    <n v="4.6694444444444443"/>
    <n v="15"/>
    <n v="7.6999999999999999E-2"/>
    <n v="19456018.48738889"/>
    <n v="62499999.900000006"/>
    <n v="320833.33282000001"/>
    <n v="4.6694444444444443"/>
    <n v="15.000000000000002"/>
    <n v="7.6999999999999999E-2"/>
    <x v="1"/>
    <x v="1"/>
    <n v="0"/>
    <n v="0"/>
    <n v="160416.67000000001"/>
    <n v="0"/>
    <n v="0"/>
    <n v="0"/>
    <n v="0"/>
    <n v="0"/>
    <n v="144375"/>
    <n v="0"/>
    <n v="0"/>
    <n v="0"/>
    <n v="0"/>
    <n v="0"/>
    <n v="0"/>
    <n v="304791.67000000004"/>
    <n v="304791.670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9.6694444444444443"/>
    <n v="20"/>
    <n v="8.4500000000000006E-2"/>
    <n v="145041666.66666666"/>
    <n v="300000000"/>
    <n v="1267500"/>
    <n v="9.6694444444444443"/>
    <n v="20"/>
    <n v="8.4500000000000006E-2"/>
    <x v="1"/>
    <x v="1"/>
    <n v="0"/>
    <n v="0"/>
    <n v="633750"/>
    <n v="0"/>
    <n v="0"/>
    <n v="0"/>
    <n v="0"/>
    <n v="0"/>
    <n v="602062.5"/>
    <n v="0"/>
    <n v="0"/>
    <n v="0"/>
    <n v="0"/>
    <n v="0"/>
    <n v="0"/>
    <n v="1235812.5"/>
    <n v="12358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9.7138888888888886"/>
    <n v="20"/>
    <n v="8.4500000000000006E-2"/>
    <n v="97138888.888888881"/>
    <n v="200000000"/>
    <n v="845000"/>
    <n v="9.7138888888888886"/>
    <n v="20"/>
    <n v="8.4500000000000006E-2"/>
    <x v="1"/>
    <x v="1"/>
    <n v="0"/>
    <n v="0"/>
    <n v="422500"/>
    <n v="0"/>
    <n v="0"/>
    <n v="0"/>
    <n v="0"/>
    <n v="0"/>
    <n v="401375"/>
    <n v="0"/>
    <n v="0"/>
    <n v="0"/>
    <n v="0"/>
    <n v="0"/>
    <n v="0"/>
    <n v="823875"/>
    <n v="823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0"/>
    <n v="0"/>
    <n v="0"/>
    <n v="0"/>
    <n v="0"/>
    <n v="5833333.3399999999"/>
    <n v="5833333.3399999999"/>
    <n v="0"/>
    <d v="2014-09-10T00:00:00"/>
    <d v="2029-09-10T00:00:00"/>
    <n v="7000000"/>
    <n v="4.8611111111111107"/>
    <n v="15"/>
    <n v="7.6999999999999999E-2"/>
    <n v="28356481.513888884"/>
    <n v="87500000.099999994"/>
    <n v="449166.66717999999"/>
    <n v="4.8611111111111107"/>
    <n v="15"/>
    <n v="7.6999999999999999E-2"/>
    <x v="1"/>
    <x v="1"/>
    <n v="0"/>
    <n v="0"/>
    <n v="0"/>
    <n v="0"/>
    <n v="224583.33"/>
    <n v="0"/>
    <n v="0"/>
    <n v="0"/>
    <n v="0"/>
    <n v="0"/>
    <n v="202125"/>
    <n v="0"/>
    <n v="0"/>
    <n v="0"/>
    <n v="0"/>
    <n v="426708.32999999996"/>
    <n v="426708.329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9.8611111111111107"/>
    <n v="20"/>
    <n v="8.4500000000000006E-2"/>
    <n v="69027777.777777776"/>
    <n v="140000000"/>
    <n v="591500"/>
    <n v="9.8611111111111107"/>
    <n v="20"/>
    <n v="8.4500000000000006E-2"/>
    <x v="1"/>
    <x v="1"/>
    <n v="0"/>
    <n v="0"/>
    <n v="0"/>
    <n v="0"/>
    <n v="295750"/>
    <n v="0"/>
    <n v="0"/>
    <n v="0"/>
    <n v="0"/>
    <n v="0"/>
    <n v="280962.5"/>
    <n v="0"/>
    <n v="0"/>
    <n v="0"/>
    <n v="0"/>
    <n v="576712.5"/>
    <n v="5767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0"/>
    <n v="0"/>
    <n v="0"/>
    <n v="0"/>
    <n v="0"/>
    <n v="3333333.34"/>
    <n v="3333333.34"/>
    <n v="0"/>
    <d v="2014-09-30T00:00:00"/>
    <d v="2029-09-30T00:00:00"/>
    <n v="4000000"/>
    <n v="4.916666666666667"/>
    <n v="15"/>
    <n v="7.6999999999999999E-2"/>
    <n v="16388888.921666667"/>
    <n v="50000000.099999994"/>
    <n v="256666.66717999999"/>
    <n v="4.916666666666667"/>
    <n v="14.999999999999998"/>
    <n v="7.6999999999999999E-2"/>
    <x v="1"/>
    <x v="1"/>
    <n v="0"/>
    <n v="0"/>
    <n v="0"/>
    <n v="0"/>
    <n v="128333.33"/>
    <n v="0"/>
    <n v="0"/>
    <n v="0"/>
    <n v="0"/>
    <n v="0"/>
    <n v="115500"/>
    <n v="0"/>
    <n v="0"/>
    <n v="0"/>
    <n v="0"/>
    <n v="243833.33000000002"/>
    <n v="243833.330000000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9.9166666666666661"/>
    <n v="20"/>
    <n v="8.4500000000000006E-2"/>
    <n v="39666666.666666664"/>
    <n v="80000000"/>
    <n v="338000"/>
    <n v="9.9166666666666661"/>
    <n v="20"/>
    <n v="8.4500000000000006E-2"/>
    <x v="1"/>
    <x v="1"/>
    <n v="0"/>
    <n v="0"/>
    <n v="0"/>
    <n v="0"/>
    <n v="169000"/>
    <n v="0"/>
    <n v="0"/>
    <n v="0"/>
    <n v="0"/>
    <n v="0"/>
    <n v="160550"/>
    <n v="0"/>
    <n v="0"/>
    <n v="0"/>
    <n v="0"/>
    <n v="329550"/>
    <n v="329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697586.3000000035"/>
    <n v="0"/>
    <n v="0"/>
    <n v="0"/>
    <n v="0"/>
    <n v="0"/>
    <n v="0"/>
    <n v="6697586.3000000035"/>
    <n v="6697586.2999999998"/>
    <n v="0"/>
    <d v="2017-03-08T00:00:00"/>
    <d v="2025-03-08T00:00:00"/>
    <n v="40185517.75"/>
    <n v="0.35555555555555557"/>
    <n v="8"/>
    <n v="5.8000000000000003E-2"/>
    <n v="2381364.0177777791"/>
    <n v="53580690.400000028"/>
    <n v="388460.0054000002"/>
    <n v="0.35555555555555557"/>
    <n v="8"/>
    <n v="5.7999999999999996E-2"/>
    <x v="1"/>
    <x v="1"/>
    <n v="0"/>
    <n v="0"/>
    <n v="0"/>
    <n v="0"/>
    <n v="194230"/>
    <n v="0"/>
    <n v="0"/>
    <n v="0"/>
    <n v="0"/>
    <n v="0"/>
    <n v="0"/>
    <n v="0"/>
    <n v="0"/>
    <n v="0"/>
    <n v="0"/>
    <n v="194230"/>
    <n v="19423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4723613.310000017"/>
    <n v="0"/>
    <n v="0"/>
    <n v="0"/>
    <n v="0"/>
    <n v="0"/>
    <n v="0"/>
    <n v="44723613.310000017"/>
    <n v="44723613.310000002"/>
    <n v="0"/>
    <d v="2017-03-08T00:00:00"/>
    <d v="2027-03-08T00:00:00"/>
    <n v="89447226.609999999"/>
    <n v="2.3555555555555556"/>
    <n v="10"/>
    <n v="6.4000000000000001E-2"/>
    <n v="105348955.79688893"/>
    <n v="447236133.10000014"/>
    <n v="2862311.251840001"/>
    <n v="2.3555555555555556"/>
    <n v="10"/>
    <n v="6.4000000000000001E-2"/>
    <x v="1"/>
    <x v="1"/>
    <n v="0"/>
    <n v="0"/>
    <n v="0"/>
    <n v="0"/>
    <n v="1431155.63"/>
    <n v="0"/>
    <n v="0"/>
    <n v="0"/>
    <n v="0"/>
    <n v="0"/>
    <n v="1144924.5"/>
    <n v="0"/>
    <n v="0"/>
    <n v="0"/>
    <n v="0"/>
    <n v="2576080.13"/>
    <n v="2576080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1429962.1"/>
    <n v="1429962.1"/>
    <n v="0"/>
    <d v="2021-04-05T00:00:00"/>
    <d v="2026-04-05T00:00:00"/>
    <n v="1429962.1"/>
    <n v="1.4305555555555556"/>
    <n v="5"/>
    <n v="7.1294999999999997E-2"/>
    <n v="2045640.2263888891"/>
    <n v="7149810.5"/>
    <n v="101949.1479195"/>
    <n v="1.4305555555555556"/>
    <n v="5"/>
    <n v="7.1294999999999997E-2"/>
    <x v="1"/>
    <x v="1"/>
    <n v="0"/>
    <n v="0"/>
    <n v="0"/>
    <n v="0"/>
    <n v="0"/>
    <n v="50974.57"/>
    <n v="0"/>
    <n v="0"/>
    <n v="0"/>
    <n v="0"/>
    <n v="0"/>
    <n v="50974.57"/>
    <n v="0"/>
    <n v="0"/>
    <n v="0"/>
    <n v="101949.14"/>
    <n v="101949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0.76944444444444449"/>
    <n v="5"/>
    <n v="7.1294999999999997E-2"/>
    <n v="733843.67347222229"/>
    <n v="4768659.25"/>
    <n v="67996.312245749999"/>
    <n v="0.76944444444444449"/>
    <n v="5"/>
    <n v="7.1294999999999997E-2"/>
    <x v="1"/>
    <x v="1"/>
    <n v="0"/>
    <n v="0"/>
    <n v="0"/>
    <n v="33998.160000000003"/>
    <n v="0"/>
    <n v="0"/>
    <n v="0"/>
    <n v="0"/>
    <n v="0"/>
    <n v="33998.160000000003"/>
    <n v="0"/>
    <n v="0"/>
    <n v="0"/>
    <n v="0"/>
    <n v="0"/>
    <n v="67996.320000000007"/>
    <n v="67996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1092955.8"/>
    <n v="1092955.8"/>
    <n v="0"/>
    <d v="2021-04-05T00:00:00"/>
    <d v="2026-04-05T00:00:00"/>
    <n v="1092955.8"/>
    <n v="1.4305555555555556"/>
    <n v="5"/>
    <n v="7.1294999999999997E-2"/>
    <n v="1563533.9916666667"/>
    <n v="5464779"/>
    <n v="77922.283760999999"/>
    <n v="1.4305555555555556"/>
    <n v="5"/>
    <n v="7.1294999999999997E-2"/>
    <x v="1"/>
    <x v="1"/>
    <n v="0"/>
    <n v="0"/>
    <n v="0"/>
    <n v="0"/>
    <n v="0"/>
    <n v="38961.14"/>
    <n v="0"/>
    <n v="0"/>
    <n v="0"/>
    <n v="0"/>
    <n v="0"/>
    <n v="38961.14"/>
    <n v="0"/>
    <n v="0"/>
    <n v="0"/>
    <n v="77922.28"/>
    <n v="77922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0.76944444444444449"/>
    <n v="5"/>
    <n v="7.1294999999999997E-2"/>
    <n v="773562.30336111109"/>
    <n v="5026758.6500000004"/>
    <n v="71676.551590349991"/>
    <n v="0.76944444444444449"/>
    <n v="5.0000000000000009"/>
    <n v="7.1294999999999997E-2"/>
    <x v="1"/>
    <x v="1"/>
    <n v="0"/>
    <n v="0"/>
    <n v="0"/>
    <n v="35838.28"/>
    <n v="0"/>
    <n v="0"/>
    <n v="0"/>
    <n v="0"/>
    <n v="0"/>
    <n v="35838.28"/>
    <n v="0"/>
    <n v="0"/>
    <n v="0"/>
    <n v="0"/>
    <n v="0"/>
    <n v="71676.56"/>
    <n v="71676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23511.98"/>
    <n v="0"/>
    <n v="0"/>
    <n v="0"/>
    <n v="659568.88"/>
    <n v="659568.88"/>
    <n v="0"/>
    <d v="2021-04-05T00:00:00"/>
    <d v="2026-04-05T00:00:00"/>
    <n v="659568.88"/>
    <n v="1.4305555555555556"/>
    <n v="5"/>
    <n v="7.1294999999999997E-2"/>
    <n v="943549.92555555562"/>
    <n v="3297844.4"/>
    <n v="47023.9632996"/>
    <n v="1.4305555555555556"/>
    <n v="5"/>
    <n v="7.1294999999999997E-2"/>
    <x v="1"/>
    <x v="1"/>
    <n v="0"/>
    <n v="0"/>
    <n v="0"/>
    <n v="0"/>
    <n v="0"/>
    <n v="23511.98"/>
    <n v="0"/>
    <n v="0"/>
    <n v="0"/>
    <n v="0"/>
    <n v="0"/>
    <n v="23511.98"/>
    <n v="0"/>
    <n v="0"/>
    <n v="0"/>
    <n v="47023.96"/>
    <n v="4702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353107.51"/>
    <n v="353107.51"/>
    <n v="0"/>
    <d v="2021-04-05T00:00:00"/>
    <d v="2026-04-05T00:00:00"/>
    <n v="353107.51"/>
    <n v="1.4305555555555556"/>
    <n v="5"/>
    <n v="7.1294999999999997E-2"/>
    <n v="505139.91013888892"/>
    <n v="1765537.55"/>
    <n v="25174.799925449999"/>
    <n v="1.4305555555555556"/>
    <n v="5"/>
    <n v="7.1294999999999997E-2"/>
    <x v="1"/>
    <x v="1"/>
    <n v="0"/>
    <n v="0"/>
    <n v="0"/>
    <n v="0"/>
    <n v="0"/>
    <n v="12587.4"/>
    <n v="0"/>
    <n v="0"/>
    <n v="0"/>
    <n v="0"/>
    <n v="0"/>
    <n v="12587.4"/>
    <n v="0"/>
    <n v="0"/>
    <n v="0"/>
    <n v="25174.799999999999"/>
    <n v="25174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0.76944444444444449"/>
    <n v="5"/>
    <n v="7.1294999999999997E-2"/>
    <n v="131267.98397222222"/>
    <n v="853004.95"/>
    <n v="12162.997582049999"/>
    <n v="0.76944444444444449"/>
    <n v="5"/>
    <n v="7.1294999999999997E-2"/>
    <x v="1"/>
    <x v="1"/>
    <n v="0"/>
    <n v="0"/>
    <n v="0"/>
    <n v="6081.5"/>
    <n v="0"/>
    <n v="0"/>
    <n v="0"/>
    <n v="0"/>
    <n v="0"/>
    <n v="6081.5"/>
    <n v="0"/>
    <n v="0"/>
    <n v="0"/>
    <n v="0"/>
    <n v="0"/>
    <n v="12163"/>
    <n v="121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0.76944444444444449"/>
    <n v="5"/>
    <n v="7.1294999999999997E-2"/>
    <n v="529307.01197222224"/>
    <n v="3439540.1500000004"/>
    <n v="49044.402998849997"/>
    <n v="0.76944444444444449"/>
    <n v="5"/>
    <n v="7.1294999999999997E-2"/>
    <x v="1"/>
    <x v="1"/>
    <n v="0"/>
    <n v="0"/>
    <n v="0"/>
    <n v="24522.2"/>
    <n v="0"/>
    <n v="0"/>
    <n v="0"/>
    <n v="0"/>
    <n v="0"/>
    <n v="24522.2"/>
    <n v="0"/>
    <n v="0"/>
    <n v="0"/>
    <n v="0"/>
    <n v="0"/>
    <n v="49044.4"/>
    <n v="49044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513270.53"/>
    <n v="513270.53"/>
    <n v="0"/>
    <d v="2021-04-05T00:00:00"/>
    <d v="2026-04-05T00:00:00"/>
    <n v="513270.53"/>
    <n v="1.4305555555555556"/>
    <n v="5"/>
    <n v="7.1294999999999997E-2"/>
    <n v="734262.00819444447"/>
    <n v="2566352.6500000004"/>
    <n v="36593.62243635"/>
    <n v="1.4305555555555556"/>
    <n v="5.0000000000000009"/>
    <n v="7.1294999999999997E-2"/>
    <x v="1"/>
    <x v="1"/>
    <n v="0"/>
    <n v="0"/>
    <n v="0"/>
    <n v="0"/>
    <n v="0"/>
    <n v="18296.810000000001"/>
    <n v="0"/>
    <n v="0"/>
    <n v="0"/>
    <n v="0"/>
    <n v="0"/>
    <n v="18296.810000000001"/>
    <n v="0"/>
    <n v="0"/>
    <n v="0"/>
    <n v="36593.620000000003"/>
    <n v="36593.62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0.76944444444444449"/>
    <n v="5"/>
    <n v="7.1294999999999997E-2"/>
    <n v="1548341.9755555557"/>
    <n v="10061428"/>
    <n v="143465.90185200001"/>
    <n v="0.76944444444444449"/>
    <n v="5"/>
    <n v="7.1294999999999997E-2"/>
    <x v="1"/>
    <x v="1"/>
    <n v="0"/>
    <n v="0"/>
    <n v="0"/>
    <n v="71732.95"/>
    <n v="0"/>
    <n v="0"/>
    <n v="0"/>
    <n v="0"/>
    <n v="0"/>
    <n v="71732.95"/>
    <n v="0"/>
    <n v="0"/>
    <n v="0"/>
    <n v="0"/>
    <n v="0"/>
    <n v="143465.9"/>
    <n v="143465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1025317.35"/>
    <n v="1025317.35"/>
    <n v="0"/>
    <d v="2021-04-05T00:00:00"/>
    <d v="2026-04-05T00:00:00"/>
    <n v="1025317.35"/>
    <n v="1.4305555555555556"/>
    <n v="5"/>
    <n v="7.1294999999999997E-2"/>
    <n v="1466773.4312499999"/>
    <n v="5126586.75"/>
    <n v="73100.00046825"/>
    <n v="1.4305555555555556"/>
    <n v="5"/>
    <n v="7.1294999999999997E-2"/>
    <x v="1"/>
    <x v="1"/>
    <n v="0"/>
    <n v="0"/>
    <n v="0"/>
    <n v="0"/>
    <n v="0"/>
    <n v="36550"/>
    <n v="0"/>
    <n v="0"/>
    <n v="0"/>
    <n v="0"/>
    <n v="0"/>
    <n v="36550"/>
    <n v="0"/>
    <n v="0"/>
    <n v="0"/>
    <n v="73100"/>
    <n v="731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33526.980000000003"/>
    <n v="0"/>
    <n v="0"/>
    <n v="0"/>
    <n v="940514.33"/>
    <n v="940514.33"/>
    <n v="0"/>
    <d v="2021-04-05T00:00:00"/>
    <d v="2026-04-05T00:00:00"/>
    <n v="940514.33"/>
    <n v="1.4305555555555556"/>
    <n v="5"/>
    <n v="7.1294999999999997E-2"/>
    <n v="1345457.9998611112"/>
    <n v="4702571.6499999994"/>
    <n v="67053.969157349988"/>
    <n v="1.4305555555555556"/>
    <n v="5"/>
    <n v="7.1294999999999983E-2"/>
    <x v="1"/>
    <x v="1"/>
    <n v="0"/>
    <n v="0"/>
    <n v="0"/>
    <n v="0"/>
    <n v="0"/>
    <n v="33526.980000000003"/>
    <n v="0"/>
    <n v="0"/>
    <n v="0"/>
    <n v="0"/>
    <n v="0"/>
    <n v="33526.980000000003"/>
    <n v="0"/>
    <n v="0"/>
    <n v="0"/>
    <n v="67053.960000000006"/>
    <n v="67053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0.76944444444444449"/>
    <n v="5"/>
    <n v="7.1294999999999997E-2"/>
    <n v="761357.95266666671"/>
    <n v="4947452.4000000004"/>
    <n v="70545.723771599995"/>
    <n v="0.76944444444444449"/>
    <n v="5.0000000000000009"/>
    <n v="7.1294999999999997E-2"/>
    <x v="1"/>
    <x v="1"/>
    <n v="0"/>
    <n v="0"/>
    <n v="0"/>
    <n v="35272.86"/>
    <n v="0"/>
    <n v="0"/>
    <n v="0"/>
    <n v="0"/>
    <n v="0"/>
    <n v="35272.86"/>
    <n v="0"/>
    <n v="0"/>
    <n v="0"/>
    <n v="0"/>
    <n v="0"/>
    <n v="70545.72"/>
    <n v="7054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488262.74"/>
    <n v="488262.74"/>
    <n v="0"/>
    <d v="2021-04-05T00:00:00"/>
    <d v="2026-04-05T00:00:00"/>
    <n v="488262.74"/>
    <n v="1.4305555555555556"/>
    <n v="5"/>
    <n v="7.1294999999999997E-2"/>
    <n v="698486.97527777776"/>
    <n v="2441313.7000000002"/>
    <n v="34810.692048299999"/>
    <n v="1.4305555555555556"/>
    <n v="5.0000000000000009"/>
    <n v="7.1294999999999997E-2"/>
    <x v="1"/>
    <x v="1"/>
    <n v="0"/>
    <n v="0"/>
    <n v="0"/>
    <n v="0"/>
    <n v="0"/>
    <n v="17405.349999999999"/>
    <n v="0"/>
    <n v="0"/>
    <n v="0"/>
    <n v="0"/>
    <n v="0"/>
    <n v="17405.349999999999"/>
    <n v="0"/>
    <n v="0"/>
    <n v="0"/>
    <n v="34810.699999999997"/>
    <n v="34810.6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25"/>
    <n v="5"/>
    <n v="7.85E-2"/>
    <n v="1028296.875"/>
    <n v="20565937.5"/>
    <n v="322885.21875"/>
    <n v="0.25"/>
    <n v="5"/>
    <n v="7.85E-2"/>
    <x v="1"/>
    <x v="1"/>
    <n v="0"/>
    <n v="0"/>
    <n v="161442.60999999999"/>
    <n v="0"/>
    <n v="0"/>
    <n v="0"/>
    <n v="0"/>
    <n v="0"/>
    <n v="0"/>
    <n v="0"/>
    <n v="0"/>
    <n v="0"/>
    <n v="0"/>
    <n v="0"/>
    <n v="0"/>
    <n v="161442.60999999999"/>
    <n v="161442.60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0.76944444444444449"/>
    <n v="5"/>
    <n v="7.1294999999999997E-2"/>
    <n v="1278386.1317222223"/>
    <n v="8307202.2999999998"/>
    <n v="118452.39759569999"/>
    <n v="0.76944444444444449"/>
    <n v="5"/>
    <n v="7.1294999999999997E-2"/>
    <x v="1"/>
    <x v="1"/>
    <n v="0"/>
    <n v="0"/>
    <n v="0"/>
    <n v="59226.2"/>
    <n v="0"/>
    <n v="0"/>
    <n v="0"/>
    <n v="0"/>
    <n v="0"/>
    <n v="59226.2"/>
    <n v="0"/>
    <n v="0"/>
    <n v="0"/>
    <n v="0"/>
    <n v="0"/>
    <n v="118452.4"/>
    <n v="118452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1057546.19"/>
    <n v="1057546.19"/>
    <n v="0"/>
    <d v="2021-04-05T00:00:00"/>
    <d v="2026-04-05T00:00:00"/>
    <n v="1057546.19"/>
    <n v="1.4305555555555556"/>
    <n v="5"/>
    <n v="7.1294999999999997E-2"/>
    <n v="1512878.5773611111"/>
    <n v="5287730.9499999993"/>
    <n v="75397.755616049995"/>
    <n v="1.4305555555555556"/>
    <n v="5"/>
    <n v="7.1294999999999997E-2"/>
    <x v="1"/>
    <x v="1"/>
    <n v="0"/>
    <n v="0"/>
    <n v="0"/>
    <n v="0"/>
    <n v="0"/>
    <n v="37698.879999999997"/>
    <n v="0"/>
    <n v="0"/>
    <n v="0"/>
    <n v="0"/>
    <n v="0"/>
    <n v="37698.879999999997"/>
    <n v="0"/>
    <n v="0"/>
    <n v="0"/>
    <n v="75397.759999999995"/>
    <n v="75397.7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1440208.53"/>
    <n v="1440208.53"/>
    <n v="0"/>
    <d v="2021-04-05T00:00:00"/>
    <d v="2026-04-05T00:00:00"/>
    <n v="1440208.53"/>
    <n v="1.4305555555555556"/>
    <n v="5"/>
    <n v="7.1294999999999997E-2"/>
    <n v="2060298.31375"/>
    <n v="7201042.6500000004"/>
    <n v="102679.66714635"/>
    <n v="1.4305555555555556"/>
    <n v="5"/>
    <n v="7.1294999999999997E-2"/>
    <x v="1"/>
    <x v="1"/>
    <n v="0"/>
    <n v="0"/>
    <n v="0"/>
    <n v="0"/>
    <n v="0"/>
    <n v="51339.83"/>
    <n v="0"/>
    <n v="0"/>
    <n v="0"/>
    <n v="0"/>
    <n v="0"/>
    <n v="51339.83"/>
    <n v="0"/>
    <n v="0"/>
    <n v="0"/>
    <n v="102679.66"/>
    <n v="102679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0.76944444444444449"/>
    <n v="5"/>
    <n v="7.1294999999999997E-2"/>
    <n v="1849107.1290000002"/>
    <n v="12015858.600000001"/>
    <n v="171334.12777740002"/>
    <n v="0.76944444444444449"/>
    <n v="5"/>
    <n v="7.1294999999999997E-2"/>
    <x v="1"/>
    <x v="1"/>
    <n v="0"/>
    <n v="0"/>
    <n v="0"/>
    <n v="85667.06"/>
    <n v="0"/>
    <n v="0"/>
    <n v="0"/>
    <n v="0"/>
    <n v="0"/>
    <n v="85667.06"/>
    <n v="0"/>
    <n v="0"/>
    <n v="0"/>
    <n v="0"/>
    <n v="0"/>
    <n v="171334.12"/>
    <n v="17133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1144147.07"/>
    <n v="1144147.07"/>
    <n v="0"/>
    <d v="2021-04-05T00:00:00"/>
    <d v="2026-04-05T00:00:00"/>
    <n v="1144147.07"/>
    <n v="1.4305555555555556"/>
    <n v="5"/>
    <n v="7.1294999999999997E-2"/>
    <n v="1636765.9473611112"/>
    <n v="5720735.3500000006"/>
    <n v="81571.965355649998"/>
    <n v="1.4305555555555556"/>
    <n v="5"/>
    <n v="7.1294999999999997E-2"/>
    <x v="1"/>
    <x v="1"/>
    <n v="0"/>
    <n v="0"/>
    <n v="0"/>
    <n v="0"/>
    <n v="0"/>
    <n v="40785.980000000003"/>
    <n v="0"/>
    <n v="0"/>
    <n v="0"/>
    <n v="0"/>
    <n v="0"/>
    <n v="40785.980000000003"/>
    <n v="0"/>
    <n v="0"/>
    <n v="0"/>
    <n v="81571.960000000006"/>
    <n v="81571.96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640629.77"/>
    <n v="640629.77"/>
    <n v="0"/>
    <d v="2021-04-05T00:00:00"/>
    <d v="2026-04-05T00:00:00"/>
    <n v="640629.77"/>
    <n v="1.4305555555555556"/>
    <n v="5"/>
    <n v="7.1294999999999997E-2"/>
    <n v="916456.47652777785"/>
    <n v="3203148.85"/>
    <n v="45673.699452150002"/>
    <n v="1.4305555555555556"/>
    <n v="5"/>
    <n v="7.1294999999999997E-2"/>
    <x v="1"/>
    <x v="1"/>
    <n v="0"/>
    <n v="0"/>
    <n v="0"/>
    <n v="0"/>
    <n v="0"/>
    <n v="22836.85"/>
    <n v="0"/>
    <n v="0"/>
    <n v="0"/>
    <n v="0"/>
    <n v="0"/>
    <n v="22836.85"/>
    <n v="0"/>
    <n v="0"/>
    <n v="0"/>
    <n v="45673.7"/>
    <n v="45673.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n v="21938152.809999999"/>
    <n v="0"/>
    <d v="2020-12-03T00:00:00"/>
    <d v="2025-12-03T00:00:00"/>
    <n v="21938152.809999999"/>
    <n v="1.0916666666666666"/>
    <n v="5"/>
    <n v="7.1294999999999997E-2"/>
    <n v="23949150.150916662"/>
    <n v="109690764.05"/>
    <n v="1564080.6045889498"/>
    <n v="1.0916666666666666"/>
    <n v="5"/>
    <n v="7.1294999999999997E-2"/>
    <x v="1"/>
    <x v="1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486119.84"/>
    <n v="486119.84"/>
    <n v="0"/>
    <d v="2021-04-05T00:00:00"/>
    <d v="2026-04-05T00:00:00"/>
    <n v="486119.84"/>
    <n v="1.4305555555555556"/>
    <n v="5"/>
    <n v="7.1294999999999997E-2"/>
    <n v="695421.43777777778"/>
    <n v="2430599.2000000002"/>
    <n v="34657.9139928"/>
    <n v="1.4305555555555556"/>
    <n v="5"/>
    <n v="7.1294999999999997E-2"/>
    <x v="1"/>
    <x v="1"/>
    <n v="0"/>
    <n v="0"/>
    <n v="0"/>
    <n v="0"/>
    <n v="0"/>
    <n v="17328.96"/>
    <n v="0"/>
    <n v="0"/>
    <n v="0"/>
    <n v="0"/>
    <n v="0"/>
    <n v="17328.96"/>
    <n v="0"/>
    <n v="0"/>
    <n v="0"/>
    <n v="34657.919999999998"/>
    <n v="34657.919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483442.86"/>
    <n v="483442.86"/>
    <n v="0"/>
    <d v="2021-04-05T00:00:00"/>
    <d v="2026-04-05T00:00:00"/>
    <n v="483442.86"/>
    <n v="1.4305555555555556"/>
    <n v="5"/>
    <n v="7.1294999999999997E-2"/>
    <n v="691591.86916666664"/>
    <n v="2417214.2999999998"/>
    <n v="34467.0587037"/>
    <n v="1.4305555555555556"/>
    <n v="5"/>
    <n v="7.1294999999999997E-2"/>
    <x v="1"/>
    <x v="1"/>
    <n v="0"/>
    <n v="0"/>
    <n v="0"/>
    <n v="0"/>
    <n v="0"/>
    <n v="17233.53"/>
    <n v="0"/>
    <n v="0"/>
    <n v="0"/>
    <n v="0"/>
    <n v="0"/>
    <n v="17233.53"/>
    <n v="0"/>
    <n v="0"/>
    <n v="0"/>
    <n v="34467.06"/>
    <n v="34467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225665.15"/>
    <n v="225665.15"/>
    <n v="0"/>
    <d v="2021-04-05T00:00:00"/>
    <d v="2026-04-05T00:00:00"/>
    <n v="225665.15"/>
    <n v="1.4305555555555556"/>
    <n v="5"/>
    <n v="7.1294999999999997E-2"/>
    <n v="322826.53402777779"/>
    <n v="1128325.75"/>
    <n v="16088.79686925"/>
    <n v="1.4305555555555556"/>
    <n v="5"/>
    <n v="7.1294999999999997E-2"/>
    <x v="1"/>
    <x v="1"/>
    <n v="0"/>
    <n v="0"/>
    <n v="0"/>
    <n v="0"/>
    <n v="0"/>
    <n v="8044.4"/>
    <n v="0"/>
    <n v="0"/>
    <n v="0"/>
    <n v="0"/>
    <n v="0"/>
    <n v="8044.4"/>
    <n v="0"/>
    <n v="0"/>
    <n v="0"/>
    <n v="16088.8"/>
    <n v="16088.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2916155.9"/>
    <n v="2916155.9"/>
    <n v="0"/>
    <d v="2021-04-05T00:00:00"/>
    <d v="2026-04-05T00:00:00"/>
    <n v="2916155.9"/>
    <n v="1.4305555555555556"/>
    <n v="5"/>
    <n v="7.1294999999999997E-2"/>
    <n v="4171723.0236111111"/>
    <n v="14580779.5"/>
    <n v="207907.33489049997"/>
    <n v="1.4305555555555556"/>
    <n v="5"/>
    <n v="7.1294999999999997E-2"/>
    <x v="1"/>
    <x v="1"/>
    <n v="0"/>
    <n v="0"/>
    <n v="0"/>
    <n v="0"/>
    <n v="0"/>
    <n v="103953.67"/>
    <n v="0"/>
    <n v="0"/>
    <n v="0"/>
    <n v="0"/>
    <n v="0"/>
    <n v="103953.67"/>
    <n v="0"/>
    <n v="0"/>
    <n v="0"/>
    <n v="207907.34"/>
    <n v="207907.3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368430.1"/>
    <n v="368430.1"/>
    <n v="0"/>
    <d v="2021-04-05T00:00:00"/>
    <d v="2026-04-05T00:00:00"/>
    <n v="368430.1"/>
    <n v="1.4305555555555556"/>
    <n v="5"/>
    <n v="7.1294999999999997E-2"/>
    <n v="527059.7263888889"/>
    <n v="1842150.5"/>
    <n v="26267.223979499999"/>
    <n v="1.4305555555555556"/>
    <n v="5"/>
    <n v="7.1294999999999997E-2"/>
    <x v="1"/>
    <x v="1"/>
    <n v="0"/>
    <n v="0"/>
    <n v="0"/>
    <n v="0"/>
    <n v="0"/>
    <n v="13133.61"/>
    <n v="0"/>
    <n v="0"/>
    <n v="0"/>
    <n v="0"/>
    <n v="0"/>
    <n v="13133.61"/>
    <n v="0"/>
    <n v="0"/>
    <n v="0"/>
    <n v="26267.22"/>
    <n v="26267.2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2054758.88"/>
    <n v="2054758.88"/>
    <n v="0"/>
    <d v="2021-04-05T00:00:00"/>
    <d v="2026-04-05T00:00:00"/>
    <n v="2054758.88"/>
    <n v="1.4305555555555556"/>
    <n v="5"/>
    <n v="7.1294999999999997E-2"/>
    <n v="2939446.7311111111"/>
    <n v="10273794.399999999"/>
    <n v="146494.0343496"/>
    <n v="1.4305555555555556"/>
    <n v="4.9999999999999991"/>
    <n v="7.1294999999999997E-2"/>
    <x v="1"/>
    <x v="1"/>
    <n v="0"/>
    <n v="0"/>
    <n v="0"/>
    <n v="0"/>
    <n v="0"/>
    <n v="73247.02"/>
    <n v="0"/>
    <n v="0"/>
    <n v="0"/>
    <n v="0"/>
    <n v="0"/>
    <n v="73247.02"/>
    <n v="0"/>
    <n v="0"/>
    <n v="0"/>
    <n v="146494.04"/>
    <n v="146494.0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631820.51"/>
    <n v="631820.51"/>
    <n v="0"/>
    <d v="2021-04-05T00:00:00"/>
    <d v="2026-04-05T00:00:00"/>
    <n v="631820.51"/>
    <n v="1.4305555555555556"/>
    <n v="5"/>
    <n v="7.1294999999999997E-2"/>
    <n v="903854.34069444449"/>
    <n v="3159102.55"/>
    <n v="45045.643260450001"/>
    <n v="1.4305555555555556"/>
    <n v="5"/>
    <n v="7.1294999999999997E-2"/>
    <x v="1"/>
    <x v="1"/>
    <n v="0"/>
    <n v="0"/>
    <n v="0"/>
    <n v="0"/>
    <n v="0"/>
    <n v="22522.82"/>
    <n v="0"/>
    <n v="0"/>
    <n v="0"/>
    <n v="0"/>
    <n v="0"/>
    <n v="22522.82"/>
    <n v="0"/>
    <n v="0"/>
    <n v="0"/>
    <n v="45045.64"/>
    <n v="45045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523524.21"/>
    <n v="523524.21"/>
    <n v="0"/>
    <d v="2021-04-05T00:00:00"/>
    <d v="2026-04-05T00:00:00"/>
    <n v="523524.21"/>
    <n v="1.4305555555555556"/>
    <n v="5"/>
    <n v="7.1294999999999997E-2"/>
    <n v="748930.46708333341"/>
    <n v="2617621.0500000003"/>
    <n v="37324.65855195"/>
    <n v="1.4305555555555556"/>
    <n v="5"/>
    <n v="7.1294999999999997E-2"/>
    <x v="1"/>
    <x v="1"/>
    <n v="0"/>
    <n v="0"/>
    <n v="0"/>
    <n v="0"/>
    <n v="0"/>
    <n v="18662.330000000002"/>
    <n v="0"/>
    <n v="0"/>
    <n v="0"/>
    <n v="0"/>
    <n v="0"/>
    <n v="18662.330000000002"/>
    <n v="0"/>
    <n v="0"/>
    <n v="0"/>
    <n v="37324.660000000003"/>
    <n v="37324.66000000000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2585731.2200000002"/>
    <n v="2585731.2200000002"/>
    <n v="0"/>
    <d v="2021-04-05T00:00:00"/>
    <d v="2026-04-05T00:00:00"/>
    <n v="2585731.2200000002"/>
    <n v="1.4305555555555556"/>
    <n v="5"/>
    <n v="7.1294999999999997E-2"/>
    <n v="3699032.1619444448"/>
    <n v="12928656.100000001"/>
    <n v="184349.7073299"/>
    <n v="1.4305555555555556"/>
    <n v="5"/>
    <n v="7.1294999999999997E-2"/>
    <x v="1"/>
    <x v="1"/>
    <n v="0"/>
    <n v="0"/>
    <n v="0"/>
    <n v="0"/>
    <n v="0"/>
    <n v="92174.85"/>
    <n v="0"/>
    <n v="0"/>
    <n v="0"/>
    <n v="0"/>
    <n v="0"/>
    <n v="92174.85"/>
    <n v="0"/>
    <n v="0"/>
    <n v="0"/>
    <n v="184349.7"/>
    <n v="184349.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192177.27"/>
    <n v="192177.27"/>
    <n v="0"/>
    <d v="2021-04-05T00:00:00"/>
    <d v="2026-04-05T00:00:00"/>
    <n v="192177.27"/>
    <n v="1.4305555555555556"/>
    <n v="5"/>
    <n v="7.1294999999999997E-2"/>
    <n v="274920.26124999998"/>
    <n v="960886.35"/>
    <n v="13701.278464649999"/>
    <n v="1.4305555555555556"/>
    <n v="5"/>
    <n v="7.1294999999999997E-2"/>
    <x v="1"/>
    <x v="1"/>
    <n v="0"/>
    <n v="0"/>
    <n v="0"/>
    <n v="0"/>
    <n v="0"/>
    <n v="6850.64"/>
    <n v="0"/>
    <n v="0"/>
    <n v="0"/>
    <n v="0"/>
    <n v="0"/>
    <n v="6850.64"/>
    <n v="0"/>
    <n v="0"/>
    <n v="0"/>
    <n v="13701.28"/>
    <n v="1370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2435775.94"/>
    <n v="2435775.94"/>
    <n v="0"/>
    <d v="2021-04-05T00:00:00"/>
    <d v="2026-04-05T00:00:00"/>
    <n v="2435775.94"/>
    <n v="1.4305555555555556"/>
    <n v="5"/>
    <n v="7.1294999999999997E-2"/>
    <n v="3484512.8030555556"/>
    <n v="12178879.699999999"/>
    <n v="173658.64564229999"/>
    <n v="1.4305555555555556"/>
    <n v="5"/>
    <n v="7.1294999999999997E-2"/>
    <x v="1"/>
    <x v="1"/>
    <n v="0"/>
    <n v="0"/>
    <n v="0"/>
    <n v="0"/>
    <n v="0"/>
    <n v="86829.32"/>
    <n v="0"/>
    <n v="0"/>
    <n v="0"/>
    <n v="0"/>
    <n v="0"/>
    <n v="86829.32"/>
    <n v="0"/>
    <n v="0"/>
    <n v="0"/>
    <n v="173658.64"/>
    <n v="17365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91282.02"/>
    <n v="91282.02"/>
    <n v="0"/>
    <d v="2021-04-05T00:00:00"/>
    <d v="2026-04-05T00:00:00"/>
    <n v="91282.02"/>
    <n v="1.4305555555555556"/>
    <n v="5"/>
    <n v="7.1294999999999997E-2"/>
    <n v="130584.00083333334"/>
    <n v="456410.10000000003"/>
    <n v="6507.9516159000004"/>
    <n v="1.4305555555555556"/>
    <n v="5"/>
    <n v="7.1294999999999997E-2"/>
    <x v="1"/>
    <x v="1"/>
    <n v="0"/>
    <n v="0"/>
    <n v="0"/>
    <n v="0"/>
    <n v="0"/>
    <n v="3253.98"/>
    <n v="0"/>
    <n v="0"/>
    <n v="0"/>
    <n v="0"/>
    <n v="0"/>
    <n v="3253.98"/>
    <n v="0"/>
    <n v="0"/>
    <n v="0"/>
    <n v="6507.96"/>
    <n v="650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80356.710000000006"/>
    <n v="80356.710000000006"/>
    <n v="0"/>
    <d v="2021-04-05T00:00:00"/>
    <d v="2026-04-05T00:00:00"/>
    <n v="80356.710000000006"/>
    <n v="1.4305555555555556"/>
    <n v="5"/>
    <n v="7.1294999999999997E-2"/>
    <n v="114954.73791666668"/>
    <n v="401783.55000000005"/>
    <n v="5729.0316394500005"/>
    <n v="1.4305555555555556"/>
    <n v="5"/>
    <n v="7.1294999999999997E-2"/>
    <x v="1"/>
    <x v="1"/>
    <n v="0"/>
    <n v="0"/>
    <n v="0"/>
    <n v="0"/>
    <n v="0"/>
    <n v="2864.52"/>
    <n v="0"/>
    <n v="0"/>
    <n v="0"/>
    <n v="0"/>
    <n v="0"/>
    <n v="2864.52"/>
    <n v="0"/>
    <n v="0"/>
    <n v="0"/>
    <n v="5729.04"/>
    <n v="5729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1046714.93"/>
    <n v="1046714.93"/>
    <n v="0"/>
    <d v="2021-04-05T00:00:00"/>
    <d v="2026-04-05T00:00:00"/>
    <n v="1046714.93"/>
    <n v="1.4305555555555556"/>
    <n v="5"/>
    <n v="7.1294999999999997E-2"/>
    <n v="1497383.8581944446"/>
    <n v="5233574.6500000004"/>
    <n v="74625.540934350007"/>
    <n v="1.4305555555555556"/>
    <n v="5"/>
    <n v="7.1294999999999997E-2"/>
    <x v="1"/>
    <x v="1"/>
    <n v="0"/>
    <n v="0"/>
    <n v="0"/>
    <n v="0"/>
    <n v="0"/>
    <n v="37312.769999999997"/>
    <n v="0"/>
    <n v="0"/>
    <n v="0"/>
    <n v="0"/>
    <n v="0"/>
    <n v="37312.769999999997"/>
    <n v="0"/>
    <n v="0"/>
    <n v="0"/>
    <n v="74625.539999999994"/>
    <n v="74625.5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3555893.6"/>
    <n v="3555893.6"/>
    <n v="0"/>
    <d v="2021-04-05T00:00:00"/>
    <d v="2026-04-05T00:00:00"/>
    <n v="3555893.6"/>
    <n v="1.4305555555555556"/>
    <n v="5"/>
    <n v="7.1294999999999997E-2"/>
    <n v="5086903.3444444444"/>
    <n v="17779468"/>
    <n v="253517.43421199999"/>
    <n v="1.4305555555555556"/>
    <n v="5"/>
    <n v="7.1294999999999997E-2"/>
    <x v="1"/>
    <x v="1"/>
    <n v="0"/>
    <n v="0"/>
    <n v="0"/>
    <n v="0"/>
    <n v="0"/>
    <n v="126758.72"/>
    <n v="0"/>
    <n v="0"/>
    <n v="0"/>
    <n v="0"/>
    <n v="0"/>
    <n v="126758.72"/>
    <n v="0"/>
    <n v="0"/>
    <n v="0"/>
    <n v="253517.44"/>
    <n v="25351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1850375.09"/>
    <n v="1850375.09"/>
    <n v="0"/>
    <d v="2021-04-05T00:00:00"/>
    <d v="2026-04-05T00:00:00"/>
    <n v="1850375.09"/>
    <n v="1.4305555555555556"/>
    <n v="5"/>
    <n v="7.1294999999999997E-2"/>
    <n v="2647064.3648611112"/>
    <n v="9251875.4500000011"/>
    <n v="131922.49204154999"/>
    <n v="1.4305555555555556"/>
    <n v="5"/>
    <n v="7.1294999999999997E-2"/>
    <x v="1"/>
    <x v="1"/>
    <n v="0"/>
    <n v="0"/>
    <n v="0"/>
    <n v="0"/>
    <n v="0"/>
    <n v="65961.25"/>
    <n v="0"/>
    <n v="0"/>
    <n v="0"/>
    <n v="0"/>
    <n v="0"/>
    <n v="65961.25"/>
    <n v="0"/>
    <n v="0"/>
    <n v="0"/>
    <n v="131922.5"/>
    <n v="1319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183406083.75"/>
    <n v="183406083.75"/>
    <n v="0"/>
    <d v="2021-04-28T00:00:00"/>
    <d v="2031-04-28T00:00:00"/>
    <n v="183406083.75"/>
    <n v="6.4944444444444445"/>
    <n v="10"/>
    <n v="7.8262999999999999E-2"/>
    <n v="1191120621.6875"/>
    <n v="1834060837.5"/>
    <n v="14353910.33252625"/>
    <n v="6.4944444444444445"/>
    <n v="10"/>
    <n v="7.8262999999999999E-2"/>
    <x v="1"/>
    <x v="1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268396.38"/>
    <n v="268396.38"/>
    <n v="0"/>
    <d v="2021-04-05T00:00:00"/>
    <d v="2026-04-05T00:00:00"/>
    <n v="268396.38"/>
    <n v="1.4305555555555556"/>
    <n v="5"/>
    <n v="7.1294999999999997E-2"/>
    <n v="383955.9325"/>
    <n v="1341981.8999999999"/>
    <n v="19135.3199121"/>
    <n v="1.4305555555555556"/>
    <n v="5"/>
    <n v="7.1294999999999997E-2"/>
    <x v="1"/>
    <x v="1"/>
    <n v="0"/>
    <n v="0"/>
    <n v="0"/>
    <n v="0"/>
    <n v="0"/>
    <n v="9567.66"/>
    <n v="0"/>
    <n v="0"/>
    <n v="0"/>
    <n v="0"/>
    <n v="0"/>
    <n v="9567.66"/>
    <n v="0"/>
    <n v="0"/>
    <n v="0"/>
    <n v="19135.32"/>
    <n v="1913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897783.5"/>
    <n v="897783.5"/>
    <n v="0"/>
    <d v="2021-04-05T00:00:00"/>
    <d v="2026-04-05T00:00:00"/>
    <n v="897783.5"/>
    <n v="1.4305555555555556"/>
    <n v="5"/>
    <n v="7.1294999999999997E-2"/>
    <n v="1284329.1736111112"/>
    <n v="4488917.5"/>
    <n v="64007.474632499994"/>
    <n v="1.4305555555555558"/>
    <n v="5"/>
    <n v="7.1294999999999997E-2"/>
    <x v="1"/>
    <x v="1"/>
    <n v="0"/>
    <n v="0"/>
    <n v="0"/>
    <n v="0"/>
    <n v="0"/>
    <n v="32003.74"/>
    <n v="0"/>
    <n v="0"/>
    <n v="0"/>
    <n v="0"/>
    <n v="0"/>
    <n v="32003.74"/>
    <n v="0"/>
    <n v="0"/>
    <n v="0"/>
    <n v="64007.48"/>
    <n v="6400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299860"/>
    <n v="299860"/>
    <n v="0"/>
    <d v="2021-04-05T00:00:00"/>
    <d v="2026-04-05T00:00:00"/>
    <n v="299860"/>
    <n v="1.4305555555555556"/>
    <n v="5"/>
    <n v="7.1294999999999997E-2"/>
    <n v="428966.38888888888"/>
    <n v="1499300"/>
    <n v="21378.518700000001"/>
    <n v="1.4305555555555556"/>
    <n v="5"/>
    <n v="7.1294999999999997E-2"/>
    <x v="1"/>
    <x v="1"/>
    <n v="0"/>
    <n v="0"/>
    <n v="0"/>
    <n v="0"/>
    <n v="0"/>
    <n v="10689.26"/>
    <n v="0"/>
    <n v="0"/>
    <n v="0"/>
    <n v="0"/>
    <n v="0"/>
    <n v="10689.26"/>
    <n v="0"/>
    <n v="0"/>
    <n v="0"/>
    <n v="21378.52"/>
    <n v="2137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497838.23"/>
    <n v="497838.23"/>
    <n v="0"/>
    <d v="2021-04-05T00:00:00"/>
    <d v="2026-04-05T00:00:00"/>
    <n v="497838.23"/>
    <n v="1.4305555555555556"/>
    <n v="5"/>
    <n v="7.1294999999999997E-2"/>
    <n v="712185.2456944444"/>
    <n v="2489191.15"/>
    <n v="35493.376607849998"/>
    <n v="1.4305555555555556"/>
    <n v="5"/>
    <n v="7.1294999999999997E-2"/>
    <x v="1"/>
    <x v="1"/>
    <n v="0"/>
    <n v="0"/>
    <n v="0"/>
    <n v="0"/>
    <n v="0"/>
    <n v="17746.689999999999"/>
    <n v="0"/>
    <n v="0"/>
    <n v="0"/>
    <n v="0"/>
    <n v="0"/>
    <n v="17746.689999999999"/>
    <n v="0"/>
    <n v="0"/>
    <n v="0"/>
    <n v="35493.379999999997"/>
    <n v="35493.3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682304.59"/>
    <n v="682304.59"/>
    <n v="0"/>
    <d v="2021-04-05T00:00:00"/>
    <d v="2026-04-05T00:00:00"/>
    <n v="682304.59"/>
    <n v="1.4305555555555556"/>
    <n v="5"/>
    <n v="7.1294999999999997E-2"/>
    <n v="976074.62180555554"/>
    <n v="3411522.9499999997"/>
    <n v="48644.905744049996"/>
    <n v="1.4305555555555556"/>
    <n v="5"/>
    <n v="7.1294999999999997E-2"/>
    <x v="1"/>
    <x v="1"/>
    <n v="0"/>
    <n v="0"/>
    <n v="0"/>
    <n v="0"/>
    <n v="0"/>
    <n v="24322.45"/>
    <n v="0"/>
    <n v="0"/>
    <n v="0"/>
    <n v="0"/>
    <n v="0"/>
    <n v="24322.45"/>
    <n v="0"/>
    <n v="0"/>
    <n v="0"/>
    <n v="48644.9"/>
    <n v="486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625422.69999999995"/>
    <n v="625422.69999999995"/>
    <n v="0"/>
    <d v="2021-04-05T00:00:00"/>
    <d v="2026-04-05T00:00:00"/>
    <n v="625422.69999999995"/>
    <n v="1.4305555555555556"/>
    <n v="5"/>
    <n v="7.1294999999999997E-2"/>
    <n v="894701.91805555555"/>
    <n v="3127113.5"/>
    <n v="44589.511396499998"/>
    <n v="1.4305555555555556"/>
    <n v="5"/>
    <n v="7.1294999999999997E-2"/>
    <x v="1"/>
    <x v="1"/>
    <n v="0"/>
    <n v="0"/>
    <n v="0"/>
    <n v="0"/>
    <n v="0"/>
    <n v="22294.76"/>
    <n v="0"/>
    <n v="0"/>
    <n v="0"/>
    <n v="0"/>
    <n v="0"/>
    <n v="22294.76"/>
    <n v="0"/>
    <n v="0"/>
    <n v="0"/>
    <n v="44589.52"/>
    <n v="4458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0.76666666666666672"/>
    <n v="4"/>
    <n v="4.7100000000000003E-2"/>
    <n v="34151.166666666672"/>
    <n v="178180"/>
    <n v="2098.0695000000001"/>
    <n v="0.76666666666666683"/>
    <n v="4"/>
    <n v="4.7100000000000003E-2"/>
    <x v="1"/>
    <x v="1"/>
    <n v="174.84"/>
    <n v="174.84"/>
    <n v="174.84"/>
    <n v="174.84"/>
    <n v="87.42"/>
    <n v="87.42"/>
    <n v="87.42"/>
    <n v="87.42"/>
    <n v="87.42"/>
    <n v="87.42"/>
    <n v="0"/>
    <n v="0"/>
    <n v="0"/>
    <n v="0"/>
    <n v="349.68"/>
    <n v="874.19999999999982"/>
    <n v="1223.8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2.7666666666666666"/>
    <n v="6"/>
    <n v="5.3600000000000002E-2"/>
    <n v="146910"/>
    <n v="318600"/>
    <n v="2846.1600000000003"/>
    <n v="2.766666666666666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3.7666666666666666"/>
    <n v="7"/>
    <n v="5.6399999999999999E-2"/>
    <n v="387797.16666666669"/>
    <n v="720685"/>
    <n v="5806.6620000000003"/>
    <n v="3.7666666666666671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967.78"/>
    <n v="5806.68"/>
    <n v="677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4.7666666666666666"/>
    <n v="8"/>
    <n v="5.9299999999999999E-2"/>
    <n v="11976321.5"/>
    <n v="20100120"/>
    <n v="148992.13949999999"/>
    <n v="4.766666666666666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24832.02"/>
    <n v="148992.12"/>
    <n v="173824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5.7666666666666666"/>
    <n v="9"/>
    <n v="6.2100000000000002E-2"/>
    <n v="32500789.166666668"/>
    <n v="50723775"/>
    <n v="349994.04749999999"/>
    <n v="5.7666666666666666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58332.34"/>
    <n v="349994.03999999986"/>
    <n v="408326.37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6.7666666666666666"/>
    <n v="10"/>
    <n v="6.5000000000000002E-2"/>
    <n v="352323.41666666669"/>
    <n v="520675"/>
    <n v="3384.3875000000003"/>
    <n v="6.766666666666666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564.05999999999995"/>
    <n v="3384.3599999999988"/>
    <n v="3948.41999999999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126653981.23999999"/>
    <n v="126653981.23999999"/>
    <n v="0"/>
    <d v="2021-04-05T00:00:00"/>
    <d v="2026-04-05T00:00:00"/>
    <n v="126653981.23999999"/>
    <n v="1.4305555555555556"/>
    <n v="5"/>
    <n v="7.1294999999999997E-2"/>
    <n v="181185556.49611109"/>
    <n v="633269906.19999993"/>
    <n v="9029795.5925057996"/>
    <n v="1.4305555555555556"/>
    <n v="5"/>
    <n v="7.1294999999999997E-2"/>
    <x v="1"/>
    <x v="1"/>
    <n v="0"/>
    <n v="0"/>
    <n v="0"/>
    <n v="0"/>
    <n v="0"/>
    <n v="4514897.8"/>
    <n v="0"/>
    <n v="0"/>
    <n v="0"/>
    <n v="0"/>
    <n v="0"/>
    <n v="4514897.8"/>
    <n v="0"/>
    <n v="0"/>
    <n v="0"/>
    <n v="9029795.5999999996"/>
    <n v="9029795.5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1094019.6000000001"/>
    <n v="1094019.6000000001"/>
    <n v="0"/>
    <d v="2021-04-05T00:00:00"/>
    <d v="2026-04-05T00:00:00"/>
    <n v="1094019.6000000001"/>
    <n v="1.4305555555555556"/>
    <n v="5"/>
    <n v="7.1294999999999997E-2"/>
    <n v="1565055.8166666669"/>
    <n v="5470098"/>
    <n v="77998.127382000006"/>
    <n v="1.4305555555555556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1094019.6100000001"/>
    <n v="1094019.6100000001"/>
    <n v="0"/>
    <d v="2021-04-05T00:00:00"/>
    <d v="2026-04-05T00:00:00"/>
    <n v="1094019.6100000001"/>
    <n v="1.4305555555555556"/>
    <n v="5"/>
    <n v="7.1294999999999997E-2"/>
    <n v="1565055.8309722224"/>
    <n v="5470098.0500000007"/>
    <n v="77998.128094950007"/>
    <n v="1.4305555555555556"/>
    <n v="5"/>
    <n v="7.1294999999999997E-2"/>
    <x v="1"/>
    <x v="1"/>
    <n v="0"/>
    <n v="0"/>
    <n v="0"/>
    <n v="0"/>
    <n v="0"/>
    <n v="38999.06"/>
    <n v="0"/>
    <n v="0"/>
    <n v="0"/>
    <n v="0"/>
    <n v="0"/>
    <n v="38999.06"/>
    <n v="0"/>
    <n v="0"/>
    <n v="0"/>
    <n v="77998.12"/>
    <n v="7799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07T00:00:00"/>
    <d v="2024-09-07T00:00:00"/>
    <n v="2360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0.85277777777777775"/>
    <n v="4"/>
    <n v="4.7100000000000003E-2"/>
    <n v="82388.993055555547"/>
    <n v="386450"/>
    <n v="4550.4487500000005"/>
    <n v="0.85277777777777775"/>
    <n v="4"/>
    <n v="4.7100000000000003E-2"/>
    <x v="1"/>
    <x v="1"/>
    <n v="379.2"/>
    <n v="379.2"/>
    <n v="379.2"/>
    <n v="379.2"/>
    <n v="379.2"/>
    <n v="189.6"/>
    <n v="189.6"/>
    <n v="189.6"/>
    <n v="189.6"/>
    <n v="189.6"/>
    <n v="189.6"/>
    <n v="0"/>
    <n v="0"/>
    <n v="0"/>
    <n v="758.4"/>
    <n v="2275.1999999999994"/>
    <n v="3033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1.8527777777777779"/>
    <n v="5"/>
    <n v="5.0700000000000002E-2"/>
    <n v="257980.77777777778"/>
    <n v="696200"/>
    <n v="7059.4679999999998"/>
    <n v="1.852777777777777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1176.58"/>
    <n v="7059.48"/>
    <n v="8236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2.8527777777777779"/>
    <n v="6"/>
    <n v="5.3600000000000002E-2"/>
    <n v="3558997.1805555555"/>
    <n v="7485330"/>
    <n v="66868.948000000004"/>
    <n v="2.852777777777777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1144.82"/>
    <n v="66868.920000000013"/>
    <n v="78013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3.8527777777777779"/>
    <n v="7"/>
    <n v="5.6399999999999999E-2"/>
    <n v="15764218.194444444"/>
    <n v="28641550"/>
    <n v="230769.06"/>
    <n v="3.852777777777777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38461.5"/>
    <n v="230769"/>
    <n v="26923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4.8527777777777779"/>
    <n v="8"/>
    <n v="5.9299999999999999E-2"/>
    <n v="9025329.5625"/>
    <n v="14878620"/>
    <n v="110287.77075"/>
    <n v="4.852777777777777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8381.3"/>
    <n v="110287.79999999997"/>
    <n v="128669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5.8527777777777779"/>
    <n v="9"/>
    <n v="6.2100000000000002E-2"/>
    <n v="310782.5"/>
    <n v="477900"/>
    <n v="3297.51"/>
    <n v="5.85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6.8527777777777779"/>
    <n v="10"/>
    <n v="6.5000000000000002E-2"/>
    <n v="725743.43055555562"/>
    <n v="1059050"/>
    <n v="6883.8249999999998"/>
    <n v="6.8527777777777787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147.3"/>
    <n v="6883.7999999999984"/>
    <n v="8031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9-28T00:00:00"/>
    <d v="2024-09-28T00:00:00"/>
    <n v="3483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0.91111111111111109"/>
    <n v="4"/>
    <n v="4.7100000000000003E-2"/>
    <n v="131969.88888888888"/>
    <n v="579380"/>
    <n v="6822.1995000000006"/>
    <n v="0.91111111111111098"/>
    <n v="4"/>
    <n v="4.7100000000000003E-2"/>
    <x v="1"/>
    <x v="1"/>
    <n v="568.52"/>
    <n v="568.52"/>
    <n v="568.52"/>
    <n v="568.52"/>
    <n v="568.52"/>
    <n v="284.26"/>
    <n v="284.26"/>
    <n v="284.26"/>
    <n v="284.26"/>
    <n v="284.26"/>
    <n v="284.26"/>
    <n v="0"/>
    <n v="0"/>
    <n v="0"/>
    <n v="1137.04"/>
    <n v="3411.1200000000008"/>
    <n v="4548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1.9111111111111112"/>
    <n v="5"/>
    <n v="5.0700000000000002E-2"/>
    <n v="875546.88888888888"/>
    <n v="2290675"/>
    <n v="23227.444500000001"/>
    <n v="1.911111111111111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3871.24"/>
    <n v="23227.439999999991"/>
    <n v="27098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2.911111111111111"/>
    <n v="6"/>
    <n v="5.3600000000000002E-2"/>
    <n v="2694844.6666666665"/>
    <n v="5554260"/>
    <n v="49618.056000000004"/>
    <n v="2.911111111111111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8269.68"/>
    <n v="49618.079999999987"/>
    <n v="57887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3.911111111111111"/>
    <n v="7"/>
    <n v="5.6399999999999999E-2"/>
    <n v="13534967.11111111"/>
    <n v="24224515"/>
    <n v="195180.378"/>
    <n v="3.911111111111111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32530.06"/>
    <n v="195180.36000000002"/>
    <n v="227710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4.9111111111111114"/>
    <n v="8"/>
    <n v="5.9299999999999999E-2"/>
    <n v="9237407.1111111119"/>
    <n v="15047360"/>
    <n v="111538.556"/>
    <n v="4.9111111111111114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8589.759999999998"/>
    <n v="111538.56000000001"/>
    <n v="130128.3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5.9111111111111114"/>
    <n v="9"/>
    <n v="6.2100000000000002E-2"/>
    <n v="552777.55555555562"/>
    <n v="841635"/>
    <n v="5807.2815000000001"/>
    <n v="5.9111111111111114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967.88"/>
    <n v="5807.2799999999988"/>
    <n v="6775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6.9111111111111114"/>
    <n v="10"/>
    <n v="6.5000000000000002E-2"/>
    <n v="358824.88888888893"/>
    <n v="519200"/>
    <n v="3374.8"/>
    <n v="6.9111111111111123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2954385.53"/>
    <n v="2954385.53"/>
    <n v="0"/>
    <d v="2021-04-05T00:00:00"/>
    <d v="2026-04-05T00:00:00"/>
    <n v="2954385.53"/>
    <n v="1.4305555555555556"/>
    <n v="5"/>
    <n v="7.1300000000000002E-2"/>
    <n v="4226412.6331944438"/>
    <n v="14771927.649999999"/>
    <n v="210647.68828899998"/>
    <n v="1.4305555555555554"/>
    <n v="5"/>
    <n v="7.1300000000000002E-2"/>
    <x v="1"/>
    <x v="1"/>
    <n v="0"/>
    <n v="0"/>
    <n v="0"/>
    <n v="0"/>
    <n v="0"/>
    <n v="105316.46"/>
    <n v="0"/>
    <n v="0"/>
    <n v="0"/>
    <n v="0"/>
    <n v="0"/>
    <n v="105316.46"/>
    <n v="0"/>
    <n v="0"/>
    <n v="0"/>
    <n v="210632.92"/>
    <n v="21063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161888.79"/>
    <n v="161888.79"/>
    <n v="0"/>
    <d v="2021-04-05T00:00:00"/>
    <d v="2026-04-05T00:00:00"/>
    <n v="161866.76"/>
    <n v="1.4305555555555556"/>
    <n v="5"/>
    <n v="7.1300000000000002E-2"/>
    <n v="231590.90791666668"/>
    <n v="809443.95000000007"/>
    <n v="11542.670727000001"/>
    <n v="1.4305555555555556"/>
    <n v="5"/>
    <n v="7.1300000000000002E-2"/>
    <x v="1"/>
    <x v="1"/>
    <n v="0"/>
    <n v="0"/>
    <n v="0"/>
    <n v="0"/>
    <n v="0"/>
    <n v="5770.93"/>
    <n v="0"/>
    <n v="0"/>
    <n v="0"/>
    <n v="0"/>
    <n v="0"/>
    <n v="5770.93"/>
    <n v="0"/>
    <n v="0"/>
    <n v="0"/>
    <n v="11541.86"/>
    <n v="1154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4870703.75"/>
    <n v="4870703.75"/>
    <n v="0"/>
    <d v="2021-04-05T00:00:00"/>
    <d v="2026-04-05T00:00:00"/>
    <n v="4870041.04"/>
    <n v="1.4305555555555556"/>
    <n v="5"/>
    <n v="7.1300000000000002E-2"/>
    <n v="6967812.309027778"/>
    <n v="24353518.75"/>
    <n v="347281.17737500003"/>
    <n v="1.4305555555555556"/>
    <n v="5"/>
    <n v="7.1300000000000002E-2"/>
    <x v="1"/>
    <x v="1"/>
    <n v="0"/>
    <n v="0"/>
    <n v="0"/>
    <n v="0"/>
    <n v="0"/>
    <n v="173628.41"/>
    <n v="0"/>
    <n v="0"/>
    <n v="0"/>
    <n v="0"/>
    <n v="0"/>
    <n v="173628.41"/>
    <n v="0"/>
    <n v="0"/>
    <n v="0"/>
    <n v="347256.82"/>
    <n v="34725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606448.37"/>
    <n v="606448.37"/>
    <n v="0"/>
    <d v="2021-04-05T00:00:00"/>
    <d v="2026-04-05T00:00:00"/>
    <n v="606448.37"/>
    <n v="1.4305555555555556"/>
    <n v="5"/>
    <n v="7.1300000000000002E-2"/>
    <n v="867558.08486111113"/>
    <n v="3032241.85"/>
    <n v="43239.768780999999"/>
    <n v="1.4305555555555556"/>
    <n v="5"/>
    <n v="7.1300000000000002E-2"/>
    <x v="1"/>
    <x v="1"/>
    <n v="0"/>
    <n v="0"/>
    <n v="0"/>
    <n v="0"/>
    <n v="0"/>
    <n v="21618.37"/>
    <n v="0"/>
    <n v="0"/>
    <n v="0"/>
    <n v="0"/>
    <n v="0"/>
    <n v="21618.37"/>
    <n v="0"/>
    <n v="0"/>
    <n v="0"/>
    <n v="43236.74"/>
    <n v="4323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2815700.29"/>
    <n v="2815700.29"/>
    <n v="0"/>
    <d v="2021-04-05T00:00:00"/>
    <d v="2026-04-05T00:00:00"/>
    <n v="2815700.29"/>
    <n v="1.4305555555555556"/>
    <n v="5"/>
    <n v="7.1300000000000002E-2"/>
    <n v="4028015.692638889"/>
    <n v="14078501.449999999"/>
    <n v="200759.430677"/>
    <n v="1.4305555555555556"/>
    <n v="5"/>
    <n v="7.1300000000000002E-2"/>
    <x v="1"/>
    <x v="1"/>
    <n v="0"/>
    <n v="0"/>
    <n v="0"/>
    <n v="0"/>
    <n v="0"/>
    <n v="100372.68"/>
    <n v="0"/>
    <n v="0"/>
    <n v="0"/>
    <n v="0"/>
    <n v="0"/>
    <n v="100372.68"/>
    <n v="0"/>
    <n v="0"/>
    <n v="0"/>
    <n v="200745.36"/>
    <n v="20074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567294"/>
    <n v="567294"/>
    <n v="0"/>
    <d v="2021-04-05T00:00:00"/>
    <d v="2026-04-05T00:00:00"/>
    <n v="567294"/>
    <n v="1.4305555555555556"/>
    <n v="5"/>
    <n v="7.1300000000000002E-2"/>
    <n v="811545.58333333337"/>
    <n v="2836470"/>
    <n v="40448.0622"/>
    <n v="1.4305555555555556"/>
    <n v="5"/>
    <n v="7.1300000000000002E-2"/>
    <x v="1"/>
    <x v="1"/>
    <n v="0"/>
    <n v="0"/>
    <n v="0"/>
    <n v="0"/>
    <n v="0"/>
    <n v="20222.61"/>
    <n v="0"/>
    <n v="0"/>
    <n v="0"/>
    <n v="0"/>
    <n v="0"/>
    <n v="20222.61"/>
    <n v="0"/>
    <n v="0"/>
    <n v="0"/>
    <n v="40445.22"/>
    <n v="40445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2768097.42"/>
    <n v="2768097.42"/>
    <n v="0"/>
    <d v="2021-04-05T00:00:00"/>
    <d v="2026-04-05T00:00:00"/>
    <n v="2768097.42"/>
    <n v="1.4305555555555556"/>
    <n v="5"/>
    <n v="7.1300000000000002E-2"/>
    <n v="3959917.1425000001"/>
    <n v="13840487.1"/>
    <n v="197365.34604599999"/>
    <n v="1.4305555555555556"/>
    <n v="5"/>
    <n v="7.1300000000000002E-2"/>
    <x v="1"/>
    <x v="1"/>
    <n v="0"/>
    <n v="0"/>
    <n v="0"/>
    <n v="0"/>
    <n v="0"/>
    <n v="98675.75"/>
    <n v="0"/>
    <n v="0"/>
    <n v="0"/>
    <n v="0"/>
    <n v="0"/>
    <n v="98675.75"/>
    <n v="0"/>
    <n v="0"/>
    <n v="0"/>
    <n v="197351.5"/>
    <n v="19735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2978506.37"/>
    <n v="2978506.37"/>
    <n v="0"/>
    <d v="2021-04-05T00:00:00"/>
    <d v="2026-04-05T00:00:00"/>
    <n v="2978506.37"/>
    <n v="1.4305555555555556"/>
    <n v="5"/>
    <n v="7.1300000000000002E-2"/>
    <n v="4260918.8348611109"/>
    <n v="14892531.850000001"/>
    <n v="212367.50418100003"/>
    <n v="1.4305555555555554"/>
    <n v="5"/>
    <n v="7.1300000000000002E-2"/>
    <x v="1"/>
    <x v="1"/>
    <n v="0"/>
    <n v="0"/>
    <n v="0"/>
    <n v="0"/>
    <n v="0"/>
    <n v="106176.31"/>
    <n v="0"/>
    <n v="0"/>
    <n v="0"/>
    <n v="0"/>
    <n v="0"/>
    <n v="106176.31"/>
    <n v="0"/>
    <n v="0"/>
    <n v="0"/>
    <n v="212352.62"/>
    <n v="21235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6813386.9900000002"/>
    <n v="6813386.9900000002"/>
    <n v="0"/>
    <d v="2021-04-05T00:00:00"/>
    <d v="2026-04-05T00:00:00"/>
    <n v="6813386.9900000002"/>
    <n v="1.4305555555555556"/>
    <n v="5"/>
    <n v="7.1300000000000002E-2"/>
    <n v="9746928.6106944457"/>
    <n v="34066934.950000003"/>
    <n v="485794.49238700001"/>
    <n v="1.4305555555555556"/>
    <n v="5"/>
    <n v="7.1300000000000002E-2"/>
    <x v="1"/>
    <x v="1"/>
    <n v="0"/>
    <n v="0"/>
    <n v="0"/>
    <n v="0"/>
    <n v="0"/>
    <n v="242880.21"/>
    <n v="0"/>
    <n v="0"/>
    <n v="0"/>
    <n v="0"/>
    <n v="0"/>
    <n v="242880.21"/>
    <n v="0"/>
    <n v="0"/>
    <n v="0"/>
    <n v="485760.42"/>
    <n v="48576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660076.67000000004"/>
    <n v="660076.67000000004"/>
    <n v="0"/>
    <d v="2021-04-05T00:00:00"/>
    <d v="2026-04-05T00:00:00"/>
    <n v="660076.67000000004"/>
    <n v="1.4305555555555556"/>
    <n v="5"/>
    <n v="7.1300000000000002E-2"/>
    <n v="944276.3473611112"/>
    <n v="3300383.35"/>
    <n v="47063.466571000004"/>
    <n v="1.4305555555555556"/>
    <n v="5"/>
    <n v="7.1300000000000002E-2"/>
    <x v="1"/>
    <x v="1"/>
    <n v="0"/>
    <n v="0"/>
    <n v="0"/>
    <n v="0"/>
    <n v="0"/>
    <n v="23530.080000000002"/>
    <n v="0"/>
    <n v="0"/>
    <n v="0"/>
    <n v="0"/>
    <n v="0"/>
    <n v="23530.080000000002"/>
    <n v="0"/>
    <n v="0"/>
    <n v="0"/>
    <n v="47060.160000000003"/>
    <n v="47060.16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928479.65"/>
    <n v="928479.65"/>
    <n v="0"/>
    <d v="2021-04-05T00:00:00"/>
    <d v="2026-04-05T00:00:00"/>
    <n v="928479.65"/>
    <n v="1.4305555555555556"/>
    <n v="5"/>
    <n v="7.1300000000000002E-2"/>
    <n v="1328241.7215277778"/>
    <n v="4642398.25"/>
    <n v="66200.59904500001"/>
    <n v="1.4305555555555556"/>
    <n v="5"/>
    <n v="7.1300000000000002E-2"/>
    <x v="1"/>
    <x v="1"/>
    <n v="0"/>
    <n v="0"/>
    <n v="0"/>
    <n v="0"/>
    <n v="0"/>
    <n v="33097.980000000003"/>
    <n v="0"/>
    <n v="0"/>
    <n v="0"/>
    <n v="0"/>
    <n v="0"/>
    <n v="33097.980000000003"/>
    <n v="0"/>
    <n v="0"/>
    <n v="0"/>
    <n v="66195.960000000006"/>
    <n v="66195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101084.49"/>
    <n v="101084.49"/>
    <n v="0"/>
    <d v="2021-04-05T00:00:00"/>
    <d v="2026-04-05T00:00:00"/>
    <n v="101069.95"/>
    <n v="1.4305555555555556"/>
    <n v="5"/>
    <n v="7.1300000000000002E-2"/>
    <n v="144606.97875000001"/>
    <n v="505422.45"/>
    <n v="7207.3241370000005"/>
    <n v="1.4305555555555556"/>
    <n v="5"/>
    <n v="7.1300000000000002E-2"/>
    <x v="1"/>
    <x v="1"/>
    <n v="0"/>
    <n v="0"/>
    <n v="0"/>
    <n v="0"/>
    <n v="0"/>
    <n v="3603.41"/>
    <n v="0"/>
    <n v="0"/>
    <n v="0"/>
    <n v="0"/>
    <n v="0"/>
    <n v="3603.41"/>
    <n v="0"/>
    <n v="0"/>
    <n v="0"/>
    <n v="7206.82"/>
    <n v="7206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1271455"/>
    <n v="1271455"/>
    <n v="0"/>
    <d v="2021-04-05T00:00:00"/>
    <d v="2026-04-05T00:00:00"/>
    <n v="1271455"/>
    <n v="1.4305555555555556"/>
    <n v="5"/>
    <n v="7.1300000000000002E-2"/>
    <n v="1818887.013888889"/>
    <n v="6357275"/>
    <n v="90654.741500000004"/>
    <n v="1.4305555555555556"/>
    <n v="5"/>
    <n v="7.1300000000000002E-2"/>
    <x v="1"/>
    <x v="1"/>
    <n v="0"/>
    <n v="0"/>
    <n v="0"/>
    <n v="0"/>
    <n v="0"/>
    <n v="45324.19"/>
    <n v="0"/>
    <n v="0"/>
    <n v="0"/>
    <n v="0"/>
    <n v="0"/>
    <n v="45324.19"/>
    <n v="0"/>
    <n v="0"/>
    <n v="0"/>
    <n v="90648.38"/>
    <n v="9064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4725056.59"/>
    <n v="4725056.59"/>
    <n v="0"/>
    <d v="2021-04-05T00:00:00"/>
    <d v="2026-04-05T00:00:00"/>
    <n v="4724056.59"/>
    <n v="1.4305555555555556"/>
    <n v="5"/>
    <n v="7.1300000000000002E-2"/>
    <n v="6759455.9551388891"/>
    <n v="23625282.949999999"/>
    <n v="336896.53486700001"/>
    <n v="1.4305555555555556"/>
    <n v="5"/>
    <n v="7.1300000000000002E-2"/>
    <x v="1"/>
    <x v="1"/>
    <n v="0"/>
    <n v="0"/>
    <n v="0"/>
    <n v="0"/>
    <n v="0"/>
    <n v="168436.45"/>
    <n v="0"/>
    <n v="0"/>
    <n v="0"/>
    <n v="0"/>
    <n v="0"/>
    <n v="168436.45"/>
    <n v="0"/>
    <n v="0"/>
    <n v="0"/>
    <n v="336872.9"/>
    <n v="336872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2222644.7999999998"/>
    <n v="2222644.7999999998"/>
    <n v="0"/>
    <d v="2021-04-05T00:00:00"/>
    <d v="2026-04-05T00:00:00"/>
    <n v="2222644.7999999998"/>
    <n v="1.4305555555555556"/>
    <n v="5"/>
    <n v="7.1300000000000002E-2"/>
    <n v="3179616.8666666662"/>
    <n v="11113224"/>
    <n v="158474.57423999999"/>
    <n v="1.4305555555555556"/>
    <n v="5"/>
    <n v="7.1300000000000002E-2"/>
    <x v="1"/>
    <x v="1"/>
    <n v="0"/>
    <n v="0"/>
    <n v="0"/>
    <n v="0"/>
    <n v="0"/>
    <n v="79231.73"/>
    <n v="0"/>
    <n v="0"/>
    <n v="0"/>
    <n v="0"/>
    <n v="0"/>
    <n v="79231.73"/>
    <n v="0"/>
    <n v="0"/>
    <n v="0"/>
    <n v="158463.46"/>
    <n v="15846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634251.98"/>
    <n v="634251.98"/>
    <n v="0"/>
    <d v="2021-04-05T00:00:00"/>
    <d v="2026-04-05T00:00:00"/>
    <n v="634251.98"/>
    <n v="1.4305555555555556"/>
    <n v="5"/>
    <n v="7.1300000000000002E-2"/>
    <n v="907332.69361111114"/>
    <n v="3171259.9"/>
    <n v="45222.166173999998"/>
    <n v="1.4305555555555556"/>
    <n v="5"/>
    <n v="7.1300000000000002E-2"/>
    <x v="1"/>
    <x v="1"/>
    <n v="0"/>
    <n v="0"/>
    <n v="0"/>
    <n v="0"/>
    <n v="0"/>
    <n v="22609.5"/>
    <n v="0"/>
    <n v="0"/>
    <n v="0"/>
    <n v="0"/>
    <n v="0"/>
    <n v="22609.5"/>
    <n v="0"/>
    <n v="0"/>
    <n v="0"/>
    <n v="45219"/>
    <n v="452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450536.43"/>
    <n v="450536.43"/>
    <n v="0"/>
    <d v="2021-04-05T00:00:00"/>
    <d v="2026-04-05T00:00:00"/>
    <n v="450536.43"/>
    <n v="1.4305555555555556"/>
    <n v="5"/>
    <n v="7.1300000000000002E-2"/>
    <n v="644517.39291666669"/>
    <n v="2252682.15"/>
    <n v="32123.247459000002"/>
    <n v="1.4305555555555556"/>
    <n v="5"/>
    <n v="7.1300000000000002E-2"/>
    <x v="1"/>
    <x v="1"/>
    <n v="0"/>
    <n v="0"/>
    <n v="0"/>
    <n v="0"/>
    <n v="0"/>
    <n v="16060.5"/>
    <n v="0"/>
    <n v="0"/>
    <n v="0"/>
    <n v="0"/>
    <n v="0"/>
    <n v="16060.5"/>
    <n v="0"/>
    <n v="0"/>
    <n v="0"/>
    <n v="32121"/>
    <n v="321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65675.649999999994"/>
    <n v="65675.649999999994"/>
    <n v="0"/>
    <d v="2021-04-05T00:00:00"/>
    <d v="2026-04-05T00:00:00"/>
    <n v="65675.649999999994"/>
    <n v="1.4305555555555556"/>
    <n v="5"/>
    <n v="7.1300000000000002E-2"/>
    <n v="93952.66597222221"/>
    <n v="328378.25"/>
    <n v="4682.6738449999993"/>
    <n v="1.4305555555555556"/>
    <n v="5"/>
    <n v="7.1300000000000002E-2"/>
    <x v="1"/>
    <x v="1"/>
    <n v="0"/>
    <n v="0"/>
    <n v="0"/>
    <n v="0"/>
    <n v="0"/>
    <n v="2341.17"/>
    <n v="0"/>
    <n v="0"/>
    <n v="0"/>
    <n v="0"/>
    <n v="0"/>
    <n v="2341.17"/>
    <n v="0"/>
    <n v="0"/>
    <n v="0"/>
    <n v="4682.34"/>
    <n v="4682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122126.15"/>
    <n v="122126.15"/>
    <n v="0"/>
    <d v="2021-04-05T00:00:00"/>
    <d v="2026-04-05T00:00:00"/>
    <n v="122126.15"/>
    <n v="1.4305555555555556"/>
    <n v="5"/>
    <n v="7.1300000000000002E-2"/>
    <n v="174708.2423611111"/>
    <n v="610630.75"/>
    <n v="8707.5944949999994"/>
    <n v="1.4305555555555556"/>
    <n v="5"/>
    <n v="7.1300000000000002E-2"/>
    <x v="1"/>
    <x v="1"/>
    <n v="0"/>
    <n v="0"/>
    <n v="0"/>
    <n v="0"/>
    <n v="0"/>
    <n v="4353.49"/>
    <n v="0"/>
    <n v="0"/>
    <n v="0"/>
    <n v="0"/>
    <n v="0"/>
    <n v="4353.49"/>
    <n v="0"/>
    <n v="0"/>
    <n v="0"/>
    <n v="8706.98"/>
    <n v="87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402375"/>
    <n v="402375"/>
    <n v="0"/>
    <d v="2021-04-05T00:00:00"/>
    <d v="2026-04-05T00:00:00"/>
    <n v="402375"/>
    <n v="1.4305555555555556"/>
    <n v="5"/>
    <n v="7.1300000000000002E-2"/>
    <n v="575619.79166666663"/>
    <n v="2011875"/>
    <n v="28689.337500000001"/>
    <n v="1.4305555555555554"/>
    <n v="5"/>
    <n v="7.1300000000000002E-2"/>
    <x v="1"/>
    <x v="1"/>
    <n v="0"/>
    <n v="0"/>
    <n v="0"/>
    <n v="0"/>
    <n v="0"/>
    <n v="14343.66"/>
    <n v="0"/>
    <n v="0"/>
    <n v="0"/>
    <n v="0"/>
    <n v="0"/>
    <n v="14343.66"/>
    <n v="0"/>
    <n v="0"/>
    <n v="0"/>
    <n v="28687.32"/>
    <n v="28687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183679.42"/>
    <n v="183679.42"/>
    <n v="0"/>
    <d v="2021-04-05T00:00:00"/>
    <d v="2026-04-05T00:00:00"/>
    <n v="183679.42"/>
    <n v="1.4305555555555556"/>
    <n v="5"/>
    <n v="7.1300000000000002E-2"/>
    <n v="262763.61472222226"/>
    <n v="918397.10000000009"/>
    <n v="13096.342646000001"/>
    <n v="1.4305555555555556"/>
    <n v="5"/>
    <n v="7.1300000000000002E-2"/>
    <x v="1"/>
    <x v="1"/>
    <n v="0"/>
    <n v="0"/>
    <n v="0"/>
    <n v="0"/>
    <n v="0"/>
    <n v="6547.71"/>
    <n v="0"/>
    <n v="0"/>
    <n v="0"/>
    <n v="0"/>
    <n v="0"/>
    <n v="6547.71"/>
    <n v="0"/>
    <n v="0"/>
    <n v="0"/>
    <n v="13095.42"/>
    <n v="13095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64677.71"/>
    <n v="64677.71"/>
    <n v="0"/>
    <d v="2021-04-05T00:00:00"/>
    <d v="2026-04-05T00:00:00"/>
    <n v="64677.71"/>
    <n v="1.4305555555555556"/>
    <n v="5"/>
    <n v="7.1300000000000002E-2"/>
    <n v="92525.057361111118"/>
    <n v="323388.55"/>
    <n v="4611.5207229999996"/>
    <n v="1.4305555555555556"/>
    <n v="5"/>
    <n v="7.1299999999999988E-2"/>
    <x v="1"/>
    <x v="1"/>
    <n v="0"/>
    <n v="0"/>
    <n v="0"/>
    <n v="0"/>
    <n v="0"/>
    <n v="2305.6"/>
    <n v="0"/>
    <n v="0"/>
    <n v="0"/>
    <n v="0"/>
    <n v="0"/>
    <n v="2305.6"/>
    <n v="0"/>
    <n v="0"/>
    <n v="0"/>
    <n v="4611.2"/>
    <n v="4611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258811.39"/>
    <n v="258811.39"/>
    <n v="0"/>
    <d v="2021-04-05T00:00:00"/>
    <d v="2026-04-05T00:00:00"/>
    <n v="258811.39"/>
    <n v="1.4305555555555556"/>
    <n v="5"/>
    <n v="7.1300000000000002E-2"/>
    <n v="370244.07180555561"/>
    <n v="1294056.9500000002"/>
    <n v="18453.252107"/>
    <n v="1.4305555555555556"/>
    <n v="5.0000000000000009"/>
    <n v="7.1300000000000002E-2"/>
    <x v="1"/>
    <x v="1"/>
    <n v="0"/>
    <n v="0"/>
    <n v="0"/>
    <n v="0"/>
    <n v="0"/>
    <n v="9225.98"/>
    <n v="0"/>
    <n v="0"/>
    <n v="0"/>
    <n v="0"/>
    <n v="0"/>
    <n v="9225.98"/>
    <n v="0"/>
    <n v="0"/>
    <n v="0"/>
    <n v="18451.96"/>
    <n v="1845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47743.16"/>
    <n v="47743.16"/>
    <n v="0"/>
    <d v="2021-04-05T00:00:00"/>
    <d v="2026-04-05T00:00:00"/>
    <n v="47743.16"/>
    <n v="1.4305555555555556"/>
    <n v="5"/>
    <n v="7.1300000000000002E-2"/>
    <n v="68299.242777777778"/>
    <n v="238715.80000000002"/>
    <n v="3404.0873080000006"/>
    <n v="1.4305555555555554"/>
    <n v="5"/>
    <n v="7.1300000000000002E-2"/>
    <x v="1"/>
    <x v="1"/>
    <n v="0"/>
    <n v="0"/>
    <n v="0"/>
    <n v="0"/>
    <n v="0"/>
    <n v="1701.92"/>
    <n v="0"/>
    <n v="0"/>
    <n v="0"/>
    <n v="0"/>
    <n v="0"/>
    <n v="1701.92"/>
    <n v="0"/>
    <n v="0"/>
    <n v="0"/>
    <n v="3403.84"/>
    <n v="340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233636.33"/>
    <n v="233636.33"/>
    <n v="0"/>
    <d v="2021-04-05T00:00:00"/>
    <d v="2026-04-05T00:00:00"/>
    <n v="233636.33"/>
    <n v="1.4305555555555556"/>
    <n v="5"/>
    <n v="7.1300000000000002E-2"/>
    <n v="334229.74986111111"/>
    <n v="1168181.6499999999"/>
    <n v="16658.270328999999"/>
    <n v="1.4305555555555556"/>
    <n v="5"/>
    <n v="7.1300000000000002E-2"/>
    <x v="1"/>
    <x v="1"/>
    <n v="0"/>
    <n v="0"/>
    <n v="0"/>
    <n v="0"/>
    <n v="0"/>
    <n v="8328.5499999999993"/>
    <n v="0"/>
    <n v="0"/>
    <n v="0"/>
    <n v="0"/>
    <n v="0"/>
    <n v="8328.5499999999993"/>
    <n v="0"/>
    <n v="0"/>
    <n v="0"/>
    <n v="16657.099999999999"/>
    <n v="16657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52305.23"/>
    <n v="52305.23"/>
    <n v="0"/>
    <d v="2021-04-05T00:00:00"/>
    <d v="2026-04-05T00:00:00"/>
    <n v="52305.23"/>
    <n v="1.4305555555555556"/>
    <n v="5"/>
    <n v="7.1300000000000002E-2"/>
    <n v="74825.537361111114"/>
    <n v="261526.15000000002"/>
    <n v="3729.3628990000002"/>
    <n v="1.4305555555555556"/>
    <n v="5"/>
    <n v="7.1300000000000002E-2"/>
    <x v="1"/>
    <x v="1"/>
    <n v="0"/>
    <n v="0"/>
    <n v="0"/>
    <n v="0"/>
    <n v="0"/>
    <n v="1864.55"/>
    <n v="0"/>
    <n v="0"/>
    <n v="0"/>
    <n v="0"/>
    <n v="0"/>
    <n v="1864.55"/>
    <n v="0"/>
    <n v="0"/>
    <n v="0"/>
    <n v="3729.1"/>
    <n v="372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69570.5"/>
    <n v="69570.5"/>
    <n v="0"/>
    <d v="2021-04-05T00:00:00"/>
    <d v="2026-04-05T00:00:00"/>
    <n v="69570.5"/>
    <n v="1.4305555555555556"/>
    <n v="5"/>
    <n v="7.1300000000000002E-2"/>
    <n v="99524.465277777781"/>
    <n v="347852.5"/>
    <n v="4960.3766500000002"/>
    <n v="1.4305555555555556"/>
    <n v="5"/>
    <n v="7.1300000000000002E-2"/>
    <x v="1"/>
    <x v="1"/>
    <n v="0"/>
    <n v="0"/>
    <n v="0"/>
    <n v="0"/>
    <n v="0"/>
    <n v="2480.0100000000002"/>
    <n v="0"/>
    <n v="0"/>
    <n v="0"/>
    <n v="0"/>
    <n v="0"/>
    <n v="2480.0100000000002"/>
    <n v="0"/>
    <n v="0"/>
    <n v="0"/>
    <n v="4960.0200000000004"/>
    <n v="4960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292504.68"/>
    <n v="292504.68"/>
    <n v="0"/>
    <d v="2021-04-05T00:00:00"/>
    <d v="2026-04-05T00:00:00"/>
    <n v="292504.68"/>
    <n v="1.4305555555555556"/>
    <n v="5"/>
    <n v="7.1300000000000002E-2"/>
    <n v="418444.19500000001"/>
    <n v="1462523.4"/>
    <n v="20855.583684000001"/>
    <n v="1.4305555555555556"/>
    <n v="5"/>
    <n v="7.1300000000000002E-2"/>
    <x v="1"/>
    <x v="1"/>
    <n v="0"/>
    <n v="0"/>
    <n v="0"/>
    <n v="0"/>
    <n v="0"/>
    <n v="10427.06"/>
    <n v="0"/>
    <n v="0"/>
    <n v="0"/>
    <n v="0"/>
    <n v="0"/>
    <n v="10427.06"/>
    <n v="0"/>
    <n v="0"/>
    <n v="0"/>
    <n v="20854.12"/>
    <n v="20854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953583.05"/>
    <n v="953583.05"/>
    <n v="0"/>
    <d v="2021-04-05T00:00:00"/>
    <d v="2026-04-05T00:00:00"/>
    <n v="953583.05"/>
    <n v="1.4305555555555556"/>
    <n v="5"/>
    <n v="7.1300000000000002E-2"/>
    <n v="1364153.5298611112"/>
    <n v="4767915.25"/>
    <n v="67990.47146500001"/>
    <n v="1.4305555555555556"/>
    <n v="5"/>
    <n v="7.1300000000000002E-2"/>
    <x v="1"/>
    <x v="1"/>
    <n v="0"/>
    <n v="0"/>
    <n v="0"/>
    <n v="0"/>
    <n v="0"/>
    <n v="33992.85"/>
    <n v="0"/>
    <n v="0"/>
    <n v="0"/>
    <n v="0"/>
    <n v="0"/>
    <n v="33992.85"/>
    <n v="0"/>
    <n v="0"/>
    <n v="0"/>
    <n v="67985.7"/>
    <n v="67985.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12994667.630000001"/>
    <n v="12994667.630000001"/>
    <n v="0"/>
    <d v="2021-04-05T00:00:00"/>
    <d v="2026-04-05T00:00:00"/>
    <n v="12994667.630000001"/>
    <n v="1.4305555555555556"/>
    <n v="5"/>
    <n v="7.1300000000000002E-2"/>
    <n v="18589593.970694445"/>
    <n v="64973338.150000006"/>
    <n v="926519.80201900005"/>
    <n v="1.4305555555555556"/>
    <n v="5"/>
    <n v="7.1300000000000002E-2"/>
    <x v="1"/>
    <x v="1"/>
    <n v="0"/>
    <n v="0"/>
    <n v="0"/>
    <n v="0"/>
    <n v="0"/>
    <n v="463227.41"/>
    <n v="0"/>
    <n v="0"/>
    <n v="0"/>
    <n v="0"/>
    <n v="0"/>
    <n v="463227.41"/>
    <n v="0"/>
    <n v="0"/>
    <n v="0"/>
    <n v="926454.82"/>
    <n v="926454.82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1549766.08"/>
    <n v="1549766.08"/>
    <n v="0"/>
    <d v="2021-04-05T00:00:00"/>
    <d v="2026-04-05T00:00:00"/>
    <n v="1549766.09"/>
    <n v="1.4305555555555556"/>
    <n v="5"/>
    <n v="7.1300000000000002E-2"/>
    <n v="2217026.4755555559"/>
    <n v="7748830.4000000004"/>
    <n v="110498.32150400001"/>
    <n v="1.4305555555555558"/>
    <n v="5"/>
    <n v="7.1300000000000002E-2"/>
    <x v="1"/>
    <x v="1"/>
    <n v="0"/>
    <n v="0"/>
    <n v="0"/>
    <n v="0"/>
    <n v="0"/>
    <n v="55245.29"/>
    <n v="0"/>
    <n v="0"/>
    <n v="0"/>
    <n v="0"/>
    <n v="0"/>
    <n v="55245.29"/>
    <n v="0"/>
    <n v="0"/>
    <n v="0"/>
    <n v="110490.58"/>
    <n v="110490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500000000"/>
    <n v="500000000"/>
    <n v="0"/>
    <d v="2021-04-28T00:00:00"/>
    <d v="2031-04-28T00:00:00"/>
    <n v="500000000"/>
    <n v="6.4944444444444445"/>
    <n v="10"/>
    <n v="7.8262999999999999E-2"/>
    <n v="3247222222.2222223"/>
    <n v="5000000000"/>
    <n v="39131500"/>
    <n v="6.4944444444444445"/>
    <n v="10"/>
    <n v="7.8262999999999999E-2"/>
    <x v="1"/>
    <x v="1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005"/>
    <n v="0"/>
    <n v="0"/>
    <n v="1204.02"/>
    <n v="0"/>
    <n v="0"/>
    <n v="0"/>
    <n v="336005"/>
    <n v="336005"/>
    <n v="0"/>
    <d v="2021-12-07T00:00:00"/>
    <d v="2024-12-07T00:00:00"/>
    <n v="672010"/>
    <n v="0.10277777777777777"/>
    <n v="3"/>
    <n v="4.2999999999999997E-2"/>
    <n v="34533.847222222219"/>
    <n v="1008015"/>
    <n v="14448.214999999998"/>
    <n v="0.10277777777777777"/>
    <n v="3"/>
    <n v="4.2999999999999997E-2"/>
    <x v="1"/>
    <x v="1"/>
    <n v="1204.02"/>
    <n v="1204.02"/>
    <n v="0"/>
    <n v="0"/>
    <n v="0"/>
    <n v="0"/>
    <n v="0"/>
    <n v="0"/>
    <n v="0"/>
    <n v="0"/>
    <n v="0"/>
    <n v="0"/>
    <n v="0"/>
    <n v="0"/>
    <n v="2408.04"/>
    <n v="0"/>
    <n v="240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1027777777777779"/>
    <n v="4"/>
    <n v="4.7100000000000003E-2"/>
    <n v="1685968.0208333335"/>
    <n v="6115350"/>
    <n v="72008.246250000011"/>
    <n v="1.1027777777777779"/>
    <n v="4"/>
    <n v="4.710000000000001E-2"/>
    <x v="1"/>
    <x v="1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12001.38"/>
    <n v="54006.179999999978"/>
    <n v="66007.5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1027777777777779"/>
    <n v="5"/>
    <n v="5.0700000000000002E-2"/>
    <n v="1998669.25"/>
    <n v="4752450"/>
    <n v="48189.843000000001"/>
    <n v="2.102777777777777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8031.64"/>
    <n v="48189.840000000004"/>
    <n v="5622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1027777777777779"/>
    <n v="6"/>
    <n v="5.3600000000000002E-2"/>
    <n v="3169751.236111111"/>
    <n v="6129510"/>
    <n v="54756.955999999998"/>
    <n v="3.102777777777777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9126.16"/>
    <n v="54756.960000000014"/>
    <n v="63883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1027777777777779"/>
    <n v="7"/>
    <n v="5.6399999999999999E-2"/>
    <n v="6804415.916666667"/>
    <n v="11609430"/>
    <n v="93538.835999999996"/>
    <n v="4.102777777777777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15589.8"/>
    <n v="93538.799999999988"/>
    <n v="109128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1027777777777779"/>
    <n v="8"/>
    <n v="5.9299999999999999E-2"/>
    <n v="1581338.076388889"/>
    <n v="2479180"/>
    <n v="18376.921750000001"/>
    <n v="5.102777777777777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3062.82"/>
    <n v="18376.920000000002"/>
    <n v="2143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1027777777777779"/>
    <n v="9"/>
    <n v="6.2100000000000002E-2"/>
    <n v="572501.58333333337"/>
    <n v="844290"/>
    <n v="5825.6010000000006"/>
    <n v="6.1027777777777779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970.94"/>
    <n v="5825.6400000000021"/>
    <n v="6796.5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1027777777777779"/>
    <n v="10"/>
    <n v="6.5000000000000002E-2"/>
    <n v="377157.5"/>
    <n v="531000"/>
    <n v="3451.5"/>
    <n v="7.10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901812.87"/>
    <n v="901812.87"/>
    <n v="0"/>
    <d v="2021-04-05T00:00:00"/>
    <d v="2026-04-05T00:00:00"/>
    <n v="901812.87"/>
    <n v="1.4305555555555556"/>
    <n v="5"/>
    <n v="7.1300000000000002E-2"/>
    <n v="1290093.4112500001"/>
    <n v="4509064.3499999996"/>
    <n v="64299.257631"/>
    <n v="1.4305555555555558"/>
    <n v="5"/>
    <n v="7.1300000000000002E-2"/>
    <x v="1"/>
    <x v="1"/>
    <n v="0"/>
    <n v="0"/>
    <n v="0"/>
    <n v="0"/>
    <n v="0"/>
    <n v="32147.37"/>
    <n v="0"/>
    <n v="0"/>
    <n v="0"/>
    <n v="0"/>
    <n v="0"/>
    <n v="32147.37"/>
    <n v="0"/>
    <n v="0"/>
    <n v="0"/>
    <n v="64294.74"/>
    <n v="64294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2337432.89"/>
    <n v="2337432.89"/>
    <n v="0"/>
    <d v="2021-04-05T00:00:00"/>
    <d v="2026-04-05T00:00:00"/>
    <n v="2337432.89"/>
    <n v="1.4305555555555556"/>
    <n v="5"/>
    <n v="7.1300000000000002E-2"/>
    <n v="3343827.6065277779"/>
    <n v="11687164.450000001"/>
    <n v="166658.96505700002"/>
    <n v="1.4305555555555556"/>
    <n v="5"/>
    <n v="7.1300000000000002E-2"/>
    <x v="1"/>
    <x v="1"/>
    <n v="0"/>
    <n v="0"/>
    <n v="0"/>
    <n v="0"/>
    <n v="0"/>
    <n v="83323.64"/>
    <n v="0"/>
    <n v="0"/>
    <n v="0"/>
    <n v="0"/>
    <n v="0"/>
    <n v="83323.64"/>
    <n v="0"/>
    <n v="0"/>
    <n v="0"/>
    <n v="166647.28"/>
    <n v="166647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1040699.65"/>
    <n v="1040699.65"/>
    <n v="0"/>
    <d v="2021-04-05T00:00:00"/>
    <d v="2026-04-05T00:00:00"/>
    <n v="1040699.65"/>
    <n v="1.4305555555555556"/>
    <n v="5"/>
    <n v="7.1300000000000002E-2"/>
    <n v="1488778.6659722223"/>
    <n v="5203498.25"/>
    <n v="74201.885045000003"/>
    <n v="1.4305555555555556"/>
    <n v="5"/>
    <n v="7.1300000000000002E-2"/>
    <x v="1"/>
    <x v="1"/>
    <n v="0"/>
    <n v="0"/>
    <n v="0"/>
    <n v="0"/>
    <n v="0"/>
    <n v="37098.339999999997"/>
    <n v="0"/>
    <n v="0"/>
    <n v="0"/>
    <n v="0"/>
    <n v="0"/>
    <n v="37098.339999999997"/>
    <n v="0"/>
    <n v="0"/>
    <n v="0"/>
    <n v="74196.679999999993"/>
    <n v="74196.679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77.5"/>
    <n v="0"/>
    <n v="0"/>
    <n v="353.59"/>
    <n v="0"/>
    <n v="0"/>
    <n v="0"/>
    <n v="98677.5"/>
    <n v="98677.5"/>
    <n v="0"/>
    <d v="2021-12-23T00:00:00"/>
    <d v="2024-12-23T00:00:00"/>
    <n v="197355"/>
    <n v="0.14722222222222223"/>
    <n v="3"/>
    <n v="4.2999999999999997E-2"/>
    <n v="14527.520833333334"/>
    <n v="296032.5"/>
    <n v="4243.1324999999997"/>
    <n v="0.14722222222222223"/>
    <n v="3"/>
    <n v="4.2999999999999997E-2"/>
    <x v="1"/>
    <x v="1"/>
    <n v="353.59"/>
    <n v="353.59"/>
    <n v="0"/>
    <n v="0"/>
    <n v="0"/>
    <n v="0"/>
    <n v="0"/>
    <n v="0"/>
    <n v="0"/>
    <n v="0"/>
    <n v="0"/>
    <n v="0"/>
    <n v="0"/>
    <n v="0"/>
    <n v="707.18"/>
    <n v="0"/>
    <n v="707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1472222222222221"/>
    <n v="4"/>
    <n v="4.7100000000000003E-2"/>
    <n v="302556.91666666663"/>
    <n v="1054920"/>
    <n v="12421.683000000001"/>
    <n v="1.1472222222222221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2070.2800000000002"/>
    <n v="9316.26"/>
    <n v="1138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1472222222222221"/>
    <n v="5"/>
    <n v="5.0700000000000002E-2"/>
    <n v="2315822.111111111"/>
    <n v="5392600"/>
    <n v="54680.964"/>
    <n v="2.147222222222222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9113.5"/>
    <n v="54681"/>
    <n v="6379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1472222222222221"/>
    <n v="6"/>
    <n v="5.3600000000000002E-2"/>
    <n v="15171019.493055556"/>
    <n v="28922685"/>
    <n v="258375.986"/>
    <n v="3.147222222222222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43062.66"/>
    <n v="258375.96000000008"/>
    <n v="301438.6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1472222222222221"/>
    <n v="7"/>
    <n v="5.6399999999999999E-2"/>
    <n v="1738494.8194444445"/>
    <n v="2934365"/>
    <n v="23642.597999999998"/>
    <n v="4.147222222222222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3940.44"/>
    <n v="23642.640000000003"/>
    <n v="2758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1472222222222221"/>
    <n v="8"/>
    <n v="5.9299999999999999E-2"/>
    <n v="273317.5"/>
    <n v="424800"/>
    <n v="3148.83"/>
    <n v="5.147222222222222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975"/>
    <n v="0"/>
    <n v="0"/>
    <n v="533.83000000000004"/>
    <n v="0"/>
    <n v="0"/>
    <n v="0"/>
    <n v="148975"/>
    <n v="148975"/>
    <n v="0"/>
    <d v="2021-12-28T00:00:00"/>
    <d v="2024-12-28T00:00:00"/>
    <n v="297950"/>
    <n v="0.16111111111111112"/>
    <n v="3"/>
    <n v="4.2999999999999997E-2"/>
    <n v="24001.527777777781"/>
    <n v="446925"/>
    <n v="6405.9249999999993"/>
    <n v="0.16111111111111112"/>
    <n v="3"/>
    <n v="4.2999999999999997E-2"/>
    <x v="1"/>
    <x v="1"/>
    <n v="533.83000000000004"/>
    <n v="533.83000000000004"/>
    <n v="0"/>
    <n v="0"/>
    <n v="0"/>
    <n v="0"/>
    <n v="0"/>
    <n v="0"/>
    <n v="0"/>
    <n v="0"/>
    <n v="0"/>
    <n v="0"/>
    <n v="0"/>
    <n v="0"/>
    <n v="1067.6600000000001"/>
    <n v="0"/>
    <n v="1067.6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1611111111111112"/>
    <n v="4"/>
    <n v="4.7100000000000003E-2"/>
    <n v="205859.19444444447"/>
    <n v="709180"/>
    <n v="8350.5945000000011"/>
    <n v="1.1611111111111112"/>
    <n v="4"/>
    <n v="4.7100000000000003E-2"/>
    <x v="1"/>
    <x v="1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1391.76"/>
    <n v="6262.9199999999973"/>
    <n v="7654.6799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161111111111111"/>
    <n v="5"/>
    <n v="5.0700000000000002E-2"/>
    <n v="1624739.5416666665"/>
    <n v="3759037.5"/>
    <n v="38116.640250000004"/>
    <n v="2.161111111111111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6352.78"/>
    <n v="38116.68"/>
    <n v="44469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161111111111111"/>
    <n v="6"/>
    <n v="5.3600000000000002E-2"/>
    <n v="5353175.708333333"/>
    <n v="10160685"/>
    <n v="90768.786000000007"/>
    <n v="3.161111111111111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1611111111111114"/>
    <n v="7"/>
    <n v="5.6399999999999999E-2"/>
    <n v="3904152.0972222225"/>
    <n v="6567732.5"/>
    <n v="52917.159"/>
    <n v="4.1611111111111114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8819.52"/>
    <n v="52917.120000000017"/>
    <n v="61736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1611111111111114"/>
    <n v="8"/>
    <n v="5.9299999999999999E-2"/>
    <n v="4942886.430555556"/>
    <n v="7661740"/>
    <n v="56792.647749999996"/>
    <n v="5.1611111111111114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9465.44"/>
    <n v="56792.640000000007"/>
    <n v="66258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1611111111111114"/>
    <n v="9"/>
    <n v="6.2100000000000002E-2"/>
    <n v="327155"/>
    <n v="477900"/>
    <n v="3297.51"/>
    <n v="6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639337.13"/>
    <n v="639337.13"/>
    <n v="0"/>
    <d v="2021-04-05T00:00:00"/>
    <d v="2026-04-05T00:00:00"/>
    <n v="639337.13"/>
    <n v="1.4305555555555556"/>
    <n v="5"/>
    <n v="7.1300000000000002E-2"/>
    <n v="914607.28319444449"/>
    <n v="3196685.65"/>
    <n v="45584.737369000002"/>
    <n v="1.4305555555555556"/>
    <n v="5"/>
    <n v="7.1300000000000002E-2"/>
    <x v="1"/>
    <x v="1"/>
    <n v="0"/>
    <n v="0"/>
    <n v="0"/>
    <n v="0"/>
    <n v="0"/>
    <n v="22790.77"/>
    <n v="0"/>
    <n v="0"/>
    <n v="0"/>
    <n v="0"/>
    <n v="0"/>
    <n v="22790.77"/>
    <n v="0"/>
    <n v="0"/>
    <n v="0"/>
    <n v="45581.54"/>
    <n v="45581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1239330.45"/>
    <n v="1239330.45"/>
    <n v="0"/>
    <d v="2021-04-05T00:00:00"/>
    <d v="2026-04-05T00:00:00"/>
    <n v="1239330.45"/>
    <n v="1.4305555555555556"/>
    <n v="5"/>
    <n v="7.1300000000000002E-2"/>
    <n v="1772931.0604166666"/>
    <n v="6196652.25"/>
    <n v="88364.261085000006"/>
    <n v="1.4305555555555556"/>
    <n v="5"/>
    <n v="7.1300000000000002E-2"/>
    <x v="1"/>
    <x v="1"/>
    <n v="0"/>
    <n v="0"/>
    <n v="0"/>
    <n v="0"/>
    <n v="0"/>
    <n v="44179.03"/>
    <n v="0"/>
    <n v="0"/>
    <n v="0"/>
    <n v="0"/>
    <n v="0"/>
    <n v="44179.03"/>
    <n v="0"/>
    <n v="0"/>
    <n v="0"/>
    <n v="88358.06"/>
    <n v="8835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151259.07999999999"/>
    <n v="151259.07999999999"/>
    <n v="0"/>
    <d v="2021-04-05T00:00:00"/>
    <d v="2026-04-05T00:00:00"/>
    <n v="151259.07999999999"/>
    <n v="1.4305555555555556"/>
    <n v="5"/>
    <n v="7.1300000000000002E-2"/>
    <n v="216384.5172222222"/>
    <n v="756295.39999999991"/>
    <n v="10784.772403999999"/>
    <n v="1.4305555555555556"/>
    <n v="5"/>
    <n v="7.1300000000000002E-2"/>
    <x v="1"/>
    <x v="1"/>
    <n v="0"/>
    <n v="0"/>
    <n v="0"/>
    <n v="0"/>
    <n v="0"/>
    <n v="5392.01"/>
    <n v="0"/>
    <n v="0"/>
    <n v="0"/>
    <n v="0"/>
    <n v="0"/>
    <n v="5392.01"/>
    <n v="0"/>
    <n v="0"/>
    <n v="0"/>
    <n v="10784.02"/>
    <n v="10784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721797.96"/>
    <n v="721797.96"/>
    <n v="0"/>
    <d v="2021-04-05T00:00:00"/>
    <d v="2026-04-05T00:00:00"/>
    <n v="721797.96"/>
    <n v="1.4305555555555556"/>
    <n v="5"/>
    <n v="7.1300000000000002E-2"/>
    <n v="1032572.0816666667"/>
    <n v="3608989.8"/>
    <n v="51464.194547999999"/>
    <n v="1.4305555555555556"/>
    <n v="5"/>
    <n v="7.1300000000000002E-2"/>
    <x v="1"/>
    <x v="1"/>
    <n v="0"/>
    <n v="0"/>
    <n v="0"/>
    <n v="0"/>
    <n v="0"/>
    <n v="25730.29"/>
    <n v="0"/>
    <n v="0"/>
    <n v="0"/>
    <n v="0"/>
    <n v="0"/>
    <n v="25730.29"/>
    <n v="0"/>
    <n v="0"/>
    <n v="0"/>
    <n v="51460.58"/>
    <n v="51460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56207.43"/>
    <n v="56207.43"/>
    <n v="0"/>
    <d v="2021-04-05T00:00:00"/>
    <d v="2026-04-05T00:00:00"/>
    <n v="56207.43"/>
    <n v="1.4305555555555556"/>
    <n v="5"/>
    <n v="7.1300000000000002E-2"/>
    <n v="80407.851250000007"/>
    <n v="281037.15000000002"/>
    <n v="4007.589759"/>
    <n v="1.4305555555555556"/>
    <n v="5"/>
    <n v="7.1300000000000002E-2"/>
    <x v="1"/>
    <x v="1"/>
    <n v="0"/>
    <n v="0"/>
    <n v="0"/>
    <n v="0"/>
    <n v="0"/>
    <n v="2003.65"/>
    <n v="0"/>
    <n v="0"/>
    <n v="0"/>
    <n v="0"/>
    <n v="0"/>
    <n v="2003.65"/>
    <n v="0"/>
    <n v="0"/>
    <n v="0"/>
    <n v="4007.3"/>
    <n v="40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724956.36"/>
    <n v="724956.36"/>
    <n v="0"/>
    <d v="2021-04-05T00:00:00"/>
    <d v="2026-04-05T00:00:00"/>
    <n v="724956.36"/>
    <n v="1.4305555555555556"/>
    <n v="5"/>
    <n v="7.1300000000000002E-2"/>
    <n v="1037090.3483333334"/>
    <n v="3624781.8"/>
    <n v="51689.388467999997"/>
    <n v="1.4305555555555556"/>
    <n v="5"/>
    <n v="7.1300000000000002E-2"/>
    <x v="1"/>
    <x v="1"/>
    <n v="0"/>
    <n v="0"/>
    <n v="0"/>
    <n v="0"/>
    <n v="0"/>
    <n v="25842.880000000001"/>
    <n v="0"/>
    <n v="0"/>
    <n v="0"/>
    <n v="0"/>
    <n v="0"/>
    <n v="25842.880000000001"/>
    <n v="0"/>
    <n v="0"/>
    <n v="0"/>
    <n v="51685.760000000002"/>
    <n v="51685.76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44222.59"/>
    <n v="44222.59"/>
    <n v="0"/>
    <d v="2021-04-05T00:00:00"/>
    <d v="2026-04-05T00:00:00"/>
    <n v="44222.59"/>
    <n v="1.4305555555555556"/>
    <n v="5"/>
    <n v="7.1300000000000002E-2"/>
    <n v="63262.871805555551"/>
    <n v="221112.94999999998"/>
    <n v="3153.070667"/>
    <n v="1.4305555555555556"/>
    <n v="5"/>
    <n v="7.1300000000000002E-2"/>
    <x v="1"/>
    <x v="1"/>
    <n v="0"/>
    <n v="0"/>
    <n v="0"/>
    <n v="0"/>
    <n v="0"/>
    <n v="1576.42"/>
    <n v="0"/>
    <n v="0"/>
    <n v="0"/>
    <n v="0"/>
    <n v="0"/>
    <n v="1576.42"/>
    <n v="0"/>
    <n v="0"/>
    <n v="0"/>
    <n v="3152.84"/>
    <n v="315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111473.73"/>
    <n v="111473.73"/>
    <n v="0"/>
    <d v="2021-04-05T00:00:00"/>
    <d v="2026-04-05T00:00:00"/>
    <n v="111473.73"/>
    <n v="1.4305555555555556"/>
    <n v="5"/>
    <n v="7.1300000000000002E-2"/>
    <n v="159469.36374999999"/>
    <n v="557368.65"/>
    <n v="7948.0769490000002"/>
    <n v="1.4305555555555556"/>
    <n v="5"/>
    <n v="7.1300000000000002E-2"/>
    <x v="1"/>
    <x v="1"/>
    <n v="0"/>
    <n v="0"/>
    <n v="0"/>
    <n v="0"/>
    <n v="0"/>
    <n v="3973.76"/>
    <n v="0"/>
    <n v="0"/>
    <n v="0"/>
    <n v="0"/>
    <n v="0"/>
    <n v="3973.76"/>
    <n v="0"/>
    <n v="0"/>
    <n v="0"/>
    <n v="7947.52"/>
    <n v="794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87206.83"/>
    <n v="87206.83"/>
    <n v="0"/>
    <d v="2021-04-05T00:00:00"/>
    <d v="2026-04-05T00:00:00"/>
    <n v="87206.83"/>
    <n v="1.4305555555555556"/>
    <n v="5"/>
    <n v="7.1300000000000002E-2"/>
    <n v="124754.21513888889"/>
    <n v="436034.15"/>
    <n v="6217.8469789999999"/>
    <n v="1.4305555555555556"/>
    <n v="5"/>
    <n v="7.1300000000000002E-2"/>
    <x v="1"/>
    <x v="1"/>
    <n v="0"/>
    <n v="0"/>
    <n v="0"/>
    <n v="0"/>
    <n v="0"/>
    <n v="3108.71"/>
    <n v="0"/>
    <n v="0"/>
    <n v="0"/>
    <n v="0"/>
    <n v="0"/>
    <n v="3108.71"/>
    <n v="0"/>
    <n v="0"/>
    <n v="0"/>
    <n v="6217.42"/>
    <n v="62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149802.44"/>
    <n v="149802.44"/>
    <n v="0"/>
    <d v="2021-04-05T00:00:00"/>
    <d v="2026-04-05T00:00:00"/>
    <n v="149802.44"/>
    <n v="1.4305555555555556"/>
    <n v="5"/>
    <n v="7.1300000000000002E-2"/>
    <n v="214300.71277777778"/>
    <n v="749012.2"/>
    <n v="10680.913972"/>
    <n v="1.4305555555555556"/>
    <n v="5"/>
    <n v="7.1300000000000002E-2"/>
    <x v="1"/>
    <x v="1"/>
    <n v="0"/>
    <n v="0"/>
    <n v="0"/>
    <n v="0"/>
    <n v="0"/>
    <n v="5340.08"/>
    <n v="0"/>
    <n v="0"/>
    <n v="0"/>
    <n v="0"/>
    <n v="0"/>
    <n v="5340.08"/>
    <n v="0"/>
    <n v="0"/>
    <n v="0"/>
    <n v="10680.16"/>
    <n v="1068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2071588.69"/>
    <n v="2071588.69"/>
    <n v="0"/>
    <d v="2021-04-05T00:00:00"/>
    <d v="2026-04-05T00:00:00"/>
    <n v="2071588.69"/>
    <n v="1.4305555555555556"/>
    <n v="5"/>
    <n v="7.1300000000000002E-2"/>
    <n v="2963522.7093055556"/>
    <n v="10357943.449999999"/>
    <n v="147704.27359699999"/>
    <n v="1.4305555555555556"/>
    <n v="5"/>
    <n v="7.1300000000000002E-2"/>
    <x v="1"/>
    <x v="1"/>
    <n v="0"/>
    <n v="0"/>
    <n v="0"/>
    <n v="0"/>
    <n v="0"/>
    <n v="73846.960000000006"/>
    <n v="0"/>
    <n v="0"/>
    <n v="0"/>
    <n v="0"/>
    <n v="0"/>
    <n v="73846.960000000006"/>
    <n v="0"/>
    <n v="0"/>
    <n v="0"/>
    <n v="147693.92000000001"/>
    <n v="147693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8060.18"/>
    <n v="8060.18"/>
    <n v="0"/>
    <d v="2021-04-05T00:00:00"/>
    <d v="2026-04-05T00:00:00"/>
    <n v="8060.18"/>
    <n v="1.4305555555555556"/>
    <n v="5"/>
    <n v="7.1300000000000002E-2"/>
    <n v="11530.535277777779"/>
    <n v="40300.9"/>
    <n v="574.690834"/>
    <n v="1.4305555555555556"/>
    <n v="5"/>
    <n v="7.1300000000000002E-2"/>
    <x v="1"/>
    <x v="1"/>
    <n v="0"/>
    <n v="0"/>
    <n v="0"/>
    <n v="0"/>
    <n v="0"/>
    <n v="287.33"/>
    <n v="0"/>
    <n v="0"/>
    <n v="0"/>
    <n v="0"/>
    <n v="0"/>
    <n v="287.33"/>
    <n v="0"/>
    <n v="0"/>
    <n v="0"/>
    <n v="574.66"/>
    <n v="574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2090599"/>
    <n v="2090599"/>
    <n v="0"/>
    <d v="2021-04-05T00:00:00"/>
    <d v="2026-04-05T00:00:00"/>
    <n v="2090599"/>
    <n v="1.4305555555555556"/>
    <n v="5"/>
    <n v="7.1300000000000002E-2"/>
    <n v="2990718.013888889"/>
    <n v="10452995"/>
    <n v="149059.70870000002"/>
    <n v="1.4305555555555556"/>
    <n v="5"/>
    <n v="7.1300000000000002E-2"/>
    <x v="1"/>
    <x v="1"/>
    <n v="0"/>
    <n v="0"/>
    <n v="0"/>
    <n v="0"/>
    <n v="0"/>
    <n v="74524.63"/>
    <n v="0"/>
    <n v="0"/>
    <n v="0"/>
    <n v="0"/>
    <n v="0"/>
    <n v="74524.63"/>
    <n v="0"/>
    <n v="0"/>
    <n v="0"/>
    <n v="149049.26"/>
    <n v="14904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992544.18"/>
    <n v="992544.18"/>
    <n v="0"/>
    <d v="2021-04-05T00:00:00"/>
    <d v="2026-04-05T00:00:00"/>
    <n v="992544.18"/>
    <n v="1.4305555555555556"/>
    <n v="5"/>
    <n v="7.1300000000000002E-2"/>
    <n v="1419889.5908333333"/>
    <n v="4962720.9000000004"/>
    <n v="70768.400034000006"/>
    <n v="1.4305555555555554"/>
    <n v="5"/>
    <n v="7.1300000000000002E-2"/>
    <x v="1"/>
    <x v="1"/>
    <n v="0"/>
    <n v="0"/>
    <n v="0"/>
    <n v="0"/>
    <n v="0"/>
    <n v="35381.72"/>
    <n v="0"/>
    <n v="0"/>
    <n v="0"/>
    <n v="0"/>
    <n v="0"/>
    <n v="35381.72"/>
    <n v="0"/>
    <n v="0"/>
    <n v="0"/>
    <n v="70763.44"/>
    <n v="70763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112785.86"/>
    <n v="112785.86"/>
    <n v="0"/>
    <d v="2021-04-05T00:00:00"/>
    <d v="2026-04-05T00:00:00"/>
    <n v="112785.86"/>
    <n v="1.4305555555555556"/>
    <n v="5"/>
    <n v="7.1300000000000002E-2"/>
    <n v="161346.43861111111"/>
    <n v="563929.30000000005"/>
    <n v="8041.6318180000007"/>
    <n v="1.4305555555555556"/>
    <n v="5"/>
    <n v="7.1300000000000002E-2"/>
    <x v="1"/>
    <x v="1"/>
    <n v="0"/>
    <n v="0"/>
    <n v="0"/>
    <n v="0"/>
    <n v="0"/>
    <n v="4020.53"/>
    <n v="0"/>
    <n v="0"/>
    <n v="0"/>
    <n v="0"/>
    <n v="0"/>
    <n v="4020.53"/>
    <n v="0"/>
    <n v="0"/>
    <n v="0"/>
    <n v="8041.06"/>
    <n v="804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762726.56"/>
    <n v="762726.56"/>
    <n v="0"/>
    <d v="2021-04-05T00:00:00"/>
    <d v="2026-04-05T00:00:00"/>
    <n v="762726.56"/>
    <n v="1.4305555555555556"/>
    <n v="5"/>
    <n v="7.1300000000000002E-2"/>
    <n v="1091122.7177777779"/>
    <n v="3813632.8000000003"/>
    <n v="54382.403728000005"/>
    <n v="1.4305555555555556"/>
    <n v="5"/>
    <n v="7.1300000000000002E-2"/>
    <x v="1"/>
    <x v="1"/>
    <n v="0"/>
    <n v="0"/>
    <n v="0"/>
    <n v="0"/>
    <n v="0"/>
    <n v="27189.3"/>
    <n v="0"/>
    <n v="0"/>
    <n v="0"/>
    <n v="0"/>
    <n v="0"/>
    <n v="27189.3"/>
    <n v="0"/>
    <n v="0"/>
    <n v="0"/>
    <n v="54378.6"/>
    <n v="5437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4305555555555556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11195.83"/>
    <n v="0"/>
    <n v="0"/>
    <n v="0"/>
    <n v="0"/>
    <n v="0"/>
    <n v="11195.83"/>
    <n v="0"/>
    <n v="0"/>
    <n v="0"/>
    <n v="22391.66"/>
    <n v="2239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21770402"/>
    <n v="21770402"/>
    <n v="0"/>
    <d v="2021-04-05T00:00:00"/>
    <d v="2026-04-05T00:00:00"/>
    <n v="21770402"/>
    <n v="1.4305555555555556"/>
    <n v="5"/>
    <n v="7.1300000000000002E-2"/>
    <n v="31143769.52777778"/>
    <n v="108852010"/>
    <n v="1552229.6626000002"/>
    <n v="1.4305555555555556"/>
    <n v="5"/>
    <n v="7.1300000000000002E-2"/>
    <x v="1"/>
    <x v="1"/>
    <n v="0"/>
    <n v="0"/>
    <n v="0"/>
    <n v="0"/>
    <n v="0"/>
    <n v="776060.41"/>
    <n v="0"/>
    <n v="0"/>
    <n v="0"/>
    <n v="0"/>
    <n v="0"/>
    <n v="776060.41"/>
    <n v="0"/>
    <n v="0"/>
    <n v="0"/>
    <n v="1552120.82"/>
    <n v="1552120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8906.68"/>
    <n v="8906.68"/>
    <n v="0"/>
    <d v="2021-04-05T00:00:00"/>
    <d v="2026-04-05T00:00:00"/>
    <n v="8906.68"/>
    <n v="1.4305555555555556"/>
    <n v="5"/>
    <n v="7.1300000000000002E-2"/>
    <n v="12741.500555555556"/>
    <n v="44533.4"/>
    <n v="635.04628400000001"/>
    <n v="1.4305555555555556"/>
    <n v="5"/>
    <n v="7.1300000000000002E-2"/>
    <x v="1"/>
    <x v="1"/>
    <n v="0"/>
    <n v="0"/>
    <n v="0"/>
    <n v="0"/>
    <n v="0"/>
    <n v="317.48"/>
    <n v="0"/>
    <n v="0"/>
    <n v="0"/>
    <n v="0"/>
    <n v="0"/>
    <n v="317.48"/>
    <n v="0"/>
    <n v="0"/>
    <n v="0"/>
    <n v="634.96"/>
    <n v="63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1410648.09"/>
    <n v="1410648.09"/>
    <n v="0"/>
    <d v="2021-04-05T00:00:00"/>
    <d v="2026-04-05T00:00:00"/>
    <n v="1410648.09"/>
    <n v="1.4305555555555556"/>
    <n v="5"/>
    <n v="7.1300000000000002E-2"/>
    <n v="2018010.4620833334"/>
    <n v="7053240.4500000002"/>
    <n v="100579.20881700001"/>
    <n v="1.4305555555555556"/>
    <n v="5"/>
    <n v="7.1300000000000002E-2"/>
    <x v="1"/>
    <x v="1"/>
    <n v="0"/>
    <n v="0"/>
    <n v="0"/>
    <n v="0"/>
    <n v="0"/>
    <n v="50286.080000000002"/>
    <n v="0"/>
    <n v="0"/>
    <n v="0"/>
    <n v="0"/>
    <n v="0"/>
    <n v="50286.080000000002"/>
    <n v="0"/>
    <n v="0"/>
    <n v="0"/>
    <n v="100572.16"/>
    <n v="100572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536242.06999999995"/>
    <n v="536242.06999999995"/>
    <n v="0"/>
    <d v="2021-04-05T00:00:00"/>
    <d v="2026-04-05T00:00:00"/>
    <n v="536242.06999999995"/>
    <n v="1.4305555555555556"/>
    <n v="5"/>
    <n v="7.1300000000000002E-2"/>
    <n v="767124.07236111106"/>
    <n v="2681210.3499999996"/>
    <n v="38234.059590999997"/>
    <n v="1.4305555555555556"/>
    <n v="5"/>
    <n v="7.1300000000000002E-2"/>
    <x v="1"/>
    <x v="1"/>
    <n v="0"/>
    <n v="0"/>
    <n v="0"/>
    <n v="0"/>
    <n v="0"/>
    <n v="19115.689999999999"/>
    <n v="0"/>
    <n v="0"/>
    <n v="0"/>
    <n v="0"/>
    <n v="0"/>
    <n v="19115.689999999999"/>
    <n v="0"/>
    <n v="0"/>
    <n v="0"/>
    <n v="38231.379999999997"/>
    <n v="38231.379999999997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19710609.879999999"/>
    <n v="19710609.879999999"/>
    <n v="0"/>
    <d v="2021-04-05T00:00:00"/>
    <d v="2026-04-05T00:00:00"/>
    <n v="19710609.879999999"/>
    <n v="1.4305555555555556"/>
    <n v="5"/>
    <n v="6.1699999999999998E-2"/>
    <n v="28197122.467222221"/>
    <n v="98553049.399999991"/>
    <n v="1216144.6295959998"/>
    <n v="1.4305555555555556"/>
    <n v="5"/>
    <n v="6.1699999999999998E-2"/>
    <x v="1"/>
    <x v="1"/>
    <n v="0"/>
    <n v="0"/>
    <n v="0"/>
    <n v="0"/>
    <n v="0"/>
    <n v="702633.97"/>
    <n v="0"/>
    <n v="0"/>
    <n v="0"/>
    <n v="0"/>
    <n v="0"/>
    <n v="702633.97"/>
    <n v="0"/>
    <n v="0"/>
    <n v="0"/>
    <n v="1405267.94"/>
    <n v="1405267.94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125255.29"/>
    <n v="125255.29"/>
    <n v="0"/>
    <d v="2021-04-05T00:00:00"/>
    <d v="2026-04-05T00:00:00"/>
    <n v="125255.29"/>
    <n v="1.4305555555555556"/>
    <n v="5"/>
    <n v="7.1300000000000002E-2"/>
    <n v="179184.65097222221"/>
    <n v="626276.44999999995"/>
    <n v="8930.7021769999992"/>
    <n v="1.4305555555555556"/>
    <n v="5"/>
    <n v="7.1300000000000002E-2"/>
    <x v="1"/>
    <x v="1"/>
    <n v="0"/>
    <n v="0"/>
    <n v="0"/>
    <n v="0"/>
    <n v="0"/>
    <n v="4465.04"/>
    <n v="0"/>
    <n v="0"/>
    <n v="0"/>
    <n v="0"/>
    <n v="0"/>
    <n v="4465.04"/>
    <n v="0"/>
    <n v="0"/>
    <n v="0"/>
    <n v="8930.08"/>
    <n v="893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761638.71"/>
    <n v="761638.71"/>
    <n v="0"/>
    <d v="2021-04-05T00:00:00"/>
    <d v="2026-04-05T00:00:00"/>
    <n v="761638.71"/>
    <n v="1.4305555555555556"/>
    <n v="5"/>
    <n v="7.1300000000000002E-2"/>
    <n v="1089566.4879166665"/>
    <n v="3808193.55"/>
    <n v="54304.840022999997"/>
    <n v="1.4305555555555556"/>
    <n v="5"/>
    <n v="7.1300000000000002E-2"/>
    <x v="1"/>
    <x v="1"/>
    <n v="0"/>
    <n v="0"/>
    <n v="0"/>
    <n v="0"/>
    <n v="0"/>
    <n v="27150.52"/>
    <n v="0"/>
    <n v="0"/>
    <n v="0"/>
    <n v="0"/>
    <n v="0"/>
    <n v="27150.52"/>
    <n v="0"/>
    <n v="0"/>
    <n v="0"/>
    <n v="54301.04"/>
    <n v="54301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41874.61"/>
    <n v="41874.61"/>
    <n v="0"/>
    <d v="2021-04-05T00:00:00"/>
    <d v="2026-04-05T00:00:00"/>
    <n v="41874.61"/>
    <n v="1.4305555555555556"/>
    <n v="5"/>
    <n v="7.1300000000000002E-2"/>
    <n v="59903.955972222226"/>
    <n v="209373.05"/>
    <n v="2985.6596930000001"/>
    <n v="1.4305555555555556"/>
    <n v="5"/>
    <n v="7.1300000000000002E-2"/>
    <x v="1"/>
    <x v="1"/>
    <n v="0"/>
    <n v="0"/>
    <n v="0"/>
    <n v="0"/>
    <n v="0"/>
    <n v="1492.73"/>
    <n v="0"/>
    <n v="0"/>
    <n v="0"/>
    <n v="0"/>
    <n v="0"/>
    <n v="1492.73"/>
    <n v="0"/>
    <n v="0"/>
    <n v="0"/>
    <n v="2985.46"/>
    <n v="29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77561"/>
    <n v="77561"/>
    <n v="0"/>
    <d v="2021-04-05T00:00:00"/>
    <d v="2026-04-05T00:00:00"/>
    <n v="77561"/>
    <n v="1.4305555555555556"/>
    <n v="5"/>
    <n v="7.1300000000000002E-2"/>
    <n v="110955.31944444445"/>
    <n v="387805"/>
    <n v="5530.0992999999999"/>
    <n v="1.4305555555555556"/>
    <n v="5"/>
    <n v="7.1300000000000002E-2"/>
    <x v="1"/>
    <x v="1"/>
    <n v="0"/>
    <n v="0"/>
    <n v="0"/>
    <n v="0"/>
    <n v="0"/>
    <n v="2764.86"/>
    <n v="0"/>
    <n v="0"/>
    <n v="0"/>
    <n v="0"/>
    <n v="0"/>
    <n v="2764.86"/>
    <n v="0"/>
    <n v="0"/>
    <n v="0"/>
    <n v="5529.72"/>
    <n v="552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222412.32"/>
    <n v="222412.32"/>
    <n v="0"/>
    <d v="2021-04-05T00:00:00"/>
    <d v="2026-04-05T00:00:00"/>
    <n v="222412.32"/>
    <n v="1.4305555555555556"/>
    <n v="5"/>
    <n v="7.1300000000000002E-2"/>
    <n v="318173.18"/>
    <n v="1112061.6000000001"/>
    <n v="15857.998416"/>
    <n v="1.4305555555555556"/>
    <n v="5"/>
    <n v="7.1300000000000002E-2"/>
    <x v="1"/>
    <x v="1"/>
    <n v="0"/>
    <n v="0"/>
    <n v="0"/>
    <n v="0"/>
    <n v="0"/>
    <n v="7928.44"/>
    <n v="0"/>
    <n v="0"/>
    <n v="0"/>
    <n v="0"/>
    <n v="0"/>
    <n v="7928.44"/>
    <n v="0"/>
    <n v="0"/>
    <n v="0"/>
    <n v="15856.88"/>
    <n v="1585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546305.76"/>
    <n v="546305.76"/>
    <n v="0"/>
    <d v="2021-04-05T00:00:00"/>
    <d v="2026-04-05T00:00:00"/>
    <n v="546305.76"/>
    <n v="1.4305555555555556"/>
    <n v="5"/>
    <n v="7.1300000000000002E-2"/>
    <n v="781520.74"/>
    <n v="2731528.8"/>
    <n v="38951.600687999999"/>
    <n v="1.4305555555555556"/>
    <n v="5"/>
    <n v="7.1300000000000002E-2"/>
    <x v="1"/>
    <x v="1"/>
    <n v="0"/>
    <n v="0"/>
    <n v="0"/>
    <n v="0"/>
    <n v="0"/>
    <n v="19474.43"/>
    <n v="0"/>
    <n v="0"/>
    <n v="0"/>
    <n v="0"/>
    <n v="0"/>
    <n v="19474.43"/>
    <n v="0"/>
    <n v="0"/>
    <n v="0"/>
    <n v="38948.86"/>
    <n v="3894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428350.51"/>
    <n v="428350.51"/>
    <n v="0"/>
    <d v="2021-04-05T00:00:00"/>
    <d v="2026-04-05T00:00:00"/>
    <n v="428350.51"/>
    <n v="1.4305555555555556"/>
    <n v="5"/>
    <n v="7.1300000000000002E-2"/>
    <n v="612779.20180555561"/>
    <n v="2141752.5499999998"/>
    <n v="30541.391363000002"/>
    <n v="1.4305555555555556"/>
    <n v="4.9999999999999991"/>
    <n v="7.1300000000000002E-2"/>
    <x v="1"/>
    <x v="1"/>
    <n v="0"/>
    <n v="0"/>
    <n v="0"/>
    <n v="0"/>
    <n v="0"/>
    <n v="15269.62"/>
    <n v="0"/>
    <n v="0"/>
    <n v="0"/>
    <n v="0"/>
    <n v="0"/>
    <n v="15269.62"/>
    <n v="0"/>
    <n v="0"/>
    <n v="0"/>
    <n v="30539.24"/>
    <n v="3053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390992.09"/>
    <n v="390992.09"/>
    <n v="0"/>
    <d v="2021-04-05T00:00:00"/>
    <d v="2026-04-05T00:00:00"/>
    <n v="390992.09"/>
    <n v="1.4305555555555556"/>
    <n v="5"/>
    <n v="7.1300000000000002E-2"/>
    <n v="559335.90652777778"/>
    <n v="1954960.4500000002"/>
    <n v="27877.736017000003"/>
    <n v="1.4305555555555556"/>
    <n v="5"/>
    <n v="7.1300000000000002E-2"/>
    <x v="1"/>
    <x v="1"/>
    <n v="0"/>
    <n v="0"/>
    <n v="0"/>
    <n v="0"/>
    <n v="0"/>
    <n v="13937.89"/>
    <n v="0"/>
    <n v="0"/>
    <n v="0"/>
    <n v="0"/>
    <n v="0"/>
    <n v="13937.89"/>
    <n v="0"/>
    <n v="0"/>
    <n v="0"/>
    <n v="27875.78"/>
    <n v="27875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2428426"/>
    <n v="2428426"/>
    <n v="0"/>
    <d v="2021-04-05T00:00:00"/>
    <d v="2026-04-05T00:00:00"/>
    <n v="2428426"/>
    <n v="1.4305555555555556"/>
    <n v="5"/>
    <n v="7.1300000000000002E-2"/>
    <n v="3473998.3055555555"/>
    <n v="12142130"/>
    <n v="173146.7738"/>
    <n v="1.4305555555555556"/>
    <n v="5"/>
    <n v="7.1300000000000002E-2"/>
    <x v="1"/>
    <x v="1"/>
    <n v="0"/>
    <n v="0"/>
    <n v="0"/>
    <n v="0"/>
    <n v="0"/>
    <n v="86567.32"/>
    <n v="0"/>
    <n v="0"/>
    <n v="0"/>
    <n v="0"/>
    <n v="0"/>
    <n v="86567.32"/>
    <n v="0"/>
    <n v="0"/>
    <n v="0"/>
    <n v="173134.64"/>
    <n v="17313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239449.89"/>
    <n v="239449.89"/>
    <n v="0"/>
    <d v="2021-04-05T00:00:00"/>
    <d v="2026-04-05T00:00:00"/>
    <n v="239449.89"/>
    <n v="1.4305555555555556"/>
    <n v="5"/>
    <n v="7.1300000000000002E-2"/>
    <n v="342546.37041666667"/>
    <n v="1197249.4500000002"/>
    <n v="17072.777157"/>
    <n v="1.4305555555555556"/>
    <n v="5.0000000000000009"/>
    <n v="7.1300000000000002E-2"/>
    <x v="1"/>
    <x v="1"/>
    <n v="0"/>
    <n v="0"/>
    <n v="0"/>
    <n v="0"/>
    <n v="0"/>
    <n v="8535.7900000000009"/>
    <n v="0"/>
    <n v="0"/>
    <n v="0"/>
    <n v="0"/>
    <n v="0"/>
    <n v="8535.7900000000009"/>
    <n v="0"/>
    <n v="0"/>
    <n v="0"/>
    <n v="17071.580000000002"/>
    <n v="17071.58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2277850"/>
    <n v="2277850"/>
    <n v="0"/>
    <d v="2021-04-05T00:00:00"/>
    <d v="2026-04-05T00:00:00"/>
    <n v="2277850"/>
    <n v="1.4305555555555556"/>
    <n v="5"/>
    <n v="7.1300000000000002E-2"/>
    <n v="3258590.9722222225"/>
    <n v="11389250"/>
    <n v="162410.70500000002"/>
    <n v="1.4305555555555556"/>
    <n v="5"/>
    <n v="7.1300000000000002E-2"/>
    <x v="1"/>
    <x v="1"/>
    <n v="0"/>
    <n v="0"/>
    <n v="0"/>
    <n v="0"/>
    <n v="0"/>
    <n v="81199.66"/>
    <n v="0"/>
    <n v="0"/>
    <n v="0"/>
    <n v="0"/>
    <n v="0"/>
    <n v="81199.66"/>
    <n v="0"/>
    <n v="0"/>
    <n v="0"/>
    <n v="162399.32"/>
    <n v="16239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1516409.26"/>
    <n v="1516409.26"/>
    <n v="0"/>
    <d v="2021-04-05T00:00:00"/>
    <d v="2026-04-05T00:00:00"/>
    <n v="1516409.26"/>
    <n v="1.4305555555555556"/>
    <n v="5"/>
    <n v="7.1300000000000002E-2"/>
    <n v="2169307.6913888888"/>
    <n v="7582046.2999999998"/>
    <n v="108119.980238"/>
    <n v="1.4305555555555554"/>
    <n v="5"/>
    <n v="7.1300000000000002E-2"/>
    <x v="1"/>
    <x v="1"/>
    <n v="0"/>
    <n v="0"/>
    <n v="0"/>
    <n v="0"/>
    <n v="0"/>
    <n v="54056.2"/>
    <n v="0"/>
    <n v="0"/>
    <n v="0"/>
    <n v="0"/>
    <n v="0"/>
    <n v="54056.2"/>
    <n v="0"/>
    <n v="0"/>
    <n v="0"/>
    <n v="108112.4"/>
    <n v="108112.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175910.81"/>
    <n v="0"/>
    <n v="0"/>
    <n v="0"/>
    <n v="0"/>
    <n v="0"/>
    <n v="175910.81"/>
    <n v="0"/>
    <n v="0"/>
    <n v="0"/>
    <n v="351821.62"/>
    <n v="351821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8149311.8399999999"/>
    <n v="8149311.8399999999"/>
    <n v="0"/>
    <d v="2021-04-05T00:00:00"/>
    <d v="2026-04-05T00:00:00"/>
    <n v="8149311.8399999999"/>
    <n v="1.4305555555555556"/>
    <n v="5"/>
    <n v="7.1300000000000002E-2"/>
    <n v="11658043.326666666"/>
    <n v="40746559.200000003"/>
    <n v="581045.93419199996"/>
    <n v="1.4305555555555556"/>
    <n v="5.0000000000000009"/>
    <n v="7.1300000000000002E-2"/>
    <x v="1"/>
    <x v="1"/>
    <n v="0"/>
    <n v="0"/>
    <n v="0"/>
    <n v="0"/>
    <n v="0"/>
    <n v="290502.59000000003"/>
    <n v="0"/>
    <n v="0"/>
    <n v="0"/>
    <n v="0"/>
    <n v="0"/>
    <n v="290502.59000000003"/>
    <n v="0"/>
    <n v="0"/>
    <n v="0"/>
    <n v="581005.18000000005"/>
    <n v="581005.1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1666646"/>
    <n v="1666646"/>
    <n v="0"/>
    <d v="2021-04-05T00:00:00"/>
    <d v="2026-04-05T00:00:00"/>
    <n v="1666646"/>
    <n v="1.4305555555555556"/>
    <n v="5"/>
    <n v="7.1300000000000002E-2"/>
    <n v="2384229.6944444445"/>
    <n v="8333230"/>
    <n v="118831.85980000001"/>
    <n v="1.4305555555555556"/>
    <n v="5"/>
    <n v="7.1300000000000002E-2"/>
    <x v="1"/>
    <x v="1"/>
    <n v="0"/>
    <n v="0"/>
    <n v="0"/>
    <n v="0"/>
    <n v="0"/>
    <n v="59411.76"/>
    <n v="0"/>
    <n v="0"/>
    <n v="0"/>
    <n v="0"/>
    <n v="0"/>
    <n v="59411.76"/>
    <n v="0"/>
    <n v="0"/>
    <n v="0"/>
    <n v="118823.52"/>
    <n v="118823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96810548.420000002"/>
    <n v="96810548.420000002"/>
    <n v="0"/>
    <d v="2021-04-28T00:00:00"/>
    <d v="2031-04-28T00:00:00"/>
    <n v="96810548.420000002"/>
    <n v="6.4944444444444445"/>
    <n v="10"/>
    <n v="7.8262999999999999E-2"/>
    <n v="628730728.34988892"/>
    <n v="968105484.20000005"/>
    <n v="7576683.9509944599"/>
    <n v="6.4944444444444445"/>
    <n v="10"/>
    <n v="7.8262999999999999E-2"/>
    <x v="1"/>
    <x v="1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270220"/>
    <n v="1936.58"/>
    <n v="0"/>
    <n v="0"/>
    <n v="0"/>
    <n v="270220"/>
    <n v="270220"/>
    <n v="0"/>
    <d v="2022-04-27T00:00:00"/>
    <d v="2025-04-27T00:00:00"/>
    <n v="540440"/>
    <n v="0.49166666666666664"/>
    <n v="3"/>
    <n v="4.2999999999999997E-2"/>
    <n v="132858.16666666666"/>
    <n v="810660"/>
    <n v="11619.46"/>
    <n v="0.49166666666666664"/>
    <n v="3"/>
    <n v="4.2999999999999997E-2"/>
    <x v="1"/>
    <x v="1"/>
    <n v="968.29"/>
    <n v="968.29"/>
    <n v="968.29"/>
    <n v="968.29"/>
    <n v="968.29"/>
    <n v="968.29"/>
    <n v="0"/>
    <n v="0"/>
    <n v="0"/>
    <n v="0"/>
    <n v="0"/>
    <n v="0"/>
    <n v="0"/>
    <n v="0"/>
    <n v="1936.58"/>
    <n v="3873.16"/>
    <n v="5809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4916666666666667"/>
    <n v="4"/>
    <n v="4.7100000000000003E-2"/>
    <n v="775793.45833333337"/>
    <n v="2080340"/>
    <n v="24496.003500000003"/>
    <n v="1.4916666666666667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4082.66"/>
    <n v="22454.639999999999"/>
    <n v="26537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4916666666666667"/>
    <n v="5"/>
    <n v="5.0700000000000002E-2"/>
    <n v="3585533.25"/>
    <n v="7195050"/>
    <n v="72957.807000000001"/>
    <n v="2.4916666666666667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12159.64"/>
    <n v="72957.84"/>
    <n v="8511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4916666666666667"/>
    <n v="6"/>
    <n v="5.3600000000000002E-2"/>
    <n v="28745887.8125"/>
    <n v="49396275"/>
    <n v="441273.39"/>
    <n v="3.4916666666666667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73545.56"/>
    <n v="441273.3600000001"/>
    <n v="514818.92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4916666666666663"/>
    <n v="7"/>
    <n v="5.6399999999999999E-2"/>
    <n v="18722838.75"/>
    <n v="29178450"/>
    <n v="235094.94"/>
    <n v="4.4916666666666663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39182.480000000003"/>
    <n v="235094.87999999998"/>
    <n v="27427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4916666666666663"/>
    <n v="8"/>
    <n v="5.9299999999999999E-2"/>
    <n v="2136024.9375"/>
    <n v="3111660"/>
    <n v="23065.179749999999"/>
    <n v="5.4916666666666663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3844.2"/>
    <n v="23065.199999999997"/>
    <n v="26909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4916666666666663"/>
    <n v="10"/>
    <n v="6.5000000000000002E-2"/>
    <n v="397807.5"/>
    <n v="531000"/>
    <n v="3451.5"/>
    <n v="7.491666666666666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51111111111111107"/>
    <n v="3"/>
    <n v="6.1652999999999999E-2"/>
    <n v="398003.03488888883"/>
    <n v="2336104.77"/>
    <n v="48009.28912827"/>
    <n v="0.51111111111111107"/>
    <n v="3"/>
    <n v="6.1652999999999999E-2"/>
    <x v="1"/>
    <x v="1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51111111111111107"/>
    <n v="3"/>
    <n v="6.1652999999999999E-2"/>
    <n v="433450.47644444444"/>
    <n v="2544165.84"/>
    <n v="52285.152177839998"/>
    <n v="0.51111111111111107"/>
    <n v="2.9999999999999996"/>
    <n v="6.1652999999999999E-2"/>
    <x v="1"/>
    <x v="1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5111111111111111"/>
    <n v="5"/>
    <n v="7.1294999999999997E-2"/>
    <n v="4968975.7182222223"/>
    <n v="9893978.1999999993"/>
    <n v="141078.23515379999"/>
    <n v="2.5111111111111111"/>
    <n v="5"/>
    <n v="7.1294999999999997E-2"/>
    <x v="1"/>
    <x v="1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51111111111111107"/>
    <n v="3"/>
    <n v="6.1652999999999999E-2"/>
    <n v="670028.71666666656"/>
    <n v="3932777.25"/>
    <n v="80822.505264749998"/>
    <n v="0.51111111111111107"/>
    <n v="3"/>
    <n v="6.1652999999999999E-2"/>
    <x v="1"/>
    <x v="1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5111111111111111"/>
    <n v="5"/>
    <n v="7.1294999999999997E-2"/>
    <n v="7681053.8388888892"/>
    <n v="15294133.75"/>
    <n v="218079.05314124998"/>
    <n v="2.5111111111111111"/>
    <n v="5"/>
    <n v="7.1294999999999997E-2"/>
    <x v="1"/>
    <x v="1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51111111111111107"/>
    <n v="3"/>
    <n v="6.1652999999999999E-2"/>
    <n v="530076.96222222212"/>
    <n v="3111321.3"/>
    <n v="63940.764036299995"/>
    <n v="0.51111111111111107"/>
    <n v="3"/>
    <n v="6.1652999999999999E-2"/>
    <x v="1"/>
    <x v="1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5111111111111111"/>
    <n v="5"/>
    <n v="7.1294999999999997E-2"/>
    <n v="2563387.8491111114"/>
    <n v="5104090.8500000006"/>
    <n v="72779.231430150001"/>
    <n v="2.5111111111111111"/>
    <n v="5"/>
    <n v="7.1294999999999997E-2"/>
    <x v="1"/>
    <x v="1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5111111111111111"/>
    <n v="5"/>
    <n v="7.1294999999999997E-2"/>
    <n v="3513291.5628888886"/>
    <n v="6995492.0499999998"/>
    <n v="99748.721140949987"/>
    <n v="2.5111111111111111"/>
    <n v="5"/>
    <n v="7.1294999999999997E-2"/>
    <x v="1"/>
    <x v="1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51111111111111107"/>
    <n v="3"/>
    <n v="6.1652999999999999E-2"/>
    <n v="351422.62222222221"/>
    <n v="2062698"/>
    <n v="42390.506598"/>
    <n v="0.51111111111111107"/>
    <n v="3"/>
    <n v="6.1652999999999999E-2"/>
    <x v="1"/>
    <x v="1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5111111111111111"/>
    <n v="5"/>
    <n v="7.1294999999999997E-2"/>
    <n v="4028517.8"/>
    <n v="8021385"/>
    <n v="114376.928715"/>
    <n v="2.5111111111111111"/>
    <n v="5"/>
    <n v="7.1294999999999997E-2"/>
    <x v="1"/>
    <x v="1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51111111111111107"/>
    <n v="3"/>
    <n v="6.1652999999999999E-2"/>
    <n v="279245.52999999997"/>
    <n v="1639049.8499999999"/>
    <n v="33684.113467349998"/>
    <n v="0.51111111111111107"/>
    <n v="3"/>
    <n v="6.1652999999999999E-2"/>
    <x v="1"/>
    <x v="1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5111111111111111"/>
    <n v="5"/>
    <n v="7.1294999999999997E-2"/>
    <n v="1371909.8977777779"/>
    <n v="2731679"/>
    <n v="38951.010861000002"/>
    <n v="2.5111111111111111"/>
    <n v="5"/>
    <n v="7.1294999999999997E-2"/>
    <x v="1"/>
    <x v="1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51111111111111107"/>
    <n v="3"/>
    <n v="6.1652999999999999E-2"/>
    <n v="4499461.1528888885"/>
    <n v="26409880.68"/>
    <n v="542749.45785468002"/>
    <n v="0.51111111111111107"/>
    <n v="3"/>
    <n v="6.1652999999999999E-2"/>
    <x v="1"/>
    <x v="1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51111111111111107"/>
    <n v="3"/>
    <n v="6.1652999999999999E-2"/>
    <n v="300673.96555555554"/>
    <n v="1764825.4500000002"/>
    <n v="36268.927822949998"/>
    <n v="0.51111111111111107"/>
    <n v="3"/>
    <n v="6.1652999999999993E-2"/>
    <x v="1"/>
    <x v="1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5111111111111111"/>
    <n v="5"/>
    <n v="7.1294999999999997E-2"/>
    <n v="3446764.4702222222"/>
    <n v="6863026.6000000006"/>
    <n v="97859.8962894"/>
    <n v="2.5111111111111111"/>
    <n v="5"/>
    <n v="7.1294999999999997E-2"/>
    <x v="1"/>
    <x v="1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51111111111111107"/>
    <n v="3"/>
    <n v="6.1652999999999999E-2"/>
    <n v="402796.88911111106"/>
    <n v="2364242.61"/>
    <n v="48587.549878109996"/>
    <n v="0.51111111111111107"/>
    <n v="3"/>
    <n v="6.1652999999999993E-2"/>
    <x v="1"/>
    <x v="1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5111111111111111"/>
    <n v="5"/>
    <n v="7.1294999999999997E-2"/>
    <n v="4616857.2971111108"/>
    <n v="9192857.4499999993"/>
    <n v="131080.95437955001"/>
    <n v="2.5111111111111111"/>
    <n v="5"/>
    <n v="7.1294999999999997E-2"/>
    <x v="1"/>
    <x v="1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51111111111111107"/>
    <n v="3"/>
    <n v="6.1652999999999999E-2"/>
    <n v="344415.4626666666"/>
    <n v="2021569.02"/>
    <n v="41545.264930019999"/>
    <n v="0.51111111111111107"/>
    <n v="3"/>
    <n v="6.1652999999999999E-2"/>
    <x v="1"/>
    <x v="1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5111111111111111"/>
    <n v="5"/>
    <n v="7.1294999999999997E-2"/>
    <n v="3948298.9995555552"/>
    <n v="7861657.2999999998"/>
    <n v="112099.37144069999"/>
    <n v="2.5111111111111111"/>
    <n v="5"/>
    <n v="7.1294999999999997E-2"/>
    <x v="1"/>
    <x v="1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51111111111111107"/>
    <n v="3"/>
    <n v="6.1652999999999999E-2"/>
    <n v="19676901.855999999"/>
    <n v="115494858.72"/>
    <n v="2373534.84155472"/>
    <n v="0.51111111111111107"/>
    <n v="3"/>
    <n v="6.1652999999999993E-2"/>
    <x v="1"/>
    <x v="1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5444444444444444"/>
    <n v="3"/>
    <n v="4.2999999999999997E-2"/>
    <n v="283558.91666666663"/>
    <n v="1562467.5"/>
    <n v="22395.367499999997"/>
    <n v="0.5444444444444444"/>
    <n v="3"/>
    <n v="4.2999999999999997E-2"/>
    <x v="1"/>
    <x v="1"/>
    <n v="1866.28"/>
    <n v="933.14"/>
    <n v="933.14"/>
    <n v="933.14"/>
    <n v="933.14"/>
    <n v="933.14"/>
    <n v="933.14"/>
    <n v="0"/>
    <n v="0"/>
    <n v="0"/>
    <n v="0"/>
    <n v="0"/>
    <n v="0"/>
    <n v="0"/>
    <n v="2799.42"/>
    <n v="4665.7"/>
    <n v="746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5444444444444445"/>
    <n v="4"/>
    <n v="4.7100000000000003E-2"/>
    <n v="293413.55555555556"/>
    <n v="759920"/>
    <n v="8948.0580000000009"/>
    <n v="1.5444444444444445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1491.34"/>
    <n v="8575.2099999999991"/>
    <n v="10066.54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5444444444444443"/>
    <n v="5"/>
    <n v="5.0700000000000002E-2"/>
    <n v="1469321.25"/>
    <n v="2887312.5"/>
    <n v="29277.348750000001"/>
    <n v="2.5444444444444443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4879.5600000000004"/>
    <n v="29277.359999999997"/>
    <n v="3415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5444444444444443"/>
    <n v="6"/>
    <n v="5.3600000000000002E-2"/>
    <n v="3500496.8777777776"/>
    <n v="5925606"/>
    <n v="52935.4136"/>
    <n v="3.5444444444444443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8822.56"/>
    <n v="52935.359999999993"/>
    <n v="61757.91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5444444444444443"/>
    <n v="7"/>
    <n v="5.6399999999999999E-2"/>
    <n v="5110409.555555555"/>
    <n v="7871780"/>
    <n v="63424.055999999997"/>
    <n v="4.5444444444444443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0570.68"/>
    <n v="63424.079999999987"/>
    <n v="73994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5444444444444443"/>
    <n v="8"/>
    <n v="5.9299999999999999E-2"/>
    <n v="5407330.333333333"/>
    <n v="7802160"/>
    <n v="57833.510999999999"/>
    <n v="5.5444444444444443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9638.92"/>
    <n v="57833.52"/>
    <n v="6747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5444444444444443"/>
    <n v="9"/>
    <n v="6.2100000000000002E-2"/>
    <n v="486514"/>
    <n v="669060"/>
    <n v="4616.5140000000001"/>
    <n v="6.54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51111111111111107"/>
    <n v="3"/>
    <n v="6.1652999999999999E-2"/>
    <n v="261162.77666666667"/>
    <n v="1532911.9500000002"/>
    <n v="31502.87348445"/>
    <n v="0.51111111111111107"/>
    <n v="3.0000000000000004"/>
    <n v="6.1652999999999999E-2"/>
    <x v="1"/>
    <x v="1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5111111111111111"/>
    <n v="5"/>
    <n v="7.1294999999999997E-2"/>
    <n v="2992902.2302222219"/>
    <n v="5959318.5999999996"/>
    <n v="84973.923917399996"/>
    <n v="2.5111111111111111"/>
    <n v="5"/>
    <n v="7.1294999999999997E-2"/>
    <x v="1"/>
    <x v="1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5472222222222225"/>
    <n v="10"/>
    <n v="7.8262999999999999E-2"/>
    <n v="1411186549.574389"/>
    <n v="1869809193.4000001"/>
    <n v="14633687.69030642"/>
    <n v="7.5472222222222225"/>
    <n v="10"/>
    <n v="7.8262999999999999E-2"/>
    <x v="1"/>
    <x v="1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51111111111111107"/>
    <n v="3"/>
    <n v="6.1652999999999999E-2"/>
    <n v="870173.30599999998"/>
    <n v="5107538.97"/>
    <n v="104965.03337247"/>
    <n v="0.51111111111111107"/>
    <n v="3"/>
    <n v="6.1652999999999999E-2"/>
    <x v="1"/>
    <x v="1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51111111111111107"/>
    <n v="3"/>
    <n v="6.1652999999999999E-2"/>
    <n v="3108246.8435555552"/>
    <n v="18244057.559999999"/>
    <n v="374933.62691555999"/>
    <n v="0.51111111111111107"/>
    <n v="3"/>
    <n v="6.1652999999999999E-2"/>
    <x v="1"/>
    <x v="1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51111111111111107"/>
    <n v="3"/>
    <n v="6.1652999999999999E-2"/>
    <n v="690121.23044444434"/>
    <n v="4050711.57"/>
    <n v="83246.173475069998"/>
    <n v="0.51111111111111107"/>
    <n v="3"/>
    <n v="6.1652999999999999E-2"/>
    <x v="1"/>
    <x v="1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64722222222222225"/>
    <n v="3"/>
    <n v="4.2999999999999997E-2"/>
    <n v="299760.97222222225"/>
    <n v="1389450"/>
    <n v="19915.449999999997"/>
    <n v="0.64722222222222225"/>
    <n v="3"/>
    <n v="4.2999999999999997E-2"/>
    <x v="1"/>
    <x v="1"/>
    <n v="1659.62"/>
    <n v="1659.62"/>
    <n v="829.81"/>
    <n v="829.81"/>
    <n v="829.81"/>
    <n v="829.81"/>
    <n v="829.81"/>
    <n v="829.81"/>
    <n v="0"/>
    <n v="0"/>
    <n v="0"/>
    <n v="0"/>
    <n v="0"/>
    <n v="0"/>
    <n v="3319.24"/>
    <n v="4978.8599999999988"/>
    <n v="8298.0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6472222222222221"/>
    <n v="4"/>
    <n v="4.7100000000000003E-2"/>
    <n v="424460.34027777775"/>
    <n v="1030730"/>
    <n v="12136.84575"/>
    <n v="1.647222222222222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2022.8"/>
    <n v="12136.799999999997"/>
    <n v="14159.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6472222222222221"/>
    <n v="5"/>
    <n v="5.0700000000000002E-2"/>
    <n v="2254156.048611111"/>
    <n v="4257587.5"/>
    <n v="43171.937250000003"/>
    <n v="2.647222222222222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7195.32"/>
    <n v="43171.92"/>
    <n v="50367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6472222222222221"/>
    <n v="6"/>
    <n v="5.3600000000000002E-2"/>
    <n v="185060.05555555556"/>
    <n v="304440"/>
    <n v="2719.6640000000002"/>
    <n v="3.647222222222222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453.28"/>
    <n v="2719.6799999999989"/>
    <n v="3172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6472222222222221"/>
    <n v="7"/>
    <n v="5.6399999999999999E-2"/>
    <n v="740302.5"/>
    <n v="1115100"/>
    <n v="8984.52"/>
    <n v="4.6472222222222221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1497.42"/>
    <n v="8984.52"/>
    <n v="10481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65833333333333333"/>
    <n v="3"/>
    <n v="4.2999999999999997E-2"/>
    <n v="567670.95833333337"/>
    <n v="2586855"/>
    <n v="37078.254999999997"/>
    <n v="0.65833333333333333"/>
    <n v="3"/>
    <n v="4.2999999999999997E-2"/>
    <x v="1"/>
    <x v="1"/>
    <n v="3089.85"/>
    <n v="3089.85"/>
    <n v="1544.93"/>
    <n v="1544.93"/>
    <n v="1544.93"/>
    <n v="1544.93"/>
    <n v="1544.93"/>
    <n v="1544.93"/>
    <n v="0"/>
    <n v="0"/>
    <n v="0"/>
    <n v="0"/>
    <n v="0"/>
    <n v="0"/>
    <n v="6179.7"/>
    <n v="9269.58"/>
    <n v="15449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6583333333333334"/>
    <n v="4"/>
    <n v="4.7100000000000003E-2"/>
    <n v="879841.1875"/>
    <n v="2122230"/>
    <n v="24989.258250000003"/>
    <n v="1.6583333333333334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4164.88"/>
    <n v="24989.279999999995"/>
    <n v="29154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6583333333333332"/>
    <n v="5"/>
    <n v="5.0700000000000002E-2"/>
    <n v="5974491.1875"/>
    <n v="11237287.5"/>
    <n v="113946.09525"/>
    <n v="2.658333333333333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8991.02"/>
    <n v="113946.11999999998"/>
    <n v="132937.1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6583333333333332"/>
    <n v="6"/>
    <n v="5.3600000000000002E-2"/>
    <n v="35789246.354166664"/>
    <n v="58697625"/>
    <n v="524365.45000000007"/>
    <n v="3.6583333333333332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87394.240000000005"/>
    <n v="524365.44000000006"/>
    <n v="611759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6583333333333332"/>
    <n v="7"/>
    <n v="5.6399999999999999E-2"/>
    <n v="55599782.0625"/>
    <n v="83548867.5"/>
    <n v="673165.16099999996"/>
    <n v="4.658333333333333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12194.2"/>
    <n v="673165.19999999984"/>
    <n v="785359.3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6583333333333332"/>
    <n v="8"/>
    <n v="5.9299999999999999E-2"/>
    <n v="2374448.8541666665"/>
    <n v="3357100"/>
    <n v="24884.50375"/>
    <n v="5.658333333333333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4147.42"/>
    <n v="24884.519999999993"/>
    <n v="29031.9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6583333333333332"/>
    <n v="9"/>
    <n v="6.2100000000000002E-2"/>
    <n v="1252182.8125"/>
    <n v="1692562.5"/>
    <n v="11678.68125"/>
    <n v="6.6583333333333332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946.44"/>
    <n v="11678.64"/>
    <n v="13625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5472222222222225"/>
    <n v="10"/>
    <n v="7.8262999999999999E-2"/>
    <n v="261853275.16761115"/>
    <n v="346953180.20000005"/>
    <n v="2715359.6741992603"/>
    <n v="7.5472222222222225"/>
    <n v="10"/>
    <n v="7.8262999999999999E-2"/>
    <x v="1"/>
    <x v="1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51111111111111107"/>
    <n v="3"/>
    <n v="6.1652999999999999E-2"/>
    <n v="266835.16955555551"/>
    <n v="1566206.43"/>
    <n v="32187.108342929998"/>
    <n v="0.51111111111111107"/>
    <n v="3"/>
    <n v="6.1652999999999999E-2"/>
    <x v="1"/>
    <x v="1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5111111111111111"/>
    <n v="5"/>
    <n v="7.1294999999999997E-2"/>
    <n v="3054582.300888889"/>
    <n v="6082132.9000000004"/>
    <n v="86725.133021100002"/>
    <n v="2.5111111111111111"/>
    <n v="5"/>
    <n v="7.1294999999999997E-2"/>
    <x v="1"/>
    <x v="1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51111111111111107"/>
    <n v="3"/>
    <n v="6.2603000000000006E-2"/>
    <n v="821918.31444444438"/>
    <n v="4824303.1500000004"/>
    <n v="100671.95003315002"/>
    <n v="0.51111111111111107"/>
    <n v="3"/>
    <n v="6.2603000000000006E-2"/>
    <x v="1"/>
    <x v="1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51111111111111107"/>
    <n v="3"/>
    <n v="6.2603000000000006E-2"/>
    <n v="282934.72488888883"/>
    <n v="1660703.8199999998"/>
    <n v="34655.013747819998"/>
    <n v="0.51111111111111107"/>
    <n v="3"/>
    <n v="6.2603000000000006E-2"/>
    <x v="1"/>
    <x v="1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5111111111111111"/>
    <n v="5"/>
    <n v="7.2566000000000005E-2"/>
    <n v="3236692.874888889"/>
    <n v="6444742.4500000002"/>
    <n v="93533.836125340007"/>
    <n v="2.5111111111111111"/>
    <n v="5"/>
    <n v="7.2566000000000005E-2"/>
    <x v="1"/>
    <x v="1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51111111111111107"/>
    <n v="3"/>
    <n v="6.2603000000000006E-2"/>
    <n v="239097.77777777775"/>
    <n v="1403400"/>
    <n v="29285.683400000002"/>
    <n v="0.51111111111111107"/>
    <n v="3"/>
    <n v="6.2603000000000006E-2"/>
    <x v="1"/>
    <x v="1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5111111111111111"/>
    <n v="5"/>
    <n v="7.2566000000000005E-2"/>
    <n v="2735210.2"/>
    <n v="5446215"/>
    <n v="79042.007538000005"/>
    <n v="2.5111111111111111"/>
    <n v="5"/>
    <n v="7.2566000000000005E-2"/>
    <x v="1"/>
    <x v="1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51111111111111107"/>
    <n v="3"/>
    <n v="6.2603000000000006E-2"/>
    <n v="348907.67444444442"/>
    <n v="2047936.3499999999"/>
    <n v="42735.653106350001"/>
    <n v="0.51111111111111107"/>
    <n v="3"/>
    <n v="6.2603000000000006E-2"/>
    <x v="1"/>
    <x v="1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5111111111111111"/>
    <n v="5"/>
    <n v="7.2566000000000005E-2"/>
    <n v="3991412.4419999998"/>
    <n v="7947502.6500000004"/>
    <n v="115343.69545998001"/>
    <n v="2.5111111111111111"/>
    <n v="5"/>
    <n v="7.2566000000000005E-2"/>
    <x v="1"/>
    <x v="1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51111111111111107"/>
    <n v="3"/>
    <n v="6.2603000000000006E-2"/>
    <n v="490389.69044444436"/>
    <n v="2878374.27"/>
    <n v="60064.954808270006"/>
    <n v="0.51111111111111107"/>
    <n v="3"/>
    <n v="6.2603000000000006E-2"/>
    <x v="1"/>
    <x v="1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5111111111111111"/>
    <n v="5"/>
    <n v="7.2566000000000005E-2"/>
    <n v="5609787.4433333334"/>
    <n v="11169930.75"/>
    <n v="162111.43896090001"/>
    <n v="2.5111111111111111"/>
    <n v="5"/>
    <n v="7.2566000000000005E-2"/>
    <x v="1"/>
    <x v="1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51111111111111107"/>
    <n v="3"/>
    <n v="6.2603000000000006E-2"/>
    <n v="3539.3319999999994"/>
    <n v="20774.34"/>
    <n v="433.51200234000004"/>
    <n v="0.51111111111111107"/>
    <n v="3"/>
    <n v="6.2603000000000006E-2"/>
    <x v="1"/>
    <x v="1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5111111111111111"/>
    <n v="5"/>
    <n v="7.2566000000000005E-2"/>
    <n v="40493.876444444439"/>
    <n v="80629.399999999994"/>
    <n v="1170.1906080799999"/>
    <n v="2.5111111111111111"/>
    <n v="5"/>
    <n v="7.2566000000000005E-2"/>
    <x v="1"/>
    <x v="1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7-27T00:00:00"/>
    <d v="2024-07-27T00:00:00"/>
    <n v="33777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0.7416666666666667"/>
    <n v="3"/>
    <n v="4.2999999999999997E-2"/>
    <n v="527069.125"/>
    <n v="2131965"/>
    <n v="30558.164999999997"/>
    <n v="0.7416666666666667"/>
    <n v="3"/>
    <n v="4.2999999999999997E-2"/>
    <x v="1"/>
    <x v="1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5093.0200000000004"/>
    <n v="10186.070000000002"/>
    <n v="15279.0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1.7416666666666667"/>
    <n v="4"/>
    <n v="4.7100000000000003E-2"/>
    <n v="681030.85416666663"/>
    <n v="1564090"/>
    <n v="18417.159750000003"/>
    <n v="1.7416666666666665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3069.52"/>
    <n v="18417.12"/>
    <n v="21486.6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2.7416666666666667"/>
    <n v="5"/>
    <n v="5.0700000000000002E-2"/>
    <n v="2511136.3666666667"/>
    <n v="4579580"/>
    <n v="46436.941200000001"/>
    <n v="2.7416666666666667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7739.5"/>
    <n v="46437"/>
    <n v="5417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3.7416666666666667"/>
    <n v="6"/>
    <n v="5.3600000000000002E-2"/>
    <n v="4460974.020833333"/>
    <n v="7153455"/>
    <n v="63904.198000000004"/>
    <n v="3.7416666666666663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0650.7"/>
    <n v="63904.19999999999"/>
    <n v="74554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4.7416666666666663"/>
    <n v="7"/>
    <n v="5.7881000000000002E-2"/>
    <n v="5734346.4374999991"/>
    <n v="8465467.5"/>
    <n v="69998.532052499999"/>
    <n v="4.7416666666666663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1367.92"/>
    <n v="68207.520000000004"/>
    <n v="7957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5.7416666666666663"/>
    <n v="8"/>
    <n v="5.9299999999999999E-2"/>
    <n v="304882.5"/>
    <n v="424800"/>
    <n v="3148.83"/>
    <n v="5.741666666666666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51111111111111107"/>
    <n v="3"/>
    <n v="6.2603000000000006E-2"/>
    <n v="172207.7313333333"/>
    <n v="1010784.51"/>
    <n v="21092.714226510001"/>
    <n v="0.51111111111111107"/>
    <n v="3"/>
    <n v="6.2603000000000006E-2"/>
    <x v="1"/>
    <x v="1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5111111111111111"/>
    <n v="5"/>
    <n v="7.2566000000000005E-2"/>
    <n v="1974149.4997777776"/>
    <n v="3930828.65"/>
    <n v="57048.902363180001"/>
    <n v="2.5111111111111111"/>
    <n v="5"/>
    <n v="7.2566000000000005E-2"/>
    <x v="1"/>
    <x v="1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51111111111111107"/>
    <n v="3"/>
    <n v="6.2603000000000006E-2"/>
    <n v="277278.7744444444"/>
    <n v="1627505.8499999999"/>
    <n v="33962.249575850001"/>
    <n v="0.51111111111111107"/>
    <n v="3"/>
    <n v="6.2603000000000006E-2"/>
    <x v="1"/>
    <x v="1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5111111111111111"/>
    <n v="5"/>
    <n v="7.2566000000000005E-2"/>
    <n v="3171834.5411111112"/>
    <n v="6315599.75"/>
    <n v="91659.5622917"/>
    <n v="2.5111111111111111"/>
    <n v="5"/>
    <n v="7.2566000000000005E-2"/>
    <x v="1"/>
    <x v="1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51111111111111107"/>
    <n v="3"/>
    <n v="6.2603000000000006E-2"/>
    <n v="22661.17422222222"/>
    <n v="133011.24"/>
    <n v="2775.6342192400002"/>
    <n v="0.51111111111111107"/>
    <n v="2.9999999999999996"/>
    <n v="6.2603000000000006E-2"/>
    <x v="1"/>
    <x v="1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5111111111111111"/>
    <n v="5"/>
    <n v="7.2566000000000005E-2"/>
    <n v="259226.11822222223"/>
    <n v="516158.2"/>
    <n v="7491.1071882400001"/>
    <n v="2.5111111111111111"/>
    <n v="5"/>
    <n v="7.2566000000000005E-2"/>
    <x v="1"/>
    <x v="1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51111111111111107"/>
    <n v="3"/>
    <n v="6.2603000000000006E-2"/>
    <n v="86500.239999999991"/>
    <n v="507718.80000000005"/>
    <n v="10594.906678800002"/>
    <n v="0.51111111111111107"/>
    <n v="3"/>
    <n v="6.2603000000000006E-2"/>
    <x v="1"/>
    <x v="1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5111111111111111"/>
    <n v="5"/>
    <n v="7.2565999999999992E-2"/>
    <n v="989494.97133333329"/>
    <n v="1970233.3499999999"/>
    <n v="28594.390655219995"/>
    <n v="2.5111111111111111"/>
    <n v="5"/>
    <n v="7.2565999999999992E-2"/>
    <x v="1"/>
    <x v="1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51111111111111107"/>
    <n v="3"/>
    <n v="6.1652999999999999E-2"/>
    <n v="2925158.9826666662"/>
    <n v="17169411.419999998"/>
    <n v="352848.57409241999"/>
    <n v="0.51111111111111107"/>
    <n v="3"/>
    <n v="6.1652999999999999E-2"/>
    <x v="1"/>
    <x v="1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51111111111111107"/>
    <n v="3"/>
    <n v="6.1652999999999999E-2"/>
    <n v="178135.54177777778"/>
    <n v="1045578.1799999999"/>
    <n v="21487.677177180001"/>
    <n v="0.51111111111111107"/>
    <n v="3"/>
    <n v="6.1653000000000006E-2"/>
    <x v="1"/>
    <x v="1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5111111111111111"/>
    <n v="5"/>
    <n v="7.1294999999999997E-2"/>
    <n v="2037721.516888889"/>
    <n v="4057410.1"/>
    <n v="57854.610615899997"/>
    <n v="2.5111111111111111"/>
    <n v="5"/>
    <n v="7.1294999999999997E-2"/>
    <x v="1"/>
    <x v="1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51111111111111107"/>
    <n v="3"/>
    <n v="6.1652999999999999E-2"/>
    <n v="155075.016"/>
    <n v="910222.92"/>
    <n v="18705.99122892"/>
    <n v="0.51111111111111107"/>
    <n v="3"/>
    <n v="6.1652999999999999E-2"/>
    <x v="1"/>
    <x v="1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5111111111111111"/>
    <n v="5"/>
    <n v="7.1294999999999997E-2"/>
    <n v="1773882.4373333333"/>
    <n v="3532066.8"/>
    <n v="50363.740501199994"/>
    <n v="2.5111111111111111"/>
    <n v="5"/>
    <n v="7.1294999999999997E-2"/>
    <x v="1"/>
    <x v="1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51111111111111107"/>
    <n v="3"/>
    <n v="6.1652999999999999E-2"/>
    <n v="54342.207333333332"/>
    <n v="318965.13"/>
    <n v="6555.05238663"/>
    <n v="0.51111111111111107"/>
    <n v="3"/>
    <n v="6.1652999999999999E-2"/>
    <x v="1"/>
    <x v="1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5111111111111111"/>
    <n v="5"/>
    <n v="7.1294999999999997E-2"/>
    <n v="621587.71311111108"/>
    <n v="1237674.6499999999"/>
    <n v="17648.002834349998"/>
    <n v="2.5111111111111111"/>
    <n v="5"/>
    <n v="7.1294999999999997E-2"/>
    <x v="1"/>
    <x v="1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51111111111111107"/>
    <n v="3"/>
    <n v="6.1652999999999999E-2"/>
    <n v="23465.233777777776"/>
    <n v="137730.72"/>
    <n v="2830.5040267199997"/>
    <n v="0.51111111111111107"/>
    <n v="3"/>
    <n v="6.1652999999999999E-2"/>
    <x v="1"/>
    <x v="1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5111111111111111"/>
    <n v="5"/>
    <n v="7.1294999999999997E-2"/>
    <n v="268382.33244444442"/>
    <n v="534389.6"/>
    <n v="7619.8613063999992"/>
    <n v="2.5111111111111111"/>
    <n v="5"/>
    <n v="7.1294999999999997E-2"/>
    <x v="1"/>
    <x v="1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7.7722222222222221"/>
    <n v="10"/>
    <n v="6.5000000000000002E-2"/>
    <n v="825410"/>
    <n v="1062000"/>
    <n v="6903"/>
    <n v="7.772222222222222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8T00:00:00"/>
    <d v="2024-08-08T00:00:00"/>
    <n v="40429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0.77222222222222225"/>
    <n v="3"/>
    <n v="4.2999999999999997E-2"/>
    <n v="511765.18055555556"/>
    <n v="1988152.5"/>
    <n v="28496.852499999997"/>
    <n v="0.77222222222222225"/>
    <n v="3"/>
    <n v="4.2999999999999997E-2"/>
    <x v="1"/>
    <x v="1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4749.4799999999996"/>
    <n v="11873.699999999997"/>
    <n v="16623.1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1.7722222222222221"/>
    <n v="4"/>
    <n v="4.7100000000000003E-2"/>
    <n v="848252.01388888888"/>
    <n v="1914550"/>
    <n v="22543.826250000002"/>
    <n v="1.772222222222222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3757.3"/>
    <n v="22543.800000000003"/>
    <n v="26301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2.7722222222222221"/>
    <n v="5"/>
    <n v="5.0700000000000002E-2"/>
    <n v="3558680.875"/>
    <n v="6418462.5"/>
    <n v="65083.209750000002"/>
    <n v="2.772222222222222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0847.2"/>
    <n v="65083.19999999999"/>
    <n v="75930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3.7722222222222221"/>
    <n v="6"/>
    <n v="5.3600000000000002E-2"/>
    <n v="11541462.819444444"/>
    <n v="18357555"/>
    <n v="163994.158"/>
    <n v="3.772222222222222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27332.36"/>
    <n v="163994.15999999995"/>
    <n v="191326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4.7722222222222221"/>
    <n v="7"/>
    <n v="5.6399999999999999E-2"/>
    <n v="15521760.152777778"/>
    <n v="22767657.5"/>
    <n v="183442.269"/>
    <n v="4.772222222222222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30573.72"/>
    <n v="183442.31999999995"/>
    <n v="214016.03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5.7722222222222221"/>
    <n v="8"/>
    <n v="5.9299999999999999E-2"/>
    <n v="3982862.1944444445"/>
    <n v="5520040"/>
    <n v="40917.296499999997"/>
    <n v="5.772222222222222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6819.54"/>
    <n v="40917.239999999991"/>
    <n v="47736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6.7722222222222221"/>
    <n v="9"/>
    <n v="6.2100000000000002E-2"/>
    <n v="719210"/>
    <n v="955800"/>
    <n v="6595.02"/>
    <n v="6.772222222222222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7.7750000000000004"/>
    <n v="10"/>
    <n v="6.5000000000000002E-2"/>
    <n v="412852.5"/>
    <n v="531000"/>
    <n v="3451.5"/>
    <n v="7.775000000000000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575.26"/>
    <n v="3451.5600000000009"/>
    <n v="4026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09T00:00:00"/>
    <d v="2024-08-09T00:00:00"/>
    <n v="63159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0.77500000000000002"/>
    <n v="3"/>
    <n v="4.2999999999999997E-2"/>
    <n v="268291.4375"/>
    <n v="1038547.5"/>
    <n v="14885.847499999998"/>
    <n v="0.77500000000000002"/>
    <n v="3"/>
    <n v="4.2999999999999997E-2"/>
    <x v="1"/>
    <x v="1"/>
    <n v="1240.49"/>
    <n v="1240.49"/>
    <n v="1240.49"/>
    <n v="1240.49"/>
    <n v="620.24"/>
    <n v="620.24"/>
    <n v="620.24"/>
    <n v="620.24"/>
    <n v="620.24"/>
    <n v="620.24"/>
    <n v="0"/>
    <n v="0"/>
    <n v="0"/>
    <n v="0"/>
    <n v="2480.98"/>
    <n v="6202.4199999999992"/>
    <n v="8683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1.7749999999999999"/>
    <n v="4"/>
    <n v="4.7100000000000003E-2"/>
    <n v="1723249.875"/>
    <n v="3883380"/>
    <n v="45726.799500000001"/>
    <n v="1.774999999999999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7621.14"/>
    <n v="45726.840000000004"/>
    <n v="5334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2.7749999999999999"/>
    <n v="5"/>
    <n v="5.0700000000000002E-2"/>
    <n v="2690820.375"/>
    <n v="4848325"/>
    <n v="49162.015500000001"/>
    <n v="2.774999999999999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8193.66"/>
    <n v="49161.960000000014"/>
    <n v="57355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3.7749999999999999"/>
    <n v="6"/>
    <n v="5.3600000000000002E-2"/>
    <n v="5088709.4375"/>
    <n v="8088015"/>
    <n v="72252.934000000008"/>
    <n v="3.7749999999999999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2042.16"/>
    <n v="72252.960000000006"/>
    <n v="84295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4.7750000000000004"/>
    <n v="7"/>
    <n v="5.6399999999999999E-2"/>
    <n v="5242197.9375"/>
    <n v="7684897.5"/>
    <n v="61918.316999999995"/>
    <n v="4.775000000000000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0319.719999999999"/>
    <n v="61918.32"/>
    <n v="72238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5.7750000000000004"/>
    <n v="8"/>
    <n v="5.9299999999999999E-2"/>
    <n v="2689172.0625"/>
    <n v="3725260"/>
    <n v="27613.489750000001"/>
    <n v="5.775000000000000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4602.24"/>
    <n v="27613.439999999991"/>
    <n v="32215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6.7750000000000004"/>
    <n v="9"/>
    <n v="6.2100000000000002E-2"/>
    <n v="322777.9375"/>
    <n v="428782.5"/>
    <n v="2958.5992500000002"/>
    <n v="6.775000000000000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493.1"/>
    <n v="2958.6000000000004"/>
    <n v="3451.7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8-10T00:00:00"/>
    <d v="2024-08-10T00:00:00"/>
    <n v="6150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0.77777777777777779"/>
    <n v="3"/>
    <n v="4.2999999999999997E-2"/>
    <n v="389596.66666666669"/>
    <n v="1502730"/>
    <n v="21539.129999999997"/>
    <n v="0.77777777777777779"/>
    <n v="3"/>
    <n v="4.2999999999999997E-2"/>
    <x v="1"/>
    <x v="1"/>
    <n v="1794.93"/>
    <n v="1794.93"/>
    <n v="1794.93"/>
    <n v="1794.93"/>
    <n v="897.46"/>
    <n v="897.46"/>
    <n v="897.46"/>
    <n v="897.46"/>
    <n v="897.46"/>
    <n v="897.46"/>
    <n v="0"/>
    <n v="0"/>
    <n v="0"/>
    <n v="0"/>
    <n v="3589.86"/>
    <n v="8974.619999999999"/>
    <n v="1256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1.7777777777777777"/>
    <n v="4"/>
    <n v="4.7100000000000003E-2"/>
    <n v="700395.5555555555"/>
    <n v="1575890"/>
    <n v="18556.104750000002"/>
    <n v="1.7777777777777777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3092.68"/>
    <n v="18556.079999999998"/>
    <n v="21648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2.7777777777777777"/>
    <n v="5"/>
    <n v="5.0700000000000002E-2"/>
    <n v="2375979.1666666665"/>
    <n v="4276762.5"/>
    <n v="43366.371749999998"/>
    <n v="2.777777777777777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7227.72"/>
    <n v="43366.32"/>
    <n v="5059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3.7777777777777777"/>
    <n v="6"/>
    <n v="5.3600000000000002E-2"/>
    <n v="3355035"/>
    <n v="5328585"/>
    <n v="47602.025999999998"/>
    <n v="3.777777777777777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7933.68"/>
    <n v="47602.079999999987"/>
    <n v="55535.75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4.7777777777777777"/>
    <n v="7"/>
    <n v="5.6399999999999999E-2"/>
    <n v="2712475.8333333335"/>
    <n v="3974092.5"/>
    <n v="32019.830999999998"/>
    <n v="4.777777777777777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5336.64"/>
    <n v="32019.84"/>
    <n v="37356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5.7777777777777777"/>
    <n v="8"/>
    <n v="5.9299999999999999E-2"/>
    <n v="613600"/>
    <n v="849600"/>
    <n v="6297.66"/>
    <n v="5.777777777777777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0.76111111111111107"/>
    <n v="3"/>
    <n v="6.1652999999999999E-2"/>
    <n v="1710110.8569999998"/>
    <n v="6740582.9399999995"/>
    <n v="138525.71999993999"/>
    <n v="0.76111111111111107"/>
    <n v="3"/>
    <n v="6.1652999999999993E-2"/>
    <x v="1"/>
    <x v="1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7.7972222222222225"/>
    <n v="10"/>
    <n v="7.8262999999999999E-2"/>
    <n v="14510442.486555556"/>
    <n v="18609758.799999997"/>
    <n v="145645.55529644"/>
    <n v="7.7972222222222225"/>
    <n v="9.9999999999999982"/>
    <n v="7.8262999999999999E-2"/>
    <x v="1"/>
    <x v="1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0.76111111111111107"/>
    <n v="3"/>
    <n v="6.1652999999999999E-2"/>
    <n v="5740200.0432777777"/>
    <n v="22625606.009999998"/>
    <n v="464978.82911151001"/>
    <n v="0.76111111111111107"/>
    <n v="2.9999999999999996"/>
    <n v="6.1652999999999999E-2"/>
    <x v="1"/>
    <x v="1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2.7611111111111111"/>
    <n v="5"/>
    <n v="7.1294999999999997E-2"/>
    <n v="100145338.25411111"/>
    <n v="181349707.10000002"/>
    <n v="2585865.4735389003"/>
    <n v="2.7611111111111111"/>
    <n v="5"/>
    <n v="7.1294999999999997E-2"/>
    <x v="1"/>
    <x v="1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2.7611111111111111"/>
    <n v="5"/>
    <n v="7.1294999999999997E-2"/>
    <n v="552222222.22222221"/>
    <n v="1000000000"/>
    <n v="14259000"/>
    <n v="2.76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51111111111111107"/>
    <n v="3"/>
    <n v="6.1652999999999999E-2"/>
    <n v="450737.39911111107"/>
    <n v="2645632.56"/>
    <n v="54370.394740559997"/>
    <n v="0.51111111111111107"/>
    <n v="3"/>
    <n v="6.1652999999999993E-2"/>
    <x v="1"/>
    <x v="1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5111111111111111"/>
    <n v="5"/>
    <n v="7.1294999999999997E-2"/>
    <n v="5150989.966"/>
    <n v="10256395.949999999"/>
    <n v="146245.94985104998"/>
    <n v="2.5111111111111111"/>
    <n v="5"/>
    <n v="7.1294999999999997E-2"/>
    <x v="1"/>
    <x v="1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5111111111111111"/>
    <n v="5"/>
    <n v="7.1294999999999997E-2"/>
    <n v="7124301.5582222231"/>
    <n v="14185556.200000001"/>
    <n v="202271.8458558"/>
    <n v="2.5111111111111111"/>
    <n v="5"/>
    <n v="7.1294999999999997E-2"/>
    <x v="1"/>
    <x v="1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5472222222222225"/>
    <n v="10"/>
    <n v="7.8262999999999999E-2"/>
    <n v="4528333333.333334"/>
    <n v="6000000000"/>
    <n v="46957800"/>
    <n v="7.5472222222222234"/>
    <n v="10"/>
    <n v="7.8262999999999999E-2"/>
    <x v="1"/>
    <x v="1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9-28T00:00:00"/>
    <d v="2024-09-28T00:00:00"/>
    <n v="8982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0.91111111111111109"/>
    <n v="3"/>
    <n v="4.2999999999999997E-2"/>
    <n v="432866.61111111112"/>
    <n v="1425292.5"/>
    <n v="20429.192499999997"/>
    <n v="0.91111111111111109"/>
    <n v="3"/>
    <n v="4.2999999999999997E-2"/>
    <x v="1"/>
    <x v="1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3404.86"/>
    <n v="10214.609999999999"/>
    <n v="13619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1.9111111111111112"/>
    <n v="4"/>
    <n v="4.7100000000000003E-2"/>
    <n v="1103876.888888889"/>
    <n v="2310440"/>
    <n v="27205.431"/>
    <n v="1.9111111111111112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4534.24"/>
    <n v="27205.439999999991"/>
    <n v="31739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2.911111111111111"/>
    <n v="5"/>
    <n v="5.0700000000000002E-2"/>
    <n v="3675998.2777777775"/>
    <n v="6313737.5"/>
    <n v="64021.29825"/>
    <n v="2.911111111111111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0670.22"/>
    <n v="64021.32"/>
    <n v="74691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3.911111111111111"/>
    <n v="6"/>
    <n v="5.3600000000000002E-2"/>
    <n v="22187723.555555556"/>
    <n v="34037985"/>
    <n v="304072.66600000003"/>
    <n v="3.911111111111111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50678.78"/>
    <n v="304072.68000000005"/>
    <n v="354751.4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4.9111111111111114"/>
    <n v="7"/>
    <n v="5.6399999999999999E-2"/>
    <n v="54484185.888888896"/>
    <n v="77658455"/>
    <n v="625705.26599999995"/>
    <n v="4.9111111111111114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04284.22"/>
    <n v="625705.31999999995"/>
    <n v="729989.53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5.9111111111111114"/>
    <n v="8"/>
    <n v="5.9299999999999999E-2"/>
    <n v="12229985.444444446"/>
    <n v="16551860"/>
    <n v="122690.66224999999"/>
    <n v="5.9111111111111114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20448.439999999999"/>
    <n v="122690.64"/>
    <n v="143139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6.9111111111111114"/>
    <n v="9"/>
    <n v="6.2100000000000002E-2"/>
    <n v="733960"/>
    <n v="955800"/>
    <n v="6595.02"/>
    <n v="6.9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7.9111111111111114"/>
    <n v="10"/>
    <n v="6.5000000000000002E-2"/>
    <n v="786483.11111111112"/>
    <n v="994150"/>
    <n v="6461.9750000000004"/>
    <n v="7.9111111111111114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077"/>
    <n v="6462"/>
    <n v="75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57893.75"/>
    <n v="184.3"/>
    <n v="0"/>
    <n v="0"/>
    <n v="0"/>
    <n v="0"/>
    <n v="0"/>
    <n v="0"/>
    <d v="2022-10-25T00:00:00"/>
    <d v="2024-10-25T00:00:00"/>
    <n v="11578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0.98611111111111116"/>
    <n v="3"/>
    <n v="4.2999999999999997E-2"/>
    <n v="344283.4375"/>
    <n v="1047397.5"/>
    <n v="15012.697499999998"/>
    <n v="0.98611111111111116"/>
    <n v="3"/>
    <n v="4.2999999999999997E-2"/>
    <x v="1"/>
    <x v="1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2502.12"/>
    <n v="8757.4199999999983"/>
    <n v="11259.5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1.9861111111111112"/>
    <n v="4"/>
    <n v="4.7100000000000003E-2"/>
    <n v="48336.979166666664"/>
    <n v="97350"/>
    <n v="1146.2962500000001"/>
    <n v="1.9861111111111109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191.04"/>
    <n v="1146.24"/>
    <n v="133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2.9861111111111112"/>
    <n v="5"/>
    <n v="5.0700000000000002E-2"/>
    <n v="2483705.3520833333"/>
    <n v="4158762.45"/>
    <n v="42169.851243000005"/>
    <n v="2.9861111111111112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7028.3"/>
    <n v="42169.80000000001"/>
    <n v="49198.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3.9861111111111112"/>
    <n v="6"/>
    <n v="5.3600000000000002E-2"/>
    <n v="1619806.076388889"/>
    <n v="2438175"/>
    <n v="21781.030000000002"/>
    <n v="3.9861111111111112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3630.18"/>
    <n v="21781.079999999998"/>
    <n v="2541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4.9861111111111107"/>
    <n v="7"/>
    <n v="6.5000000000000002E-2"/>
    <n v="884748.02083333326"/>
    <n v="1242097.5"/>
    <n v="11533.762500000001"/>
    <n v="4.986111111111110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667.96"/>
    <n v="10007.759999999997"/>
    <n v="11675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2.7777777777777779E-3"/>
    <n v="2"/>
    <n v="3.8199999999999998E-2"/>
    <n v="57.565972222222221"/>
    <n v="41447.5"/>
    <n v="791.64724999999999"/>
    <n v="2.7777777777777779E-3"/>
    <n v="2"/>
    <n v="3.8199999999999998E-2"/>
    <x v="1"/>
    <x v="1"/>
    <n v="65.97"/>
    <n v="0"/>
    <n v="0"/>
    <n v="0"/>
    <n v="0"/>
    <n v="0"/>
    <n v="0"/>
    <n v="0"/>
    <n v="0"/>
    <n v="0"/>
    <n v="0"/>
    <n v="0"/>
    <n v="0"/>
    <n v="0"/>
    <n v="65.97"/>
    <n v="0"/>
    <n v="65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0027777777777778"/>
    <n v="3"/>
    <n v="4.2999999999999997E-2"/>
    <n v="148205.54166666666"/>
    <n v="443385"/>
    <n v="6355.1849999999995"/>
    <n v="1.0027777777777778"/>
    <n v="3"/>
    <n v="4.2999999999999997E-2"/>
    <x v="1"/>
    <x v="1"/>
    <n v="529.6"/>
    <n v="529.6"/>
    <n v="529.6"/>
    <n v="529.6"/>
    <n v="529.6"/>
    <n v="529.6"/>
    <n v="529.6"/>
    <n v="264.8"/>
    <n v="264.8"/>
    <n v="264.8"/>
    <n v="264.8"/>
    <n v="264.8"/>
    <n v="264.8"/>
    <n v="0"/>
    <n v="1059.2"/>
    <n v="4236.8000000000011"/>
    <n v="5296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0027777777777778"/>
    <n v="4"/>
    <n v="4.7100000000000003E-2"/>
    <n v="153317.64583333334"/>
    <n v="306210"/>
    <n v="3605.6227500000005"/>
    <n v="2.0027777777777778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600.94000000000005"/>
    <n v="3605.6400000000012"/>
    <n v="4206.5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0027777777777778"/>
    <n v="5"/>
    <n v="5.0700000000000002E-2"/>
    <n v="1834532.0694444445"/>
    <n v="3054725"/>
    <n v="30974.911500000002"/>
    <n v="3.0027777777777778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5162.4799999999996"/>
    <n v="30974.87999999999"/>
    <n v="36137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0027777777777782"/>
    <n v="6"/>
    <n v="5.3600000000000002E-2"/>
    <n v="1350857.4444444445"/>
    <n v="2024880"/>
    <n v="18088.928"/>
    <n v="4.002777777777778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3014.82"/>
    <n v="18088.920000000002"/>
    <n v="2110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0027777777777782"/>
    <n v="7"/>
    <n v="5.7881000000000002E-2"/>
    <n v="4842901.506944445"/>
    <n v="6776297.5"/>
    <n v="56031.267942500002"/>
    <n v="5.002777777777778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9099.6"/>
    <n v="54597.600000000013"/>
    <n v="63697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0027777777777782"/>
    <n v="8"/>
    <n v="5.9299999999999999E-2"/>
    <n v="16591692.784722224"/>
    <n v="22112020"/>
    <n v="163905.34825000001"/>
    <n v="6.002777777777778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27317.56"/>
    <n v="163905.36000000002"/>
    <n v="19122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5111111111111111"/>
    <n v="5"/>
    <n v="7.1294999999999997E-2"/>
    <n v="1255555.5555555555"/>
    <n v="2500000"/>
    <n v="35647.5"/>
    <n v="2.5111111111111111"/>
    <n v="5"/>
    <n v="7.1294999999999997E-2"/>
    <x v="1"/>
    <x v="1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05"/>
    <n v="2"/>
    <n v="3.8199999999999998E-2"/>
    <n v="11741"/>
    <n v="469640"/>
    <n v="8970.1239999999998"/>
    <n v="0.05"/>
    <n v="2"/>
    <n v="3.8199999999999998E-2"/>
    <x v="1"/>
    <x v="1"/>
    <n v="747.51"/>
    <n v="0"/>
    <n v="0"/>
    <n v="0"/>
    <n v="0"/>
    <n v="0"/>
    <n v="0"/>
    <n v="0"/>
    <n v="0"/>
    <n v="0"/>
    <n v="0"/>
    <n v="0"/>
    <n v="0"/>
    <n v="0"/>
    <n v="747.51"/>
    <n v="0"/>
    <n v="747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05"/>
    <n v="3"/>
    <n v="4.2999999999999997E-2"/>
    <n v="455332.5"/>
    <n v="1300950"/>
    <n v="18646.949999999997"/>
    <n v="1.05"/>
    <n v="3"/>
    <n v="4.2999999999999997E-2"/>
    <x v="1"/>
    <x v="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3107.82"/>
    <n v="12431.309999999998"/>
    <n v="15539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0499999999999998"/>
    <n v="4"/>
    <n v="4.7100000000000003E-2"/>
    <n v="2055545.2499999998"/>
    <n v="4010820"/>
    <n v="47227.405500000001"/>
    <n v="2.049999999999999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7871.24"/>
    <n v="47227.44"/>
    <n v="5509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05"/>
    <n v="5"/>
    <n v="5.0700000000000002E-2"/>
    <n v="6275306.375"/>
    <n v="10287387.5"/>
    <n v="104314.10925000001"/>
    <n v="3.05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7385.68"/>
    <n v="104314.07999999997"/>
    <n v="121699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05"/>
    <n v="6"/>
    <n v="5.3600000000000002E-2"/>
    <n v="22074201"/>
    <n v="32702520"/>
    <n v="292142.51199999999"/>
    <n v="4.05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48690.42"/>
    <n v="292142.51999999996"/>
    <n v="340832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05"/>
    <n v="7"/>
    <n v="5.6399999999999999E-2"/>
    <n v="48047417"/>
    <n v="66600380"/>
    <n v="536608.77599999995"/>
    <n v="5.05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89434.8"/>
    <n v="536608.80000000016"/>
    <n v="626043.6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05"/>
    <n v="8"/>
    <n v="5.9299999999999999E-2"/>
    <n v="15066859.5"/>
    <n v="19923120"/>
    <n v="147680.12700000001"/>
    <n v="6.05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24613.360000000001"/>
    <n v="147680.15999999997"/>
    <n v="172293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05"/>
    <n v="9"/>
    <n v="6.2100000000000002E-2"/>
    <n v="748710"/>
    <n v="955800"/>
    <n v="6595.02"/>
    <n v="7.0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5111111111111111"/>
    <n v="5"/>
    <n v="7.1294999999999997E-2"/>
    <n v="502222222.22222221"/>
    <n v="1000000000"/>
    <n v="14259000"/>
    <n v="2.5111111111111111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5472222222222225"/>
    <n v="10"/>
    <n v="7.8262999999999999E-2"/>
    <n v="3396250000"/>
    <n v="4500000000"/>
    <n v="35218350"/>
    <n v="7.5472222222222225"/>
    <n v="10"/>
    <n v="7.8262999999999999E-2"/>
    <x v="1"/>
    <x v="1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5111111111111111"/>
    <n v="5"/>
    <n v="7.1294999999999997E-2"/>
    <n v="9970444.1846666671"/>
    <n v="19852654.350000001"/>
    <n v="283078.99837664998"/>
    <n v="2.5111111111111111"/>
    <n v="5"/>
    <n v="7.1294999999999997E-2"/>
    <x v="1"/>
    <x v="1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5111111111111111"/>
    <n v="5"/>
    <n v="7.1294999999999997E-2"/>
    <n v="4985222.104888889"/>
    <n v="9926327.1999999993"/>
    <n v="141539.4995448"/>
    <n v="2.5111111111111111"/>
    <n v="5"/>
    <n v="7.1294999999999997E-2"/>
    <x v="1"/>
    <x v="1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0"/>
    <n v="26550"/>
    <n v="26550"/>
    <n v="0"/>
    <d v="2022-12-15T00:00:00"/>
    <d v="2024-12-15T00:00:00"/>
    <n v="53100"/>
    <n v="0.125"/>
    <n v="2"/>
    <n v="3.8199999999999998E-2"/>
    <n v="3318.75"/>
    <n v="53100"/>
    <n v="1014.2099999999999"/>
    <n v="0.125"/>
    <n v="2"/>
    <n v="3.8199999999999998E-2"/>
    <x v="1"/>
    <x v="1"/>
    <n v="84.52"/>
    <n v="84.52"/>
    <n v="0"/>
    <n v="0"/>
    <n v="0"/>
    <n v="0"/>
    <n v="0"/>
    <n v="0"/>
    <n v="0"/>
    <n v="0"/>
    <n v="0"/>
    <n v="0"/>
    <n v="0"/>
    <n v="0"/>
    <n v="169.04"/>
    <n v="0"/>
    <n v="16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125"/>
    <n v="3"/>
    <n v="4.2999999999999997E-2"/>
    <n v="322582.5"/>
    <n v="860220"/>
    <n v="12329.82"/>
    <n v="1.125"/>
    <n v="3"/>
    <n v="4.2999999999999997E-2"/>
    <x v="1"/>
    <x v="1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2054.96"/>
    <n v="9247.3199999999979"/>
    <n v="11302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125"/>
    <n v="4"/>
    <n v="4.7100000000000003E-2"/>
    <n v="981059.375"/>
    <n v="1846700"/>
    <n v="21744.892500000002"/>
    <n v="2.12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3624.14"/>
    <n v="21744.84"/>
    <n v="2536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125"/>
    <n v="5"/>
    <n v="5.0700000000000002E-2"/>
    <n v="1402632.8125"/>
    <n v="2244212.5"/>
    <n v="22756.314750000001"/>
    <n v="3.12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3792.72"/>
    <n v="22756.320000000003"/>
    <n v="26549.0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125"/>
    <n v="6"/>
    <n v="5.3600000000000002E-2"/>
    <n v="1690239.375"/>
    <n v="2458530"/>
    <n v="21962.868000000002"/>
    <n v="4.125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3660.48"/>
    <n v="21962.880000000005"/>
    <n v="25623.3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125"/>
    <n v="7"/>
    <n v="5.6399999999999999E-2"/>
    <n v="3609601.5625"/>
    <n v="4930187.5"/>
    <n v="39723.224999999999"/>
    <n v="5.125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6620.54"/>
    <n v="39723.239999999991"/>
    <n v="46343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125"/>
    <n v="8"/>
    <n v="5.9299999999999999E-2"/>
    <n v="15391864.6875"/>
    <n v="20103660"/>
    <n v="149018.37974999999"/>
    <n v="6.125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24836.400000000001"/>
    <n v="149018.4"/>
    <n v="173854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125"/>
    <n v="9"/>
    <n v="6.2100000000000002E-2"/>
    <n v="378337.5"/>
    <n v="477900"/>
    <n v="3297.51"/>
    <n v="7.1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72.079999999998"/>
    <n v="0"/>
    <n v="0"/>
    <n v="56.89"/>
    <n v="0"/>
    <n v="0"/>
    <n v="0"/>
    <n v="17872.079999999998"/>
    <n v="17872.080000000002"/>
    <n v="0"/>
    <d v="2022-12-27T00:00:00"/>
    <d v="2024-12-27T00:00:00"/>
    <n v="35744.17"/>
    <n v="0.15833333333333333"/>
    <n v="2"/>
    <n v="3.8199999999999998E-2"/>
    <n v="2829.7459999999996"/>
    <n v="35744.159999999996"/>
    <n v="682.71345599999984"/>
    <n v="0.15833333333333333"/>
    <n v="2"/>
    <n v="3.8199999999999998E-2"/>
    <x v="1"/>
    <x v="1"/>
    <n v="56.89"/>
    <n v="56.89"/>
    <n v="0"/>
    <n v="0"/>
    <n v="0"/>
    <n v="0"/>
    <n v="0"/>
    <n v="0"/>
    <n v="0"/>
    <n v="0"/>
    <n v="0"/>
    <n v="0"/>
    <n v="0"/>
    <n v="0"/>
    <n v="113.78"/>
    <n v="0"/>
    <n v="113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1583333333333334"/>
    <n v="3"/>
    <n v="4.2999999999999997E-2"/>
    <n v="61507.500000000007"/>
    <n v="159300"/>
    <n v="2283.2999999999997"/>
    <n v="1.1583333333333334"/>
    <n v="3"/>
    <n v="4.2999999999999997E-2"/>
    <x v="1"/>
    <x v="1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380.54"/>
    <n v="1712.4600000000007"/>
    <n v="2093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1583333333333332"/>
    <n v="4"/>
    <n v="4.7100000000000003E-2"/>
    <n v="546308.48416666663"/>
    <n v="1012463.6"/>
    <n v="11921.758890000001"/>
    <n v="2.158333333333333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1986.96"/>
    <n v="11921.759999999997"/>
    <n v="13908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1583333333333332"/>
    <n v="5"/>
    <n v="5.0700000000000002E-2"/>
    <n v="309327.16666666663"/>
    <n v="489700"/>
    <n v="4965.558"/>
    <n v="3.1583333333333328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827.6"/>
    <n v="4965.6000000000013"/>
    <n v="5793.200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1583333333333332"/>
    <n v="6"/>
    <n v="5.3600000000000002E-2"/>
    <n v="791840.22916666663"/>
    <n v="1142535"/>
    <n v="10206.646000000001"/>
    <n v="4.158333333333333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701.1"/>
    <n v="10206.599999999999"/>
    <n v="11907.6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1583333333333332"/>
    <n v="7"/>
    <n v="6.2100000000000002E-2"/>
    <n v="1142802.9583333333"/>
    <n v="1550815"/>
    <n v="13757.944500000001"/>
    <n v="5.1583333333333332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2082.52"/>
    <n v="12495.12"/>
    <n v="14577.6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1583333333333332"/>
    <n v="8"/>
    <n v="5.9299999999999999E-2"/>
    <n v="1291013.4780833332"/>
    <n v="1677094.64"/>
    <n v="12431.464018999999"/>
    <n v="6.158333333333333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2071.92"/>
    <n v="12431.519999999997"/>
    <n v="14503.4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10"/>
    <n v="0"/>
    <n v="0"/>
    <n v="73.25"/>
    <n v="0"/>
    <n v="0"/>
    <n v="0"/>
    <n v="23010"/>
    <n v="23010"/>
    <n v="0"/>
    <d v="2022-12-27T00:00:00"/>
    <d v="2024-12-27T00:00:00"/>
    <n v="46020"/>
    <n v="0.15833333333333333"/>
    <n v="2"/>
    <n v="3.8199999999999998E-2"/>
    <n v="3643.25"/>
    <n v="46020"/>
    <n v="878.98199999999997"/>
    <n v="0.15833333333333333"/>
    <n v="2"/>
    <n v="3.8199999999999998E-2"/>
    <x v="1"/>
    <x v="1"/>
    <n v="73.25"/>
    <n v="73.25"/>
    <n v="0"/>
    <n v="0"/>
    <n v="0"/>
    <n v="0"/>
    <n v="0"/>
    <n v="0"/>
    <n v="0"/>
    <n v="0"/>
    <n v="0"/>
    <n v="0"/>
    <n v="0"/>
    <n v="0"/>
    <n v="146.5"/>
    <n v="0"/>
    <n v="14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1583333333333332"/>
    <n v="4"/>
    <n v="4.7100000000000003E-2"/>
    <n v="114607.5"/>
    <n v="212400"/>
    <n v="2501.0100000000002"/>
    <n v="2.158333333333333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416.84"/>
    <n v="2501.0400000000004"/>
    <n v="2917.88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1583333333333332"/>
    <n v="5"/>
    <n v="5.0700000000000002E-2"/>
    <n v="1152989.0625"/>
    <n v="1825312.5"/>
    <n v="18508.668750000001"/>
    <n v="3.158333333333333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3084.78"/>
    <n v="18508.679999999997"/>
    <n v="21593.4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1583333333333332"/>
    <n v="6"/>
    <n v="5.3600000000000002E-2"/>
    <n v="1062329.4166666667"/>
    <n v="1532820"/>
    <n v="13693.192000000001"/>
    <n v="4.158333333333333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2282.1999999999998"/>
    <n v="13693.200000000003"/>
    <n v="15975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1583333333333332"/>
    <n v="7"/>
    <n v="5.6399999999999999E-2"/>
    <n v="7730278.333333333"/>
    <n v="10490200"/>
    <n v="84521.04"/>
    <n v="5.158333333333333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14086.84"/>
    <n v="84521.04"/>
    <n v="98607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1583333333333332"/>
    <n v="8"/>
    <n v="5.9299999999999999E-2"/>
    <n v="4229297"/>
    <n v="5494080"/>
    <n v="40724.868000000002"/>
    <n v="6.1583333333333332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6787.48"/>
    <n v="40724.879999999983"/>
    <n v="47512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1583333333333332"/>
    <n v="9"/>
    <n v="6.2100000000000002E-2"/>
    <n v="380107.5"/>
    <n v="477900"/>
    <n v="3297.51"/>
    <n v="7.158333333333333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787.5"/>
    <n v="0"/>
    <n v="0"/>
    <n v="556.41"/>
    <n v="0"/>
    <n v="0"/>
    <n v="0"/>
    <n v="174787.5"/>
    <n v="174787.5"/>
    <n v="0"/>
    <d v="2022-12-28T00:00:00"/>
    <d v="2024-12-28T00:00:00"/>
    <n v="349575"/>
    <n v="0.16111111111111112"/>
    <n v="2"/>
    <n v="3.8199999999999998E-2"/>
    <n v="28160.208333333336"/>
    <n v="349575"/>
    <n v="6676.8824999999997"/>
    <n v="0.16111111111111112"/>
    <n v="2"/>
    <n v="3.8199999999999998E-2"/>
    <x v="1"/>
    <x v="1"/>
    <n v="556.41"/>
    <n v="556.41"/>
    <n v="0"/>
    <n v="0"/>
    <n v="0"/>
    <n v="0"/>
    <n v="0"/>
    <n v="0"/>
    <n v="0"/>
    <n v="0"/>
    <n v="0"/>
    <n v="0"/>
    <n v="0"/>
    <n v="0"/>
    <n v="1112.82"/>
    <n v="0"/>
    <n v="1112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1611111111111112"/>
    <n v="3"/>
    <n v="4.2999999999999997E-2"/>
    <n v="1134280.7361111112"/>
    <n v="2930677.5"/>
    <n v="42006.377499999995"/>
    <n v="1.1611111111111112"/>
    <n v="3"/>
    <n v="4.2999999999999997E-2"/>
    <x v="1"/>
    <x v="1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7001.06"/>
    <n v="31504.800000000003"/>
    <n v="38505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161111111111111"/>
    <n v="4"/>
    <n v="4.7100000000000003E-2"/>
    <n v="3406310.9166666665"/>
    <n v="6304740"/>
    <n v="74238.313500000004"/>
    <n v="2.161111111111111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12373.06"/>
    <n v="74238.36"/>
    <n v="86611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161111111111111"/>
    <n v="5"/>
    <n v="5.0700000000000002E-2"/>
    <n v="6208303.680555555"/>
    <n v="9819812.5"/>
    <n v="99572.898750000008"/>
    <n v="3.161111111111111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16595.48"/>
    <n v="99572.880000000019"/>
    <n v="116168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1611111111111114"/>
    <n v="6"/>
    <n v="5.3600000000000002E-2"/>
    <n v="30825063.791666668"/>
    <n v="44447355"/>
    <n v="397063.038"/>
    <n v="4.1611111111111114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66177.179999999993"/>
    <n v="397063.07999999984"/>
    <n v="463240.25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1611111111111114"/>
    <n v="7"/>
    <n v="5.6399999999999999E-2"/>
    <n v="50699413.736111112"/>
    <n v="68763467.5"/>
    <n v="554037.08100000001"/>
    <n v="5.1611111111111114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92339.520000000004"/>
    <n v="554037.12"/>
    <n v="646376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1611111111111114"/>
    <n v="8"/>
    <n v="5.9299999999999999E-2"/>
    <n v="16792139.138888888"/>
    <n v="21804040"/>
    <n v="161622.44649999999"/>
    <n v="6.161111111111110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26937.08"/>
    <n v="161622.48000000007"/>
    <n v="188559.5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1611111111111114"/>
    <n v="9"/>
    <n v="6.2100000000000002E-2"/>
    <n v="584113.93055555562"/>
    <n v="734107.5"/>
    <n v="5065.3417500000005"/>
    <n v="7.1611111111111123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844.22"/>
    <n v="5065.32"/>
    <n v="5909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5472222222222225"/>
    <n v="10"/>
    <n v="7.8262999999999999E-2"/>
    <n v="1509444444.4444444"/>
    <n v="2000000000"/>
    <n v="15652600"/>
    <n v="7.5472222222222225"/>
    <n v="10"/>
    <n v="7.8262999999999999E-2"/>
    <x v="1"/>
    <x v="1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3388888888888888"/>
    <n v="3"/>
    <n v="6.1652999999999999E-2"/>
    <n v="214222222.22222221"/>
    <n v="480000000"/>
    <n v="9864480"/>
    <n v="1.3388888888888888"/>
    <n v="3"/>
    <n v="6.1652999999999999E-2"/>
    <x v="1"/>
    <x v="1"/>
    <n v="0"/>
    <n v="0"/>
    <n v="0"/>
    <n v="0"/>
    <n v="4932240"/>
    <n v="0"/>
    <n v="0"/>
    <n v="0"/>
    <n v="0"/>
    <n v="0"/>
    <n v="4932240"/>
    <n v="0"/>
    <n v="0"/>
    <n v="0"/>
    <n v="0"/>
    <n v="9864480"/>
    <n v="986448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375"/>
    <n v="6"/>
    <n v="7.3772000000000004E-2"/>
    <n v="7688130.2749999994"/>
    <n v="10543721.52"/>
    <n v="129638.57066224"/>
    <n v="4.375"/>
    <n v="6"/>
    <n v="7.3772000000000004E-2"/>
    <x v="1"/>
    <x v="1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3388888888888888"/>
    <n v="3"/>
    <n v="6.1652999999999999E-2"/>
    <n v="73638888.888888881"/>
    <n v="165000000"/>
    <n v="3390915"/>
    <n v="1.3388888888888888"/>
    <n v="3"/>
    <n v="6.1652999999999999E-2"/>
    <x v="1"/>
    <x v="1"/>
    <n v="0"/>
    <n v="0"/>
    <n v="0"/>
    <n v="0"/>
    <n v="1695457.5"/>
    <n v="0"/>
    <n v="0"/>
    <n v="0"/>
    <n v="0"/>
    <n v="0"/>
    <n v="1695457.5"/>
    <n v="0"/>
    <n v="0"/>
    <n v="0"/>
    <n v="0"/>
    <n v="3390915"/>
    <n v="339091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3388888888888888"/>
    <n v="3"/>
    <n v="6.1652999999999999E-2"/>
    <n v="40166666.666666664"/>
    <n v="90000000"/>
    <n v="1849590"/>
    <n v="1.3388888888888888"/>
    <n v="3"/>
    <n v="6.1652999999999999E-2"/>
    <x v="1"/>
    <x v="1"/>
    <n v="0"/>
    <n v="0"/>
    <n v="0"/>
    <n v="0"/>
    <n v="924795"/>
    <n v="0"/>
    <n v="0"/>
    <n v="0"/>
    <n v="0"/>
    <n v="0"/>
    <n v="924795"/>
    <n v="0"/>
    <n v="0"/>
    <n v="0"/>
    <n v="0"/>
    <n v="1849590"/>
    <n v="18495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375"/>
    <n v="6"/>
    <n v="7.3772000000000004E-2"/>
    <n v="6632370.0187499998"/>
    <n v="9095821.7400000002"/>
    <n v="111836.16023388001"/>
    <n v="4.375"/>
    <n v="6"/>
    <n v="7.3772000000000004E-2"/>
    <x v="1"/>
    <x v="1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3611111111111112"/>
    <n v="5"/>
    <n v="7.1294999999999997E-2"/>
    <n v="672222222.22222221"/>
    <n v="1000000000"/>
    <n v="14259000"/>
    <n v="3.3611111111111112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375"/>
    <n v="6"/>
    <n v="7.3772000000000004E-2"/>
    <n v="4989044.0687499996"/>
    <n v="6842117.5800000001"/>
    <n v="84126.116351959994"/>
    <n v="4.375"/>
    <n v="6"/>
    <n v="7.3772000000000004E-2"/>
    <x v="1"/>
    <x v="1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375"/>
    <n v="6"/>
    <n v="7.3772000000000004E-2"/>
    <n v="9879336.9500000011"/>
    <n v="13548804.960000001"/>
    <n v="166587.07325152002"/>
    <n v="4.375"/>
    <n v="6"/>
    <n v="7.3772000000000004E-2"/>
    <x v="1"/>
    <x v="1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375"/>
    <n v="6"/>
    <n v="7.3772000000000004E-2"/>
    <n v="3599401.9249999998"/>
    <n v="4936322.6399999997"/>
    <n v="60693.732299679999"/>
    <n v="4.375"/>
    <n v="6"/>
    <n v="7.3772000000000004E-2"/>
    <x v="1"/>
    <x v="1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375"/>
    <n v="6"/>
    <n v="7.3772000000000004E-2"/>
    <n v="8805486.9437499996"/>
    <n v="12076096.379999999"/>
    <n v="148479.63035756"/>
    <n v="4.375"/>
    <n v="5.9999999999999991"/>
    <n v="7.3772000000000004E-2"/>
    <x v="1"/>
    <x v="1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3388888888888888"/>
    <n v="3"/>
    <n v="6.1652999999999999E-2"/>
    <n v="53555555.555555552"/>
    <n v="120000000"/>
    <n v="2466120"/>
    <n v="1.3388888888888888"/>
    <n v="3"/>
    <n v="6.1652999999999999E-2"/>
    <x v="1"/>
    <x v="1"/>
    <n v="0"/>
    <n v="0"/>
    <n v="0"/>
    <n v="0"/>
    <n v="1233060"/>
    <n v="0"/>
    <n v="0"/>
    <n v="0"/>
    <n v="0"/>
    <n v="0"/>
    <n v="1233060"/>
    <n v="0"/>
    <n v="0"/>
    <n v="0"/>
    <n v="0"/>
    <n v="2466120"/>
    <n v="2466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4750000000000001"/>
    <n v="4"/>
    <n v="4.7100000000000003E-2"/>
    <n v="393172.3125"/>
    <n v="635430"/>
    <n v="7482.1882500000002"/>
    <n v="2.475000000000000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1247.04"/>
    <n v="7482.2400000000016"/>
    <n v="8729.2800000000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4750000000000001"/>
    <n v="5"/>
    <n v="5.0700000000000002E-2"/>
    <n v="348029.9375"/>
    <n v="500762.5"/>
    <n v="5077.7317499999999"/>
    <n v="3.475000000000000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846.28"/>
    <n v="5077.68"/>
    <n v="592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4749999999999996"/>
    <n v="6"/>
    <n v="5.3600000000000002E-2"/>
    <n v="46486881.75"/>
    <n v="62328780"/>
    <n v="556803.76800000004"/>
    <n v="4.474999999999999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92800.62"/>
    <n v="556803.72"/>
    <n v="649604.3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3438387.66"/>
    <n v="3438387.66"/>
    <n v="0"/>
    <d v="2023-04-25T00:00:00"/>
    <d v="2027-04-25T00:00:00"/>
    <n v="3438387.66"/>
    <n v="2.4861111111111112"/>
    <n v="4"/>
    <n v="6.7556000000000005E-2"/>
    <n v="8548213.7658333331"/>
    <n v="13753550.640000001"/>
    <n v="232283.71675896001"/>
    <n v="2.4861111111111112"/>
    <n v="4"/>
    <n v="6.7556000000000005E-2"/>
    <x v="1"/>
    <x v="1"/>
    <n v="0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1482301.25"/>
    <n v="9437.32"/>
    <n v="0"/>
    <n v="0"/>
    <n v="0"/>
    <n v="1482301.25"/>
    <n v="1482301.25"/>
    <n v="0"/>
    <d v="2023-04-26T00:00:00"/>
    <d v="2025-04-26T00:00:00"/>
    <n v="2964602.5"/>
    <n v="0.48888888888888887"/>
    <n v="2"/>
    <n v="3.8199999999999998E-2"/>
    <n v="724680.61111111112"/>
    <n v="2964602.5"/>
    <n v="56623.907749999998"/>
    <n v="0.48888888888888887"/>
    <n v="2"/>
    <n v="3.8199999999999998E-2"/>
    <x v="1"/>
    <x v="1"/>
    <n v="4718.66"/>
    <n v="4718.66"/>
    <n v="4718.66"/>
    <n v="4718.66"/>
    <n v="4718.66"/>
    <n v="4718.66"/>
    <n v="0"/>
    <n v="0"/>
    <n v="0"/>
    <n v="0"/>
    <n v="0"/>
    <n v="0"/>
    <n v="0"/>
    <n v="0"/>
    <n v="9437.32"/>
    <n v="18874.64"/>
    <n v="28311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4888888888888889"/>
    <n v="3"/>
    <n v="4.2999999999999997E-2"/>
    <n v="5309318.222222222"/>
    <n v="10697880"/>
    <n v="153336.28"/>
    <n v="1.4888888888888889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25556.04"/>
    <n v="140558.22000000003"/>
    <n v="166114.2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4888888888888889"/>
    <n v="4"/>
    <n v="4.7100000000000003E-2"/>
    <n v="15355156.444444444"/>
    <n v="24677930"/>
    <n v="290582.62575000001"/>
    <n v="2.4888888888888889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48430.44"/>
    <n v="290582.64"/>
    <n v="33901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4888888888888889"/>
    <n v="5"/>
    <n v="5.0700000000000002E-2"/>
    <n v="55411780.611111112"/>
    <n v="79411787.5"/>
    <n v="805235.52525000006"/>
    <n v="3.488888888888888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134205.92000000001"/>
    <n v="805235.5199999999"/>
    <n v="939441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4888888888888889"/>
    <n v="6"/>
    <n v="5.3600000000000002E-2"/>
    <n v="13455422"/>
    <n v="17984970"/>
    <n v="160665.73200000002"/>
    <n v="4.4888888888888889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26777.62"/>
    <n v="160665.72"/>
    <n v="18744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4888888888888889"/>
    <n v="7"/>
    <n v="5.6399999999999999E-2"/>
    <n v="3237634.8333333335"/>
    <n v="4128967.5"/>
    <n v="33267.680999999997"/>
    <n v="5.4888888888888889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5544.62"/>
    <n v="33267.720000000008"/>
    <n v="38812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4888888888888889"/>
    <n v="8"/>
    <n v="5.9299999999999999E-2"/>
    <n v="1033680"/>
    <n v="1274400"/>
    <n v="9446.49"/>
    <n v="6.488888888888888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54722222222222228"/>
    <n v="2"/>
    <n v="3.8199999999999998E-2"/>
    <n v="199851.02777777781"/>
    <n v="730420"/>
    <n v="13951.021999999999"/>
    <n v="0.54722222222222228"/>
    <n v="2"/>
    <n v="3.8199999999999998E-2"/>
    <x v="1"/>
    <x v="1"/>
    <n v="1162.5899999999999"/>
    <n v="581.29"/>
    <n v="581.29"/>
    <n v="581.29"/>
    <n v="581.29"/>
    <n v="581.29"/>
    <n v="581.29"/>
    <n v="0"/>
    <n v="0"/>
    <n v="0"/>
    <n v="0"/>
    <n v="0"/>
    <n v="0"/>
    <n v="0"/>
    <n v="1743.8799999999999"/>
    <n v="2906.45"/>
    <n v="4650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5472222222222223"/>
    <n v="3"/>
    <n v="4.2999999999999997E-2"/>
    <n v="1526303.7777777778"/>
    <n v="2959440"/>
    <n v="42418.64"/>
    <n v="1.5472222222222223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7069.78"/>
    <n v="40651.230000000003"/>
    <n v="47721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5472222222222221"/>
    <n v="4"/>
    <n v="4.7100000000000003E-2"/>
    <n v="2173888.597222222"/>
    <n v="3413740"/>
    <n v="40196.788500000002"/>
    <n v="2.5472222222222221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6699.46"/>
    <n v="40196.760000000009"/>
    <n v="46896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5472222222222221"/>
    <n v="5"/>
    <n v="5.0700000000000002E-2"/>
    <n v="3393574.2916666665"/>
    <n v="4783425"/>
    <n v="48503.929499999998"/>
    <n v="3.5472222222222221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8083.98"/>
    <n v="48503.879999999983"/>
    <n v="56587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5472222222222225"/>
    <n v="6"/>
    <n v="5.3600000000000002E-2"/>
    <n v="3067180.965277778"/>
    <n v="4047105"/>
    <n v="36154.137999999999"/>
    <n v="4.547222222222222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6025.68"/>
    <n v="36154.080000000002"/>
    <n v="42179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5472222222222225"/>
    <n v="7"/>
    <n v="5.6399999999999999E-2"/>
    <n v="7526762.340277778"/>
    <n v="9497967.5"/>
    <n v="76526.481"/>
    <n v="5.547222222222222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2754.42"/>
    <n v="76526.52"/>
    <n v="8928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5472222222222225"/>
    <n v="8"/>
    <n v="5.9299999999999999E-2"/>
    <n v="32259718.854166668"/>
    <n v="39417900"/>
    <n v="292185.18374999997"/>
    <n v="6.5472222222222225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48697.54"/>
    <n v="292185.24"/>
    <n v="340882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5472222222222225"/>
    <n v="9"/>
    <n v="6.2100000000000002E-2"/>
    <n v="30724964.309722222"/>
    <n v="36639265.5"/>
    <n v="252810.93195"/>
    <n v="7.547222222222222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42135.16"/>
    <n v="252810.96000000008"/>
    <n v="294946.1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5472222222222225"/>
    <n v="10"/>
    <n v="6.5000000000000002E-2"/>
    <n v="5586733.6819444448"/>
    <n v="6536315"/>
    <n v="42486.047500000001"/>
    <n v="8.5472222222222225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7081"/>
    <n v="42486"/>
    <n v="495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56666666666666665"/>
    <n v="2"/>
    <n v="3.8199999999999998E-2"/>
    <n v="502001.5"/>
    <n v="1771770"/>
    <n v="33840.807000000001"/>
    <n v="0.56666666666666665"/>
    <n v="2"/>
    <n v="3.8199999999999998E-2"/>
    <x v="1"/>
    <x v="1"/>
    <n v="2820.07"/>
    <n v="1410.03"/>
    <n v="1410.03"/>
    <n v="1410.03"/>
    <n v="1410.03"/>
    <n v="1410.03"/>
    <n v="1410.03"/>
    <n v="0"/>
    <n v="0"/>
    <n v="0"/>
    <n v="0"/>
    <n v="0"/>
    <n v="0"/>
    <n v="0"/>
    <n v="4230.1000000000004"/>
    <n v="7050.15"/>
    <n v="11280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5666666666666667"/>
    <n v="3"/>
    <n v="4.2999999999999997E-2"/>
    <n v="1252240.5833333333"/>
    <n v="2397907.5"/>
    <n v="34370.0075"/>
    <n v="1.5666666666666667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5728.34"/>
    <n v="32937.949999999997"/>
    <n v="38666.28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5666666666666669"/>
    <n v="4"/>
    <n v="4.7100000000000003E-2"/>
    <n v="3933102.2500000005"/>
    <n v="6129510"/>
    <n v="72174.980250000008"/>
    <n v="2.566666666666666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12029.16"/>
    <n v="72174.960000000006"/>
    <n v="84204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5666666666666669"/>
    <n v="5"/>
    <n v="5.0700000000000002E-2"/>
    <n v="8458367.833333334"/>
    <n v="11857525"/>
    <n v="120235.30350000001"/>
    <n v="3.566666666666666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20039.22"/>
    <n v="120235.32"/>
    <n v="140274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5666666666666664"/>
    <n v="6"/>
    <n v="5.3600000000000002E-2"/>
    <n v="20392735.416666664"/>
    <n v="26793375"/>
    <n v="239354.15"/>
    <n v="4.566666666666666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39892.36"/>
    <n v="239354.15999999995"/>
    <n v="279246.51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5666666666666664"/>
    <n v="7"/>
    <n v="5.6399999999999999E-2"/>
    <n v="42615867.166666664"/>
    <n v="53588815"/>
    <n v="431772.73800000001"/>
    <n v="5.566666666666666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71962.12"/>
    <n v="431772.72"/>
    <n v="503734.8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5666666666666664"/>
    <n v="8"/>
    <n v="5.9299999999999999E-2"/>
    <n v="7317647.083333333"/>
    <n v="8914900"/>
    <n v="66081.696249999994"/>
    <n v="6.5666666666666664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1013.62"/>
    <n v="66081.719999999987"/>
    <n v="77095.3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5666666666666664"/>
    <n v="9"/>
    <n v="6.2100000000000002E-2"/>
    <n v="2008950"/>
    <n v="2389500"/>
    <n v="16487.55"/>
    <n v="7.5666666666666664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5666666666666664"/>
    <n v="10"/>
    <n v="6.5000000000000002E-2"/>
    <n v="3094515.583333333"/>
    <n v="3612275"/>
    <n v="23479.787500000002"/>
    <n v="8.5666666666666664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3913.3"/>
    <n v="23479.800000000003"/>
    <n v="27393.100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3611111111111112"/>
    <n v="5"/>
    <n v="7.1294999999999997E-2"/>
    <n v="47639786.241666667"/>
    <n v="70869103.5"/>
    <n v="1010522.5468064999"/>
    <n v="3.3611111111111112"/>
    <n v="5"/>
    <n v="7.1294999999999997E-2"/>
    <x v="1"/>
    <x v="1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03T00:00:00"/>
    <d v="2024-07-03T00:00:00"/>
    <n v="14233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0.67500000000000004"/>
    <n v="2"/>
    <n v="3.8199999999999998E-2"/>
    <n v="35842.5"/>
    <n v="106200"/>
    <n v="2028.4199999999998"/>
    <n v="0.67500000000000004"/>
    <n v="2"/>
    <n v="3.8199999999999998E-2"/>
    <x v="1"/>
    <x v="1"/>
    <n v="169.03"/>
    <n v="169.03"/>
    <n v="169.03"/>
    <n v="84.52"/>
    <n v="84.52"/>
    <n v="84.52"/>
    <n v="84.52"/>
    <n v="84.52"/>
    <n v="84.52"/>
    <n v="0"/>
    <n v="0"/>
    <n v="0"/>
    <n v="0"/>
    <n v="0"/>
    <n v="338.06"/>
    <n v="676.15"/>
    <n v="101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1.675"/>
    <n v="3"/>
    <n v="4.2999999999999997E-2"/>
    <n v="244097.75"/>
    <n v="437190"/>
    <n v="6266.3899999999994"/>
    <n v="1.675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1044.4000000000001"/>
    <n v="6266.3999999999987"/>
    <n v="7310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2.6749999999999998"/>
    <n v="4"/>
    <n v="4.7100000000000003E-2"/>
    <n v="530292"/>
    <n v="792960"/>
    <n v="9337.1040000000012"/>
    <n v="2.674999999999999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1556.18"/>
    <n v="9337.08"/>
    <n v="1089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3.6749999999999998"/>
    <n v="5"/>
    <n v="5.0700000000000002E-2"/>
    <n v="10631471.8125"/>
    <n v="14464587.5"/>
    <n v="146670.91725"/>
    <n v="3.674999999999999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24445.16"/>
    <n v="146670.96"/>
    <n v="171116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4.6749999999999998"/>
    <n v="6"/>
    <n v="5.3600000000000002E-2"/>
    <n v="53756223.8125"/>
    <n v="68991945"/>
    <n v="616328.04200000002"/>
    <n v="4.674999999999999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02721.34"/>
    <n v="616328.03999999992"/>
    <n v="719049.3799999998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3611111111111112"/>
    <n v="5"/>
    <n v="7.1294999999999997E-2"/>
    <n v="7719532.3547222223"/>
    <n v="11483601.850000001"/>
    <n v="163744.67877915001"/>
    <n v="3.3611111111111112"/>
    <n v="5"/>
    <n v="7.1294999999999997E-2"/>
    <x v="1"/>
    <x v="1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3611111111111112"/>
    <n v="5"/>
    <n v="7.1294999999999997E-2"/>
    <n v="12403237.76388889"/>
    <n v="18451097.5"/>
    <n v="263094.19925249997"/>
    <n v="3.3611111111111116"/>
    <n v="5"/>
    <n v="7.1294999999999997E-2"/>
    <x v="1"/>
    <x v="1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375"/>
    <n v="6"/>
    <n v="7.3772000000000004E-2"/>
    <n v="12532989.831250001"/>
    <n v="17188100.34"/>
    <n v="211333.42304708002"/>
    <n v="4.375"/>
    <n v="6"/>
    <n v="7.3772000000000004E-2"/>
    <x v="1"/>
    <x v="1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7-11T00:00:00"/>
    <d v="2024-07-11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0.69722222222222219"/>
    <n v="2"/>
    <n v="3.8199999999999998E-2"/>
    <n v="125876.5"/>
    <n v="361080"/>
    <n v="6896.6279999999997"/>
    <n v="0.69722222222222219"/>
    <n v="2"/>
    <n v="3.8199999999999998E-2"/>
    <x v="1"/>
    <x v="1"/>
    <n v="574.72"/>
    <n v="574.72"/>
    <n v="574.72"/>
    <n v="287.36"/>
    <n v="287.36"/>
    <n v="287.36"/>
    <n v="287.36"/>
    <n v="287.36"/>
    <n v="287.36"/>
    <n v="0"/>
    <n v="0"/>
    <n v="0"/>
    <n v="0"/>
    <n v="0"/>
    <n v="1149.44"/>
    <n v="2298.8800000000006"/>
    <n v="3448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1.6972222222222222"/>
    <n v="3"/>
    <n v="4.2999999999999997E-2"/>
    <n v="281132.13194444444"/>
    <n v="496927.5"/>
    <n v="7122.6274999999996"/>
    <n v="1.6972222222222222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1187.0999999999999"/>
    <n v="7122.6000000000013"/>
    <n v="8309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2.6972222222222224"/>
    <n v="4"/>
    <n v="4.7100000000000003E-2"/>
    <n v="242284.72916666669"/>
    <n v="359310"/>
    <n v="4230.8752500000001"/>
    <n v="2.6972222222222224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705.14"/>
    <n v="4230.8400000000011"/>
    <n v="4935.9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3.6972222222222224"/>
    <n v="5"/>
    <n v="5.0700000000000002E-2"/>
    <n v="602055.66666666674"/>
    <n v="814200"/>
    <n v="8255.9880000000012"/>
    <n v="3.697222222222222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1376"/>
    <n v="8256"/>
    <n v="96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4.697222222222222"/>
    <n v="6"/>
    <n v="5.3600000000000002E-2"/>
    <n v="438567.89583333331"/>
    <n v="560205"/>
    <n v="5004.4980000000005"/>
    <n v="4.697222222222222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834.08"/>
    <n v="5004.4800000000005"/>
    <n v="5838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5.697222222222222"/>
    <n v="7"/>
    <n v="5.6399999999999999E-2"/>
    <n v="568070.02777777775"/>
    <n v="697970"/>
    <n v="5623.6440000000002"/>
    <n v="5.697222222222222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937.28"/>
    <n v="5623.68"/>
    <n v="656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6.697222222222222"/>
    <n v="8"/>
    <n v="5.9299999999999999E-2"/>
    <n v="3025754.770833333"/>
    <n v="3614340"/>
    <n v="26791.295249999999"/>
    <n v="6.697222222222222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4465.22"/>
    <n v="26791.320000000003"/>
    <n v="31256.5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7.697222222222222"/>
    <n v="9"/>
    <n v="6.2100000000000002E-2"/>
    <n v="16552125.909722222"/>
    <n v="19353622.5"/>
    <n v="133539.99525000001"/>
    <n v="7.697222222222222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22256.66"/>
    <n v="133539.96"/>
    <n v="15579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8.6972222222222229"/>
    <n v="10"/>
    <n v="6.5000000000000002E-2"/>
    <n v="12111295.0625"/>
    <n v="13925475"/>
    <n v="90515.587500000009"/>
    <n v="8.697222222222222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15085.94"/>
    <n v="90515.64"/>
    <n v="10560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375"/>
    <n v="6"/>
    <n v="7.3772000000000004E-2"/>
    <n v="24796192.268750001"/>
    <n v="34006206.539999999"/>
    <n v="418117.64481148002"/>
    <n v="4.375"/>
    <n v="6"/>
    <n v="7.3772000000000004E-2"/>
    <x v="1"/>
    <x v="1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375"/>
    <n v="6"/>
    <n v="7.3772000000000004E-2"/>
    <n v="10181859.362500001"/>
    <n v="13963692.84"/>
    <n v="171688.25803208002"/>
    <n v="4.375"/>
    <n v="6"/>
    <n v="7.3772000000000004E-2"/>
    <x v="1"/>
    <x v="1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375"/>
    <n v="6"/>
    <n v="7.3772000000000004E-2"/>
    <n v="16082769.80625"/>
    <n v="22056370.02"/>
    <n v="271190.42151924002"/>
    <n v="4.375"/>
    <n v="6"/>
    <n v="7.3772000000000004E-2"/>
    <x v="1"/>
    <x v="1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375"/>
    <n v="6"/>
    <n v="7.3772000000000004E-2"/>
    <n v="14676881.275"/>
    <n v="20128294.32"/>
    <n v="247484.08809584004"/>
    <n v="4.375"/>
    <n v="6"/>
    <n v="7.3772000000000004E-2"/>
    <x v="1"/>
    <x v="1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3388888888888888"/>
    <n v="3"/>
    <n v="6.1652999999999999E-2"/>
    <n v="9628933.8155555539"/>
    <n v="21575204.399999999"/>
    <n v="443392.0256244"/>
    <n v="1.3388888888888888"/>
    <n v="3"/>
    <n v="6.1652999999999999E-2"/>
    <x v="1"/>
    <x v="1"/>
    <n v="0"/>
    <n v="0"/>
    <n v="0"/>
    <n v="0"/>
    <n v="221696.01"/>
    <n v="0"/>
    <n v="0"/>
    <n v="0"/>
    <n v="0"/>
    <n v="0"/>
    <n v="221696.01"/>
    <n v="0"/>
    <n v="0"/>
    <n v="0"/>
    <n v="0"/>
    <n v="443392.02"/>
    <n v="443392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3611111111111112"/>
    <n v="5"/>
    <n v="7.1294999999999997E-2"/>
    <n v="24108465.012499999"/>
    <n v="35863832.25"/>
    <n v="511382.38405275001"/>
    <n v="3.3611111111111107"/>
    <n v="5"/>
    <n v="7.1294999999999997E-2"/>
    <x v="1"/>
    <x v="1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3388888888888888"/>
    <n v="3"/>
    <n v="6.1652999999999999E-2"/>
    <n v="2919111.977833333"/>
    <n v="6540748.8300000001"/>
    <n v="134418.92920533"/>
    <n v="1.3388888888888888"/>
    <n v="3"/>
    <n v="6.1653000000000006E-2"/>
    <x v="1"/>
    <x v="1"/>
    <n v="0"/>
    <n v="0"/>
    <n v="0"/>
    <n v="0"/>
    <n v="67209.460000000006"/>
    <n v="0"/>
    <n v="0"/>
    <n v="0"/>
    <n v="0"/>
    <n v="0"/>
    <n v="67209.460000000006"/>
    <n v="0"/>
    <n v="0"/>
    <n v="0"/>
    <n v="0"/>
    <n v="134418.92000000001"/>
    <n v="134418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3611111111111112"/>
    <n v="5"/>
    <n v="7.1294999999999997E-2"/>
    <n v="560296.75166666659"/>
    <n v="833499.29999999993"/>
    <n v="11884.866518699999"/>
    <n v="3.3611111111111107"/>
    <n v="5"/>
    <n v="7.1294999999999997E-2"/>
    <x v="1"/>
    <x v="1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3611111111111112"/>
    <n v="5"/>
    <n v="7.1294999999999997E-2"/>
    <n v="641735.26388888888"/>
    <n v="954647.5"/>
    <n v="13612.318702499999"/>
    <n v="3.3611111111111112"/>
    <n v="5"/>
    <n v="7.1294999999999997E-2"/>
    <x v="1"/>
    <x v="1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3611111111111112"/>
    <n v="5"/>
    <n v="7.1294999999999997E-2"/>
    <n v="162647.09083333335"/>
    <n v="241954.35"/>
    <n v="3450.0270766500003"/>
    <n v="3.3611111111111112"/>
    <n v="5"/>
    <n v="7.1294999999999997E-2"/>
    <x v="1"/>
    <x v="1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3611111111111112"/>
    <n v="5"/>
    <n v="7.1294999999999997E-2"/>
    <n v="195466.05527777778"/>
    <n v="290775.95"/>
    <n v="4146.1742710500002"/>
    <n v="3.3611111111111112"/>
    <n v="5"/>
    <n v="7.1294999999999997E-2"/>
    <x v="1"/>
    <x v="1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3611111111111112"/>
    <n v="5"/>
    <n v="7.1294999999999997E-2"/>
    <n v="534219.84"/>
    <n v="794707.2"/>
    <n v="11331.729964799999"/>
    <n v="3.3611111111111107"/>
    <n v="5"/>
    <n v="7.1294999999999997E-2"/>
    <x v="1"/>
    <x v="1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3611111111111112"/>
    <n v="5"/>
    <n v="7.1294999999999997E-2"/>
    <n v="325615.84000000003"/>
    <n v="484387.2"/>
    <n v="6906.8770847999995"/>
    <n v="3.3611111111111112"/>
    <n v="5"/>
    <n v="7.1294999999999997E-2"/>
    <x v="1"/>
    <x v="1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3611111111111112"/>
    <n v="5"/>
    <n v="7.1294999999999997E-2"/>
    <n v="325720.0008333333"/>
    <n v="484542.14999999997"/>
    <n v="6909.0865168499995"/>
    <n v="3.3611111111111112"/>
    <n v="5"/>
    <n v="7.1294999999999997E-2"/>
    <x v="1"/>
    <x v="1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3611111111111112"/>
    <n v="5"/>
    <n v="7.1294999999999997E-2"/>
    <n v="162856.75694444444"/>
    <n v="242266.25"/>
    <n v="3454.4744587499999"/>
    <n v="3.3611111111111112"/>
    <n v="5"/>
    <n v="7.1294999999999997E-2"/>
    <x v="1"/>
    <x v="1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3611111111111112"/>
    <n v="5"/>
    <n v="7.1294999999999997E-2"/>
    <n v="371322.27916666667"/>
    <n v="552380.25"/>
    <n v="7876.3899847499997"/>
    <n v="3.3611111111111112"/>
    <n v="5"/>
    <n v="7.1294999999999997E-2"/>
    <x v="1"/>
    <x v="1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3611111111111112"/>
    <n v="5"/>
    <n v="7.1294999999999997E-2"/>
    <n v="260570.77750000003"/>
    <n v="387625.95"/>
    <n v="5527.1584210499996"/>
    <n v="3.3611111111111112"/>
    <n v="5"/>
    <n v="7.1294999999999997E-2"/>
    <x v="1"/>
    <x v="1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3611111111111112"/>
    <n v="5"/>
    <n v="7.1294999999999997E-2"/>
    <n v="188657.99027777778"/>
    <n v="280648.25"/>
    <n v="4001.7633967500001"/>
    <n v="3.3611111111111112"/>
    <n v="5"/>
    <n v="7.1294999999999997E-2"/>
    <x v="1"/>
    <x v="1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3611111111111112"/>
    <n v="5"/>
    <n v="7.1294999999999997E-2"/>
    <n v="178905.82722222223"/>
    <n v="266140.90000000002"/>
    <n v="3794.9030930999998"/>
    <n v="3.3611111111111112"/>
    <n v="5"/>
    <n v="7.1294999999999997E-2"/>
    <x v="1"/>
    <x v="1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3611111111111112"/>
    <n v="5"/>
    <n v="7.1294999999999997E-2"/>
    <n v="651442.48888888897"/>
    <n v="969088"/>
    <n v="13818.225791999999"/>
    <n v="3.3611111111111116"/>
    <n v="5"/>
    <n v="7.1294999999999997E-2"/>
    <x v="1"/>
    <x v="1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3388888888888888"/>
    <n v="3"/>
    <n v="6.1652999999999999E-2"/>
    <n v="5355555.555555555"/>
    <n v="12000000"/>
    <n v="246612"/>
    <n v="1.3388888888888888"/>
    <n v="3"/>
    <n v="6.1652999999999999E-2"/>
    <x v="1"/>
    <x v="1"/>
    <n v="0"/>
    <n v="0"/>
    <n v="0"/>
    <n v="0"/>
    <n v="123306"/>
    <n v="0"/>
    <n v="0"/>
    <n v="0"/>
    <n v="0"/>
    <n v="0"/>
    <n v="123306"/>
    <n v="0"/>
    <n v="0"/>
    <n v="0"/>
    <n v="0"/>
    <n v="246612"/>
    <n v="2466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8-24T00:00:00"/>
    <d v="2024-08-24T00:00:00"/>
    <n v="5310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0.81666666666666665"/>
    <n v="2"/>
    <n v="3.8199999999999998E-2"/>
    <n v="74807.034166666665"/>
    <n v="183200.9"/>
    <n v="3499.1371899999999"/>
    <n v="0.81666666666666665"/>
    <n v="2"/>
    <n v="3.8199999999999998E-2"/>
    <x v="1"/>
    <x v="1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583.17999999999995"/>
    <n v="1457.9799999999998"/>
    <n v="2041.1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1.8166666666666667"/>
    <n v="3"/>
    <n v="4.2999999999999997E-2"/>
    <n v="110398.83333333333"/>
    <n v="182310"/>
    <n v="2613.1099999999997"/>
    <n v="1.8166666666666667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435.52"/>
    <n v="2613.12"/>
    <n v="304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4.8166666666666664"/>
    <n v="6"/>
    <n v="5.3600000000000002E-2"/>
    <n v="106568.75"/>
    <n v="132750"/>
    <n v="1185.9000000000001"/>
    <n v="4.816666666666666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97.64"/>
    <n v="1185.8399999999997"/>
    <n v="1383.4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5.8166666666666664"/>
    <n v="7"/>
    <n v="5.6399999999999999E-2"/>
    <n v="411934.4138333333"/>
    <n v="495737.69"/>
    <n v="3994.2293879999997"/>
    <n v="5.816666666666666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665.7"/>
    <n v="3994.1999999999994"/>
    <n v="4659.8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6.8166666666666664"/>
    <n v="8"/>
    <n v="5.9299999999999999E-2"/>
    <n v="1300057.625"/>
    <n v="1525740"/>
    <n v="11309.54775"/>
    <n v="6.816666666666666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884.92"/>
    <n v="11309.519999999997"/>
    <n v="13194.4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7.8166666666666664"/>
    <n v="9"/>
    <n v="6.2100000000000002E-2"/>
    <n v="791428.97983333329"/>
    <n v="911240.19000000006"/>
    <n v="6287.5573110000005"/>
    <n v="7.816666666666665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047.92"/>
    <n v="6287.52"/>
    <n v="7335.44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8.8166666666666664"/>
    <n v="10"/>
    <n v="6.5000000000000002E-2"/>
    <n v="468165"/>
    <n v="531000"/>
    <n v="3451.5"/>
    <n v="8.816666666666666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3388888888888888"/>
    <n v="3"/>
    <n v="6.1652999999999999E-2"/>
    <n v="6677450.2089444436"/>
    <n v="14961921.629999999"/>
    <n v="307482.45141813002"/>
    <n v="1.3388888888888888"/>
    <n v="3"/>
    <n v="6.1653000000000006E-2"/>
    <x v="1"/>
    <x v="1"/>
    <n v="0"/>
    <n v="0"/>
    <n v="0"/>
    <n v="0"/>
    <n v="153741.23000000001"/>
    <n v="0"/>
    <n v="0"/>
    <n v="0"/>
    <n v="0"/>
    <n v="0"/>
    <n v="153741.23000000001"/>
    <n v="0"/>
    <n v="0"/>
    <n v="0"/>
    <n v="0"/>
    <n v="307482.46000000002"/>
    <n v="3074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3611111111111112"/>
    <n v="5"/>
    <n v="7.1294999999999997E-2"/>
    <n v="16711317.091944445"/>
    <n v="24859810.550000001"/>
    <n v="354476.03863244999"/>
    <n v="3.3611111111111112"/>
    <n v="5"/>
    <n v="7.1294999999999997E-2"/>
    <x v="1"/>
    <x v="1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375"/>
    <n v="6"/>
    <n v="7.3772000000000004E-2"/>
    <n v="8978456.59375"/>
    <n v="12313311.899999999"/>
    <n v="151396.2742478"/>
    <n v="4.375"/>
    <n v="5.9999999999999991"/>
    <n v="7.3772000000000004E-2"/>
    <x v="1"/>
    <x v="1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3611111111111112"/>
    <n v="5"/>
    <n v="7.1294999999999997E-2"/>
    <n v="168519.12"/>
    <n v="250689.59999999998"/>
    <n v="3574.5830063999997"/>
    <n v="3.3611111111111112"/>
    <n v="5"/>
    <n v="7.1294999999999997E-2"/>
    <x v="1"/>
    <x v="1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3611111111111112"/>
    <n v="5"/>
    <n v="7.1294999999999997E-2"/>
    <n v="277389.57583333337"/>
    <n v="412645.65"/>
    <n v="5883.9143233499999"/>
    <n v="3.3611111111111112"/>
    <n v="5"/>
    <n v="7.1294999999999997E-2"/>
    <x v="1"/>
    <x v="1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3611111111111112"/>
    <n v="5"/>
    <n v="7.1294999999999997E-2"/>
    <n v="62922.386388888888"/>
    <n v="93603.549999999988"/>
    <n v="1334.6930194499998"/>
    <n v="3.3611111111111112"/>
    <n v="5"/>
    <n v="7.1294999999999997E-2"/>
    <x v="1"/>
    <x v="1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3611111111111112"/>
    <n v="5"/>
    <n v="7.1294999999999997E-2"/>
    <n v="220385.53472222222"/>
    <n v="327846.25"/>
    <n v="4674.7596787499997"/>
    <n v="3.3611111111111112"/>
    <n v="5"/>
    <n v="7.1294999999999997E-2"/>
    <x v="1"/>
    <x v="1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3611111111111112"/>
    <n v="5"/>
    <n v="7.1294999999999997E-2"/>
    <n v="145808.49555555556"/>
    <n v="216905.2"/>
    <n v="3092.8512467999999"/>
    <n v="3.3611111111111112"/>
    <n v="5"/>
    <n v="7.1294999999999997E-2"/>
    <x v="1"/>
    <x v="1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3611111111111112"/>
    <n v="5"/>
    <n v="7.1294999999999997E-2"/>
    <n v="733415.75388888887"/>
    <n v="1091031.7"/>
    <n v="15557.021010299999"/>
    <n v="3.3611111111111112"/>
    <n v="5"/>
    <n v="7.1294999999999997E-2"/>
    <x v="1"/>
    <x v="1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3611111111111112"/>
    <n v="5"/>
    <n v="7.1294999999999997E-2"/>
    <n v="486780.37833333336"/>
    <n v="724136.1"/>
    <n v="10325.456649899999"/>
    <n v="3.3611111111111112"/>
    <n v="5"/>
    <n v="7.1294999999999997E-2"/>
    <x v="1"/>
    <x v="1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3611111111111112"/>
    <n v="5"/>
    <n v="7.1294999999999997E-2"/>
    <n v="230403.8641666667"/>
    <n v="342749.55000000005"/>
    <n v="4887.2658334500002"/>
    <n v="3.3611111111111112"/>
    <n v="5"/>
    <n v="7.1294999999999997E-2"/>
    <x v="1"/>
    <x v="1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3611111111111112"/>
    <n v="5"/>
    <n v="7.1294999999999997E-2"/>
    <n v="266100.2086111111"/>
    <n v="395851.55"/>
    <n v="5644.4472514499994"/>
    <n v="3.3611111111111112"/>
    <n v="5"/>
    <n v="7.1294999999999997E-2"/>
    <x v="1"/>
    <x v="1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3611111111111112"/>
    <n v="5"/>
    <n v="7.1294999999999997E-2"/>
    <n v="210430.05805555556"/>
    <n v="313036.45"/>
    <n v="4463.5867405500003"/>
    <n v="3.3611111111111112"/>
    <n v="5"/>
    <n v="7.1294999999999997E-2"/>
    <x v="1"/>
    <x v="1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3611111111111112"/>
    <n v="5"/>
    <n v="7.1294999999999997E-2"/>
    <n v="178481.92388888888"/>
    <n v="265510.3"/>
    <n v="3785.9113676999996"/>
    <n v="3.3611111111111112"/>
    <n v="5"/>
    <n v="7.1294999999999997E-2"/>
    <x v="1"/>
    <x v="1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3611111111111112"/>
    <n v="5"/>
    <n v="7.1294999999999997E-2"/>
    <n v="230236.11111111112"/>
    <n v="342500"/>
    <n v="4883.7074999999995"/>
    <n v="3.3611111111111112"/>
    <n v="5"/>
    <n v="7.1294999999999997E-2"/>
    <x v="1"/>
    <x v="1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3611111111111112"/>
    <n v="5"/>
    <n v="7.1294999999999997E-2"/>
    <n v="389283.92249999999"/>
    <n v="579100.04999999993"/>
    <n v="8257.3876129499986"/>
    <n v="3.3611111111111112"/>
    <n v="5"/>
    <n v="7.1294999999999997E-2"/>
    <x v="1"/>
    <x v="1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3611111111111112"/>
    <n v="5"/>
    <n v="7.1294999999999997E-2"/>
    <n v="811458.36750000005"/>
    <n v="1207128.1499999999"/>
    <n v="17212.440290850001"/>
    <n v="3.3611111111111112"/>
    <n v="4.9999999999999991"/>
    <n v="7.1295000000000011E-2"/>
    <x v="1"/>
    <x v="1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3611111111111112"/>
    <n v="5"/>
    <n v="7.1294999999999997E-2"/>
    <n v="129572.41305555556"/>
    <n v="192752.35"/>
    <n v="2748.45575865"/>
    <n v="3.3611111111111112"/>
    <n v="5"/>
    <n v="7.1294999999999997E-2"/>
    <x v="1"/>
    <x v="1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3611111111111112"/>
    <n v="5"/>
    <n v="7.1294999999999997E-2"/>
    <n v="324465.02916666667"/>
    <n v="482675.25"/>
    <n v="6882.4663897499995"/>
    <n v="3.3611111111111112"/>
    <n v="5"/>
    <n v="7.1294999999999997E-2"/>
    <x v="1"/>
    <x v="1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3388888888888888"/>
    <n v="3"/>
    <n v="6.1652999999999999E-2"/>
    <n v="4204251.0517777773"/>
    <n v="9420313.5600000005"/>
    <n v="193596.86397156"/>
    <n v="1.3388888888888888"/>
    <n v="3"/>
    <n v="6.1652999999999999E-2"/>
    <x v="1"/>
    <x v="1"/>
    <n v="0"/>
    <n v="0"/>
    <n v="0"/>
    <n v="0"/>
    <n v="96798.43"/>
    <n v="0"/>
    <n v="0"/>
    <n v="0"/>
    <n v="0"/>
    <n v="0"/>
    <n v="96798.43"/>
    <n v="0"/>
    <n v="0"/>
    <n v="0"/>
    <n v="0"/>
    <n v="193596.86"/>
    <n v="19359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3611111111111112"/>
    <n v="5"/>
    <n v="7.1294999999999997E-2"/>
    <n v="3949777.9261111114"/>
    <n v="5875702.7000000002"/>
    <n v="83781.644799300004"/>
    <n v="3.3611111111111112"/>
    <n v="5"/>
    <n v="7.1294999999999997E-2"/>
    <x v="1"/>
    <x v="1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3388888888888888"/>
    <n v="3"/>
    <n v="6.1652999999999999E-2"/>
    <n v="1604493.5830555554"/>
    <n v="3595130.8499999996"/>
    <n v="73883.534098349992"/>
    <n v="1.3388888888888888"/>
    <n v="3"/>
    <n v="6.1652999999999993E-2"/>
    <x v="1"/>
    <x v="1"/>
    <n v="0"/>
    <n v="0"/>
    <n v="0"/>
    <n v="0"/>
    <n v="36941.769999999997"/>
    <n v="0"/>
    <n v="0"/>
    <n v="0"/>
    <n v="0"/>
    <n v="0"/>
    <n v="36941.769999999997"/>
    <n v="0"/>
    <n v="0"/>
    <n v="0"/>
    <n v="0"/>
    <n v="73883.539999999994"/>
    <n v="73883.53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3388888888888888"/>
    <n v="3"/>
    <n v="6.1652999999999999E-2"/>
    <n v="53688619.09977778"/>
    <n v="120298150.68000001"/>
    <n v="2472247.2946246802"/>
    <n v="1.3388888888888888"/>
    <n v="3"/>
    <n v="6.1652999999999999E-2"/>
    <x v="1"/>
    <x v="1"/>
    <n v="0"/>
    <n v="0"/>
    <n v="0"/>
    <n v="0"/>
    <n v="1236123.6499999999"/>
    <n v="0"/>
    <n v="0"/>
    <n v="0"/>
    <n v="0"/>
    <n v="0"/>
    <n v="1236123.6499999999"/>
    <n v="0"/>
    <n v="0"/>
    <n v="0"/>
    <n v="0"/>
    <n v="2472247.2999999998"/>
    <n v="2472247.2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3611111111111112"/>
    <n v="5"/>
    <n v="7.1294999999999997E-2"/>
    <n v="134901012.83694446"/>
    <n v="200679192.65000001"/>
    <n v="2861484.6079963502"/>
    <n v="3.3611111111111116"/>
    <n v="5"/>
    <n v="7.1294999999999997E-2"/>
    <x v="1"/>
    <x v="1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3249999999999993"/>
    <n v="10"/>
    <n v="7.8262999999999999E-2"/>
    <n v="259077907.33875"/>
    <n v="311204693.5"/>
    <n v="2435581.29273905"/>
    <n v="8.3249999999999993"/>
    <n v="10"/>
    <n v="7.8262999999999999E-2"/>
    <x v="1"/>
    <x v="1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3388888888888888"/>
    <n v="3"/>
    <n v="6.1652999999999999E-2"/>
    <n v="15802437.774555553"/>
    <n v="35407951.859999999"/>
    <n v="727668.81867485994"/>
    <n v="1.3388888888888888"/>
    <n v="3"/>
    <n v="6.1652999999999999E-2"/>
    <x v="1"/>
    <x v="1"/>
    <n v="0"/>
    <n v="0"/>
    <n v="0"/>
    <n v="0"/>
    <n v="363834.41"/>
    <n v="0"/>
    <n v="0"/>
    <n v="0"/>
    <n v="0"/>
    <n v="0"/>
    <n v="363834.41"/>
    <n v="0"/>
    <n v="0"/>
    <n v="0"/>
    <n v="0"/>
    <n v="727668.82"/>
    <n v="72766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1262157.5"/>
    <n v="3418.34"/>
    <n v="0"/>
    <n v="0"/>
    <n v="0"/>
    <n v="0"/>
    <n v="0"/>
    <n v="0"/>
    <d v="2023-10-18T00:00:00"/>
    <d v="2024-10-18T00:00:00"/>
    <n v="1262157.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0.96666666666666667"/>
    <n v="2"/>
    <n v="3.8199999999999998E-2"/>
    <n v="499612"/>
    <n v="1033680"/>
    <n v="19743.288"/>
    <n v="0.96666666666666667"/>
    <n v="2"/>
    <n v="3.8199999999999998E-2"/>
    <x v="1"/>
    <x v="1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3290.54"/>
    <n v="11516.919999999998"/>
    <n v="1480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1.9666666666666666"/>
    <n v="3"/>
    <n v="4.2999999999999997E-2"/>
    <n v="2930421.833333333"/>
    <n v="4470135"/>
    <n v="64071.934999999998"/>
    <n v="1.9666666666666666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10678.66"/>
    <n v="64071.960000000014"/>
    <n v="74750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2.9666666666666668"/>
    <n v="4"/>
    <n v="4.7100000000000003E-2"/>
    <n v="10561073.75"/>
    <n v="14239650"/>
    <n v="167671.87875"/>
    <n v="2.9666666666666668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27945.32"/>
    <n v="167671.92000000001"/>
    <n v="195617.2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3.9666666666666668"/>
    <n v="5"/>
    <n v="5.0700000000000002E-2"/>
    <n v="11626776"/>
    <n v="14655600"/>
    <n v="148607.78400000001"/>
    <n v="3.9666666666666668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24767.96"/>
    <n v="148607.75999999998"/>
    <n v="173375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4.9666666666666668"/>
    <n v="6"/>
    <n v="5.3600000000000002E-2"/>
    <n v="96301009.5"/>
    <n v="116336790"/>
    <n v="1039275.324"/>
    <n v="4.9666666666666668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73212.56"/>
    <n v="1039275.3600000002"/>
    <n v="1212487.92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5.9666666666666668"/>
    <n v="7"/>
    <n v="5.6399999999999999E-2"/>
    <n v="3796679.5"/>
    <n v="4454205"/>
    <n v="35888.165999999997"/>
    <n v="5.9666666666666668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5981.36"/>
    <n v="35888.159999999996"/>
    <n v="41869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6.9666666666666668"/>
    <n v="8"/>
    <n v="5.9299999999999999E-2"/>
    <n v="703894.58333333337"/>
    <n v="808300"/>
    <n v="5991.5237500000003"/>
    <n v="6.9666666666666668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998.58"/>
    <n v="5991.4800000000005"/>
    <n v="6990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7.9666666666666668"/>
    <n v="9"/>
    <n v="6.2100000000000002E-2"/>
    <n v="423030"/>
    <n v="477900"/>
    <n v="3297.51"/>
    <n v="7.966666666666666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8.9666666666666668"/>
    <n v="10"/>
    <n v="6.5000000000000002E-2"/>
    <n v="465549.33333333331"/>
    <n v="519200"/>
    <n v="3374.8"/>
    <n v="8.9666666666666668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3388888888888888"/>
    <n v="3"/>
    <n v="6.1652999999999999E-2"/>
    <n v="7174762.4385000002"/>
    <n v="16076231.190000001"/>
    <n v="330382.62718569004"/>
    <n v="1.3388888888888888"/>
    <n v="3"/>
    <n v="6.1652999999999999E-2"/>
    <x v="1"/>
    <x v="1"/>
    <n v="0"/>
    <n v="0"/>
    <n v="0"/>
    <n v="0"/>
    <n v="165191.31"/>
    <n v="0"/>
    <n v="0"/>
    <n v="0"/>
    <n v="0"/>
    <n v="0"/>
    <n v="165191.31"/>
    <n v="0"/>
    <n v="0"/>
    <n v="0"/>
    <n v="0"/>
    <n v="330382.62"/>
    <n v="33038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3611111111111112"/>
    <n v="5"/>
    <n v="7.1294999999999997E-2"/>
    <n v="18011566.353611112"/>
    <n v="26794065.649999999"/>
    <n v="382056.58210334997"/>
    <n v="3.3611111111111112"/>
    <n v="5"/>
    <n v="7.1294999999999997E-2"/>
    <x v="1"/>
    <x v="1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2677557.38"/>
    <n v="2677557.38"/>
    <n v="0"/>
    <d v="2023-04-25T00:00:00"/>
    <d v="2027-04-25T00:00:00"/>
    <n v="2677557.38"/>
    <n v="2.4861111111111112"/>
    <n v="4"/>
    <n v="6.7556000000000005E-2"/>
    <n v="6656705.1530555552"/>
    <n v="10710229.52"/>
    <n v="180885.06636328"/>
    <n v="2.4861111111111112"/>
    <n v="4"/>
    <n v="6.7556000000000005E-2"/>
    <x v="1"/>
    <x v="1"/>
    <n v="0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3611111111111112"/>
    <n v="5"/>
    <n v="7.1294999999999997E-2"/>
    <n v="1915833333.3333333"/>
    <n v="2850000000"/>
    <n v="40638150"/>
    <n v="3.3611111111111112"/>
    <n v="5"/>
    <n v="7.1294999999999997E-2"/>
    <x v="1"/>
    <x v="1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3388888888888888"/>
    <n v="3"/>
    <n v="6.1652999999999999E-2"/>
    <n v="2052555.0258333331"/>
    <n v="4599085.9499999993"/>
    <n v="94515.815358449996"/>
    <n v="1.3388888888888888"/>
    <n v="2.9999999999999996"/>
    <n v="6.1652999999999999E-2"/>
    <x v="1"/>
    <x v="1"/>
    <n v="0"/>
    <n v="0"/>
    <n v="0"/>
    <n v="0"/>
    <n v="47257.91"/>
    <n v="0"/>
    <n v="0"/>
    <n v="0"/>
    <n v="0"/>
    <n v="0"/>
    <n v="47257.91"/>
    <n v="0"/>
    <n v="0"/>
    <n v="0"/>
    <n v="0"/>
    <n v="94515.82"/>
    <n v="9451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3611111111111112"/>
    <n v="5"/>
    <n v="7.1294999999999997E-2"/>
    <n v="5152153.1447222224"/>
    <n v="7664360.0499999998"/>
    <n v="109286.10995294999"/>
    <n v="3.3611111111111112"/>
    <n v="5"/>
    <n v="7.1294999999999997E-2"/>
    <x v="1"/>
    <x v="1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3388888888888888"/>
    <n v="3"/>
    <n v="6.1652999999999999E-2"/>
    <n v="1926953.2164999999"/>
    <n v="4317654.51"/>
    <n v="88732.117835009994"/>
    <n v="1.3388888888888888"/>
    <n v="3"/>
    <n v="6.1652999999999999E-2"/>
    <x v="1"/>
    <x v="1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3611111111111112"/>
    <n v="5"/>
    <n v="7.1294999999999997E-2"/>
    <n v="6984049.416666667"/>
    <n v="10389495"/>
    <n v="148143.809205"/>
    <n v="3.3611111111111112"/>
    <n v="5"/>
    <n v="7.1294999999999997E-2"/>
    <x v="1"/>
    <x v="1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3611111111111112"/>
    <n v="5"/>
    <n v="7.1294999999999997E-2"/>
    <n v="24343933.734999999"/>
    <n v="36214116.299999997"/>
    <n v="516377.08432169998"/>
    <n v="3.3611111111111112"/>
    <n v="5"/>
    <n v="7.1294999999999997E-2"/>
    <x v="1"/>
    <x v="1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3388888888888888"/>
    <n v="3"/>
    <n v="6.1652999999999999E-2"/>
    <n v="6706372.2440555561"/>
    <n v="15026726.190000001"/>
    <n v="308814.24993069004"/>
    <n v="1.3388888888888888"/>
    <n v="3"/>
    <n v="6.1653000000000006E-2"/>
    <x v="1"/>
    <x v="1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3611111111111112"/>
    <n v="5"/>
    <n v="7.1294999999999997E-2"/>
    <n v="16832470.324999999"/>
    <n v="25040038.5"/>
    <n v="357045.9089715"/>
    <n v="3.3611111111111107"/>
    <n v="5"/>
    <n v="7.1294999999999997E-2"/>
    <x v="1"/>
    <x v="1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3611111111111112"/>
    <n v="5"/>
    <n v="7.1294999999999997E-2"/>
    <n v="9728987.7575000003"/>
    <n v="14472874.350000001"/>
    <n v="206368.71535665001"/>
    <n v="3.3611111111111112"/>
    <n v="5"/>
    <n v="7.1294999999999997E-2"/>
    <x v="1"/>
    <x v="1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3611111111111112"/>
    <n v="5"/>
    <n v="7.1294999999999997E-2"/>
    <n v="4757140.8805555552"/>
    <n v="7076738.5"/>
    <n v="100907.21427149999"/>
    <n v="3.3611111111111112"/>
    <n v="5"/>
    <n v="7.1294999999999997E-2"/>
    <x v="1"/>
    <x v="1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3388888888888888"/>
    <n v="3"/>
    <n v="6.1652999999999999E-2"/>
    <n v="5973106.0323333321"/>
    <n v="13383723.059999999"/>
    <n v="275048.89260605996"/>
    <n v="1.3388888888888888"/>
    <n v="3"/>
    <n v="6.1652999999999999E-2"/>
    <x v="1"/>
    <x v="1"/>
    <n v="0"/>
    <n v="0"/>
    <n v="0"/>
    <n v="0"/>
    <n v="137524.45000000001"/>
    <n v="0"/>
    <n v="0"/>
    <n v="0"/>
    <n v="0"/>
    <n v="0"/>
    <n v="137524.45000000001"/>
    <n v="0"/>
    <n v="0"/>
    <n v="0"/>
    <n v="0"/>
    <n v="275048.90000000002"/>
    <n v="275048.9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3388888888888888"/>
    <n v="3"/>
    <n v="6.1652999999999999E-2"/>
    <n v="1236749.2328888888"/>
    <n v="2771139.36"/>
    <n v="56949.68498736"/>
    <n v="1.3388888888888888"/>
    <n v="3"/>
    <n v="6.1652999999999999E-2"/>
    <x v="1"/>
    <x v="1"/>
    <n v="0"/>
    <n v="0"/>
    <n v="0"/>
    <n v="0"/>
    <n v="28474.84"/>
    <n v="0"/>
    <n v="0"/>
    <n v="0"/>
    <n v="0"/>
    <n v="0"/>
    <n v="28474.84"/>
    <n v="0"/>
    <n v="0"/>
    <n v="0"/>
    <n v="0"/>
    <n v="56949.68"/>
    <n v="5694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3611111111111112"/>
    <n v="5"/>
    <n v="7.1294999999999997E-2"/>
    <n v="11115056.10111111"/>
    <n v="16534794.199999999"/>
    <n v="235769.63049779998"/>
    <n v="3.3611111111111112"/>
    <n v="5"/>
    <n v="7.1294999999999997E-2"/>
    <x v="1"/>
    <x v="1"/>
    <n v="0"/>
    <n v="0"/>
    <n v="0"/>
    <n v="0"/>
    <n v="117884.82"/>
    <n v="0"/>
    <n v="0"/>
    <n v="0"/>
    <n v="0"/>
    <n v="0"/>
    <n v="117884.82"/>
    <n v="0"/>
    <n v="0"/>
    <n v="0"/>
    <n v="0"/>
    <n v="235769.64"/>
    <n v="235769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3388888888888888"/>
    <n v="3"/>
    <n v="6.1652999999999999E-2"/>
    <n v="5659731.1616666662"/>
    <n v="12681555.299999999"/>
    <n v="260618.64297029999"/>
    <n v="1.3388888888888888"/>
    <n v="3"/>
    <n v="6.1652999999999999E-2"/>
    <x v="1"/>
    <x v="1"/>
    <n v="0"/>
    <n v="0"/>
    <n v="0"/>
    <n v="0"/>
    <n v="130309.32"/>
    <n v="0"/>
    <n v="0"/>
    <n v="0"/>
    <n v="0"/>
    <n v="0"/>
    <n v="130309.32"/>
    <n v="0"/>
    <n v="0"/>
    <n v="0"/>
    <n v="0"/>
    <n v="260618.64"/>
    <n v="26061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3611111111111112"/>
    <n v="5"/>
    <n v="7.1294999999999997E-2"/>
    <n v="14198860.252499999"/>
    <n v="21122271.449999999"/>
    <n v="301182.46860555001"/>
    <n v="3.3611111111111112"/>
    <n v="5"/>
    <n v="7.1294999999999997E-2"/>
    <x v="1"/>
    <x v="1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3388888888888888"/>
    <n v="3"/>
    <n v="6.1652999999999999E-2"/>
    <n v="1291987.7985555555"/>
    <n v="2894910.42"/>
    <n v="59493.30404142"/>
    <n v="1.3388888888888888"/>
    <n v="3"/>
    <n v="6.1652999999999999E-2"/>
    <x v="1"/>
    <x v="1"/>
    <n v="0"/>
    <n v="0"/>
    <n v="0"/>
    <n v="0"/>
    <n v="29746.65"/>
    <n v="0"/>
    <n v="0"/>
    <n v="0"/>
    <n v="0"/>
    <n v="0"/>
    <n v="29746.65"/>
    <n v="0"/>
    <n v="0"/>
    <n v="0"/>
    <n v="0"/>
    <n v="59493.3"/>
    <n v="59493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3388888888888888"/>
    <n v="3"/>
    <n v="6.1652999999999999E-2"/>
    <n v="61318089.372777775"/>
    <n v="137393229.30000001"/>
    <n v="2823568.2553443001"/>
    <n v="1.3388888888888888"/>
    <n v="3"/>
    <n v="6.1652999999999999E-2"/>
    <x v="1"/>
    <x v="1"/>
    <n v="0"/>
    <n v="0"/>
    <n v="0"/>
    <n v="0"/>
    <n v="1411784.13"/>
    <n v="0"/>
    <n v="0"/>
    <n v="0"/>
    <n v="0"/>
    <n v="0"/>
    <n v="1411784.13"/>
    <n v="0"/>
    <n v="0"/>
    <n v="0"/>
    <n v="0"/>
    <n v="2823568.26"/>
    <n v="2823568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3388888888888888"/>
    <n v="3"/>
    <n v="6.1652999999999999E-2"/>
    <n v="1451705.5544999999"/>
    <n v="3252784.2299999995"/>
    <n v="66847.968710729998"/>
    <n v="1.3388888888888888"/>
    <n v="3"/>
    <n v="6.1652999999999999E-2"/>
    <x v="1"/>
    <x v="1"/>
    <n v="0"/>
    <n v="0"/>
    <n v="0"/>
    <n v="0"/>
    <n v="33423.980000000003"/>
    <n v="0"/>
    <n v="0"/>
    <n v="0"/>
    <n v="0"/>
    <n v="0"/>
    <n v="33423.980000000003"/>
    <n v="0"/>
    <n v="0"/>
    <n v="0"/>
    <n v="0"/>
    <n v="66847.960000000006"/>
    <n v="66847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3611111111111112"/>
    <n v="5"/>
    <n v="7.1294999999999997E-2"/>
    <n v="7278272.6133333333"/>
    <n v="10827182.4"/>
    <n v="154384.79384159998"/>
    <n v="3.3611111111111112"/>
    <n v="5"/>
    <n v="7.1294999999999997E-2"/>
    <x v="1"/>
    <x v="1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375"/>
    <n v="6"/>
    <n v="7.3772000000000004E-2"/>
    <n v="51706251.449999996"/>
    <n v="70911430.560000002"/>
    <n v="871879.67587872001"/>
    <n v="4.375"/>
    <n v="6"/>
    <n v="7.3772000000000004E-2"/>
    <x v="1"/>
    <x v="1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3249999999999993"/>
    <n v="10"/>
    <n v="7.8262999999999999E-2"/>
    <n v="14495982.09075"/>
    <n v="17412591.100000001"/>
    <n v="136276.16172593"/>
    <n v="8.3249999999999993"/>
    <n v="10"/>
    <n v="7.8262999999999999E-2"/>
    <x v="1"/>
    <x v="1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375"/>
    <n v="6"/>
    <n v="7.3772000000000004E-2"/>
    <n v="54156131.75"/>
    <n v="74271266.400000006"/>
    <n v="913189.97747680009"/>
    <n v="4.375"/>
    <n v="6"/>
    <n v="7.3772000000000004E-2"/>
    <x v="1"/>
    <x v="1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3388888888888888"/>
    <n v="3"/>
    <n v="6.1652999999999999E-2"/>
    <n v="6284913.8004999999"/>
    <n v="14082379.470000001"/>
    <n v="289406.98048797"/>
    <n v="1.3388888888888888"/>
    <n v="3"/>
    <n v="6.1652999999999999E-2"/>
    <x v="1"/>
    <x v="1"/>
    <n v="0"/>
    <n v="0"/>
    <n v="0"/>
    <n v="0"/>
    <n v="144703.49"/>
    <n v="0"/>
    <n v="0"/>
    <n v="0"/>
    <n v="0"/>
    <n v="0"/>
    <n v="144703.49"/>
    <n v="0"/>
    <n v="0"/>
    <n v="0"/>
    <n v="0"/>
    <n v="289406.98"/>
    <n v="289406.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4943113.7699999996"/>
    <n v="4943113.7699999996"/>
    <n v="0"/>
    <d v="2023-04-25T00:00:00"/>
    <d v="2027-04-25T00:00:00"/>
    <n v="4943113.7699999996"/>
    <n v="2.4861111111111112"/>
    <n v="4"/>
    <n v="6.7556000000000005E-2"/>
    <n v="12289130.067083333"/>
    <n v="19772455.079999998"/>
    <n v="333936.99384612002"/>
    <n v="2.4861111111111112"/>
    <n v="4"/>
    <n v="6.7556000000000005E-2"/>
    <x v="1"/>
    <x v="1"/>
    <n v="0"/>
    <n v="0"/>
    <n v="0"/>
    <n v="0"/>
    <n v="0"/>
    <n v="166968.5"/>
    <n v="0"/>
    <n v="0"/>
    <n v="0"/>
    <n v="0"/>
    <n v="0"/>
    <n v="166968.5"/>
    <n v="0"/>
    <n v="0"/>
    <n v="0"/>
    <n v="333937"/>
    <n v="33393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3611111111111112"/>
    <n v="5"/>
    <n v="7.1294999999999997E-2"/>
    <n v="16459256.311666667"/>
    <n v="24484844.100000001"/>
    <n v="349129.39202189998"/>
    <n v="3.3611111111111112"/>
    <n v="5"/>
    <n v="7.1294999999999997E-2"/>
    <x v="1"/>
    <x v="1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3388888888888888"/>
    <n v="3"/>
    <n v="6.1652999999999999E-2"/>
    <n v="8762346.3636666648"/>
    <n v="19633473.18"/>
    <n v="403487.50732217997"/>
    <n v="1.3388888888888888"/>
    <n v="3"/>
    <n v="6.1652999999999999E-2"/>
    <x v="1"/>
    <x v="1"/>
    <n v="0"/>
    <n v="0"/>
    <n v="0"/>
    <n v="0"/>
    <n v="201743.75"/>
    <n v="0"/>
    <n v="0"/>
    <n v="0"/>
    <n v="0"/>
    <n v="0"/>
    <n v="201743.75"/>
    <n v="0"/>
    <n v="0"/>
    <n v="0"/>
    <n v="0"/>
    <n v="403487.5"/>
    <n v="40348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3611111111111112"/>
    <n v="5"/>
    <n v="7.1294999999999997E-2"/>
    <n v="51252727.863333337"/>
    <n v="76243727.400000006"/>
    <n v="1087159.3089966001"/>
    <n v="3.3611111111111112"/>
    <n v="5"/>
    <n v="7.1295000000000011E-2"/>
    <x v="1"/>
    <x v="1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876435411.224"/>
    <n v="0"/>
    <n v="0"/>
    <n v="0"/>
    <n v="0"/>
    <n v="0"/>
    <n v="0"/>
    <n v="2876435411.224"/>
    <n v="2876435411.224"/>
    <n v="0"/>
    <d v="2024-01-05T00:00:00"/>
    <d v="2040-07-05T00:00:00"/>
    <n v="2957066124.1100001"/>
    <n v="15.680555555555555"/>
    <n v="16.5"/>
    <n v="1.2999999999999999E-2"/>
    <n v="45104105267.665222"/>
    <n v="47461184285.195999"/>
    <n v="37393660.345911995"/>
    <n v="15.680555555555555"/>
    <n v="16.5"/>
    <n v="1.2999999999999998E-2"/>
    <x v="0"/>
    <x v="2"/>
    <n v="0"/>
    <n v="0"/>
    <n v="18696830.170000002"/>
    <n v="0"/>
    <n v="0"/>
    <n v="0"/>
    <n v="0"/>
    <n v="0"/>
    <n v="18169323.890000001"/>
    <n v="0"/>
    <n v="0"/>
    <n v="0"/>
    <n v="0"/>
    <n v="0"/>
    <n v="0"/>
    <n v="36866154.060000002"/>
    <n v="36866154.060000002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7818629.430000007"/>
    <n v="0"/>
    <n v="0"/>
    <n v="0"/>
    <n v="0"/>
    <n v="0"/>
    <n v="0"/>
    <n v="77818629.430000007"/>
    <n v="77818629.430000007"/>
    <n v="0"/>
    <d v="2024-01-05T00:00:00"/>
    <d v="2040-07-05T00:00:00"/>
    <n v="80000000"/>
    <n v="15.680555555555555"/>
    <n v="16.5"/>
    <n v="1.2999999999999999E-2"/>
    <n v="1220239342.0343056"/>
    <n v="1284007385.595"/>
    <n v="1011642.1825900001"/>
    <n v="15.680555555555554"/>
    <n v="16.5"/>
    <n v="1.2999999999999999E-2"/>
    <x v="0"/>
    <x v="3"/>
    <n v="0"/>
    <n v="0"/>
    <n v="505821.09"/>
    <n v="0"/>
    <n v="0"/>
    <n v="0"/>
    <n v="0"/>
    <n v="0"/>
    <n v="491550.02"/>
    <n v="0"/>
    <n v="0"/>
    <n v="0"/>
    <n v="0"/>
    <n v="0"/>
    <n v="0"/>
    <n v="997371.1100000001"/>
    <n v="997371.110000000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2903697.745000001"/>
    <n v="0"/>
    <n v="0"/>
    <n v="0"/>
    <n v="0"/>
    <n v="0"/>
    <n v="0"/>
    <n v="22903697.745000001"/>
    <n v="22903697.745000001"/>
    <n v="0"/>
    <d v="2024-01-05T00:00:00"/>
    <d v="2026-01-05T00:00:00"/>
    <n v="30538263.660551053"/>
    <n v="1.1805555555555556"/>
    <n v="2"/>
    <n v="0"/>
    <n v="27039087.615625001"/>
    <n v="45807395.490000002"/>
    <n v="0"/>
    <n v="1.180555555555555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041300"/>
    <n v="0"/>
    <n v="0"/>
    <n v="0"/>
    <n v="0"/>
    <n v="0"/>
    <n v="0"/>
    <n v="1041300"/>
    <n v="1041300"/>
    <n v="0"/>
    <d v="2024-01-05T00:00:00"/>
    <d v="2026-01-05T00:00:00"/>
    <n v="1388400"/>
    <n v="1.1805555555555556"/>
    <n v="2"/>
    <n v="0"/>
    <n v="1229312.5"/>
    <n v="2082600"/>
    <n v="0"/>
    <n v="1.180555555555555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3388888888888888"/>
    <n v="3"/>
    <n v="6.1652999999999999E-2"/>
    <n v="19657697.194944445"/>
    <n v="44046292.469999999"/>
    <n v="905195.35655097"/>
    <n v="1.338888888888889"/>
    <n v="3"/>
    <n v="6.1652999999999999E-2"/>
    <x v="1"/>
    <x v="1"/>
    <n v="0"/>
    <n v="0"/>
    <n v="0"/>
    <n v="0"/>
    <n v="452597.68"/>
    <n v="0"/>
    <n v="0"/>
    <n v="0"/>
    <n v="0"/>
    <n v="0"/>
    <n v="452597.68"/>
    <n v="0"/>
    <n v="0"/>
    <n v="0"/>
    <n v="0"/>
    <n v="905195.36"/>
    <n v="905195.36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3388888888888888"/>
    <n v="3"/>
    <n v="6.1652999999999999E-2"/>
    <n v="20444005.083277777"/>
    <n v="45808144.170000002"/>
    <n v="941403.17083766998"/>
    <n v="1.3388888888888888"/>
    <n v="3"/>
    <n v="6.1652999999999999E-2"/>
    <x v="1"/>
    <x v="1"/>
    <n v="0"/>
    <n v="0"/>
    <n v="0"/>
    <n v="0"/>
    <n v="470701.59"/>
    <n v="0"/>
    <n v="0"/>
    <n v="0"/>
    <n v="0"/>
    <n v="0"/>
    <n v="470701.59"/>
    <n v="0"/>
    <n v="0"/>
    <n v="0"/>
    <n v="0"/>
    <n v="941403.18"/>
    <n v="941403.1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3388888888888888"/>
    <n v="3"/>
    <n v="6.1652999999999999E-2"/>
    <n v="18871389.30661111"/>
    <n v="42284440.769999996"/>
    <n v="868987.54226427001"/>
    <n v="1.3388888888888888"/>
    <n v="2.9999999999999996"/>
    <n v="6.1652999999999999E-2"/>
    <x v="1"/>
    <x v="1"/>
    <n v="0"/>
    <n v="0"/>
    <n v="0"/>
    <n v="0"/>
    <n v="434493.77"/>
    <n v="0"/>
    <n v="0"/>
    <n v="0"/>
    <n v="0"/>
    <n v="0"/>
    <n v="434493.77"/>
    <n v="0"/>
    <n v="0"/>
    <n v="0"/>
    <n v="0"/>
    <n v="868987.54"/>
    <n v="868987.5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3388888888888888"/>
    <n v="3"/>
    <n v="6.1652999999999999E-2"/>
    <n v="19654381.78472222"/>
    <n v="44038863.75"/>
    <n v="905042.68892624998"/>
    <n v="1.3388888888888888"/>
    <n v="3"/>
    <n v="6.1652999999999999E-2"/>
    <x v="1"/>
    <x v="1"/>
    <n v="0"/>
    <n v="0"/>
    <n v="0"/>
    <n v="0"/>
    <n v="452521.34"/>
    <n v="0"/>
    <n v="0"/>
    <n v="0"/>
    <n v="0"/>
    <n v="0"/>
    <n v="452521.34"/>
    <n v="0"/>
    <n v="0"/>
    <n v="0"/>
    <n v="0"/>
    <n v="905042.68"/>
    <n v="905042.68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3388888888888888"/>
    <n v="3"/>
    <n v="6.1652999999999999E-2"/>
    <n v="13102921.194277776"/>
    <n v="29359242.509999998"/>
    <n v="603361.79282301001"/>
    <n v="1.3388888888888888"/>
    <n v="3"/>
    <n v="6.1652999999999999E-2"/>
    <x v="1"/>
    <x v="1"/>
    <n v="0"/>
    <n v="0"/>
    <n v="0"/>
    <n v="0"/>
    <n v="301680.90000000002"/>
    <n v="0"/>
    <n v="0"/>
    <n v="0"/>
    <n v="0"/>
    <n v="0"/>
    <n v="301680.90000000002"/>
    <n v="0"/>
    <n v="0"/>
    <n v="0"/>
    <n v="0"/>
    <n v="603361.80000000005"/>
    <n v="603361.80000000005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3388888888888888"/>
    <n v="3"/>
    <n v="6.1652999999999999E-2"/>
    <n v="14413213.304333333"/>
    <n v="32295166.740000002"/>
    <n v="663697.97167373996"/>
    <n v="1.3388888888888888"/>
    <n v="3"/>
    <n v="6.1652999999999993E-2"/>
    <x v="1"/>
    <x v="1"/>
    <n v="0"/>
    <n v="0"/>
    <n v="0"/>
    <n v="0"/>
    <n v="331848.99"/>
    <n v="0"/>
    <n v="0"/>
    <n v="0"/>
    <n v="0"/>
    <n v="0"/>
    <n v="331848.99"/>
    <n v="0"/>
    <n v="0"/>
    <n v="0"/>
    <n v="0"/>
    <n v="663697.98"/>
    <n v="663697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385682.72"/>
    <n v="0"/>
    <n v="36697.660000000003"/>
    <n v="31203.88"/>
    <n v="0"/>
    <n v="0"/>
    <n v="0"/>
    <n v="4348985.0599999996"/>
    <n v="4348985.0599999996"/>
    <n v="0"/>
    <d v="2024-01-31T00:00:00"/>
    <d v="2033-08-11T00:00:00"/>
    <n v="4677691.78"/>
    <n v="8.905555555555555"/>
    <n v="9.6666666666666661"/>
    <n v="8.5398000000000002E-2"/>
    <n v="38730128.062111102"/>
    <n v="42040188.913333327"/>
    <n v="371394.62615387997"/>
    <n v="8.905555555555555"/>
    <n v="9.6666666666666661"/>
    <n v="8.5398000000000002E-2"/>
    <x v="1"/>
    <x v="1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61622.240000000005"/>
    <n v="346939.67000000004"/>
    <n v="408561.91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428561.0399999991"/>
    <n v="0"/>
    <n v="99026.64"/>
    <n v="31283.15"/>
    <n v="0"/>
    <n v="0"/>
    <n v="0"/>
    <n v="4329534.3999999994"/>
    <n v="4329534.4000000004"/>
    <n v="0"/>
    <d v="2024-01-31T00:00:00"/>
    <d v="2027-11-22T00:00:00"/>
    <n v="5219359.879999999"/>
    <n v="3.1027777777777779"/>
    <n v="3.8638888888888889"/>
    <n v="8.4766999999999995E-2"/>
    <n v="13433583.124444444"/>
    <n v="16728839.862222221"/>
    <n v="367001.64248479996"/>
    <n v="3.1027777777777779"/>
    <n v="3.8638888888888889"/>
    <n v="8.4766999999999995E-2"/>
    <x v="1"/>
    <x v="1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60462.8"/>
    <n v="301755.01"/>
    <n v="362217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16371.8400000001"/>
    <n v="0"/>
    <n v="15782.07"/>
    <n v="8405.41"/>
    <n v="0"/>
    <n v="0"/>
    <n v="0"/>
    <n v="1200589.77"/>
    <n v="1200589.77"/>
    <n v="0"/>
    <d v="2024-01-31T00:00:00"/>
    <d v="2029-10-26T00:00:00"/>
    <n v="1340324.05"/>
    <n v="5.0583333333333336"/>
    <n v="5.8194444444444446"/>
    <n v="8.2922999999999997E-2"/>
    <n v="6072983.2532500001"/>
    <n v="6986765.467083334"/>
    <n v="99556.505497709994"/>
    <n v="5.0583333333333336"/>
    <n v="5.8194444444444446"/>
    <n v="8.2922999999999997E-2"/>
    <x v="1"/>
    <x v="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16482.89"/>
    <n v="89391.71"/>
    <n v="105874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3388888888888888"/>
    <n v="3"/>
    <n v="6.1652999999999999E-2"/>
    <n v="9781613.0593888871"/>
    <n v="21917307.27"/>
    <n v="450422.58170576999"/>
    <n v="1.3388888888888886"/>
    <n v="3"/>
    <n v="6.1652999999999999E-2"/>
    <x v="1"/>
    <x v="1"/>
    <n v="0"/>
    <n v="0"/>
    <n v="0"/>
    <n v="0"/>
    <n v="225211.29"/>
    <n v="0"/>
    <n v="0"/>
    <n v="0"/>
    <n v="0"/>
    <n v="0"/>
    <n v="225211.29"/>
    <n v="0"/>
    <n v="0"/>
    <n v="0"/>
    <n v="0"/>
    <n v="450422.58"/>
    <n v="450422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760473.5699999998"/>
    <n v="0"/>
    <n v="82460.75"/>
    <n v="10846.57"/>
    <n v="0"/>
    <n v="0"/>
    <n v="0"/>
    <n v="1678012.8199999998"/>
    <n v="1678012.82"/>
    <n v="0"/>
    <d v="2024-01-31T00:00:00"/>
    <d v="2026-04-28T00:00:00"/>
    <n v="2412354.9600000009"/>
    <n v="1.5111111111111111"/>
    <n v="2.2722222222222221"/>
    <n v="7.3934E-2"/>
    <n v="2535663.8168888884"/>
    <n v="3812818.0187777774"/>
    <n v="124062.19983387999"/>
    <n v="1.5111111111111108"/>
    <n v="2.2722222222222221"/>
    <n v="7.3934E-2"/>
    <x v="1"/>
    <x v="1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20165.52"/>
    <n v="79584.13"/>
    <n v="99749.65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236786.4700000025"/>
    <n v="0"/>
    <n v="53765"/>
    <n v="66036.320000000007"/>
    <n v="0"/>
    <n v="0"/>
    <n v="0"/>
    <n v="9183021.4700000025"/>
    <n v="9194200.9700000007"/>
    <n v="-11179.499999998137"/>
    <d v="2024-01-31T00:00:00"/>
    <d v="2033-12-08T00:00:00"/>
    <n v="9652458.2400000002"/>
    <n v="9.2361111111111107"/>
    <n v="9.9972222222222218"/>
    <n v="8.5975999999999997E-2"/>
    <n v="84815406.632638901"/>
    <n v="91804706.307027802"/>
    <n v="789519.45390472014"/>
    <n v="9.2361111111111107"/>
    <n v="9.9972222222222218"/>
    <n v="8.5975999999999997E-2"/>
    <x v="1"/>
    <x v="1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130913.44"/>
    <n v="751477.04"/>
    <n v="8823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978915.2"/>
    <n v="0"/>
    <n v="111372.49"/>
    <n v="27524.57"/>
    <n v="0"/>
    <n v="0"/>
    <n v="0"/>
    <n v="3867542.71"/>
    <n v="3867542.71"/>
    <n v="0"/>
    <d v="2024-01-31T00:00:00"/>
    <d v="2031-08-14T00:00:00"/>
    <n v="5073977.74"/>
    <n v="6.8833333333333337"/>
    <n v="7.6444444444444448"/>
    <n v="8.4176000000000001E-2"/>
    <n v="26621585.653833333"/>
    <n v="29565215.383111112"/>
    <n v="325554.27515696001"/>
    <n v="6.8833333333333337"/>
    <n v="7.6444444444444448"/>
    <n v="8.4176000000000001E-2"/>
    <x v="1"/>
    <x v="1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52693.91"/>
    <n v="250128.62999999998"/>
    <n v="302822.5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3111220.0999999996"/>
    <n v="0"/>
    <n v="267212.06"/>
    <n v="20891.12"/>
    <n v="0"/>
    <n v="0"/>
    <n v="0"/>
    <n v="2844008.0399999996"/>
    <n v="2844008.04"/>
    <n v="0"/>
    <d v="2024-01-31T00:00:00"/>
    <d v="2030-01-06T00:00:00"/>
    <n v="5384699.0099999998"/>
    <n v="5.2583333333333337"/>
    <n v="6.0194444444444448"/>
    <n v="8.2498000000000002E-2"/>
    <n v="14954742.276999999"/>
    <n v="17119348.396333333"/>
    <n v="234624.97528391998"/>
    <n v="5.2583333333333337"/>
    <n v="6.0194444444444457"/>
    <n v="8.2498000000000002E-2"/>
    <x v="1"/>
    <x v="1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1412.890000000003"/>
    <n v="207800.72000000003"/>
    <n v="229213.61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3388888888888888"/>
    <n v="3"/>
    <n v="6.1652999999999999E-2"/>
    <n v="14419203.787777778"/>
    <n v="32308589.400000002"/>
    <n v="663973.82075940003"/>
    <n v="1.3388888888888888"/>
    <n v="3"/>
    <n v="6.1652999999999999E-2"/>
    <x v="1"/>
    <x v="1"/>
    <n v="0"/>
    <n v="0"/>
    <n v="0"/>
    <n v="0"/>
    <n v="331986.90999999997"/>
    <n v="0"/>
    <n v="0"/>
    <n v="0"/>
    <n v="0"/>
    <n v="0"/>
    <n v="331986.90999999997"/>
    <n v="0"/>
    <n v="0"/>
    <n v="0"/>
    <n v="0"/>
    <n v="663973.81999999995"/>
    <n v="663973.81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527746.9400000004"/>
    <n v="0"/>
    <n v="232761.24"/>
    <n v="43608.38"/>
    <n v="0"/>
    <n v="0"/>
    <n v="0"/>
    <n v="6294985.7000000002"/>
    <n v="6294985.7000000002"/>
    <n v="0"/>
    <d v="2024-01-31T00:00:00"/>
    <d v="2029-10-26T00:00:00"/>
    <n v="9093830.6699999999"/>
    <n v="5.0583333333333336"/>
    <n v="5.8194444444444446"/>
    <n v="8.0518000000000006E-2"/>
    <n v="31842135.999166667"/>
    <n v="36633319.559722222"/>
    <n v="506859.65859260003"/>
    <n v="5.0583333333333336"/>
    <n v="5.8194444444444446"/>
    <n v="8.0518000000000006E-2"/>
    <x v="1"/>
    <x v="1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83939.520000000004"/>
    <n v="372508.26999999996"/>
    <n v="456447.7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3388888888888888"/>
    <n v="3"/>
    <n v="6.1652999999999999E-2"/>
    <n v="7332443.3829444442"/>
    <n v="16429541.190000001"/>
    <n v="337643.50099569"/>
    <n v="1.3388888888888888"/>
    <n v="3"/>
    <n v="6.1652999999999993E-2"/>
    <x v="1"/>
    <x v="1"/>
    <n v="0"/>
    <n v="0"/>
    <n v="0"/>
    <n v="0"/>
    <n v="168821.75"/>
    <n v="0"/>
    <n v="0"/>
    <n v="0"/>
    <n v="0"/>
    <n v="0"/>
    <n v="168821.75"/>
    <n v="0"/>
    <n v="0"/>
    <n v="0"/>
    <n v="0"/>
    <n v="337643.5"/>
    <n v="337643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3388888888888888"/>
    <n v="3"/>
    <n v="6.1652999999999999E-2"/>
    <n v="7349031.4129444435"/>
    <n v="16466709.390000001"/>
    <n v="338407.34467388998"/>
    <n v="1.3388888888888888"/>
    <n v="3"/>
    <n v="6.1652999999999999E-2"/>
    <x v="1"/>
    <x v="1"/>
    <n v="0"/>
    <n v="0"/>
    <n v="0"/>
    <n v="0"/>
    <n v="169203.67"/>
    <n v="0"/>
    <n v="0"/>
    <n v="0"/>
    <n v="0"/>
    <n v="0"/>
    <n v="169203.67"/>
    <n v="0"/>
    <n v="0"/>
    <n v="0"/>
    <n v="0"/>
    <n v="338407.34"/>
    <n v="338407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186435.1"/>
    <n v="0"/>
    <n v="91538.77"/>
    <n v="24211.83"/>
    <n v="0"/>
    <n v="0"/>
    <n v="0"/>
    <n v="2094896.33"/>
    <n v="2094896.33"/>
    <n v="0"/>
    <d v="2024-01-31T00:00:00"/>
    <d v="2032-12-31T00:00:00"/>
    <n v="2571949.0900000003"/>
    <n v="8.2861111111111114"/>
    <n v="9.0472222222222225"/>
    <n v="8.5975999999999997E-2"/>
    <n v="17358543.756638892"/>
    <n v="18952992.630027778"/>
    <n v="180110.80686807999"/>
    <n v="8.2861111111111114"/>
    <n v="9.0472222222222225"/>
    <n v="8.5975999999999997E-2"/>
    <x v="1"/>
    <x v="1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29613.42"/>
    <n v="146994.22"/>
    <n v="176607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3388888888888888"/>
    <n v="3"/>
    <n v="6.1652999999999999E-2"/>
    <n v="6977129.839555555"/>
    <n v="15633402.960000001"/>
    <n v="321282.06423096004"/>
    <n v="1.3388888888888888"/>
    <n v="3"/>
    <n v="6.1653000000000006E-2"/>
    <x v="1"/>
    <x v="1"/>
    <n v="0"/>
    <n v="0"/>
    <n v="0"/>
    <n v="0"/>
    <n v="160641.03"/>
    <n v="0"/>
    <n v="0"/>
    <n v="0"/>
    <n v="0"/>
    <n v="0"/>
    <n v="160641.03"/>
    <n v="0"/>
    <n v="0"/>
    <n v="0"/>
    <n v="0"/>
    <n v="321282.06"/>
    <n v="321282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119115.7399999998"/>
    <n v="0"/>
    <n v="56749.59"/>
    <n v="7465.25"/>
    <n v="0"/>
    <n v="0"/>
    <n v="0"/>
    <n v="1062366.1499999997"/>
    <n v="1062366.1499999999"/>
    <n v="0"/>
    <d v="2024-01-31T00:00:00"/>
    <d v="2026-12-24T00:00:00"/>
    <n v="1599497.38"/>
    <n v="2.1777777777777776"/>
    <n v="2.9388888888888891"/>
    <n v="8.1262000000000001E-2"/>
    <n v="2313597.3933333326"/>
    <n v="3122176.0741666658"/>
    <n v="86329.998081299971"/>
    <n v="2.1777777777777776"/>
    <n v="2.9388888888888891"/>
    <n v="8.1262000000000001E-2"/>
    <x v="1"/>
    <x v="1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13773.51"/>
    <n v="49479.979999999996"/>
    <n v="63253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246877.720000003"/>
    <n v="0"/>
    <n v="312152.34999999998"/>
    <n v="167034.26999999999"/>
    <n v="0"/>
    <n v="0"/>
    <n v="0"/>
    <n v="22934725.370000001"/>
    <n v="23017242.370000001"/>
    <n v="-82517"/>
    <d v="2024-01-31T00:00:00"/>
    <d v="2029-11-03T00:00:00"/>
    <n v="26043160.600000001"/>
    <n v="5.0805555555555557"/>
    <n v="5.8416666666666668"/>
    <n v="8.6263999999999993E-2"/>
    <n v="116521146.39369446"/>
    <n v="133977020.70308334"/>
    <n v="1978441.1493176799"/>
    <n v="5.0805555555555557"/>
    <n v="5.8416666666666668"/>
    <n v="8.6263999999999993E-2"/>
    <x v="1"/>
    <x v="1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327320.56"/>
    <n v="1768044.1199999999"/>
    <n v="2095364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3388888888888888"/>
    <n v="3"/>
    <n v="6.1652999999999999E-2"/>
    <n v="18230380.679777779"/>
    <n v="40848155.880000003"/>
    <n v="839470.4514898801"/>
    <n v="1.3388888888888888"/>
    <n v="3"/>
    <n v="6.1653000000000006E-2"/>
    <x v="1"/>
    <x v="1"/>
    <n v="0"/>
    <n v="0"/>
    <n v="0"/>
    <n v="0"/>
    <n v="419735.23"/>
    <n v="0"/>
    <n v="0"/>
    <n v="0"/>
    <n v="0"/>
    <n v="0"/>
    <n v="419735.23"/>
    <n v="0"/>
    <n v="0"/>
    <n v="0"/>
    <n v="0"/>
    <n v="839470.46"/>
    <n v="83947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955727.83"/>
    <n v="0"/>
    <n v="175906.42"/>
    <n v="83551.02"/>
    <n v="0"/>
    <n v="0"/>
    <n v="0"/>
    <n v="11779821.41"/>
    <n v="11779821.699999999"/>
    <n v="-0.28999999910593033"/>
    <d v="2024-01-31T00:00:00"/>
    <d v="2033-03-05T00:00:00"/>
    <n v="13409459.25"/>
    <n v="8.4638888888888886"/>
    <n v="9.2249999999999996"/>
    <n v="8.3875000000000005E-2"/>
    <n v="99703099.545194447"/>
    <n v="108668852.50725"/>
    <n v="988032.52076375007"/>
    <n v="8.4638888888888886"/>
    <n v="9.2249999999999996"/>
    <n v="8.3875000000000005E-2"/>
    <x v="1"/>
    <x v="1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163404.90999999997"/>
    <n v="873217.14000000013"/>
    <n v="1036622.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3388888888888888"/>
    <n v="3"/>
    <n v="6.1652999999999999E-2"/>
    <n v="1987502.2037777777"/>
    <n v="4453324.4399999995"/>
    <n v="91520.270566439998"/>
    <n v="1.3388888888888888"/>
    <n v="2.9999999999999996"/>
    <n v="6.1652999999999999E-2"/>
    <x v="1"/>
    <x v="1"/>
    <n v="0"/>
    <n v="0"/>
    <n v="0"/>
    <n v="0"/>
    <n v="45760.14"/>
    <n v="0"/>
    <n v="0"/>
    <n v="0"/>
    <n v="0"/>
    <n v="0"/>
    <n v="45760.14"/>
    <n v="0"/>
    <n v="0"/>
    <n v="0"/>
    <n v="0"/>
    <n v="91520.28"/>
    <n v="91520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7589829.5900000017"/>
    <n v="0"/>
    <n v="172009.91"/>
    <n v="58614.23"/>
    <n v="0"/>
    <n v="0"/>
    <n v="0"/>
    <n v="7417819.6800000016"/>
    <n v="7417819.6799999997"/>
    <n v="0"/>
    <d v="2024-01-31T00:00:00"/>
    <d v="2032-08-14T00:00:00"/>
    <n v="8844291.1799999978"/>
    <n v="7.9"/>
    <n v="8.6611111111111114"/>
    <n v="8.2136000000000001E-2"/>
    <n v="58600775.472000018"/>
    <n v="64246560.450666681"/>
    <n v="609270.03723648016"/>
    <n v="7.9"/>
    <n v="8.6611111111111114"/>
    <n v="8.2136000000000001E-2"/>
    <x v="1"/>
    <x v="1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100037.15"/>
    <n v="503485.52999999991"/>
    <n v="603522.67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137509.6100000003"/>
    <n v="0"/>
    <n v="78889.95"/>
    <n v="28692.65"/>
    <n v="0"/>
    <n v="0"/>
    <n v="0"/>
    <n v="6058619.6600000001"/>
    <n v="6058619.6600000001"/>
    <n v="0"/>
    <d v="2024-01-31T00:00:00"/>
    <d v="2032-08-06T00:00:00"/>
    <n v="7166559.2999999998"/>
    <n v="7.8777777777777782"/>
    <n v="8.6388888888888893"/>
    <n v="8.4209999999999993E-2"/>
    <n v="47728459.321555562"/>
    <n v="52339742.06277778"/>
    <n v="510196.3615686"/>
    <n v="7.8777777777777791"/>
    <n v="8.6388888888888893"/>
    <n v="8.4209999999999993E-2"/>
    <x v="1"/>
    <x v="1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84553.82"/>
    <n v="467746.85"/>
    <n v="552300.669999999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366461.0799999996"/>
    <n v="0"/>
    <n v="121658.49"/>
    <n v="16467.13"/>
    <n v="0"/>
    <n v="0"/>
    <n v="0"/>
    <n v="2244802.5899999994"/>
    <n v="2244802.59"/>
    <n v="0"/>
    <d v="2024-01-31T00:00:00"/>
    <d v="2029-05-05T00:00:00"/>
    <n v="3357828.0299999993"/>
    <n v="4.5750000000000002"/>
    <n v="5.3361111111111112"/>
    <n v="8.5736999999999994E-2"/>
    <n v="10269971.849249998"/>
    <n v="11978516.042749997"/>
    <n v="192462.63965882992"/>
    <n v="4.5750000000000002"/>
    <n v="5.3361111111111112"/>
    <n v="8.5736999999999994E-2"/>
    <x v="1"/>
    <x v="1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31838.160000000003"/>
    <n v="170311.61000000002"/>
    <n v="202149.77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3249999999999993"/>
    <n v="10"/>
    <n v="7.8262999999999999E-2"/>
    <n v="1664999999.9999998"/>
    <n v="2000000000"/>
    <n v="15652600"/>
    <n v="8.3249999999999993"/>
    <n v="10"/>
    <n v="7.8262999999999999E-2"/>
    <x v="1"/>
    <x v="1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3388888888888888"/>
    <n v="3"/>
    <n v="6.1652999999999999E-2"/>
    <n v="2734083.0228333329"/>
    <n v="6126161.1299999999"/>
    <n v="125898.73738263"/>
    <n v="1.3388888888888888"/>
    <n v="3"/>
    <n v="6.1652999999999999E-2"/>
    <x v="1"/>
    <x v="1"/>
    <n v="0"/>
    <n v="0"/>
    <n v="0"/>
    <n v="0"/>
    <n v="62949.37"/>
    <n v="0"/>
    <n v="0"/>
    <n v="0"/>
    <n v="0"/>
    <n v="0"/>
    <n v="62949.37"/>
    <n v="0"/>
    <n v="0"/>
    <n v="0"/>
    <n v="0"/>
    <n v="125898.74"/>
    <n v="125898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3388888888888888"/>
    <n v="3"/>
    <n v="6.1652999999999999E-2"/>
    <n v="52004.988333333335"/>
    <n v="116525.70000000001"/>
    <n v="2394.7196607000001"/>
    <n v="1.3388888888888888"/>
    <n v="3"/>
    <n v="6.1652999999999999E-2"/>
    <x v="1"/>
    <x v="1"/>
    <n v="0"/>
    <n v="0"/>
    <n v="0"/>
    <n v="0"/>
    <n v="1197.3599999999999"/>
    <n v="0"/>
    <n v="0"/>
    <n v="0"/>
    <n v="0"/>
    <n v="0"/>
    <n v="1197.3599999999999"/>
    <n v="0"/>
    <n v="0"/>
    <n v="0"/>
    <n v="0"/>
    <n v="2394.7199999999998"/>
    <n v="2394.71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3388888888888888"/>
    <n v="3"/>
    <n v="6.1652999999999999E-2"/>
    <n v="51955.436055555554"/>
    <n v="116414.67"/>
    <n v="2392.4378831700001"/>
    <n v="1.3388888888888888"/>
    <n v="3"/>
    <n v="6.1652999999999999E-2"/>
    <x v="1"/>
    <x v="1"/>
    <n v="0"/>
    <n v="0"/>
    <n v="0"/>
    <n v="0"/>
    <n v="1196.22"/>
    <n v="0"/>
    <n v="0"/>
    <n v="0"/>
    <n v="0"/>
    <n v="0"/>
    <n v="1196.22"/>
    <n v="0"/>
    <n v="0"/>
    <n v="0"/>
    <n v="0"/>
    <n v="2392.44"/>
    <n v="239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3388888888888888"/>
    <n v="3"/>
    <n v="6.1652999999999999E-2"/>
    <n v="36363.030611111106"/>
    <n v="81477.33"/>
    <n v="1674.44060883"/>
    <n v="1.3388888888888886"/>
    <n v="3"/>
    <n v="6.1652999999999999E-2"/>
    <x v="1"/>
    <x v="1"/>
    <n v="0"/>
    <n v="0"/>
    <n v="0"/>
    <n v="0"/>
    <n v="837.22"/>
    <n v="0"/>
    <n v="0"/>
    <n v="0"/>
    <n v="0"/>
    <n v="0"/>
    <n v="837.22"/>
    <n v="0"/>
    <n v="0"/>
    <n v="0"/>
    <n v="0"/>
    <n v="1674.44"/>
    <n v="167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3388888888888888"/>
    <n v="3"/>
    <n v="6.1652999999999999E-2"/>
    <n v="38965.951111111106"/>
    <n v="87309.6"/>
    <n v="1794.2995896"/>
    <n v="1.3388888888888886"/>
    <n v="3"/>
    <n v="6.1652999999999999E-2"/>
    <x v="1"/>
    <x v="1"/>
    <n v="0"/>
    <n v="0"/>
    <n v="0"/>
    <n v="0"/>
    <n v="897.15"/>
    <n v="0"/>
    <n v="0"/>
    <n v="0"/>
    <n v="0"/>
    <n v="0"/>
    <n v="897.15"/>
    <n v="0"/>
    <n v="0"/>
    <n v="0"/>
    <n v="0"/>
    <n v="1794.3"/>
    <n v="1794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3388888888888888"/>
    <n v="3"/>
    <n v="6.1652999999999999E-2"/>
    <n v="51997.477166666664"/>
    <n v="116508.87"/>
    <n v="2394.3737873700002"/>
    <n v="1.3388888888888888"/>
    <n v="3"/>
    <n v="6.1653000000000006E-2"/>
    <x v="1"/>
    <x v="1"/>
    <n v="0"/>
    <n v="0"/>
    <n v="0"/>
    <n v="0"/>
    <n v="1197.19"/>
    <n v="0"/>
    <n v="0"/>
    <n v="0"/>
    <n v="0"/>
    <n v="0"/>
    <n v="1197.19"/>
    <n v="0"/>
    <n v="0"/>
    <n v="0"/>
    <n v="0"/>
    <n v="2394.38"/>
    <n v="239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3388888888888888"/>
    <n v="3"/>
    <n v="6.1652999999999999E-2"/>
    <n v="51996.231999999996"/>
    <n v="116506.08"/>
    <n v="2394.3164500799999"/>
    <n v="1.3388888888888888"/>
    <n v="3"/>
    <n v="6.1652999999999993E-2"/>
    <x v="1"/>
    <x v="1"/>
    <n v="0"/>
    <n v="0"/>
    <n v="0"/>
    <n v="0"/>
    <n v="1197.1600000000001"/>
    <n v="0"/>
    <n v="0"/>
    <n v="0"/>
    <n v="0"/>
    <n v="0"/>
    <n v="1197.1600000000001"/>
    <n v="0"/>
    <n v="0"/>
    <n v="0"/>
    <n v="0"/>
    <n v="2394.3200000000002"/>
    <n v="2394.32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3388888888888888"/>
    <n v="3"/>
    <n v="6.1652999999999999E-2"/>
    <n v="51901.867111111103"/>
    <n v="116294.63999999998"/>
    <n v="2389.9711466399999"/>
    <n v="1.3388888888888888"/>
    <n v="3"/>
    <n v="6.1652999999999999E-2"/>
    <x v="1"/>
    <x v="1"/>
    <n v="0"/>
    <n v="0"/>
    <n v="0"/>
    <n v="0"/>
    <n v="1194.99"/>
    <n v="0"/>
    <n v="0"/>
    <n v="0"/>
    <n v="0"/>
    <n v="0"/>
    <n v="1194.99"/>
    <n v="0"/>
    <n v="0"/>
    <n v="0"/>
    <n v="0"/>
    <n v="2389.98"/>
    <n v="2389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3388888888888888"/>
    <n v="3"/>
    <n v="6.1652999999999999E-2"/>
    <n v="36391.227611111106"/>
    <n v="81540.509999999995"/>
    <n v="1675.73902101"/>
    <n v="1.3388888888888888"/>
    <n v="3"/>
    <n v="6.1653000000000006E-2"/>
    <x v="1"/>
    <x v="1"/>
    <n v="0"/>
    <n v="0"/>
    <n v="0"/>
    <n v="0"/>
    <n v="837.87"/>
    <n v="0"/>
    <n v="0"/>
    <n v="0"/>
    <n v="0"/>
    <n v="0"/>
    <n v="837.87"/>
    <n v="0"/>
    <n v="0"/>
    <n v="0"/>
    <n v="0"/>
    <n v="1675.74"/>
    <n v="1675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3388888888888888"/>
    <n v="3"/>
    <n v="6.1652999999999999E-2"/>
    <n v="36278.868055555555"/>
    <n v="81288.75"/>
    <n v="1670.56510125"/>
    <n v="1.3388888888888888"/>
    <n v="3"/>
    <n v="6.1652999999999999E-2"/>
    <x v="1"/>
    <x v="1"/>
    <n v="0"/>
    <n v="0"/>
    <n v="0"/>
    <n v="0"/>
    <n v="835.28"/>
    <n v="0"/>
    <n v="0"/>
    <n v="0"/>
    <n v="0"/>
    <n v="0"/>
    <n v="835.28"/>
    <n v="0"/>
    <n v="0"/>
    <n v="0"/>
    <n v="0"/>
    <n v="1670.56"/>
    <n v="1670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3388888888888888"/>
    <n v="3"/>
    <n v="6.1652999999999999E-2"/>
    <n v="32377.921555555553"/>
    <n v="72548.040000000008"/>
    <n v="1490.9347700400001"/>
    <n v="1.3388888888888888"/>
    <n v="3.0000000000000004"/>
    <n v="6.1653000000000006E-2"/>
    <x v="1"/>
    <x v="1"/>
    <n v="0"/>
    <n v="0"/>
    <n v="0"/>
    <n v="0"/>
    <n v="745.47"/>
    <n v="0"/>
    <n v="0"/>
    <n v="0"/>
    <n v="0"/>
    <n v="0"/>
    <n v="745.47"/>
    <n v="0"/>
    <n v="0"/>
    <n v="0"/>
    <n v="0"/>
    <n v="1490.94"/>
    <n v="149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3388888888888888"/>
    <n v="3"/>
    <n v="6.1652999999999999E-2"/>
    <n v="38883.488944444442"/>
    <n v="87124.83"/>
    <n v="1790.5023813299999"/>
    <n v="1.3388888888888888"/>
    <n v="3"/>
    <n v="6.1652999999999999E-2"/>
    <x v="1"/>
    <x v="1"/>
    <n v="0"/>
    <n v="0"/>
    <n v="0"/>
    <n v="0"/>
    <n v="895.25"/>
    <n v="0"/>
    <n v="0"/>
    <n v="0"/>
    <n v="0"/>
    <n v="0"/>
    <n v="895.25"/>
    <n v="0"/>
    <n v="0"/>
    <n v="0"/>
    <n v="0"/>
    <n v="1790.5"/>
    <n v="17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3388888888888888"/>
    <n v="3"/>
    <n v="6.1652999999999999E-2"/>
    <n v="36282.831166666663"/>
    <n v="81297.63"/>
    <n v="1670.7475941299999"/>
    <n v="1.3388888888888888"/>
    <n v="3.0000000000000004"/>
    <n v="6.1652999999999999E-2"/>
    <x v="1"/>
    <x v="1"/>
    <n v="0"/>
    <n v="0"/>
    <n v="0"/>
    <n v="0"/>
    <n v="835.37"/>
    <n v="0"/>
    <n v="0"/>
    <n v="0"/>
    <n v="0"/>
    <n v="0"/>
    <n v="835.37"/>
    <n v="0"/>
    <n v="0"/>
    <n v="0"/>
    <n v="0"/>
    <n v="1670.74"/>
    <n v="167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3388888888888888"/>
    <n v="3"/>
    <n v="6.1652999999999999E-2"/>
    <n v="25993.737833333333"/>
    <n v="58243.229999999996"/>
    <n v="1196.9566197300001"/>
    <n v="1.3388888888888888"/>
    <n v="3"/>
    <n v="6.1653000000000006E-2"/>
    <x v="1"/>
    <x v="1"/>
    <n v="0"/>
    <n v="0"/>
    <n v="0"/>
    <n v="0"/>
    <n v="598.48"/>
    <n v="0"/>
    <n v="0"/>
    <n v="0"/>
    <n v="0"/>
    <n v="0"/>
    <n v="598.48"/>
    <n v="0"/>
    <n v="0"/>
    <n v="0"/>
    <n v="0"/>
    <n v="1196.96"/>
    <n v="1196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3388888888888888"/>
    <n v="3"/>
    <n v="6.1652999999999999E-2"/>
    <n v="38990.600055555551"/>
    <n v="87364.83"/>
    <n v="1795.43462133"/>
    <n v="1.3388888888888888"/>
    <n v="3"/>
    <n v="6.1652999999999999E-2"/>
    <x v="1"/>
    <x v="1"/>
    <n v="0"/>
    <n v="0"/>
    <n v="0"/>
    <n v="0"/>
    <n v="897.72"/>
    <n v="0"/>
    <n v="0"/>
    <n v="0"/>
    <n v="0"/>
    <n v="0"/>
    <n v="897.72"/>
    <n v="0"/>
    <n v="0"/>
    <n v="0"/>
    <n v="0"/>
    <n v="1795.44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3388888888888888"/>
    <n v="3"/>
    <n v="6.1652999999999999E-2"/>
    <n v="45489.03116666666"/>
    <n v="101925.63"/>
    <n v="2094.6736221299998"/>
    <n v="1.3388888888888888"/>
    <n v="3"/>
    <n v="6.1652999999999993E-2"/>
    <x v="1"/>
    <x v="1"/>
    <n v="0"/>
    <n v="0"/>
    <n v="0"/>
    <n v="0"/>
    <n v="1047.3399999999999"/>
    <n v="0"/>
    <n v="0"/>
    <n v="0"/>
    <n v="0"/>
    <n v="0"/>
    <n v="1047.3399999999999"/>
    <n v="0"/>
    <n v="0"/>
    <n v="0"/>
    <n v="0"/>
    <n v="2094.6799999999998"/>
    <n v="2094.67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3388888888888888"/>
    <n v="3"/>
    <n v="6.1652999999999999E-2"/>
    <n v="32492.168944444438"/>
    <n v="72804.03"/>
    <n v="1496.1956205299998"/>
    <n v="1.3388888888888888"/>
    <n v="3"/>
    <n v="6.1652999999999999E-2"/>
    <x v="1"/>
    <x v="1"/>
    <n v="0"/>
    <n v="0"/>
    <n v="0"/>
    <n v="0"/>
    <n v="748.1"/>
    <n v="0"/>
    <n v="0"/>
    <n v="0"/>
    <n v="0"/>
    <n v="0"/>
    <n v="748.1"/>
    <n v="0"/>
    <n v="0"/>
    <n v="0"/>
    <n v="0"/>
    <n v="1496.2"/>
    <n v="1496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3388888888888888"/>
    <n v="3"/>
    <n v="6.1652999999999999E-2"/>
    <n v="38991.537277777774"/>
    <n v="87366.930000000008"/>
    <n v="1795.4777784300002"/>
    <n v="1.3388888888888888"/>
    <n v="3"/>
    <n v="6.1653000000000006E-2"/>
    <x v="1"/>
    <x v="1"/>
    <n v="0"/>
    <n v="0"/>
    <n v="0"/>
    <n v="0"/>
    <n v="897.74"/>
    <n v="0"/>
    <n v="0"/>
    <n v="0"/>
    <n v="0"/>
    <n v="0"/>
    <n v="897.74"/>
    <n v="0"/>
    <n v="0"/>
    <n v="0"/>
    <n v="0"/>
    <n v="1795.48"/>
    <n v="179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3388888888888888"/>
    <n v="3"/>
    <n v="6.1652999999999999E-2"/>
    <n v="51987.462277777769"/>
    <n v="116486.43"/>
    <n v="2393.91262293"/>
    <n v="1.3388888888888888"/>
    <n v="3"/>
    <n v="6.1653000000000006E-2"/>
    <x v="1"/>
    <x v="1"/>
    <n v="0"/>
    <n v="0"/>
    <n v="0"/>
    <n v="0"/>
    <n v="1196.96"/>
    <n v="0"/>
    <n v="0"/>
    <n v="0"/>
    <n v="0"/>
    <n v="0"/>
    <n v="1196.96"/>
    <n v="0"/>
    <n v="0"/>
    <n v="0"/>
    <n v="0"/>
    <n v="2393.92"/>
    <n v="239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3388888888888888"/>
    <n v="3"/>
    <n v="6.1652999999999999E-2"/>
    <n v="45362.198222222221"/>
    <n v="101641.44"/>
    <n v="2088.8332334400002"/>
    <n v="1.3388888888888888"/>
    <n v="3"/>
    <n v="6.1652999999999999E-2"/>
    <x v="1"/>
    <x v="1"/>
    <n v="0"/>
    <n v="0"/>
    <n v="0"/>
    <n v="0"/>
    <n v="1044.42"/>
    <n v="0"/>
    <n v="0"/>
    <n v="0"/>
    <n v="0"/>
    <n v="0"/>
    <n v="1044.42"/>
    <n v="0"/>
    <n v="0"/>
    <n v="0"/>
    <n v="0"/>
    <n v="2088.84"/>
    <n v="208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3388888888888888"/>
    <n v="3"/>
    <n v="6.1652999999999999E-2"/>
    <n v="38859.844166666662"/>
    <n v="87071.85"/>
    <n v="1789.4135893499999"/>
    <n v="1.3388888888888888"/>
    <n v="3"/>
    <n v="6.1652999999999999E-2"/>
    <x v="1"/>
    <x v="1"/>
    <n v="0"/>
    <n v="0"/>
    <n v="0"/>
    <n v="0"/>
    <n v="894.71"/>
    <n v="0"/>
    <n v="0"/>
    <n v="0"/>
    <n v="0"/>
    <n v="0"/>
    <n v="894.71"/>
    <n v="0"/>
    <n v="0"/>
    <n v="0"/>
    <n v="0"/>
    <n v="1789.42"/>
    <n v="178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3388888888888888"/>
    <n v="3"/>
    <n v="6.1652999999999999E-2"/>
    <n v="38888.563333333332"/>
    <n v="87136.200000000012"/>
    <n v="1790.7360462000001"/>
    <n v="1.3388888888888888"/>
    <n v="3.0000000000000004"/>
    <n v="6.1652999999999999E-2"/>
    <x v="1"/>
    <x v="1"/>
    <n v="0"/>
    <n v="0"/>
    <n v="0"/>
    <n v="0"/>
    <n v="895.37"/>
    <n v="0"/>
    <n v="0"/>
    <n v="0"/>
    <n v="0"/>
    <n v="0"/>
    <n v="895.37"/>
    <n v="0"/>
    <n v="0"/>
    <n v="0"/>
    <n v="0"/>
    <n v="1790.74"/>
    <n v="17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3388888888888888"/>
    <n v="3"/>
    <n v="6.1652999999999999E-2"/>
    <n v="51860.589166666665"/>
    <n v="116202.15000000001"/>
    <n v="2388.0703846500001"/>
    <n v="1.3388888888888888"/>
    <n v="3"/>
    <n v="6.1652999999999999E-2"/>
    <x v="1"/>
    <x v="1"/>
    <n v="0"/>
    <n v="0"/>
    <n v="0"/>
    <n v="0"/>
    <n v="1194.04"/>
    <n v="0"/>
    <n v="0"/>
    <n v="0"/>
    <n v="0"/>
    <n v="0"/>
    <n v="1194.04"/>
    <n v="0"/>
    <n v="0"/>
    <n v="0"/>
    <n v="0"/>
    <n v="2388.08"/>
    <n v="2388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623540.2100000028"/>
    <n v="0"/>
    <n v="73303.27"/>
    <n v="53814.83"/>
    <n v="0"/>
    <n v="0"/>
    <n v="0"/>
    <n v="7550236.9400000032"/>
    <n v="7550236.9400000004"/>
    <n v="0"/>
    <d v="2024-02-29T00:00:00"/>
    <d v="2033-05-21T00:00:00"/>
    <n v="8136663.0999999996"/>
    <n v="8.6777777777777771"/>
    <n v="9.3583333333333325"/>
    <n v="8.4708000000000006E-2"/>
    <n v="65519278.334888913"/>
    <n v="70657634.030166686"/>
    <n v="639565.47071352031"/>
    <n v="8.6777777777777771"/>
    <n v="9.3583333333333325"/>
    <n v="8.4708000000000006E-2"/>
    <x v="1"/>
    <x v="1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107853.87"/>
    <n v="601190.93000000005"/>
    <n v="709044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3388888888888888"/>
    <n v="3"/>
    <n v="6.1652999999999999E-2"/>
    <n v="8557144.9990555551"/>
    <n v="19173685.890000001"/>
    <n v="394038.41872538999"/>
    <n v="1.3388888888888888"/>
    <n v="3"/>
    <n v="6.1652999999999999E-2"/>
    <x v="1"/>
    <x v="1"/>
    <n v="0"/>
    <n v="0"/>
    <n v="0"/>
    <n v="0"/>
    <n v="197019.21"/>
    <n v="0"/>
    <n v="0"/>
    <n v="0"/>
    <n v="0"/>
    <n v="0"/>
    <n v="197019.21"/>
    <n v="0"/>
    <n v="0"/>
    <n v="0"/>
    <n v="0"/>
    <n v="394038.42"/>
    <n v="394038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3388888888888888"/>
    <n v="3"/>
    <n v="6.1652999999999999E-2"/>
    <n v="6220553.2107777772"/>
    <n v="13938169.02"/>
    <n v="286443.31153001997"/>
    <n v="1.3388888888888888"/>
    <n v="3"/>
    <n v="6.1652999999999993E-2"/>
    <x v="1"/>
    <x v="1"/>
    <n v="0"/>
    <n v="0"/>
    <n v="0"/>
    <n v="0"/>
    <n v="143221.66"/>
    <n v="0"/>
    <n v="0"/>
    <n v="0"/>
    <n v="0"/>
    <n v="0"/>
    <n v="143221.66"/>
    <n v="0"/>
    <n v="0"/>
    <n v="0"/>
    <n v="0"/>
    <n v="286443.32"/>
    <n v="286443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3388888888888888"/>
    <n v="3"/>
    <n v="6.1652999999999999E-2"/>
    <n v="8256457.8143888889"/>
    <n v="18499946.969999999"/>
    <n v="380192.41018047003"/>
    <n v="1.3388888888888888"/>
    <n v="2.9999999999999996"/>
    <n v="6.1653000000000006E-2"/>
    <x v="1"/>
    <x v="1"/>
    <n v="0"/>
    <n v="0"/>
    <n v="0"/>
    <n v="0"/>
    <n v="190096.21"/>
    <n v="0"/>
    <n v="0"/>
    <n v="0"/>
    <n v="0"/>
    <n v="0"/>
    <n v="190096.21"/>
    <n v="0"/>
    <n v="0"/>
    <n v="0"/>
    <n v="0"/>
    <n v="380192.42"/>
    <n v="380192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3388888888888888"/>
    <n v="3"/>
    <n v="6.1652999999999999E-2"/>
    <n v="8994904.8432777785"/>
    <n v="20154558.57"/>
    <n v="414196.33317207004"/>
    <n v="1.338888888888889"/>
    <n v="3"/>
    <n v="6.1652999999999999E-2"/>
    <x v="1"/>
    <x v="1"/>
    <n v="0"/>
    <n v="0"/>
    <n v="0"/>
    <n v="0"/>
    <n v="207098.17"/>
    <n v="0"/>
    <n v="0"/>
    <n v="0"/>
    <n v="0"/>
    <n v="0"/>
    <n v="207098.17"/>
    <n v="0"/>
    <n v="0"/>
    <n v="0"/>
    <n v="0"/>
    <n v="414196.34"/>
    <n v="41419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3388888888888888"/>
    <n v="3"/>
    <n v="6.1652999999999999E-2"/>
    <n v="11204933.017999999"/>
    <n v="25106488.919999998"/>
    <n v="515963.45379492"/>
    <n v="1.3388888888888888"/>
    <n v="3"/>
    <n v="6.1652999999999999E-2"/>
    <x v="1"/>
    <x v="1"/>
    <n v="0"/>
    <n v="0"/>
    <n v="0"/>
    <n v="0"/>
    <n v="257981.73"/>
    <n v="0"/>
    <n v="0"/>
    <n v="0"/>
    <n v="0"/>
    <n v="0"/>
    <n v="257981.73"/>
    <n v="0"/>
    <n v="0"/>
    <n v="0"/>
    <n v="0"/>
    <n v="515963.46"/>
    <n v="515963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3388888888888888"/>
    <n v="3"/>
    <n v="6.1652999999999999E-2"/>
    <n v="30253220.742944445"/>
    <n v="67787299.590000004"/>
    <n v="1393096.7938740901"/>
    <n v="1.3388888888888888"/>
    <n v="3"/>
    <n v="6.1652999999999999E-2"/>
    <x v="1"/>
    <x v="1"/>
    <n v="0"/>
    <n v="0"/>
    <n v="0"/>
    <n v="0"/>
    <n v="696548.4"/>
    <n v="0"/>
    <n v="0"/>
    <n v="0"/>
    <n v="0"/>
    <n v="0"/>
    <n v="696548.4"/>
    <n v="0"/>
    <n v="0"/>
    <n v="0"/>
    <n v="0"/>
    <n v="1393096.8"/>
    <n v="139309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3388888888888888"/>
    <n v="3"/>
    <n v="6.1652999999999999E-2"/>
    <n v="5203801.631222222"/>
    <n v="11659970.459999999"/>
    <n v="239624.05292346"/>
    <n v="1.3388888888888888"/>
    <n v="3"/>
    <n v="6.1652999999999999E-2"/>
    <x v="1"/>
    <x v="1"/>
    <n v="0"/>
    <n v="0"/>
    <n v="0"/>
    <n v="0"/>
    <n v="119812.03"/>
    <n v="0"/>
    <n v="0"/>
    <n v="0"/>
    <n v="0"/>
    <n v="0"/>
    <n v="119812.03"/>
    <n v="0"/>
    <n v="0"/>
    <n v="0"/>
    <n v="0"/>
    <n v="239624.06"/>
    <n v="239624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3388888888888888"/>
    <n v="3"/>
    <n v="6.1652999999999999E-2"/>
    <n v="1491268.4893888887"/>
    <n v="3341431.4699999997"/>
    <n v="68669.758139969999"/>
    <n v="1.3388888888888888"/>
    <n v="3"/>
    <n v="6.1652999999999999E-2"/>
    <x v="1"/>
    <x v="1"/>
    <n v="0"/>
    <n v="0"/>
    <n v="0"/>
    <n v="0"/>
    <n v="34334.879999999997"/>
    <n v="0"/>
    <n v="0"/>
    <n v="0"/>
    <n v="0"/>
    <n v="0"/>
    <n v="34334.879999999997"/>
    <n v="0"/>
    <n v="0"/>
    <n v="0"/>
    <n v="0"/>
    <n v="68669.759999999995"/>
    <n v="68669.7599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3861111111111111"/>
    <n v="5"/>
    <n v="9.2499999999999999E-2"/>
    <n v="438611111.1111111"/>
    <n v="500000000"/>
    <n v="9250000"/>
    <n v="4.3861111111111111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4027777777777777"/>
    <n v="3"/>
    <n v="8.7499999999999994E-2"/>
    <n v="251908173.33777776"/>
    <n v="314521187.51999998"/>
    <n v="9173534.6359999999"/>
    <n v="2.4027777777777777"/>
    <n v="2.9999999999999996"/>
    <n v="8.7499999999999994E-2"/>
    <x v="1"/>
    <x v="1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4027777777777777"/>
    <n v="3"/>
    <n v="8.7499999999999994E-2"/>
    <n v="55947380.028055549"/>
    <n v="69853376.219999999"/>
    <n v="2037390.1397499996"/>
    <n v="2.4027777777777777"/>
    <n v="3"/>
    <n v="8.7499999999999994E-2"/>
    <x v="1"/>
    <x v="1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4027777777777777"/>
    <n v="3"/>
    <n v="8.7499999999999994E-2"/>
    <n v="2955401.2168055554"/>
    <n v="3689980.71"/>
    <n v="107624.43737499999"/>
    <n v="2.4027777777777777"/>
    <n v="3"/>
    <n v="8.7499999999999994E-2"/>
    <x v="1"/>
    <x v="1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135797.6799999997"/>
    <n v="0"/>
    <n v="55889.16"/>
    <n v="29128.51"/>
    <n v="0"/>
    <n v="0"/>
    <n v="0"/>
    <n v="4079908.5199999996"/>
    <n v="4079908.52"/>
    <n v="0"/>
    <d v="2024-04-03T00:00:00"/>
    <d v="2030-11-03T00:00:00"/>
    <n v="4415243.4800000004"/>
    <n v="6.0944444444444441"/>
    <n v="6.6805555555555554"/>
    <n v="8.4515999999999994E-2"/>
    <n v="24864775.81355555"/>
    <n v="27256055.529444441"/>
    <n v="344817.54847631993"/>
    <n v="6.0944444444444441"/>
    <n v="6.6805555555555554"/>
    <n v="8.4515999999999994E-2"/>
    <x v="1"/>
    <x v="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57076.130000000005"/>
    <n v="309391.99000000005"/>
    <n v="366468.12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4027777777777777"/>
    <n v="3"/>
    <n v="8.7499999999999994E-2"/>
    <n v="6258798.2769444436"/>
    <n v="7814453.3399999999"/>
    <n v="227921.55574999997"/>
    <n v="2.4027777777777777"/>
    <n v="3"/>
    <n v="8.7499999999999994E-2"/>
    <x v="1"/>
    <x v="1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843750"/>
    <n v="0"/>
    <n v="31250"/>
    <n v="5625"/>
    <n v="0"/>
    <n v="0"/>
    <n v="0"/>
    <n v="812500"/>
    <n v="812500"/>
    <n v="0"/>
    <d v="2024-04-03T00:00:00"/>
    <d v="2026-12-03T00:00:00"/>
    <n v="1000000"/>
    <n v="2.1194444444444445"/>
    <n v="2.7055555555555557"/>
    <n v="0.08"/>
    <n v="1722048.6111111112"/>
    <n v="2198263.888888889"/>
    <n v="65000"/>
    <n v="2.1194444444444445"/>
    <n v="2.7055555555555557"/>
    <n v="0.08"/>
    <x v="1"/>
    <x v="1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10625"/>
    <n v="46250"/>
    <n v="568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4027777777777777"/>
    <n v="3"/>
    <n v="8.7499999999999994E-2"/>
    <n v="7295797.7843055557"/>
    <n v="9109204.1699999999"/>
    <n v="265685.12162499997"/>
    <n v="2.4027777777777777"/>
    <n v="3"/>
    <n v="8.7499999999999981E-2"/>
    <x v="1"/>
    <x v="1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4027777777777777"/>
    <n v="3"/>
    <n v="8.7499999999999994E-2"/>
    <n v="973558.7254166666"/>
    <n v="1215541.53"/>
    <n v="35453.294624999995"/>
    <n v="2.4027777777777777"/>
    <n v="3"/>
    <n v="8.7499999999999981E-2"/>
    <x v="1"/>
    <x v="1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587014.7700000014"/>
    <n v="0"/>
    <n v="94837.68"/>
    <n v="51603.96"/>
    <n v="0"/>
    <n v="0"/>
    <n v="0"/>
    <n v="7492177.0900000017"/>
    <n v="7492177.0899999999"/>
    <n v="0"/>
    <d v="2024-04-03T00:00:00"/>
    <d v="2031-05-03T00:00:00"/>
    <n v="8061203.1699999999"/>
    <n v="6.5972222222222223"/>
    <n v="7.1833333333333336"/>
    <n v="8.1618999999999997E-2"/>
    <n v="49427557.190972231"/>
    <n v="53818805.429833345"/>
    <n v="611504.00190871011"/>
    <n v="6.5972222222222223"/>
    <n v="7.1833333333333336"/>
    <n v="8.1618999999999997E-2"/>
    <x v="1"/>
    <x v="1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101272.77"/>
    <n v="553452.46"/>
    <n v="65472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4027777777777777"/>
    <n v="3"/>
    <n v="8.7499999999999994E-2"/>
    <n v="3520875.3120833328"/>
    <n v="4396006.17"/>
    <n v="128216.84662499998"/>
    <n v="2.4027777777777777"/>
    <n v="3"/>
    <n v="8.7499999999999994E-2"/>
    <x v="1"/>
    <x v="1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4027777777777777"/>
    <n v="3"/>
    <n v="8.7499999999999994E-2"/>
    <n v="3240122.0218055556"/>
    <n v="4045470.2700000005"/>
    <n v="117992.882875"/>
    <n v="2.4027777777777777"/>
    <n v="3"/>
    <n v="8.7499999999999994E-2"/>
    <x v="1"/>
    <x v="1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4027777777777777"/>
    <n v="3"/>
    <n v="8.7499999999999994E-2"/>
    <n v="3666058.7381944442"/>
    <n v="4577275.6500000004"/>
    <n v="133503.87312499998"/>
    <n v="2.4027777777777777"/>
    <n v="3"/>
    <n v="8.7499999999999981E-2"/>
    <x v="1"/>
    <x v="1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4027777777777777"/>
    <n v="3"/>
    <n v="8.7499999999999994E-2"/>
    <n v="3679118.6763888886"/>
    <n v="4593581.6999999993"/>
    <n v="133979.46625"/>
    <n v="2.4027777777777777"/>
    <n v="2.9999999999999996"/>
    <n v="8.7500000000000008E-2"/>
    <x v="1"/>
    <x v="1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3861111111111111"/>
    <n v="5"/>
    <n v="9.2499999999999999E-2"/>
    <n v="657916666.66666663"/>
    <n v="750000000"/>
    <n v="13875000"/>
    <n v="4.3861111111111111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39166666666666666"/>
    <n v="1"/>
    <n v="4.9000000000000002E-2"/>
    <n v="783333.33333333337"/>
    <n v="2000000"/>
    <n v="98000"/>
    <n v="0.39166666666666666"/>
    <n v="1"/>
    <n v="4.9000000000000002E-2"/>
    <x v="1"/>
    <x v="1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4027777777777777"/>
    <n v="3"/>
    <n v="8.7499999999999994E-2"/>
    <n v="11698968.603194444"/>
    <n v="14606804.73"/>
    <n v="426031.80462499999"/>
    <n v="2.4027777777777777"/>
    <n v="3"/>
    <n v="8.7499999999999994E-2"/>
    <x v="1"/>
    <x v="1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4027777777777777"/>
    <n v="3"/>
    <n v="8.7499999999999994E-2"/>
    <n v="360416666.66666663"/>
    <n v="450000000"/>
    <n v="13125000"/>
    <n v="2.4027777777777777"/>
    <n v="3"/>
    <n v="8.7499999999999994E-2"/>
    <x v="1"/>
    <x v="1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3861111111111111"/>
    <n v="5"/>
    <n v="9.2499999999999999E-2"/>
    <n v="877222222.22222221"/>
    <n v="1000000000"/>
    <n v="18500000"/>
    <n v="4.3861111111111111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85039273.040000007"/>
    <n v="85039273.040000007"/>
    <n v="0"/>
    <d v="2024-04-05T00:00:00"/>
    <d v="2027-04-05T00:00:00"/>
    <n v="85039273.040000007"/>
    <n v="2.4305555555555554"/>
    <n v="3"/>
    <n v="8.7499999999999994E-2"/>
    <n v="206692677.52777779"/>
    <n v="255117819.12"/>
    <n v="7440936.3909999998"/>
    <n v="2.4305555555555554"/>
    <n v="3"/>
    <n v="8.7499999999999994E-2"/>
    <x v="1"/>
    <x v="1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40000000"/>
    <n v="40000000"/>
    <n v="0"/>
    <d v="2024-04-05T00:00:00"/>
    <d v="2027-04-05T00:00:00"/>
    <n v="40000000.000000007"/>
    <n v="2.4305555555555554"/>
    <n v="3"/>
    <n v="8.7499999999999994E-2"/>
    <n v="97222222.222222209"/>
    <n v="120000000"/>
    <n v="3500000"/>
    <n v="2.4305555555555554"/>
    <n v="3"/>
    <n v="8.7499999999999994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19445990.18"/>
    <n v="19445990.18"/>
    <n v="0"/>
    <d v="2024-04-05T00:00:00"/>
    <d v="2027-04-05T00:00:00"/>
    <n v="19445990.18"/>
    <n v="2.4305555555555554"/>
    <n v="3"/>
    <n v="8.7499999999999994E-2"/>
    <n v="47264559.465277776"/>
    <n v="58337970.539999999"/>
    <n v="1701524.1407499998"/>
    <n v="2.4305555555555554"/>
    <n v="3"/>
    <n v="8.7499999999999994E-2"/>
    <x v="1"/>
    <x v="1"/>
    <n v="0"/>
    <n v="0"/>
    <n v="0"/>
    <n v="0"/>
    <n v="0"/>
    <n v="850762.07"/>
    <n v="0"/>
    <n v="0"/>
    <n v="0"/>
    <n v="0"/>
    <n v="0"/>
    <n v="850762.07"/>
    <n v="0"/>
    <n v="0"/>
    <n v="0"/>
    <n v="1701524.14"/>
    <n v="1701524.1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4027777777777777"/>
    <n v="3"/>
    <n v="8.7499999999999994E-2"/>
    <n v="56091405.939999998"/>
    <n v="70033200.480000004"/>
    <n v="2042635.014"/>
    <n v="2.4027777777777777"/>
    <n v="3"/>
    <n v="8.7499999999999994E-2"/>
    <x v="1"/>
    <x v="1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39166666666666666"/>
    <n v="1"/>
    <n v="4.9000000000000002E-2"/>
    <n v="39166.666666666664"/>
    <n v="100000"/>
    <n v="4900"/>
    <n v="0.39166666666666666"/>
    <n v="1"/>
    <n v="4.9000000000000002E-2"/>
    <x v="1"/>
    <x v="1"/>
    <n v="0"/>
    <n v="0"/>
    <n v="0"/>
    <n v="0"/>
    <n v="2450"/>
    <n v="0"/>
    <n v="0"/>
    <n v="0"/>
    <n v="0"/>
    <n v="0"/>
    <n v="0"/>
    <n v="0"/>
    <n v="0"/>
    <n v="0"/>
    <n v="0"/>
    <n v="2450"/>
    <n v="24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39166666666666666"/>
    <n v="1"/>
    <n v="4.9000000000000002E-2"/>
    <n v="5796666.666666667"/>
    <n v="14800000"/>
    <n v="725200"/>
    <n v="0.39166666666666666"/>
    <n v="1"/>
    <n v="4.9000000000000002E-2"/>
    <x v="1"/>
    <x v="1"/>
    <n v="0"/>
    <n v="0"/>
    <n v="0"/>
    <n v="0"/>
    <n v="362600"/>
    <n v="0"/>
    <n v="0"/>
    <n v="0"/>
    <n v="0"/>
    <n v="0"/>
    <n v="0"/>
    <n v="0"/>
    <n v="0"/>
    <n v="0"/>
    <n v="0"/>
    <n v="362600"/>
    <n v="3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39166666666666666"/>
    <n v="1"/>
    <n v="4.9000000000000002E-2"/>
    <n v="15275000"/>
    <n v="39000000"/>
    <n v="1911000"/>
    <n v="0.39166666666666666"/>
    <n v="1"/>
    <n v="4.9000000000000002E-2"/>
    <x v="1"/>
    <x v="1"/>
    <n v="0"/>
    <n v="0"/>
    <n v="0"/>
    <n v="0"/>
    <n v="955500"/>
    <n v="0"/>
    <n v="0"/>
    <n v="0"/>
    <n v="0"/>
    <n v="0"/>
    <n v="0"/>
    <n v="0"/>
    <n v="0"/>
    <n v="0"/>
    <n v="0"/>
    <n v="955500"/>
    <n v="95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39166666666666666"/>
    <n v="1"/>
    <n v="4.9000000000000002E-2"/>
    <n v="979166.66666666663"/>
    <n v="2500000"/>
    <n v="122500"/>
    <n v="0.39166666666666666"/>
    <n v="1"/>
    <n v="4.9000000000000002E-2"/>
    <x v="1"/>
    <x v="1"/>
    <n v="0"/>
    <n v="0"/>
    <n v="0"/>
    <n v="0"/>
    <n v="61250"/>
    <n v="0"/>
    <n v="0"/>
    <n v="0"/>
    <n v="0"/>
    <n v="0"/>
    <n v="0"/>
    <n v="0"/>
    <n v="0"/>
    <n v="0"/>
    <n v="0"/>
    <n v="61250"/>
    <n v="612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3594977.23"/>
    <n v="3594977.23"/>
    <n v="0"/>
    <d v="2024-04-05T00:00:00"/>
    <d v="2027-04-05T00:00:00"/>
    <n v="3594977.23"/>
    <n v="2.4305555555555554"/>
    <n v="3"/>
    <n v="8.7499999999999994E-2"/>
    <n v="8737791.878472222"/>
    <n v="10784931.689999999"/>
    <n v="314560.50762499997"/>
    <n v="2.4305555555555554"/>
    <n v="3"/>
    <n v="8.7499999999999994E-2"/>
    <x v="1"/>
    <x v="1"/>
    <n v="0"/>
    <n v="0"/>
    <n v="0"/>
    <n v="0"/>
    <n v="0"/>
    <n v="157280.25"/>
    <n v="0"/>
    <n v="0"/>
    <n v="0"/>
    <n v="0"/>
    <n v="0"/>
    <n v="157280.25"/>
    <n v="0"/>
    <n v="0"/>
    <n v="0"/>
    <n v="314560.5"/>
    <n v="314560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77477.5"/>
    <n v="0"/>
    <n v="4504.5"/>
    <n v="3530.83"/>
    <n v="0"/>
    <n v="0"/>
    <n v="0"/>
    <n v="472973"/>
    <n v="472973"/>
    <n v="0"/>
    <d v="2024-04-15T00:00:00"/>
    <d v="2033-07-01T00:00:00"/>
    <n v="500000"/>
    <n v="8.7916666666666661"/>
    <n v="9.344444444444445"/>
    <n v="8.8700000000000001E-2"/>
    <n v="4158220.958333333"/>
    <n v="4419669.9222222222"/>
    <n v="41952.705099999999"/>
    <n v="8.7916666666666661"/>
    <n v="9.344444444444445"/>
    <n v="8.8700000000000001E-2"/>
    <x v="1"/>
    <x v="1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6961.73"/>
    <n v="38972.340000000004"/>
    <n v="45934.07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7773712.4699999997"/>
    <n v="7773712.4699999997"/>
    <n v="0"/>
    <d v="2024-04-05T00:00:00"/>
    <d v="2027-04-05T00:00:00"/>
    <n v="7773712.4699999997"/>
    <n v="2.4305555555555554"/>
    <n v="3"/>
    <n v="8.7499999999999994E-2"/>
    <n v="18894440.031249996"/>
    <n v="23321137.41"/>
    <n v="680199.84112499992"/>
    <n v="2.4305555555555554"/>
    <n v="3"/>
    <n v="8.7499999999999994E-2"/>
    <x v="1"/>
    <x v="1"/>
    <n v="0"/>
    <n v="0"/>
    <n v="0"/>
    <n v="0"/>
    <n v="0"/>
    <n v="340099.92"/>
    <n v="0"/>
    <n v="0"/>
    <n v="0"/>
    <n v="0"/>
    <n v="0"/>
    <n v="340099.92"/>
    <n v="0"/>
    <n v="0"/>
    <n v="0"/>
    <n v="680199.84"/>
    <n v="680199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110000000"/>
    <n v="110000000"/>
    <n v="0"/>
    <d v="2024-04-16T00:00:00"/>
    <d v="2029-04-16T00:00:00"/>
    <n v="110000000"/>
    <n v="4.4611111111111112"/>
    <n v="5"/>
    <n v="9.2499999999999999E-2"/>
    <n v="490722222.22222221"/>
    <n v="550000000"/>
    <n v="10175000"/>
    <n v="4.4611111111111112"/>
    <n v="5"/>
    <n v="9.2499999999999999E-2"/>
    <x v="1"/>
    <x v="1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39166666666666666"/>
    <n v="1"/>
    <n v="4.9000000000000002E-2"/>
    <n v="13081666.666666666"/>
    <n v="33400000"/>
    <n v="1636600"/>
    <n v="0.39166666666666666"/>
    <n v="1"/>
    <n v="4.9000000000000002E-2"/>
    <x v="1"/>
    <x v="1"/>
    <n v="0"/>
    <n v="0"/>
    <n v="0"/>
    <n v="0"/>
    <n v="818300"/>
    <n v="0"/>
    <n v="0"/>
    <n v="0"/>
    <n v="0"/>
    <n v="0"/>
    <n v="0"/>
    <n v="0"/>
    <n v="0"/>
    <n v="0"/>
    <n v="0"/>
    <n v="818300"/>
    <n v="818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39166666666666666"/>
    <n v="1"/>
    <n v="4.9000000000000002E-2"/>
    <n v="458250"/>
    <n v="1170000"/>
    <n v="57330"/>
    <n v="0.39166666666666666"/>
    <n v="1"/>
    <n v="4.9000000000000002E-2"/>
    <x v="1"/>
    <x v="1"/>
    <n v="0"/>
    <n v="0"/>
    <n v="0"/>
    <n v="0"/>
    <n v="28665"/>
    <n v="0"/>
    <n v="0"/>
    <n v="0"/>
    <n v="0"/>
    <n v="0"/>
    <n v="0"/>
    <n v="0"/>
    <n v="0"/>
    <n v="0"/>
    <n v="0"/>
    <n v="28665"/>
    <n v="286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39166666666666666"/>
    <n v="1"/>
    <n v="4.9000000000000002E-2"/>
    <n v="3861833.3333333335"/>
    <n v="9860000"/>
    <n v="483140"/>
    <n v="0.39166666666666666"/>
    <n v="1"/>
    <n v="4.9000000000000002E-2"/>
    <x v="1"/>
    <x v="1"/>
    <n v="0"/>
    <n v="0"/>
    <n v="0"/>
    <n v="0"/>
    <n v="241570"/>
    <n v="0"/>
    <n v="0"/>
    <n v="0"/>
    <n v="0"/>
    <n v="0"/>
    <n v="0"/>
    <n v="0"/>
    <n v="0"/>
    <n v="0"/>
    <n v="0"/>
    <n v="241570"/>
    <n v="2415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39166666666666666"/>
    <n v="1"/>
    <n v="4.9000000000000002E-2"/>
    <n v="1566666.6666666667"/>
    <n v="4000000"/>
    <n v="196000"/>
    <n v="0.39166666666666666"/>
    <n v="1"/>
    <n v="4.9000000000000002E-2"/>
    <x v="1"/>
    <x v="1"/>
    <n v="0"/>
    <n v="0"/>
    <n v="0"/>
    <n v="0"/>
    <n v="98000"/>
    <n v="0"/>
    <n v="0"/>
    <n v="0"/>
    <n v="0"/>
    <n v="0"/>
    <n v="0"/>
    <n v="0"/>
    <n v="0"/>
    <n v="0"/>
    <n v="0"/>
    <n v="98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39166666666666666"/>
    <n v="1"/>
    <n v="4.9000000000000002E-2"/>
    <n v="7833333.333333333"/>
    <n v="20000000"/>
    <n v="980000"/>
    <n v="0.39166666666666666"/>
    <n v="1"/>
    <n v="4.9000000000000002E-2"/>
    <x v="1"/>
    <x v="1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200000000"/>
    <n v="200000000"/>
    <n v="0"/>
    <d v="2024-04-16T00:00:00"/>
    <d v="2029-04-16T00:00:00"/>
    <n v="200000000"/>
    <n v="4.4611111111111112"/>
    <n v="5"/>
    <n v="9.2499999999999999E-2"/>
    <n v="892222222.22222221"/>
    <n v="1000000000"/>
    <n v="18500000"/>
    <n v="4.4611111111111112"/>
    <n v="5"/>
    <n v="9.2499999999999999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39166666666666666"/>
    <n v="1"/>
    <n v="4.9000000000000002E-2"/>
    <n v="2545833.3333333335"/>
    <n v="6500000"/>
    <n v="318500"/>
    <n v="0.39166666666666666"/>
    <n v="1"/>
    <n v="4.9000000000000002E-2"/>
    <x v="1"/>
    <x v="1"/>
    <n v="0"/>
    <n v="0"/>
    <n v="0"/>
    <n v="0"/>
    <n v="159250"/>
    <n v="0"/>
    <n v="0"/>
    <n v="0"/>
    <n v="0"/>
    <n v="0"/>
    <n v="0"/>
    <n v="0"/>
    <n v="0"/>
    <n v="0"/>
    <n v="0"/>
    <n v="159250"/>
    <n v="15925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5166666666666666"/>
    <n v="3"/>
    <n v="8.7499999999999994E-2"/>
    <n v="412733333.33333331"/>
    <n v="492000000"/>
    <n v="14350000"/>
    <n v="2.5166666666666666"/>
    <n v="3"/>
    <n v="8.7499999999999994E-2"/>
    <x v="1"/>
    <x v="1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39166666666666666"/>
    <n v="1"/>
    <n v="4.9000000000000002E-2"/>
    <n v="27808333.333333332"/>
    <n v="71000000"/>
    <n v="3479000"/>
    <n v="0.39166666666666666"/>
    <n v="1"/>
    <n v="4.9000000000000002E-2"/>
    <x v="1"/>
    <x v="1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5361111111111114"/>
    <n v="5"/>
    <n v="9.2499999999999999E-2"/>
    <n v="680416666.66666675"/>
    <n v="750000000"/>
    <n v="13875000"/>
    <n v="4.5361111111111114"/>
    <n v="5"/>
    <n v="9.2499999999999999E-2"/>
    <x v="1"/>
    <x v="1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39166666666666666"/>
    <n v="1"/>
    <n v="4.9000000000000002E-2"/>
    <n v="1958333.3333333333"/>
    <n v="5000000"/>
    <n v="245000"/>
    <n v="0.39166666666666666"/>
    <n v="1"/>
    <n v="4.9000000000000002E-2"/>
    <x v="1"/>
    <x v="1"/>
    <n v="0"/>
    <n v="0"/>
    <n v="0"/>
    <n v="0"/>
    <n v="122500"/>
    <n v="0"/>
    <n v="0"/>
    <n v="0"/>
    <n v="0"/>
    <n v="0"/>
    <n v="0"/>
    <n v="0"/>
    <n v="0"/>
    <n v="0"/>
    <n v="0"/>
    <n v="12250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642647.9299999997"/>
    <n v="0"/>
    <n v="20533.099999999999"/>
    <n v="11696.15"/>
    <n v="0"/>
    <n v="0"/>
    <n v="0"/>
    <n v="1622114.8299999996"/>
    <n v="1622114.83"/>
    <n v="0"/>
    <d v="2024-05-23T00:00:00"/>
    <d v="2031-05-23T00:00:00"/>
    <n v="1724780.33"/>
    <n v="6.5638888888888891"/>
    <n v="7"/>
    <n v="8.5444000000000006E-2"/>
    <n v="10647381.509138886"/>
    <n v="11354803.809999997"/>
    <n v="138599.97953451998"/>
    <n v="6.5638888888888882"/>
    <n v="7"/>
    <n v="8.5444000000000006E-2"/>
    <x v="1"/>
    <x v="1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22953.68"/>
    <n v="125441.17000000001"/>
    <n v="148394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4027777777777777"/>
    <n v="3"/>
    <n v="8.7499999999999994E-2"/>
    <n v="1649904.7243055557"/>
    <n v="2059996.6500000001"/>
    <n v="60083.235625000001"/>
    <n v="2.4027777777777777"/>
    <n v="3"/>
    <n v="8.7499999999999994E-2"/>
    <x v="1"/>
    <x v="1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4027777777777777"/>
    <n v="3"/>
    <n v="8.7499999999999994E-2"/>
    <n v="1732306.1620833334"/>
    <n v="2162879.37"/>
    <n v="63083.981625"/>
    <n v="2.4027777777777777"/>
    <n v="3"/>
    <n v="8.7499999999999994E-2"/>
    <x v="1"/>
    <x v="1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4027777777777777"/>
    <n v="3"/>
    <n v="8.7499999999999994E-2"/>
    <n v="1388568.3052777778"/>
    <n v="1733703.78"/>
    <n v="50566.360249999998"/>
    <n v="2.4027777777777777"/>
    <n v="3"/>
    <n v="8.7499999999999994E-2"/>
    <x v="1"/>
    <x v="1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4027777777777777"/>
    <n v="3"/>
    <n v="8.7499999999999994E-2"/>
    <n v="1822440.60375"/>
    <n v="2275417.17"/>
    <n v="66366.334124999994"/>
    <n v="2.4027777777777777"/>
    <n v="3"/>
    <n v="8.7499999999999994E-2"/>
    <x v="1"/>
    <x v="1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4027777777777777"/>
    <n v="3"/>
    <n v="8.7499999999999994E-2"/>
    <n v="3141964.272638889"/>
    <n v="3922914.93"/>
    <n v="114418.352125"/>
    <n v="2.4027777777777777"/>
    <n v="3"/>
    <n v="8.7499999999999994E-2"/>
    <x v="1"/>
    <x v="1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4027777777777777"/>
    <n v="3"/>
    <n v="8.7499999999999994E-2"/>
    <n v="4238010.2658333331"/>
    <n v="5291388.54"/>
    <n v="154332.16574999999"/>
    <n v="2.4027777777777777"/>
    <n v="3"/>
    <n v="8.7499999999999994E-2"/>
    <x v="1"/>
    <x v="1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4027777777777777"/>
    <n v="3"/>
    <n v="8.7499999999999994E-2"/>
    <n v="4667855.7249999996"/>
    <n v="5828074.1999999993"/>
    <n v="169985.49749999997"/>
    <n v="2.4027777777777777"/>
    <n v="2.9999999999999996"/>
    <n v="8.7499999999999994E-2"/>
    <x v="1"/>
    <x v="1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4027777777777777"/>
    <n v="3"/>
    <n v="8.7499999999999994E-2"/>
    <n v="5703656.9430555552"/>
    <n v="7121328.8999999994"/>
    <n v="207705.42624999996"/>
    <n v="2.4027777777777777"/>
    <n v="3"/>
    <n v="8.7499999999999994E-2"/>
    <x v="1"/>
    <x v="1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4027777777777777"/>
    <n v="3"/>
    <n v="8.7499999999999994E-2"/>
    <n v="843414.11722222227"/>
    <n v="1053048.8400000001"/>
    <n v="30713.924500000001"/>
    <n v="2.4027777777777777"/>
    <n v="3"/>
    <n v="8.7499999999999994E-2"/>
    <x v="1"/>
    <x v="1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4027777777777777"/>
    <n v="3"/>
    <n v="8.7499999999999994E-2"/>
    <n v="3473599.0254166666"/>
    <n v="4336979.13"/>
    <n v="126495.22462499999"/>
    <n v="2.4027777777777777"/>
    <n v="3"/>
    <n v="8.7499999999999994E-2"/>
    <x v="1"/>
    <x v="1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46757.5"/>
    <n v="46757.5"/>
    <n v="0"/>
    <d v="2024-06-12T00:00:00"/>
    <d v="2026-06-12T00:00:00"/>
    <n v="46757.5"/>
    <n v="1.6166666666666667"/>
    <n v="2"/>
    <n v="3.8199999999999998E-2"/>
    <n v="75591.291666666672"/>
    <n v="93515"/>
    <n v="1786.1364999999998"/>
    <n v="1.6166666666666667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297.68"/>
    <n v="1786.0799999999997"/>
    <n v="2083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225970"/>
    <n v="225970"/>
    <n v="0"/>
    <d v="2024-06-12T00:00:00"/>
    <d v="2027-06-12T00:00:00"/>
    <n v="225970"/>
    <n v="2.6166666666666667"/>
    <n v="3"/>
    <n v="4.2999999999999997E-2"/>
    <n v="591288.16666666663"/>
    <n v="677910"/>
    <n v="9716.7099999999991"/>
    <n v="2.6166666666666667"/>
    <n v="3"/>
    <n v="4.2999999999999997E-2"/>
    <x v="1"/>
    <x v="1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1619.46"/>
    <n v="9716.7499999999982"/>
    <n v="11336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1633857.5"/>
    <n v="1633857.5"/>
    <n v="0"/>
    <d v="2024-06-12T00:00:00"/>
    <d v="2028-06-12T00:00:00"/>
    <n v="1633857.5"/>
    <n v="3.6166666666666667"/>
    <n v="4"/>
    <n v="4.7100000000000003E-2"/>
    <n v="5909117.958333333"/>
    <n v="6535430"/>
    <n v="76954.688250000007"/>
    <n v="3.6166666666666667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2825.78"/>
    <n v="76954.680000000008"/>
    <n v="8978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18242652.5"/>
    <n v="18242652.5"/>
    <n v="0"/>
    <d v="2024-06-12T00:00:00"/>
    <d v="2029-06-12T00:00:00"/>
    <n v="18242652.5"/>
    <n v="4.6166666666666663"/>
    <n v="5"/>
    <n v="5.0700000000000002E-2"/>
    <n v="84220245.708333328"/>
    <n v="91213262.5"/>
    <n v="924902.48175000004"/>
    <n v="4.6166666666666663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154150.42000000001"/>
    <n v="924902.5199999999"/>
    <n v="107905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4552440"/>
    <n v="4552440"/>
    <n v="0"/>
    <d v="2024-06-12T00:00:00"/>
    <d v="2030-06-12T00:00:00"/>
    <n v="4552440"/>
    <n v="5.6166666666666663"/>
    <n v="6"/>
    <n v="5.3600000000000002E-2"/>
    <n v="25569537.999999996"/>
    <n v="27314640"/>
    <n v="244010.78400000001"/>
    <n v="5.6166666666666663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40668.46"/>
    <n v="244010.76000000004"/>
    <n v="284679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24-06-12T00:00:00"/>
    <d v="2031-06-12T00:00:00"/>
    <n v="53100"/>
    <n v="6.6166666666666663"/>
    <n v="7"/>
    <n v="5.6399999999999999E-2"/>
    <n v="351345"/>
    <n v="371700"/>
    <n v="2994.84"/>
    <n v="6.616666666666666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4505708.78"/>
    <n v="4505708.78"/>
    <n v="0"/>
    <d v="2024-06-12T00:00:00"/>
    <d v="2029-06-12T00:00:00"/>
    <n v="4505708.78"/>
    <n v="4.6166666666666663"/>
    <n v="5"/>
    <n v="9.2499999999999999E-2"/>
    <n v="20801355.534333333"/>
    <n v="22528543.900000002"/>
    <n v="416778.06215000001"/>
    <n v="4.6166666666666663"/>
    <n v="5"/>
    <n v="9.2499999999999999E-2"/>
    <x v="1"/>
    <x v="1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0"/>
    <n v="0"/>
    <n v="0"/>
    <n v="0"/>
    <n v="0"/>
    <n v="972682"/>
    <n v="972682"/>
    <n v="0"/>
    <d v="2024-03-21T00:00:00"/>
    <d v="2025-03-21T00:00:00"/>
    <n v="972682"/>
    <n v="0.39166666666666666"/>
    <n v="1"/>
    <n v="4.9000000000000002E-2"/>
    <n v="380967.11666666664"/>
    <n v="972682"/>
    <n v="47661.418000000005"/>
    <n v="0.39166666666666666"/>
    <n v="1"/>
    <n v="4.9000000000000002E-2"/>
    <x v="1"/>
    <x v="1"/>
    <n v="0"/>
    <n v="0"/>
    <n v="0"/>
    <n v="0"/>
    <n v="23830.708999999999"/>
    <n v="0"/>
    <n v="0"/>
    <n v="0"/>
    <n v="0"/>
    <n v="0"/>
    <n v="0"/>
    <n v="0"/>
    <n v="0"/>
    <n v="0"/>
    <n v="0"/>
    <n v="23830.708999999999"/>
    <n v="23830.708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11400000"/>
    <n v="11400000"/>
    <n v="0"/>
    <d v="2024-03-25T00:00:00"/>
    <d v="2027-03-25T00:00:00"/>
    <n v="11400000"/>
    <n v="2.4027777777777777"/>
    <n v="3"/>
    <n v="8.7499999999999994E-2"/>
    <n v="27391666.666666664"/>
    <n v="34200000"/>
    <n v="997499.99999999988"/>
    <n v="2.4027777777777777"/>
    <n v="3"/>
    <n v="8.7499999999999994E-2"/>
    <x v="1"/>
    <x v="1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0"/>
    <n v="70357.5"/>
    <n v="70357.5"/>
    <n v="0"/>
    <d v="2024-06-27T00:00:00"/>
    <d v="2025-06-27T00:00:00"/>
    <n v="70357.5"/>
    <n v="0.65833333333333333"/>
    <n v="1"/>
    <n v="3.2500000000000001E-2"/>
    <n v="46318.6875"/>
    <n v="70357.5"/>
    <n v="2286.6187500000001"/>
    <n v="0.65833333333333333"/>
    <n v="1"/>
    <n v="3.2500000000000001E-2"/>
    <x v="1"/>
    <x v="1"/>
    <n v="190.55"/>
    <n v="190.55"/>
    <n v="190.55"/>
    <n v="190.55"/>
    <n v="190.55"/>
    <n v="190.55"/>
    <n v="190.55"/>
    <n v="190.55"/>
    <n v="0"/>
    <n v="0"/>
    <n v="0"/>
    <n v="0"/>
    <n v="0"/>
    <n v="0"/>
    <n v="381.1"/>
    <n v="1143.3"/>
    <n v="1524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108265"/>
    <n v="108265"/>
    <n v="0"/>
    <d v="2024-06-27T00:00:00"/>
    <d v="2026-06-27T00:00:00"/>
    <n v="108265"/>
    <n v="1.6583333333333334"/>
    <n v="2"/>
    <n v="3.8199999999999998E-2"/>
    <n v="179539.45833333334"/>
    <n v="216530"/>
    <n v="4135.723"/>
    <n v="1.6583333333333334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689.28"/>
    <n v="4135.6799999999994"/>
    <n v="4824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268597.5"/>
    <n v="268597.5"/>
    <n v="0"/>
    <d v="2024-06-27T00:00:00"/>
    <d v="2027-06-27T00:00:00"/>
    <n v="268597.5"/>
    <n v="2.6583333333333332"/>
    <n v="3"/>
    <n v="4.2999999999999997E-2"/>
    <n v="714021.6875"/>
    <n v="805792.5"/>
    <n v="11549.692499999999"/>
    <n v="2.6583333333333332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924.94"/>
    <n v="11549.64"/>
    <n v="13474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342495"/>
    <n v="342495"/>
    <n v="0"/>
    <d v="2024-06-27T00:00:00"/>
    <d v="2028-06-27T00:00:00"/>
    <n v="342495"/>
    <n v="3.6583333333333332"/>
    <n v="4"/>
    <n v="4.7100000000000003E-2"/>
    <n v="1252960.875"/>
    <n v="1369980"/>
    <n v="16131.514500000001"/>
    <n v="3.6583333333333332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2688.58"/>
    <n v="16131.480000000003"/>
    <n v="18820.06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327155"/>
    <n v="327155"/>
    <n v="0"/>
    <d v="2024-06-27T00:00:00"/>
    <d v="2029-06-27T00:00:00"/>
    <n v="327155"/>
    <n v="4.6583333333333332"/>
    <n v="5"/>
    <n v="5.0700000000000002E-2"/>
    <n v="1523997.0416666667"/>
    <n v="1635775"/>
    <n v="16586.7585"/>
    <n v="4.6583333333333332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2764.46"/>
    <n v="16586.759999999998"/>
    <n v="19351.2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285117.5"/>
    <n v="285117.5"/>
    <n v="0"/>
    <d v="2024-06-27T00:00:00"/>
    <d v="2030-06-27T00:00:00"/>
    <n v="285117.5"/>
    <n v="5.6583333333333332"/>
    <n v="6"/>
    <n v="5.3600000000000002E-2"/>
    <n v="1613289.8541666667"/>
    <n v="1710705"/>
    <n v="15282.298000000001"/>
    <n v="5.6583333333333332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2547.04"/>
    <n v="15282.240000000003"/>
    <n v="17829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234023.5"/>
    <n v="234023.5"/>
    <n v="0"/>
    <d v="2024-06-27T00:00:00"/>
    <d v="2031-06-27T00:00:00"/>
    <n v="234023.5"/>
    <n v="6.6583333333333332"/>
    <n v="7"/>
    <n v="5.6399999999999999E-2"/>
    <n v="1558206.4708333332"/>
    <n v="1638164.5"/>
    <n v="13198.9254"/>
    <n v="6.6583333333333332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2199.8200000000002"/>
    <n v="13198.92"/>
    <n v="15398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1039521"/>
    <n v="1039521"/>
    <n v="0"/>
    <d v="2024-06-27T00:00:00"/>
    <d v="2032-06-27T00:00:00"/>
    <n v="1039521"/>
    <n v="7.6583333333333332"/>
    <n v="8"/>
    <n v="5.9299999999999999E-2"/>
    <n v="7960998.3250000002"/>
    <n v="8316168"/>
    <n v="61643.595300000001"/>
    <n v="7.6583333333333332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0273.94"/>
    <n v="61643.640000000007"/>
    <n v="7191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763902.5"/>
    <n v="763902.5"/>
    <n v="0"/>
    <d v="2024-06-27T00:00:00"/>
    <d v="2033-06-27T00:00:00"/>
    <n v="763902.5"/>
    <n v="8.6583333333333332"/>
    <n v="9"/>
    <n v="6.2100000000000002E-2"/>
    <n v="6614122.479166667"/>
    <n v="6875122.5"/>
    <n v="47438.345249999998"/>
    <n v="8.6583333333333332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7906.4"/>
    <n v="47438.399999999994"/>
    <n v="55344.799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5-13T00:00:00"/>
    <d v="2029-05-13T00:00:00"/>
    <n v="100000000"/>
    <n v="4.5361111111111114"/>
    <n v="5"/>
    <n v="9.2499999999999999E-2"/>
    <n v="453611111.11111116"/>
    <n v="500000000"/>
    <n v="9250000"/>
    <n v="4.5361111111111114"/>
    <n v="5"/>
    <n v="9.2499999999999999E-2"/>
    <x v="1"/>
    <x v="1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15000000"/>
    <n v="15000000"/>
    <n v="0"/>
    <d v="2024-03-25T00:00:00"/>
    <d v="2027-03-25T00:00:00"/>
    <n v="15000000"/>
    <n v="2.4027777777777777"/>
    <n v="3"/>
    <n v="8.7499999999999994E-2"/>
    <n v="36041666.666666664"/>
    <n v="45000000"/>
    <n v="1312500"/>
    <n v="2.4027777777777777"/>
    <n v="3"/>
    <n v="8.7499999999999994E-2"/>
    <x v="1"/>
    <x v="1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1078927.69"/>
    <n v="1078927.69"/>
    <n v="0"/>
    <d v="2024-04-05T00:00:00"/>
    <d v="2027-04-05T00:00:00"/>
    <n v="1078927.69"/>
    <n v="2.4305555555555554"/>
    <n v="3"/>
    <n v="8.7499999999999994E-2"/>
    <n v="2622393.690972222"/>
    <n v="3236783.07"/>
    <n v="94406.172874999989"/>
    <n v="2.4305555555555554"/>
    <n v="3"/>
    <n v="8.7499999999999994E-2"/>
    <x v="1"/>
    <x v="1"/>
    <n v="0"/>
    <n v="0"/>
    <n v="0"/>
    <n v="0"/>
    <n v="0"/>
    <n v="47203.09"/>
    <n v="0"/>
    <n v="0"/>
    <n v="0"/>
    <n v="0"/>
    <n v="0"/>
    <n v="47203.09"/>
    <n v="0"/>
    <n v="0"/>
    <n v="0"/>
    <n v="94406.18"/>
    <n v="94406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1754764.59"/>
    <n v="1754764.59"/>
    <n v="0"/>
    <d v="2024-04-05T00:00:00"/>
    <d v="2027-04-05T00:00:00"/>
    <n v="1754764.59"/>
    <n v="2.4305555555555554"/>
    <n v="3"/>
    <n v="8.7499999999999994E-2"/>
    <n v="4265052.822916667"/>
    <n v="5264293.7700000005"/>
    <n v="153541.901625"/>
    <n v="2.4305555555555558"/>
    <n v="3"/>
    <n v="8.7499999999999994E-2"/>
    <x v="1"/>
    <x v="1"/>
    <n v="0"/>
    <n v="0"/>
    <n v="0"/>
    <n v="0"/>
    <n v="0"/>
    <n v="76770.95"/>
    <n v="0"/>
    <n v="0"/>
    <n v="0"/>
    <n v="0"/>
    <n v="0"/>
    <n v="76770.95"/>
    <n v="0"/>
    <n v="0"/>
    <n v="0"/>
    <n v="153541.9"/>
    <n v="153541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176856.6"/>
    <n v="176856.6"/>
    <n v="0"/>
    <d v="2024-04-05T00:00:00"/>
    <d v="2027-04-05T00:00:00"/>
    <n v="176856.6"/>
    <n v="2.4305555555555554"/>
    <n v="3"/>
    <n v="8.7499999999999994E-2"/>
    <n v="429859.79166666663"/>
    <n v="530569.80000000005"/>
    <n v="15474.952499999999"/>
    <n v="2.4305555555555554"/>
    <n v="3"/>
    <n v="8.7499999999999994E-2"/>
    <x v="1"/>
    <x v="1"/>
    <n v="0"/>
    <n v="0"/>
    <n v="0"/>
    <n v="0"/>
    <n v="0"/>
    <n v="7737.48"/>
    <n v="0"/>
    <n v="0"/>
    <n v="0"/>
    <n v="0"/>
    <n v="0"/>
    <n v="7737.48"/>
    <n v="0"/>
    <n v="0"/>
    <n v="0"/>
    <n v="15474.96"/>
    <n v="15474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572989.93999999994"/>
    <n v="572989.93999999994"/>
    <n v="0"/>
    <d v="2024-04-05T00:00:00"/>
    <d v="2027-04-05T00:00:00"/>
    <n v="572989.93999999994"/>
    <n v="2.4305555555555554"/>
    <n v="3"/>
    <n v="8.7499999999999994E-2"/>
    <n v="1392683.8819444443"/>
    <n v="1718969.8199999998"/>
    <n v="50136.619749999991"/>
    <n v="2.4305555555555554"/>
    <n v="3"/>
    <n v="8.7499999999999994E-2"/>
    <x v="1"/>
    <x v="1"/>
    <n v="0"/>
    <n v="0"/>
    <n v="0"/>
    <n v="0"/>
    <n v="0"/>
    <n v="25068.31"/>
    <n v="0"/>
    <n v="0"/>
    <n v="0"/>
    <n v="0"/>
    <n v="0"/>
    <n v="25068.31"/>
    <n v="0"/>
    <n v="0"/>
    <n v="0"/>
    <n v="50136.62"/>
    <n v="50136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4368725.49"/>
    <n v="4368725.49"/>
    <n v="0"/>
    <d v="2024-04-05T00:00:00"/>
    <d v="2027-04-05T00:00:00"/>
    <n v="4368725.49"/>
    <n v="2.4305555555555554"/>
    <n v="3"/>
    <n v="8.7499999999999994E-2"/>
    <n v="10618430.010416666"/>
    <n v="13106176.470000001"/>
    <n v="382263.48037499998"/>
    <n v="2.4305555555555554"/>
    <n v="3"/>
    <n v="8.7499999999999994E-2"/>
    <x v="1"/>
    <x v="1"/>
    <n v="0"/>
    <n v="0"/>
    <n v="0"/>
    <n v="0"/>
    <n v="0"/>
    <n v="191131.74"/>
    <n v="0"/>
    <n v="0"/>
    <n v="0"/>
    <n v="0"/>
    <n v="0"/>
    <n v="191131.74"/>
    <n v="0"/>
    <n v="0"/>
    <n v="0"/>
    <n v="382263.48"/>
    <n v="382263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2937151.34"/>
    <n v="2937151.34"/>
    <n v="0"/>
    <d v="2024-04-05T00:00:00"/>
    <d v="2027-04-05T00:00:00"/>
    <n v="2937151.34"/>
    <n v="2.4305555555555554"/>
    <n v="3"/>
    <n v="8.7499999999999994E-2"/>
    <n v="7138909.5069444431"/>
    <n v="8811454.0199999996"/>
    <n v="257000.74224999998"/>
    <n v="2.4305555555555554"/>
    <n v="3"/>
    <n v="8.7499999999999994E-2"/>
    <x v="1"/>
    <x v="1"/>
    <n v="0"/>
    <n v="0"/>
    <n v="0"/>
    <n v="0"/>
    <n v="0"/>
    <n v="128500.37"/>
    <n v="0"/>
    <n v="0"/>
    <n v="0"/>
    <n v="0"/>
    <n v="0"/>
    <n v="128500.37"/>
    <n v="0"/>
    <n v="0"/>
    <n v="0"/>
    <n v="257000.74"/>
    <n v="257000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1067430.07"/>
    <n v="1067430.07"/>
    <n v="0"/>
    <d v="2024-04-05T00:00:00"/>
    <d v="2027-04-05T00:00:00"/>
    <n v="1067430.07"/>
    <n v="2.4305555555555554"/>
    <n v="3"/>
    <n v="8.7499999999999994E-2"/>
    <n v="2594448.0868055555"/>
    <n v="3202290.21"/>
    <n v="93400.131125"/>
    <n v="2.4305555555555554"/>
    <n v="3"/>
    <n v="8.7499999999999994E-2"/>
    <x v="1"/>
    <x v="1"/>
    <n v="0"/>
    <n v="0"/>
    <n v="0"/>
    <n v="0"/>
    <n v="0"/>
    <n v="46700.07"/>
    <n v="0"/>
    <n v="0"/>
    <n v="0"/>
    <n v="0"/>
    <n v="0"/>
    <n v="46700.07"/>
    <n v="0"/>
    <n v="0"/>
    <n v="0"/>
    <n v="93400.14"/>
    <n v="93400.1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2265640.0099999998"/>
    <n v="0"/>
    <n v="66636.47"/>
    <n v="14801.99"/>
    <n v="0"/>
    <n v="0"/>
    <n v="0"/>
    <n v="2199003.5399999996"/>
    <n v="2199003.54"/>
    <n v="0"/>
    <d v="2024-07-04T00:00:00"/>
    <d v="2027-07-04T00:00:00"/>
    <n v="2398912.9500000002"/>
    <n v="2.6777777777777776"/>
    <n v="3"/>
    <n v="7.8398999999999996E-2"/>
    <n v="5888442.8126666648"/>
    <n v="6597010.6199999992"/>
    <n v="172399.67853245995"/>
    <n v="2.6777777777777776"/>
    <n v="3"/>
    <n v="7.8398999999999996E-2"/>
    <x v="1"/>
    <x v="1"/>
    <n v="14366.64"/>
    <n v="13931.29"/>
    <n v="13495.93"/>
    <n v="13060.58"/>
    <n v="12625.23"/>
    <n v="12189.88"/>
    <n v="11754.52"/>
    <n v="11319.17"/>
    <n v="10883.82"/>
    <n v="10448.469999999999"/>
    <n v="10013.11"/>
    <n v="9577.76"/>
    <n v="9142.41"/>
    <n v="8707.0499999999993"/>
    <n v="28297.93"/>
    <n v="133217.93"/>
    <n v="161515.85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233146.94999999995"/>
    <n v="0"/>
    <n v="23314.7"/>
    <n v="952.02"/>
    <n v="0"/>
    <n v="0"/>
    <n v="0"/>
    <n v="209832.24999999994"/>
    <n v="209832.25"/>
    <n v="0"/>
    <d v="2024-07-04T00:00:00"/>
    <d v="2025-07-04T00:00:00"/>
    <n v="279776.34999999998"/>
    <n v="0.67777777777777781"/>
    <n v="1"/>
    <n v="4.9000000000000002E-2"/>
    <n v="142219.63611111109"/>
    <n v="209832.24999999994"/>
    <n v="10281.780249999998"/>
    <n v="0.67777777777777781"/>
    <n v="1"/>
    <n v="4.9000000000000002E-2"/>
    <x v="1"/>
    <x v="1"/>
    <n v="856.82"/>
    <n v="761.61"/>
    <n v="666.41"/>
    <n v="571.21"/>
    <n v="476.01"/>
    <n v="380.81"/>
    <n v="285.60000000000002"/>
    <n v="190.4"/>
    <n v="95.2"/>
    <n v="0"/>
    <n v="0"/>
    <n v="0"/>
    <n v="0"/>
    <n v="0"/>
    <n v="1618.43"/>
    <n v="2665.64"/>
    <n v="4284.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143946.96"/>
    <n v="0"/>
    <n v="26643.62"/>
    <n v="22286.13"/>
    <n v="0"/>
    <n v="0"/>
    <n v="0"/>
    <n v="3117303.34"/>
    <n v="3117303.34"/>
    <n v="0"/>
    <d v="2024-07-04T00:00:00"/>
    <d v="2034-07-04T00:00:00"/>
    <n v="3197234.2"/>
    <n v="9.6777777777777771"/>
    <n v="10"/>
    <n v="8.5063E-2"/>
    <n v="30168568.99044444"/>
    <n v="31173033.399999999"/>
    <n v="265167.17401041999"/>
    <n v="9.6777777777777771"/>
    <n v="10"/>
    <n v="8.5063E-2"/>
    <x v="1"/>
    <x v="1"/>
    <n v="22097.26"/>
    <n v="21908.400000000001"/>
    <n v="21719.53"/>
    <n v="21530.67"/>
    <n v="21341.8"/>
    <n v="21152.94"/>
    <n v="20964.07"/>
    <n v="20775.21"/>
    <n v="20586.34"/>
    <n v="20397.47"/>
    <n v="20208.61"/>
    <n v="20019.740000000002"/>
    <n v="19830.88"/>
    <n v="19642.009999999998"/>
    <n v="44005.66"/>
    <n v="248169.27000000002"/>
    <n v="292174.93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314467.76999999996"/>
    <n v="0"/>
    <n v="7669.95"/>
    <n v="2221.37"/>
    <n v="0"/>
    <n v="0"/>
    <n v="0"/>
    <n v="306797.81999999995"/>
    <n v="306797.82"/>
    <n v="0"/>
    <d v="2024-07-04T00:00:00"/>
    <d v="2028-07-04T00:00:00"/>
    <n v="329807.67000000004"/>
    <n v="3.6777777777777776"/>
    <n v="4"/>
    <n v="8.4766999999999995E-2"/>
    <n v="1128334.2046666665"/>
    <n v="1227191.2799999998"/>
    <n v="26006.330807939994"/>
    <n v="3.6777777777777776"/>
    <n v="4"/>
    <n v="8.4766999999999995E-2"/>
    <x v="1"/>
    <x v="1"/>
    <n v="2167.19"/>
    <n v="2113.0100000000002"/>
    <n v="2058.83"/>
    <n v="2004.65"/>
    <n v="1950.47"/>
    <n v="1896.29"/>
    <n v="1842.11"/>
    <n v="1787.94"/>
    <n v="1733.76"/>
    <n v="1679.58"/>
    <n v="1625.4"/>
    <n v="1571.22"/>
    <n v="1517.04"/>
    <n v="1462.86"/>
    <n v="4280.2000000000007"/>
    <n v="21130.150000000005"/>
    <n v="25410.35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263141.6799999997"/>
    <n v="0"/>
    <n v="27653.74"/>
    <n v="23131.05"/>
    <n v="0"/>
    <n v="0"/>
    <n v="0"/>
    <n v="3235487.9399999995"/>
    <n v="3235487.94"/>
    <n v="0"/>
    <d v="2024-07-04T00:00:00"/>
    <d v="2034-07-04T00:00:00"/>
    <n v="3318449.16"/>
    <n v="9.6777777777777771"/>
    <n v="10"/>
    <n v="8.5063E-2"/>
    <n v="31312333.285999995"/>
    <n v="32354879.399999995"/>
    <n v="275220.31064021995"/>
    <n v="9.6777777777777771"/>
    <n v="10"/>
    <n v="8.5063E-2"/>
    <x v="1"/>
    <x v="1"/>
    <n v="22935.03"/>
    <n v="22739"/>
    <n v="22542.97"/>
    <n v="22346.95"/>
    <n v="22150.92"/>
    <n v="21954.9"/>
    <n v="21758.87"/>
    <n v="21562.85"/>
    <n v="21366.82"/>
    <n v="21170.79"/>
    <n v="20974.77"/>
    <n v="20778.740000000002"/>
    <n v="20582.72"/>
    <n v="20386.689999999999"/>
    <n v="45674.03"/>
    <n v="257577.99"/>
    <n v="303252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744761.35"/>
    <n v="744761.35"/>
    <n v="0"/>
    <d v="2024-04-05T00:00:00"/>
    <d v="2027-04-05T00:00:00"/>
    <n v="744761.35"/>
    <n v="2.4305555555555554"/>
    <n v="3"/>
    <n v="8.7499999999999994E-2"/>
    <n v="1810183.8368055553"/>
    <n v="2234284.0499999998"/>
    <n v="65166.618124999994"/>
    <n v="2.4305555555555554"/>
    <n v="3"/>
    <n v="8.7499999999999994E-2"/>
    <x v="1"/>
    <x v="1"/>
    <n v="0"/>
    <n v="0"/>
    <n v="0"/>
    <n v="0"/>
    <n v="0"/>
    <n v="32583.31"/>
    <n v="0"/>
    <n v="0"/>
    <n v="0"/>
    <n v="0"/>
    <n v="0"/>
    <n v="32583.31"/>
    <n v="0"/>
    <n v="0"/>
    <n v="0"/>
    <n v="65166.62"/>
    <n v="65166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682048.12"/>
    <n v="682048.12"/>
    <n v="0"/>
    <d v="2024-04-05T00:00:00"/>
    <d v="2027-04-05T00:00:00"/>
    <n v="682048.12093628885"/>
    <n v="2.4305555555555554"/>
    <n v="3"/>
    <n v="8.7499999999999994E-2"/>
    <n v="1657755.847222222"/>
    <n v="2046144.3599999999"/>
    <n v="59679.210499999994"/>
    <n v="2.4305555555555554"/>
    <n v="3"/>
    <n v="8.7499999999999994E-2"/>
    <x v="1"/>
    <x v="1"/>
    <n v="0"/>
    <n v="0"/>
    <n v="0"/>
    <n v="0"/>
    <n v="0"/>
    <n v="29839.61"/>
    <n v="0"/>
    <n v="0"/>
    <n v="0"/>
    <n v="0"/>
    <n v="0"/>
    <n v="29839.61"/>
    <n v="0"/>
    <n v="0"/>
    <n v="0"/>
    <n v="59679.22"/>
    <n v="59679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271396.63000000006"/>
    <n v="0"/>
    <n v="27139.66"/>
    <n v="1108.2"/>
    <n v="0"/>
    <n v="0"/>
    <n v="0"/>
    <n v="244256.97000000006"/>
    <n v="244256.97"/>
    <n v="0"/>
    <d v="2024-07-04T00:00:00"/>
    <d v="2025-07-04T00:00:00"/>
    <n v="325675.95"/>
    <n v="0.67777777777777781"/>
    <n v="1"/>
    <n v="4.9000000000000002E-2"/>
    <n v="165551.94633333338"/>
    <n v="244256.97000000006"/>
    <n v="11968.591530000003"/>
    <n v="0.67777777777777781"/>
    <n v="1"/>
    <n v="4.9000000000000002E-2"/>
    <x v="1"/>
    <x v="1"/>
    <n v="997.38"/>
    <n v="886.56"/>
    <n v="775.74"/>
    <n v="664.92"/>
    <n v="554.1"/>
    <n v="443.28"/>
    <n v="332.46"/>
    <n v="221.64"/>
    <n v="110.82"/>
    <n v="0"/>
    <n v="0"/>
    <n v="0"/>
    <n v="0"/>
    <n v="0"/>
    <n v="1883.94"/>
    <n v="3102.96"/>
    <n v="4986.899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1209796.04"/>
    <n v="1209796.04"/>
    <n v="0"/>
    <d v="2024-04-05T00:00:00"/>
    <d v="2027-04-05T00:00:00"/>
    <n v="1209796.04"/>
    <n v="2.4305555555555554"/>
    <n v="3"/>
    <n v="8.7499999999999994E-2"/>
    <n v="2940476.486111111"/>
    <n v="3629388.12"/>
    <n v="105857.1535"/>
    <n v="2.4305555555555554"/>
    <n v="3"/>
    <n v="8.7499999999999994E-2"/>
    <x v="1"/>
    <x v="1"/>
    <n v="0"/>
    <n v="0"/>
    <n v="0"/>
    <n v="0"/>
    <n v="0"/>
    <n v="52928.58"/>
    <n v="0"/>
    <n v="0"/>
    <n v="0"/>
    <n v="0"/>
    <n v="0"/>
    <n v="52928.58"/>
    <n v="0"/>
    <n v="0"/>
    <n v="0"/>
    <n v="105857.16"/>
    <n v="105857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02901.24"/>
    <n v="0"/>
    <n v="10290.120000000001"/>
    <n v="420.18"/>
    <n v="0"/>
    <n v="0"/>
    <n v="0"/>
    <n v="92611.12000000001"/>
    <n v="92611.12"/>
    <n v="0"/>
    <d v="2024-07-04T00:00:00"/>
    <d v="2025-07-04T00:00:00"/>
    <n v="123481.48000000001"/>
    <n v="0.67777777777777781"/>
    <n v="1"/>
    <n v="4.9000000000000002E-2"/>
    <n v="62769.759111111118"/>
    <n v="92611.12000000001"/>
    <n v="4537.9448800000009"/>
    <n v="0.67777777777777781"/>
    <n v="1"/>
    <n v="4.9000000000000002E-2"/>
    <x v="1"/>
    <x v="1"/>
    <n v="378.16"/>
    <n v="336.14"/>
    <n v="294.13"/>
    <n v="252.11"/>
    <n v="210.09"/>
    <n v="168.07"/>
    <n v="126.05"/>
    <n v="84.04"/>
    <n v="42.02"/>
    <n v="0"/>
    <n v="0"/>
    <n v="0"/>
    <n v="0"/>
    <n v="0"/>
    <n v="714.3"/>
    <n v="1176.51"/>
    <n v="1890.8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5-13T00:00:00"/>
    <d v="2029-05-13T00:00:00"/>
    <n v="200000000"/>
    <n v="4.5361111111111114"/>
    <n v="5"/>
    <n v="9.2499999999999999E-2"/>
    <n v="907222222.22222233"/>
    <n v="1000000000"/>
    <n v="18500000"/>
    <n v="4.5361111111111114"/>
    <n v="5"/>
    <n v="9.2499999999999999E-2"/>
    <x v="1"/>
    <x v="1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15700000"/>
    <n v="15700000"/>
    <n v="0"/>
    <d v="2024-03-25T00:00:00"/>
    <d v="2027-03-25T00:00:00"/>
    <n v="15700000"/>
    <n v="2.4027777777777777"/>
    <n v="3"/>
    <n v="8.7499999999999994E-2"/>
    <n v="37723611.111111112"/>
    <n v="47100000"/>
    <n v="1373750"/>
    <n v="2.4027777777777777"/>
    <n v="3"/>
    <n v="8.7499999999999994E-2"/>
    <x v="1"/>
    <x v="1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0"/>
    <n v="0"/>
    <n v="0"/>
    <n v="0"/>
    <n v="0"/>
    <n v="3114570.55"/>
    <n v="3114570.55"/>
    <n v="0"/>
    <d v="2024-03-21T00:00:00"/>
    <d v="2025-03-21T00:00:00"/>
    <n v="3114570.55"/>
    <n v="0.39166666666666666"/>
    <n v="1"/>
    <n v="4.9000000000000002E-2"/>
    <n v="1219873.4654166666"/>
    <n v="3114570.55"/>
    <n v="152613.95694999999"/>
    <n v="0.39166666666666666"/>
    <n v="1"/>
    <n v="4.9000000000000002E-2"/>
    <x v="1"/>
    <x v="1"/>
    <n v="0"/>
    <n v="0"/>
    <n v="0"/>
    <n v="0"/>
    <n v="76306.98"/>
    <n v="0"/>
    <n v="0"/>
    <n v="0"/>
    <n v="0"/>
    <n v="0"/>
    <n v="0"/>
    <n v="0"/>
    <n v="0"/>
    <n v="0"/>
    <n v="0"/>
    <n v="76306.98"/>
    <n v="7630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20863105.66"/>
    <n v="20863105.66"/>
    <n v="0"/>
    <d v="2024-07-12T00:00:00"/>
    <d v="2027-07-12T00:00:00"/>
    <n v="20863105.66"/>
    <n v="2.7"/>
    <n v="3"/>
    <n v="8.7499999999999994E-2"/>
    <n v="56330385.282000005"/>
    <n v="62589316.980000004"/>
    <n v="1825521.7452499999"/>
    <n v="2.7"/>
    <n v="3"/>
    <n v="8.7499999999999994E-2"/>
    <x v="1"/>
    <x v="1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5T00:00:00"/>
    <d v="2027-03-25T00:00:00"/>
    <n v="5000000"/>
    <n v="2.4027777777777777"/>
    <n v="3"/>
    <n v="8.7499999999999994E-2"/>
    <n v="12013888.888888888"/>
    <n v="15000000"/>
    <n v="437500"/>
    <n v="2.4027777777777777"/>
    <n v="3"/>
    <n v="8.7499999999999994E-2"/>
    <x v="1"/>
    <x v="1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0"/>
    <n v="2442010"/>
    <n v="2442010"/>
    <n v="0"/>
    <d v="2024-07-15T00:00:00"/>
    <d v="2025-07-15T00:00:00"/>
    <n v="2442010"/>
    <n v="0.70833333333333337"/>
    <n v="1"/>
    <n v="3.2500000000000001E-2"/>
    <n v="1729757.0833333335"/>
    <n v="2442010"/>
    <n v="79365.324999999997"/>
    <n v="0.70833333333333337"/>
    <n v="1"/>
    <n v="3.2500000000000001E-2"/>
    <x v="1"/>
    <x v="1"/>
    <n v="6613.78"/>
    <n v="6613.78"/>
    <n v="6613.78"/>
    <n v="6613.78"/>
    <n v="6613.78"/>
    <n v="6613.78"/>
    <n v="6613.78"/>
    <n v="6613.78"/>
    <n v="6613.78"/>
    <n v="0"/>
    <n v="0"/>
    <n v="0"/>
    <n v="0"/>
    <n v="0"/>
    <n v="13227.56"/>
    <n v="46296.46"/>
    <n v="59524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2927432.5"/>
    <n v="2927432.5"/>
    <n v="0"/>
    <d v="2024-07-15T00:00:00"/>
    <d v="2026-07-15T00:00:00"/>
    <n v="2927432.5"/>
    <n v="1.7083333333333333"/>
    <n v="2"/>
    <n v="3.8199999999999998E-2"/>
    <n v="5001030.520833333"/>
    <n v="5854865"/>
    <n v="111827.9215"/>
    <n v="1.7083333333333333"/>
    <n v="2"/>
    <n v="3.8199999999999998E-2"/>
    <x v="1"/>
    <x v="1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9318.99"/>
    <n v="18637.98"/>
    <n v="111827.88000000002"/>
    <n v="130465.8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6611097.5"/>
    <n v="6611097.5"/>
    <n v="0"/>
    <d v="2024-07-15T00:00:00"/>
    <d v="2027-07-15T00:00:00"/>
    <n v="6611097.5"/>
    <n v="2.7083333333333335"/>
    <n v="3"/>
    <n v="4.2999999999999997E-2"/>
    <n v="17905055.729166668"/>
    <n v="19833292.5"/>
    <n v="284277.1925"/>
    <n v="2.7083333333333335"/>
    <n v="3"/>
    <n v="4.3000000000000003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47379.54"/>
    <n v="284277.23999999993"/>
    <n v="331656.77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10887122.5"/>
    <n v="10887122.5"/>
    <n v="0"/>
    <d v="2024-07-15T00:00:00"/>
    <d v="2028-07-15T00:00:00"/>
    <n v="10887122.5"/>
    <n v="3.7083333333333335"/>
    <n v="4"/>
    <n v="4.7100000000000003E-2"/>
    <n v="40373079.270833336"/>
    <n v="43548490"/>
    <n v="512783.46975000005"/>
    <n v="3.7083333333333335"/>
    <n v="4"/>
    <n v="4.7100000000000003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85463.92"/>
    <n v="512783.52000000008"/>
    <n v="598247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425242.5"/>
    <n v="425242.5"/>
    <n v="0"/>
    <d v="2024-07-15T00:00:00"/>
    <d v="2029-07-15T00:00:00"/>
    <n v="425242.5"/>
    <n v="4.708333333333333"/>
    <n v="5"/>
    <n v="5.0700000000000002E-2"/>
    <n v="2002183.4374999998"/>
    <n v="2126212.5"/>
    <n v="21559.794750000001"/>
    <n v="4.708333333333333"/>
    <n v="5"/>
    <n v="5.0700000000000002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3593.3"/>
    <n v="21559.800000000003"/>
    <n v="25153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1142977.5"/>
    <n v="1142977.5"/>
    <n v="0"/>
    <d v="2024-07-15T00:00:00"/>
    <d v="2030-07-15T00:00:00"/>
    <n v="1142977.5"/>
    <n v="5.708333333333333"/>
    <n v="6"/>
    <n v="5.3600000000000002E-2"/>
    <n v="6524496.5625"/>
    <n v="6857865"/>
    <n v="61263.594000000005"/>
    <n v="5.708333333333333"/>
    <n v="6"/>
    <n v="5.3600000000000002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0210.6"/>
    <n v="61263.600000000013"/>
    <n v="71474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265500"/>
    <n v="265500"/>
    <n v="0"/>
    <d v="2024-07-15T00:00:00"/>
    <d v="2031-07-15T00:00:00"/>
    <n v="265500"/>
    <n v="6.708333333333333"/>
    <n v="7"/>
    <n v="5.6399999999999999E-2"/>
    <n v="1781062.5"/>
    <n v="1858500"/>
    <n v="14974.199999999999"/>
    <n v="6.708333333333333"/>
    <n v="7"/>
    <n v="5.6399999999999999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2495.6999999999998"/>
    <n v="14974.200000000003"/>
    <n v="17469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48085"/>
    <n v="48085"/>
    <n v="0"/>
    <d v="2024-07-15T00:00:00"/>
    <d v="2032-07-15T00:00:00"/>
    <n v="48085"/>
    <n v="7.708333333333333"/>
    <n v="8"/>
    <n v="5.9299999999999999E-2"/>
    <n v="370655.20833333331"/>
    <n v="384680"/>
    <n v="2851.4405000000002"/>
    <n v="7.708333333333333"/>
    <n v="8"/>
    <n v="5.9300000000000005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475.24"/>
    <n v="2851.4399999999991"/>
    <n v="3326.67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40000000"/>
    <n v="40000000"/>
    <n v="0"/>
    <d v="2024-03-25T00:00:00"/>
    <d v="2027-03-25T00:00:00"/>
    <n v="40000000"/>
    <n v="2.4027777777777777"/>
    <n v="3"/>
    <n v="8.7499999999999994E-2"/>
    <n v="96111111.111111104"/>
    <n v="120000000"/>
    <n v="3500000"/>
    <n v="2.4027777777777777"/>
    <n v="3"/>
    <n v="8.7499999999999994E-2"/>
    <x v="1"/>
    <x v="1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48700000"/>
    <n v="48700000"/>
    <n v="0"/>
    <d v="2024-03-25T00:00:00"/>
    <d v="2027-03-25T00:00:00"/>
    <n v="48700000"/>
    <n v="2.4027777777777777"/>
    <n v="3"/>
    <n v="8.7499999999999994E-2"/>
    <n v="117015277.77777778"/>
    <n v="146100000"/>
    <n v="4261250"/>
    <n v="2.4027777777777777"/>
    <n v="3"/>
    <n v="8.7499999999999994E-2"/>
    <x v="1"/>
    <x v="1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7767316.4000000004"/>
    <n v="7767316.4000000004"/>
    <n v="0"/>
    <d v="2024-04-05T00:00:00"/>
    <d v="2027-04-05T00:00:00"/>
    <n v="7767316.4000000004"/>
    <n v="2.4305555555555554"/>
    <n v="3"/>
    <n v="8.7499999999999994E-2"/>
    <n v="18878894.027777776"/>
    <n v="23301949.200000003"/>
    <n v="679640.18499999994"/>
    <n v="2.4305555555555554"/>
    <n v="3.0000000000000004"/>
    <n v="8.7499999999999994E-2"/>
    <x v="1"/>
    <x v="1"/>
    <n v="0"/>
    <n v="0"/>
    <n v="0"/>
    <n v="0"/>
    <n v="0"/>
    <n v="339820.09"/>
    <n v="0"/>
    <n v="0"/>
    <n v="0"/>
    <n v="0"/>
    <n v="0"/>
    <n v="339820.09"/>
    <n v="0"/>
    <n v="0"/>
    <n v="0"/>
    <n v="679640.18"/>
    <n v="67964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7886282.8499999996"/>
    <n v="7886282.8499999996"/>
    <n v="0"/>
    <d v="2024-06-12T00:00:00"/>
    <d v="2029-06-12T00:00:00"/>
    <n v="7886282.8499999996"/>
    <n v="4.6166666666666663"/>
    <n v="5"/>
    <n v="9.2499999999999999E-2"/>
    <n v="36408339.157499991"/>
    <n v="39431414.25"/>
    <n v="729481.16362499993"/>
    <n v="4.6166666666666654"/>
    <n v="5"/>
    <n v="9.2499999999999999E-2"/>
    <x v="1"/>
    <x v="1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5500000"/>
    <n v="5500000"/>
    <n v="0"/>
    <d v="2024-04-05T00:00:00"/>
    <d v="2027-04-05T00:00:00"/>
    <n v="5500000"/>
    <n v="2.4305555555555554"/>
    <n v="3"/>
    <n v="8.7499999999999994E-2"/>
    <n v="13368055.555555554"/>
    <n v="16500000"/>
    <n v="481249.99999999994"/>
    <n v="2.4305555555555554"/>
    <n v="3"/>
    <n v="8.7499999999999994E-2"/>
    <x v="1"/>
    <x v="1"/>
    <n v="0"/>
    <n v="0"/>
    <n v="0"/>
    <n v="0"/>
    <n v="0"/>
    <n v="240625"/>
    <n v="0"/>
    <n v="0"/>
    <n v="0"/>
    <n v="0"/>
    <n v="0"/>
    <n v="240625"/>
    <n v="0"/>
    <n v="0"/>
    <n v="0"/>
    <n v="481250"/>
    <n v="481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0"/>
    <n v="26402.5"/>
    <n v="26402.5"/>
    <n v="0"/>
    <d v="2024-07-25T00:00:00"/>
    <d v="2025-07-25T00:00:00"/>
    <n v="26402.5"/>
    <n v="0.73611111111111116"/>
    <n v="1"/>
    <n v="3.2500000000000001E-2"/>
    <n v="19435.173611111113"/>
    <n v="26402.5"/>
    <n v="858.08125000000007"/>
    <n v="0.73611111111111116"/>
    <n v="1"/>
    <n v="3.2500000000000001E-2"/>
    <x v="1"/>
    <x v="1"/>
    <n v="71.510000000000005"/>
    <n v="71.510000000000005"/>
    <n v="71.510000000000005"/>
    <n v="71.510000000000005"/>
    <n v="71.510000000000005"/>
    <n v="71.510000000000005"/>
    <n v="71.510000000000005"/>
    <n v="71.510000000000005"/>
    <n v="71.510000000000005"/>
    <n v="0"/>
    <n v="0"/>
    <n v="0"/>
    <n v="0"/>
    <n v="0"/>
    <n v="143.02000000000001"/>
    <n v="500.57"/>
    <n v="643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54722.5"/>
    <n v="54722.5"/>
    <n v="0"/>
    <d v="2024-07-25T00:00:00"/>
    <d v="2027-07-25T00:00:00"/>
    <n v="54722.5"/>
    <n v="2.7361111111111112"/>
    <n v="3"/>
    <n v="4.2999999999999997E-2"/>
    <n v="149726.84027777778"/>
    <n v="164167.5"/>
    <n v="2353.0674999999997"/>
    <n v="2.7361111111111112"/>
    <n v="3"/>
    <n v="4.2999999999999997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392.18"/>
    <n v="2353.08"/>
    <n v="2745.2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131865"/>
    <n v="131865"/>
    <n v="0"/>
    <d v="2024-07-25T00:00:00"/>
    <d v="2028-07-25T00:00:00"/>
    <n v="131865"/>
    <n v="3.7361111111111112"/>
    <n v="4"/>
    <n v="4.7100000000000003E-2"/>
    <n v="492662.29166666669"/>
    <n v="527460"/>
    <n v="6210.8415000000005"/>
    <n v="3.7361111111111112"/>
    <n v="4"/>
    <n v="4.7100000000000003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035.1400000000001"/>
    <n v="6210.8399999999992"/>
    <n v="7245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46462.5"/>
    <n v="46462.5"/>
    <n v="0"/>
    <d v="2024-07-25T00:00:00"/>
    <d v="2029-07-25T00:00:00"/>
    <n v="46462.5"/>
    <n v="4.7361111111111107"/>
    <n v="5"/>
    <n v="5.0700000000000002E-2"/>
    <n v="220051.56249999997"/>
    <n v="232312.5"/>
    <n v="2355.6487500000003"/>
    <n v="4.7361111111111107"/>
    <n v="5"/>
    <n v="5.0700000000000009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392.6"/>
    <n v="2355.6"/>
    <n v="2748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24-07-25T00:00:00"/>
    <d v="2030-07-25T00:00:00"/>
    <n v="106200"/>
    <n v="5.7361111111111107"/>
    <n v="6"/>
    <n v="5.3600000000000002E-2"/>
    <n v="609175"/>
    <n v="637200"/>
    <n v="5692.3200000000006"/>
    <n v="5.7361111111111107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948.72"/>
    <n v="5692.32"/>
    <n v="6641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125375"/>
    <n v="125375"/>
    <n v="0"/>
    <d v="2024-07-25T00:00:00"/>
    <d v="2031-07-25T00:00:00"/>
    <n v="125375"/>
    <n v="6.7361111111111107"/>
    <n v="7"/>
    <n v="5.6399999999999999E-2"/>
    <n v="844539.9305555555"/>
    <n v="877625"/>
    <n v="7071.15"/>
    <n v="6.7361111111111107"/>
    <n v="7"/>
    <n v="5.6399999999999999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178.52"/>
    <n v="7071.1200000000017"/>
    <n v="8249.6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1048872.5"/>
    <n v="1048872.5"/>
    <n v="0"/>
    <d v="2024-07-25T00:00:00"/>
    <d v="2032-07-25T00:00:00"/>
    <n v="1048872.5"/>
    <n v="7.7361111111111107"/>
    <n v="8"/>
    <n v="5.9299999999999999E-2"/>
    <n v="8114194.2013888881"/>
    <n v="8390980"/>
    <n v="62198.13925"/>
    <n v="7.7361111111111107"/>
    <n v="8"/>
    <n v="5.9299999999999999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0366.36"/>
    <n v="62198.16"/>
    <n v="7256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1903192.5"/>
    <n v="1903192.5"/>
    <n v="0"/>
    <d v="2024-07-25T00:00:00"/>
    <d v="2033-07-25T00:00:00"/>
    <n v="1903192.5"/>
    <n v="8.7361111111111107"/>
    <n v="9"/>
    <n v="6.2100000000000002E-2"/>
    <n v="16626501.145833332"/>
    <n v="17128732.5"/>
    <n v="118188.25425"/>
    <n v="8.7361111111111107"/>
    <n v="9"/>
    <n v="6.2100000000000002E-2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9698.04"/>
    <n v="118188.24000000003"/>
    <n v="137886.2800000000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21982441.129999999"/>
    <n v="21982441.129999999"/>
    <n v="0"/>
    <d v="2024-07-30T00:00:00"/>
    <d v="2027-07-30T00:00:00"/>
    <n v="21982441.129999999"/>
    <n v="2.75"/>
    <n v="3"/>
    <n v="8.7499999999999994E-2"/>
    <n v="60451713.107499994"/>
    <n v="65947323.390000001"/>
    <n v="1923463.5988749997"/>
    <n v="2.75"/>
    <n v="3"/>
    <n v="8.7499999999999994E-2"/>
    <x v="1"/>
    <x v="1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0"/>
    <n v="0"/>
    <n v="0"/>
    <n v="0"/>
    <n v="0"/>
    <n v="4429682.8600000003"/>
    <n v="4429682.8600000003"/>
    <n v="0"/>
    <d v="2024-03-21T00:00:00"/>
    <d v="2025-03-21T00:00:00"/>
    <n v="4429682.8600000003"/>
    <n v="0.39166666666666666"/>
    <n v="1"/>
    <n v="4.9000000000000002E-2"/>
    <n v="1734959.1201666668"/>
    <n v="4429682.8600000003"/>
    <n v="217054.46014000004"/>
    <n v="0.39166666666666666"/>
    <n v="1"/>
    <n v="4.9000000000000002E-2"/>
    <x v="1"/>
    <x v="1"/>
    <n v="0"/>
    <n v="0"/>
    <n v="0"/>
    <n v="0"/>
    <n v="108527.23"/>
    <n v="0"/>
    <n v="0"/>
    <n v="0"/>
    <n v="0"/>
    <n v="0"/>
    <n v="0"/>
    <n v="0"/>
    <n v="0"/>
    <n v="0"/>
    <n v="0"/>
    <n v="108527.23"/>
    <n v="108527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22310007.920000002"/>
    <n v="22310007.920000002"/>
    <n v="0"/>
    <d v="2024-08-07T00:00:00"/>
    <d v="2029-08-07T00:00:00"/>
    <n v="22310007.920000002"/>
    <n v="4.7694444444444448"/>
    <n v="5"/>
    <n v="9.2499999999999999E-2"/>
    <n v="106406343.32955557"/>
    <n v="111550039.60000001"/>
    <n v="2063675.7326000002"/>
    <n v="4.7694444444444448"/>
    <n v="5"/>
    <n v="9.2499999999999999E-2"/>
    <x v="1"/>
    <x v="1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0"/>
    <n v="0"/>
    <n v="0"/>
    <n v="0"/>
    <n v="0"/>
    <n v="63813502.909999996"/>
    <n v="63813502.909999996"/>
    <n v="0"/>
    <d v="2024-03-21T00:00:00"/>
    <d v="2025-03-21T00:00:00"/>
    <n v="63813502.909999996"/>
    <n v="0.39166666666666666"/>
    <n v="1"/>
    <n v="4.9000000000000002E-2"/>
    <n v="24993621.973083332"/>
    <n v="63813502.909999996"/>
    <n v="3126861.6425899998"/>
    <n v="0.39166666666666666"/>
    <n v="1"/>
    <n v="4.9000000000000002E-2"/>
    <x v="1"/>
    <x v="1"/>
    <n v="0"/>
    <n v="0"/>
    <n v="0"/>
    <n v="0"/>
    <n v="1563430.82"/>
    <n v="0"/>
    <n v="0"/>
    <n v="0"/>
    <n v="0"/>
    <n v="0"/>
    <n v="0"/>
    <n v="0"/>
    <n v="0"/>
    <n v="0"/>
    <n v="0"/>
    <n v="1563430.82"/>
    <n v="1563430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28980299.300000001"/>
    <n v="28980299.300000001"/>
    <n v="0"/>
    <d v="2024-04-05T00:00:00"/>
    <d v="2027-04-05T00:00:00"/>
    <n v="28980299.300000001"/>
    <n v="2.4305555555555554"/>
    <n v="3"/>
    <n v="8.7499999999999994E-2"/>
    <n v="70438227.465277776"/>
    <n v="86940897.900000006"/>
    <n v="2535776.1887499997"/>
    <n v="2.4305555555555554"/>
    <n v="3"/>
    <n v="8.7499999999999994E-2"/>
    <x v="1"/>
    <x v="1"/>
    <n v="0"/>
    <n v="0"/>
    <n v="0"/>
    <n v="0"/>
    <n v="0"/>
    <n v="1267888.0900000001"/>
    <n v="0"/>
    <n v="0"/>
    <n v="0"/>
    <n v="0"/>
    <n v="0"/>
    <n v="1267888.0900000001"/>
    <n v="0"/>
    <n v="0"/>
    <n v="0"/>
    <n v="2535776.1800000002"/>
    <n v="2535776.18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4-03-21T00:00:00"/>
    <d v="2025-03-21T00:00:00"/>
    <n v="500000"/>
    <n v="0.39166666666666666"/>
    <n v="1"/>
    <n v="4.9000000000000002E-2"/>
    <n v="195833.33333333334"/>
    <n v="500000"/>
    <n v="24500"/>
    <n v="0.39166666666666666"/>
    <n v="1"/>
    <n v="4.9000000000000002E-2"/>
    <x v="1"/>
    <x v="1"/>
    <n v="0"/>
    <n v="0"/>
    <n v="0"/>
    <n v="0"/>
    <n v="12250"/>
    <n v="0"/>
    <n v="0"/>
    <n v="0"/>
    <n v="0"/>
    <n v="0"/>
    <n v="0"/>
    <n v="0"/>
    <n v="0"/>
    <n v="0"/>
    <n v="0"/>
    <n v="12250"/>
    <n v="12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170000000"/>
    <n v="170000000"/>
    <n v="0"/>
    <d v="2024-08-02T00:00:00"/>
    <d v="2029-08-02T00:00:00"/>
    <n v="170000000"/>
    <n v="4.7555555555555555"/>
    <n v="5"/>
    <n v="9.2499999999999999E-2"/>
    <n v="808444444.44444442"/>
    <n v="850000000"/>
    <n v="15725000"/>
    <n v="4.7555555555555555"/>
    <n v="5"/>
    <n v="9.2499999999999999E-2"/>
    <x v="1"/>
    <x v="1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4483125.75"/>
    <n v="4483125.75"/>
    <n v="0"/>
    <d v="2024-04-05T00:00:00"/>
    <d v="2027-04-05T00:00:00"/>
    <n v="4483125.75"/>
    <n v="2.4305555555555554"/>
    <n v="3"/>
    <n v="8.7499999999999994E-2"/>
    <n v="10896486.197916666"/>
    <n v="13449377.25"/>
    <n v="392273.50312499999"/>
    <n v="2.4305555555555554"/>
    <n v="3"/>
    <n v="8.7499999999999994E-2"/>
    <x v="1"/>
    <x v="1"/>
    <n v="0"/>
    <n v="0"/>
    <n v="0"/>
    <n v="0"/>
    <n v="0"/>
    <n v="196136.75"/>
    <n v="0"/>
    <n v="0"/>
    <n v="0"/>
    <n v="0"/>
    <n v="0"/>
    <n v="196136.75"/>
    <n v="0"/>
    <n v="0"/>
    <n v="0"/>
    <n v="392273.5"/>
    <n v="39227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1552692.77"/>
    <n v="1552692.77"/>
    <n v="0"/>
    <d v="2024-06-12T00:00:00"/>
    <d v="2029-06-12T00:00:00"/>
    <n v="1552692.77"/>
    <n v="4.6166666666666663"/>
    <n v="5"/>
    <n v="9.2499999999999999E-2"/>
    <n v="7168264.9548333324"/>
    <n v="7763463.8499999996"/>
    <n v="143624.081225"/>
    <n v="4.6166666666666663"/>
    <n v="5"/>
    <n v="9.2499999999999999E-2"/>
    <x v="1"/>
    <x v="1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1538236.36"/>
    <n v="1538236.36"/>
    <n v="0"/>
    <d v="2024-04-05T00:00:00"/>
    <d v="2027-04-05T00:00:00"/>
    <n v="1538236.36"/>
    <n v="2.4305555555555554"/>
    <n v="3"/>
    <n v="8.7499999999999994E-2"/>
    <n v="3738768.9305555555"/>
    <n v="4614709.08"/>
    <n v="134595.68150000001"/>
    <n v="2.4305555555555554"/>
    <n v="3"/>
    <n v="8.7499999999999994E-2"/>
    <x v="1"/>
    <x v="1"/>
    <n v="0"/>
    <n v="0"/>
    <n v="0"/>
    <n v="0"/>
    <n v="0"/>
    <n v="67297.84"/>
    <n v="0"/>
    <n v="0"/>
    <n v="0"/>
    <n v="0"/>
    <n v="0"/>
    <n v="67297.84"/>
    <n v="0"/>
    <n v="0"/>
    <n v="0"/>
    <n v="134595.68"/>
    <n v="13459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1360711.84"/>
    <n v="1360711.84"/>
    <n v="0"/>
    <d v="2024-04-05T00:00:00"/>
    <d v="2027-04-05T00:00:00"/>
    <n v="1360711.84"/>
    <n v="2.4305555555555554"/>
    <n v="3"/>
    <n v="8.7499999999999994E-2"/>
    <n v="3307285.722222222"/>
    <n v="4082135.5200000005"/>
    <n v="119062.28599999999"/>
    <n v="2.4305555555555554"/>
    <n v="3"/>
    <n v="8.7499999999999994E-2"/>
    <x v="1"/>
    <x v="1"/>
    <n v="0"/>
    <n v="0"/>
    <n v="0"/>
    <n v="0"/>
    <n v="0"/>
    <n v="59531.14"/>
    <n v="0"/>
    <n v="0"/>
    <n v="0"/>
    <n v="0"/>
    <n v="0"/>
    <n v="59531.14"/>
    <n v="0"/>
    <n v="0"/>
    <n v="0"/>
    <n v="119062.28"/>
    <n v="119062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3443172.79"/>
    <n v="3443172.79"/>
    <n v="0"/>
    <d v="2024-04-05T00:00:00"/>
    <d v="2027-04-05T00:00:00"/>
    <n v="3443172.79"/>
    <n v="2.4305555555555554"/>
    <n v="3"/>
    <n v="8.7499999999999994E-2"/>
    <n v="8368822.753472222"/>
    <n v="10329518.370000001"/>
    <n v="301277.61912499997"/>
    <n v="2.4305555555555554"/>
    <n v="3.0000000000000004"/>
    <n v="8.7499999999999994E-2"/>
    <x v="1"/>
    <x v="1"/>
    <n v="0"/>
    <n v="0"/>
    <n v="0"/>
    <n v="0"/>
    <n v="0"/>
    <n v="150638.81"/>
    <n v="0"/>
    <n v="0"/>
    <n v="0"/>
    <n v="0"/>
    <n v="0"/>
    <n v="150638.81"/>
    <n v="0"/>
    <n v="0"/>
    <n v="0"/>
    <n v="301277.62"/>
    <n v="30127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0"/>
    <n v="290132.5"/>
    <n v="290132.5"/>
    <n v="0"/>
    <d v="2024-08-28T00:00:00"/>
    <d v="2025-08-28T00:00:00"/>
    <n v="290132.5"/>
    <n v="0.82777777777777772"/>
    <n v="1"/>
    <n v="3.2500000000000001E-2"/>
    <n v="240165.23611111109"/>
    <n v="290132.5"/>
    <n v="9429.3062499999996"/>
    <n v="0.82777777777777772"/>
    <n v="1"/>
    <n v="3.2500000000000001E-2"/>
    <x v="1"/>
    <x v="1"/>
    <n v="785.78"/>
    <n v="785.78"/>
    <n v="785.78"/>
    <n v="785.78"/>
    <n v="785.78"/>
    <n v="785.78"/>
    <n v="785.78"/>
    <n v="785.78"/>
    <n v="785.78"/>
    <n v="785.78"/>
    <n v="0"/>
    <n v="0"/>
    <n v="0"/>
    <n v="0"/>
    <n v="1571.56"/>
    <n v="6286.2399999999989"/>
    <n v="7857.7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370372.5"/>
    <n v="370372.5"/>
    <n v="0"/>
    <d v="2024-08-28T00:00:00"/>
    <d v="2026-08-28T00:00:00"/>
    <n v="370372.5"/>
    <n v="1.8277777777777777"/>
    <n v="2"/>
    <n v="3.8199999999999998E-2"/>
    <n v="676958.625"/>
    <n v="740745"/>
    <n v="14148.229499999999"/>
    <n v="1.8277777777777777"/>
    <n v="2"/>
    <n v="3.8199999999999998E-2"/>
    <x v="1"/>
    <x v="1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1179.02"/>
    <n v="2358.04"/>
    <n v="14148.240000000003"/>
    <n v="16506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326000.09000000003"/>
    <n v="326000.09000000003"/>
    <n v="0"/>
    <d v="2024-08-28T00:00:00"/>
    <d v="2027-08-28T00:00:00"/>
    <n v="326000.09000000003"/>
    <n v="2.8277777777777779"/>
    <n v="3"/>
    <n v="4.2999999999999997E-2"/>
    <n v="921855.81005555566"/>
    <n v="978000.27"/>
    <n v="14018.00387"/>
    <n v="2.8277777777777779"/>
    <n v="3"/>
    <n v="4.2999999999999997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2336.34"/>
    <n v="14018.04"/>
    <n v="16354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656965"/>
    <n v="656965"/>
    <n v="0"/>
    <d v="2024-08-28T00:00:00"/>
    <d v="2028-08-28T00:00:00"/>
    <n v="656965"/>
    <n v="3.8277777777777779"/>
    <n v="4"/>
    <n v="4.7100000000000003E-2"/>
    <n v="2514716.027777778"/>
    <n v="2627860"/>
    <n v="30943.051500000001"/>
    <n v="3.8277777777777779"/>
    <n v="4"/>
    <n v="4.7100000000000003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5157.18"/>
    <n v="30943.08"/>
    <n v="36100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701362.5"/>
    <n v="701362.5"/>
    <n v="0"/>
    <d v="2024-08-28T00:00:00"/>
    <d v="2029-08-28T00:00:00"/>
    <n v="701362.5"/>
    <n v="4.8277777777777775"/>
    <n v="5"/>
    <n v="5.0700000000000002E-2"/>
    <n v="3386022.2916666665"/>
    <n v="3506812.5"/>
    <n v="35559.078750000001"/>
    <n v="4.8277777777777775"/>
    <n v="5"/>
    <n v="5.0700000000000002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5926.52"/>
    <n v="35559.12000000001"/>
    <n v="41485.6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99999999993"/>
    <n v="0"/>
    <n v="0"/>
    <n v="0"/>
    <n v="2004525"/>
    <n v="2004525"/>
    <n v="0"/>
    <d v="2024-08-28T00:00:00"/>
    <d v="2030-08-28T00:00:00"/>
    <n v="2004525"/>
    <n v="5.8277777777777775"/>
    <n v="6"/>
    <n v="5.3600000000000002E-2"/>
    <n v="11681926.25"/>
    <n v="12027150"/>
    <n v="107442.54000000001"/>
    <n v="5.8277777777777775"/>
    <n v="6"/>
    <n v="5.3600000000000002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7907.080000000002"/>
    <n v="107442.48000000004"/>
    <n v="125349.5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689415"/>
    <n v="689415"/>
    <n v="0"/>
    <d v="2024-08-28T00:00:00"/>
    <d v="2031-08-28T00:00:00"/>
    <n v="689415"/>
    <n v="6.8277777777777775"/>
    <n v="7"/>
    <n v="5.6399999999999999E-2"/>
    <n v="4707172.416666666"/>
    <n v="4825905"/>
    <n v="38883.006000000001"/>
    <n v="6.8277777777777766"/>
    <n v="7"/>
    <n v="5.6399999999999999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6480.5"/>
    <n v="38883"/>
    <n v="4536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80999999999995"/>
    <n v="0"/>
    <n v="0"/>
    <n v="0"/>
    <n v="106200"/>
    <n v="106200"/>
    <n v="0"/>
    <d v="2024-08-28T00:00:00"/>
    <d v="2032-08-28T00:00:00"/>
    <n v="106200"/>
    <n v="7.8277777777777775"/>
    <n v="8"/>
    <n v="5.9299999999999999E-2"/>
    <n v="831310"/>
    <n v="849600"/>
    <n v="6297.66"/>
    <n v="7.8277777777777775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5000000"/>
    <n v="5000000"/>
    <n v="0"/>
    <d v="2024-04-05T00:00:00"/>
    <d v="2027-04-05T00:00:00"/>
    <n v="5000000"/>
    <n v="2.4305555555555554"/>
    <n v="3"/>
    <n v="8.7499999999999994E-2"/>
    <n v="12152777.777777776"/>
    <n v="15000000"/>
    <n v="437500"/>
    <n v="2.4305555555555554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34571368.609999999"/>
    <n v="34571368.609999999"/>
    <n v="0"/>
    <d v="2024-04-05T00:00:00"/>
    <d v="2027-04-05T00:00:00"/>
    <n v="34571368.609999999"/>
    <n v="2.4305555555555554"/>
    <n v="3"/>
    <n v="8.7499999999999994E-2"/>
    <n v="84027632.038194433"/>
    <n v="103714105.83"/>
    <n v="3024994.7533749999"/>
    <n v="2.4305555555555554"/>
    <n v="3"/>
    <n v="8.7499999999999994E-2"/>
    <x v="1"/>
    <x v="1"/>
    <n v="0"/>
    <n v="0"/>
    <n v="0"/>
    <n v="0"/>
    <n v="0"/>
    <n v="1512497.38"/>
    <n v="0"/>
    <n v="0"/>
    <n v="0"/>
    <n v="0"/>
    <n v="0"/>
    <n v="1512497.38"/>
    <n v="0"/>
    <n v="0"/>
    <n v="0"/>
    <n v="3024994.76"/>
    <n v="30249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1874205.16"/>
    <n v="1874205.16"/>
    <n v="0"/>
    <d v="2024-04-05T00:00:00"/>
    <d v="2027-04-05T00:00:00"/>
    <n v="1874205.16"/>
    <n v="2.4305555555555554"/>
    <n v="3"/>
    <n v="8.7499999999999994E-2"/>
    <n v="4555359.7638888881"/>
    <n v="5622615.4799999995"/>
    <n v="163992.9515"/>
    <n v="2.4305555555555554"/>
    <n v="3"/>
    <n v="8.7500000000000008E-2"/>
    <x v="1"/>
    <x v="1"/>
    <n v="0"/>
    <n v="0"/>
    <n v="0"/>
    <n v="0"/>
    <n v="0"/>
    <n v="81996.479999999996"/>
    <n v="0"/>
    <n v="0"/>
    <n v="0"/>
    <n v="0"/>
    <n v="0"/>
    <n v="81996.479999999996"/>
    <n v="0"/>
    <n v="0"/>
    <n v="0"/>
    <n v="163992.95999999999"/>
    <n v="163992.9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2815081.64"/>
    <n v="2815081.64"/>
    <n v="0"/>
    <d v="2024-04-05T00:00:00"/>
    <d v="2027-04-05T00:00:00"/>
    <n v="2815081.64"/>
    <n v="2.4305555555555554"/>
    <n v="3"/>
    <n v="8.7499999999999994E-2"/>
    <n v="6842212.319444444"/>
    <n v="8445244.9199999999"/>
    <n v="246319.64350000001"/>
    <n v="2.4305555555555554"/>
    <n v="3"/>
    <n v="8.7499999999999994E-2"/>
    <x v="1"/>
    <x v="1"/>
    <n v="0"/>
    <n v="0"/>
    <n v="0"/>
    <n v="0"/>
    <n v="0"/>
    <n v="123159.82"/>
    <n v="0"/>
    <n v="0"/>
    <n v="0"/>
    <n v="0"/>
    <n v="0"/>
    <n v="123159.82"/>
    <n v="0"/>
    <n v="0"/>
    <n v="0"/>
    <n v="246319.64"/>
    <n v="246319.6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8-02T00:00:00"/>
    <d v="2029-08-02T00:00:00"/>
    <n v="200000000"/>
    <n v="4.7555555555555555"/>
    <n v="5"/>
    <n v="9.2499999999999999E-2"/>
    <n v="951111111.11111116"/>
    <n v="1000000000"/>
    <n v="18500000"/>
    <n v="4.7555555555555555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22600000"/>
    <n v="22600000"/>
    <n v="0"/>
    <d v="2024-09-09T00:00:00"/>
    <d v="2029-09-09T00:00:00"/>
    <n v="22600000"/>
    <n v="4.8583333333333334"/>
    <n v="5"/>
    <n v="9.2499999999999999E-2"/>
    <n v="109798333.33333333"/>
    <n v="113000000"/>
    <n v="2090500"/>
    <n v="4.8583333333333334"/>
    <n v="5"/>
    <n v="9.2499999999999999E-2"/>
    <x v="1"/>
    <x v="1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0"/>
    <n v="0"/>
    <n v="0"/>
    <n v="0"/>
    <n v="0"/>
    <n v="2371768.9900000002"/>
    <n v="2371768.9900000002"/>
    <n v="0"/>
    <d v="2024-03-21T00:00:00"/>
    <d v="2025-03-21T00:00:00"/>
    <n v="2371768.9900000002"/>
    <n v="0.39166666666666666"/>
    <n v="1"/>
    <n v="4.9000000000000002E-2"/>
    <n v="928942.85441666679"/>
    <n v="2371768.9900000002"/>
    <n v="116216.68051000002"/>
    <n v="0.39166666666666666"/>
    <n v="1"/>
    <n v="4.9000000000000002E-2"/>
    <x v="1"/>
    <x v="1"/>
    <n v="0"/>
    <n v="0"/>
    <n v="0"/>
    <n v="0"/>
    <n v="58108.34"/>
    <n v="0"/>
    <n v="0"/>
    <n v="0"/>
    <n v="0"/>
    <n v="0"/>
    <n v="0"/>
    <n v="0"/>
    <n v="0"/>
    <n v="0"/>
    <n v="0"/>
    <n v="58108.34"/>
    <n v="5810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4885517.0999999996"/>
    <n v="4885517.0999999996"/>
    <n v="0"/>
    <d v="2024-04-05T00:00:00"/>
    <d v="2027-04-05T00:00:00"/>
    <n v="4885517.0999999996"/>
    <n v="2.4305555555555554"/>
    <n v="3"/>
    <n v="8.7499999999999994E-2"/>
    <n v="11874520.729166664"/>
    <n v="14656551.299999999"/>
    <n v="427482.74624999997"/>
    <n v="2.4305555555555554"/>
    <n v="3"/>
    <n v="8.7499999999999994E-2"/>
    <x v="1"/>
    <x v="1"/>
    <n v="0"/>
    <n v="0"/>
    <n v="0"/>
    <n v="0"/>
    <n v="0"/>
    <n v="213741.37"/>
    <n v="0"/>
    <n v="0"/>
    <n v="0"/>
    <n v="0"/>
    <n v="0"/>
    <n v="213741.37"/>
    <n v="0"/>
    <n v="0"/>
    <n v="0"/>
    <n v="427482.74"/>
    <n v="42748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152027.98000000001"/>
    <n v="152027.98000000001"/>
    <n v="0"/>
    <d v="2024-09-16T00:00:00"/>
    <d v="2027-09-16T00:00:00"/>
    <n v="152027.98000000001"/>
    <n v="2.8777777777777778"/>
    <n v="3"/>
    <n v="8.7499999999999994E-2"/>
    <n v="437502.74244444445"/>
    <n v="456083.94000000006"/>
    <n v="13302.448249999999"/>
    <n v="2.8777777777777778"/>
    <n v="3"/>
    <n v="8.7499999999999994E-2"/>
    <x v="1"/>
    <x v="1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22067100.550000001"/>
    <n v="22067100.550000001"/>
    <n v="0"/>
    <d v="2024-06-12T00:00:00"/>
    <d v="2029-06-12T00:00:00"/>
    <n v="22067100.550000001"/>
    <n v="4.6166666666666663"/>
    <n v="5"/>
    <n v="9.2499999999999999E-2"/>
    <n v="101876447.53916666"/>
    <n v="110335502.75"/>
    <n v="2041206.800875"/>
    <n v="4.6166666666666663"/>
    <n v="5"/>
    <n v="9.2499999999999999E-2"/>
    <x v="1"/>
    <x v="1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1000000"/>
    <n v="1000000"/>
    <n v="0"/>
    <d v="2024-04-05T00:00:00"/>
    <d v="2027-04-05T00:00:00"/>
    <n v="1000000"/>
    <n v="2.4305555555555554"/>
    <n v="3"/>
    <n v="8.7499999999999994E-2"/>
    <n v="2430555.5555555555"/>
    <n v="3000000"/>
    <n v="87500"/>
    <n v="2.4305555555555554"/>
    <n v="3"/>
    <n v="8.7499999999999994E-2"/>
    <x v="1"/>
    <x v="1"/>
    <n v="0"/>
    <n v="0"/>
    <n v="0"/>
    <n v="0"/>
    <n v="0"/>
    <n v="43750"/>
    <n v="0"/>
    <n v="0"/>
    <n v="0"/>
    <n v="0"/>
    <n v="0"/>
    <n v="43750"/>
    <n v="0"/>
    <n v="0"/>
    <n v="0"/>
    <n v="87500"/>
    <n v="8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36750"/>
    <n v="0"/>
    <n v="0"/>
    <n v="0"/>
    <n v="0"/>
    <n v="0"/>
    <n v="0"/>
    <n v="0"/>
    <n v="0"/>
    <n v="0"/>
    <n v="0"/>
    <n v="36750"/>
    <n v="3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55000000"/>
    <n v="55000000"/>
    <n v="0"/>
    <d v="2024-09-30T00:00:00"/>
    <d v="2031-09-30T00:00:00"/>
    <n v="55000000"/>
    <n v="6.916666666666667"/>
    <n v="7"/>
    <n v="9.5000000000000001E-2"/>
    <n v="380416666.66666669"/>
    <n v="385000000"/>
    <n v="5225000"/>
    <n v="6.916666666666667"/>
    <n v="7"/>
    <n v="9.5000000000000001E-2"/>
    <x v="1"/>
    <x v="1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9-30T00:00:00"/>
    <d v="2031-09-30T00:00:00"/>
    <n v="200000000"/>
    <n v="6.916666666666667"/>
    <n v="7"/>
    <n v="9.5000000000000001E-2"/>
    <n v="1383333333.3333335"/>
    <n v="1400000000"/>
    <n v="19000000"/>
    <n v="6.9166666666666679"/>
    <n v="7"/>
    <n v="9.5000000000000001E-2"/>
    <x v="1"/>
    <x v="1"/>
    <n v="0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8100000"/>
    <n v="0"/>
    <n v="0"/>
    <n v="0"/>
    <n v="0"/>
    <n v="0"/>
    <n v="8100000"/>
    <n v="8100000"/>
    <n v="0"/>
    <d v="2024-04-05T00:00:00"/>
    <d v="2027-04-05T00:00:00"/>
    <n v="8100000"/>
    <n v="2.4305555555555554"/>
    <n v="3"/>
    <n v="8.7499999999999994E-2"/>
    <n v="19687500"/>
    <n v="24300000"/>
    <n v="708750"/>
    <n v="2.4305555555555554"/>
    <n v="3"/>
    <n v="8.7499999999999994E-2"/>
    <x v="1"/>
    <x v="1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0"/>
    <n v="7996194.6799999997"/>
    <n v="0"/>
    <n v="0"/>
    <n v="0"/>
    <n v="0"/>
    <n v="0"/>
    <n v="7996194.6799999997"/>
    <n v="7996194.6799999997"/>
    <n v="0"/>
    <d v="2024-04-05T00:00:00"/>
    <d v="2027-04-05T00:00:00"/>
    <n v="7996194.6799999997"/>
    <n v="2.4305555555555554"/>
    <n v="3"/>
    <n v="8.7499999999999994E-2"/>
    <n v="19435195.402777776"/>
    <n v="23988584.039999999"/>
    <n v="699667.03449999995"/>
    <n v="2.4305555555555554"/>
    <n v="3"/>
    <n v="8.7499999999999994E-2"/>
    <x v="1"/>
    <x v="1"/>
    <n v="0"/>
    <n v="0"/>
    <n v="0"/>
    <n v="0"/>
    <n v="0"/>
    <n v="349833.52"/>
    <n v="0"/>
    <n v="0"/>
    <n v="0"/>
    <n v="0"/>
    <n v="0"/>
    <n v="349833.52"/>
    <n v="0"/>
    <n v="0"/>
    <n v="0"/>
    <n v="699667.04"/>
    <n v="69966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0"/>
    <n v="10000000"/>
    <n v="10000000"/>
    <n v="0"/>
    <d v="2024-03-21T00:00:00"/>
    <d v="2025-03-21T00:00:00"/>
    <n v="10000000"/>
    <n v="0.39166666666666666"/>
    <n v="1"/>
    <n v="4.9000000000000002E-2"/>
    <n v="3916666.6666666665"/>
    <n v="10000000"/>
    <n v="490000"/>
    <n v="0.39166666666666666"/>
    <n v="1"/>
    <n v="4.9000000000000002E-2"/>
    <x v="1"/>
    <x v="1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0"/>
    <n v="2000000"/>
    <n v="2000000"/>
    <n v="0"/>
    <d v="2024-04-05T00:00:00"/>
    <d v="2027-04-05T00:00:00"/>
    <n v="2000000"/>
    <n v="2.4305555555555554"/>
    <n v="3"/>
    <n v="8.7499999999999994E-2"/>
    <n v="4861111.111111111"/>
    <n v="6000000"/>
    <n v="175000"/>
    <n v="2.4305555555555554"/>
    <n v="3"/>
    <n v="8.7499999999999994E-2"/>
    <x v="1"/>
    <x v="1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2000000"/>
    <n v="0"/>
    <n v="0"/>
    <n v="0"/>
    <n v="0"/>
    <n v="0"/>
    <n v="12000000"/>
    <n v="12000000"/>
    <n v="0"/>
    <d v="2024-04-05T00:00:00"/>
    <d v="2027-04-05T00:00:00"/>
    <n v="12000000"/>
    <n v="2.4305555555555554"/>
    <n v="3"/>
    <n v="8.7499999999999994E-2"/>
    <n v="29166666.666666664"/>
    <n v="36000000"/>
    <n v="1050000"/>
    <n v="2.4305555555555554"/>
    <n v="3"/>
    <n v="8.7499999999999994E-2"/>
    <x v="1"/>
    <x v="1"/>
    <n v="0"/>
    <n v="0"/>
    <n v="0"/>
    <n v="0"/>
    <n v="0"/>
    <n v="525000"/>
    <n v="0"/>
    <n v="0"/>
    <n v="0"/>
    <n v="0"/>
    <n v="0"/>
    <n v="525000"/>
    <n v="0"/>
    <n v="0"/>
    <n v="0"/>
    <n v="1050000"/>
    <n v="10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00000"/>
    <n v="0"/>
    <n v="0"/>
    <n v="0"/>
    <n v="0"/>
    <n v="0"/>
    <n v="400000"/>
    <n v="400000"/>
    <n v="0"/>
    <d v="2024-03-21T00:00:00"/>
    <d v="2025-03-21T00:00:00"/>
    <n v="400000"/>
    <n v="0.39166666666666666"/>
    <n v="1"/>
    <n v="4.9000000000000002E-2"/>
    <n v="156666.66666666666"/>
    <n v="400000"/>
    <n v="19600"/>
    <n v="0.39166666666666666"/>
    <n v="1"/>
    <n v="4.9000000000000002E-2"/>
    <x v="1"/>
    <x v="1"/>
    <n v="0"/>
    <n v="0"/>
    <n v="0"/>
    <n v="0"/>
    <n v="9800"/>
    <n v="0"/>
    <n v="0"/>
    <n v="0"/>
    <n v="0"/>
    <n v="0"/>
    <n v="0"/>
    <n v="0"/>
    <n v="0"/>
    <n v="0"/>
    <n v="0"/>
    <n v="9800"/>
    <n v="98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9-30T00:00:00"/>
    <d v="2031-09-30T00:00:00"/>
    <n v="100000000"/>
    <n v="6.916666666666667"/>
    <n v="7"/>
    <n v="9.5000000000000001E-2"/>
    <n v="691666666.66666675"/>
    <n v="700000000"/>
    <n v="9500000"/>
    <n v="6.9166666666666679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1500000"/>
    <n v="1500000"/>
    <n v="0"/>
    <d v="2024-03-21T00:00:00"/>
    <d v="2025-03-21T00:00:00"/>
    <n v="1500000"/>
    <n v="0.39166666666666666"/>
    <n v="1"/>
    <n v="4.9000000000000002E-2"/>
    <n v="587500"/>
    <n v="1500000"/>
    <n v="73500"/>
    <n v="0.39166666666666666"/>
    <n v="1"/>
    <n v="4.9000000000000002E-2"/>
    <x v="1"/>
    <x v="1"/>
    <n v="0"/>
    <n v="0"/>
    <n v="0"/>
    <n v="0"/>
    <n v="36750"/>
    <n v="0"/>
    <n v="0"/>
    <n v="0"/>
    <n v="0"/>
    <n v="0"/>
    <n v="0"/>
    <n v="0"/>
    <n v="0"/>
    <n v="0"/>
    <n v="0"/>
    <n v="36750"/>
    <n v="367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3B6342-B5D8-4DAB-8340-64F42D19291F}" name="TablaDinámica1" cacheId="1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S22" firstHeaderRow="0" firstDataRow="1" firstDataCol="1"/>
  <pivotFields count="65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 NOVIEMBRE_x000a_2024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" fld="61" baseField="0" baseItem="0"/>
    <dataField name=" TOTAL_x000a_  2024  " fld="62" baseField="0" baseItem="0"/>
    <dataField name="TOTAL _x000a_2025  " fld="63" baseField="0" baseItem="0"/>
    <dataField name=" TOTAL_x000a_2024-2025  " fld="64" baseField="0" baseItem="0"/>
  </dataFields>
  <formats count="51">
    <format dxfId="296">
      <pivotArea outline="0" collapsedLevelsAreSubtotals="1" fieldPosition="0"/>
    </format>
    <format dxfId="295">
      <pivotArea outline="0" collapsedLevelsAreSubtotals="1" fieldPosition="0"/>
    </format>
    <format dxfId="2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7"/>
          </reference>
        </references>
      </pivotArea>
    </format>
  </formats>
  <chartFormats count="2">
    <chartFormat chart="8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69DE94-D47F-40FF-9A50-461B88F19917}" name="TablaDinámica1" cacheId="2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3:R90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3" baseField="0" baseItem="0"/>
    <dataField name="DICIEMBRE _x000a_2024  " fld="44" baseField="0" baseItem="0"/>
    <dataField name="ENERO_x000a_2025  " fld="45" baseField="0" baseItem="0"/>
    <dataField name="FEBRERO_x000a_2025  " fld="46" baseField="0" baseItem="0"/>
    <dataField name="MARZO _x000a_2025  " fld="47" baseField="0" baseItem="0"/>
    <dataField name="ABRIL _x000a_2025  " fld="48" baseField="0" baseItem="0"/>
    <dataField name="MAYO_x000a_2025  " fld="49" baseField="0" baseItem="0"/>
    <dataField name="JUNIO_x000a_2025  " fld="50" baseField="0" baseItem="0"/>
    <dataField name="JULIO_x000a_2025  " fld="51" baseField="0" baseItem="0"/>
    <dataField name="AGOSTO_x000a_2025   " fld="52" baseField="0" baseItem="0"/>
    <dataField name="SEPTIEMBRE _x000a_2025  " fld="53" baseField="0" baseItem="0"/>
    <dataField name="OCTUBRE _x000a_2025  " fld="54" baseField="0" baseItem="0"/>
    <dataField name="NOVIEMBRE_x000a_2025  " fld="55" baseField="0" baseItem="0"/>
    <dataField name="DICIEMBRE_x000a_2025  " fld="56" baseField="0" baseItem="0"/>
    <dataField name="TOTAL_x000a_  2024  " fld="57" baseField="0" baseItem="0"/>
    <dataField name="TOTAL _x000a_2025  " fld="58" baseField="0" baseItem="0"/>
    <dataField name="TOTAL_x000a_2024-2025  " fld="59" baseField="0" baseItem="0"/>
  </dataFields>
  <formats count="4">
    <format dxfId="26">
      <pivotArea outline="0" collapsedLevelsAreSubtotals="1" fieldPosition="0"/>
    </format>
    <format dxfId="25">
      <pivotArea field="41" type="button" dataOnly="0" labelOnly="1" outline="0" axis="axisRow" fieldPosition="0"/>
    </format>
    <format dxfId="24">
      <pivotArea field="41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EC6109-8197-4D70-9D77-CBC498827893}" name="TablaDinámica3" cacheId="18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R68" firstHeaderRow="0" firstDataRow="1" firstDataCol="1"/>
  <pivotFields count="65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>
      <x v="4"/>
    </i>
    <i r="1">
      <x v="46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TOTAL _x000a_2025  " fld="63" baseField="0" baseItem="0"/>
    <dataField name="TOTAL_x000a_2024-2025  " fld="64" baseField="0" baseItem="0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4">
      <pivotArea field="12" type="button" dataOnly="0" labelOnly="1" outline="0" axis="axisRow" fieldPosition="0"/>
    </format>
    <format dxfId="3">
      <pivotArea field="12" type="button" dataOnly="0" labelOnly="1" outline="0" axis="axisRow" fieldPosition="0"/>
    </format>
    <format dxfId="2">
      <pivotArea collapsedLevelsAreSubtotals="1" fieldPosition="0">
        <references count="1">
          <reference field="12" count="1">
            <x v="1"/>
          </reference>
        </references>
      </pivotArea>
    </format>
    <format dxfId="1">
      <pivotArea collapsedLevelsAreSubtotals="1" fieldPosition="0">
        <references count="1">
          <reference field="12" count="1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AF525-29FD-429B-906A-D51D3D68EB6F}" name="TablaDinámica2" cacheId="2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3:R90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3" showAll="0"/>
    <pivotField numFmtId="43"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3" baseField="0" baseItem="0"/>
    <dataField name="DICIEMBRE _x000a_2024  " fld="44" baseField="0" baseItem="0"/>
    <dataField name="ENERO_x000a_2025  " fld="45" baseField="0" baseItem="0"/>
    <dataField name="FEBRERO_x000a_2025  " fld="46" baseField="0" baseItem="0"/>
    <dataField name="MARZO _x000a_2025  " fld="47" baseField="0" baseItem="0"/>
    <dataField name="ABRIL _x000a_2025  " fld="48" baseField="0" baseItem="0"/>
    <dataField name="MAYO_x000a_2025  " fld="49" baseField="0" baseItem="0"/>
    <dataField name="JUNIO_x000a_2025  " fld="50" baseField="0" baseItem="0"/>
    <dataField name="JULIO_x000a_2025  " fld="51" baseField="0" baseItem="0"/>
    <dataField name="AGOSTO_x000a_2025  " fld="52" baseField="0" baseItem="0"/>
    <dataField name=" SEPTIEMBRE _x000a_2025  " fld="53" baseField="0" baseItem="0"/>
    <dataField name="OCTUBRE _x000a_2025  " fld="54" baseField="0" baseItem="0"/>
    <dataField name="NOVIEMBRE_x000a_2025  " fld="55" baseField="0" baseItem="0"/>
    <dataField name="DICIEMBRE_x000a_2025  " fld="56" baseField="0" baseItem="0"/>
    <dataField name="TOTAL_x000a_  2024  " fld="57" baseField="0" baseItem="0"/>
    <dataField name="TOTAL _x000a_2025  " fld="58" baseField="0" baseItem="0"/>
    <dataField name="TOTAL_x000a_2024-2025  " fld="59" baseField="0" baseItem="0"/>
  </dataFields>
  <formats count="4">
    <format dxfId="17">
      <pivotArea field="41" type="button" dataOnly="0" labelOnly="1" outline="0" axis="axisRow" fieldPosition="0"/>
    </format>
    <format dxfId="16">
      <pivotArea field="41" type="button" dataOnly="0" labelOnly="1" outline="0" axis="axisRow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81752E-B5D7-4C89-A2CB-1B2E61DF33CF}" name="TablaDinámica1" cacheId="19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U129" firstHeaderRow="0" firstDataRow="1" firstDataCol="3"/>
  <pivotFields count="65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3"/>
    </i>
    <i r="2"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 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 TOTAL_x000a_  2024  " fld="62" baseField="0" baseItem="0"/>
    <dataField name=" TOTAL _x000a_2025  " fld="63" baseField="0" baseItem="0"/>
    <dataField name=" TOTAL_x000a_2024-2025  " fld="64" baseField="0" baseItem="0"/>
  </dataFields>
  <formats count="51">
    <format dxfId="245">
      <pivotArea outline="0" collapsedLevelsAreSubtotals="1" fieldPosition="0"/>
    </format>
    <format dxfId="244">
      <pivotArea outline="0" collapsedLevelsAreSubtotals="1" fieldPosition="0"/>
    </format>
    <format dxfId="2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1C56DC-20D0-4E13-AC9C-97ECD14BA32F}" name="TablaDinámica1" cacheId="1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2" firstHeaderRow="0" firstDataRow="1" firstDataCol="1"/>
  <pivotFields count="65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6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x="34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 TOTAL_x000a_  2024  " fld="62" baseField="0" baseItem="0"/>
    <dataField name=" TOTAL _x000a_2025  " fld="63" baseField="0" baseItem="0"/>
    <dataField name=" TOTAL_x000a_2024-2025  " fld="64" baseField="0" baseItem="0"/>
  </dataFields>
  <formats count="53">
    <format dxfId="194">
      <pivotArea outline="0" collapsedLevelsAreSubtotals="1" fieldPosition="0"/>
    </format>
    <format dxfId="193">
      <pivotArea outline="0" collapsedLevelsAreSubtotals="1" fieldPosition="0"/>
    </format>
    <format dxfId="1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4C2782-F4F3-42A8-93CF-A51D5FA477EA}" name="TablaDinámica1" cacheId="1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U129" firstHeaderRow="0" firstDataRow="1" firstDataCol="3"/>
  <pivotFields count="65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7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  <item x="32"/>
        <item x="33"/>
        <item x="34"/>
        <item x="35"/>
        <item x="36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1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8"/>
    </i>
    <i r="2"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3"/>
    </i>
    <i r="2"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5"/>
    </i>
    <i r="2">
      <x v="28"/>
    </i>
    <i r="2">
      <x v="29"/>
    </i>
    <i r="2">
      <x v="31"/>
    </i>
    <i r="2">
      <x v="32"/>
    </i>
    <i r="2">
      <x v="33"/>
    </i>
    <i r="2">
      <x v="34"/>
    </i>
    <i r="2">
      <x v="35"/>
    </i>
    <i r="2">
      <x v="36"/>
    </i>
    <i r="1">
      <x v="29"/>
      <x v="16"/>
    </i>
    <i r="1">
      <x v="30"/>
      <x v="16"/>
    </i>
    <i r="1">
      <x v="47"/>
      <x v="8"/>
    </i>
    <i r="1">
      <x v="49"/>
      <x v="16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TOTAL _x000a_2025  " fld="63" baseField="0" baseItem="0"/>
    <dataField name="TOTAL_x000a_2024-2025  " fld="64" baseField="0" baseItem="0"/>
  </dataFields>
  <formats count="53">
    <format dxfId="141">
      <pivotArea outline="0" collapsedLevelsAreSubtotals="1" fieldPosition="0"/>
    </format>
    <format dxfId="140">
      <pivotArea outline="0" collapsedLevelsAreSubtotals="1" fieldPosition="0"/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0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9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C6D53-02E9-4C1C-B55C-61E967842802}" name="TablaDinámica1" cacheId="1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3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 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 TOTAL _x000a_2025   " fld="60" baseField="0" baseItem="0"/>
    <dataField name=" TOTAL_x000a_2024-2025  " fld="61" baseField="0" baseItem="0"/>
  </dataFields>
  <formats count="51">
    <format dxfId="88">
      <pivotArea outline="0" collapsedLevelsAreSubtotals="1" fieldPosition="0"/>
    </format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0A27AA-1594-4D6B-ACA6-E8CDE572B42D}" name="TablaDinámica1" cacheId="1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137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5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1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 r="1">
      <x v="113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 JUNIO_x000a_2025  " fld="52" baseField="0" baseItem="0"/>
    <dataField name="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 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2BB272-A81C-4D84-A85B-9358B6A03EBC}" name="TablaDinámica1" cacheId="16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23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 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9EDA18-DCCC-450D-AC04-DA9142A95EC6}" name="TablaDinámica1" cacheId="16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S137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115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3" showAll="0"/>
    <pivotField numFmtId="164" showAll="0"/>
    <pivotField numFmtId="164" showAll="0"/>
    <pivotField showAll="0"/>
    <pivotField numFmtId="43" showAll="0"/>
    <pivotField showAll="0"/>
    <pivotField numFmtId="10" showAll="0"/>
    <pivotField numFmtId="43" showAll="0"/>
    <pivotField numFmtId="43" showAll="0"/>
    <pivotField numFmtId="43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21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 r="1">
      <x v="113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9D8CC0-F659-4DF4-9CA8-2B8CFBAA6FBD}" name="TablaDinámica3" cacheId="1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R69" firstHeaderRow="0" firstDataRow="1" firstDataCol="1"/>
  <pivotFields count="65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50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  <item x="49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 r="1">
      <x v="49"/>
    </i>
    <i>
      <x v="4"/>
    </i>
    <i r="1">
      <x v="46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NOVIEMBRE_x000a_2024  " fld="48" baseField="0" baseItem="0"/>
    <dataField name="DICIEMBRE _x000a_2024  " fld="49" baseField="0" baseItem="0"/>
    <dataField name="ENERO_x000a_2025  " fld="50" baseField="0" baseItem="0"/>
    <dataField name="FEBRERO_x000a_2025  " fld="51" baseField="0" baseItem="0"/>
    <dataField name="MARZO _x000a_2025  " fld="52" baseField="0" baseItem="0"/>
    <dataField name="ABRIL _x000a_2025  " fld="53" baseField="0" baseItem="0"/>
    <dataField name="MAYO_x000a_2025  " fld="54" baseField="0" baseItem="0"/>
    <dataField name="JUNIO_x000a_2025  " fld="55" baseField="0" baseItem="0"/>
    <dataField name="JULIO_x000a_2025  " fld="56" baseField="0" baseItem="0"/>
    <dataField name="AGOSTO_x000a_2025  " fld="57" baseField="0" baseItem="0"/>
    <dataField name="SEPTIEMBRE _x000a_2025  " fld="58" baseField="0" baseItem="0"/>
    <dataField name="OCTUBRE _x000a_2025  " fld="59" baseField="0" baseItem="0"/>
    <dataField name="NOVIEMBRE_x000a_2025  " fld="60" baseField="0" baseItem="0"/>
    <dataField name="DICIEMBRE_x000a_2025  " fld="61" baseField="0" baseItem="0"/>
    <dataField name="TOTAL_x000a_  2024  " fld="62" baseField="0" baseItem="0"/>
    <dataField name="TOTAL _x000a_2025  " fld="63" baseField="0" baseItem="0"/>
    <dataField name="TOTAL_x000a_2024-2025  " fld="64" baseField="0" baseItem="0"/>
  </dataFields>
  <formats count="5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field="12" type="button" dataOnly="0" labelOnly="1" outline="0" axis="axisRow" fieldPosition="0"/>
    </format>
    <format dxfId="19">
      <pivotArea field="1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06943413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1321698079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1321698079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1321698079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1321698079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132169807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2005401035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2005401035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2005401035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2005401035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2005401035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2005401035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06943413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06943413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136204842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136204842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93485594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93485594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93485594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93485594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934855940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93485594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935814315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935814315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935814315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935814315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935814315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06943413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935814315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06943413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06943413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136204842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136204842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935814315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13620484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935814315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935814315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935814315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935814315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935814315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93485594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93485594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93485594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93485594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934855940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93485594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13620484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132169807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A398"/>
  <sheetViews>
    <sheetView workbookViewId="0">
      <pane xSplit="182580" ySplit="325090" topLeftCell="BM394"/>
      <selection activeCell="A3" sqref="A3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39" width="15.1796875" style="11" bestFit="1" customWidth="1"/>
    <col min="40" max="45" width="13.6328125" style="11" bestFit="1" customWidth="1"/>
    <col min="46" max="46" width="12.453125" style="11" bestFit="1" customWidth="1"/>
    <col min="47" max="48" width="13.6328125" style="11" bestFit="1" customWidth="1"/>
    <col min="49" max="52" width="12.6328125" style="11" bestFit="1" customWidth="1"/>
    <col min="53" max="53" width="14" style="11" bestFit="1" customWidth="1"/>
    <col min="54" max="16384" width="11.54296875" style="11"/>
  </cols>
  <sheetData>
    <row r="1" spans="1:53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3762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3765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3424</v>
      </c>
      <c r="AG1" s="35" t="s">
        <v>3203</v>
      </c>
      <c r="AH1" s="34" t="s">
        <v>2953</v>
      </c>
      <c r="AI1" s="34" t="s">
        <v>21</v>
      </c>
      <c r="AJ1" s="34" t="s">
        <v>22</v>
      </c>
      <c r="AK1" s="32" t="s">
        <v>2852</v>
      </c>
      <c r="AL1" s="32" t="s">
        <v>3168</v>
      </c>
      <c r="AM1" s="32" t="s">
        <v>3169</v>
      </c>
      <c r="AN1" s="32" t="s">
        <v>3170</v>
      </c>
      <c r="AO1" s="32" t="s">
        <v>3171</v>
      </c>
      <c r="AP1" s="32" t="s">
        <v>3172</v>
      </c>
      <c r="AQ1" s="32" t="s">
        <v>3173</v>
      </c>
      <c r="AR1" s="32" t="s">
        <v>3174</v>
      </c>
      <c r="AS1" s="32" t="s">
        <v>3175</v>
      </c>
      <c r="AT1" s="32" t="s">
        <v>3176</v>
      </c>
      <c r="AU1" s="32" t="s">
        <v>3177</v>
      </c>
      <c r="AV1" s="32" t="s">
        <v>3178</v>
      </c>
      <c r="AW1" s="32" t="s">
        <v>3179</v>
      </c>
      <c r="AX1" s="32" t="s">
        <v>3180</v>
      </c>
      <c r="AY1" s="36" t="s">
        <v>3181</v>
      </c>
      <c r="AZ1" s="36" t="s">
        <v>3182</v>
      </c>
      <c r="BA1" s="37" t="s">
        <v>3183</v>
      </c>
    </row>
    <row r="2" spans="1:53" x14ac:dyDescent="0.35">
      <c r="A2" s="127">
        <v>28093000</v>
      </c>
      <c r="B2" s="127">
        <v>1</v>
      </c>
      <c r="C2" s="127">
        <v>1</v>
      </c>
      <c r="D2" s="127">
        <v>1</v>
      </c>
      <c r="E2" s="127" t="s">
        <v>23</v>
      </c>
      <c r="F2" s="127" t="s">
        <v>24</v>
      </c>
      <c r="G2" s="127" t="s">
        <v>25</v>
      </c>
      <c r="H2" s="127" t="s">
        <v>26</v>
      </c>
      <c r="I2" s="127" t="s">
        <v>2</v>
      </c>
      <c r="J2" s="127" t="s">
        <v>27</v>
      </c>
      <c r="K2" s="127" t="s">
        <v>28</v>
      </c>
      <c r="L2" s="127" t="s">
        <v>29</v>
      </c>
      <c r="M2" s="127" t="s">
        <v>30</v>
      </c>
      <c r="N2" s="127" t="s">
        <v>1322</v>
      </c>
      <c r="O2" s="127" t="s">
        <v>31</v>
      </c>
      <c r="P2" s="127" t="s">
        <v>31</v>
      </c>
      <c r="Q2" s="127" t="s">
        <v>28</v>
      </c>
      <c r="R2" s="128">
        <v>28642565.309999689</v>
      </c>
      <c r="S2" s="128">
        <v>0</v>
      </c>
      <c r="T2" s="128">
        <v>0</v>
      </c>
      <c r="U2" s="128">
        <v>0</v>
      </c>
      <c r="V2" s="128">
        <v>0</v>
      </c>
      <c r="W2" s="128">
        <v>-1.4901161193847656E-8</v>
      </c>
      <c r="X2" s="128">
        <v>0</v>
      </c>
      <c r="Y2" s="128">
        <v>28642565.309999675</v>
      </c>
      <c r="Z2" s="130">
        <v>42094</v>
      </c>
      <c r="AA2" s="130">
        <v>46842</v>
      </c>
      <c r="AB2" s="129">
        <v>85710077.900000006</v>
      </c>
      <c r="AC2" s="129">
        <v>85710077.900000006</v>
      </c>
      <c r="AD2" s="129">
        <v>3.4136986301369863</v>
      </c>
      <c r="AE2" s="129">
        <v>13.008219178082191</v>
      </c>
      <c r="AF2" s="131">
        <v>9.1533900000000001E-2</v>
      </c>
      <c r="AG2" s="132" t="s">
        <v>2799</v>
      </c>
      <c r="AH2" s="132">
        <v>3.5000000000000003E-2</v>
      </c>
      <c r="AI2" s="127" t="s">
        <v>33</v>
      </c>
      <c r="AJ2" s="127" t="s">
        <v>28</v>
      </c>
      <c r="AK2" s="133">
        <v>0</v>
      </c>
      <c r="AL2" s="133">
        <v>0</v>
      </c>
      <c r="AM2" s="133">
        <v>0</v>
      </c>
      <c r="AN2" s="133">
        <v>0</v>
      </c>
      <c r="AO2" s="133">
        <v>4091795.05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4091795.05</v>
      </c>
      <c r="AV2" s="133">
        <v>0</v>
      </c>
      <c r="AW2" s="133">
        <v>0</v>
      </c>
      <c r="AX2" s="133">
        <v>0</v>
      </c>
      <c r="AY2" s="15">
        <f t="shared" ref="AY2:AY65" si="0">SUM(AK2:AL2)</f>
        <v>0</v>
      </c>
      <c r="AZ2" s="15">
        <f>SUM(AM2:AX2)</f>
        <v>8183590.0999999996</v>
      </c>
      <c r="BA2" s="15">
        <f>AY2+AZ2</f>
        <v>8183590.0999999996</v>
      </c>
    </row>
    <row r="3" spans="1:53" x14ac:dyDescent="0.35">
      <c r="A3" s="127">
        <v>28082000</v>
      </c>
      <c r="B3" s="127">
        <v>1</v>
      </c>
      <c r="C3" s="127">
        <v>1</v>
      </c>
      <c r="D3" s="127">
        <v>1</v>
      </c>
      <c r="E3" s="127" t="s">
        <v>23</v>
      </c>
      <c r="F3" s="127" t="s">
        <v>24</v>
      </c>
      <c r="G3" s="127" t="s">
        <v>25</v>
      </c>
      <c r="H3" s="127" t="s">
        <v>26</v>
      </c>
      <c r="I3" s="127" t="s">
        <v>2</v>
      </c>
      <c r="J3" s="127" t="s">
        <v>27</v>
      </c>
      <c r="K3" s="127" t="s">
        <v>28</v>
      </c>
      <c r="L3" s="127" t="s">
        <v>29</v>
      </c>
      <c r="M3" s="127" t="s">
        <v>30</v>
      </c>
      <c r="N3" s="127" t="s">
        <v>1322</v>
      </c>
      <c r="O3" s="127" t="s">
        <v>34</v>
      </c>
      <c r="P3" s="127" t="s">
        <v>34</v>
      </c>
      <c r="Q3" s="127" t="s">
        <v>28</v>
      </c>
      <c r="R3" s="128">
        <v>89664177.530000031</v>
      </c>
      <c r="S3" s="128">
        <v>0</v>
      </c>
      <c r="T3" s="128">
        <v>0</v>
      </c>
      <c r="U3" s="128">
        <v>0</v>
      </c>
      <c r="V3" s="128">
        <v>0</v>
      </c>
      <c r="W3" s="128">
        <v>0</v>
      </c>
      <c r="X3" s="128">
        <v>0</v>
      </c>
      <c r="Y3" s="128">
        <v>89664177.530000031</v>
      </c>
      <c r="Z3" s="130">
        <v>41486</v>
      </c>
      <c r="AA3" s="130">
        <v>46599</v>
      </c>
      <c r="AB3" s="129">
        <v>298880591.93000001</v>
      </c>
      <c r="AC3" s="129">
        <v>298880591.93000001</v>
      </c>
      <c r="AD3" s="129">
        <v>2.7479452054794522</v>
      </c>
      <c r="AE3" s="129">
        <v>14.008219178082191</v>
      </c>
      <c r="AF3" s="132">
        <v>9.0856599999999996E-2</v>
      </c>
      <c r="AG3" s="132" t="s">
        <v>2799</v>
      </c>
      <c r="AH3" s="132">
        <v>3.5000000000000003E-2</v>
      </c>
      <c r="AI3" s="127" t="s">
        <v>33</v>
      </c>
      <c r="AJ3" s="127" t="s">
        <v>28</v>
      </c>
      <c r="AK3" s="133">
        <v>0</v>
      </c>
      <c r="AL3" s="133">
        <v>0</v>
      </c>
      <c r="AM3" s="133">
        <v>14944029.6</v>
      </c>
      <c r="AN3" s="133">
        <v>0</v>
      </c>
      <c r="AO3" s="133">
        <v>0</v>
      </c>
      <c r="AP3" s="133">
        <v>0</v>
      </c>
      <c r="AQ3" s="133">
        <v>0</v>
      </c>
      <c r="AR3" s="133">
        <v>0</v>
      </c>
      <c r="AS3" s="133">
        <v>14944029.6</v>
      </c>
      <c r="AT3" s="133">
        <v>0</v>
      </c>
      <c r="AU3" s="133">
        <v>0</v>
      </c>
      <c r="AV3" s="133">
        <v>0</v>
      </c>
      <c r="AW3" s="133">
        <v>0</v>
      </c>
      <c r="AX3" s="133">
        <v>0</v>
      </c>
      <c r="AY3" s="15">
        <f t="shared" si="0"/>
        <v>0</v>
      </c>
      <c r="AZ3" s="15">
        <f t="shared" ref="AZ3:AZ66" si="1">SUM(AM3:AX3)</f>
        <v>29888059.199999999</v>
      </c>
      <c r="BA3" s="15">
        <f t="shared" ref="BA3:BA66" si="2">AY3+AZ3</f>
        <v>29888059.199999999</v>
      </c>
    </row>
    <row r="4" spans="1:53" x14ac:dyDescent="0.35">
      <c r="A4" s="127">
        <v>28089000</v>
      </c>
      <c r="B4" s="127">
        <v>1</v>
      </c>
      <c r="C4" s="127">
        <v>1</v>
      </c>
      <c r="D4" s="127">
        <v>1</v>
      </c>
      <c r="E4" s="127" t="s">
        <v>23</v>
      </c>
      <c r="F4" s="127" t="s">
        <v>24</v>
      </c>
      <c r="G4" s="127" t="s">
        <v>25</v>
      </c>
      <c r="H4" s="127" t="s">
        <v>26</v>
      </c>
      <c r="I4" s="127" t="s">
        <v>2</v>
      </c>
      <c r="J4" s="127" t="s">
        <v>27</v>
      </c>
      <c r="K4" s="127" t="s">
        <v>28</v>
      </c>
      <c r="L4" s="127" t="s">
        <v>29</v>
      </c>
      <c r="M4" s="127" t="s">
        <v>30</v>
      </c>
      <c r="N4" s="127" t="s">
        <v>1322</v>
      </c>
      <c r="O4" s="127" t="s">
        <v>35</v>
      </c>
      <c r="P4" s="127" t="s">
        <v>35</v>
      </c>
      <c r="Q4" s="127" t="s">
        <v>28</v>
      </c>
      <c r="R4" s="128">
        <v>108974006.98000124</v>
      </c>
      <c r="S4" s="128">
        <v>0</v>
      </c>
      <c r="T4" s="128">
        <v>0</v>
      </c>
      <c r="U4" s="128">
        <v>0</v>
      </c>
      <c r="V4" s="128">
        <v>0</v>
      </c>
      <c r="W4" s="128">
        <v>5.9604644775390625E-8</v>
      </c>
      <c r="X4" s="128">
        <v>0</v>
      </c>
      <c r="Y4" s="128">
        <v>108974006.9800013</v>
      </c>
      <c r="Z4" s="130">
        <v>41967</v>
      </c>
      <c r="AA4" s="130">
        <v>46718</v>
      </c>
      <c r="AB4" s="129">
        <v>311964433.63</v>
      </c>
      <c r="AC4" s="129">
        <v>311964433.63</v>
      </c>
      <c r="AD4" s="129">
        <v>3.0739726027397261</v>
      </c>
      <c r="AE4" s="129">
        <v>13.016438356164384</v>
      </c>
      <c r="AF4" s="131">
        <v>9.3226600000000007E-2</v>
      </c>
      <c r="AG4" s="132" t="s">
        <v>2799</v>
      </c>
      <c r="AH4" s="132">
        <v>3.5000000000000003E-2</v>
      </c>
      <c r="AI4" s="127" t="s">
        <v>33</v>
      </c>
      <c r="AJ4" s="127" t="s">
        <v>28</v>
      </c>
      <c r="AK4" s="133">
        <v>15567715.27</v>
      </c>
      <c r="AL4" s="133">
        <v>0</v>
      </c>
      <c r="AM4" s="133">
        <v>0</v>
      </c>
      <c r="AN4" s="133">
        <v>0</v>
      </c>
      <c r="AO4" s="133">
        <v>0</v>
      </c>
      <c r="AP4" s="133">
        <v>0</v>
      </c>
      <c r="AQ4" s="133">
        <v>15567715.27</v>
      </c>
      <c r="AR4" s="133">
        <v>0</v>
      </c>
      <c r="AS4" s="133">
        <v>0</v>
      </c>
      <c r="AT4" s="133">
        <v>0</v>
      </c>
      <c r="AU4" s="133">
        <v>0</v>
      </c>
      <c r="AV4" s="133">
        <v>0</v>
      </c>
      <c r="AW4" s="133">
        <v>15567715.27</v>
      </c>
      <c r="AX4" s="133">
        <v>0</v>
      </c>
      <c r="AY4" s="15">
        <f t="shared" si="0"/>
        <v>15567715.27</v>
      </c>
      <c r="AZ4" s="15">
        <f t="shared" si="1"/>
        <v>31135430.539999999</v>
      </c>
      <c r="BA4" s="15">
        <f t="shared" si="2"/>
        <v>46703145.810000002</v>
      </c>
    </row>
    <row r="5" spans="1:53" x14ac:dyDescent="0.35">
      <c r="A5" s="127">
        <v>28095000</v>
      </c>
      <c r="B5" s="127">
        <v>1</v>
      </c>
      <c r="C5" s="127">
        <v>1</v>
      </c>
      <c r="D5" s="127">
        <v>0</v>
      </c>
      <c r="E5" s="127" t="s">
        <v>23</v>
      </c>
      <c r="F5" s="127" t="s">
        <v>24</v>
      </c>
      <c r="G5" s="127" t="s">
        <v>36</v>
      </c>
      <c r="H5" s="127" t="s">
        <v>36</v>
      </c>
      <c r="I5" s="127" t="s">
        <v>36</v>
      </c>
      <c r="J5" s="127" t="s">
        <v>27</v>
      </c>
      <c r="K5" s="127" t="s">
        <v>37</v>
      </c>
      <c r="L5" s="127" t="s">
        <v>38</v>
      </c>
      <c r="M5" s="127" t="s">
        <v>30</v>
      </c>
      <c r="N5" s="127" t="s">
        <v>1323</v>
      </c>
      <c r="O5" s="127" t="s">
        <v>37</v>
      </c>
      <c r="P5" s="127" t="s">
        <v>37</v>
      </c>
      <c r="Q5" s="127" t="s">
        <v>37</v>
      </c>
      <c r="R5" s="128">
        <v>81331275.550000012</v>
      </c>
      <c r="S5" s="128">
        <v>0</v>
      </c>
      <c r="T5" s="128">
        <v>333333.33</v>
      </c>
      <c r="U5" s="128">
        <v>130130</v>
      </c>
      <c r="V5" s="128">
        <v>0</v>
      </c>
      <c r="W5" s="128">
        <v>0</v>
      </c>
      <c r="X5" s="128">
        <v>0</v>
      </c>
      <c r="Y5" s="128">
        <v>80997942.220000014</v>
      </c>
      <c r="Z5" s="130">
        <v>42214</v>
      </c>
      <c r="AA5" s="130">
        <v>50151</v>
      </c>
      <c r="AB5" s="129">
        <v>102500000</v>
      </c>
      <c r="AC5" s="129">
        <v>102500000</v>
      </c>
      <c r="AD5" s="129">
        <v>12.479452054794521</v>
      </c>
      <c r="AE5" s="129">
        <v>21.745205479452054</v>
      </c>
      <c r="AF5" s="134">
        <v>3.0030000000000001E-2</v>
      </c>
      <c r="AG5" s="132" t="s">
        <v>39</v>
      </c>
      <c r="AH5" s="132"/>
      <c r="AI5" s="127" t="s">
        <v>33</v>
      </c>
      <c r="AJ5" s="127" t="s">
        <v>37</v>
      </c>
      <c r="AK5" s="133">
        <v>2524842.41</v>
      </c>
      <c r="AL5" s="133">
        <v>0</v>
      </c>
      <c r="AM5" s="133">
        <v>0</v>
      </c>
      <c r="AN5" s="133">
        <v>450000</v>
      </c>
      <c r="AO5" s="133">
        <v>0</v>
      </c>
      <c r="AP5" s="133">
        <v>333333.33</v>
      </c>
      <c r="AQ5" s="133">
        <v>2524842.41</v>
      </c>
      <c r="AR5" s="133">
        <v>0</v>
      </c>
      <c r="AS5" s="133">
        <v>0</v>
      </c>
      <c r="AT5" s="133">
        <v>450000</v>
      </c>
      <c r="AU5" s="133">
        <v>0</v>
      </c>
      <c r="AV5" s="133">
        <v>333333.33</v>
      </c>
      <c r="AW5" s="133">
        <v>2524842.41</v>
      </c>
      <c r="AX5" s="133">
        <v>0</v>
      </c>
      <c r="AY5" s="15">
        <f t="shared" si="0"/>
        <v>2524842.41</v>
      </c>
      <c r="AZ5" s="15">
        <f t="shared" si="1"/>
        <v>6616351.4800000004</v>
      </c>
      <c r="BA5" s="15">
        <f t="shared" si="2"/>
        <v>9141193.8900000006</v>
      </c>
    </row>
    <row r="6" spans="1:53" x14ac:dyDescent="0.35">
      <c r="A6" s="127">
        <v>28091000</v>
      </c>
      <c r="B6" s="127">
        <v>1</v>
      </c>
      <c r="C6" s="127">
        <v>1</v>
      </c>
      <c r="D6" s="127">
        <v>1</v>
      </c>
      <c r="E6" s="127" t="s">
        <v>23</v>
      </c>
      <c r="F6" s="127" t="s">
        <v>24</v>
      </c>
      <c r="G6" s="127" t="s">
        <v>25</v>
      </c>
      <c r="H6" s="127" t="s">
        <v>26</v>
      </c>
      <c r="I6" s="127" t="s">
        <v>2</v>
      </c>
      <c r="J6" s="127" t="s">
        <v>27</v>
      </c>
      <c r="K6" s="127" t="s">
        <v>37</v>
      </c>
      <c r="L6" s="127" t="s">
        <v>29</v>
      </c>
      <c r="M6" s="127" t="s">
        <v>30</v>
      </c>
      <c r="N6" s="127" t="s">
        <v>1323</v>
      </c>
      <c r="O6" s="127" t="s">
        <v>37</v>
      </c>
      <c r="P6" s="127" t="s">
        <v>37</v>
      </c>
      <c r="Q6" s="127" t="s">
        <v>37</v>
      </c>
      <c r="R6" s="128">
        <v>27819524.205999997</v>
      </c>
      <c r="S6" s="128">
        <v>0</v>
      </c>
      <c r="T6" s="128">
        <v>0</v>
      </c>
      <c r="U6" s="128">
        <v>0</v>
      </c>
      <c r="V6" s="128">
        <v>0</v>
      </c>
      <c r="W6" s="128">
        <v>0</v>
      </c>
      <c r="X6" s="128">
        <v>0</v>
      </c>
      <c r="Y6" s="128">
        <v>27819524.205999997</v>
      </c>
      <c r="Z6" s="130">
        <v>41974</v>
      </c>
      <c r="AA6" s="130">
        <v>49646</v>
      </c>
      <c r="AB6" s="129">
        <v>124800000</v>
      </c>
      <c r="AC6" s="129">
        <v>34434211.609999999</v>
      </c>
      <c r="AD6" s="129">
        <v>11.095890410958905</v>
      </c>
      <c r="AE6" s="129">
        <v>21.019178082191782</v>
      </c>
      <c r="AF6" s="131">
        <v>6.4549099999999998E-2</v>
      </c>
      <c r="AG6" s="132" t="s">
        <v>2799</v>
      </c>
      <c r="AH6" s="131">
        <v>1.12926E-2</v>
      </c>
      <c r="AI6" s="127" t="s">
        <v>33</v>
      </c>
      <c r="AJ6" s="127" t="s">
        <v>37</v>
      </c>
      <c r="AK6" s="133">
        <v>709980.98</v>
      </c>
      <c r="AL6" s="133">
        <v>437826.07199999999</v>
      </c>
      <c r="AM6" s="133">
        <v>0</v>
      </c>
      <c r="AN6" s="133">
        <v>0</v>
      </c>
      <c r="AO6" s="133">
        <v>0</v>
      </c>
      <c r="AP6" s="133">
        <v>0</v>
      </c>
      <c r="AQ6" s="133">
        <v>709980.98</v>
      </c>
      <c r="AR6" s="133">
        <v>437826.07199999999</v>
      </c>
      <c r="AS6" s="133">
        <v>0</v>
      </c>
      <c r="AT6" s="133">
        <v>0</v>
      </c>
      <c r="AU6" s="133">
        <v>0</v>
      </c>
      <c r="AV6" s="133">
        <v>0</v>
      </c>
      <c r="AW6" s="133">
        <v>709980.98</v>
      </c>
      <c r="AX6" s="133">
        <v>437826.07199999999</v>
      </c>
      <c r="AY6" s="15">
        <f t="shared" si="0"/>
        <v>1147807.0519999999</v>
      </c>
      <c r="AZ6" s="15">
        <f t="shared" si="1"/>
        <v>2295614.1039999998</v>
      </c>
      <c r="BA6" s="15">
        <f t="shared" si="2"/>
        <v>3443421.1559999995</v>
      </c>
    </row>
    <row r="7" spans="1:53" x14ac:dyDescent="0.35">
      <c r="A7" s="127">
        <v>28080001</v>
      </c>
      <c r="B7" s="127">
        <v>1</v>
      </c>
      <c r="C7" s="127">
        <v>1</v>
      </c>
      <c r="D7" s="127">
        <v>1</v>
      </c>
      <c r="E7" s="127" t="s">
        <v>23</v>
      </c>
      <c r="F7" s="127" t="s">
        <v>24</v>
      </c>
      <c r="G7" s="127" t="s">
        <v>25</v>
      </c>
      <c r="H7" s="127" t="s">
        <v>26</v>
      </c>
      <c r="I7" s="127" t="s">
        <v>2</v>
      </c>
      <c r="J7" s="127" t="s">
        <v>27</v>
      </c>
      <c r="K7" s="127" t="s">
        <v>37</v>
      </c>
      <c r="L7" s="127" t="s">
        <v>29</v>
      </c>
      <c r="M7" s="127" t="s">
        <v>30</v>
      </c>
      <c r="N7" s="127" t="s">
        <v>1323</v>
      </c>
      <c r="O7" s="127" t="s">
        <v>40</v>
      </c>
      <c r="P7" s="127" t="s">
        <v>40</v>
      </c>
      <c r="Q7" s="127" t="s">
        <v>37</v>
      </c>
      <c r="R7" s="128">
        <v>41208533.334000006</v>
      </c>
      <c r="S7" s="128">
        <v>0</v>
      </c>
      <c r="T7" s="128">
        <v>0</v>
      </c>
      <c r="U7" s="128">
        <v>0</v>
      </c>
      <c r="V7" s="128">
        <v>0</v>
      </c>
      <c r="W7" s="128">
        <v>0</v>
      </c>
      <c r="X7" s="128">
        <v>0</v>
      </c>
      <c r="Y7" s="128">
        <v>41208533.334000006</v>
      </c>
      <c r="Z7" s="130">
        <v>41241</v>
      </c>
      <c r="AA7" s="130">
        <v>50582</v>
      </c>
      <c r="AB7" s="129">
        <v>44152000</v>
      </c>
      <c r="AC7" s="129">
        <v>44152000</v>
      </c>
      <c r="AD7" s="129">
        <v>13.66027397260274</v>
      </c>
      <c r="AE7" s="129">
        <v>25.591780821917808</v>
      </c>
      <c r="AF7" s="132">
        <v>3.4299999999999997E-2</v>
      </c>
      <c r="AG7" s="132" t="s">
        <v>39</v>
      </c>
      <c r="AH7" s="132"/>
      <c r="AI7" s="127" t="s">
        <v>33</v>
      </c>
      <c r="AJ7" s="127" t="s">
        <v>37</v>
      </c>
      <c r="AK7" s="133">
        <v>0</v>
      </c>
      <c r="AL7" s="133">
        <v>1471733.3330000001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1471733.3330000001</v>
      </c>
      <c r="AS7" s="133">
        <v>0</v>
      </c>
      <c r="AT7" s="133">
        <v>0</v>
      </c>
      <c r="AU7" s="133">
        <v>0</v>
      </c>
      <c r="AV7" s="133">
        <v>0</v>
      </c>
      <c r="AW7" s="133">
        <v>0</v>
      </c>
      <c r="AX7" s="133">
        <v>1471733.3330000001</v>
      </c>
      <c r="AY7" s="15">
        <f t="shared" si="0"/>
        <v>1471733.3330000001</v>
      </c>
      <c r="AZ7" s="15">
        <f t="shared" si="1"/>
        <v>2943466.6660000002</v>
      </c>
      <c r="BA7" s="15">
        <f t="shared" si="2"/>
        <v>4415199.9989999998</v>
      </c>
    </row>
    <row r="8" spans="1:53" x14ac:dyDescent="0.35">
      <c r="A8" s="127">
        <v>28101000</v>
      </c>
      <c r="B8" s="127">
        <v>1</v>
      </c>
      <c r="C8" s="127">
        <v>1</v>
      </c>
      <c r="D8" s="127">
        <v>1</v>
      </c>
      <c r="E8" s="127" t="s">
        <v>23</v>
      </c>
      <c r="F8" s="127" t="s">
        <v>24</v>
      </c>
      <c r="G8" s="127" t="s">
        <v>25</v>
      </c>
      <c r="H8" s="127" t="s">
        <v>26</v>
      </c>
      <c r="I8" s="127" t="s">
        <v>2</v>
      </c>
      <c r="J8" s="127" t="s">
        <v>27</v>
      </c>
      <c r="K8" s="127" t="s">
        <v>37</v>
      </c>
      <c r="L8" s="127" t="s">
        <v>29</v>
      </c>
      <c r="M8" s="127" t="s">
        <v>30</v>
      </c>
      <c r="N8" s="127" t="s">
        <v>1323</v>
      </c>
      <c r="O8" s="127" t="s">
        <v>41</v>
      </c>
      <c r="P8" s="127" t="s">
        <v>41</v>
      </c>
      <c r="Q8" s="127" t="s">
        <v>37</v>
      </c>
      <c r="R8" s="128">
        <v>10421000</v>
      </c>
      <c r="S8" s="128">
        <v>0</v>
      </c>
      <c r="T8" s="128">
        <v>0</v>
      </c>
      <c r="U8" s="128">
        <v>0</v>
      </c>
      <c r="V8" s="128">
        <v>49712.33</v>
      </c>
      <c r="W8" s="128">
        <v>0</v>
      </c>
      <c r="X8" s="128">
        <v>0</v>
      </c>
      <c r="Y8" s="128">
        <v>10421000</v>
      </c>
      <c r="Z8" s="130">
        <v>42732</v>
      </c>
      <c r="AA8" s="130">
        <v>51103</v>
      </c>
      <c r="AB8" s="129">
        <v>72947000</v>
      </c>
      <c r="AC8" s="129">
        <v>72947000</v>
      </c>
      <c r="AD8" s="129">
        <v>15.087671232876712</v>
      </c>
      <c r="AE8" s="129">
        <v>22.934246575342467</v>
      </c>
      <c r="AF8" s="132">
        <v>2.2200000000000001E-2</v>
      </c>
      <c r="AG8" s="132" t="s">
        <v>39</v>
      </c>
      <c r="AH8" s="132"/>
      <c r="AI8" s="127" t="s">
        <v>33</v>
      </c>
      <c r="AJ8" s="127" t="s">
        <v>37</v>
      </c>
      <c r="AK8" s="133">
        <v>0</v>
      </c>
      <c r="AL8" s="133">
        <v>0</v>
      </c>
      <c r="AM8" s="133">
        <v>0</v>
      </c>
      <c r="AN8" s="133">
        <v>0</v>
      </c>
      <c r="AO8" s="133">
        <v>0</v>
      </c>
      <c r="AP8" s="133">
        <v>0</v>
      </c>
      <c r="AQ8" s="133">
        <v>347366.67</v>
      </c>
      <c r="AR8" s="133">
        <v>0</v>
      </c>
      <c r="AS8" s="133">
        <v>0</v>
      </c>
      <c r="AT8" s="133">
        <v>0</v>
      </c>
      <c r="AU8" s="133">
        <v>0</v>
      </c>
      <c r="AV8" s="133">
        <v>0</v>
      </c>
      <c r="AW8" s="133">
        <v>347366.67</v>
      </c>
      <c r="AX8" s="133">
        <v>0</v>
      </c>
      <c r="AY8" s="15">
        <f t="shared" si="0"/>
        <v>0</v>
      </c>
      <c r="AZ8" s="15">
        <f t="shared" si="1"/>
        <v>694733.34</v>
      </c>
      <c r="BA8" s="15">
        <f t="shared" si="2"/>
        <v>694733.34</v>
      </c>
    </row>
    <row r="9" spans="1:53" x14ac:dyDescent="0.35">
      <c r="A9" s="127">
        <v>28099000</v>
      </c>
      <c r="B9" s="127">
        <v>1</v>
      </c>
      <c r="C9" s="127">
        <v>1</v>
      </c>
      <c r="D9" s="127">
        <v>1</v>
      </c>
      <c r="E9" s="127" t="s">
        <v>23</v>
      </c>
      <c r="F9" s="127" t="s">
        <v>24</v>
      </c>
      <c r="G9" s="127" t="s">
        <v>25</v>
      </c>
      <c r="H9" s="127" t="s">
        <v>26</v>
      </c>
      <c r="I9" s="127" t="s">
        <v>2</v>
      </c>
      <c r="J9" s="127" t="s">
        <v>27</v>
      </c>
      <c r="K9" s="127" t="s">
        <v>37</v>
      </c>
      <c r="L9" s="127" t="s">
        <v>29</v>
      </c>
      <c r="M9" s="127" t="s">
        <v>30</v>
      </c>
      <c r="N9" s="127" t="s">
        <v>1323</v>
      </c>
      <c r="O9" s="127" t="s">
        <v>42</v>
      </c>
      <c r="P9" s="127" t="s">
        <v>42</v>
      </c>
      <c r="Q9" s="127" t="s">
        <v>37</v>
      </c>
      <c r="R9" s="128">
        <v>149875000</v>
      </c>
      <c r="S9" s="128">
        <v>0</v>
      </c>
      <c r="T9" s="128">
        <v>656250</v>
      </c>
      <c r="U9" s="128">
        <v>362643.75</v>
      </c>
      <c r="V9" s="128">
        <v>0</v>
      </c>
      <c r="W9" s="128">
        <v>0</v>
      </c>
      <c r="X9" s="128">
        <v>0</v>
      </c>
      <c r="Y9" s="128">
        <v>149218750</v>
      </c>
      <c r="Z9" s="130">
        <v>42688</v>
      </c>
      <c r="AA9" s="130">
        <v>51977</v>
      </c>
      <c r="AB9" s="129">
        <v>175000000</v>
      </c>
      <c r="AC9" s="129">
        <v>152500000</v>
      </c>
      <c r="AD9" s="129">
        <v>17.482191780821918</v>
      </c>
      <c r="AE9" s="129">
        <v>25.449315068493149</v>
      </c>
      <c r="AF9" s="134">
        <v>4.598E-2</v>
      </c>
      <c r="AG9" s="132" t="s">
        <v>39</v>
      </c>
      <c r="AH9" s="132"/>
      <c r="AI9" s="127" t="s">
        <v>33</v>
      </c>
      <c r="AJ9" s="127" t="s">
        <v>37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656250</v>
      </c>
      <c r="AQ9" s="133">
        <v>0</v>
      </c>
      <c r="AR9" s="133">
        <v>0</v>
      </c>
      <c r="AS9" s="133">
        <v>0</v>
      </c>
      <c r="AT9" s="133">
        <v>0</v>
      </c>
      <c r="AU9" s="133">
        <v>0</v>
      </c>
      <c r="AV9" s="133">
        <v>656250</v>
      </c>
      <c r="AW9" s="133">
        <v>0</v>
      </c>
      <c r="AX9" s="133">
        <v>0</v>
      </c>
      <c r="AY9" s="15">
        <f t="shared" si="0"/>
        <v>0</v>
      </c>
      <c r="AZ9" s="15">
        <f t="shared" si="1"/>
        <v>1312500</v>
      </c>
      <c r="BA9" s="15">
        <f t="shared" si="2"/>
        <v>1312500</v>
      </c>
    </row>
    <row r="10" spans="1:53" x14ac:dyDescent="0.35">
      <c r="A10" s="127">
        <v>28080000</v>
      </c>
      <c r="B10" s="127">
        <v>1</v>
      </c>
      <c r="C10" s="127">
        <v>1</v>
      </c>
      <c r="D10" s="127">
        <v>1</v>
      </c>
      <c r="E10" s="127" t="s">
        <v>23</v>
      </c>
      <c r="F10" s="127" t="s">
        <v>24</v>
      </c>
      <c r="G10" s="127" t="s">
        <v>25</v>
      </c>
      <c r="H10" s="127" t="s">
        <v>26</v>
      </c>
      <c r="I10" s="127" t="s">
        <v>2</v>
      </c>
      <c r="J10" s="127" t="s">
        <v>27</v>
      </c>
      <c r="K10" s="127" t="s">
        <v>37</v>
      </c>
      <c r="L10" s="127" t="s">
        <v>29</v>
      </c>
      <c r="M10" s="127" t="s">
        <v>30</v>
      </c>
      <c r="N10" s="127" t="s">
        <v>1323</v>
      </c>
      <c r="O10" s="127" t="s">
        <v>43</v>
      </c>
      <c r="P10" s="127" t="s">
        <v>43</v>
      </c>
      <c r="Q10" s="127" t="s">
        <v>37</v>
      </c>
      <c r="R10" s="128">
        <v>213760534.70000181</v>
      </c>
      <c r="S10" s="128">
        <v>0</v>
      </c>
      <c r="T10" s="128">
        <v>0</v>
      </c>
      <c r="U10" s="128">
        <v>0</v>
      </c>
      <c r="V10" s="128">
        <v>0</v>
      </c>
      <c r="W10" s="128">
        <v>8.9406967163085938E-8</v>
      </c>
      <c r="X10" s="128">
        <v>0</v>
      </c>
      <c r="Y10" s="128">
        <v>213760534.7000019</v>
      </c>
      <c r="Z10" s="130">
        <v>41241</v>
      </c>
      <c r="AA10" s="130">
        <v>50449</v>
      </c>
      <c r="AB10" s="129">
        <v>259280000</v>
      </c>
      <c r="AC10" s="129">
        <v>259280000</v>
      </c>
      <c r="AD10" s="129">
        <v>13.295890410958904</v>
      </c>
      <c r="AE10" s="129">
        <v>25.227397260273971</v>
      </c>
      <c r="AF10" s="134">
        <v>3.304E-2</v>
      </c>
      <c r="AG10" s="132" t="s">
        <v>39</v>
      </c>
      <c r="AH10" s="132"/>
      <c r="AI10" s="127" t="s">
        <v>33</v>
      </c>
      <c r="AJ10" s="127" t="s">
        <v>37</v>
      </c>
      <c r="AK10" s="133">
        <v>0</v>
      </c>
      <c r="AL10" s="133">
        <v>4897866.33</v>
      </c>
      <c r="AM10" s="133">
        <v>0</v>
      </c>
      <c r="AN10" s="133">
        <v>3744800.33</v>
      </c>
      <c r="AO10" s="133">
        <v>0</v>
      </c>
      <c r="AP10" s="133">
        <v>0</v>
      </c>
      <c r="AQ10" s="133">
        <v>0</v>
      </c>
      <c r="AR10" s="133">
        <v>4897866.33</v>
      </c>
      <c r="AS10" s="133">
        <v>0</v>
      </c>
      <c r="AT10" s="133">
        <v>3744800.33</v>
      </c>
      <c r="AU10" s="133">
        <v>0</v>
      </c>
      <c r="AV10" s="133">
        <v>0</v>
      </c>
      <c r="AW10" s="133">
        <v>0</v>
      </c>
      <c r="AX10" s="133">
        <v>4897866.33</v>
      </c>
      <c r="AY10" s="15">
        <f t="shared" si="0"/>
        <v>4897866.33</v>
      </c>
      <c r="AZ10" s="15">
        <f t="shared" si="1"/>
        <v>17285333.32</v>
      </c>
      <c r="BA10" s="15">
        <f t="shared" si="2"/>
        <v>22183199.649999999</v>
      </c>
    </row>
    <row r="11" spans="1:53" x14ac:dyDescent="0.35">
      <c r="A11" s="127">
        <v>28110000</v>
      </c>
      <c r="B11" s="127">
        <v>1</v>
      </c>
      <c r="C11" s="127">
        <v>1</v>
      </c>
      <c r="D11" s="127">
        <v>0</v>
      </c>
      <c r="E11" s="127" t="s">
        <v>23</v>
      </c>
      <c r="F11" s="127" t="s">
        <v>24</v>
      </c>
      <c r="G11" s="127" t="s">
        <v>25</v>
      </c>
      <c r="H11" s="127" t="s">
        <v>44</v>
      </c>
      <c r="I11" s="127" t="s">
        <v>45</v>
      </c>
      <c r="J11" s="127" t="s">
        <v>27</v>
      </c>
      <c r="K11" s="127" t="s">
        <v>37</v>
      </c>
      <c r="L11" s="127" t="s">
        <v>46</v>
      </c>
      <c r="M11" s="127" t="s">
        <v>30</v>
      </c>
      <c r="N11" s="127" t="s">
        <v>1323</v>
      </c>
      <c r="O11" s="127" t="s">
        <v>47</v>
      </c>
      <c r="P11" s="127" t="s">
        <v>47</v>
      </c>
      <c r="Q11" s="127" t="s">
        <v>37</v>
      </c>
      <c r="R11" s="128">
        <v>0</v>
      </c>
      <c r="S11" s="128">
        <v>0</v>
      </c>
      <c r="T11" s="128">
        <v>0</v>
      </c>
      <c r="U11" s="128">
        <v>0</v>
      </c>
      <c r="V11" s="128">
        <v>0</v>
      </c>
      <c r="W11" s="128">
        <v>0</v>
      </c>
      <c r="X11" s="128">
        <v>0</v>
      </c>
      <c r="Y11" s="128">
        <v>0</v>
      </c>
      <c r="Z11" s="130">
        <v>43854</v>
      </c>
      <c r="AA11" s="130">
        <v>51523</v>
      </c>
      <c r="AB11" s="129">
        <v>34100000</v>
      </c>
      <c r="AC11" s="129">
        <v>34100000</v>
      </c>
      <c r="AD11" s="129">
        <v>16.238356164383561</v>
      </c>
      <c r="AE11" s="129">
        <v>21.010958904109589</v>
      </c>
      <c r="AF11" s="132">
        <v>2.7220000000000001E-2</v>
      </c>
      <c r="AG11" s="132" t="s">
        <v>39</v>
      </c>
      <c r="AH11" s="132"/>
      <c r="AI11" s="127" t="s">
        <v>33</v>
      </c>
      <c r="AJ11" s="127" t="s">
        <v>37</v>
      </c>
      <c r="AK11" s="133">
        <v>0</v>
      </c>
      <c r="AL11" s="133">
        <v>0</v>
      </c>
      <c r="AM11" s="133">
        <v>0</v>
      </c>
      <c r="AN11" s="133">
        <v>0</v>
      </c>
      <c r="AO11" s="133">
        <v>0</v>
      </c>
      <c r="AP11" s="133">
        <v>0</v>
      </c>
      <c r="AQ11" s="133">
        <v>0</v>
      </c>
      <c r="AR11" s="133">
        <v>0</v>
      </c>
      <c r="AS11" s="133">
        <v>0</v>
      </c>
      <c r="AT11" s="133">
        <v>0</v>
      </c>
      <c r="AU11" s="133">
        <v>0</v>
      </c>
      <c r="AV11" s="133">
        <v>0</v>
      </c>
      <c r="AW11" s="133">
        <v>0</v>
      </c>
      <c r="AX11" s="133">
        <v>0</v>
      </c>
      <c r="AY11" s="15">
        <f t="shared" si="0"/>
        <v>0</v>
      </c>
      <c r="AZ11" s="15">
        <f t="shared" si="1"/>
        <v>0</v>
      </c>
      <c r="BA11" s="15">
        <f t="shared" si="2"/>
        <v>0</v>
      </c>
    </row>
    <row r="12" spans="1:53" x14ac:dyDescent="0.35">
      <c r="A12" s="127">
        <v>28111000</v>
      </c>
      <c r="B12" s="127">
        <v>1</v>
      </c>
      <c r="C12" s="127">
        <v>1</v>
      </c>
      <c r="D12" s="127">
        <v>0</v>
      </c>
      <c r="E12" s="127" t="s">
        <v>23</v>
      </c>
      <c r="F12" s="127" t="s">
        <v>24</v>
      </c>
      <c r="G12" s="127" t="s">
        <v>25</v>
      </c>
      <c r="H12" s="127" t="s">
        <v>44</v>
      </c>
      <c r="I12" s="127" t="s">
        <v>45</v>
      </c>
      <c r="J12" s="127" t="s">
        <v>27</v>
      </c>
      <c r="K12" s="127" t="s">
        <v>37</v>
      </c>
      <c r="L12" s="127" t="s">
        <v>48</v>
      </c>
      <c r="M12" s="127" t="s">
        <v>30</v>
      </c>
      <c r="N12" s="127" t="s">
        <v>1323</v>
      </c>
      <c r="O12" s="127" t="s">
        <v>2924</v>
      </c>
      <c r="P12" s="127" t="s">
        <v>2924</v>
      </c>
      <c r="Q12" s="127" t="s">
        <v>37</v>
      </c>
      <c r="R12" s="128">
        <v>12701305.35</v>
      </c>
      <c r="S12" s="128">
        <v>0</v>
      </c>
      <c r="T12" s="128">
        <v>0</v>
      </c>
      <c r="U12" s="128">
        <v>0</v>
      </c>
      <c r="V12" s="128">
        <v>60290.28</v>
      </c>
      <c r="W12" s="128">
        <v>0</v>
      </c>
      <c r="X12" s="128">
        <v>0</v>
      </c>
      <c r="Y12" s="128">
        <v>12701305.35</v>
      </c>
      <c r="Z12" s="130">
        <v>44165</v>
      </c>
      <c r="AA12" s="130">
        <v>51429</v>
      </c>
      <c r="AB12" s="129">
        <v>59885000</v>
      </c>
      <c r="AC12" s="129">
        <v>59885000</v>
      </c>
      <c r="AD12" s="129">
        <v>15.980821917808219</v>
      </c>
      <c r="AE12" s="129">
        <v>19.901369863013699</v>
      </c>
      <c r="AF12" s="132">
        <v>4.8090000000000001E-2</v>
      </c>
      <c r="AG12" s="132" t="s">
        <v>39</v>
      </c>
      <c r="AH12" s="134"/>
      <c r="AI12" s="127" t="s">
        <v>33</v>
      </c>
      <c r="AJ12" s="127" t="s">
        <v>37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v>0</v>
      </c>
      <c r="AV12" s="133">
        <v>0</v>
      </c>
      <c r="AW12" s="133">
        <v>0</v>
      </c>
      <c r="AX12" s="133">
        <v>0</v>
      </c>
      <c r="AY12" s="15">
        <f t="shared" si="0"/>
        <v>0</v>
      </c>
      <c r="AZ12" s="15">
        <f t="shared" si="1"/>
        <v>0</v>
      </c>
      <c r="BA12" s="15">
        <f t="shared" si="2"/>
        <v>0</v>
      </c>
    </row>
    <row r="13" spans="1:53" x14ac:dyDescent="0.35">
      <c r="A13" s="127">
        <v>28105000</v>
      </c>
      <c r="B13" s="127">
        <v>1</v>
      </c>
      <c r="C13" s="127">
        <v>1</v>
      </c>
      <c r="D13" s="127">
        <v>1</v>
      </c>
      <c r="E13" s="127" t="s">
        <v>50</v>
      </c>
      <c r="F13" s="127" t="s">
        <v>24</v>
      </c>
      <c r="G13" s="127" t="s">
        <v>25</v>
      </c>
      <c r="H13" s="127" t="s">
        <v>26</v>
      </c>
      <c r="I13" s="127" t="s">
        <v>2</v>
      </c>
      <c r="J13" s="127" t="s">
        <v>27</v>
      </c>
      <c r="K13" s="127" t="s">
        <v>49</v>
      </c>
      <c r="L13" s="127" t="s">
        <v>29</v>
      </c>
      <c r="M13" s="127" t="s">
        <v>30</v>
      </c>
      <c r="N13" s="127" t="s">
        <v>1323</v>
      </c>
      <c r="O13" s="127" t="s">
        <v>51</v>
      </c>
      <c r="P13" s="127" t="s">
        <v>51</v>
      </c>
      <c r="Q13" s="127" t="s">
        <v>49</v>
      </c>
      <c r="R13" s="128">
        <v>29547332.5</v>
      </c>
      <c r="S13" s="128">
        <v>0</v>
      </c>
      <c r="T13" s="128">
        <v>0</v>
      </c>
      <c r="U13" s="128">
        <v>0</v>
      </c>
      <c r="V13" s="128">
        <v>0</v>
      </c>
      <c r="W13" s="128">
        <v>-627210</v>
      </c>
      <c r="X13" s="128">
        <v>0</v>
      </c>
      <c r="Y13" s="128">
        <v>28920122.5</v>
      </c>
      <c r="Z13" s="130">
        <v>43369</v>
      </c>
      <c r="AA13" s="130">
        <v>45927</v>
      </c>
      <c r="AB13" s="129">
        <v>110345000</v>
      </c>
      <c r="AC13" s="129">
        <v>110345000</v>
      </c>
      <c r="AD13" s="129">
        <v>0.9068493150684932</v>
      </c>
      <c r="AE13" s="129">
        <v>7.0082191780821921</v>
      </c>
      <c r="AF13" s="134">
        <v>0.10976</v>
      </c>
      <c r="AG13" s="132" t="s">
        <v>3330</v>
      </c>
      <c r="AH13" s="134">
        <v>5.3749999999999999E-2</v>
      </c>
      <c r="AI13" s="127" t="s">
        <v>33</v>
      </c>
      <c r="AJ13" s="127" t="s">
        <v>49</v>
      </c>
      <c r="AK13" s="133">
        <v>0</v>
      </c>
      <c r="AL13" s="133">
        <v>5784024.5</v>
      </c>
      <c r="AM13" s="133">
        <v>0</v>
      </c>
      <c r="AN13" s="133">
        <v>0</v>
      </c>
      <c r="AO13" s="133">
        <v>5784024.5</v>
      </c>
      <c r="AP13" s="133">
        <v>0</v>
      </c>
      <c r="AQ13" s="133">
        <v>0</v>
      </c>
      <c r="AR13" s="133">
        <v>8676036.75</v>
      </c>
      <c r="AS13" s="133">
        <v>0</v>
      </c>
      <c r="AT13" s="133">
        <v>0</v>
      </c>
      <c r="AU13" s="133">
        <v>8676036.75</v>
      </c>
      <c r="AV13" s="133">
        <v>0</v>
      </c>
      <c r="AW13" s="133">
        <v>0</v>
      </c>
      <c r="AX13" s="133">
        <v>0</v>
      </c>
      <c r="AY13" s="15">
        <f t="shared" si="0"/>
        <v>5784024.5</v>
      </c>
      <c r="AZ13" s="15">
        <f t="shared" si="1"/>
        <v>23136098</v>
      </c>
      <c r="BA13" s="15">
        <f t="shared" si="2"/>
        <v>28920122.5</v>
      </c>
    </row>
    <row r="14" spans="1:53" x14ac:dyDescent="0.35">
      <c r="A14" s="127">
        <v>28092000</v>
      </c>
      <c r="B14" s="127">
        <v>1</v>
      </c>
      <c r="C14" s="127">
        <v>1</v>
      </c>
      <c r="D14" s="127">
        <v>1</v>
      </c>
      <c r="E14" s="127" t="s">
        <v>23</v>
      </c>
      <c r="F14" s="127" t="s">
        <v>24</v>
      </c>
      <c r="G14" s="127" t="s">
        <v>25</v>
      </c>
      <c r="H14" s="127" t="s">
        <v>26</v>
      </c>
      <c r="I14" s="127" t="s">
        <v>2</v>
      </c>
      <c r="J14" s="127" t="s">
        <v>27</v>
      </c>
      <c r="K14" s="127" t="s">
        <v>52</v>
      </c>
      <c r="L14" s="127" t="s">
        <v>29</v>
      </c>
      <c r="M14" s="127" t="s">
        <v>30</v>
      </c>
      <c r="N14" s="127" t="s">
        <v>1323</v>
      </c>
      <c r="O14" s="127" t="s">
        <v>53</v>
      </c>
      <c r="P14" s="127" t="s">
        <v>53</v>
      </c>
      <c r="Q14" s="127" t="s">
        <v>52</v>
      </c>
      <c r="R14" s="128">
        <v>18220367.200000316</v>
      </c>
      <c r="S14" s="128">
        <v>3196805.23</v>
      </c>
      <c r="T14" s="128">
        <v>0</v>
      </c>
      <c r="U14" s="128">
        <v>0</v>
      </c>
      <c r="V14" s="128">
        <v>0</v>
      </c>
      <c r="W14" s="128">
        <v>1.4901161193847656E-8</v>
      </c>
      <c r="X14" s="128">
        <v>0</v>
      </c>
      <c r="Y14" s="128">
        <v>21417172.430000331</v>
      </c>
      <c r="Z14" s="130">
        <v>42061</v>
      </c>
      <c r="AA14" s="130">
        <v>46111</v>
      </c>
      <c r="AB14" s="129">
        <v>88000000</v>
      </c>
      <c r="AC14" s="129">
        <v>88000000</v>
      </c>
      <c r="AD14" s="129">
        <v>1.4109589041095891</v>
      </c>
      <c r="AE14" s="129">
        <v>11.095890410958905</v>
      </c>
      <c r="AF14" s="131">
        <v>8.3921700000000002E-2</v>
      </c>
      <c r="AG14" s="132" t="s">
        <v>2799</v>
      </c>
      <c r="AH14" s="132">
        <v>2.75E-2</v>
      </c>
      <c r="AI14" s="127" t="s">
        <v>33</v>
      </c>
      <c r="AJ14" s="127" t="s">
        <v>52</v>
      </c>
      <c r="AK14" s="133">
        <v>0</v>
      </c>
      <c r="AL14" s="133">
        <v>0</v>
      </c>
      <c r="AM14" s="133">
        <v>0</v>
      </c>
      <c r="AN14" s="133">
        <v>0</v>
      </c>
      <c r="AO14" s="133">
        <v>7139057.4800000004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v>7139057.4800000004</v>
      </c>
      <c r="AV14" s="133">
        <v>0</v>
      </c>
      <c r="AW14" s="133">
        <v>0</v>
      </c>
      <c r="AX14" s="133">
        <v>0</v>
      </c>
      <c r="AY14" s="15">
        <f t="shared" si="0"/>
        <v>0</v>
      </c>
      <c r="AZ14" s="15">
        <f t="shared" si="1"/>
        <v>14278114.960000001</v>
      </c>
      <c r="BA14" s="15">
        <f t="shared" si="2"/>
        <v>14278114.960000001</v>
      </c>
    </row>
    <row r="15" spans="1:53" x14ac:dyDescent="0.35">
      <c r="A15" s="127">
        <v>28098000</v>
      </c>
      <c r="B15" s="127">
        <v>1</v>
      </c>
      <c r="C15" s="127">
        <v>1</v>
      </c>
      <c r="D15" s="127">
        <v>0</v>
      </c>
      <c r="E15" s="127" t="s">
        <v>23</v>
      </c>
      <c r="F15" s="127" t="s">
        <v>24</v>
      </c>
      <c r="G15" s="127" t="s">
        <v>25</v>
      </c>
      <c r="H15" s="127" t="s">
        <v>54</v>
      </c>
      <c r="I15" s="127" t="s">
        <v>55</v>
      </c>
      <c r="J15" s="127" t="s">
        <v>27</v>
      </c>
      <c r="K15" s="127" t="s">
        <v>52</v>
      </c>
      <c r="L15" s="127" t="s">
        <v>55</v>
      </c>
      <c r="M15" s="127" t="s">
        <v>30</v>
      </c>
      <c r="N15" s="127" t="s">
        <v>1323</v>
      </c>
      <c r="O15" s="127" t="s">
        <v>56</v>
      </c>
      <c r="P15" s="127" t="s">
        <v>1358</v>
      </c>
      <c r="Q15" s="127" t="s">
        <v>52</v>
      </c>
      <c r="R15" s="128">
        <v>1.1641532182693481E-10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1.1641532182693481E-10</v>
      </c>
      <c r="Z15" s="130">
        <v>42579</v>
      </c>
      <c r="AA15" s="130">
        <v>45329</v>
      </c>
      <c r="AB15" s="129">
        <v>13306664.939999999</v>
      </c>
      <c r="AC15" s="129">
        <v>13306664.939999999</v>
      </c>
      <c r="AD15" s="129">
        <v>0</v>
      </c>
      <c r="AE15" s="129">
        <v>0</v>
      </c>
      <c r="AF15" s="132">
        <v>0</v>
      </c>
      <c r="AG15" s="132" t="s">
        <v>2799</v>
      </c>
      <c r="AH15" s="132">
        <v>2.75E-2</v>
      </c>
      <c r="AI15" s="127" t="s">
        <v>33</v>
      </c>
      <c r="AJ15" s="127" t="s">
        <v>52</v>
      </c>
      <c r="AK15" s="133">
        <v>0</v>
      </c>
      <c r="AL15" s="133">
        <v>0</v>
      </c>
      <c r="AM15" s="133">
        <v>0</v>
      </c>
      <c r="AN15" s="133">
        <v>0</v>
      </c>
      <c r="AO15" s="133">
        <v>0</v>
      </c>
      <c r="AP15" s="133">
        <v>0</v>
      </c>
      <c r="AQ15" s="133">
        <v>0</v>
      </c>
      <c r="AR15" s="133">
        <v>0</v>
      </c>
      <c r="AS15" s="133">
        <v>0</v>
      </c>
      <c r="AT15" s="133">
        <v>0</v>
      </c>
      <c r="AU15" s="133">
        <v>0</v>
      </c>
      <c r="AV15" s="133">
        <v>0</v>
      </c>
      <c r="AW15" s="133">
        <v>0</v>
      </c>
      <c r="AX15" s="133">
        <v>0</v>
      </c>
      <c r="AY15" s="15">
        <f t="shared" si="0"/>
        <v>0</v>
      </c>
      <c r="AZ15" s="15">
        <f t="shared" si="1"/>
        <v>0</v>
      </c>
      <c r="BA15" s="15">
        <f t="shared" si="2"/>
        <v>0</v>
      </c>
    </row>
    <row r="16" spans="1:53" x14ac:dyDescent="0.35">
      <c r="A16" s="127">
        <v>28097000</v>
      </c>
      <c r="B16" s="127">
        <v>1</v>
      </c>
      <c r="C16" s="127">
        <v>1</v>
      </c>
      <c r="D16" s="127">
        <v>0</v>
      </c>
      <c r="E16" s="127" t="s">
        <v>23</v>
      </c>
      <c r="F16" s="127" t="s">
        <v>24</v>
      </c>
      <c r="G16" s="127" t="s">
        <v>25</v>
      </c>
      <c r="H16" s="127" t="s">
        <v>54</v>
      </c>
      <c r="I16" s="127" t="s">
        <v>55</v>
      </c>
      <c r="J16" s="127" t="s">
        <v>27</v>
      </c>
      <c r="K16" s="127" t="s">
        <v>52</v>
      </c>
      <c r="L16" s="127" t="s">
        <v>55</v>
      </c>
      <c r="M16" s="127" t="s">
        <v>30</v>
      </c>
      <c r="N16" s="127" t="s">
        <v>1323</v>
      </c>
      <c r="O16" s="127" t="s">
        <v>57</v>
      </c>
      <c r="P16" s="127" t="s">
        <v>1359</v>
      </c>
      <c r="Q16" s="127" t="s">
        <v>52</v>
      </c>
      <c r="R16" s="128">
        <v>7.7299773693084717E-8</v>
      </c>
      <c r="S16" s="128">
        <v>0</v>
      </c>
      <c r="T16" s="128">
        <v>0</v>
      </c>
      <c r="U16" s="128">
        <v>0</v>
      </c>
      <c r="V16" s="128">
        <v>0</v>
      </c>
      <c r="W16" s="128">
        <v>3.7252902984619141E-9</v>
      </c>
      <c r="X16" s="128">
        <v>0</v>
      </c>
      <c r="Y16" s="128">
        <v>8.1025063991546631E-8</v>
      </c>
      <c r="Z16" s="130">
        <v>42579</v>
      </c>
      <c r="AA16" s="130">
        <v>45379</v>
      </c>
      <c r="AB16" s="129">
        <v>64992443.649999999</v>
      </c>
      <c r="AC16" s="129">
        <v>64992443.649999999</v>
      </c>
      <c r="AD16" s="129">
        <v>0</v>
      </c>
      <c r="AE16" s="129">
        <v>0</v>
      </c>
      <c r="AF16" s="132">
        <v>0</v>
      </c>
      <c r="AG16" s="132" t="s">
        <v>2799</v>
      </c>
      <c r="AH16" s="132">
        <v>2.75E-2</v>
      </c>
      <c r="AI16" s="127" t="s">
        <v>33</v>
      </c>
      <c r="AJ16" s="127" t="s">
        <v>52</v>
      </c>
      <c r="AK16" s="133">
        <v>0</v>
      </c>
      <c r="AL16" s="133">
        <v>0</v>
      </c>
      <c r="AM16" s="133">
        <v>0</v>
      </c>
      <c r="AN16" s="133">
        <v>0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0</v>
      </c>
      <c r="AU16" s="133">
        <v>0</v>
      </c>
      <c r="AV16" s="133">
        <v>0</v>
      </c>
      <c r="AW16" s="133">
        <v>0</v>
      </c>
      <c r="AX16" s="133">
        <v>0</v>
      </c>
      <c r="AY16" s="15">
        <f t="shared" si="0"/>
        <v>0</v>
      </c>
      <c r="AZ16" s="15">
        <f t="shared" si="1"/>
        <v>0</v>
      </c>
      <c r="BA16" s="15">
        <f t="shared" si="2"/>
        <v>0</v>
      </c>
    </row>
    <row r="17" spans="1:53" x14ac:dyDescent="0.35">
      <c r="A17" s="127">
        <v>28102000</v>
      </c>
      <c r="B17" s="127">
        <v>1</v>
      </c>
      <c r="C17" s="127">
        <v>1</v>
      </c>
      <c r="D17" s="127">
        <v>0</v>
      </c>
      <c r="E17" s="127" t="s">
        <v>23</v>
      </c>
      <c r="F17" s="127" t="s">
        <v>24</v>
      </c>
      <c r="G17" s="127" t="s">
        <v>25</v>
      </c>
      <c r="H17" s="127" t="s">
        <v>54</v>
      </c>
      <c r="I17" s="127" t="s">
        <v>55</v>
      </c>
      <c r="J17" s="127" t="s">
        <v>27</v>
      </c>
      <c r="K17" s="127" t="s">
        <v>52</v>
      </c>
      <c r="L17" s="127" t="s">
        <v>55</v>
      </c>
      <c r="M17" s="127" t="s">
        <v>30</v>
      </c>
      <c r="N17" s="127" t="s">
        <v>1323</v>
      </c>
      <c r="O17" s="127" t="s">
        <v>58</v>
      </c>
      <c r="P17" s="127" t="s">
        <v>58</v>
      </c>
      <c r="Q17" s="127" t="s">
        <v>52</v>
      </c>
      <c r="R17" s="128">
        <v>3357142.8199999626</v>
      </c>
      <c r="S17" s="128">
        <v>0</v>
      </c>
      <c r="T17" s="128">
        <v>3357142.82</v>
      </c>
      <c r="U17" s="128">
        <v>145056.54999999999</v>
      </c>
      <c r="V17" s="128">
        <v>0</v>
      </c>
      <c r="W17" s="128">
        <v>-1.862645149230957E-9</v>
      </c>
      <c r="X17" s="128">
        <v>0</v>
      </c>
      <c r="Y17" s="128">
        <v>-3.9115548133850098E-8</v>
      </c>
      <c r="Z17" s="130">
        <v>42877</v>
      </c>
      <c r="AA17" s="130">
        <v>45578</v>
      </c>
      <c r="AB17" s="129">
        <v>47000000</v>
      </c>
      <c r="AC17" s="129">
        <v>47000000</v>
      </c>
      <c r="AD17" s="129">
        <v>0</v>
      </c>
      <c r="AE17" s="129">
        <v>0</v>
      </c>
      <c r="AF17" s="132">
        <v>8.5000000000000006E-2</v>
      </c>
      <c r="AG17" s="132" t="s">
        <v>2799</v>
      </c>
      <c r="AH17" s="132">
        <v>2.75E-2</v>
      </c>
      <c r="AI17" s="127" t="s">
        <v>33</v>
      </c>
      <c r="AJ17" s="127" t="s">
        <v>52</v>
      </c>
      <c r="AK17" s="133">
        <v>0</v>
      </c>
      <c r="AL17" s="133">
        <v>0</v>
      </c>
      <c r="AM17" s="133">
        <v>0</v>
      </c>
      <c r="AN17" s="133">
        <v>0</v>
      </c>
      <c r="AO17" s="133">
        <v>0</v>
      </c>
      <c r="AP17" s="133">
        <v>0</v>
      </c>
      <c r="AQ17" s="133">
        <v>0</v>
      </c>
      <c r="AR17" s="133">
        <v>0</v>
      </c>
      <c r="AS17" s="133">
        <v>0</v>
      </c>
      <c r="AT17" s="133">
        <v>0</v>
      </c>
      <c r="AU17" s="133">
        <v>0</v>
      </c>
      <c r="AV17" s="133">
        <v>0</v>
      </c>
      <c r="AW17" s="133">
        <v>0</v>
      </c>
      <c r="AX17" s="133">
        <v>0</v>
      </c>
      <c r="AY17" s="15">
        <f t="shared" si="0"/>
        <v>0</v>
      </c>
      <c r="AZ17" s="15">
        <f t="shared" si="1"/>
        <v>0</v>
      </c>
      <c r="BA17" s="15">
        <f t="shared" si="2"/>
        <v>0</v>
      </c>
    </row>
    <row r="18" spans="1:53" x14ac:dyDescent="0.35">
      <c r="A18" s="127">
        <v>28090000</v>
      </c>
      <c r="B18" s="127">
        <v>1</v>
      </c>
      <c r="C18" s="127">
        <v>1</v>
      </c>
      <c r="D18" s="127">
        <v>1</v>
      </c>
      <c r="E18" s="127" t="s">
        <v>59</v>
      </c>
      <c r="F18" s="127" t="s">
        <v>24</v>
      </c>
      <c r="G18" s="127" t="s">
        <v>25</v>
      </c>
      <c r="H18" s="127" t="s">
        <v>26</v>
      </c>
      <c r="I18" s="127" t="s">
        <v>2</v>
      </c>
      <c r="J18" s="127" t="s">
        <v>27</v>
      </c>
      <c r="K18" s="127" t="s">
        <v>60</v>
      </c>
      <c r="L18" s="127" t="s">
        <v>29</v>
      </c>
      <c r="M18" s="127" t="s">
        <v>30</v>
      </c>
      <c r="N18" s="127" t="s">
        <v>1323</v>
      </c>
      <c r="O18" s="127" t="s">
        <v>61</v>
      </c>
      <c r="P18" s="127" t="s">
        <v>61</v>
      </c>
      <c r="Q18" s="127" t="s">
        <v>60</v>
      </c>
      <c r="R18" s="128">
        <v>4219389.5020000003</v>
      </c>
      <c r="S18" s="128">
        <v>0</v>
      </c>
      <c r="T18" s="128">
        <v>0</v>
      </c>
      <c r="U18" s="128">
        <v>0</v>
      </c>
      <c r="V18" s="128">
        <v>0</v>
      </c>
      <c r="W18" s="128">
        <v>-101557.89500000048</v>
      </c>
      <c r="X18" s="128">
        <v>0</v>
      </c>
      <c r="Y18" s="128">
        <v>4117831.6069999998</v>
      </c>
      <c r="Z18" s="130">
        <v>41955</v>
      </c>
      <c r="AA18" s="130">
        <v>47714</v>
      </c>
      <c r="AB18" s="129">
        <v>6610200</v>
      </c>
      <c r="AC18" s="129">
        <v>6610200</v>
      </c>
      <c r="AD18" s="129">
        <v>5.8027397260273972</v>
      </c>
      <c r="AE18" s="129">
        <v>15.778082191780822</v>
      </c>
      <c r="AF18" s="132">
        <v>0</v>
      </c>
      <c r="AG18" s="132" t="s">
        <v>62</v>
      </c>
      <c r="AH18" s="132"/>
      <c r="AI18" s="127" t="s">
        <v>33</v>
      </c>
      <c r="AJ18" s="127" t="s">
        <v>60</v>
      </c>
      <c r="AK18" s="133">
        <v>0</v>
      </c>
      <c r="AL18" s="133">
        <v>0</v>
      </c>
      <c r="AM18" s="133">
        <v>0</v>
      </c>
      <c r="AN18" s="133">
        <v>343152.62800000003</v>
      </c>
      <c r="AO18" s="133">
        <v>0</v>
      </c>
      <c r="AP18" s="133">
        <v>0</v>
      </c>
      <c r="AQ18" s="133">
        <v>0</v>
      </c>
      <c r="AR18" s="133">
        <v>0</v>
      </c>
      <c r="AS18" s="133">
        <v>0</v>
      </c>
      <c r="AT18" s="133">
        <v>343152.62800000003</v>
      </c>
      <c r="AU18" s="133">
        <v>0</v>
      </c>
      <c r="AV18" s="133">
        <v>0</v>
      </c>
      <c r="AW18" s="133">
        <v>0</v>
      </c>
      <c r="AX18" s="133">
        <v>0</v>
      </c>
      <c r="AY18" s="15">
        <f t="shared" si="0"/>
        <v>0</v>
      </c>
      <c r="AZ18" s="15">
        <f t="shared" si="1"/>
        <v>686305.25600000005</v>
      </c>
      <c r="BA18" s="15">
        <f t="shared" si="2"/>
        <v>686305.25600000005</v>
      </c>
    </row>
    <row r="19" spans="1:53" x14ac:dyDescent="0.35">
      <c r="A19" s="127">
        <v>28087000</v>
      </c>
      <c r="B19" s="127">
        <v>1</v>
      </c>
      <c r="C19" s="127">
        <v>1</v>
      </c>
      <c r="D19" s="127">
        <v>1</v>
      </c>
      <c r="E19" s="127" t="s">
        <v>59</v>
      </c>
      <c r="F19" s="127" t="s">
        <v>24</v>
      </c>
      <c r="G19" s="127" t="s">
        <v>25</v>
      </c>
      <c r="H19" s="127" t="s">
        <v>26</v>
      </c>
      <c r="I19" s="127" t="s">
        <v>2</v>
      </c>
      <c r="J19" s="127" t="s">
        <v>27</v>
      </c>
      <c r="K19" s="127" t="s">
        <v>60</v>
      </c>
      <c r="L19" s="127" t="s">
        <v>29</v>
      </c>
      <c r="M19" s="127" t="s">
        <v>30</v>
      </c>
      <c r="N19" s="127" t="s">
        <v>1323</v>
      </c>
      <c r="O19" s="127" t="s">
        <v>63</v>
      </c>
      <c r="P19" s="127" t="s">
        <v>63</v>
      </c>
      <c r="Q19" s="127" t="s">
        <v>60</v>
      </c>
      <c r="R19" s="128">
        <v>9134360.4670000002</v>
      </c>
      <c r="S19" s="128">
        <v>0</v>
      </c>
      <c r="T19" s="128">
        <v>0</v>
      </c>
      <c r="U19" s="128">
        <v>0</v>
      </c>
      <c r="V19" s="128">
        <v>0</v>
      </c>
      <c r="W19" s="128">
        <v>-219857.9729999993</v>
      </c>
      <c r="X19" s="128">
        <v>0</v>
      </c>
      <c r="Y19" s="128">
        <v>8914502.4940000009</v>
      </c>
      <c r="Z19" s="130">
        <v>41907</v>
      </c>
      <c r="AA19" s="130">
        <v>47756</v>
      </c>
      <c r="AB19" s="129">
        <v>15401850.842</v>
      </c>
      <c r="AC19" s="129">
        <v>15401850.842</v>
      </c>
      <c r="AD19" s="129">
        <v>5.9178082191780819</v>
      </c>
      <c r="AE19" s="129">
        <v>16.024657534246575</v>
      </c>
      <c r="AF19" s="132">
        <v>0</v>
      </c>
      <c r="AG19" s="132" t="s">
        <v>62</v>
      </c>
      <c r="AH19" s="132"/>
      <c r="AI19" s="127" t="s">
        <v>33</v>
      </c>
      <c r="AJ19" s="127" t="s">
        <v>60</v>
      </c>
      <c r="AK19" s="133">
        <v>0</v>
      </c>
      <c r="AL19" s="133">
        <v>0</v>
      </c>
      <c r="AM19" s="133">
        <v>0</v>
      </c>
      <c r="AN19" s="133">
        <v>0</v>
      </c>
      <c r="AO19" s="133">
        <v>742875.2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742875.2</v>
      </c>
      <c r="AV19" s="133">
        <v>0</v>
      </c>
      <c r="AW19" s="133">
        <v>0</v>
      </c>
      <c r="AX19" s="133">
        <v>0</v>
      </c>
      <c r="AY19" s="15">
        <f t="shared" si="0"/>
        <v>0</v>
      </c>
      <c r="AZ19" s="15">
        <f t="shared" si="1"/>
        <v>1485750.4</v>
      </c>
      <c r="BA19" s="15">
        <f t="shared" si="2"/>
        <v>1485750.4</v>
      </c>
    </row>
    <row r="20" spans="1:53" x14ac:dyDescent="0.35">
      <c r="A20" s="127">
        <v>23191000</v>
      </c>
      <c r="B20" s="127">
        <v>1</v>
      </c>
      <c r="C20" s="127">
        <v>1</v>
      </c>
      <c r="D20" s="127">
        <v>0</v>
      </c>
      <c r="E20" s="127" t="s">
        <v>23</v>
      </c>
      <c r="F20" s="127" t="s">
        <v>24</v>
      </c>
      <c r="G20" s="127" t="s">
        <v>36</v>
      </c>
      <c r="H20" s="127" t="s">
        <v>36</v>
      </c>
      <c r="I20" s="127" t="s">
        <v>36</v>
      </c>
      <c r="J20" s="127" t="s">
        <v>27</v>
      </c>
      <c r="K20" s="127" t="s">
        <v>71</v>
      </c>
      <c r="L20" s="127" t="s">
        <v>72</v>
      </c>
      <c r="M20" s="127" t="s">
        <v>65</v>
      </c>
      <c r="N20" s="127" t="s">
        <v>1324</v>
      </c>
      <c r="O20" s="127" t="s">
        <v>73</v>
      </c>
      <c r="P20" s="127" t="s">
        <v>73</v>
      </c>
      <c r="Q20" s="127" t="s">
        <v>71</v>
      </c>
      <c r="R20" s="128">
        <v>46666636.700000003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8">
        <v>46666636.700000003</v>
      </c>
      <c r="Z20" s="130">
        <v>42908</v>
      </c>
      <c r="AA20" s="130">
        <v>50010</v>
      </c>
      <c r="AB20" s="129">
        <v>70000000</v>
      </c>
      <c r="AC20" s="129">
        <v>70000000</v>
      </c>
      <c r="AD20" s="129">
        <v>12.093150684931507</v>
      </c>
      <c r="AE20" s="129">
        <v>19.457534246575342</v>
      </c>
      <c r="AF20" s="132">
        <v>7.3499999999999996E-2</v>
      </c>
      <c r="AG20" s="132" t="s">
        <v>39</v>
      </c>
      <c r="AH20" s="132"/>
      <c r="AI20" s="127" t="s">
        <v>74</v>
      </c>
      <c r="AJ20" s="127" t="s">
        <v>71</v>
      </c>
      <c r="AK20" s="133">
        <v>0</v>
      </c>
      <c r="AL20" s="133">
        <v>2333333.33</v>
      </c>
      <c r="AM20" s="133">
        <v>0</v>
      </c>
      <c r="AN20" s="133">
        <v>0</v>
      </c>
      <c r="AO20" s="133">
        <v>0</v>
      </c>
      <c r="AP20" s="133">
        <v>0</v>
      </c>
      <c r="AQ20" s="133">
        <v>0</v>
      </c>
      <c r="AR20" s="133">
        <v>2333333.33</v>
      </c>
      <c r="AS20" s="133">
        <v>0</v>
      </c>
      <c r="AT20" s="133">
        <v>0</v>
      </c>
      <c r="AU20" s="133">
        <v>0</v>
      </c>
      <c r="AV20" s="133">
        <v>0</v>
      </c>
      <c r="AW20" s="133">
        <v>0</v>
      </c>
      <c r="AX20" s="133">
        <v>2333303.4300000002</v>
      </c>
      <c r="AY20" s="15">
        <f t="shared" si="0"/>
        <v>2333333.33</v>
      </c>
      <c r="AZ20" s="15">
        <f t="shared" si="1"/>
        <v>4666636.76</v>
      </c>
      <c r="BA20" s="15">
        <f t="shared" si="2"/>
        <v>6999970.0899999999</v>
      </c>
    </row>
    <row r="21" spans="1:53" x14ac:dyDescent="0.35">
      <c r="A21" s="127">
        <v>23198000</v>
      </c>
      <c r="B21" s="127">
        <v>1</v>
      </c>
      <c r="C21" s="127">
        <v>1</v>
      </c>
      <c r="D21" s="127">
        <v>0</v>
      </c>
      <c r="E21" s="127" t="s">
        <v>23</v>
      </c>
      <c r="F21" s="127" t="s">
        <v>24</v>
      </c>
      <c r="G21" s="127" t="s">
        <v>36</v>
      </c>
      <c r="H21" s="127" t="s">
        <v>36</v>
      </c>
      <c r="I21" s="127" t="s">
        <v>36</v>
      </c>
      <c r="J21" s="127" t="s">
        <v>27</v>
      </c>
      <c r="K21" s="127" t="s">
        <v>71</v>
      </c>
      <c r="L21" s="127" t="s">
        <v>38</v>
      </c>
      <c r="M21" s="127" t="s">
        <v>65</v>
      </c>
      <c r="N21" s="127" t="s">
        <v>1324</v>
      </c>
      <c r="O21" s="127" t="s">
        <v>75</v>
      </c>
      <c r="P21" s="127" t="s">
        <v>75</v>
      </c>
      <c r="Q21" s="127" t="s">
        <v>71</v>
      </c>
      <c r="R21" s="128">
        <v>60316374.75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60316374.75</v>
      </c>
      <c r="Z21" s="130">
        <v>43705</v>
      </c>
      <c r="AA21" s="130">
        <v>50801</v>
      </c>
      <c r="AB21" s="129">
        <v>84000000</v>
      </c>
      <c r="AC21" s="129">
        <v>84000000</v>
      </c>
      <c r="AD21" s="129">
        <v>14.260273972602739</v>
      </c>
      <c r="AE21" s="129">
        <v>19.44109589041096</v>
      </c>
      <c r="AF21" s="132">
        <v>2.6699999999999998E-2</v>
      </c>
      <c r="AG21" s="132" t="s">
        <v>39</v>
      </c>
      <c r="AH21" s="132"/>
      <c r="AI21" s="127" t="s">
        <v>74</v>
      </c>
      <c r="AJ21" s="127" t="s">
        <v>71</v>
      </c>
      <c r="AK21" s="133">
        <v>0</v>
      </c>
      <c r="AL21" s="133">
        <v>0</v>
      </c>
      <c r="AM21" s="133">
        <v>2010545.82</v>
      </c>
      <c r="AN21" s="133">
        <v>0</v>
      </c>
      <c r="AO21" s="133">
        <v>0</v>
      </c>
      <c r="AP21" s="133">
        <v>0</v>
      </c>
      <c r="AQ21" s="133">
        <v>0</v>
      </c>
      <c r="AR21" s="133">
        <v>0</v>
      </c>
      <c r="AS21" s="133">
        <v>2010545.82</v>
      </c>
      <c r="AT21" s="133">
        <v>0</v>
      </c>
      <c r="AU21" s="133">
        <v>0</v>
      </c>
      <c r="AV21" s="133">
        <v>0</v>
      </c>
      <c r="AW21" s="133">
        <v>0</v>
      </c>
      <c r="AX21" s="133">
        <v>0</v>
      </c>
      <c r="AY21" s="15">
        <f t="shared" si="0"/>
        <v>0</v>
      </c>
      <c r="AZ21" s="15">
        <f t="shared" si="1"/>
        <v>4021091.64</v>
      </c>
      <c r="BA21" s="15">
        <f t="shared" si="2"/>
        <v>4021091.64</v>
      </c>
    </row>
    <row r="22" spans="1:53" x14ac:dyDescent="0.35">
      <c r="A22" s="127">
        <v>23179000</v>
      </c>
      <c r="B22" s="127">
        <v>1</v>
      </c>
      <c r="C22" s="127">
        <v>1</v>
      </c>
      <c r="D22" s="127">
        <v>1</v>
      </c>
      <c r="E22" s="127" t="s">
        <v>23</v>
      </c>
      <c r="F22" s="127" t="s">
        <v>24</v>
      </c>
      <c r="G22" s="127" t="s">
        <v>25</v>
      </c>
      <c r="H22" s="127" t="s">
        <v>26</v>
      </c>
      <c r="I22" s="127" t="s">
        <v>2</v>
      </c>
      <c r="J22" s="127" t="s">
        <v>27</v>
      </c>
      <c r="K22" s="127" t="s">
        <v>71</v>
      </c>
      <c r="L22" s="127" t="s">
        <v>29</v>
      </c>
      <c r="M22" s="127" t="s">
        <v>65</v>
      </c>
      <c r="N22" s="127" t="s">
        <v>1324</v>
      </c>
      <c r="O22" s="127" t="s">
        <v>76</v>
      </c>
      <c r="P22" s="127" t="s">
        <v>76</v>
      </c>
      <c r="Q22" s="127" t="s">
        <v>71</v>
      </c>
      <c r="R22" s="128">
        <v>73333333.340999991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8">
        <v>73333333.340999991</v>
      </c>
      <c r="Z22" s="130">
        <v>42215</v>
      </c>
      <c r="AA22" s="130">
        <v>49460</v>
      </c>
      <c r="AB22" s="129">
        <v>100000000</v>
      </c>
      <c r="AC22" s="129">
        <v>100000000</v>
      </c>
      <c r="AD22" s="129">
        <v>10.586301369863014</v>
      </c>
      <c r="AE22" s="129">
        <v>19.849315068493151</v>
      </c>
      <c r="AF22" s="132">
        <v>4.2200000000000001E-2</v>
      </c>
      <c r="AG22" s="132" t="s">
        <v>2769</v>
      </c>
      <c r="AH22" s="132">
        <v>1.7600000000000001E-2</v>
      </c>
      <c r="AI22" s="127" t="s">
        <v>74</v>
      </c>
      <c r="AJ22" s="127" t="s">
        <v>71</v>
      </c>
      <c r="AK22" s="133">
        <v>3333333.3330000001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3333333.3330000001</v>
      </c>
      <c r="AR22" s="133">
        <v>0</v>
      </c>
      <c r="AS22" s="133">
        <v>0</v>
      </c>
      <c r="AT22" s="133">
        <v>0</v>
      </c>
      <c r="AU22" s="133">
        <v>0</v>
      </c>
      <c r="AV22" s="133">
        <v>0</v>
      </c>
      <c r="AW22" s="133">
        <v>3333333.3330000001</v>
      </c>
      <c r="AX22" s="133">
        <v>0</v>
      </c>
      <c r="AY22" s="15">
        <f t="shared" si="0"/>
        <v>3333333.3330000001</v>
      </c>
      <c r="AZ22" s="15">
        <f t="shared" si="1"/>
        <v>6666666.6660000002</v>
      </c>
      <c r="BA22" s="15">
        <f t="shared" si="2"/>
        <v>9999999.9989999998</v>
      </c>
    </row>
    <row r="23" spans="1:53" x14ac:dyDescent="0.35">
      <c r="A23" s="127">
        <v>23180000</v>
      </c>
      <c r="B23" s="127">
        <v>1</v>
      </c>
      <c r="C23" s="127">
        <v>1</v>
      </c>
      <c r="D23" s="127">
        <v>1</v>
      </c>
      <c r="E23" s="127" t="s">
        <v>23</v>
      </c>
      <c r="F23" s="127" t="s">
        <v>24</v>
      </c>
      <c r="G23" s="127" t="s">
        <v>25</v>
      </c>
      <c r="H23" s="127" t="s">
        <v>26</v>
      </c>
      <c r="I23" s="127" t="s">
        <v>2</v>
      </c>
      <c r="J23" s="127" t="s">
        <v>27</v>
      </c>
      <c r="K23" s="127" t="s">
        <v>71</v>
      </c>
      <c r="L23" s="127" t="s">
        <v>29</v>
      </c>
      <c r="M23" s="127" t="s">
        <v>65</v>
      </c>
      <c r="N23" s="127" t="s">
        <v>1324</v>
      </c>
      <c r="O23" s="127" t="s">
        <v>77</v>
      </c>
      <c r="P23" s="127" t="s">
        <v>77</v>
      </c>
      <c r="Q23" s="127" t="s">
        <v>71</v>
      </c>
      <c r="R23" s="128">
        <v>79426666.749999389</v>
      </c>
      <c r="S23" s="128">
        <v>0</v>
      </c>
      <c r="T23" s="128">
        <v>0</v>
      </c>
      <c r="U23" s="128">
        <v>0</v>
      </c>
      <c r="V23" s="128">
        <v>0</v>
      </c>
      <c r="W23" s="128">
        <v>-2.9802322387695313E-8</v>
      </c>
      <c r="X23" s="128">
        <v>0</v>
      </c>
      <c r="Y23" s="128">
        <v>79426666.749999359</v>
      </c>
      <c r="Z23" s="130">
        <v>42342</v>
      </c>
      <c r="AA23" s="130">
        <v>49644</v>
      </c>
      <c r="AB23" s="129">
        <v>100000000</v>
      </c>
      <c r="AC23" s="129">
        <v>100000000</v>
      </c>
      <c r="AD23" s="129">
        <v>11.09041095890411</v>
      </c>
      <c r="AE23" s="129">
        <v>20.005479452054793</v>
      </c>
      <c r="AF23" s="132">
        <v>6.8199999999999997E-2</v>
      </c>
      <c r="AG23" s="132" t="s">
        <v>3135</v>
      </c>
      <c r="AH23" s="132">
        <v>1.8700000000000001E-2</v>
      </c>
      <c r="AI23" s="127" t="s">
        <v>74</v>
      </c>
      <c r="AJ23" s="127" t="s">
        <v>71</v>
      </c>
      <c r="AK23" s="133">
        <v>0</v>
      </c>
      <c r="AL23" s="133">
        <v>3453333.32</v>
      </c>
      <c r="AM23" s="133">
        <v>0</v>
      </c>
      <c r="AN23" s="133">
        <v>0</v>
      </c>
      <c r="AO23" s="133">
        <v>0</v>
      </c>
      <c r="AP23" s="133">
        <v>0</v>
      </c>
      <c r="AQ23" s="133">
        <v>0</v>
      </c>
      <c r="AR23" s="133">
        <v>3453333.32</v>
      </c>
      <c r="AS23" s="133">
        <v>0</v>
      </c>
      <c r="AT23" s="133">
        <v>0</v>
      </c>
      <c r="AU23" s="133">
        <v>0</v>
      </c>
      <c r="AV23" s="133">
        <v>0</v>
      </c>
      <c r="AW23" s="133">
        <v>0</v>
      </c>
      <c r="AX23" s="133">
        <v>3453333.32</v>
      </c>
      <c r="AY23" s="15">
        <f t="shared" si="0"/>
        <v>3453333.32</v>
      </c>
      <c r="AZ23" s="15">
        <f t="shared" si="1"/>
        <v>6906666.6399999997</v>
      </c>
      <c r="BA23" s="15">
        <f t="shared" si="2"/>
        <v>10359999.959999999</v>
      </c>
    </row>
    <row r="24" spans="1:53" x14ac:dyDescent="0.35">
      <c r="A24" s="127">
        <v>23190000</v>
      </c>
      <c r="B24" s="127">
        <v>1</v>
      </c>
      <c r="C24" s="127">
        <v>1</v>
      </c>
      <c r="D24" s="127">
        <v>1</v>
      </c>
      <c r="E24" s="127" t="s">
        <v>23</v>
      </c>
      <c r="F24" s="127" t="s">
        <v>24</v>
      </c>
      <c r="G24" s="127" t="s">
        <v>25</v>
      </c>
      <c r="H24" s="127" t="s">
        <v>26</v>
      </c>
      <c r="I24" s="127" t="s">
        <v>2</v>
      </c>
      <c r="J24" s="127" t="s">
        <v>27</v>
      </c>
      <c r="K24" s="127" t="s">
        <v>71</v>
      </c>
      <c r="L24" s="127" t="s">
        <v>29</v>
      </c>
      <c r="M24" s="127" t="s">
        <v>65</v>
      </c>
      <c r="N24" s="127" t="s">
        <v>1324</v>
      </c>
      <c r="O24" s="127" t="s">
        <v>78</v>
      </c>
      <c r="P24" s="127" t="s">
        <v>78</v>
      </c>
      <c r="Q24" s="127" t="s">
        <v>71</v>
      </c>
      <c r="R24" s="128">
        <v>2532513.09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8">
        <v>2532513.09</v>
      </c>
      <c r="Z24" s="130">
        <v>42826</v>
      </c>
      <c r="AA24" s="130">
        <v>50039</v>
      </c>
      <c r="AB24" s="129">
        <v>75000000</v>
      </c>
      <c r="AC24" s="129">
        <v>3104381.84</v>
      </c>
      <c r="AD24" s="129">
        <v>12.172602739726027</v>
      </c>
      <c r="AE24" s="129">
        <v>19.761643835616439</v>
      </c>
      <c r="AF24" s="132">
        <v>4.6600000000000003E-2</v>
      </c>
      <c r="AG24" s="132" t="s">
        <v>2769</v>
      </c>
      <c r="AH24" s="132">
        <v>1.9800000000000002E-2</v>
      </c>
      <c r="AI24" s="127" t="s">
        <v>74</v>
      </c>
      <c r="AJ24" s="127" t="s">
        <v>71</v>
      </c>
      <c r="AK24" s="133">
        <v>101300.52</v>
      </c>
      <c r="AL24" s="133">
        <v>0</v>
      </c>
      <c r="AM24" s="133">
        <v>0</v>
      </c>
      <c r="AN24" s="133">
        <v>0</v>
      </c>
      <c r="AO24" s="133">
        <v>0</v>
      </c>
      <c r="AP24" s="133">
        <v>0</v>
      </c>
      <c r="AQ24" s="133">
        <v>101300.52</v>
      </c>
      <c r="AR24" s="133">
        <v>0</v>
      </c>
      <c r="AS24" s="133">
        <v>0</v>
      </c>
      <c r="AT24" s="133">
        <v>0</v>
      </c>
      <c r="AU24" s="133">
        <v>0</v>
      </c>
      <c r="AV24" s="133">
        <v>0</v>
      </c>
      <c r="AW24" s="133">
        <v>101300.52</v>
      </c>
      <c r="AX24" s="133">
        <v>0</v>
      </c>
      <c r="AY24" s="15">
        <f t="shared" si="0"/>
        <v>101300.52</v>
      </c>
      <c r="AZ24" s="15">
        <f t="shared" si="1"/>
        <v>202601.04</v>
      </c>
      <c r="BA24" s="15">
        <f t="shared" si="2"/>
        <v>303901.56</v>
      </c>
    </row>
    <row r="25" spans="1:53" x14ac:dyDescent="0.35">
      <c r="A25" s="127">
        <v>23193000</v>
      </c>
      <c r="B25" s="127">
        <v>1</v>
      </c>
      <c r="C25" s="127">
        <v>1</v>
      </c>
      <c r="D25" s="127">
        <v>1</v>
      </c>
      <c r="E25" s="127" t="s">
        <v>23</v>
      </c>
      <c r="F25" s="127" t="s">
        <v>24</v>
      </c>
      <c r="G25" s="127" t="s">
        <v>25</v>
      </c>
      <c r="H25" s="127" t="s">
        <v>26</v>
      </c>
      <c r="I25" s="127" t="s">
        <v>2</v>
      </c>
      <c r="J25" s="127" t="s">
        <v>27</v>
      </c>
      <c r="K25" s="127" t="s">
        <v>71</v>
      </c>
      <c r="L25" s="127" t="s">
        <v>29</v>
      </c>
      <c r="M25" s="127" t="s">
        <v>65</v>
      </c>
      <c r="N25" s="127" t="s">
        <v>1324</v>
      </c>
      <c r="O25" s="127" t="s">
        <v>79</v>
      </c>
      <c r="P25" s="127" t="s">
        <v>79</v>
      </c>
      <c r="Q25" s="127" t="s">
        <v>71</v>
      </c>
      <c r="R25" s="128">
        <v>43812499.946999982</v>
      </c>
      <c r="S25" s="128">
        <v>0</v>
      </c>
      <c r="T25" s="128">
        <v>0</v>
      </c>
      <c r="U25" s="128">
        <v>0</v>
      </c>
      <c r="V25" s="128">
        <v>0</v>
      </c>
      <c r="W25" s="128">
        <v>-4.0000006556510925E-3</v>
      </c>
      <c r="X25" s="128">
        <v>0</v>
      </c>
      <c r="Y25" s="128">
        <v>43812499.942999981</v>
      </c>
      <c r="Z25" s="130">
        <v>42958</v>
      </c>
      <c r="AA25" s="130">
        <v>50010</v>
      </c>
      <c r="AB25" s="129">
        <v>65000000</v>
      </c>
      <c r="AC25" s="129">
        <v>65000000</v>
      </c>
      <c r="AD25" s="129">
        <v>12.093150684931507</v>
      </c>
      <c r="AE25" s="129">
        <v>19.32054794520548</v>
      </c>
      <c r="AF25" s="132">
        <v>2.6499999999999999E-2</v>
      </c>
      <c r="AG25" s="132" t="s">
        <v>3106</v>
      </c>
      <c r="AH25" s="132"/>
      <c r="AI25" s="127" t="s">
        <v>74</v>
      </c>
      <c r="AJ25" s="127" t="s">
        <v>71</v>
      </c>
      <c r="AK25" s="133">
        <v>0</v>
      </c>
      <c r="AL25" s="133">
        <v>1752499.993</v>
      </c>
      <c r="AM25" s="133">
        <v>0</v>
      </c>
      <c r="AN25" s="133">
        <v>0</v>
      </c>
      <c r="AO25" s="133">
        <v>0</v>
      </c>
      <c r="AP25" s="133">
        <v>0</v>
      </c>
      <c r="AQ25" s="133">
        <v>0</v>
      </c>
      <c r="AR25" s="133">
        <v>1752499.993</v>
      </c>
      <c r="AS25" s="133">
        <v>0</v>
      </c>
      <c r="AT25" s="133">
        <v>0</v>
      </c>
      <c r="AU25" s="133">
        <v>0</v>
      </c>
      <c r="AV25" s="133">
        <v>0</v>
      </c>
      <c r="AW25" s="133">
        <v>0</v>
      </c>
      <c r="AX25" s="133">
        <v>1752499.993</v>
      </c>
      <c r="AY25" s="15">
        <f t="shared" si="0"/>
        <v>1752499.993</v>
      </c>
      <c r="AZ25" s="15">
        <f t="shared" si="1"/>
        <v>3504999.986</v>
      </c>
      <c r="BA25" s="15">
        <f t="shared" si="2"/>
        <v>5257499.9790000003</v>
      </c>
    </row>
    <row r="26" spans="1:53" x14ac:dyDescent="0.35">
      <c r="A26" s="127">
        <v>23195000</v>
      </c>
      <c r="B26" s="127">
        <v>1</v>
      </c>
      <c r="C26" s="127">
        <v>1</v>
      </c>
      <c r="D26" s="127">
        <v>1</v>
      </c>
      <c r="E26" s="127" t="s">
        <v>23</v>
      </c>
      <c r="F26" s="127" t="s">
        <v>24</v>
      </c>
      <c r="G26" s="127" t="s">
        <v>25</v>
      </c>
      <c r="H26" s="127" t="s">
        <v>26</v>
      </c>
      <c r="I26" s="127" t="s">
        <v>2</v>
      </c>
      <c r="J26" s="127" t="s">
        <v>27</v>
      </c>
      <c r="K26" s="127" t="s">
        <v>71</v>
      </c>
      <c r="L26" s="127" t="s">
        <v>29</v>
      </c>
      <c r="M26" s="127" t="s">
        <v>65</v>
      </c>
      <c r="N26" s="127" t="s">
        <v>1324</v>
      </c>
      <c r="O26" s="127" t="s">
        <v>80</v>
      </c>
      <c r="P26" s="127" t="s">
        <v>80</v>
      </c>
      <c r="Q26" s="127" t="s">
        <v>71</v>
      </c>
      <c r="R26" s="128">
        <v>26086666.680000007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8">
        <v>26086666.680000007</v>
      </c>
      <c r="Z26" s="130">
        <v>43089</v>
      </c>
      <c r="AA26" s="130">
        <v>50192</v>
      </c>
      <c r="AB26" s="129">
        <v>35000000</v>
      </c>
      <c r="AC26" s="129">
        <v>30100000</v>
      </c>
      <c r="AD26" s="129">
        <v>12.591780821917808</v>
      </c>
      <c r="AE26" s="129">
        <v>19.460273972602739</v>
      </c>
      <c r="AF26" s="132">
        <v>3.9E-2</v>
      </c>
      <c r="AG26" s="132" t="s">
        <v>3106</v>
      </c>
      <c r="AH26" s="132"/>
      <c r="AI26" s="127" t="s">
        <v>74</v>
      </c>
      <c r="AJ26" s="127" t="s">
        <v>71</v>
      </c>
      <c r="AK26" s="133">
        <v>0</v>
      </c>
      <c r="AL26" s="133">
        <v>1003333.33</v>
      </c>
      <c r="AM26" s="133">
        <v>0</v>
      </c>
      <c r="AN26" s="133">
        <v>0</v>
      </c>
      <c r="AO26" s="133">
        <v>0</v>
      </c>
      <c r="AP26" s="133">
        <v>0</v>
      </c>
      <c r="AQ26" s="133">
        <v>0</v>
      </c>
      <c r="AR26" s="133">
        <v>1003333.33</v>
      </c>
      <c r="AS26" s="133">
        <v>0</v>
      </c>
      <c r="AT26" s="133">
        <v>0</v>
      </c>
      <c r="AU26" s="133">
        <v>0</v>
      </c>
      <c r="AV26" s="133">
        <v>0</v>
      </c>
      <c r="AW26" s="133">
        <v>0</v>
      </c>
      <c r="AX26" s="133">
        <v>1003333.33</v>
      </c>
      <c r="AY26" s="15">
        <f t="shared" si="0"/>
        <v>1003333.33</v>
      </c>
      <c r="AZ26" s="15">
        <f t="shared" si="1"/>
        <v>2006666.66</v>
      </c>
      <c r="BA26" s="15">
        <f t="shared" si="2"/>
        <v>3009999.9899999998</v>
      </c>
    </row>
    <row r="27" spans="1:53" x14ac:dyDescent="0.35">
      <c r="A27" s="127">
        <v>23199000</v>
      </c>
      <c r="B27" s="127">
        <v>1</v>
      </c>
      <c r="C27" s="127">
        <v>1</v>
      </c>
      <c r="D27" s="127">
        <v>1</v>
      </c>
      <c r="E27" s="127" t="s">
        <v>23</v>
      </c>
      <c r="F27" s="127" t="s">
        <v>24</v>
      </c>
      <c r="G27" s="127" t="s">
        <v>25</v>
      </c>
      <c r="H27" s="127" t="s">
        <v>26</v>
      </c>
      <c r="I27" s="127" t="s">
        <v>2</v>
      </c>
      <c r="J27" s="127" t="s">
        <v>27</v>
      </c>
      <c r="K27" s="127" t="s">
        <v>71</v>
      </c>
      <c r="L27" s="127" t="s">
        <v>29</v>
      </c>
      <c r="M27" s="127" t="s">
        <v>65</v>
      </c>
      <c r="N27" s="127" t="s">
        <v>1324</v>
      </c>
      <c r="O27" s="127" t="s">
        <v>81</v>
      </c>
      <c r="P27" s="127" t="s">
        <v>81</v>
      </c>
      <c r="Q27" s="127" t="s">
        <v>71</v>
      </c>
      <c r="R27" s="128">
        <v>80000000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80000000</v>
      </c>
      <c r="Z27" s="130">
        <v>43791</v>
      </c>
      <c r="AA27" s="130">
        <v>50982</v>
      </c>
      <c r="AB27" s="129">
        <v>80000000</v>
      </c>
      <c r="AC27" s="129">
        <v>80000000</v>
      </c>
      <c r="AD27" s="129">
        <v>14.756164383561643</v>
      </c>
      <c r="AE27" s="129">
        <v>19.701369863013699</v>
      </c>
      <c r="AF27" s="132">
        <v>3.5099999999999999E-2</v>
      </c>
      <c r="AG27" s="132" t="s">
        <v>39</v>
      </c>
      <c r="AH27" s="132"/>
      <c r="AI27" s="127" t="s">
        <v>74</v>
      </c>
      <c r="AJ27" s="127" t="s">
        <v>71</v>
      </c>
      <c r="AK27" s="133">
        <v>0</v>
      </c>
      <c r="AL27" s="133">
        <v>0</v>
      </c>
      <c r="AM27" s="133">
        <v>2666666.67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2666666.67</v>
      </c>
      <c r="AT27" s="133">
        <v>0</v>
      </c>
      <c r="AU27" s="133">
        <v>0</v>
      </c>
      <c r="AV27" s="133">
        <v>0</v>
      </c>
      <c r="AW27" s="133">
        <v>0</v>
      </c>
      <c r="AX27" s="133">
        <v>0</v>
      </c>
      <c r="AY27" s="15">
        <f t="shared" si="0"/>
        <v>0</v>
      </c>
      <c r="AZ27" s="15">
        <f t="shared" si="1"/>
        <v>5333333.34</v>
      </c>
      <c r="BA27" s="15">
        <f t="shared" si="2"/>
        <v>5333333.34</v>
      </c>
    </row>
    <row r="28" spans="1:53" x14ac:dyDescent="0.35">
      <c r="A28" s="127">
        <v>23202000</v>
      </c>
      <c r="B28" s="127">
        <v>1</v>
      </c>
      <c r="C28" s="127">
        <v>1</v>
      </c>
      <c r="D28" s="127">
        <v>1</v>
      </c>
      <c r="E28" s="127" t="s">
        <v>23</v>
      </c>
      <c r="F28" s="127" t="s">
        <v>24</v>
      </c>
      <c r="G28" s="127" t="s">
        <v>25</v>
      </c>
      <c r="H28" s="127" t="s">
        <v>26</v>
      </c>
      <c r="I28" s="127" t="s">
        <v>2</v>
      </c>
      <c r="J28" s="127" t="s">
        <v>27</v>
      </c>
      <c r="K28" s="127" t="s">
        <v>71</v>
      </c>
      <c r="L28" s="127" t="s">
        <v>29</v>
      </c>
      <c r="M28" s="127" t="s">
        <v>65</v>
      </c>
      <c r="N28" s="127" t="s">
        <v>1324</v>
      </c>
      <c r="O28" s="127" t="s">
        <v>82</v>
      </c>
      <c r="P28" s="127" t="s">
        <v>82</v>
      </c>
      <c r="Q28" s="127" t="s">
        <v>71</v>
      </c>
      <c r="R28" s="128">
        <v>150000000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150000000</v>
      </c>
      <c r="Z28" s="130">
        <v>43809</v>
      </c>
      <c r="AA28" s="130">
        <v>51166</v>
      </c>
      <c r="AB28" s="129">
        <v>150000000</v>
      </c>
      <c r="AC28" s="129">
        <v>150000000</v>
      </c>
      <c r="AD28" s="129">
        <v>15.260273972602739</v>
      </c>
      <c r="AE28" s="129">
        <v>20.156164383561645</v>
      </c>
      <c r="AF28" s="132">
        <v>2.76E-2</v>
      </c>
      <c r="AG28" s="132" t="s">
        <v>3106</v>
      </c>
      <c r="AH28" s="132"/>
      <c r="AI28" s="127" t="s">
        <v>74</v>
      </c>
      <c r="AJ28" s="127" t="s">
        <v>71</v>
      </c>
      <c r="AK28" s="133">
        <v>0</v>
      </c>
      <c r="AL28" s="133">
        <v>0</v>
      </c>
      <c r="AM28" s="133">
        <v>0</v>
      </c>
      <c r="AN28" s="133">
        <v>0</v>
      </c>
      <c r="AO28" s="133">
        <v>0</v>
      </c>
      <c r="AP28" s="133">
        <v>0</v>
      </c>
      <c r="AQ28" s="133">
        <v>0</v>
      </c>
      <c r="AR28" s="133">
        <v>0</v>
      </c>
      <c r="AS28" s="133">
        <v>5000000</v>
      </c>
      <c r="AT28" s="133">
        <v>0</v>
      </c>
      <c r="AU28" s="133">
        <v>0</v>
      </c>
      <c r="AV28" s="133">
        <v>0</v>
      </c>
      <c r="AW28" s="133">
        <v>0</v>
      </c>
      <c r="AX28" s="133">
        <v>0</v>
      </c>
      <c r="AY28" s="15">
        <f t="shared" si="0"/>
        <v>0</v>
      </c>
      <c r="AZ28" s="15">
        <f t="shared" si="1"/>
        <v>5000000</v>
      </c>
      <c r="BA28" s="15">
        <f t="shared" si="2"/>
        <v>5000000</v>
      </c>
    </row>
    <row r="29" spans="1:53" x14ac:dyDescent="0.35">
      <c r="A29" s="127">
        <v>23192000</v>
      </c>
      <c r="B29" s="127">
        <v>1</v>
      </c>
      <c r="C29" s="127">
        <v>1</v>
      </c>
      <c r="D29" s="127">
        <v>0</v>
      </c>
      <c r="E29" s="127" t="s">
        <v>23</v>
      </c>
      <c r="F29" s="127" t="s">
        <v>24</v>
      </c>
      <c r="G29" s="127" t="s">
        <v>25</v>
      </c>
      <c r="H29" s="127" t="s">
        <v>44</v>
      </c>
      <c r="I29" s="127" t="s">
        <v>45</v>
      </c>
      <c r="J29" s="127" t="s">
        <v>27</v>
      </c>
      <c r="K29" s="127" t="s">
        <v>71</v>
      </c>
      <c r="L29" s="127" t="s">
        <v>83</v>
      </c>
      <c r="M29" s="127" t="s">
        <v>65</v>
      </c>
      <c r="N29" s="127" t="s">
        <v>1324</v>
      </c>
      <c r="O29" s="127" t="s">
        <v>84</v>
      </c>
      <c r="P29" s="127" t="s">
        <v>84</v>
      </c>
      <c r="Q29" s="127" t="s">
        <v>71</v>
      </c>
      <c r="R29" s="128">
        <v>99087164.61999999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99087164.61999999</v>
      </c>
      <c r="Z29" s="130">
        <v>42951</v>
      </c>
      <c r="AA29" s="130">
        <v>50191</v>
      </c>
      <c r="AB29" s="129">
        <v>114331343.78</v>
      </c>
      <c r="AC29" s="129">
        <v>114331343.78</v>
      </c>
      <c r="AD29" s="129">
        <v>12.58904109589041</v>
      </c>
      <c r="AE29" s="129">
        <v>19.835616438356166</v>
      </c>
      <c r="AF29" s="132">
        <v>6.6400000000000001E-2</v>
      </c>
      <c r="AG29" s="132" t="s">
        <v>39</v>
      </c>
      <c r="AH29" s="132"/>
      <c r="AI29" s="127" t="s">
        <v>74</v>
      </c>
      <c r="AJ29" s="127" t="s">
        <v>71</v>
      </c>
      <c r="AK29" s="133">
        <v>3811044.79</v>
      </c>
      <c r="AL29" s="133">
        <v>0</v>
      </c>
      <c r="AM29" s="133">
        <v>0</v>
      </c>
      <c r="AN29" s="133">
        <v>0</v>
      </c>
      <c r="AO29" s="133">
        <v>0</v>
      </c>
      <c r="AP29" s="133">
        <v>0</v>
      </c>
      <c r="AQ29" s="133">
        <v>3811044.79</v>
      </c>
      <c r="AR29" s="133">
        <v>0</v>
      </c>
      <c r="AS29" s="133">
        <v>0</v>
      </c>
      <c r="AT29" s="133">
        <v>0</v>
      </c>
      <c r="AU29" s="133">
        <v>0</v>
      </c>
      <c r="AV29" s="133">
        <v>0</v>
      </c>
      <c r="AW29" s="133">
        <v>3811044.79</v>
      </c>
      <c r="AX29" s="133">
        <v>0</v>
      </c>
      <c r="AY29" s="15">
        <f t="shared" si="0"/>
        <v>3811044.79</v>
      </c>
      <c r="AZ29" s="15">
        <f t="shared" si="1"/>
        <v>7622089.5800000001</v>
      </c>
      <c r="BA29" s="15">
        <f t="shared" si="2"/>
        <v>11433134.370000001</v>
      </c>
    </row>
    <row r="30" spans="1:53" x14ac:dyDescent="0.35">
      <c r="A30" s="127">
        <v>23194000</v>
      </c>
      <c r="B30" s="127">
        <v>1</v>
      </c>
      <c r="C30" s="127">
        <v>0</v>
      </c>
      <c r="D30" s="127">
        <v>0</v>
      </c>
      <c r="E30" s="127" t="s">
        <v>23</v>
      </c>
      <c r="F30" s="127" t="s">
        <v>68</v>
      </c>
      <c r="G30" s="127" t="s">
        <v>68</v>
      </c>
      <c r="H30" s="127" t="s">
        <v>68</v>
      </c>
      <c r="I30" s="127" t="s">
        <v>85</v>
      </c>
      <c r="J30" s="127" t="s">
        <v>27</v>
      </c>
      <c r="K30" s="127" t="s">
        <v>86</v>
      </c>
      <c r="L30" s="127" t="s">
        <v>87</v>
      </c>
      <c r="M30" s="127" t="s">
        <v>65</v>
      </c>
      <c r="N30" s="127" t="s">
        <v>1322</v>
      </c>
      <c r="O30" s="127" t="s">
        <v>88</v>
      </c>
      <c r="P30" s="127" t="s">
        <v>88</v>
      </c>
      <c r="Q30" s="127" t="s">
        <v>86</v>
      </c>
      <c r="R30" s="128">
        <v>53504816.230000645</v>
      </c>
      <c r="S30" s="128">
        <v>0</v>
      </c>
      <c r="T30" s="128">
        <v>17834938.739999998</v>
      </c>
      <c r="U30" s="128">
        <v>1758227.71</v>
      </c>
      <c r="V30" s="128">
        <v>0</v>
      </c>
      <c r="W30" s="128">
        <v>2.9802322387695313E-8</v>
      </c>
      <c r="X30" s="128">
        <v>0</v>
      </c>
      <c r="Y30" s="128">
        <v>35669877.49000068</v>
      </c>
      <c r="Z30" s="130">
        <v>43028</v>
      </c>
      <c r="AA30" s="130">
        <v>46132</v>
      </c>
      <c r="AB30" s="129">
        <v>200000000</v>
      </c>
      <c r="AC30" s="129">
        <v>198269387.41</v>
      </c>
      <c r="AD30" s="129">
        <v>1.4684931506849315</v>
      </c>
      <c r="AE30" s="129">
        <v>8.5041095890410965</v>
      </c>
      <c r="AF30" s="132">
        <v>6.5000000000000002E-2</v>
      </c>
      <c r="AG30" s="132" t="s">
        <v>39</v>
      </c>
      <c r="AH30" s="132"/>
      <c r="AI30" s="127" t="s">
        <v>74</v>
      </c>
      <c r="AJ30" s="127" t="s">
        <v>86</v>
      </c>
      <c r="AK30" s="133">
        <v>0</v>
      </c>
      <c r="AL30" s="133">
        <v>0</v>
      </c>
      <c r="AM30" s="133">
        <v>0</v>
      </c>
      <c r="AN30" s="133">
        <v>0</v>
      </c>
      <c r="AO30" s="133">
        <v>0</v>
      </c>
      <c r="AP30" s="133">
        <v>17834938.739999998</v>
      </c>
      <c r="AQ30" s="133">
        <v>0</v>
      </c>
      <c r="AR30" s="133">
        <v>0</v>
      </c>
      <c r="AS30" s="133">
        <v>0</v>
      </c>
      <c r="AT30" s="133">
        <v>0</v>
      </c>
      <c r="AU30" s="133">
        <v>0</v>
      </c>
      <c r="AV30" s="133">
        <v>17834938.739999998</v>
      </c>
      <c r="AW30" s="133">
        <v>0</v>
      </c>
      <c r="AX30" s="133">
        <v>0</v>
      </c>
      <c r="AY30" s="15">
        <f t="shared" si="0"/>
        <v>0</v>
      </c>
      <c r="AZ30" s="15">
        <f t="shared" si="1"/>
        <v>35669877.479999997</v>
      </c>
      <c r="BA30" s="15">
        <f t="shared" si="2"/>
        <v>35669877.479999997</v>
      </c>
    </row>
    <row r="31" spans="1:53" x14ac:dyDescent="0.35">
      <c r="A31" s="127">
        <v>23197000</v>
      </c>
      <c r="B31" s="127">
        <v>1</v>
      </c>
      <c r="C31" s="127">
        <v>1</v>
      </c>
      <c r="D31" s="127">
        <v>1</v>
      </c>
      <c r="E31" s="127" t="s">
        <v>23</v>
      </c>
      <c r="F31" s="127" t="s">
        <v>24</v>
      </c>
      <c r="G31" s="127" t="s">
        <v>25</v>
      </c>
      <c r="H31" s="127" t="s">
        <v>26</v>
      </c>
      <c r="I31" s="127" t="s">
        <v>2</v>
      </c>
      <c r="J31" s="127" t="s">
        <v>27</v>
      </c>
      <c r="K31" s="127" t="s">
        <v>86</v>
      </c>
      <c r="L31" s="127" t="s">
        <v>29</v>
      </c>
      <c r="M31" s="127" t="s">
        <v>65</v>
      </c>
      <c r="N31" s="127" t="s">
        <v>1322</v>
      </c>
      <c r="O31" s="127" t="s">
        <v>89</v>
      </c>
      <c r="P31" s="127" t="s">
        <v>89</v>
      </c>
      <c r="Q31" s="127" t="s">
        <v>86</v>
      </c>
      <c r="R31" s="128">
        <v>249255000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249255000</v>
      </c>
      <c r="Z31" s="130">
        <v>43454</v>
      </c>
      <c r="AA31" s="130">
        <v>46733</v>
      </c>
      <c r="AB31" s="129">
        <v>675000000</v>
      </c>
      <c r="AC31" s="129">
        <v>675000000</v>
      </c>
      <c r="AD31" s="129">
        <v>3.1150684931506851</v>
      </c>
      <c r="AE31" s="129">
        <v>8.9835616438356158</v>
      </c>
      <c r="AF31" s="132">
        <v>6.3E-2</v>
      </c>
      <c r="AG31" s="132" t="s">
        <v>39</v>
      </c>
      <c r="AH31" s="132"/>
      <c r="AI31" s="127" t="s">
        <v>74</v>
      </c>
      <c r="AJ31" s="127" t="s">
        <v>86</v>
      </c>
      <c r="AK31" s="133">
        <v>0</v>
      </c>
      <c r="AL31" s="133">
        <v>19180000</v>
      </c>
      <c r="AM31" s="133">
        <v>0</v>
      </c>
      <c r="AN31" s="133">
        <v>0</v>
      </c>
      <c r="AO31" s="133">
        <v>19180000</v>
      </c>
      <c r="AP31" s="133">
        <v>0</v>
      </c>
      <c r="AQ31" s="133">
        <v>0</v>
      </c>
      <c r="AR31" s="133">
        <v>19180000</v>
      </c>
      <c r="AS31" s="133">
        <v>0</v>
      </c>
      <c r="AT31" s="133">
        <v>0</v>
      </c>
      <c r="AU31" s="133">
        <v>19180000</v>
      </c>
      <c r="AV31" s="133">
        <v>0</v>
      </c>
      <c r="AW31" s="133">
        <v>0</v>
      </c>
      <c r="AX31" s="133">
        <v>19180000</v>
      </c>
      <c r="AY31" s="15">
        <f t="shared" si="0"/>
        <v>19180000</v>
      </c>
      <c r="AZ31" s="15">
        <f t="shared" si="1"/>
        <v>76720000</v>
      </c>
      <c r="BA31" s="15">
        <f t="shared" si="2"/>
        <v>95900000</v>
      </c>
    </row>
    <row r="32" spans="1:53" x14ac:dyDescent="0.35">
      <c r="A32" s="127">
        <v>23183000</v>
      </c>
      <c r="B32" s="127">
        <v>1</v>
      </c>
      <c r="C32" s="127">
        <v>1</v>
      </c>
      <c r="D32" s="127">
        <v>1</v>
      </c>
      <c r="E32" s="127" t="s">
        <v>23</v>
      </c>
      <c r="F32" s="127" t="s">
        <v>24</v>
      </c>
      <c r="G32" s="127" t="s">
        <v>25</v>
      </c>
      <c r="H32" s="127" t="s">
        <v>26</v>
      </c>
      <c r="I32" s="127" t="s">
        <v>2</v>
      </c>
      <c r="J32" s="127" t="s">
        <v>27</v>
      </c>
      <c r="K32" s="127" t="s">
        <v>86</v>
      </c>
      <c r="L32" s="127" t="s">
        <v>29</v>
      </c>
      <c r="M32" s="127" t="s">
        <v>65</v>
      </c>
      <c r="N32" s="127" t="s">
        <v>1322</v>
      </c>
      <c r="O32" s="127" t="s">
        <v>90</v>
      </c>
      <c r="P32" s="127" t="s">
        <v>90</v>
      </c>
      <c r="Q32" s="127" t="s">
        <v>86</v>
      </c>
      <c r="R32" s="128">
        <v>369040000</v>
      </c>
      <c r="S32" s="128">
        <v>0</v>
      </c>
      <c r="T32" s="128">
        <v>33550000</v>
      </c>
      <c r="U32" s="128">
        <v>5941544</v>
      </c>
      <c r="V32" s="128">
        <v>0</v>
      </c>
      <c r="W32" s="128">
        <v>0</v>
      </c>
      <c r="X32" s="128">
        <v>0</v>
      </c>
      <c r="Y32" s="128">
        <v>335490000</v>
      </c>
      <c r="Z32" s="130">
        <v>42489</v>
      </c>
      <c r="AA32" s="130">
        <v>46506</v>
      </c>
      <c r="AB32" s="129">
        <v>1500000000</v>
      </c>
      <c r="AC32" s="129">
        <v>1500000000</v>
      </c>
      <c r="AD32" s="129">
        <v>2.493150684931507</v>
      </c>
      <c r="AE32" s="129">
        <v>11.005479452054795</v>
      </c>
      <c r="AF32" s="132">
        <v>6.3E-2</v>
      </c>
      <c r="AG32" s="132" t="s">
        <v>39</v>
      </c>
      <c r="AH32" s="132"/>
      <c r="AI32" s="127" t="s">
        <v>74</v>
      </c>
      <c r="AJ32" s="127" t="s">
        <v>86</v>
      </c>
      <c r="AK32" s="133">
        <v>0</v>
      </c>
      <c r="AL32" s="133">
        <v>0</v>
      </c>
      <c r="AM32" s="133">
        <v>33550000</v>
      </c>
      <c r="AN32" s="133">
        <v>0</v>
      </c>
      <c r="AO32" s="133">
        <v>0</v>
      </c>
      <c r="AP32" s="133">
        <v>33550000</v>
      </c>
      <c r="AQ32" s="133">
        <v>0</v>
      </c>
      <c r="AR32" s="133">
        <v>0</v>
      </c>
      <c r="AS32" s="133">
        <v>33550000</v>
      </c>
      <c r="AT32" s="133">
        <v>0</v>
      </c>
      <c r="AU32" s="133">
        <v>0</v>
      </c>
      <c r="AV32" s="133">
        <v>33550000</v>
      </c>
      <c r="AW32" s="133">
        <v>0</v>
      </c>
      <c r="AX32" s="133">
        <v>0</v>
      </c>
      <c r="AY32" s="15">
        <f t="shared" si="0"/>
        <v>0</v>
      </c>
      <c r="AZ32" s="15">
        <f t="shared" si="1"/>
        <v>134200000</v>
      </c>
      <c r="BA32" s="15">
        <f t="shared" si="2"/>
        <v>134200000</v>
      </c>
    </row>
    <row r="33" spans="1:53" x14ac:dyDescent="0.35">
      <c r="A33" s="127">
        <v>23184000</v>
      </c>
      <c r="B33" s="127">
        <v>1</v>
      </c>
      <c r="C33" s="127">
        <v>1</v>
      </c>
      <c r="D33" s="127">
        <v>1</v>
      </c>
      <c r="E33" s="127" t="s">
        <v>91</v>
      </c>
      <c r="F33" s="127" t="s">
        <v>24</v>
      </c>
      <c r="G33" s="127" t="s">
        <v>25</v>
      </c>
      <c r="H33" s="127" t="s">
        <v>26</v>
      </c>
      <c r="I33" s="127" t="s">
        <v>2</v>
      </c>
      <c r="J33" s="127" t="s">
        <v>27</v>
      </c>
      <c r="K33" s="127" t="s">
        <v>86</v>
      </c>
      <c r="L33" s="127" t="s">
        <v>29</v>
      </c>
      <c r="M33" s="127" t="s">
        <v>65</v>
      </c>
      <c r="N33" s="127" t="s">
        <v>1322</v>
      </c>
      <c r="O33" s="127" t="s">
        <v>92</v>
      </c>
      <c r="P33" s="127" t="s">
        <v>92</v>
      </c>
      <c r="Q33" s="127" t="s">
        <v>86</v>
      </c>
      <c r="R33" s="128">
        <v>114098261.64</v>
      </c>
      <c r="S33" s="128">
        <v>0</v>
      </c>
      <c r="T33" s="128">
        <v>10300077.92</v>
      </c>
      <c r="U33" s="128">
        <v>1708312.35</v>
      </c>
      <c r="V33" s="128">
        <v>0</v>
      </c>
      <c r="W33" s="128">
        <v>-1520297.674999997</v>
      </c>
      <c r="X33" s="128">
        <v>0</v>
      </c>
      <c r="Y33" s="128">
        <v>102277886.045</v>
      </c>
      <c r="Z33" s="130">
        <v>42489</v>
      </c>
      <c r="AA33" s="130">
        <v>46506</v>
      </c>
      <c r="AB33" s="129">
        <v>503743800</v>
      </c>
      <c r="AC33" s="129">
        <v>503743800</v>
      </c>
      <c r="AD33" s="129">
        <v>2.493150684931507</v>
      </c>
      <c r="AE33" s="129">
        <v>11.005479452054795</v>
      </c>
      <c r="AF33" s="132">
        <v>5.8999999999999997E-2</v>
      </c>
      <c r="AG33" s="132" t="s">
        <v>39</v>
      </c>
      <c r="AH33" s="132"/>
      <c r="AI33" s="127" t="s">
        <v>74</v>
      </c>
      <c r="AJ33" s="127" t="s">
        <v>86</v>
      </c>
      <c r="AK33" s="133">
        <v>0</v>
      </c>
      <c r="AL33" s="133">
        <v>0</v>
      </c>
      <c r="AM33" s="133">
        <v>10227872.898</v>
      </c>
      <c r="AN33" s="133">
        <v>0</v>
      </c>
      <c r="AO33" s="133">
        <v>0</v>
      </c>
      <c r="AP33" s="133">
        <v>10227872.898</v>
      </c>
      <c r="AQ33" s="133">
        <v>0</v>
      </c>
      <c r="AR33" s="133">
        <v>0</v>
      </c>
      <c r="AS33" s="133">
        <v>10227872.898</v>
      </c>
      <c r="AT33" s="133">
        <v>0</v>
      </c>
      <c r="AU33" s="133">
        <v>0</v>
      </c>
      <c r="AV33" s="133">
        <v>10227872.898</v>
      </c>
      <c r="AW33" s="133">
        <v>0</v>
      </c>
      <c r="AX33" s="133">
        <v>0</v>
      </c>
      <c r="AY33" s="15">
        <f t="shared" si="0"/>
        <v>0</v>
      </c>
      <c r="AZ33" s="15">
        <f t="shared" si="1"/>
        <v>40911491.592</v>
      </c>
      <c r="BA33" s="15">
        <f t="shared" si="2"/>
        <v>40911491.592</v>
      </c>
    </row>
    <row r="34" spans="1:53" x14ac:dyDescent="0.35">
      <c r="A34" s="127">
        <v>23197001</v>
      </c>
      <c r="B34" s="127">
        <v>1</v>
      </c>
      <c r="C34" s="127">
        <v>1</v>
      </c>
      <c r="D34" s="127">
        <v>1</v>
      </c>
      <c r="E34" s="127" t="s">
        <v>91</v>
      </c>
      <c r="F34" s="127" t="s">
        <v>24</v>
      </c>
      <c r="G34" s="127" t="s">
        <v>25</v>
      </c>
      <c r="H34" s="127" t="s">
        <v>26</v>
      </c>
      <c r="I34" s="127" t="s">
        <v>2</v>
      </c>
      <c r="J34" s="127" t="s">
        <v>27</v>
      </c>
      <c r="K34" s="127" t="s">
        <v>86</v>
      </c>
      <c r="L34" s="127" t="s">
        <v>29</v>
      </c>
      <c r="M34" s="127" t="s">
        <v>65</v>
      </c>
      <c r="N34" s="127" t="s">
        <v>1322</v>
      </c>
      <c r="O34" s="127" t="s">
        <v>93</v>
      </c>
      <c r="P34" s="127" t="s">
        <v>93</v>
      </c>
      <c r="Q34" s="127" t="s">
        <v>86</v>
      </c>
      <c r="R34" s="128">
        <v>80515460.025000006</v>
      </c>
      <c r="S34" s="128">
        <v>0</v>
      </c>
      <c r="T34" s="128">
        <v>0</v>
      </c>
      <c r="U34" s="128">
        <v>0</v>
      </c>
      <c r="V34" s="128">
        <v>0</v>
      </c>
      <c r="W34" s="128">
        <v>-1123777.7460000068</v>
      </c>
      <c r="X34" s="128">
        <v>0</v>
      </c>
      <c r="Y34" s="128">
        <v>79391682.278999999</v>
      </c>
      <c r="Z34" s="130">
        <v>43454</v>
      </c>
      <c r="AA34" s="130">
        <v>46733</v>
      </c>
      <c r="AB34" s="129">
        <v>236782800</v>
      </c>
      <c r="AC34" s="129">
        <v>236782800</v>
      </c>
      <c r="AD34" s="129">
        <v>3.1150684931506851</v>
      </c>
      <c r="AE34" s="129">
        <v>8.9835616438356158</v>
      </c>
      <c r="AF34" s="132">
        <v>5.8999999999999997E-2</v>
      </c>
      <c r="AG34" s="132" t="s">
        <v>39</v>
      </c>
      <c r="AH34" s="132"/>
      <c r="AI34" s="127" t="s">
        <v>74</v>
      </c>
      <c r="AJ34" s="127" t="s">
        <v>86</v>
      </c>
      <c r="AK34" s="133">
        <v>0</v>
      </c>
      <c r="AL34" s="133">
        <v>6105647.5939999996</v>
      </c>
      <c r="AM34" s="133">
        <v>0</v>
      </c>
      <c r="AN34" s="133">
        <v>0</v>
      </c>
      <c r="AO34" s="133">
        <v>6105647.5939999996</v>
      </c>
      <c r="AP34" s="133">
        <v>0</v>
      </c>
      <c r="AQ34" s="133">
        <v>0</v>
      </c>
      <c r="AR34" s="133">
        <v>6105647.5939999996</v>
      </c>
      <c r="AS34" s="133">
        <v>0</v>
      </c>
      <c r="AT34" s="133">
        <v>0</v>
      </c>
      <c r="AU34" s="133">
        <v>6105647.5939999996</v>
      </c>
      <c r="AV34" s="133">
        <v>0</v>
      </c>
      <c r="AW34" s="133">
        <v>0</v>
      </c>
      <c r="AX34" s="133">
        <v>6105647.5939999996</v>
      </c>
      <c r="AY34" s="15">
        <f t="shared" si="0"/>
        <v>6105647.5939999996</v>
      </c>
      <c r="AZ34" s="15">
        <f t="shared" si="1"/>
        <v>24422590.375999998</v>
      </c>
      <c r="BA34" s="15">
        <f t="shared" si="2"/>
        <v>30528237.969999999</v>
      </c>
    </row>
    <row r="35" spans="1:53" x14ac:dyDescent="0.35">
      <c r="A35" s="127">
        <v>23148000</v>
      </c>
      <c r="B35" s="127">
        <v>1</v>
      </c>
      <c r="C35" s="127">
        <v>1</v>
      </c>
      <c r="D35" s="127">
        <v>1</v>
      </c>
      <c r="E35" s="127" t="s">
        <v>23</v>
      </c>
      <c r="F35" s="127" t="s">
        <v>24</v>
      </c>
      <c r="G35" s="127" t="s">
        <v>25</v>
      </c>
      <c r="H35" s="127" t="s">
        <v>26</v>
      </c>
      <c r="I35" s="127" t="s">
        <v>2</v>
      </c>
      <c r="J35" s="127" t="s">
        <v>27</v>
      </c>
      <c r="K35" s="127" t="s">
        <v>64</v>
      </c>
      <c r="L35" s="127" t="s">
        <v>29</v>
      </c>
      <c r="M35" s="127" t="s">
        <v>65</v>
      </c>
      <c r="N35" s="127" t="s">
        <v>1324</v>
      </c>
      <c r="O35" s="127" t="s">
        <v>96</v>
      </c>
      <c r="P35" s="127" t="s">
        <v>96</v>
      </c>
      <c r="Q35" s="127" t="s">
        <v>64</v>
      </c>
      <c r="R35" s="128">
        <v>1720377.119999995</v>
      </c>
      <c r="S35" s="128">
        <v>0</v>
      </c>
      <c r="T35" s="128">
        <v>191153.02</v>
      </c>
      <c r="U35" s="128">
        <v>17203.77</v>
      </c>
      <c r="V35" s="128">
        <v>0</v>
      </c>
      <c r="W35" s="128">
        <v>-2.3283064365386963E-10</v>
      </c>
      <c r="X35" s="128">
        <v>0</v>
      </c>
      <c r="Y35" s="128">
        <v>1529224.0999999947</v>
      </c>
      <c r="Z35" s="130">
        <v>37425</v>
      </c>
      <c r="AA35" s="130">
        <v>48516</v>
      </c>
      <c r="AB35" s="129">
        <v>4969978.46</v>
      </c>
      <c r="AC35" s="129">
        <v>4969978.46</v>
      </c>
      <c r="AD35" s="129">
        <v>8</v>
      </c>
      <c r="AE35" s="129">
        <v>30.386301369863013</v>
      </c>
      <c r="AF35" s="132">
        <v>0.01</v>
      </c>
      <c r="AG35" s="132" t="s">
        <v>39</v>
      </c>
      <c r="AH35" s="132"/>
      <c r="AI35" s="127" t="s">
        <v>74</v>
      </c>
      <c r="AJ35" s="127" t="s">
        <v>64</v>
      </c>
      <c r="AK35" s="133">
        <v>0</v>
      </c>
      <c r="AL35" s="133">
        <v>0</v>
      </c>
      <c r="AM35" s="133">
        <v>0</v>
      </c>
      <c r="AN35" s="133">
        <v>0</v>
      </c>
      <c r="AO35" s="133">
        <v>0</v>
      </c>
      <c r="AP35" s="133">
        <v>0</v>
      </c>
      <c r="AQ35" s="133">
        <v>0</v>
      </c>
      <c r="AR35" s="133">
        <v>0</v>
      </c>
      <c r="AS35" s="133">
        <v>0</v>
      </c>
      <c r="AT35" s="133">
        <v>0</v>
      </c>
      <c r="AU35" s="133">
        <v>0</v>
      </c>
      <c r="AV35" s="133">
        <v>191153.02</v>
      </c>
      <c r="AW35" s="133">
        <v>0</v>
      </c>
      <c r="AX35" s="133">
        <v>0</v>
      </c>
      <c r="AY35" s="15">
        <f t="shared" si="0"/>
        <v>0</v>
      </c>
      <c r="AZ35" s="15">
        <f t="shared" si="1"/>
        <v>191153.02</v>
      </c>
      <c r="BA35" s="15">
        <f t="shared" si="2"/>
        <v>191153.02</v>
      </c>
    </row>
    <row r="36" spans="1:53" x14ac:dyDescent="0.35">
      <c r="A36" s="127">
        <v>23124000</v>
      </c>
      <c r="B36" s="127">
        <v>1</v>
      </c>
      <c r="C36" s="127">
        <v>1</v>
      </c>
      <c r="D36" s="127">
        <v>1</v>
      </c>
      <c r="E36" s="127" t="s">
        <v>23</v>
      </c>
      <c r="F36" s="127" t="s">
        <v>24</v>
      </c>
      <c r="G36" s="127" t="s">
        <v>25</v>
      </c>
      <c r="H36" s="127" t="s">
        <v>26</v>
      </c>
      <c r="I36" s="127" t="s">
        <v>2</v>
      </c>
      <c r="J36" s="127" t="s">
        <v>27</v>
      </c>
      <c r="K36" s="127" t="s">
        <v>64</v>
      </c>
      <c r="L36" s="127" t="s">
        <v>29</v>
      </c>
      <c r="M36" s="127" t="s">
        <v>65</v>
      </c>
      <c r="N36" s="127" t="s">
        <v>1324</v>
      </c>
      <c r="O36" s="127" t="s">
        <v>97</v>
      </c>
      <c r="P36" s="127" t="s">
        <v>97</v>
      </c>
      <c r="Q36" s="127" t="s">
        <v>64</v>
      </c>
      <c r="R36" s="128">
        <v>1153839.1499999999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8">
        <v>1153839.1499999999</v>
      </c>
      <c r="Z36" s="130">
        <v>36374</v>
      </c>
      <c r="AA36" s="130">
        <v>47496</v>
      </c>
      <c r="AB36" s="129">
        <v>5000000</v>
      </c>
      <c r="AC36" s="129">
        <v>4999970.1500000004</v>
      </c>
      <c r="AD36" s="129">
        <v>5.2054794520547949</v>
      </c>
      <c r="AE36" s="129">
        <v>30.471232876712328</v>
      </c>
      <c r="AF36" s="132">
        <v>2.5000000000000001E-2</v>
      </c>
      <c r="AG36" s="132" t="s">
        <v>39</v>
      </c>
      <c r="AH36" s="132"/>
      <c r="AI36" s="127" t="s">
        <v>74</v>
      </c>
      <c r="AJ36" s="127" t="s">
        <v>64</v>
      </c>
      <c r="AK36" s="133">
        <v>0</v>
      </c>
      <c r="AL36" s="133">
        <v>75224.98</v>
      </c>
      <c r="AM36" s="133">
        <v>117081.57</v>
      </c>
      <c r="AN36" s="133">
        <v>0</v>
      </c>
      <c r="AO36" s="133">
        <v>0</v>
      </c>
      <c r="AP36" s="133">
        <v>0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0</v>
      </c>
      <c r="AW36" s="133">
        <v>0</v>
      </c>
      <c r="AX36" s="133">
        <v>75224.98</v>
      </c>
      <c r="AY36" s="15">
        <f t="shared" si="0"/>
        <v>75224.98</v>
      </c>
      <c r="AZ36" s="15">
        <f t="shared" si="1"/>
        <v>192306.55</v>
      </c>
      <c r="BA36" s="15">
        <f t="shared" si="2"/>
        <v>267531.52999999997</v>
      </c>
    </row>
    <row r="37" spans="1:53" x14ac:dyDescent="0.35">
      <c r="A37" s="127">
        <v>23086100</v>
      </c>
      <c r="B37" s="127">
        <v>1</v>
      </c>
      <c r="C37" s="127">
        <v>1</v>
      </c>
      <c r="D37" s="127">
        <v>1</v>
      </c>
      <c r="E37" s="127" t="s">
        <v>59</v>
      </c>
      <c r="F37" s="127" t="s">
        <v>24</v>
      </c>
      <c r="G37" s="127" t="s">
        <v>25</v>
      </c>
      <c r="H37" s="127" t="s">
        <v>26</v>
      </c>
      <c r="I37" s="127" t="s">
        <v>2</v>
      </c>
      <c r="J37" s="127" t="s">
        <v>27</v>
      </c>
      <c r="K37" s="127" t="s">
        <v>98</v>
      </c>
      <c r="L37" s="127" t="s">
        <v>99</v>
      </c>
      <c r="M37" s="127" t="s">
        <v>65</v>
      </c>
      <c r="N37" s="127" t="s">
        <v>1324</v>
      </c>
      <c r="O37" s="127" t="s">
        <v>100</v>
      </c>
      <c r="P37" s="127" t="s">
        <v>100</v>
      </c>
      <c r="Q37" s="127" t="s">
        <v>98</v>
      </c>
      <c r="R37" s="128">
        <v>999628.53300000005</v>
      </c>
      <c r="S37" s="128">
        <v>0</v>
      </c>
      <c r="T37" s="128">
        <v>0</v>
      </c>
      <c r="U37" s="128">
        <v>0</v>
      </c>
      <c r="V37" s="128">
        <v>0</v>
      </c>
      <c r="W37" s="128">
        <v>-24060.394000000088</v>
      </c>
      <c r="X37" s="128">
        <v>0</v>
      </c>
      <c r="Y37" s="128">
        <v>975568.13899999997</v>
      </c>
      <c r="Z37" s="130">
        <v>32748</v>
      </c>
      <c r="AA37" s="130">
        <v>45473</v>
      </c>
      <c r="AB37" s="129">
        <v>11012961.728</v>
      </c>
      <c r="AC37" s="129">
        <v>11012961.728</v>
      </c>
      <c r="AD37" s="129">
        <v>0</v>
      </c>
      <c r="AE37" s="129">
        <v>0</v>
      </c>
      <c r="AF37" s="132">
        <v>3.5000000000000003E-2</v>
      </c>
      <c r="AG37" s="132" t="s">
        <v>39</v>
      </c>
      <c r="AH37" s="132"/>
      <c r="AI37" s="127" t="s">
        <v>74</v>
      </c>
      <c r="AJ37" s="127" t="s">
        <v>98</v>
      </c>
      <c r="AK37" s="133">
        <v>0</v>
      </c>
      <c r="AL37" s="133">
        <v>0</v>
      </c>
      <c r="AM37" s="133">
        <v>0</v>
      </c>
      <c r="AN37" s="133">
        <v>0</v>
      </c>
      <c r="AO37" s="133">
        <v>975568.13699999999</v>
      </c>
      <c r="AP37" s="133">
        <v>0</v>
      </c>
      <c r="AQ37" s="133">
        <v>0</v>
      </c>
      <c r="AR37" s="133">
        <v>0</v>
      </c>
      <c r="AS37" s="133">
        <v>0</v>
      </c>
      <c r="AT37" s="133">
        <v>0</v>
      </c>
      <c r="AU37" s="133">
        <v>0</v>
      </c>
      <c r="AV37" s="133">
        <v>0</v>
      </c>
      <c r="AW37" s="133">
        <v>0</v>
      </c>
      <c r="AX37" s="133">
        <v>0</v>
      </c>
      <c r="AY37" s="15">
        <f t="shared" si="0"/>
        <v>0</v>
      </c>
      <c r="AZ37" s="15">
        <f t="shared" si="1"/>
        <v>975568.13699999999</v>
      </c>
      <c r="BA37" s="15">
        <f t="shared" si="2"/>
        <v>975568.13699999999</v>
      </c>
    </row>
    <row r="38" spans="1:53" x14ac:dyDescent="0.35">
      <c r="A38" s="127">
        <v>23171000</v>
      </c>
      <c r="B38" s="127">
        <v>1</v>
      </c>
      <c r="C38" s="127">
        <v>1</v>
      </c>
      <c r="D38" s="127">
        <v>1</v>
      </c>
      <c r="E38" s="127" t="s">
        <v>23</v>
      </c>
      <c r="F38" s="127" t="s">
        <v>24</v>
      </c>
      <c r="G38" s="127" t="s">
        <v>25</v>
      </c>
      <c r="H38" s="127" t="s">
        <v>26</v>
      </c>
      <c r="I38" s="127" t="s">
        <v>2</v>
      </c>
      <c r="J38" s="127" t="s">
        <v>27</v>
      </c>
      <c r="K38" s="127" t="s">
        <v>101</v>
      </c>
      <c r="L38" s="127" t="s">
        <v>29</v>
      </c>
      <c r="M38" s="127" t="s">
        <v>65</v>
      </c>
      <c r="N38" s="127" t="s">
        <v>1322</v>
      </c>
      <c r="O38" s="127" t="s">
        <v>102</v>
      </c>
      <c r="P38" s="127" t="s">
        <v>102</v>
      </c>
      <c r="Q38" s="127" t="s">
        <v>101</v>
      </c>
      <c r="R38" s="128">
        <v>176459840.13799986</v>
      </c>
      <c r="S38" s="128">
        <v>0</v>
      </c>
      <c r="T38" s="128">
        <v>0</v>
      </c>
      <c r="U38" s="128">
        <v>0</v>
      </c>
      <c r="V38" s="128">
        <v>0</v>
      </c>
      <c r="W38" s="128">
        <v>-2.0000040531158447E-3</v>
      </c>
      <c r="X38" s="128">
        <v>0</v>
      </c>
      <c r="Y38" s="128">
        <v>176459840.13599986</v>
      </c>
      <c r="Z38" s="130">
        <v>41374</v>
      </c>
      <c r="AA38" s="130">
        <v>47928</v>
      </c>
      <c r="AB38" s="129">
        <v>312480966.99000001</v>
      </c>
      <c r="AC38" s="129">
        <v>312480966.99000001</v>
      </c>
      <c r="AD38" s="129">
        <v>6.3890410958904109</v>
      </c>
      <c r="AE38" s="129">
        <v>17.956164383561642</v>
      </c>
      <c r="AF38" s="132">
        <v>9.7078300000000006E-2</v>
      </c>
      <c r="AG38" s="132" t="s">
        <v>2799</v>
      </c>
      <c r="AH38" s="132">
        <v>0.04</v>
      </c>
      <c r="AI38" s="127" t="s">
        <v>74</v>
      </c>
      <c r="AJ38" s="127" t="s">
        <v>101</v>
      </c>
      <c r="AK38" s="133">
        <v>0</v>
      </c>
      <c r="AL38" s="133">
        <v>0</v>
      </c>
      <c r="AM38" s="133">
        <v>0</v>
      </c>
      <c r="AN38" s="133">
        <v>0</v>
      </c>
      <c r="AO38" s="133">
        <v>13573833.859999999</v>
      </c>
      <c r="AP38" s="133">
        <v>0</v>
      </c>
      <c r="AQ38" s="133">
        <v>0</v>
      </c>
      <c r="AR38" s="133">
        <v>0</v>
      </c>
      <c r="AS38" s="133">
        <v>0</v>
      </c>
      <c r="AT38" s="133">
        <v>0</v>
      </c>
      <c r="AU38" s="133">
        <v>13573833.859999999</v>
      </c>
      <c r="AV38" s="133">
        <v>0</v>
      </c>
      <c r="AW38" s="133">
        <v>0</v>
      </c>
      <c r="AX38" s="133">
        <v>0</v>
      </c>
      <c r="AY38" s="15">
        <f t="shared" si="0"/>
        <v>0</v>
      </c>
      <c r="AZ38" s="15">
        <f t="shared" si="1"/>
        <v>27147667.719999999</v>
      </c>
      <c r="BA38" s="15">
        <f t="shared" si="2"/>
        <v>27147667.719999999</v>
      </c>
    </row>
    <row r="39" spans="1:53" x14ac:dyDescent="0.35">
      <c r="A39" s="127">
        <v>23200000</v>
      </c>
      <c r="B39" s="127">
        <v>1</v>
      </c>
      <c r="C39" s="127">
        <v>1</v>
      </c>
      <c r="D39" s="127">
        <v>1</v>
      </c>
      <c r="E39" s="127" t="s">
        <v>91</v>
      </c>
      <c r="F39" s="127" t="s">
        <v>24</v>
      </c>
      <c r="G39" s="127" t="s">
        <v>25</v>
      </c>
      <c r="H39" s="127" t="s">
        <v>26</v>
      </c>
      <c r="I39" s="127" t="s">
        <v>2</v>
      </c>
      <c r="J39" s="127" t="s">
        <v>27</v>
      </c>
      <c r="K39" s="127" t="s">
        <v>101</v>
      </c>
      <c r="L39" s="127" t="s">
        <v>29</v>
      </c>
      <c r="M39" s="127" t="s">
        <v>65</v>
      </c>
      <c r="N39" s="127" t="s">
        <v>1322</v>
      </c>
      <c r="O39" s="127" t="s">
        <v>103</v>
      </c>
      <c r="P39" s="127" t="s">
        <v>103</v>
      </c>
      <c r="Q39" s="127" t="s">
        <v>101</v>
      </c>
      <c r="R39" s="128">
        <v>38340379.836000003</v>
      </c>
      <c r="S39" s="128">
        <v>396255.3</v>
      </c>
      <c r="T39" s="128">
        <v>0</v>
      </c>
      <c r="U39" s="128">
        <v>0</v>
      </c>
      <c r="V39" s="128">
        <v>0</v>
      </c>
      <c r="W39" s="128">
        <v>-535612.18599999696</v>
      </c>
      <c r="X39" s="128">
        <v>0</v>
      </c>
      <c r="Y39" s="128">
        <v>38201022.950000003</v>
      </c>
      <c r="Z39" s="130">
        <v>43773</v>
      </c>
      <c r="AA39" s="130">
        <v>51034</v>
      </c>
      <c r="AB39" s="129">
        <v>113542860.57799999</v>
      </c>
      <c r="AC39" s="129">
        <v>113542860.57799999</v>
      </c>
      <c r="AD39" s="129">
        <v>14.898630136986302</v>
      </c>
      <c r="AE39" s="129">
        <v>19.893150684931506</v>
      </c>
      <c r="AF39" s="132">
        <v>0.02</v>
      </c>
      <c r="AG39" s="132" t="s">
        <v>39</v>
      </c>
      <c r="AH39" s="132"/>
      <c r="AI39" s="127" t="s">
        <v>74</v>
      </c>
      <c r="AJ39" s="127" t="s">
        <v>101</v>
      </c>
      <c r="AK39" s="133">
        <v>0</v>
      </c>
      <c r="AL39" s="133">
        <v>0</v>
      </c>
      <c r="AM39" s="133">
        <v>0</v>
      </c>
      <c r="AN39" s="133">
        <v>0</v>
      </c>
      <c r="AO39" s="133">
        <v>1273367.432</v>
      </c>
      <c r="AP39" s="133">
        <v>0</v>
      </c>
      <c r="AQ39" s="133">
        <v>0</v>
      </c>
      <c r="AR39" s="133">
        <v>0</v>
      </c>
      <c r="AS39" s="133">
        <v>0</v>
      </c>
      <c r="AT39" s="133">
        <v>0</v>
      </c>
      <c r="AU39" s="133">
        <v>1273367.432</v>
      </c>
      <c r="AV39" s="133">
        <v>0</v>
      </c>
      <c r="AW39" s="133">
        <v>0</v>
      </c>
      <c r="AX39" s="133">
        <v>0</v>
      </c>
      <c r="AY39" s="15">
        <f t="shared" si="0"/>
        <v>0</v>
      </c>
      <c r="AZ39" s="15">
        <f t="shared" si="1"/>
        <v>2546734.8640000001</v>
      </c>
      <c r="BA39" s="15">
        <f t="shared" si="2"/>
        <v>2546734.8640000001</v>
      </c>
    </row>
    <row r="40" spans="1:53" x14ac:dyDescent="0.35">
      <c r="A40" s="127">
        <v>23187000</v>
      </c>
      <c r="B40" s="127">
        <v>1</v>
      </c>
      <c r="C40" s="127">
        <v>1</v>
      </c>
      <c r="D40" s="127">
        <v>1</v>
      </c>
      <c r="E40" s="127" t="s">
        <v>23</v>
      </c>
      <c r="F40" s="127" t="s">
        <v>24</v>
      </c>
      <c r="G40" s="127" t="s">
        <v>25</v>
      </c>
      <c r="H40" s="127" t="s">
        <v>26</v>
      </c>
      <c r="I40" s="127" t="s">
        <v>2</v>
      </c>
      <c r="J40" s="127" t="s">
        <v>27</v>
      </c>
      <c r="K40" s="127" t="s">
        <v>101</v>
      </c>
      <c r="L40" s="127" t="s">
        <v>29</v>
      </c>
      <c r="M40" s="127" t="s">
        <v>65</v>
      </c>
      <c r="N40" s="127" t="s">
        <v>1322</v>
      </c>
      <c r="O40" s="127" t="s">
        <v>104</v>
      </c>
      <c r="P40" s="127" t="s">
        <v>104</v>
      </c>
      <c r="Q40" s="127" t="s">
        <v>101</v>
      </c>
      <c r="R40" s="128">
        <v>85472655.73999998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85472655.73999998</v>
      </c>
      <c r="Z40" s="130">
        <v>42691</v>
      </c>
      <c r="AA40" s="130">
        <v>50061</v>
      </c>
      <c r="AB40" s="129">
        <v>102567186.91</v>
      </c>
      <c r="AC40" s="129">
        <v>102567186.91</v>
      </c>
      <c r="AD40" s="129">
        <v>12.232876712328768</v>
      </c>
      <c r="AE40" s="129">
        <v>20.19178082191781</v>
      </c>
      <c r="AF40" s="132">
        <v>0.03</v>
      </c>
      <c r="AG40" s="132" t="s">
        <v>39</v>
      </c>
      <c r="AH40" s="132"/>
      <c r="AI40" s="127" t="s">
        <v>74</v>
      </c>
      <c r="AJ40" s="127" t="s">
        <v>101</v>
      </c>
      <c r="AK40" s="133">
        <v>0</v>
      </c>
      <c r="AL40" s="133">
        <v>0</v>
      </c>
      <c r="AM40" s="133">
        <v>3308618.93</v>
      </c>
      <c r="AN40" s="133">
        <v>0</v>
      </c>
      <c r="AO40" s="133">
        <v>0</v>
      </c>
      <c r="AP40" s="133">
        <v>0</v>
      </c>
      <c r="AQ40" s="133">
        <v>0</v>
      </c>
      <c r="AR40" s="133">
        <v>0</v>
      </c>
      <c r="AS40" s="133">
        <v>3308618.93</v>
      </c>
      <c r="AT40" s="133">
        <v>0</v>
      </c>
      <c r="AU40" s="133">
        <v>0</v>
      </c>
      <c r="AV40" s="133">
        <v>0</v>
      </c>
      <c r="AW40" s="133">
        <v>0</v>
      </c>
      <c r="AX40" s="133">
        <v>0</v>
      </c>
      <c r="AY40" s="15">
        <f t="shared" si="0"/>
        <v>0</v>
      </c>
      <c r="AZ40" s="15">
        <f t="shared" si="1"/>
        <v>6617237.8600000003</v>
      </c>
      <c r="BA40" s="15">
        <f t="shared" si="2"/>
        <v>6617237.8600000003</v>
      </c>
    </row>
    <row r="41" spans="1:53" x14ac:dyDescent="0.35">
      <c r="A41" s="127">
        <v>23182000</v>
      </c>
      <c r="B41" s="127">
        <v>1</v>
      </c>
      <c r="C41" s="127">
        <v>1</v>
      </c>
      <c r="D41" s="127">
        <v>1</v>
      </c>
      <c r="E41" s="127" t="s">
        <v>23</v>
      </c>
      <c r="F41" s="127" t="s">
        <v>24</v>
      </c>
      <c r="G41" s="127" t="s">
        <v>25</v>
      </c>
      <c r="H41" s="127" t="s">
        <v>26</v>
      </c>
      <c r="I41" s="127" t="s">
        <v>2</v>
      </c>
      <c r="J41" s="127" t="s">
        <v>27</v>
      </c>
      <c r="K41" s="127" t="s">
        <v>101</v>
      </c>
      <c r="L41" s="127" t="s">
        <v>29</v>
      </c>
      <c r="M41" s="127" t="s">
        <v>65</v>
      </c>
      <c r="N41" s="127" t="s">
        <v>1322</v>
      </c>
      <c r="O41" s="127" t="s">
        <v>105</v>
      </c>
      <c r="P41" s="127" t="s">
        <v>105</v>
      </c>
      <c r="Q41" s="127" t="s">
        <v>101</v>
      </c>
      <c r="R41" s="128">
        <v>96320857.299999982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96320857.299999982</v>
      </c>
      <c r="Z41" s="130">
        <v>42425</v>
      </c>
      <c r="AA41" s="130">
        <v>49856</v>
      </c>
      <c r="AB41" s="129">
        <v>198244300</v>
      </c>
      <c r="AC41" s="129">
        <v>198244300</v>
      </c>
      <c r="AD41" s="129">
        <v>11.671232876712329</v>
      </c>
      <c r="AE41" s="129">
        <v>20.358904109589041</v>
      </c>
      <c r="AF41" s="132">
        <v>0.03</v>
      </c>
      <c r="AG41" s="132" t="s">
        <v>39</v>
      </c>
      <c r="AH41" s="132"/>
      <c r="AI41" s="127" t="s">
        <v>74</v>
      </c>
      <c r="AJ41" s="127" t="s">
        <v>101</v>
      </c>
      <c r="AK41" s="133">
        <v>0</v>
      </c>
      <c r="AL41" s="133">
        <v>0</v>
      </c>
      <c r="AM41" s="133">
        <v>4187863.34</v>
      </c>
      <c r="AN41" s="133">
        <v>0</v>
      </c>
      <c r="AO41" s="133">
        <v>0</v>
      </c>
      <c r="AP41" s="133">
        <v>0</v>
      </c>
      <c r="AQ41" s="133">
        <v>0</v>
      </c>
      <c r="AR41" s="133">
        <v>0</v>
      </c>
      <c r="AS41" s="133">
        <v>4187863.34</v>
      </c>
      <c r="AT41" s="133">
        <v>0</v>
      </c>
      <c r="AU41" s="133">
        <v>0</v>
      </c>
      <c r="AV41" s="133">
        <v>0</v>
      </c>
      <c r="AW41" s="133">
        <v>0</v>
      </c>
      <c r="AX41" s="133">
        <v>0</v>
      </c>
      <c r="AY41" s="15">
        <f t="shared" si="0"/>
        <v>0</v>
      </c>
      <c r="AZ41" s="15">
        <f t="shared" si="1"/>
        <v>8375726.6799999997</v>
      </c>
      <c r="BA41" s="15">
        <f t="shared" si="2"/>
        <v>8375726.6799999997</v>
      </c>
    </row>
    <row r="42" spans="1:53" x14ac:dyDescent="0.35">
      <c r="A42" s="127">
        <v>23165000</v>
      </c>
      <c r="B42" s="127">
        <v>1</v>
      </c>
      <c r="C42" s="127">
        <v>1</v>
      </c>
      <c r="D42" s="127">
        <v>1</v>
      </c>
      <c r="E42" s="127" t="s">
        <v>23</v>
      </c>
      <c r="F42" s="127" t="s">
        <v>24</v>
      </c>
      <c r="G42" s="127" t="s">
        <v>25</v>
      </c>
      <c r="H42" s="127" t="s">
        <v>26</v>
      </c>
      <c r="I42" s="127" t="s">
        <v>2</v>
      </c>
      <c r="J42" s="127" t="s">
        <v>27</v>
      </c>
      <c r="K42" s="127" t="s">
        <v>101</v>
      </c>
      <c r="L42" s="127" t="s">
        <v>29</v>
      </c>
      <c r="M42" s="127" t="s">
        <v>65</v>
      </c>
      <c r="N42" s="127" t="s">
        <v>1322</v>
      </c>
      <c r="O42" s="127" t="s">
        <v>106</v>
      </c>
      <c r="P42" s="127" t="s">
        <v>106</v>
      </c>
      <c r="Q42" s="127" t="s">
        <v>101</v>
      </c>
      <c r="R42" s="128">
        <v>231597973.90000004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0</v>
      </c>
      <c r="Y42" s="128">
        <v>231597973.90000004</v>
      </c>
      <c r="Z42" s="130">
        <v>40834</v>
      </c>
      <c r="AA42" s="130">
        <v>47382</v>
      </c>
      <c r="AB42" s="129">
        <v>554251553.96000004</v>
      </c>
      <c r="AC42" s="129">
        <v>554251553.96000004</v>
      </c>
      <c r="AD42" s="129">
        <v>4.8931506849315065</v>
      </c>
      <c r="AE42" s="129">
        <v>17.93972602739726</v>
      </c>
      <c r="AF42" s="132">
        <v>6.3500000000000001E-2</v>
      </c>
      <c r="AG42" s="132" t="s">
        <v>39</v>
      </c>
      <c r="AH42" s="132"/>
      <c r="AI42" s="127" t="s">
        <v>74</v>
      </c>
      <c r="AJ42" s="127" t="s">
        <v>101</v>
      </c>
      <c r="AK42" s="133">
        <v>0</v>
      </c>
      <c r="AL42" s="133">
        <v>0</v>
      </c>
      <c r="AM42" s="133">
        <v>0</v>
      </c>
      <c r="AN42" s="133">
        <v>0</v>
      </c>
      <c r="AO42" s="133">
        <v>23159797.390000001</v>
      </c>
      <c r="AP42" s="133">
        <v>0</v>
      </c>
      <c r="AQ42" s="133">
        <v>0</v>
      </c>
      <c r="AR42" s="133">
        <v>0</v>
      </c>
      <c r="AS42" s="133">
        <v>0</v>
      </c>
      <c r="AT42" s="133">
        <v>0</v>
      </c>
      <c r="AU42" s="133">
        <v>23159797.390000001</v>
      </c>
      <c r="AV42" s="133">
        <v>0</v>
      </c>
      <c r="AW42" s="133">
        <v>0</v>
      </c>
      <c r="AX42" s="133">
        <v>0</v>
      </c>
      <c r="AY42" s="15">
        <f t="shared" si="0"/>
        <v>0</v>
      </c>
      <c r="AZ42" s="15">
        <f t="shared" si="1"/>
        <v>46319594.780000001</v>
      </c>
      <c r="BA42" s="15">
        <f t="shared" si="2"/>
        <v>46319594.780000001</v>
      </c>
    </row>
    <row r="43" spans="1:53" x14ac:dyDescent="0.35">
      <c r="A43" s="127">
        <v>23170000</v>
      </c>
      <c r="B43" s="127">
        <v>1</v>
      </c>
      <c r="C43" s="127">
        <v>1</v>
      </c>
      <c r="D43" s="127">
        <v>1</v>
      </c>
      <c r="E43" s="127" t="s">
        <v>91</v>
      </c>
      <c r="F43" s="127" t="s">
        <v>24</v>
      </c>
      <c r="G43" s="127" t="s">
        <v>25</v>
      </c>
      <c r="H43" s="127" t="s">
        <v>26</v>
      </c>
      <c r="I43" s="127" t="s">
        <v>2</v>
      </c>
      <c r="J43" s="127" t="s">
        <v>27</v>
      </c>
      <c r="K43" s="127" t="s">
        <v>101</v>
      </c>
      <c r="L43" s="127" t="s">
        <v>29</v>
      </c>
      <c r="M43" s="127" t="s">
        <v>65</v>
      </c>
      <c r="N43" s="127" t="s">
        <v>1322</v>
      </c>
      <c r="O43" s="127" t="s">
        <v>107</v>
      </c>
      <c r="P43" s="127" t="s">
        <v>107</v>
      </c>
      <c r="Q43" s="127" t="s">
        <v>101</v>
      </c>
      <c r="R43" s="128">
        <v>37907588.405000001</v>
      </c>
      <c r="S43" s="128">
        <v>0</v>
      </c>
      <c r="T43" s="128">
        <v>0</v>
      </c>
      <c r="U43" s="128">
        <v>0</v>
      </c>
      <c r="V43" s="128">
        <v>0</v>
      </c>
      <c r="W43" s="128">
        <v>-529087.26099999994</v>
      </c>
      <c r="X43" s="128">
        <v>0</v>
      </c>
      <c r="Y43" s="128">
        <v>37378501.144000001</v>
      </c>
      <c r="Z43" s="130">
        <v>41327</v>
      </c>
      <c r="AA43" s="130">
        <v>48636</v>
      </c>
      <c r="AB43" s="129">
        <v>77380000</v>
      </c>
      <c r="AC43" s="129">
        <v>75084685.136999995</v>
      </c>
      <c r="AD43" s="129">
        <v>8.3287671232876708</v>
      </c>
      <c r="AE43" s="129">
        <v>20.024657534246575</v>
      </c>
      <c r="AF43" s="132">
        <v>0.02</v>
      </c>
      <c r="AG43" s="132" t="s">
        <v>39</v>
      </c>
      <c r="AH43" s="132"/>
      <c r="AI43" s="127" t="s">
        <v>74</v>
      </c>
      <c r="AJ43" s="127" t="s">
        <v>101</v>
      </c>
      <c r="AK43" s="133">
        <v>0</v>
      </c>
      <c r="AL43" s="133">
        <v>0</v>
      </c>
      <c r="AM43" s="133">
        <v>0</v>
      </c>
      <c r="AN43" s="133">
        <v>0</v>
      </c>
      <c r="AO43" s="133">
        <v>2198735.3620000002</v>
      </c>
      <c r="AP43" s="133">
        <v>0</v>
      </c>
      <c r="AQ43" s="133">
        <v>0</v>
      </c>
      <c r="AR43" s="133">
        <v>0</v>
      </c>
      <c r="AS43" s="133">
        <v>0</v>
      </c>
      <c r="AT43" s="133">
        <v>0</v>
      </c>
      <c r="AU43" s="133">
        <v>2198735.3620000002</v>
      </c>
      <c r="AV43" s="133">
        <v>0</v>
      </c>
      <c r="AW43" s="133">
        <v>0</v>
      </c>
      <c r="AX43" s="133">
        <v>0</v>
      </c>
      <c r="AY43" s="15">
        <f t="shared" si="0"/>
        <v>0</v>
      </c>
      <c r="AZ43" s="15">
        <f t="shared" si="1"/>
        <v>4397470.7240000004</v>
      </c>
      <c r="BA43" s="15">
        <f t="shared" si="2"/>
        <v>4397470.7240000004</v>
      </c>
    </row>
    <row r="44" spans="1:53" x14ac:dyDescent="0.35">
      <c r="A44" s="127">
        <v>23178000</v>
      </c>
      <c r="B44" s="127">
        <v>1</v>
      </c>
      <c r="C44" s="127">
        <v>1</v>
      </c>
      <c r="D44" s="127">
        <v>1</v>
      </c>
      <c r="E44" s="127" t="s">
        <v>23</v>
      </c>
      <c r="F44" s="127" t="s">
        <v>24</v>
      </c>
      <c r="G44" s="127" t="s">
        <v>25</v>
      </c>
      <c r="H44" s="127" t="s">
        <v>26</v>
      </c>
      <c r="I44" s="127" t="s">
        <v>2</v>
      </c>
      <c r="J44" s="127" t="s">
        <v>27</v>
      </c>
      <c r="K44" s="127" t="s">
        <v>101</v>
      </c>
      <c r="L44" s="127" t="s">
        <v>29</v>
      </c>
      <c r="M44" s="127" t="s">
        <v>65</v>
      </c>
      <c r="N44" s="127" t="s">
        <v>1322</v>
      </c>
      <c r="O44" s="127" t="s">
        <v>108</v>
      </c>
      <c r="P44" s="127" t="s">
        <v>108</v>
      </c>
      <c r="Q44" s="127" t="s">
        <v>101</v>
      </c>
      <c r="R44" s="128">
        <v>301435837.92699957</v>
      </c>
      <c r="S44" s="128">
        <v>0</v>
      </c>
      <c r="T44" s="128">
        <v>0</v>
      </c>
      <c r="U44" s="128">
        <v>0</v>
      </c>
      <c r="V44" s="128">
        <v>0</v>
      </c>
      <c r="W44" s="128">
        <v>-3.0000209808349609E-3</v>
      </c>
      <c r="X44" s="128">
        <v>0</v>
      </c>
      <c r="Y44" s="128">
        <v>301435837.92399955</v>
      </c>
      <c r="Z44" s="130">
        <v>41941</v>
      </c>
      <c r="AA44" s="130">
        <v>48478</v>
      </c>
      <c r="AB44" s="129">
        <v>509232882.64999998</v>
      </c>
      <c r="AC44" s="129">
        <v>484668867.74000001</v>
      </c>
      <c r="AD44" s="129">
        <v>7.8958904109589039</v>
      </c>
      <c r="AE44" s="129">
        <v>17.909589041095892</v>
      </c>
      <c r="AF44" s="132">
        <v>9.7078300000000006E-2</v>
      </c>
      <c r="AG44" s="132" t="s">
        <v>2799</v>
      </c>
      <c r="AH44" s="132">
        <v>0.04</v>
      </c>
      <c r="AI44" s="127" t="s">
        <v>74</v>
      </c>
      <c r="AJ44" s="127" t="s">
        <v>101</v>
      </c>
      <c r="AK44" s="133">
        <v>0</v>
      </c>
      <c r="AL44" s="133">
        <v>0</v>
      </c>
      <c r="AM44" s="133">
        <v>0</v>
      </c>
      <c r="AN44" s="133">
        <v>0</v>
      </c>
      <c r="AO44" s="133">
        <v>18839740</v>
      </c>
      <c r="AP44" s="133">
        <v>0</v>
      </c>
      <c r="AQ44" s="133">
        <v>0</v>
      </c>
      <c r="AR44" s="133">
        <v>0</v>
      </c>
      <c r="AS44" s="133">
        <v>0</v>
      </c>
      <c r="AT44" s="133">
        <v>0</v>
      </c>
      <c r="AU44" s="133">
        <v>18839737.920000002</v>
      </c>
      <c r="AV44" s="133">
        <v>0</v>
      </c>
      <c r="AW44" s="133">
        <v>0</v>
      </c>
      <c r="AX44" s="133">
        <v>0</v>
      </c>
      <c r="AY44" s="15">
        <f t="shared" si="0"/>
        <v>0</v>
      </c>
      <c r="AZ44" s="15">
        <f t="shared" si="1"/>
        <v>37679477.920000002</v>
      </c>
      <c r="BA44" s="15">
        <f t="shared" si="2"/>
        <v>37679477.920000002</v>
      </c>
    </row>
    <row r="45" spans="1:53" x14ac:dyDescent="0.35">
      <c r="A45" s="127">
        <v>23201000</v>
      </c>
      <c r="B45" s="127">
        <v>1</v>
      </c>
      <c r="C45" s="127">
        <v>1</v>
      </c>
      <c r="D45" s="127">
        <v>1</v>
      </c>
      <c r="E45" s="127" t="s">
        <v>91</v>
      </c>
      <c r="F45" s="127" t="s">
        <v>24</v>
      </c>
      <c r="G45" s="127" t="s">
        <v>25</v>
      </c>
      <c r="H45" s="127" t="s">
        <v>26</v>
      </c>
      <c r="I45" s="127" t="s">
        <v>2</v>
      </c>
      <c r="J45" s="127" t="s">
        <v>27</v>
      </c>
      <c r="K45" s="127" t="s">
        <v>101</v>
      </c>
      <c r="L45" s="127" t="s">
        <v>29</v>
      </c>
      <c r="M45" s="127" t="s">
        <v>65</v>
      </c>
      <c r="N45" s="127" t="s">
        <v>1322</v>
      </c>
      <c r="O45" s="127" t="s">
        <v>109</v>
      </c>
      <c r="P45" s="127" t="s">
        <v>109</v>
      </c>
      <c r="Q45" s="127" t="s">
        <v>101</v>
      </c>
      <c r="R45" s="128">
        <v>45756388.059</v>
      </c>
      <c r="S45" s="128">
        <v>0</v>
      </c>
      <c r="T45" s="128">
        <v>0</v>
      </c>
      <c r="U45" s="128">
        <v>0</v>
      </c>
      <c r="V45" s="128">
        <v>0</v>
      </c>
      <c r="W45" s="128">
        <v>-638635.24599999934</v>
      </c>
      <c r="X45" s="128">
        <v>0</v>
      </c>
      <c r="Y45" s="128">
        <v>45117752.813000001</v>
      </c>
      <c r="Z45" s="130">
        <v>43773</v>
      </c>
      <c r="AA45" s="130">
        <v>51034</v>
      </c>
      <c r="AB45" s="129">
        <v>60384134.346000001</v>
      </c>
      <c r="AC45" s="129">
        <v>60384134.346000001</v>
      </c>
      <c r="AD45" s="129">
        <v>14.898630136986302</v>
      </c>
      <c r="AE45" s="129">
        <v>19.893150684931506</v>
      </c>
      <c r="AF45" s="132">
        <v>0.02</v>
      </c>
      <c r="AG45" s="132" t="s">
        <v>39</v>
      </c>
      <c r="AH45" s="132"/>
      <c r="AI45" s="127" t="s">
        <v>74</v>
      </c>
      <c r="AJ45" s="127" t="s">
        <v>101</v>
      </c>
      <c r="AK45" s="133">
        <v>0</v>
      </c>
      <c r="AL45" s="133">
        <v>0</v>
      </c>
      <c r="AM45" s="133">
        <v>0</v>
      </c>
      <c r="AN45" s="133">
        <v>0</v>
      </c>
      <c r="AO45" s="133">
        <v>1503925.0930000001</v>
      </c>
      <c r="AP45" s="133">
        <v>0</v>
      </c>
      <c r="AQ45" s="133">
        <v>0</v>
      </c>
      <c r="AR45" s="133">
        <v>0</v>
      </c>
      <c r="AS45" s="133">
        <v>0</v>
      </c>
      <c r="AT45" s="133">
        <v>0</v>
      </c>
      <c r="AU45" s="133">
        <v>1503925.0930000001</v>
      </c>
      <c r="AV45" s="133">
        <v>0</v>
      </c>
      <c r="AW45" s="133">
        <v>0</v>
      </c>
      <c r="AX45" s="133">
        <v>0</v>
      </c>
      <c r="AY45" s="15">
        <f t="shared" si="0"/>
        <v>0</v>
      </c>
      <c r="AZ45" s="15">
        <f t="shared" si="1"/>
        <v>3007850.1860000002</v>
      </c>
      <c r="BA45" s="15">
        <f t="shared" si="2"/>
        <v>3007850.1860000002</v>
      </c>
    </row>
    <row r="46" spans="1:53" x14ac:dyDescent="0.35">
      <c r="A46" s="127">
        <v>23196000</v>
      </c>
      <c r="B46" s="127">
        <v>1</v>
      </c>
      <c r="C46" s="127">
        <v>1</v>
      </c>
      <c r="D46" s="127">
        <v>1</v>
      </c>
      <c r="E46" s="127" t="s">
        <v>91</v>
      </c>
      <c r="F46" s="127" t="s">
        <v>24</v>
      </c>
      <c r="G46" s="127" t="s">
        <v>25</v>
      </c>
      <c r="H46" s="127" t="s">
        <v>26</v>
      </c>
      <c r="I46" s="127" t="s">
        <v>2</v>
      </c>
      <c r="J46" s="127" t="s">
        <v>27</v>
      </c>
      <c r="K46" s="127" t="s">
        <v>101</v>
      </c>
      <c r="L46" s="127" t="s">
        <v>29</v>
      </c>
      <c r="M46" s="127" t="s">
        <v>65</v>
      </c>
      <c r="N46" s="127" t="s">
        <v>1322</v>
      </c>
      <c r="O46" s="127" t="s">
        <v>110</v>
      </c>
      <c r="P46" s="127" t="s">
        <v>110</v>
      </c>
      <c r="Q46" s="127" t="s">
        <v>101</v>
      </c>
      <c r="R46" s="128">
        <v>62205990.666000001</v>
      </c>
      <c r="S46" s="128">
        <v>0</v>
      </c>
      <c r="T46" s="128">
        <v>0</v>
      </c>
      <c r="U46" s="128">
        <v>0</v>
      </c>
      <c r="V46" s="128">
        <v>0</v>
      </c>
      <c r="W46" s="128">
        <v>-868227.14500000328</v>
      </c>
      <c r="X46" s="128">
        <v>0</v>
      </c>
      <c r="Y46" s="128">
        <v>61337763.520999998</v>
      </c>
      <c r="Z46" s="130">
        <v>43446</v>
      </c>
      <c r="AA46" s="130">
        <v>50485</v>
      </c>
      <c r="AB46" s="129">
        <v>75163134.240999997</v>
      </c>
      <c r="AC46" s="129">
        <v>75163134.240999997</v>
      </c>
      <c r="AD46" s="129">
        <v>13.394520547945206</v>
      </c>
      <c r="AE46" s="129">
        <v>19.284931506849315</v>
      </c>
      <c r="AF46" s="132">
        <v>0.02</v>
      </c>
      <c r="AG46" s="132" t="s">
        <v>39</v>
      </c>
      <c r="AH46" s="132"/>
      <c r="AI46" s="127" t="s">
        <v>74</v>
      </c>
      <c r="AJ46" s="127" t="s">
        <v>101</v>
      </c>
      <c r="AK46" s="133">
        <v>0</v>
      </c>
      <c r="AL46" s="133">
        <v>0</v>
      </c>
      <c r="AM46" s="133">
        <v>0</v>
      </c>
      <c r="AN46" s="133">
        <v>0</v>
      </c>
      <c r="AO46" s="133">
        <v>2190634.4109999998</v>
      </c>
      <c r="AP46" s="133">
        <v>0</v>
      </c>
      <c r="AQ46" s="133">
        <v>0</v>
      </c>
      <c r="AR46" s="133">
        <v>0</v>
      </c>
      <c r="AS46" s="133">
        <v>0</v>
      </c>
      <c r="AT46" s="133">
        <v>0</v>
      </c>
      <c r="AU46" s="133">
        <v>2190634.4109999998</v>
      </c>
      <c r="AV46" s="133">
        <v>0</v>
      </c>
      <c r="AW46" s="133">
        <v>0</v>
      </c>
      <c r="AX46" s="133">
        <v>0</v>
      </c>
      <c r="AY46" s="15">
        <f t="shared" si="0"/>
        <v>0</v>
      </c>
      <c r="AZ46" s="15">
        <f t="shared" si="1"/>
        <v>4381268.8219999997</v>
      </c>
      <c r="BA46" s="15">
        <f t="shared" si="2"/>
        <v>4381268.8219999997</v>
      </c>
    </row>
    <row r="47" spans="1:53" x14ac:dyDescent="0.35">
      <c r="A47" s="127">
        <v>23158000</v>
      </c>
      <c r="B47" s="127">
        <v>1</v>
      </c>
      <c r="C47" s="127">
        <v>1</v>
      </c>
      <c r="D47" s="127">
        <v>1</v>
      </c>
      <c r="E47" s="127" t="s">
        <v>23</v>
      </c>
      <c r="F47" s="127" t="s">
        <v>24</v>
      </c>
      <c r="G47" s="127" t="s">
        <v>25</v>
      </c>
      <c r="H47" s="127" t="s">
        <v>26</v>
      </c>
      <c r="I47" s="127" t="s">
        <v>2</v>
      </c>
      <c r="J47" s="127" t="s">
        <v>27</v>
      </c>
      <c r="K47" s="127" t="s">
        <v>101</v>
      </c>
      <c r="L47" s="127" t="s">
        <v>29</v>
      </c>
      <c r="M47" s="127" t="s">
        <v>65</v>
      </c>
      <c r="N47" s="127" t="s">
        <v>1322</v>
      </c>
      <c r="O47" s="127" t="s">
        <v>111</v>
      </c>
      <c r="P47" s="127" t="s">
        <v>111</v>
      </c>
      <c r="Q47" s="127" t="s">
        <v>101</v>
      </c>
      <c r="R47" s="128">
        <v>599867430.6429956</v>
      </c>
      <c r="S47" s="128">
        <v>0</v>
      </c>
      <c r="T47" s="128">
        <v>0</v>
      </c>
      <c r="U47" s="128">
        <v>0</v>
      </c>
      <c r="V47" s="128">
        <v>0</v>
      </c>
      <c r="W47" s="128">
        <v>2.9997825622558594E-3</v>
      </c>
      <c r="X47" s="128">
        <v>0</v>
      </c>
      <c r="Y47" s="128">
        <v>599867430.64599538</v>
      </c>
      <c r="Z47" s="130">
        <v>40332</v>
      </c>
      <c r="AA47" s="130">
        <v>47017</v>
      </c>
      <c r="AB47" s="129">
        <v>1682745000</v>
      </c>
      <c r="AC47" s="129">
        <v>1682745000</v>
      </c>
      <c r="AD47" s="129">
        <v>3.893150684931507</v>
      </c>
      <c r="AE47" s="129">
        <v>18.315068493150687</v>
      </c>
      <c r="AF47" s="132">
        <v>6.3500000000000001E-2</v>
      </c>
      <c r="AG47" s="132" t="s">
        <v>39</v>
      </c>
      <c r="AH47" s="132"/>
      <c r="AI47" s="127" t="s">
        <v>74</v>
      </c>
      <c r="AJ47" s="127" t="s">
        <v>101</v>
      </c>
      <c r="AK47" s="133">
        <v>0</v>
      </c>
      <c r="AL47" s="133">
        <v>0</v>
      </c>
      <c r="AM47" s="133">
        <v>0</v>
      </c>
      <c r="AN47" s="133">
        <v>0</v>
      </c>
      <c r="AO47" s="133">
        <v>74983428.819999993</v>
      </c>
      <c r="AP47" s="133">
        <v>0</v>
      </c>
      <c r="AQ47" s="133">
        <v>0</v>
      </c>
      <c r="AR47" s="133">
        <v>0</v>
      </c>
      <c r="AS47" s="133">
        <v>0</v>
      </c>
      <c r="AT47" s="133">
        <v>0</v>
      </c>
      <c r="AU47" s="133">
        <v>74983428.819999993</v>
      </c>
      <c r="AV47" s="133">
        <v>0</v>
      </c>
      <c r="AW47" s="133">
        <v>0</v>
      </c>
      <c r="AX47" s="133">
        <v>0</v>
      </c>
      <c r="AY47" s="15">
        <f t="shared" si="0"/>
        <v>0</v>
      </c>
      <c r="AZ47" s="15">
        <f t="shared" si="1"/>
        <v>149966857.63999999</v>
      </c>
      <c r="BA47" s="15">
        <f t="shared" si="2"/>
        <v>149966857.63999999</v>
      </c>
    </row>
    <row r="48" spans="1:53" x14ac:dyDescent="0.35">
      <c r="A48" s="127">
        <v>23175000</v>
      </c>
      <c r="B48" s="127">
        <v>1</v>
      </c>
      <c r="C48" s="127">
        <v>1</v>
      </c>
      <c r="D48" s="127">
        <v>0</v>
      </c>
      <c r="E48" s="127" t="s">
        <v>23</v>
      </c>
      <c r="F48" s="127" t="s">
        <v>24</v>
      </c>
      <c r="G48" s="127" t="s">
        <v>36</v>
      </c>
      <c r="H48" s="127" t="s">
        <v>36</v>
      </c>
      <c r="I48" s="127" t="s">
        <v>36</v>
      </c>
      <c r="J48" s="127" t="s">
        <v>27</v>
      </c>
      <c r="K48" s="127" t="s">
        <v>112</v>
      </c>
      <c r="L48" s="127" t="s">
        <v>113</v>
      </c>
      <c r="M48" s="127" t="s">
        <v>65</v>
      </c>
      <c r="N48" s="127" t="s">
        <v>1324</v>
      </c>
      <c r="O48" s="127" t="s">
        <v>114</v>
      </c>
      <c r="P48" s="127" t="s">
        <v>114</v>
      </c>
      <c r="Q48" s="127" t="s">
        <v>112</v>
      </c>
      <c r="R48" s="128">
        <v>73084423.739999995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73084423.739999995</v>
      </c>
      <c r="Z48" s="130">
        <v>41576</v>
      </c>
      <c r="AA48" s="130">
        <v>47112</v>
      </c>
      <c r="AB48" s="129">
        <v>195239817.55000001</v>
      </c>
      <c r="AC48" s="129">
        <v>195239817.55000001</v>
      </c>
      <c r="AD48" s="129">
        <v>4.1534246575342468</v>
      </c>
      <c r="AE48" s="129">
        <v>15.167123287671233</v>
      </c>
      <c r="AF48" s="132">
        <v>7.4499999999999997E-2</v>
      </c>
      <c r="AG48" s="132" t="s">
        <v>39</v>
      </c>
      <c r="AH48" s="132"/>
      <c r="AI48" s="127" t="s">
        <v>74</v>
      </c>
      <c r="AJ48" s="127" t="s">
        <v>112</v>
      </c>
      <c r="AK48" s="133">
        <v>0</v>
      </c>
      <c r="AL48" s="133">
        <v>31321895.82</v>
      </c>
      <c r="AM48" s="133">
        <v>0</v>
      </c>
      <c r="AN48" s="133">
        <v>0</v>
      </c>
      <c r="AO48" s="133">
        <v>0</v>
      </c>
      <c r="AP48" s="133">
        <v>0</v>
      </c>
      <c r="AQ48" s="133">
        <v>0</v>
      </c>
      <c r="AR48" s="133">
        <v>5220315.97</v>
      </c>
      <c r="AS48" s="133">
        <v>0</v>
      </c>
      <c r="AT48" s="133">
        <v>0</v>
      </c>
      <c r="AU48" s="133">
        <v>0</v>
      </c>
      <c r="AV48" s="133">
        <v>0</v>
      </c>
      <c r="AW48" s="133">
        <v>0</v>
      </c>
      <c r="AX48" s="133">
        <v>5220315.97</v>
      </c>
      <c r="AY48" s="15">
        <f t="shared" si="0"/>
        <v>31321895.82</v>
      </c>
      <c r="AZ48" s="15">
        <f t="shared" si="1"/>
        <v>10440631.939999999</v>
      </c>
      <c r="BA48" s="15">
        <f t="shared" si="2"/>
        <v>41762527.759999998</v>
      </c>
    </row>
    <row r="49" spans="1:53" x14ac:dyDescent="0.35">
      <c r="A49" s="127">
        <v>23162000</v>
      </c>
      <c r="B49" s="127">
        <v>1</v>
      </c>
      <c r="C49" s="127">
        <v>1</v>
      </c>
      <c r="D49" s="127">
        <v>0</v>
      </c>
      <c r="E49" s="127" t="s">
        <v>23</v>
      </c>
      <c r="F49" s="127" t="s">
        <v>24</v>
      </c>
      <c r="G49" s="127" t="s">
        <v>36</v>
      </c>
      <c r="H49" s="127" t="s">
        <v>36</v>
      </c>
      <c r="I49" s="127" t="s">
        <v>36</v>
      </c>
      <c r="J49" s="127" t="s">
        <v>27</v>
      </c>
      <c r="K49" s="127" t="s">
        <v>112</v>
      </c>
      <c r="L49" s="127" t="s">
        <v>115</v>
      </c>
      <c r="M49" s="127" t="s">
        <v>65</v>
      </c>
      <c r="N49" s="127" t="s">
        <v>1324</v>
      </c>
      <c r="O49" s="127" t="s">
        <v>116</v>
      </c>
      <c r="P49" s="127" t="s">
        <v>116</v>
      </c>
      <c r="Q49" s="127" t="s">
        <v>112</v>
      </c>
      <c r="R49" s="128">
        <v>7006343.5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7006343.5</v>
      </c>
      <c r="Z49" s="130">
        <v>40645</v>
      </c>
      <c r="AA49" s="130">
        <v>44640</v>
      </c>
      <c r="AB49" s="129">
        <v>52547575.950000003</v>
      </c>
      <c r="AC49" s="129">
        <v>52547575.950000003</v>
      </c>
      <c r="AD49" s="129">
        <v>0</v>
      </c>
      <c r="AE49" s="129">
        <v>0</v>
      </c>
      <c r="AF49" s="132">
        <v>7.9000000000000001E-2</v>
      </c>
      <c r="AG49" s="132" t="s">
        <v>39</v>
      </c>
      <c r="AH49" s="132"/>
      <c r="AI49" s="127" t="s">
        <v>74</v>
      </c>
      <c r="AJ49" s="127" t="s">
        <v>112</v>
      </c>
      <c r="AK49" s="133">
        <v>0</v>
      </c>
      <c r="AL49" s="133">
        <v>7006343.46</v>
      </c>
      <c r="AM49" s="133">
        <v>0</v>
      </c>
      <c r="AN49" s="133">
        <v>0</v>
      </c>
      <c r="AO49" s="133">
        <v>0</v>
      </c>
      <c r="AP49" s="133">
        <v>0</v>
      </c>
      <c r="AQ49" s="133">
        <v>0</v>
      </c>
      <c r="AR49" s="133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133">
        <v>0</v>
      </c>
      <c r="AY49" s="15">
        <f t="shared" si="0"/>
        <v>7006343.46</v>
      </c>
      <c r="AZ49" s="15">
        <f t="shared" si="1"/>
        <v>0</v>
      </c>
      <c r="BA49" s="15">
        <f t="shared" si="2"/>
        <v>7006343.46</v>
      </c>
    </row>
    <row r="50" spans="1:53" x14ac:dyDescent="0.35">
      <c r="A50" s="127">
        <v>23174000</v>
      </c>
      <c r="B50" s="127">
        <v>1</v>
      </c>
      <c r="C50" s="127">
        <v>1</v>
      </c>
      <c r="D50" s="127">
        <v>0</v>
      </c>
      <c r="E50" s="127" t="s">
        <v>117</v>
      </c>
      <c r="F50" s="127" t="s">
        <v>24</v>
      </c>
      <c r="G50" s="127" t="s">
        <v>25</v>
      </c>
      <c r="H50" s="127" t="s">
        <v>44</v>
      </c>
      <c r="I50" s="127" t="s">
        <v>45</v>
      </c>
      <c r="J50" s="127" t="s">
        <v>27</v>
      </c>
      <c r="K50" s="127" t="s">
        <v>118</v>
      </c>
      <c r="L50" s="127" t="s">
        <v>119</v>
      </c>
      <c r="M50" s="127" t="s">
        <v>65</v>
      </c>
      <c r="N50" s="127" t="s">
        <v>1324</v>
      </c>
      <c r="O50" s="127" t="s">
        <v>120</v>
      </c>
      <c r="P50" s="127" t="s">
        <v>120</v>
      </c>
      <c r="Q50" s="127" t="s">
        <v>118</v>
      </c>
      <c r="R50" s="128">
        <v>49054987.361000001</v>
      </c>
      <c r="S50" s="128">
        <v>0</v>
      </c>
      <c r="T50" s="128">
        <v>0</v>
      </c>
      <c r="U50" s="128">
        <v>0</v>
      </c>
      <c r="V50" s="128">
        <v>0</v>
      </c>
      <c r="W50" s="128">
        <v>-2212764.4219999984</v>
      </c>
      <c r="X50" s="128">
        <v>0</v>
      </c>
      <c r="Y50" s="128">
        <v>46842222.939000003</v>
      </c>
      <c r="Z50" s="130">
        <v>41520</v>
      </c>
      <c r="AA50" s="130">
        <v>56147</v>
      </c>
      <c r="AB50" s="129">
        <v>64989000</v>
      </c>
      <c r="AC50" s="129">
        <v>64989000</v>
      </c>
      <c r="AD50" s="129">
        <v>28.906849315068492</v>
      </c>
      <c r="AE50" s="129">
        <v>40.073972602739723</v>
      </c>
      <c r="AF50" s="132">
        <v>2E-3</v>
      </c>
      <c r="AG50" s="132" t="s">
        <v>39</v>
      </c>
      <c r="AH50" s="132"/>
      <c r="AI50" s="127" t="s">
        <v>74</v>
      </c>
      <c r="AJ50" s="127" t="s">
        <v>118</v>
      </c>
      <c r="AK50" s="133">
        <v>0</v>
      </c>
      <c r="AL50" s="133">
        <v>0</v>
      </c>
      <c r="AM50" s="133">
        <v>0</v>
      </c>
      <c r="AN50" s="133">
        <v>0</v>
      </c>
      <c r="AO50" s="133">
        <v>795004.12399999995</v>
      </c>
      <c r="AP50" s="133">
        <v>0</v>
      </c>
      <c r="AQ50" s="133">
        <v>0</v>
      </c>
      <c r="AR50" s="133">
        <v>0</v>
      </c>
      <c r="AS50" s="133">
        <v>0</v>
      </c>
      <c r="AT50" s="133">
        <v>0</v>
      </c>
      <c r="AU50" s="133">
        <v>795004.12399999995</v>
      </c>
      <c r="AV50" s="133">
        <v>0</v>
      </c>
      <c r="AW50" s="133">
        <v>0</v>
      </c>
      <c r="AX50" s="133">
        <v>0</v>
      </c>
      <c r="AY50" s="15">
        <f t="shared" si="0"/>
        <v>0</v>
      </c>
      <c r="AZ50" s="15">
        <f t="shared" si="1"/>
        <v>1590008.2479999999</v>
      </c>
      <c r="BA50" s="15">
        <f t="shared" si="2"/>
        <v>1590008.2479999999</v>
      </c>
    </row>
    <row r="51" spans="1:53" x14ac:dyDescent="0.35">
      <c r="A51" s="127">
        <v>23161000</v>
      </c>
      <c r="B51" s="127">
        <v>1</v>
      </c>
      <c r="C51" s="127">
        <v>1</v>
      </c>
      <c r="D51" s="127">
        <v>0</v>
      </c>
      <c r="E51" s="127" t="s">
        <v>117</v>
      </c>
      <c r="F51" s="127" t="s">
        <v>24</v>
      </c>
      <c r="G51" s="127" t="s">
        <v>25</v>
      </c>
      <c r="H51" s="127" t="s">
        <v>44</v>
      </c>
      <c r="I51" s="127" t="s">
        <v>45</v>
      </c>
      <c r="J51" s="127" t="s">
        <v>27</v>
      </c>
      <c r="K51" s="127" t="s">
        <v>118</v>
      </c>
      <c r="L51" s="127" t="s">
        <v>119</v>
      </c>
      <c r="M51" s="127" t="s">
        <v>65</v>
      </c>
      <c r="N51" s="127" t="s">
        <v>1324</v>
      </c>
      <c r="O51" s="127" t="s">
        <v>118</v>
      </c>
      <c r="P51" s="127" t="s">
        <v>118</v>
      </c>
      <c r="Q51" s="127" t="s">
        <v>118</v>
      </c>
      <c r="R51" s="128">
        <v>25018790.298</v>
      </c>
      <c r="S51" s="128">
        <v>0</v>
      </c>
      <c r="T51" s="128">
        <v>0</v>
      </c>
      <c r="U51" s="128">
        <v>0</v>
      </c>
      <c r="V51" s="128">
        <v>0</v>
      </c>
      <c r="W51" s="128">
        <v>-1128543.5399999991</v>
      </c>
      <c r="X51" s="128">
        <v>0</v>
      </c>
      <c r="Y51" s="128">
        <v>23890246.758000001</v>
      </c>
      <c r="Z51" s="130">
        <v>40534</v>
      </c>
      <c r="AA51" s="130">
        <v>49663</v>
      </c>
      <c r="AB51" s="129">
        <v>44804146.468999997</v>
      </c>
      <c r="AC51" s="129">
        <v>44804146.468999997</v>
      </c>
      <c r="AD51" s="129">
        <v>11.142465753424657</v>
      </c>
      <c r="AE51" s="129">
        <v>25.010958904109589</v>
      </c>
      <c r="AF51" s="132">
        <v>0.02</v>
      </c>
      <c r="AG51" s="132" t="s">
        <v>39</v>
      </c>
      <c r="AH51" s="132"/>
      <c r="AI51" s="127" t="s">
        <v>74</v>
      </c>
      <c r="AJ51" s="127" t="s">
        <v>118</v>
      </c>
      <c r="AK51" s="133">
        <v>0</v>
      </c>
      <c r="AL51" s="133">
        <v>1038706.3810000001</v>
      </c>
      <c r="AM51" s="133">
        <v>0</v>
      </c>
      <c r="AN51" s="133">
        <v>0</v>
      </c>
      <c r="AO51" s="133">
        <v>0</v>
      </c>
      <c r="AP51" s="133">
        <v>0</v>
      </c>
      <c r="AQ51" s="133">
        <v>0</v>
      </c>
      <c r="AR51" s="133">
        <v>1038706.3810000001</v>
      </c>
      <c r="AS51" s="133">
        <v>0</v>
      </c>
      <c r="AT51" s="133">
        <v>0</v>
      </c>
      <c r="AU51" s="133">
        <v>0</v>
      </c>
      <c r="AV51" s="133">
        <v>0</v>
      </c>
      <c r="AW51" s="133">
        <v>0</v>
      </c>
      <c r="AX51" s="133">
        <v>1038706.3810000001</v>
      </c>
      <c r="AY51" s="15">
        <f t="shared" si="0"/>
        <v>1038706.3810000001</v>
      </c>
      <c r="AZ51" s="15">
        <f t="shared" si="1"/>
        <v>2077412.7620000001</v>
      </c>
      <c r="BA51" s="15">
        <f t="shared" si="2"/>
        <v>3116119.1430000002</v>
      </c>
    </row>
    <row r="52" spans="1:53" x14ac:dyDescent="0.35">
      <c r="A52" s="127">
        <v>23156000</v>
      </c>
      <c r="B52" s="127">
        <v>1</v>
      </c>
      <c r="C52" s="127">
        <v>1</v>
      </c>
      <c r="D52" s="127">
        <v>1</v>
      </c>
      <c r="E52" s="127" t="s">
        <v>59</v>
      </c>
      <c r="F52" s="127" t="s">
        <v>24</v>
      </c>
      <c r="G52" s="127" t="s">
        <v>25</v>
      </c>
      <c r="H52" s="127" t="s">
        <v>26</v>
      </c>
      <c r="I52" s="127" t="s">
        <v>2</v>
      </c>
      <c r="J52" s="127" t="s">
        <v>27</v>
      </c>
      <c r="K52" s="127" t="s">
        <v>121</v>
      </c>
      <c r="L52" s="127" t="s">
        <v>122</v>
      </c>
      <c r="M52" s="127" t="s">
        <v>65</v>
      </c>
      <c r="N52" s="127" t="s">
        <v>1324</v>
      </c>
      <c r="O52" s="127" t="s">
        <v>123</v>
      </c>
      <c r="P52" s="127" t="s">
        <v>123</v>
      </c>
      <c r="Q52" s="127" t="s">
        <v>121</v>
      </c>
      <c r="R52" s="128">
        <v>929269.16899999999</v>
      </c>
      <c r="S52" s="128">
        <v>0</v>
      </c>
      <c r="T52" s="128">
        <v>0</v>
      </c>
      <c r="U52" s="128">
        <v>0</v>
      </c>
      <c r="V52" s="128">
        <v>0</v>
      </c>
      <c r="W52" s="128">
        <v>-22366.890000000014</v>
      </c>
      <c r="X52" s="128">
        <v>0</v>
      </c>
      <c r="Y52" s="128">
        <v>906902.27899999998</v>
      </c>
      <c r="Z52" s="130">
        <v>40165</v>
      </c>
      <c r="AA52" s="130">
        <v>51135</v>
      </c>
      <c r="AB52" s="129">
        <v>1164287.925</v>
      </c>
      <c r="AC52" s="129">
        <v>1164287.925</v>
      </c>
      <c r="AD52" s="129">
        <v>15.175342465753424</v>
      </c>
      <c r="AE52" s="129">
        <v>30.054794520547944</v>
      </c>
      <c r="AF52" s="132">
        <v>0</v>
      </c>
      <c r="AG52" s="132" t="s">
        <v>39</v>
      </c>
      <c r="AH52" s="132"/>
      <c r="AI52" s="127" t="s">
        <v>74</v>
      </c>
      <c r="AJ52" s="127" t="s">
        <v>121</v>
      </c>
      <c r="AK52" s="133">
        <v>0</v>
      </c>
      <c r="AL52" s="133">
        <v>53349.082000000002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53316.962</v>
      </c>
      <c r="AY52" s="15">
        <f t="shared" si="0"/>
        <v>53349.082000000002</v>
      </c>
      <c r="AZ52" s="15">
        <f t="shared" si="1"/>
        <v>53316.962</v>
      </c>
      <c r="BA52" s="15">
        <f t="shared" si="2"/>
        <v>106666.04399999999</v>
      </c>
    </row>
    <row r="53" spans="1:53" x14ac:dyDescent="0.35">
      <c r="A53" s="127">
        <v>23151000</v>
      </c>
      <c r="B53" s="127">
        <v>1</v>
      </c>
      <c r="C53" s="127">
        <v>1</v>
      </c>
      <c r="D53" s="127">
        <v>1</v>
      </c>
      <c r="E53" s="127" t="s">
        <v>59</v>
      </c>
      <c r="F53" s="127" t="s">
        <v>24</v>
      </c>
      <c r="G53" s="127" t="s">
        <v>25</v>
      </c>
      <c r="H53" s="127" t="s">
        <v>26</v>
      </c>
      <c r="I53" s="127" t="s">
        <v>2</v>
      </c>
      <c r="J53" s="127" t="s">
        <v>27</v>
      </c>
      <c r="K53" s="127" t="s">
        <v>121</v>
      </c>
      <c r="L53" s="127" t="s">
        <v>122</v>
      </c>
      <c r="M53" s="127" t="s">
        <v>65</v>
      </c>
      <c r="N53" s="127" t="s">
        <v>1324</v>
      </c>
      <c r="O53" s="127" t="s">
        <v>124</v>
      </c>
      <c r="P53" s="127" t="s">
        <v>124</v>
      </c>
      <c r="Q53" s="127" t="s">
        <v>121</v>
      </c>
      <c r="R53" s="128">
        <v>513438.19500000001</v>
      </c>
      <c r="S53" s="128">
        <v>0</v>
      </c>
      <c r="T53" s="128">
        <v>0</v>
      </c>
      <c r="U53" s="128">
        <v>0</v>
      </c>
      <c r="V53" s="128">
        <v>0</v>
      </c>
      <c r="W53" s="128">
        <v>-12358.11599999998</v>
      </c>
      <c r="X53" s="128">
        <v>0</v>
      </c>
      <c r="Y53" s="128">
        <v>501080.07900000003</v>
      </c>
      <c r="Z53" s="130">
        <v>37630</v>
      </c>
      <c r="AA53" s="130">
        <v>49309</v>
      </c>
      <c r="AB53" s="129">
        <v>1115872.567</v>
      </c>
      <c r="AC53" s="129">
        <v>1115872.567</v>
      </c>
      <c r="AD53" s="129">
        <v>10.172602739726027</v>
      </c>
      <c r="AE53" s="129">
        <v>31.997260273972604</v>
      </c>
      <c r="AF53" s="132">
        <v>0</v>
      </c>
      <c r="AG53" s="132" t="s">
        <v>39</v>
      </c>
      <c r="AH53" s="132"/>
      <c r="AI53" s="127" t="s">
        <v>74</v>
      </c>
      <c r="AJ53" s="127" t="s">
        <v>121</v>
      </c>
      <c r="AK53" s="133">
        <v>0</v>
      </c>
      <c r="AL53" s="133">
        <v>51130.642</v>
      </c>
      <c r="AM53" s="133">
        <v>0</v>
      </c>
      <c r="AN53" s="133">
        <v>0</v>
      </c>
      <c r="AO53" s="133">
        <v>0</v>
      </c>
      <c r="AP53" s="133">
        <v>0</v>
      </c>
      <c r="AQ53" s="133">
        <v>0</v>
      </c>
      <c r="AR53" s="133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0</v>
      </c>
      <c r="AX53" s="133">
        <v>51130.642</v>
      </c>
      <c r="AY53" s="15">
        <f t="shared" si="0"/>
        <v>51130.642</v>
      </c>
      <c r="AZ53" s="15">
        <f t="shared" si="1"/>
        <v>51130.642</v>
      </c>
      <c r="BA53" s="15">
        <f t="shared" si="2"/>
        <v>102261.284</v>
      </c>
    </row>
    <row r="54" spans="1:53" x14ac:dyDescent="0.35">
      <c r="A54" s="127">
        <v>21016100</v>
      </c>
      <c r="B54" s="127">
        <v>1</v>
      </c>
      <c r="C54" s="127">
        <v>1</v>
      </c>
      <c r="D54" s="127">
        <v>1</v>
      </c>
      <c r="E54" s="127" t="s">
        <v>59</v>
      </c>
      <c r="F54" s="127" t="s">
        <v>24</v>
      </c>
      <c r="G54" s="127" t="s">
        <v>25</v>
      </c>
      <c r="H54" s="127" t="s">
        <v>26</v>
      </c>
      <c r="I54" s="127" t="s">
        <v>2</v>
      </c>
      <c r="J54" s="127" t="s">
        <v>27</v>
      </c>
      <c r="K54" s="127" t="s">
        <v>121</v>
      </c>
      <c r="L54" s="127" t="s">
        <v>29</v>
      </c>
      <c r="M54" s="127" t="s">
        <v>65</v>
      </c>
      <c r="N54" s="127" t="s">
        <v>1324</v>
      </c>
      <c r="O54" s="127" t="s">
        <v>125</v>
      </c>
      <c r="P54" s="127" t="s">
        <v>125</v>
      </c>
      <c r="Q54" s="127" t="s">
        <v>121</v>
      </c>
      <c r="R54" s="128">
        <v>150443.53</v>
      </c>
      <c r="S54" s="128">
        <v>0</v>
      </c>
      <c r="T54" s="128">
        <v>0</v>
      </c>
      <c r="U54" s="128">
        <v>0</v>
      </c>
      <c r="V54" s="128">
        <v>0</v>
      </c>
      <c r="W54" s="128">
        <v>-3621.0760000000009</v>
      </c>
      <c r="X54" s="128">
        <v>0</v>
      </c>
      <c r="Y54" s="128">
        <v>146822.454</v>
      </c>
      <c r="Z54" s="130">
        <v>35012</v>
      </c>
      <c r="AA54" s="130">
        <v>46022</v>
      </c>
      <c r="AB54" s="129">
        <v>1601971.621</v>
      </c>
      <c r="AC54" s="129">
        <v>1601971.621</v>
      </c>
      <c r="AD54" s="129">
        <v>1.167123287671233</v>
      </c>
      <c r="AE54" s="129">
        <v>30.164383561643834</v>
      </c>
      <c r="AF54" s="132">
        <v>0</v>
      </c>
      <c r="AG54" s="132" t="s">
        <v>39</v>
      </c>
      <c r="AH54" s="132"/>
      <c r="AI54" s="127" t="s">
        <v>74</v>
      </c>
      <c r="AJ54" s="127" t="s">
        <v>121</v>
      </c>
      <c r="AK54" s="133">
        <v>0</v>
      </c>
      <c r="AL54" s="133">
        <v>73404.282999999996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73418.173999999999</v>
      </c>
      <c r="AY54" s="15">
        <f t="shared" si="0"/>
        <v>73404.282999999996</v>
      </c>
      <c r="AZ54" s="15">
        <f t="shared" si="1"/>
        <v>73418.173999999999</v>
      </c>
      <c r="BA54" s="15">
        <f t="shared" si="2"/>
        <v>146822.45699999999</v>
      </c>
    </row>
    <row r="55" spans="1:53" x14ac:dyDescent="0.35">
      <c r="A55" s="127">
        <v>21019100</v>
      </c>
      <c r="B55" s="127">
        <v>1</v>
      </c>
      <c r="C55" s="127">
        <v>1</v>
      </c>
      <c r="D55" s="127">
        <v>1</v>
      </c>
      <c r="E55" s="127" t="s">
        <v>59</v>
      </c>
      <c r="F55" s="127" t="s">
        <v>24</v>
      </c>
      <c r="G55" s="127" t="s">
        <v>25</v>
      </c>
      <c r="H55" s="127" t="s">
        <v>26</v>
      </c>
      <c r="I55" s="127" t="s">
        <v>2</v>
      </c>
      <c r="J55" s="127" t="s">
        <v>27</v>
      </c>
      <c r="K55" s="127" t="s">
        <v>121</v>
      </c>
      <c r="L55" s="127" t="s">
        <v>29</v>
      </c>
      <c r="M55" s="127" t="s">
        <v>65</v>
      </c>
      <c r="N55" s="127" t="s">
        <v>1324</v>
      </c>
      <c r="O55" s="127" t="s">
        <v>126</v>
      </c>
      <c r="P55" s="127" t="s">
        <v>126</v>
      </c>
      <c r="Q55" s="127" t="s">
        <v>121</v>
      </c>
      <c r="R55" s="128">
        <v>269683.04599999997</v>
      </c>
      <c r="S55" s="128">
        <v>0</v>
      </c>
      <c r="T55" s="128">
        <v>0</v>
      </c>
      <c r="U55" s="128">
        <v>0</v>
      </c>
      <c r="V55" s="128">
        <v>0</v>
      </c>
      <c r="W55" s="128">
        <v>-6491.0909999999567</v>
      </c>
      <c r="X55" s="128">
        <v>0</v>
      </c>
      <c r="Y55" s="128">
        <v>263191.95500000002</v>
      </c>
      <c r="Z55" s="130">
        <v>36068</v>
      </c>
      <c r="AA55" s="130">
        <v>46752</v>
      </c>
      <c r="AB55" s="129">
        <v>1435895.666</v>
      </c>
      <c r="AC55" s="129">
        <v>1435895.666</v>
      </c>
      <c r="AD55" s="129">
        <v>3.1671232876712327</v>
      </c>
      <c r="AE55" s="129">
        <v>29.271232876712329</v>
      </c>
      <c r="AF55" s="132">
        <v>0</v>
      </c>
      <c r="AG55" s="132" t="s">
        <v>39</v>
      </c>
      <c r="AH55" s="132"/>
      <c r="AI55" s="127" t="s">
        <v>74</v>
      </c>
      <c r="AJ55" s="127" t="s">
        <v>121</v>
      </c>
      <c r="AK55" s="133">
        <v>0</v>
      </c>
      <c r="AL55" s="133">
        <v>65794.472999999998</v>
      </c>
      <c r="AM55" s="133">
        <v>0</v>
      </c>
      <c r="AN55" s="133">
        <v>0</v>
      </c>
      <c r="AO55" s="133">
        <v>0</v>
      </c>
      <c r="AP55" s="133">
        <v>0</v>
      </c>
      <c r="AQ55" s="133">
        <v>0</v>
      </c>
      <c r="AR55" s="133">
        <v>0</v>
      </c>
      <c r="AS55" s="133">
        <v>0</v>
      </c>
      <c r="AT55" s="133">
        <v>0</v>
      </c>
      <c r="AU55" s="133">
        <v>0</v>
      </c>
      <c r="AV55" s="133">
        <v>0</v>
      </c>
      <c r="AW55" s="133">
        <v>0</v>
      </c>
      <c r="AX55" s="133">
        <v>65801.993000000002</v>
      </c>
      <c r="AY55" s="15">
        <f t="shared" si="0"/>
        <v>65794.472999999998</v>
      </c>
      <c r="AZ55" s="15">
        <f t="shared" si="1"/>
        <v>65801.993000000002</v>
      </c>
      <c r="BA55" s="15">
        <f t="shared" si="2"/>
        <v>131596.46600000001</v>
      </c>
    </row>
    <row r="56" spans="1:53" x14ac:dyDescent="0.35">
      <c r="A56" s="127">
        <v>21015100</v>
      </c>
      <c r="B56" s="127">
        <v>1</v>
      </c>
      <c r="C56" s="127">
        <v>1</v>
      </c>
      <c r="D56" s="127">
        <v>1</v>
      </c>
      <c r="E56" s="127" t="s">
        <v>59</v>
      </c>
      <c r="F56" s="127" t="s">
        <v>24</v>
      </c>
      <c r="G56" s="127" t="s">
        <v>25</v>
      </c>
      <c r="H56" s="127" t="s">
        <v>26</v>
      </c>
      <c r="I56" s="127" t="s">
        <v>2</v>
      </c>
      <c r="J56" s="127" t="s">
        <v>27</v>
      </c>
      <c r="K56" s="127" t="s">
        <v>121</v>
      </c>
      <c r="L56" s="127" t="s">
        <v>29</v>
      </c>
      <c r="M56" s="127" t="s">
        <v>65</v>
      </c>
      <c r="N56" s="127" t="s">
        <v>1324</v>
      </c>
      <c r="O56" s="127" t="s">
        <v>127</v>
      </c>
      <c r="P56" s="127" t="s">
        <v>127</v>
      </c>
      <c r="Q56" s="127" t="s">
        <v>121</v>
      </c>
      <c r="R56" s="128">
        <v>7.2164496600635175E-16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7.2164496600635175E-16</v>
      </c>
      <c r="Z56" s="130">
        <v>34632</v>
      </c>
      <c r="AA56" s="130">
        <v>45657</v>
      </c>
      <c r="AB56" s="129">
        <v>2939397.4730000002</v>
      </c>
      <c r="AC56" s="129">
        <v>2939397.4730000002</v>
      </c>
      <c r="AD56" s="129">
        <v>0.16712328767123288</v>
      </c>
      <c r="AE56" s="129">
        <v>30.205479452054796</v>
      </c>
      <c r="AF56" s="132">
        <v>0</v>
      </c>
      <c r="AG56" s="132" t="s">
        <v>39</v>
      </c>
      <c r="AH56" s="132"/>
      <c r="AI56" s="127" t="s">
        <v>74</v>
      </c>
      <c r="AJ56" s="127" t="s">
        <v>121</v>
      </c>
      <c r="AK56" s="133">
        <v>0</v>
      </c>
      <c r="AL56" s="133">
        <v>0</v>
      </c>
      <c r="AM56" s="133">
        <v>0</v>
      </c>
      <c r="AN56" s="133">
        <v>0</v>
      </c>
      <c r="AO56" s="133">
        <v>0</v>
      </c>
      <c r="AP56" s="133">
        <v>0</v>
      </c>
      <c r="AQ56" s="133">
        <v>0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133">
        <v>0</v>
      </c>
      <c r="AY56" s="15">
        <f t="shared" si="0"/>
        <v>0</v>
      </c>
      <c r="AZ56" s="15">
        <f t="shared" si="1"/>
        <v>0</v>
      </c>
      <c r="BA56" s="15">
        <f t="shared" si="2"/>
        <v>0</v>
      </c>
    </row>
    <row r="57" spans="1:53" x14ac:dyDescent="0.35">
      <c r="A57" s="127">
        <v>21014100</v>
      </c>
      <c r="B57" s="127">
        <v>1</v>
      </c>
      <c r="C57" s="127">
        <v>1</v>
      </c>
      <c r="D57" s="127">
        <v>1</v>
      </c>
      <c r="E57" s="127" t="s">
        <v>59</v>
      </c>
      <c r="F57" s="127" t="s">
        <v>24</v>
      </c>
      <c r="G57" s="127" t="s">
        <v>25</v>
      </c>
      <c r="H57" s="127" t="s">
        <v>26</v>
      </c>
      <c r="I57" s="127" t="s">
        <v>2</v>
      </c>
      <c r="J57" s="127" t="s">
        <v>27</v>
      </c>
      <c r="K57" s="127" t="s">
        <v>121</v>
      </c>
      <c r="L57" s="127" t="s">
        <v>29</v>
      </c>
      <c r="M57" s="127" t="s">
        <v>65</v>
      </c>
      <c r="N57" s="127" t="s">
        <v>1324</v>
      </c>
      <c r="O57" s="127" t="s">
        <v>128</v>
      </c>
      <c r="P57" s="127" t="s">
        <v>128</v>
      </c>
      <c r="Q57" s="127" t="s">
        <v>121</v>
      </c>
      <c r="R57" s="128">
        <v>7.2164496600635175E-16</v>
      </c>
      <c r="S57" s="128">
        <v>0</v>
      </c>
      <c r="T57" s="128">
        <v>0</v>
      </c>
      <c r="U57" s="128">
        <v>0</v>
      </c>
      <c r="V57" s="128">
        <v>0</v>
      </c>
      <c r="W57" s="128">
        <v>0</v>
      </c>
      <c r="X57" s="128">
        <v>0</v>
      </c>
      <c r="Y57" s="128">
        <v>7.2164496600635175E-16</v>
      </c>
      <c r="Z57" s="130">
        <v>34515</v>
      </c>
      <c r="AA57" s="130">
        <v>45647</v>
      </c>
      <c r="AB57" s="129">
        <v>2939397.4730000002</v>
      </c>
      <c r="AC57" s="129">
        <v>2939397.4730000002</v>
      </c>
      <c r="AD57" s="129">
        <v>0.13972602739726028</v>
      </c>
      <c r="AE57" s="129">
        <v>30.4986301369863</v>
      </c>
      <c r="AF57" s="132">
        <v>0</v>
      </c>
      <c r="AG57" s="132" t="s">
        <v>39</v>
      </c>
      <c r="AH57" s="132"/>
      <c r="AI57" s="127" t="s">
        <v>74</v>
      </c>
      <c r="AJ57" s="127" t="s">
        <v>121</v>
      </c>
      <c r="AK57" s="133">
        <v>0</v>
      </c>
      <c r="AL57" s="133">
        <v>0</v>
      </c>
      <c r="AM57" s="133">
        <v>0</v>
      </c>
      <c r="AN57" s="133">
        <v>0</v>
      </c>
      <c r="AO57" s="133">
        <v>0</v>
      </c>
      <c r="AP57" s="133">
        <v>0</v>
      </c>
      <c r="AQ57" s="133">
        <v>0</v>
      </c>
      <c r="AR57" s="133">
        <v>0</v>
      </c>
      <c r="AS57" s="133">
        <v>0</v>
      </c>
      <c r="AT57" s="133">
        <v>0</v>
      </c>
      <c r="AU57" s="133">
        <v>0</v>
      </c>
      <c r="AV57" s="133">
        <v>0</v>
      </c>
      <c r="AW57" s="133">
        <v>0</v>
      </c>
      <c r="AX57" s="133">
        <v>0</v>
      </c>
      <c r="AY57" s="15">
        <f t="shared" si="0"/>
        <v>0</v>
      </c>
      <c r="AZ57" s="15">
        <f t="shared" si="1"/>
        <v>0</v>
      </c>
      <c r="BA57" s="15">
        <f t="shared" si="2"/>
        <v>0</v>
      </c>
    </row>
    <row r="58" spans="1:53" x14ac:dyDescent="0.35">
      <c r="A58" s="127">
        <v>21018100</v>
      </c>
      <c r="B58" s="127">
        <v>1</v>
      </c>
      <c r="C58" s="127">
        <v>1</v>
      </c>
      <c r="D58" s="127">
        <v>1</v>
      </c>
      <c r="E58" s="127" t="s">
        <v>59</v>
      </c>
      <c r="F58" s="127" t="s">
        <v>24</v>
      </c>
      <c r="G58" s="127" t="s">
        <v>25</v>
      </c>
      <c r="H58" s="127" t="s">
        <v>26</v>
      </c>
      <c r="I58" s="127" t="s">
        <v>2</v>
      </c>
      <c r="J58" s="127" t="s">
        <v>27</v>
      </c>
      <c r="K58" s="127" t="s">
        <v>121</v>
      </c>
      <c r="L58" s="127" t="s">
        <v>29</v>
      </c>
      <c r="M58" s="127" t="s">
        <v>65</v>
      </c>
      <c r="N58" s="127" t="s">
        <v>1324</v>
      </c>
      <c r="O58" s="127" t="s">
        <v>129</v>
      </c>
      <c r="P58" s="127" t="s">
        <v>129</v>
      </c>
      <c r="Q58" s="127" t="s">
        <v>121</v>
      </c>
      <c r="R58" s="128">
        <v>171832.704</v>
      </c>
      <c r="S58" s="128">
        <v>0</v>
      </c>
      <c r="T58" s="128">
        <v>0</v>
      </c>
      <c r="U58" s="128">
        <v>0</v>
      </c>
      <c r="V58" s="128">
        <v>0</v>
      </c>
      <c r="W58" s="128">
        <v>-4135.8990000000049</v>
      </c>
      <c r="X58" s="128">
        <v>0</v>
      </c>
      <c r="Y58" s="128">
        <v>167696.80499999999</v>
      </c>
      <c r="Z58" s="130">
        <v>35457</v>
      </c>
      <c r="AA58" s="130">
        <v>46387</v>
      </c>
      <c r="AB58" s="129">
        <v>1219849.953</v>
      </c>
      <c r="AC58" s="129">
        <v>1219849.953</v>
      </c>
      <c r="AD58" s="129">
        <v>2.1671232876712327</v>
      </c>
      <c r="AE58" s="129">
        <v>29.945205479452056</v>
      </c>
      <c r="AF58" s="132">
        <v>0</v>
      </c>
      <c r="AG58" s="132" t="s">
        <v>39</v>
      </c>
      <c r="AH58" s="132"/>
      <c r="AI58" s="127" t="s">
        <v>74</v>
      </c>
      <c r="AJ58" s="127" t="s">
        <v>121</v>
      </c>
      <c r="AK58" s="133">
        <v>0</v>
      </c>
      <c r="AL58" s="133">
        <v>55895.004999999997</v>
      </c>
      <c r="AM58" s="133">
        <v>0</v>
      </c>
      <c r="AN58" s="133">
        <v>0</v>
      </c>
      <c r="AO58" s="133">
        <v>0</v>
      </c>
      <c r="AP58" s="133">
        <v>0</v>
      </c>
      <c r="AQ58" s="133">
        <v>0</v>
      </c>
      <c r="AR58" s="133">
        <v>0</v>
      </c>
      <c r="AS58" s="133">
        <v>0</v>
      </c>
      <c r="AT58" s="133">
        <v>0</v>
      </c>
      <c r="AU58" s="133">
        <v>0</v>
      </c>
      <c r="AV58" s="133">
        <v>0</v>
      </c>
      <c r="AW58" s="133">
        <v>0</v>
      </c>
      <c r="AX58" s="133">
        <v>55901.274999999994</v>
      </c>
      <c r="AY58" s="15">
        <f t="shared" si="0"/>
        <v>55895.004999999997</v>
      </c>
      <c r="AZ58" s="15">
        <f t="shared" si="1"/>
        <v>55901.274999999994</v>
      </c>
      <c r="BA58" s="15">
        <f t="shared" si="2"/>
        <v>111796.28</v>
      </c>
    </row>
    <row r="59" spans="1:53" x14ac:dyDescent="0.35">
      <c r="A59" s="127">
        <v>23181000</v>
      </c>
      <c r="B59" s="127">
        <v>1</v>
      </c>
      <c r="C59" s="127">
        <v>1</v>
      </c>
      <c r="D59" s="127">
        <v>1</v>
      </c>
      <c r="E59" s="127" t="s">
        <v>59</v>
      </c>
      <c r="F59" s="127" t="s">
        <v>24</v>
      </c>
      <c r="G59" s="127" t="s">
        <v>25</v>
      </c>
      <c r="H59" s="127" t="s">
        <v>26</v>
      </c>
      <c r="I59" s="127" t="s">
        <v>2</v>
      </c>
      <c r="J59" s="127" t="s">
        <v>27</v>
      </c>
      <c r="K59" s="127" t="s">
        <v>130</v>
      </c>
      <c r="L59" s="127" t="s">
        <v>29</v>
      </c>
      <c r="M59" s="127" t="s">
        <v>65</v>
      </c>
      <c r="N59" s="127" t="s">
        <v>1324</v>
      </c>
      <c r="O59" s="127" t="s">
        <v>130</v>
      </c>
      <c r="P59" s="127" t="s">
        <v>130</v>
      </c>
      <c r="Q59" s="127" t="s">
        <v>130</v>
      </c>
      <c r="R59" s="128">
        <v>6680700</v>
      </c>
      <c r="S59" s="128">
        <v>0</v>
      </c>
      <c r="T59" s="128">
        <v>0</v>
      </c>
      <c r="U59" s="128">
        <v>0</v>
      </c>
      <c r="V59" s="128">
        <v>0</v>
      </c>
      <c r="W59" s="128">
        <v>-160800</v>
      </c>
      <c r="X59" s="128">
        <v>0</v>
      </c>
      <c r="Y59" s="128">
        <v>6519900</v>
      </c>
      <c r="Z59" s="130">
        <v>42283</v>
      </c>
      <c r="AA59" s="130">
        <v>55095</v>
      </c>
      <c r="AB59" s="129">
        <v>14229000</v>
      </c>
      <c r="AC59" s="129">
        <v>14229000</v>
      </c>
      <c r="AD59" s="129">
        <v>26.024657534246575</v>
      </c>
      <c r="AE59" s="129">
        <v>35.101369863013701</v>
      </c>
      <c r="AF59" s="132">
        <v>0</v>
      </c>
      <c r="AG59" s="132" t="s">
        <v>39</v>
      </c>
      <c r="AH59" s="132"/>
      <c r="AI59" s="127" t="s">
        <v>74</v>
      </c>
      <c r="AJ59" s="127" t="s">
        <v>130</v>
      </c>
      <c r="AK59" s="133">
        <v>0</v>
      </c>
      <c r="AL59" s="133">
        <v>0</v>
      </c>
      <c r="AM59" s="133">
        <v>0</v>
      </c>
      <c r="AN59" s="133">
        <v>0</v>
      </c>
      <c r="AO59" s="133">
        <v>0</v>
      </c>
      <c r="AP59" s="133">
        <v>0</v>
      </c>
      <c r="AQ59" s="133">
        <v>0</v>
      </c>
      <c r="AR59" s="133">
        <v>0</v>
      </c>
      <c r="AS59" s="133">
        <v>0</v>
      </c>
      <c r="AT59" s="133">
        <v>0</v>
      </c>
      <c r="AU59" s="133">
        <v>0</v>
      </c>
      <c r="AV59" s="133">
        <v>0</v>
      </c>
      <c r="AW59" s="133">
        <v>0</v>
      </c>
      <c r="AX59" s="133">
        <v>0</v>
      </c>
      <c r="AY59" s="15">
        <f t="shared" si="0"/>
        <v>0</v>
      </c>
      <c r="AZ59" s="15">
        <f t="shared" si="1"/>
        <v>0</v>
      </c>
      <c r="BA59" s="15">
        <f t="shared" si="2"/>
        <v>0</v>
      </c>
    </row>
    <row r="60" spans="1:53" x14ac:dyDescent="0.35">
      <c r="A60" s="127">
        <v>23188000</v>
      </c>
      <c r="B60" s="127">
        <v>1</v>
      </c>
      <c r="C60" s="127">
        <v>1</v>
      </c>
      <c r="D60" s="127">
        <v>1</v>
      </c>
      <c r="E60" s="127" t="s">
        <v>59</v>
      </c>
      <c r="F60" s="127" t="s">
        <v>24</v>
      </c>
      <c r="G60" s="127" t="s">
        <v>25</v>
      </c>
      <c r="H60" s="127" t="s">
        <v>26</v>
      </c>
      <c r="I60" s="127" t="s">
        <v>2</v>
      </c>
      <c r="J60" s="127" t="s">
        <v>27</v>
      </c>
      <c r="K60" s="127" t="s">
        <v>130</v>
      </c>
      <c r="L60" s="127" t="s">
        <v>29</v>
      </c>
      <c r="M60" s="127" t="s">
        <v>65</v>
      </c>
      <c r="N60" s="127" t="s">
        <v>1324</v>
      </c>
      <c r="O60" s="127" t="s">
        <v>130</v>
      </c>
      <c r="P60" s="127" t="s">
        <v>130</v>
      </c>
      <c r="Q60" s="127" t="s">
        <v>130</v>
      </c>
      <c r="R60" s="128">
        <v>2230240.35</v>
      </c>
      <c r="S60" s="128">
        <v>0</v>
      </c>
      <c r="T60" s="128">
        <v>0</v>
      </c>
      <c r="U60" s="128">
        <v>0</v>
      </c>
      <c r="V60" s="128">
        <v>0</v>
      </c>
      <c r="W60" s="128">
        <v>-53680.399999999907</v>
      </c>
      <c r="X60" s="128">
        <v>0</v>
      </c>
      <c r="Y60" s="128">
        <v>2176559.9500000002</v>
      </c>
      <c r="Z60" s="130">
        <v>42650</v>
      </c>
      <c r="AA60" s="130">
        <v>54175</v>
      </c>
      <c r="AB60" s="129">
        <v>3557250</v>
      </c>
      <c r="AC60" s="129">
        <v>3557250</v>
      </c>
      <c r="AD60" s="129">
        <v>23.504109589041096</v>
      </c>
      <c r="AE60" s="129">
        <v>31.575342465753426</v>
      </c>
      <c r="AF60" s="132">
        <v>0</v>
      </c>
      <c r="AG60" s="132" t="s">
        <v>39</v>
      </c>
      <c r="AH60" s="132"/>
      <c r="AI60" s="127" t="s">
        <v>74</v>
      </c>
      <c r="AJ60" s="127" t="s">
        <v>130</v>
      </c>
      <c r="AK60" s="133">
        <v>0</v>
      </c>
      <c r="AL60" s="133">
        <v>0</v>
      </c>
      <c r="AM60" s="133">
        <v>0</v>
      </c>
      <c r="AN60" s="133">
        <v>0</v>
      </c>
      <c r="AO60" s="133">
        <v>0</v>
      </c>
      <c r="AP60" s="133">
        <v>0</v>
      </c>
      <c r="AQ60" s="133">
        <v>0</v>
      </c>
      <c r="AR60" s="133">
        <v>0</v>
      </c>
      <c r="AS60" s="133">
        <v>0</v>
      </c>
      <c r="AT60" s="133">
        <v>0</v>
      </c>
      <c r="AU60" s="133">
        <v>0</v>
      </c>
      <c r="AV60" s="133">
        <v>0</v>
      </c>
      <c r="AW60" s="133">
        <v>0</v>
      </c>
      <c r="AX60" s="133">
        <v>0</v>
      </c>
      <c r="AY60" s="15">
        <f t="shared" si="0"/>
        <v>0</v>
      </c>
      <c r="AZ60" s="15">
        <f t="shared" si="1"/>
        <v>0</v>
      </c>
      <c r="BA60" s="15">
        <f t="shared" si="2"/>
        <v>0</v>
      </c>
    </row>
    <row r="61" spans="1:53" x14ac:dyDescent="0.35">
      <c r="A61" s="127">
        <v>23097000</v>
      </c>
      <c r="B61" s="127">
        <v>1</v>
      </c>
      <c r="C61" s="127">
        <v>1</v>
      </c>
      <c r="D61" s="127">
        <v>1</v>
      </c>
      <c r="E61" s="127" t="s">
        <v>23</v>
      </c>
      <c r="F61" s="127" t="s">
        <v>24</v>
      </c>
      <c r="G61" s="127" t="s">
        <v>25</v>
      </c>
      <c r="H61" s="127" t="s">
        <v>26</v>
      </c>
      <c r="I61" s="127" t="s">
        <v>2</v>
      </c>
      <c r="J61" s="127" t="s">
        <v>27</v>
      </c>
      <c r="K61" s="127" t="s">
        <v>131</v>
      </c>
      <c r="L61" s="127" t="s">
        <v>99</v>
      </c>
      <c r="M61" s="127" t="s">
        <v>65</v>
      </c>
      <c r="N61" s="127" t="s">
        <v>1324</v>
      </c>
      <c r="O61" s="127" t="s">
        <v>132</v>
      </c>
      <c r="P61" s="127" t="s">
        <v>132</v>
      </c>
      <c r="Q61" s="127" t="s">
        <v>131</v>
      </c>
      <c r="R61" s="128">
        <v>858681.88000000012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8">
        <v>858681.88000000012</v>
      </c>
      <c r="Z61" s="130">
        <v>35083</v>
      </c>
      <c r="AA61" s="130">
        <v>46066</v>
      </c>
      <c r="AB61" s="129">
        <v>11735317</v>
      </c>
      <c r="AC61" s="129">
        <v>11735317</v>
      </c>
      <c r="AD61" s="129">
        <v>1.2876712328767124</v>
      </c>
      <c r="AE61" s="129">
        <v>30.090410958904108</v>
      </c>
      <c r="AF61" s="132">
        <v>1.4999999999999999E-2</v>
      </c>
      <c r="AG61" s="132" t="s">
        <v>39</v>
      </c>
      <c r="AH61" s="132"/>
      <c r="AI61" s="127" t="s">
        <v>74</v>
      </c>
      <c r="AJ61" s="127" t="s">
        <v>131</v>
      </c>
      <c r="AK61" s="133">
        <v>0</v>
      </c>
      <c r="AL61" s="133">
        <v>0</v>
      </c>
      <c r="AM61" s="133">
        <v>0</v>
      </c>
      <c r="AN61" s="133">
        <v>286227.24</v>
      </c>
      <c r="AO61" s="133">
        <v>0</v>
      </c>
      <c r="AP61" s="133">
        <v>0</v>
      </c>
      <c r="AQ61" s="133">
        <v>0</v>
      </c>
      <c r="AR61" s="133">
        <v>0</v>
      </c>
      <c r="AS61" s="133">
        <v>0</v>
      </c>
      <c r="AT61" s="133">
        <v>286227.24</v>
      </c>
      <c r="AU61" s="133">
        <v>0</v>
      </c>
      <c r="AV61" s="133">
        <v>0</v>
      </c>
      <c r="AW61" s="133">
        <v>0</v>
      </c>
      <c r="AX61" s="133">
        <v>0</v>
      </c>
      <c r="AY61" s="15">
        <f t="shared" si="0"/>
        <v>0</v>
      </c>
      <c r="AZ61" s="15">
        <f t="shared" si="1"/>
        <v>572454.48</v>
      </c>
      <c r="BA61" s="15">
        <f t="shared" si="2"/>
        <v>572454.48</v>
      </c>
    </row>
    <row r="62" spans="1:53" x14ac:dyDescent="0.35">
      <c r="A62" s="127">
        <v>23118000</v>
      </c>
      <c r="B62" s="127">
        <v>1</v>
      </c>
      <c r="C62" s="127">
        <v>1</v>
      </c>
      <c r="D62" s="127">
        <v>1</v>
      </c>
      <c r="E62" s="127" t="s">
        <v>23</v>
      </c>
      <c r="F62" s="127" t="s">
        <v>24</v>
      </c>
      <c r="G62" s="127" t="s">
        <v>25</v>
      </c>
      <c r="H62" s="127" t="s">
        <v>26</v>
      </c>
      <c r="I62" s="127" t="s">
        <v>2</v>
      </c>
      <c r="J62" s="127" t="s">
        <v>27</v>
      </c>
      <c r="K62" s="127" t="s">
        <v>131</v>
      </c>
      <c r="L62" s="127" t="s">
        <v>29</v>
      </c>
      <c r="M62" s="127" t="s">
        <v>65</v>
      </c>
      <c r="N62" s="127" t="s">
        <v>1324</v>
      </c>
      <c r="O62" s="127">
        <v>1030027</v>
      </c>
      <c r="P62" s="127">
        <v>1030027</v>
      </c>
      <c r="Q62" s="127" t="s">
        <v>131</v>
      </c>
      <c r="R62" s="128">
        <v>5616721.2699999213</v>
      </c>
      <c r="S62" s="128">
        <v>0</v>
      </c>
      <c r="T62" s="128">
        <v>0</v>
      </c>
      <c r="U62" s="128">
        <v>0</v>
      </c>
      <c r="V62" s="128">
        <v>0</v>
      </c>
      <c r="W62" s="128">
        <v>-3.7252902984619141E-9</v>
      </c>
      <c r="X62" s="128">
        <v>0</v>
      </c>
      <c r="Y62" s="128">
        <v>5616721.2699999176</v>
      </c>
      <c r="Z62" s="130">
        <v>35879</v>
      </c>
      <c r="AA62" s="130">
        <v>46914</v>
      </c>
      <c r="AB62" s="129">
        <v>28785695.23</v>
      </c>
      <c r="AC62" s="129">
        <v>28785695.23</v>
      </c>
      <c r="AD62" s="129">
        <v>3.6109589041095891</v>
      </c>
      <c r="AE62" s="129">
        <v>30.232876712328768</v>
      </c>
      <c r="AF62" s="132">
        <v>0.01</v>
      </c>
      <c r="AG62" s="132" t="s">
        <v>39</v>
      </c>
      <c r="AH62" s="132"/>
      <c r="AI62" s="127" t="s">
        <v>74</v>
      </c>
      <c r="AJ62" s="127" t="s">
        <v>131</v>
      </c>
      <c r="AK62" s="133">
        <v>0</v>
      </c>
      <c r="AL62" s="133">
        <v>702090.12</v>
      </c>
      <c r="AM62" s="133">
        <v>0</v>
      </c>
      <c r="AN62" s="133">
        <v>0</v>
      </c>
      <c r="AO62" s="133">
        <v>0</v>
      </c>
      <c r="AP62" s="133">
        <v>0</v>
      </c>
      <c r="AQ62" s="133">
        <v>0</v>
      </c>
      <c r="AR62" s="133">
        <v>702090.12</v>
      </c>
      <c r="AS62" s="133">
        <v>0</v>
      </c>
      <c r="AT62" s="133">
        <v>0</v>
      </c>
      <c r="AU62" s="133">
        <v>0</v>
      </c>
      <c r="AV62" s="133">
        <v>0</v>
      </c>
      <c r="AW62" s="133">
        <v>0</v>
      </c>
      <c r="AX62" s="133">
        <v>702090.12</v>
      </c>
      <c r="AY62" s="15">
        <f t="shared" si="0"/>
        <v>702090.12</v>
      </c>
      <c r="AZ62" s="15">
        <f t="shared" si="1"/>
        <v>1404180.24</v>
      </c>
      <c r="BA62" s="15">
        <f t="shared" si="2"/>
        <v>2106270.36</v>
      </c>
    </row>
    <row r="63" spans="1:53" x14ac:dyDescent="0.35">
      <c r="A63" s="127">
        <v>23147000</v>
      </c>
      <c r="B63" s="127">
        <v>1</v>
      </c>
      <c r="C63" s="127">
        <v>1</v>
      </c>
      <c r="D63" s="127">
        <v>1</v>
      </c>
      <c r="E63" s="127" t="s">
        <v>23</v>
      </c>
      <c r="F63" s="127" t="s">
        <v>24</v>
      </c>
      <c r="G63" s="127" t="s">
        <v>25</v>
      </c>
      <c r="H63" s="127" t="s">
        <v>26</v>
      </c>
      <c r="I63" s="127" t="s">
        <v>2</v>
      </c>
      <c r="J63" s="127" t="s">
        <v>27</v>
      </c>
      <c r="K63" s="127" t="s">
        <v>131</v>
      </c>
      <c r="L63" s="127" t="s">
        <v>29</v>
      </c>
      <c r="M63" s="127" t="s">
        <v>65</v>
      </c>
      <c r="N63" s="127" t="s">
        <v>1324</v>
      </c>
      <c r="O63" s="127">
        <v>1030029</v>
      </c>
      <c r="P63" s="127">
        <v>1030029</v>
      </c>
      <c r="Q63" s="127" t="s">
        <v>131</v>
      </c>
      <c r="R63" s="128">
        <v>5613006.2500000391</v>
      </c>
      <c r="S63" s="128">
        <v>0</v>
      </c>
      <c r="T63" s="128">
        <v>0</v>
      </c>
      <c r="U63" s="128">
        <v>0</v>
      </c>
      <c r="V63" s="128">
        <v>0</v>
      </c>
      <c r="W63" s="128">
        <v>1.862645149230957E-9</v>
      </c>
      <c r="X63" s="128">
        <v>0</v>
      </c>
      <c r="Y63" s="128">
        <v>5613006.250000041</v>
      </c>
      <c r="Z63" s="130">
        <v>37418</v>
      </c>
      <c r="AA63" s="130">
        <v>48477</v>
      </c>
      <c r="AB63" s="129">
        <v>14383328</v>
      </c>
      <c r="AC63" s="129">
        <v>14383328</v>
      </c>
      <c r="AD63" s="129">
        <v>7.8931506849315065</v>
      </c>
      <c r="AE63" s="129">
        <v>30.298630136986301</v>
      </c>
      <c r="AF63" s="132">
        <v>0.01</v>
      </c>
      <c r="AG63" s="132" t="s">
        <v>39</v>
      </c>
      <c r="AH63" s="132"/>
      <c r="AI63" s="127" t="s">
        <v>74</v>
      </c>
      <c r="AJ63" s="127" t="s">
        <v>131</v>
      </c>
      <c r="AK63" s="133">
        <v>0</v>
      </c>
      <c r="AL63" s="133">
        <v>0</v>
      </c>
      <c r="AM63" s="133">
        <v>0</v>
      </c>
      <c r="AN63" s="133">
        <v>0</v>
      </c>
      <c r="AO63" s="133">
        <v>350812.87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350812.87</v>
      </c>
      <c r="AV63" s="133">
        <v>0</v>
      </c>
      <c r="AW63" s="133">
        <v>0</v>
      </c>
      <c r="AX63" s="133">
        <v>0</v>
      </c>
      <c r="AY63" s="15">
        <f t="shared" si="0"/>
        <v>0</v>
      </c>
      <c r="AZ63" s="15">
        <f t="shared" si="1"/>
        <v>701625.74</v>
      </c>
      <c r="BA63" s="15">
        <f t="shared" si="2"/>
        <v>701625.74</v>
      </c>
    </row>
    <row r="64" spans="1:53" x14ac:dyDescent="0.35">
      <c r="A64" s="127">
        <v>23154000</v>
      </c>
      <c r="B64" s="127">
        <v>1</v>
      </c>
      <c r="C64" s="127">
        <v>1</v>
      </c>
      <c r="D64" s="127">
        <v>1</v>
      </c>
      <c r="E64" s="127" t="s">
        <v>23</v>
      </c>
      <c r="F64" s="127" t="s">
        <v>24</v>
      </c>
      <c r="G64" s="127" t="s">
        <v>25</v>
      </c>
      <c r="H64" s="127" t="s">
        <v>26</v>
      </c>
      <c r="I64" s="127" t="s">
        <v>2</v>
      </c>
      <c r="J64" s="127" t="s">
        <v>27</v>
      </c>
      <c r="K64" s="127" t="s">
        <v>131</v>
      </c>
      <c r="L64" s="127" t="s">
        <v>29</v>
      </c>
      <c r="M64" s="127" t="s">
        <v>65</v>
      </c>
      <c r="N64" s="127" t="s">
        <v>1324</v>
      </c>
      <c r="O64" s="127">
        <v>1030030</v>
      </c>
      <c r="P64" s="127">
        <v>1030030</v>
      </c>
      <c r="Q64" s="127" t="s">
        <v>131</v>
      </c>
      <c r="R64" s="128">
        <v>7574053.8700000774</v>
      </c>
      <c r="S64" s="128">
        <v>0</v>
      </c>
      <c r="T64" s="128">
        <v>0</v>
      </c>
      <c r="U64" s="128">
        <v>0</v>
      </c>
      <c r="V64" s="128">
        <v>0</v>
      </c>
      <c r="W64" s="128">
        <v>3.7252902984619141E-9</v>
      </c>
      <c r="X64" s="128">
        <v>0</v>
      </c>
      <c r="Y64" s="128">
        <v>7574053.8700000811</v>
      </c>
      <c r="Z64" s="130">
        <v>38735</v>
      </c>
      <c r="AA64" s="130">
        <v>49897</v>
      </c>
      <c r="AB64" s="129">
        <v>12623423</v>
      </c>
      <c r="AC64" s="129">
        <v>12623422.99</v>
      </c>
      <c r="AD64" s="129">
        <v>11.783561643835617</v>
      </c>
      <c r="AE64" s="129">
        <v>30.580821917808219</v>
      </c>
      <c r="AF64" s="132">
        <v>6.9999999999999993E-3</v>
      </c>
      <c r="AG64" s="132" t="s">
        <v>39</v>
      </c>
      <c r="AH64" s="132"/>
      <c r="AI64" s="127" t="s">
        <v>74</v>
      </c>
      <c r="AJ64" s="127" t="s">
        <v>131</v>
      </c>
      <c r="AK64" s="133">
        <v>0</v>
      </c>
      <c r="AL64" s="133">
        <v>0</v>
      </c>
      <c r="AM64" s="133">
        <v>0</v>
      </c>
      <c r="AN64" s="133">
        <v>315585.57</v>
      </c>
      <c r="AO64" s="133">
        <v>0</v>
      </c>
      <c r="AP64" s="133">
        <v>0</v>
      </c>
      <c r="AQ64" s="133">
        <v>0</v>
      </c>
      <c r="AR64" s="133">
        <v>0</v>
      </c>
      <c r="AS64" s="133">
        <v>0</v>
      </c>
      <c r="AT64" s="133">
        <v>315585.57</v>
      </c>
      <c r="AU64" s="133">
        <v>0</v>
      </c>
      <c r="AV64" s="133">
        <v>0</v>
      </c>
      <c r="AW64" s="133">
        <v>0</v>
      </c>
      <c r="AX64" s="133">
        <v>0</v>
      </c>
      <c r="AY64" s="15">
        <f t="shared" si="0"/>
        <v>0</v>
      </c>
      <c r="AZ64" s="15">
        <f t="shared" si="1"/>
        <v>631171.14</v>
      </c>
      <c r="BA64" s="15">
        <f t="shared" si="2"/>
        <v>631171.14</v>
      </c>
    </row>
    <row r="65" spans="1:53" x14ac:dyDescent="0.35">
      <c r="A65" s="127">
        <v>23155000</v>
      </c>
      <c r="B65" s="127">
        <v>1</v>
      </c>
      <c r="C65" s="127">
        <v>1</v>
      </c>
      <c r="D65" s="127">
        <v>1</v>
      </c>
      <c r="E65" s="127" t="s">
        <v>23</v>
      </c>
      <c r="F65" s="127" t="s">
        <v>24</v>
      </c>
      <c r="G65" s="127" t="s">
        <v>25</v>
      </c>
      <c r="H65" s="127" t="s">
        <v>26</v>
      </c>
      <c r="I65" s="127" t="s">
        <v>2</v>
      </c>
      <c r="J65" s="127" t="s">
        <v>27</v>
      </c>
      <c r="K65" s="127" t="s">
        <v>131</v>
      </c>
      <c r="L65" s="127" t="s">
        <v>29</v>
      </c>
      <c r="M65" s="127" t="s">
        <v>65</v>
      </c>
      <c r="N65" s="127" t="s">
        <v>1324</v>
      </c>
      <c r="O65" s="127">
        <v>1030031</v>
      </c>
      <c r="P65" s="127">
        <v>1030031</v>
      </c>
      <c r="Q65" s="127" t="s">
        <v>131</v>
      </c>
      <c r="R65" s="128">
        <v>1425946.2799999905</v>
      </c>
      <c r="S65" s="128">
        <v>0</v>
      </c>
      <c r="T65" s="128">
        <v>0</v>
      </c>
      <c r="U65" s="128">
        <v>0</v>
      </c>
      <c r="V65" s="128">
        <v>0</v>
      </c>
      <c r="W65" s="128">
        <v>-4.6566128730773926E-10</v>
      </c>
      <c r="X65" s="128">
        <v>0</v>
      </c>
      <c r="Y65" s="128">
        <v>1425946.27999999</v>
      </c>
      <c r="Z65" s="130">
        <v>38735</v>
      </c>
      <c r="AA65" s="130">
        <v>49897</v>
      </c>
      <c r="AB65" s="129">
        <v>2376577</v>
      </c>
      <c r="AC65" s="129">
        <v>2376577</v>
      </c>
      <c r="AD65" s="129">
        <v>11.783561643835617</v>
      </c>
      <c r="AE65" s="129">
        <v>30.580821917808219</v>
      </c>
      <c r="AF65" s="132">
        <v>7.0000000000000001E-3</v>
      </c>
      <c r="AG65" s="132" t="s">
        <v>39</v>
      </c>
      <c r="AH65" s="132"/>
      <c r="AI65" s="127" t="s">
        <v>74</v>
      </c>
      <c r="AJ65" s="127" t="s">
        <v>131</v>
      </c>
      <c r="AK65" s="133">
        <v>0</v>
      </c>
      <c r="AL65" s="133">
        <v>0</v>
      </c>
      <c r="AM65" s="133">
        <v>0</v>
      </c>
      <c r="AN65" s="133">
        <v>59414.42</v>
      </c>
      <c r="AO65" s="133">
        <v>0</v>
      </c>
      <c r="AP65" s="133">
        <v>0</v>
      </c>
      <c r="AQ65" s="133">
        <v>0</v>
      </c>
      <c r="AR65" s="133">
        <v>0</v>
      </c>
      <c r="AS65" s="133">
        <v>0</v>
      </c>
      <c r="AT65" s="133">
        <v>59414.42</v>
      </c>
      <c r="AU65" s="133">
        <v>0</v>
      </c>
      <c r="AV65" s="133">
        <v>0</v>
      </c>
      <c r="AW65" s="133">
        <v>0</v>
      </c>
      <c r="AX65" s="133">
        <v>0</v>
      </c>
      <c r="AY65" s="15">
        <f t="shared" si="0"/>
        <v>0</v>
      </c>
      <c r="AZ65" s="15">
        <f t="shared" si="1"/>
        <v>118828.84</v>
      </c>
      <c r="BA65" s="15">
        <f t="shared" si="2"/>
        <v>118828.84</v>
      </c>
    </row>
    <row r="66" spans="1:53" x14ac:dyDescent="0.35">
      <c r="A66" s="127">
        <v>23055100</v>
      </c>
      <c r="B66" s="127">
        <v>1</v>
      </c>
      <c r="C66" s="127">
        <v>1</v>
      </c>
      <c r="D66" s="127">
        <v>1</v>
      </c>
      <c r="E66" s="127" t="s">
        <v>23</v>
      </c>
      <c r="F66" s="127" t="s">
        <v>24</v>
      </c>
      <c r="G66" s="127" t="s">
        <v>25</v>
      </c>
      <c r="H66" s="127" t="s">
        <v>26</v>
      </c>
      <c r="I66" s="127" t="s">
        <v>2</v>
      </c>
      <c r="J66" s="127" t="s">
        <v>27</v>
      </c>
      <c r="K66" s="127" t="s">
        <v>131</v>
      </c>
      <c r="L66" s="127" t="s">
        <v>29</v>
      </c>
      <c r="M66" s="127" t="s">
        <v>65</v>
      </c>
      <c r="N66" s="127" t="s">
        <v>1324</v>
      </c>
      <c r="O66" s="127" t="s">
        <v>133</v>
      </c>
      <c r="P66" s="127" t="s">
        <v>133</v>
      </c>
      <c r="Q66" s="127" t="s">
        <v>131</v>
      </c>
      <c r="R66" s="128">
        <v>0</v>
      </c>
      <c r="S66" s="128">
        <v>0</v>
      </c>
      <c r="T66" s="128">
        <v>0</v>
      </c>
      <c r="U66" s="128">
        <v>0</v>
      </c>
      <c r="V66" s="128">
        <v>0</v>
      </c>
      <c r="W66" s="128">
        <v>0</v>
      </c>
      <c r="X66" s="128">
        <v>0</v>
      </c>
      <c r="Y66" s="128">
        <v>0</v>
      </c>
      <c r="Z66" s="130">
        <v>34471</v>
      </c>
      <c r="AA66" s="130">
        <v>45486</v>
      </c>
      <c r="AB66" s="129">
        <v>59733607.420000002</v>
      </c>
      <c r="AC66" s="129">
        <v>59733607.420000002</v>
      </c>
      <c r="AD66" s="129">
        <v>0</v>
      </c>
      <c r="AE66" s="129">
        <v>0</v>
      </c>
      <c r="AF66" s="132">
        <v>0</v>
      </c>
      <c r="AG66" s="132" t="s">
        <v>39</v>
      </c>
      <c r="AH66" s="132"/>
      <c r="AI66" s="127" t="s">
        <v>74</v>
      </c>
      <c r="AJ66" s="127" t="s">
        <v>131</v>
      </c>
      <c r="AK66" s="133">
        <v>0</v>
      </c>
      <c r="AL66" s="133">
        <v>0</v>
      </c>
      <c r="AM66" s="133">
        <v>0</v>
      </c>
      <c r="AN66" s="133">
        <v>0</v>
      </c>
      <c r="AO66" s="133">
        <v>0</v>
      </c>
      <c r="AP66" s="133">
        <v>0</v>
      </c>
      <c r="AQ66" s="133">
        <v>0</v>
      </c>
      <c r="AR66" s="133">
        <v>0</v>
      </c>
      <c r="AS66" s="133">
        <v>0</v>
      </c>
      <c r="AT66" s="133">
        <v>0</v>
      </c>
      <c r="AU66" s="133">
        <v>0</v>
      </c>
      <c r="AV66" s="133">
        <v>0</v>
      </c>
      <c r="AW66" s="133">
        <v>0</v>
      </c>
      <c r="AX66" s="133">
        <v>0</v>
      </c>
      <c r="AY66" s="15">
        <f t="shared" ref="AY66:AY129" si="3">SUM(AK66:AL66)</f>
        <v>0</v>
      </c>
      <c r="AZ66" s="15">
        <f t="shared" si="1"/>
        <v>0</v>
      </c>
      <c r="BA66" s="15">
        <f t="shared" si="2"/>
        <v>0</v>
      </c>
    </row>
    <row r="67" spans="1:53" x14ac:dyDescent="0.35">
      <c r="A67" s="127">
        <v>23056000</v>
      </c>
      <c r="B67" s="127">
        <v>1</v>
      </c>
      <c r="C67" s="127">
        <v>1</v>
      </c>
      <c r="D67" s="127">
        <v>1</v>
      </c>
      <c r="E67" s="127" t="s">
        <v>23</v>
      </c>
      <c r="F67" s="127" t="s">
        <v>24</v>
      </c>
      <c r="G67" s="127" t="s">
        <v>25</v>
      </c>
      <c r="H67" s="127" t="s">
        <v>26</v>
      </c>
      <c r="I67" s="127" t="s">
        <v>2</v>
      </c>
      <c r="J67" s="127" t="s">
        <v>27</v>
      </c>
      <c r="K67" s="127" t="s">
        <v>131</v>
      </c>
      <c r="L67" s="127" t="s">
        <v>29</v>
      </c>
      <c r="M67" s="127" t="s">
        <v>65</v>
      </c>
      <c r="N67" s="127" t="s">
        <v>1324</v>
      </c>
      <c r="O67" s="127" t="s">
        <v>134</v>
      </c>
      <c r="P67" s="127" t="s">
        <v>134</v>
      </c>
      <c r="Q67" s="127" t="s">
        <v>131</v>
      </c>
      <c r="R67" s="128">
        <v>617168.43999998039</v>
      </c>
      <c r="S67" s="128">
        <v>0</v>
      </c>
      <c r="T67" s="128">
        <v>0</v>
      </c>
      <c r="U67" s="128">
        <v>0</v>
      </c>
      <c r="V67" s="128">
        <v>0</v>
      </c>
      <c r="W67" s="128">
        <v>-9.3132257461547852E-10</v>
      </c>
      <c r="X67" s="128">
        <v>0</v>
      </c>
      <c r="Y67" s="128">
        <v>617168.43999997946</v>
      </c>
      <c r="Z67" s="130">
        <v>34680</v>
      </c>
      <c r="AA67" s="130">
        <v>45698</v>
      </c>
      <c r="AB67" s="129">
        <v>25479655.309999999</v>
      </c>
      <c r="AC67" s="129">
        <v>25303900.84</v>
      </c>
      <c r="AD67" s="129">
        <v>0.27945205479452057</v>
      </c>
      <c r="AE67" s="129">
        <v>30.186301369863013</v>
      </c>
      <c r="AF67" s="132">
        <v>3.0000000000000001E-3</v>
      </c>
      <c r="AG67" s="132" t="s">
        <v>39</v>
      </c>
      <c r="AH67" s="132"/>
      <c r="AI67" s="127" t="s">
        <v>74</v>
      </c>
      <c r="AJ67" s="127" t="s">
        <v>131</v>
      </c>
      <c r="AK67" s="133">
        <v>0</v>
      </c>
      <c r="AL67" s="133">
        <v>0</v>
      </c>
      <c r="AM67" s="133">
        <v>0</v>
      </c>
      <c r="AN67" s="133">
        <v>617168.43999999994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5">
        <f t="shared" si="3"/>
        <v>0</v>
      </c>
      <c r="AZ67" s="15">
        <f t="shared" ref="AZ67:AZ130" si="4">SUM(AM67:AX67)</f>
        <v>617168.43999999994</v>
      </c>
      <c r="BA67" s="15">
        <f t="shared" ref="BA67:BA130" si="5">AY67+AZ67</f>
        <v>617168.43999999994</v>
      </c>
    </row>
    <row r="68" spans="1:53" x14ac:dyDescent="0.35">
      <c r="A68" s="127">
        <v>23096000</v>
      </c>
      <c r="B68" s="127">
        <v>1</v>
      </c>
      <c r="C68" s="127">
        <v>1</v>
      </c>
      <c r="D68" s="127">
        <v>1</v>
      </c>
      <c r="E68" s="127" t="s">
        <v>23</v>
      </c>
      <c r="F68" s="127" t="s">
        <v>24</v>
      </c>
      <c r="G68" s="127" t="s">
        <v>25</v>
      </c>
      <c r="H68" s="127" t="s">
        <v>26</v>
      </c>
      <c r="I68" s="127" t="s">
        <v>2</v>
      </c>
      <c r="J68" s="127" t="s">
        <v>27</v>
      </c>
      <c r="K68" s="127" t="s">
        <v>131</v>
      </c>
      <c r="L68" s="127" t="s">
        <v>29</v>
      </c>
      <c r="M68" s="127" t="s">
        <v>65</v>
      </c>
      <c r="N68" s="127" t="s">
        <v>1324</v>
      </c>
      <c r="O68" s="127" t="s">
        <v>135</v>
      </c>
      <c r="P68" s="127" t="s">
        <v>135</v>
      </c>
      <c r="Q68" s="127" t="s">
        <v>131</v>
      </c>
      <c r="R68" s="128">
        <v>133510.09999999998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8">
        <v>133510.09999999998</v>
      </c>
      <c r="Z68" s="130">
        <v>35199</v>
      </c>
      <c r="AA68" s="130">
        <v>46211</v>
      </c>
      <c r="AB68" s="129">
        <v>1368475.38</v>
      </c>
      <c r="AC68" s="129">
        <v>1368475.38</v>
      </c>
      <c r="AD68" s="129">
        <v>1.6849315068493151</v>
      </c>
      <c r="AE68" s="129">
        <v>30.169863013698631</v>
      </c>
      <c r="AF68" s="132">
        <v>1.4999999999999999E-2</v>
      </c>
      <c r="AG68" s="132" t="s">
        <v>39</v>
      </c>
      <c r="AH68" s="132"/>
      <c r="AI68" s="127" t="s">
        <v>74</v>
      </c>
      <c r="AJ68" s="127" t="s">
        <v>131</v>
      </c>
      <c r="AK68" s="133">
        <v>0</v>
      </c>
      <c r="AL68" s="133">
        <v>0</v>
      </c>
      <c r="AM68" s="133">
        <v>33377.440000000002</v>
      </c>
      <c r="AN68" s="133">
        <v>0</v>
      </c>
      <c r="AO68" s="133">
        <v>0</v>
      </c>
      <c r="AP68" s="133">
        <v>0</v>
      </c>
      <c r="AQ68" s="133">
        <v>0</v>
      </c>
      <c r="AR68" s="133">
        <v>0</v>
      </c>
      <c r="AS68" s="133">
        <v>33377.440000000002</v>
      </c>
      <c r="AT68" s="133">
        <v>0</v>
      </c>
      <c r="AU68" s="133">
        <v>0</v>
      </c>
      <c r="AV68" s="133">
        <v>0</v>
      </c>
      <c r="AW68" s="133">
        <v>0</v>
      </c>
      <c r="AX68" s="133">
        <v>0</v>
      </c>
      <c r="AY68" s="15">
        <f t="shared" si="3"/>
        <v>0</v>
      </c>
      <c r="AZ68" s="15">
        <f t="shared" si="4"/>
        <v>66754.880000000005</v>
      </c>
      <c r="BA68" s="15">
        <f t="shared" si="5"/>
        <v>66754.880000000005</v>
      </c>
    </row>
    <row r="69" spans="1:53" x14ac:dyDescent="0.35">
      <c r="A69" s="127">
        <v>23176000</v>
      </c>
      <c r="B69" s="127">
        <v>1</v>
      </c>
      <c r="C69" s="127">
        <v>1</v>
      </c>
      <c r="D69" s="127">
        <v>1</v>
      </c>
      <c r="E69" s="127" t="s">
        <v>59</v>
      </c>
      <c r="F69" s="127" t="s">
        <v>24</v>
      </c>
      <c r="G69" s="127" t="s">
        <v>25</v>
      </c>
      <c r="H69" s="127" t="s">
        <v>26</v>
      </c>
      <c r="I69" s="127" t="s">
        <v>2</v>
      </c>
      <c r="J69" s="127" t="s">
        <v>27</v>
      </c>
      <c r="K69" s="127" t="s">
        <v>131</v>
      </c>
      <c r="L69" s="127" t="s">
        <v>29</v>
      </c>
      <c r="M69" s="127" t="s">
        <v>65</v>
      </c>
      <c r="N69" s="127" t="s">
        <v>1324</v>
      </c>
      <c r="O69" s="127" t="s">
        <v>136</v>
      </c>
      <c r="P69" s="127" t="s">
        <v>136</v>
      </c>
      <c r="Q69" s="127" t="s">
        <v>131</v>
      </c>
      <c r="R69" s="128">
        <v>19590225.401999999</v>
      </c>
      <c r="S69" s="128">
        <v>0</v>
      </c>
      <c r="T69" s="128">
        <v>800717.86</v>
      </c>
      <c r="U69" s="128">
        <v>97687.59</v>
      </c>
      <c r="V69" s="128">
        <v>0</v>
      </c>
      <c r="W69" s="128">
        <v>-467418.37199999765</v>
      </c>
      <c r="X69" s="128">
        <v>0</v>
      </c>
      <c r="Y69" s="128">
        <v>18322089.170000002</v>
      </c>
      <c r="Z69" s="130">
        <v>41683</v>
      </c>
      <c r="AA69" s="130">
        <v>49780</v>
      </c>
      <c r="AB69" s="129">
        <v>27816377.927999999</v>
      </c>
      <c r="AC69" s="129">
        <v>27816377.927999999</v>
      </c>
      <c r="AD69" s="129">
        <v>11.463013698630137</v>
      </c>
      <c r="AE69" s="129">
        <v>22.183561643835617</v>
      </c>
      <c r="AF69" s="132">
        <v>0.01</v>
      </c>
      <c r="AG69" s="132" t="s">
        <v>39</v>
      </c>
      <c r="AH69" s="132"/>
      <c r="AI69" s="127" t="s">
        <v>74</v>
      </c>
      <c r="AJ69" s="127" t="s">
        <v>131</v>
      </c>
      <c r="AK69" s="133">
        <v>0</v>
      </c>
      <c r="AL69" s="133">
        <v>0</v>
      </c>
      <c r="AM69" s="133">
        <v>0</v>
      </c>
      <c r="AN69" s="133">
        <v>0</v>
      </c>
      <c r="AO69" s="133">
        <v>0</v>
      </c>
      <c r="AP69" s="133">
        <v>796612.56400000001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796612.56400000001</v>
      </c>
      <c r="AW69" s="133">
        <v>0</v>
      </c>
      <c r="AX69" s="133">
        <v>0</v>
      </c>
      <c r="AY69" s="15">
        <f t="shared" si="3"/>
        <v>0</v>
      </c>
      <c r="AZ69" s="15">
        <f t="shared" si="4"/>
        <v>1593225.128</v>
      </c>
      <c r="BA69" s="15">
        <f t="shared" si="5"/>
        <v>1593225.128</v>
      </c>
    </row>
    <row r="70" spans="1:53" x14ac:dyDescent="0.35">
      <c r="A70" s="127">
        <v>23186000</v>
      </c>
      <c r="B70" s="127">
        <v>1</v>
      </c>
      <c r="C70" s="127">
        <v>1</v>
      </c>
      <c r="D70" s="127">
        <v>1</v>
      </c>
      <c r="E70" s="127" t="s">
        <v>23</v>
      </c>
      <c r="F70" s="127" t="s">
        <v>24</v>
      </c>
      <c r="G70" s="127" t="s">
        <v>25</v>
      </c>
      <c r="H70" s="127" t="s">
        <v>26</v>
      </c>
      <c r="I70" s="127" t="s">
        <v>2</v>
      </c>
      <c r="J70" s="127" t="s">
        <v>27</v>
      </c>
      <c r="K70" s="127" t="s">
        <v>131</v>
      </c>
      <c r="L70" s="127" t="s">
        <v>29</v>
      </c>
      <c r="M70" s="127" t="s">
        <v>65</v>
      </c>
      <c r="N70" s="127" t="s">
        <v>1324</v>
      </c>
      <c r="O70" s="127" t="s">
        <v>137</v>
      </c>
      <c r="P70" s="127" t="s">
        <v>137</v>
      </c>
      <c r="Q70" s="127" t="s">
        <v>131</v>
      </c>
      <c r="R70" s="128">
        <v>169399080.78</v>
      </c>
      <c r="S70" s="128">
        <v>0</v>
      </c>
      <c r="T70" s="128">
        <v>0</v>
      </c>
      <c r="U70" s="128">
        <v>0</v>
      </c>
      <c r="V70" s="128">
        <v>0</v>
      </c>
      <c r="W70" s="128">
        <v>0</v>
      </c>
      <c r="X70" s="128">
        <v>0</v>
      </c>
      <c r="Y70" s="128">
        <v>169399080.78</v>
      </c>
      <c r="Z70" s="130">
        <v>42566</v>
      </c>
      <c r="AA70" s="130">
        <v>52013</v>
      </c>
      <c r="AB70" s="129">
        <v>183592999</v>
      </c>
      <c r="AC70" s="129">
        <v>183592999</v>
      </c>
      <c r="AD70" s="129">
        <v>17.580821917808219</v>
      </c>
      <c r="AE70" s="129">
        <v>25.882191780821916</v>
      </c>
      <c r="AF70" s="132">
        <v>7.4999999999999997E-3</v>
      </c>
      <c r="AG70" s="132" t="s">
        <v>39</v>
      </c>
      <c r="AH70" s="132"/>
      <c r="AI70" s="127" t="s">
        <v>74</v>
      </c>
      <c r="AJ70" s="127" t="s">
        <v>131</v>
      </c>
      <c r="AK70" s="133">
        <v>4578353.54</v>
      </c>
      <c r="AL70" s="133">
        <v>0</v>
      </c>
      <c r="AM70" s="133">
        <v>0</v>
      </c>
      <c r="AN70" s="133">
        <v>0</v>
      </c>
      <c r="AO70" s="133">
        <v>0</v>
      </c>
      <c r="AP70" s="133">
        <v>0</v>
      </c>
      <c r="AQ70" s="133">
        <v>4578353.54</v>
      </c>
      <c r="AR70" s="133">
        <v>0</v>
      </c>
      <c r="AS70" s="133">
        <v>0</v>
      </c>
      <c r="AT70" s="133">
        <v>0</v>
      </c>
      <c r="AU70" s="133">
        <v>0</v>
      </c>
      <c r="AV70" s="133">
        <v>0</v>
      </c>
      <c r="AW70" s="133">
        <v>4578353.54</v>
      </c>
      <c r="AX70" s="133">
        <v>0</v>
      </c>
      <c r="AY70" s="15">
        <f t="shared" si="3"/>
        <v>4578353.54</v>
      </c>
      <c r="AZ70" s="15">
        <f t="shared" si="4"/>
        <v>9156707.0800000001</v>
      </c>
      <c r="BA70" s="15">
        <f t="shared" si="5"/>
        <v>13735060.620000001</v>
      </c>
    </row>
    <row r="71" spans="1:53" x14ac:dyDescent="0.35">
      <c r="A71" s="127">
        <v>23185000</v>
      </c>
      <c r="B71" s="127">
        <v>1</v>
      </c>
      <c r="C71" s="127">
        <v>1</v>
      </c>
      <c r="D71" s="127">
        <v>1</v>
      </c>
      <c r="E71" s="127" t="s">
        <v>23</v>
      </c>
      <c r="F71" s="127" t="s">
        <v>24</v>
      </c>
      <c r="G71" s="127" t="s">
        <v>25</v>
      </c>
      <c r="H71" s="127" t="s">
        <v>26</v>
      </c>
      <c r="I71" s="127" t="s">
        <v>2</v>
      </c>
      <c r="J71" s="127" t="s">
        <v>27</v>
      </c>
      <c r="K71" s="127" t="s">
        <v>131</v>
      </c>
      <c r="L71" s="127" t="s">
        <v>29</v>
      </c>
      <c r="M71" s="127" t="s">
        <v>65</v>
      </c>
      <c r="N71" s="127" t="s">
        <v>1324</v>
      </c>
      <c r="O71" s="127" t="s">
        <v>138</v>
      </c>
      <c r="P71" s="127" t="s">
        <v>138</v>
      </c>
      <c r="Q71" s="127" t="s">
        <v>131</v>
      </c>
      <c r="R71" s="128">
        <v>8324813.6400000015</v>
      </c>
      <c r="S71" s="128">
        <v>0</v>
      </c>
      <c r="T71" s="128">
        <v>0</v>
      </c>
      <c r="U71" s="128">
        <v>0</v>
      </c>
      <c r="V71" s="128">
        <v>0</v>
      </c>
      <c r="W71" s="128">
        <v>0</v>
      </c>
      <c r="X71" s="128">
        <v>0</v>
      </c>
      <c r="Y71" s="128">
        <v>8324813.6400000015</v>
      </c>
      <c r="Z71" s="130">
        <v>42521</v>
      </c>
      <c r="AA71" s="130">
        <v>52009</v>
      </c>
      <c r="AB71" s="129">
        <v>20000000</v>
      </c>
      <c r="AC71" s="129">
        <v>20000000</v>
      </c>
      <c r="AD71" s="129">
        <v>17.56986301369863</v>
      </c>
      <c r="AE71" s="129">
        <v>25.994520547945207</v>
      </c>
      <c r="AF71" s="132">
        <v>2.4299999999999999E-2</v>
      </c>
      <c r="AG71" s="132" t="s">
        <v>39</v>
      </c>
      <c r="AH71" s="132"/>
      <c r="AI71" s="127" t="s">
        <v>74</v>
      </c>
      <c r="AJ71" s="127" t="s">
        <v>131</v>
      </c>
      <c r="AK71" s="133">
        <v>231244.89</v>
      </c>
      <c r="AL71" s="133">
        <v>0</v>
      </c>
      <c r="AM71" s="133">
        <v>0</v>
      </c>
      <c r="AN71" s="133">
        <v>0</v>
      </c>
      <c r="AO71" s="133">
        <v>0</v>
      </c>
      <c r="AP71" s="133">
        <v>0</v>
      </c>
      <c r="AQ71" s="133">
        <v>231244.89</v>
      </c>
      <c r="AR71" s="133">
        <v>0</v>
      </c>
      <c r="AS71" s="133">
        <v>0</v>
      </c>
      <c r="AT71" s="133">
        <v>0</v>
      </c>
      <c r="AU71" s="133">
        <v>0</v>
      </c>
      <c r="AV71" s="133">
        <v>0</v>
      </c>
      <c r="AW71" s="133">
        <v>231244.89</v>
      </c>
      <c r="AX71" s="133">
        <v>0</v>
      </c>
      <c r="AY71" s="15">
        <f t="shared" si="3"/>
        <v>231244.89</v>
      </c>
      <c r="AZ71" s="15">
        <f t="shared" si="4"/>
        <v>462489.78</v>
      </c>
      <c r="BA71" s="15">
        <f t="shared" si="5"/>
        <v>693734.67</v>
      </c>
    </row>
    <row r="72" spans="1:53" x14ac:dyDescent="0.35">
      <c r="A72" s="127">
        <v>23098100</v>
      </c>
      <c r="B72" s="127">
        <v>1</v>
      </c>
      <c r="C72" s="127">
        <v>1</v>
      </c>
      <c r="D72" s="127">
        <v>1</v>
      </c>
      <c r="E72" s="127" t="s">
        <v>59</v>
      </c>
      <c r="F72" s="127" t="s">
        <v>24</v>
      </c>
      <c r="G72" s="127" t="s">
        <v>25</v>
      </c>
      <c r="H72" s="127" t="s">
        <v>26</v>
      </c>
      <c r="I72" s="127" t="s">
        <v>2</v>
      </c>
      <c r="J72" s="127" t="s">
        <v>27</v>
      </c>
      <c r="K72" s="127" t="s">
        <v>139</v>
      </c>
      <c r="L72" s="127" t="s">
        <v>29</v>
      </c>
      <c r="M72" s="127" t="s">
        <v>65</v>
      </c>
      <c r="N72" s="127" t="s">
        <v>1324</v>
      </c>
      <c r="O72" s="127" t="s">
        <v>139</v>
      </c>
      <c r="P72" s="127" t="s">
        <v>139</v>
      </c>
      <c r="Q72" s="127" t="s">
        <v>139</v>
      </c>
      <c r="R72" s="128">
        <v>3920220.753</v>
      </c>
      <c r="S72" s="128">
        <v>0</v>
      </c>
      <c r="T72" s="128">
        <v>0</v>
      </c>
      <c r="U72" s="128">
        <v>0</v>
      </c>
      <c r="V72" s="128">
        <v>0</v>
      </c>
      <c r="W72" s="128">
        <v>-94357.103000000119</v>
      </c>
      <c r="X72" s="128">
        <v>0</v>
      </c>
      <c r="Y72" s="128">
        <v>3825863.65</v>
      </c>
      <c r="Z72" s="130">
        <v>35025</v>
      </c>
      <c r="AA72" s="130">
        <v>45992</v>
      </c>
      <c r="AB72" s="129">
        <v>56946730.68</v>
      </c>
      <c r="AC72" s="129">
        <v>56946730.68</v>
      </c>
      <c r="AD72" s="129">
        <v>1.0849315068493151</v>
      </c>
      <c r="AE72" s="129">
        <v>30.046575342465754</v>
      </c>
      <c r="AF72" s="132">
        <v>0.01</v>
      </c>
      <c r="AG72" s="132" t="s">
        <v>39</v>
      </c>
      <c r="AH72" s="132"/>
      <c r="AI72" s="127" t="s">
        <v>74</v>
      </c>
      <c r="AJ72" s="127" t="s">
        <v>139</v>
      </c>
      <c r="AK72" s="133">
        <v>0</v>
      </c>
      <c r="AL72" s="133">
        <v>926565.83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1449648.942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133">
        <v>1449648.8770000001</v>
      </c>
      <c r="AY72" s="15">
        <f t="shared" si="3"/>
        <v>926565.83</v>
      </c>
      <c r="AZ72" s="15">
        <f t="shared" si="4"/>
        <v>2899297.8190000001</v>
      </c>
      <c r="BA72" s="15">
        <f t="shared" si="5"/>
        <v>3825863.6490000002</v>
      </c>
    </row>
    <row r="73" spans="1:53" x14ac:dyDescent="0.35">
      <c r="A73" s="127">
        <v>23177000</v>
      </c>
      <c r="B73" s="127">
        <v>1</v>
      </c>
      <c r="C73" s="127">
        <v>1</v>
      </c>
      <c r="D73" s="127">
        <v>1</v>
      </c>
      <c r="E73" s="127" t="s">
        <v>23</v>
      </c>
      <c r="F73" s="127" t="s">
        <v>24</v>
      </c>
      <c r="G73" s="127" t="s">
        <v>25</v>
      </c>
      <c r="H73" s="127" t="s">
        <v>26</v>
      </c>
      <c r="I73" s="127" t="s">
        <v>2</v>
      </c>
      <c r="J73" s="127" t="s">
        <v>27</v>
      </c>
      <c r="K73" s="127" t="s">
        <v>140</v>
      </c>
      <c r="L73" s="127" t="s">
        <v>29</v>
      </c>
      <c r="M73" s="127" t="s">
        <v>65</v>
      </c>
      <c r="N73" s="127" t="s">
        <v>1324</v>
      </c>
      <c r="O73" s="127" t="s">
        <v>141</v>
      </c>
      <c r="P73" s="127" t="s">
        <v>141</v>
      </c>
      <c r="Q73" s="127" t="s">
        <v>140</v>
      </c>
      <c r="R73" s="128">
        <v>5600000</v>
      </c>
      <c r="S73" s="128">
        <v>0</v>
      </c>
      <c r="T73" s="128">
        <v>0</v>
      </c>
      <c r="U73" s="128">
        <v>0</v>
      </c>
      <c r="V73" s="128">
        <v>0</v>
      </c>
      <c r="W73" s="128">
        <v>0</v>
      </c>
      <c r="X73" s="128">
        <v>0</v>
      </c>
      <c r="Y73" s="128">
        <v>5600000</v>
      </c>
      <c r="Z73" s="130">
        <v>41722</v>
      </c>
      <c r="AA73" s="130">
        <v>46798</v>
      </c>
      <c r="AB73" s="129">
        <v>9600000</v>
      </c>
      <c r="AC73" s="129">
        <v>9600000</v>
      </c>
      <c r="AD73" s="129">
        <v>3.2931506849315069</v>
      </c>
      <c r="AE73" s="129">
        <v>13.906849315068493</v>
      </c>
      <c r="AF73" s="132">
        <v>0.06</v>
      </c>
      <c r="AG73" s="132" t="s">
        <v>39</v>
      </c>
      <c r="AH73" s="132"/>
      <c r="AI73" s="127" t="s">
        <v>74</v>
      </c>
      <c r="AJ73" s="127" t="s">
        <v>140</v>
      </c>
      <c r="AK73" s="133">
        <v>0</v>
      </c>
      <c r="AL73" s="133">
        <v>0</v>
      </c>
      <c r="AM73" s="133">
        <v>0</v>
      </c>
      <c r="AN73" s="133">
        <v>800000</v>
      </c>
      <c r="AO73" s="133">
        <v>0</v>
      </c>
      <c r="AP73" s="133">
        <v>0</v>
      </c>
      <c r="AQ73" s="133">
        <v>0</v>
      </c>
      <c r="AR73" s="133">
        <v>0</v>
      </c>
      <c r="AS73" s="133">
        <v>0</v>
      </c>
      <c r="AT73" s="133">
        <v>800000</v>
      </c>
      <c r="AU73" s="133">
        <v>0</v>
      </c>
      <c r="AV73" s="133">
        <v>0</v>
      </c>
      <c r="AW73" s="133">
        <v>0</v>
      </c>
      <c r="AX73" s="133">
        <v>0</v>
      </c>
      <c r="AY73" s="15">
        <f t="shared" si="3"/>
        <v>0</v>
      </c>
      <c r="AZ73" s="15">
        <f t="shared" si="4"/>
        <v>1600000</v>
      </c>
      <c r="BA73" s="15">
        <f t="shared" si="5"/>
        <v>1600000</v>
      </c>
    </row>
    <row r="74" spans="1:53" x14ac:dyDescent="0.35">
      <c r="A74" s="127">
        <v>23189000</v>
      </c>
      <c r="B74" s="127">
        <v>1</v>
      </c>
      <c r="C74" s="127">
        <v>1</v>
      </c>
      <c r="D74" s="127">
        <v>1</v>
      </c>
      <c r="E74" s="127" t="s">
        <v>23</v>
      </c>
      <c r="F74" s="127" t="s">
        <v>24</v>
      </c>
      <c r="G74" s="127" t="s">
        <v>25</v>
      </c>
      <c r="H74" s="127" t="s">
        <v>26</v>
      </c>
      <c r="I74" s="127" t="s">
        <v>2</v>
      </c>
      <c r="J74" s="127" t="s">
        <v>27</v>
      </c>
      <c r="K74" s="127" t="s">
        <v>140</v>
      </c>
      <c r="L74" s="127" t="s">
        <v>29</v>
      </c>
      <c r="M74" s="127" t="s">
        <v>65</v>
      </c>
      <c r="N74" s="127" t="s">
        <v>1324</v>
      </c>
      <c r="O74" s="127" t="s">
        <v>142</v>
      </c>
      <c r="P74" s="127" t="s">
        <v>142</v>
      </c>
      <c r="Q74" s="127" t="s">
        <v>140</v>
      </c>
      <c r="R74" s="128">
        <v>26470584</v>
      </c>
      <c r="S74" s="128">
        <v>0</v>
      </c>
      <c r="T74" s="128">
        <v>2941177</v>
      </c>
      <c r="U74" s="128">
        <v>1290347.1399999999</v>
      </c>
      <c r="V74" s="128">
        <v>0</v>
      </c>
      <c r="W74" s="128">
        <v>0</v>
      </c>
      <c r="X74" s="128">
        <v>0</v>
      </c>
      <c r="Y74" s="128">
        <v>23529407</v>
      </c>
      <c r="Z74" s="130">
        <v>42787</v>
      </c>
      <c r="AA74" s="130">
        <v>47058</v>
      </c>
      <c r="AB74" s="129">
        <v>50000000</v>
      </c>
      <c r="AC74" s="129">
        <v>50000000</v>
      </c>
      <c r="AD74" s="129">
        <v>4.0054794520547947</v>
      </c>
      <c r="AE74" s="129">
        <v>11.701369863013699</v>
      </c>
      <c r="AF74" s="132">
        <v>9.53735E-2</v>
      </c>
      <c r="AG74" s="132" t="s">
        <v>2799</v>
      </c>
      <c r="AH74" s="132">
        <v>3.7999999999999999E-2</v>
      </c>
      <c r="AI74" s="127" t="s">
        <v>74</v>
      </c>
      <c r="AJ74" s="127" t="s">
        <v>140</v>
      </c>
      <c r="AK74" s="133">
        <v>0</v>
      </c>
      <c r="AL74" s="133">
        <v>0</v>
      </c>
      <c r="AM74" s="133">
        <v>0</v>
      </c>
      <c r="AN74" s="133">
        <v>0</v>
      </c>
      <c r="AO74" s="133">
        <v>0</v>
      </c>
      <c r="AP74" s="133">
        <v>0</v>
      </c>
      <c r="AQ74" s="133">
        <v>2941177</v>
      </c>
      <c r="AR74" s="133">
        <v>0</v>
      </c>
      <c r="AS74" s="133">
        <v>0</v>
      </c>
      <c r="AT74" s="133">
        <v>0</v>
      </c>
      <c r="AU74" s="133">
        <v>0</v>
      </c>
      <c r="AV74" s="133">
        <v>0</v>
      </c>
      <c r="AW74" s="133">
        <v>2941177</v>
      </c>
      <c r="AX74" s="133">
        <v>0</v>
      </c>
      <c r="AY74" s="15">
        <f t="shared" si="3"/>
        <v>0</v>
      </c>
      <c r="AZ74" s="15">
        <f t="shared" si="4"/>
        <v>5882354</v>
      </c>
      <c r="BA74" s="15">
        <f t="shared" si="5"/>
        <v>5882354</v>
      </c>
    </row>
    <row r="75" spans="1:53" x14ac:dyDescent="0.35">
      <c r="A75" s="127">
        <v>23172000</v>
      </c>
      <c r="B75" s="127">
        <v>1</v>
      </c>
      <c r="C75" s="127">
        <v>0</v>
      </c>
      <c r="D75" s="127">
        <v>0</v>
      </c>
      <c r="E75" s="127" t="s">
        <v>59</v>
      </c>
      <c r="F75" s="127" t="s">
        <v>68</v>
      </c>
      <c r="G75" s="127" t="s">
        <v>68</v>
      </c>
      <c r="H75" s="127" t="s">
        <v>68</v>
      </c>
      <c r="I75" s="127" t="s">
        <v>85</v>
      </c>
      <c r="J75" s="127" t="s">
        <v>27</v>
      </c>
      <c r="K75" s="127" t="s">
        <v>143</v>
      </c>
      <c r="L75" s="127" t="s">
        <v>87</v>
      </c>
      <c r="M75" s="127" t="s">
        <v>65</v>
      </c>
      <c r="N75" s="127" t="s">
        <v>1324</v>
      </c>
      <c r="O75" s="127" t="s">
        <v>144</v>
      </c>
      <c r="P75" s="127" t="s">
        <v>144</v>
      </c>
      <c r="Q75" s="127" t="s">
        <v>143</v>
      </c>
      <c r="R75" s="128">
        <v>10297282.76</v>
      </c>
      <c r="S75" s="128">
        <v>0</v>
      </c>
      <c r="T75" s="128">
        <v>0</v>
      </c>
      <c r="U75" s="128">
        <v>0</v>
      </c>
      <c r="V75" s="128">
        <v>0</v>
      </c>
      <c r="W75" s="128">
        <v>-247848.73900000006</v>
      </c>
      <c r="X75" s="128">
        <v>0</v>
      </c>
      <c r="Y75" s="128">
        <v>10049434.021</v>
      </c>
      <c r="Z75" s="130">
        <v>41439</v>
      </c>
      <c r="AA75" s="130">
        <v>52412</v>
      </c>
      <c r="AB75" s="129">
        <v>11857500</v>
      </c>
      <c r="AC75" s="129">
        <v>11855050.549000001</v>
      </c>
      <c r="AD75" s="129">
        <v>18.673972602739727</v>
      </c>
      <c r="AE75" s="129">
        <v>30.063013698630137</v>
      </c>
      <c r="AF75" s="132">
        <v>0.02</v>
      </c>
      <c r="AG75" s="132" t="s">
        <v>39</v>
      </c>
      <c r="AH75" s="132"/>
      <c r="AI75" s="127" t="s">
        <v>74</v>
      </c>
      <c r="AJ75" s="127" t="s">
        <v>143</v>
      </c>
      <c r="AK75" s="133">
        <v>0</v>
      </c>
      <c r="AL75" s="133">
        <v>271607.08100000001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271607.08100000001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133">
        <v>271607.08100000001</v>
      </c>
      <c r="AY75" s="15">
        <f t="shared" si="3"/>
        <v>271607.08100000001</v>
      </c>
      <c r="AZ75" s="15">
        <f t="shared" si="4"/>
        <v>543214.16200000001</v>
      </c>
      <c r="BA75" s="15">
        <f t="shared" si="5"/>
        <v>814821.24300000002</v>
      </c>
    </row>
    <row r="76" spans="1:53" x14ac:dyDescent="0.35">
      <c r="A76" s="127">
        <v>23152000</v>
      </c>
      <c r="B76" s="127">
        <v>1</v>
      </c>
      <c r="C76" s="127">
        <v>0</v>
      </c>
      <c r="D76" s="127">
        <v>0</v>
      </c>
      <c r="E76" s="127" t="s">
        <v>59</v>
      </c>
      <c r="F76" s="127" t="s">
        <v>68</v>
      </c>
      <c r="G76" s="127" t="s">
        <v>68</v>
      </c>
      <c r="H76" s="127" t="s">
        <v>68</v>
      </c>
      <c r="I76" s="127" t="s">
        <v>85</v>
      </c>
      <c r="J76" s="127" t="s">
        <v>27</v>
      </c>
      <c r="K76" s="127" t="s">
        <v>143</v>
      </c>
      <c r="L76" s="127" t="s">
        <v>87</v>
      </c>
      <c r="M76" s="127" t="s">
        <v>65</v>
      </c>
      <c r="N76" s="127" t="s">
        <v>1324</v>
      </c>
      <c r="O76" s="127" t="s">
        <v>145</v>
      </c>
      <c r="P76" s="127" t="s">
        <v>145</v>
      </c>
      <c r="Q76" s="127" t="s">
        <v>143</v>
      </c>
      <c r="R76" s="128">
        <v>0</v>
      </c>
      <c r="S76" s="128">
        <v>0</v>
      </c>
      <c r="T76" s="128">
        <v>0</v>
      </c>
      <c r="U76" s="128">
        <v>0</v>
      </c>
      <c r="V76" s="128">
        <v>0</v>
      </c>
      <c r="W76" s="128">
        <v>0</v>
      </c>
      <c r="X76" s="128">
        <v>0</v>
      </c>
      <c r="Y76" s="128">
        <v>0</v>
      </c>
      <c r="Z76" s="130">
        <v>38071</v>
      </c>
      <c r="AA76" s="130">
        <v>45473</v>
      </c>
      <c r="AB76" s="129">
        <v>15460162.352</v>
      </c>
      <c r="AC76" s="129">
        <v>15356580.579</v>
      </c>
      <c r="AD76" s="129">
        <v>0</v>
      </c>
      <c r="AE76" s="129">
        <v>0</v>
      </c>
      <c r="AF76" s="132">
        <v>0</v>
      </c>
      <c r="AG76" s="132" t="s">
        <v>39</v>
      </c>
      <c r="AH76" s="132"/>
      <c r="AI76" s="127" t="s">
        <v>74</v>
      </c>
      <c r="AJ76" s="127" t="s">
        <v>143</v>
      </c>
      <c r="AK76" s="133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133">
        <v>0</v>
      </c>
      <c r="AY76" s="15">
        <f t="shared" si="3"/>
        <v>0</v>
      </c>
      <c r="AZ76" s="15">
        <f t="shared" si="4"/>
        <v>0</v>
      </c>
      <c r="BA76" s="15">
        <f t="shared" si="5"/>
        <v>0</v>
      </c>
    </row>
    <row r="77" spans="1:53" x14ac:dyDescent="0.35">
      <c r="A77" s="127">
        <v>23157001</v>
      </c>
      <c r="B77" s="127">
        <v>1</v>
      </c>
      <c r="C77" s="127">
        <v>1</v>
      </c>
      <c r="D77" s="127">
        <v>0</v>
      </c>
      <c r="E77" s="127" t="s">
        <v>59</v>
      </c>
      <c r="F77" s="127" t="s">
        <v>24</v>
      </c>
      <c r="G77" s="127" t="s">
        <v>25</v>
      </c>
      <c r="H77" s="127" t="s">
        <v>44</v>
      </c>
      <c r="I77" s="127" t="s">
        <v>94</v>
      </c>
      <c r="J77" s="127" t="s">
        <v>27</v>
      </c>
      <c r="K77" s="127" t="s">
        <v>143</v>
      </c>
      <c r="L77" s="127" t="s">
        <v>146</v>
      </c>
      <c r="M77" s="127" t="s">
        <v>65</v>
      </c>
      <c r="N77" s="127" t="s">
        <v>1324</v>
      </c>
      <c r="O77" s="127" t="s">
        <v>147</v>
      </c>
      <c r="P77" s="127" t="s">
        <v>147</v>
      </c>
      <c r="Q77" s="127" t="s">
        <v>143</v>
      </c>
      <c r="R77" s="128">
        <v>1987508.25</v>
      </c>
      <c r="S77" s="128">
        <v>0</v>
      </c>
      <c r="T77" s="128">
        <v>0</v>
      </c>
      <c r="U77" s="128">
        <v>0</v>
      </c>
      <c r="V77" s="128">
        <v>0</v>
      </c>
      <c r="W77" s="128">
        <v>-47838</v>
      </c>
      <c r="X77" s="128">
        <v>0</v>
      </c>
      <c r="Y77" s="128">
        <v>1939670.25</v>
      </c>
      <c r="Z77" s="130">
        <v>40092</v>
      </c>
      <c r="AA77" s="130">
        <v>54787</v>
      </c>
      <c r="AB77" s="129">
        <v>2490075</v>
      </c>
      <c r="AC77" s="129">
        <v>2490075</v>
      </c>
      <c r="AD77" s="129">
        <v>25.18082191780822</v>
      </c>
      <c r="AE77" s="129">
        <v>40.260273972602739</v>
      </c>
      <c r="AF77" s="132">
        <v>7.4999999999999997E-3</v>
      </c>
      <c r="AG77" s="132" t="s">
        <v>39</v>
      </c>
      <c r="AH77" s="132"/>
      <c r="AI77" s="127" t="s">
        <v>74</v>
      </c>
      <c r="AJ77" s="127" t="s">
        <v>143</v>
      </c>
      <c r="AK77" s="133">
        <v>0</v>
      </c>
      <c r="AL77" s="133">
        <v>38032.75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38032.75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133">
        <v>38032.75</v>
      </c>
      <c r="AY77" s="15">
        <f t="shared" si="3"/>
        <v>38032.75</v>
      </c>
      <c r="AZ77" s="15">
        <f t="shared" si="4"/>
        <v>76065.5</v>
      </c>
      <c r="BA77" s="15">
        <f t="shared" si="5"/>
        <v>114098.25</v>
      </c>
    </row>
    <row r="78" spans="1:53" x14ac:dyDescent="0.35">
      <c r="A78" s="127">
        <v>23076100</v>
      </c>
      <c r="B78" s="127">
        <v>1</v>
      </c>
      <c r="C78" s="127">
        <v>1</v>
      </c>
      <c r="D78" s="127">
        <v>1</v>
      </c>
      <c r="E78" s="127" t="s">
        <v>59</v>
      </c>
      <c r="F78" s="127" t="s">
        <v>24</v>
      </c>
      <c r="G78" s="127" t="s">
        <v>25</v>
      </c>
      <c r="H78" s="127" t="s">
        <v>26</v>
      </c>
      <c r="I78" s="127" t="s">
        <v>2</v>
      </c>
      <c r="J78" s="127" t="s">
        <v>27</v>
      </c>
      <c r="K78" s="127" t="s">
        <v>143</v>
      </c>
      <c r="L78" s="127" t="s">
        <v>29</v>
      </c>
      <c r="M78" s="127" t="s">
        <v>65</v>
      </c>
      <c r="N78" s="127" t="s">
        <v>1324</v>
      </c>
      <c r="O78" s="127">
        <v>8766461</v>
      </c>
      <c r="P78" s="127">
        <v>8766461</v>
      </c>
      <c r="Q78" s="127" t="s">
        <v>143</v>
      </c>
      <c r="R78" s="128">
        <v>398508.755</v>
      </c>
      <c r="S78" s="128">
        <v>0</v>
      </c>
      <c r="T78" s="128">
        <v>0</v>
      </c>
      <c r="U78" s="128">
        <v>0</v>
      </c>
      <c r="V78" s="128">
        <v>0</v>
      </c>
      <c r="W78" s="128">
        <v>-9591.8420000000042</v>
      </c>
      <c r="X78" s="128">
        <v>0</v>
      </c>
      <c r="Y78" s="128">
        <v>388916.913</v>
      </c>
      <c r="Z78" s="130">
        <v>32826</v>
      </c>
      <c r="AA78" s="130">
        <v>46752</v>
      </c>
      <c r="AB78" s="129">
        <v>16735927.33</v>
      </c>
      <c r="AC78" s="129">
        <v>16735927.33</v>
      </c>
      <c r="AD78" s="129">
        <v>3.1671232876712327</v>
      </c>
      <c r="AE78" s="129">
        <v>38.153424657534245</v>
      </c>
      <c r="AF78" s="132">
        <v>4.4999999999999998E-2</v>
      </c>
      <c r="AG78" s="132" t="s">
        <v>39</v>
      </c>
      <c r="AH78" s="132"/>
      <c r="AI78" s="127" t="s">
        <v>74</v>
      </c>
      <c r="AJ78" s="127" t="s">
        <v>143</v>
      </c>
      <c r="AK78" s="133">
        <v>0</v>
      </c>
      <c r="AL78" s="133">
        <v>55559.534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55559.534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55559.534</v>
      </c>
      <c r="AY78" s="15">
        <f t="shared" si="3"/>
        <v>55559.534</v>
      </c>
      <c r="AZ78" s="15">
        <f t="shared" si="4"/>
        <v>111119.068</v>
      </c>
      <c r="BA78" s="15">
        <f t="shared" si="5"/>
        <v>166678.60200000001</v>
      </c>
    </row>
    <row r="79" spans="1:53" x14ac:dyDescent="0.35">
      <c r="A79" s="127">
        <v>23104100</v>
      </c>
      <c r="B79" s="127">
        <v>1</v>
      </c>
      <c r="C79" s="127">
        <v>1</v>
      </c>
      <c r="D79" s="127">
        <v>1</v>
      </c>
      <c r="E79" s="127" t="s">
        <v>59</v>
      </c>
      <c r="F79" s="127" t="s">
        <v>24</v>
      </c>
      <c r="G79" s="127" t="s">
        <v>25</v>
      </c>
      <c r="H79" s="127" t="s">
        <v>26</v>
      </c>
      <c r="I79" s="127" t="s">
        <v>2</v>
      </c>
      <c r="J79" s="127" t="s">
        <v>27</v>
      </c>
      <c r="K79" s="127" t="s">
        <v>143</v>
      </c>
      <c r="L79" s="127" t="s">
        <v>29</v>
      </c>
      <c r="M79" s="127" t="s">
        <v>65</v>
      </c>
      <c r="N79" s="127" t="s">
        <v>1324</v>
      </c>
      <c r="O79" s="127" t="s">
        <v>148</v>
      </c>
      <c r="P79" s="127" t="s">
        <v>148</v>
      </c>
      <c r="Q79" s="127" t="s">
        <v>143</v>
      </c>
      <c r="R79" s="128">
        <v>426973.54700000002</v>
      </c>
      <c r="S79" s="128">
        <v>0</v>
      </c>
      <c r="T79" s="128">
        <v>0</v>
      </c>
      <c r="U79" s="128">
        <v>0</v>
      </c>
      <c r="V79" s="128">
        <v>0</v>
      </c>
      <c r="W79" s="128">
        <v>-10276.969000000041</v>
      </c>
      <c r="X79" s="128">
        <v>0</v>
      </c>
      <c r="Y79" s="128">
        <v>416696.57799999998</v>
      </c>
      <c r="Z79" s="130">
        <v>35381</v>
      </c>
      <c r="AA79" s="130">
        <v>46386</v>
      </c>
      <c r="AB79" s="129">
        <v>3637586.0920000002</v>
      </c>
      <c r="AC79" s="129">
        <v>3637586.0920000002</v>
      </c>
      <c r="AD79" s="129">
        <v>2.1643835616438358</v>
      </c>
      <c r="AE79" s="129">
        <v>30.150684931506849</v>
      </c>
      <c r="AF79" s="132">
        <v>0.02</v>
      </c>
      <c r="AG79" s="132" t="s">
        <v>39</v>
      </c>
      <c r="AH79" s="132"/>
      <c r="AI79" s="127" t="s">
        <v>74</v>
      </c>
      <c r="AJ79" s="127" t="s">
        <v>143</v>
      </c>
      <c r="AK79" s="133">
        <v>0</v>
      </c>
      <c r="AL79" s="133">
        <v>83339.296000000002</v>
      </c>
      <c r="AM79" s="133">
        <v>0</v>
      </c>
      <c r="AN79" s="133">
        <v>0</v>
      </c>
      <c r="AO79" s="133">
        <v>0</v>
      </c>
      <c r="AP79" s="133">
        <v>0</v>
      </c>
      <c r="AQ79" s="133">
        <v>0</v>
      </c>
      <c r="AR79" s="133">
        <v>83339.296000000002</v>
      </c>
      <c r="AS79" s="133">
        <v>0</v>
      </c>
      <c r="AT79" s="133">
        <v>0</v>
      </c>
      <c r="AU79" s="133">
        <v>0</v>
      </c>
      <c r="AV79" s="133">
        <v>0</v>
      </c>
      <c r="AW79" s="133">
        <v>0</v>
      </c>
      <c r="AX79" s="133">
        <v>83339.296000000002</v>
      </c>
      <c r="AY79" s="15">
        <f t="shared" si="3"/>
        <v>83339.296000000002</v>
      </c>
      <c r="AZ79" s="15">
        <f t="shared" si="4"/>
        <v>166678.592</v>
      </c>
      <c r="BA79" s="15">
        <f t="shared" si="5"/>
        <v>250017.88800000001</v>
      </c>
    </row>
    <row r="80" spans="1:53" x14ac:dyDescent="0.35">
      <c r="A80" s="127">
        <v>23153000</v>
      </c>
      <c r="B80" s="127">
        <v>1</v>
      </c>
      <c r="C80" s="127">
        <v>1</v>
      </c>
      <c r="D80" s="127">
        <v>0</v>
      </c>
      <c r="E80" s="127" t="s">
        <v>59</v>
      </c>
      <c r="F80" s="127" t="s">
        <v>24</v>
      </c>
      <c r="G80" s="127" t="s">
        <v>25</v>
      </c>
      <c r="H80" s="127" t="s">
        <v>44</v>
      </c>
      <c r="I80" s="127" t="s">
        <v>45</v>
      </c>
      <c r="J80" s="127" t="s">
        <v>27</v>
      </c>
      <c r="K80" s="127" t="s">
        <v>143</v>
      </c>
      <c r="L80" s="127" t="s">
        <v>149</v>
      </c>
      <c r="M80" s="127" t="s">
        <v>65</v>
      </c>
      <c r="N80" s="127" t="s">
        <v>1324</v>
      </c>
      <c r="O80" s="127" t="s">
        <v>150</v>
      </c>
      <c r="P80" s="127" t="s">
        <v>150</v>
      </c>
      <c r="Q80" s="127" t="s">
        <v>143</v>
      </c>
      <c r="R80" s="128">
        <v>91624.263999999996</v>
      </c>
      <c r="S80" s="128">
        <v>0</v>
      </c>
      <c r="T80" s="128">
        <v>0</v>
      </c>
      <c r="U80" s="128">
        <v>0</v>
      </c>
      <c r="V80" s="128">
        <v>0</v>
      </c>
      <c r="W80" s="128">
        <v>-2205.3349999999919</v>
      </c>
      <c r="X80" s="128">
        <v>0</v>
      </c>
      <c r="Y80" s="128">
        <v>89418.929000000004</v>
      </c>
      <c r="Z80" s="130">
        <v>38399</v>
      </c>
      <c r="AA80" s="130">
        <v>45838</v>
      </c>
      <c r="AB80" s="129">
        <v>2000070.5360000001</v>
      </c>
      <c r="AC80" s="129">
        <v>1499130.2309999999</v>
      </c>
      <c r="AD80" s="129">
        <v>0.66301369863013704</v>
      </c>
      <c r="AE80" s="129">
        <v>20.38082191780822</v>
      </c>
      <c r="AF80" s="132">
        <v>4.4999999999999998E-2</v>
      </c>
      <c r="AG80" s="132" t="s">
        <v>39</v>
      </c>
      <c r="AH80" s="132"/>
      <c r="AI80" s="127" t="s">
        <v>74</v>
      </c>
      <c r="AJ80" s="127" t="s">
        <v>143</v>
      </c>
      <c r="AK80" s="133">
        <v>0</v>
      </c>
      <c r="AL80" s="133">
        <v>44552.65</v>
      </c>
      <c r="AM80" s="133">
        <v>0</v>
      </c>
      <c r="AN80" s="133">
        <v>0</v>
      </c>
      <c r="AO80" s="133">
        <v>0</v>
      </c>
      <c r="AP80" s="133">
        <v>0</v>
      </c>
      <c r="AQ80" s="133">
        <v>0</v>
      </c>
      <c r="AR80" s="133">
        <v>44866.279000000002</v>
      </c>
      <c r="AS80" s="133">
        <v>0</v>
      </c>
      <c r="AT80" s="133">
        <v>0</v>
      </c>
      <c r="AU80" s="133">
        <v>0</v>
      </c>
      <c r="AV80" s="133">
        <v>0</v>
      </c>
      <c r="AW80" s="133">
        <v>0</v>
      </c>
      <c r="AX80" s="133">
        <v>0</v>
      </c>
      <c r="AY80" s="15">
        <f t="shared" si="3"/>
        <v>44552.65</v>
      </c>
      <c r="AZ80" s="15">
        <f t="shared" si="4"/>
        <v>44866.279000000002</v>
      </c>
      <c r="BA80" s="15">
        <f t="shared" si="5"/>
        <v>89418.929000000004</v>
      </c>
    </row>
    <row r="81" spans="1:53" x14ac:dyDescent="0.35">
      <c r="A81" s="127">
        <v>23169000</v>
      </c>
      <c r="B81" s="127">
        <v>1</v>
      </c>
      <c r="C81" s="127">
        <v>1</v>
      </c>
      <c r="D81" s="127">
        <v>1</v>
      </c>
      <c r="E81" s="127" t="s">
        <v>59</v>
      </c>
      <c r="F81" s="127" t="s">
        <v>24</v>
      </c>
      <c r="G81" s="127" t="s">
        <v>25</v>
      </c>
      <c r="H81" s="127" t="s">
        <v>26</v>
      </c>
      <c r="I81" s="127" t="s">
        <v>2</v>
      </c>
      <c r="J81" s="127" t="s">
        <v>27</v>
      </c>
      <c r="K81" s="127" t="s">
        <v>151</v>
      </c>
      <c r="L81" s="127" t="s">
        <v>29</v>
      </c>
      <c r="M81" s="127" t="s">
        <v>65</v>
      </c>
      <c r="N81" s="127" t="s">
        <v>1324</v>
      </c>
      <c r="O81" s="127" t="s">
        <v>152</v>
      </c>
      <c r="P81" s="127" t="s">
        <v>152</v>
      </c>
      <c r="Q81" s="127" t="s">
        <v>151</v>
      </c>
      <c r="R81" s="128">
        <v>6208612.6660000002</v>
      </c>
      <c r="S81" s="128">
        <v>0</v>
      </c>
      <c r="T81" s="128">
        <v>0</v>
      </c>
      <c r="U81" s="128">
        <v>0</v>
      </c>
      <c r="V81" s="128">
        <v>0</v>
      </c>
      <c r="W81" s="128">
        <v>-149437.17200000025</v>
      </c>
      <c r="X81" s="128">
        <v>0</v>
      </c>
      <c r="Y81" s="128">
        <v>6059175.4939999999</v>
      </c>
      <c r="Z81" s="130">
        <v>41304</v>
      </c>
      <c r="AA81" s="130">
        <v>47208</v>
      </c>
      <c r="AB81" s="129">
        <v>7707375</v>
      </c>
      <c r="AC81" s="129">
        <v>7503428.5729999999</v>
      </c>
      <c r="AD81" s="129">
        <v>4.4164383561643836</v>
      </c>
      <c r="AE81" s="129">
        <v>16.175342465753424</v>
      </c>
      <c r="AF81" s="132">
        <v>0</v>
      </c>
      <c r="AG81" s="132" t="s">
        <v>39</v>
      </c>
      <c r="AH81" s="132"/>
      <c r="AI81" s="127" t="s">
        <v>74</v>
      </c>
      <c r="AJ81" s="127" t="s">
        <v>151</v>
      </c>
      <c r="AK81" s="133">
        <v>0</v>
      </c>
      <c r="AL81" s="133">
        <v>0</v>
      </c>
      <c r="AM81" s="133">
        <v>0</v>
      </c>
      <c r="AN81" s="133">
        <v>0</v>
      </c>
      <c r="AO81" s="133">
        <v>673241.723</v>
      </c>
      <c r="AP81" s="133">
        <v>0</v>
      </c>
      <c r="AQ81" s="133">
        <v>0</v>
      </c>
      <c r="AR81" s="133">
        <v>0</v>
      </c>
      <c r="AS81" s="133">
        <v>0</v>
      </c>
      <c r="AT81" s="133">
        <v>0</v>
      </c>
      <c r="AU81" s="133">
        <v>673241.723</v>
      </c>
      <c r="AV81" s="133">
        <v>0</v>
      </c>
      <c r="AW81" s="133">
        <v>0</v>
      </c>
      <c r="AX81" s="133">
        <v>0</v>
      </c>
      <c r="AY81" s="15">
        <f t="shared" si="3"/>
        <v>0</v>
      </c>
      <c r="AZ81" s="15">
        <f t="shared" si="4"/>
        <v>1346483.446</v>
      </c>
      <c r="BA81" s="15">
        <f t="shared" si="5"/>
        <v>1346483.446</v>
      </c>
    </row>
    <row r="82" spans="1:53" x14ac:dyDescent="0.35">
      <c r="A82" s="127">
        <v>23168000</v>
      </c>
      <c r="B82" s="127">
        <v>1</v>
      </c>
      <c r="C82" s="127">
        <v>1</v>
      </c>
      <c r="D82" s="127">
        <v>1</v>
      </c>
      <c r="E82" s="127" t="s">
        <v>59</v>
      </c>
      <c r="F82" s="127" t="s">
        <v>24</v>
      </c>
      <c r="G82" s="127" t="s">
        <v>25</v>
      </c>
      <c r="H82" s="127" t="s">
        <v>26</v>
      </c>
      <c r="I82" s="127" t="s">
        <v>2</v>
      </c>
      <c r="J82" s="127" t="s">
        <v>27</v>
      </c>
      <c r="K82" s="127" t="s">
        <v>151</v>
      </c>
      <c r="L82" s="127" t="s">
        <v>29</v>
      </c>
      <c r="M82" s="127" t="s">
        <v>65</v>
      </c>
      <c r="N82" s="127" t="s">
        <v>1324</v>
      </c>
      <c r="O82" s="127" t="s">
        <v>153</v>
      </c>
      <c r="P82" s="127" t="s">
        <v>153</v>
      </c>
      <c r="Q82" s="127" t="s">
        <v>151</v>
      </c>
      <c r="R82" s="128">
        <v>47395003.403999999</v>
      </c>
      <c r="S82" s="128">
        <v>0</v>
      </c>
      <c r="T82" s="128">
        <v>0</v>
      </c>
      <c r="U82" s="128">
        <v>0</v>
      </c>
      <c r="V82" s="128">
        <v>0</v>
      </c>
      <c r="W82" s="128">
        <v>-1140766.1700000018</v>
      </c>
      <c r="X82" s="128">
        <v>0</v>
      </c>
      <c r="Y82" s="128">
        <v>46254237.233999997</v>
      </c>
      <c r="Z82" s="130">
        <v>41302</v>
      </c>
      <c r="AA82" s="130">
        <v>47118</v>
      </c>
      <c r="AB82" s="129">
        <v>106717500</v>
      </c>
      <c r="AC82" s="129">
        <v>106717500</v>
      </c>
      <c r="AD82" s="129">
        <v>4.1698630136986301</v>
      </c>
      <c r="AE82" s="129">
        <v>15.934246575342465</v>
      </c>
      <c r="AF82" s="132">
        <v>0</v>
      </c>
      <c r="AG82" s="132" t="s">
        <v>39</v>
      </c>
      <c r="AH82" s="132"/>
      <c r="AI82" s="127" t="s">
        <v>74</v>
      </c>
      <c r="AJ82" s="127" t="s">
        <v>151</v>
      </c>
      <c r="AK82" s="133">
        <v>0</v>
      </c>
      <c r="AL82" s="133">
        <v>5139530.21</v>
      </c>
      <c r="AM82" s="133">
        <v>0</v>
      </c>
      <c r="AN82" s="133">
        <v>0</v>
      </c>
      <c r="AO82" s="133">
        <v>0</v>
      </c>
      <c r="AP82" s="133">
        <v>0</v>
      </c>
      <c r="AQ82" s="133">
        <v>0</v>
      </c>
      <c r="AR82" s="133">
        <v>5139343.47</v>
      </c>
      <c r="AS82" s="133">
        <v>0</v>
      </c>
      <c r="AT82" s="133">
        <v>0</v>
      </c>
      <c r="AU82" s="133">
        <v>0</v>
      </c>
      <c r="AV82" s="133">
        <v>0</v>
      </c>
      <c r="AW82" s="133">
        <v>0</v>
      </c>
      <c r="AX82" s="133">
        <v>5139343.47</v>
      </c>
      <c r="AY82" s="15">
        <f t="shared" si="3"/>
        <v>5139530.21</v>
      </c>
      <c r="AZ82" s="15">
        <f t="shared" si="4"/>
        <v>10278686.939999999</v>
      </c>
      <c r="BA82" s="15">
        <f t="shared" si="5"/>
        <v>15418217.149999999</v>
      </c>
    </row>
    <row r="83" spans="1:53" x14ac:dyDescent="0.35">
      <c r="A83" s="127">
        <v>23099100</v>
      </c>
      <c r="B83" s="127">
        <v>1</v>
      </c>
      <c r="C83" s="127">
        <v>1</v>
      </c>
      <c r="D83" s="127">
        <v>1</v>
      </c>
      <c r="E83" s="127" t="s">
        <v>66</v>
      </c>
      <c r="F83" s="127" t="s">
        <v>24</v>
      </c>
      <c r="G83" s="127" t="s">
        <v>25</v>
      </c>
      <c r="H83" s="127" t="s">
        <v>26</v>
      </c>
      <c r="I83" s="127" t="s">
        <v>2</v>
      </c>
      <c r="J83" s="127" t="s">
        <v>27</v>
      </c>
      <c r="K83" s="127" t="s">
        <v>67</v>
      </c>
      <c r="L83" s="127" t="s">
        <v>29</v>
      </c>
      <c r="M83" s="127" t="s">
        <v>65</v>
      </c>
      <c r="N83" s="127" t="s">
        <v>1324</v>
      </c>
      <c r="O83" s="127" t="s">
        <v>154</v>
      </c>
      <c r="P83" s="127" t="s">
        <v>154</v>
      </c>
      <c r="Q83" s="127" t="s">
        <v>67</v>
      </c>
      <c r="R83" s="128">
        <v>5652030.0800000001</v>
      </c>
      <c r="S83" s="128">
        <v>0</v>
      </c>
      <c r="T83" s="128">
        <v>0</v>
      </c>
      <c r="U83" s="128">
        <v>0</v>
      </c>
      <c r="V83" s="128">
        <v>0</v>
      </c>
      <c r="W83" s="128">
        <v>-314344.44799999986</v>
      </c>
      <c r="X83" s="128">
        <v>0</v>
      </c>
      <c r="Y83" s="128">
        <v>5337685.6320000002</v>
      </c>
      <c r="Z83" s="130">
        <v>35264</v>
      </c>
      <c r="AA83" s="130">
        <v>46223</v>
      </c>
      <c r="AB83" s="129">
        <v>75807864.275999993</v>
      </c>
      <c r="AC83" s="129">
        <v>75807864.275999993</v>
      </c>
      <c r="AD83" s="129">
        <v>1.7178082191780821</v>
      </c>
      <c r="AE83" s="129">
        <v>30.024657534246575</v>
      </c>
      <c r="AF83" s="132">
        <v>0.03</v>
      </c>
      <c r="AG83" s="132" t="s">
        <v>39</v>
      </c>
      <c r="AH83" s="132"/>
      <c r="AI83" s="127" t="s">
        <v>74</v>
      </c>
      <c r="AJ83" s="127" t="s">
        <v>67</v>
      </c>
      <c r="AK83" s="133">
        <v>0</v>
      </c>
      <c r="AL83" s="133">
        <v>0</v>
      </c>
      <c r="AM83" s="133">
        <v>1334421.4080000001</v>
      </c>
      <c r="AN83" s="133">
        <v>0</v>
      </c>
      <c r="AO83" s="133">
        <v>0</v>
      </c>
      <c r="AP83" s="133">
        <v>0</v>
      </c>
      <c r="AQ83" s="133">
        <v>0</v>
      </c>
      <c r="AR83" s="133">
        <v>0</v>
      </c>
      <c r="AS83" s="133">
        <v>1334421.4080000001</v>
      </c>
      <c r="AT83" s="133">
        <v>0</v>
      </c>
      <c r="AU83" s="133">
        <v>0</v>
      </c>
      <c r="AV83" s="133">
        <v>0</v>
      </c>
      <c r="AW83" s="133">
        <v>0</v>
      </c>
      <c r="AX83" s="133">
        <v>0</v>
      </c>
      <c r="AY83" s="15">
        <f t="shared" si="3"/>
        <v>0</v>
      </c>
      <c r="AZ83" s="15">
        <f t="shared" si="4"/>
        <v>2668842.8160000001</v>
      </c>
      <c r="BA83" s="15">
        <f t="shared" si="5"/>
        <v>2668842.8160000001</v>
      </c>
    </row>
    <row r="84" spans="1:53" x14ac:dyDescent="0.35">
      <c r="A84" s="127">
        <v>23005100</v>
      </c>
      <c r="B84" s="127">
        <v>1</v>
      </c>
      <c r="C84" s="127">
        <v>1</v>
      </c>
      <c r="D84" s="127">
        <v>1</v>
      </c>
      <c r="E84" s="127" t="s">
        <v>23</v>
      </c>
      <c r="F84" s="127" t="s">
        <v>24</v>
      </c>
      <c r="G84" s="127" t="s">
        <v>25</v>
      </c>
      <c r="H84" s="127" t="s">
        <v>26</v>
      </c>
      <c r="I84" s="127" t="s">
        <v>2</v>
      </c>
      <c r="J84" s="127" t="s">
        <v>27</v>
      </c>
      <c r="K84" s="127" t="s">
        <v>69</v>
      </c>
      <c r="L84" s="127" t="s">
        <v>29</v>
      </c>
      <c r="M84" s="127" t="s">
        <v>65</v>
      </c>
      <c r="N84" s="127" t="s">
        <v>1324</v>
      </c>
      <c r="O84" s="127" t="s">
        <v>155</v>
      </c>
      <c r="P84" s="127" t="s">
        <v>155</v>
      </c>
      <c r="Q84" s="127" t="s">
        <v>69</v>
      </c>
      <c r="R84" s="128">
        <v>340085.16000000003</v>
      </c>
      <c r="S84" s="128">
        <v>0</v>
      </c>
      <c r="T84" s="128">
        <v>0</v>
      </c>
      <c r="U84" s="128">
        <v>0</v>
      </c>
      <c r="V84" s="128">
        <v>0</v>
      </c>
      <c r="W84" s="128">
        <v>0</v>
      </c>
      <c r="X84" s="128">
        <v>0</v>
      </c>
      <c r="Y84" s="128">
        <v>340085.16000000003</v>
      </c>
      <c r="Z84" s="130">
        <v>31655</v>
      </c>
      <c r="AA84" s="130">
        <v>46589</v>
      </c>
      <c r="AB84" s="129">
        <v>1850144.51</v>
      </c>
      <c r="AC84" s="129">
        <v>1850144.51</v>
      </c>
      <c r="AD84" s="129">
        <v>2.7205479452054795</v>
      </c>
      <c r="AE84" s="129">
        <v>40.915068493150685</v>
      </c>
      <c r="AF84" s="132">
        <v>0.03</v>
      </c>
      <c r="AG84" s="132" t="s">
        <v>39</v>
      </c>
      <c r="AH84" s="132"/>
      <c r="AI84" s="127" t="s">
        <v>74</v>
      </c>
      <c r="AJ84" s="127" t="s">
        <v>69</v>
      </c>
      <c r="AK84" s="133">
        <v>0</v>
      </c>
      <c r="AL84" s="133">
        <v>0</v>
      </c>
      <c r="AM84" s="133">
        <v>54592.26</v>
      </c>
      <c r="AN84" s="133">
        <v>0</v>
      </c>
      <c r="AO84" s="133">
        <v>0</v>
      </c>
      <c r="AP84" s="133">
        <v>0</v>
      </c>
      <c r="AQ84" s="133">
        <v>0</v>
      </c>
      <c r="AR84" s="133">
        <v>0</v>
      </c>
      <c r="AS84" s="133">
        <v>55411.15</v>
      </c>
      <c r="AT84" s="133">
        <v>0</v>
      </c>
      <c r="AU84" s="133">
        <v>0</v>
      </c>
      <c r="AV84" s="133">
        <v>0</v>
      </c>
      <c r="AW84" s="133">
        <v>0</v>
      </c>
      <c r="AX84" s="133">
        <v>0</v>
      </c>
      <c r="AY84" s="15">
        <f t="shared" si="3"/>
        <v>0</v>
      </c>
      <c r="AZ84" s="15">
        <f t="shared" si="4"/>
        <v>110003.41</v>
      </c>
      <c r="BA84" s="15">
        <f t="shared" si="5"/>
        <v>110003.41</v>
      </c>
    </row>
    <row r="85" spans="1:53" x14ac:dyDescent="0.35">
      <c r="A85" s="127">
        <v>23010100</v>
      </c>
      <c r="B85" s="127">
        <v>1</v>
      </c>
      <c r="C85" s="127">
        <v>1</v>
      </c>
      <c r="D85" s="127">
        <v>1</v>
      </c>
      <c r="E85" s="127" t="s">
        <v>23</v>
      </c>
      <c r="F85" s="127" t="s">
        <v>24</v>
      </c>
      <c r="G85" s="127" t="s">
        <v>25</v>
      </c>
      <c r="H85" s="127" t="s">
        <v>26</v>
      </c>
      <c r="I85" s="127" t="s">
        <v>2</v>
      </c>
      <c r="J85" s="127" t="s">
        <v>27</v>
      </c>
      <c r="K85" s="127" t="s">
        <v>69</v>
      </c>
      <c r="L85" s="127" t="s">
        <v>29</v>
      </c>
      <c r="M85" s="127" t="s">
        <v>65</v>
      </c>
      <c r="N85" s="127" t="s">
        <v>1324</v>
      </c>
      <c r="O85" s="127" t="s">
        <v>156</v>
      </c>
      <c r="P85" s="127" t="s">
        <v>156</v>
      </c>
      <c r="Q85" s="127" t="s">
        <v>69</v>
      </c>
      <c r="R85" s="128">
        <v>53057.51</v>
      </c>
      <c r="S85" s="128">
        <v>0</v>
      </c>
      <c r="T85" s="128">
        <v>0</v>
      </c>
      <c r="U85" s="128">
        <v>0</v>
      </c>
      <c r="V85" s="128">
        <v>0</v>
      </c>
      <c r="W85" s="128">
        <v>0</v>
      </c>
      <c r="X85" s="128">
        <v>0</v>
      </c>
      <c r="Y85" s="128">
        <v>53057.51</v>
      </c>
      <c r="Z85" s="130">
        <v>31981</v>
      </c>
      <c r="AA85" s="130">
        <v>47635</v>
      </c>
      <c r="AB85" s="129">
        <v>165593.25</v>
      </c>
      <c r="AC85" s="129">
        <v>165593.25</v>
      </c>
      <c r="AD85" s="129">
        <v>5.5863013698630137</v>
      </c>
      <c r="AE85" s="129">
        <v>42.887671232876713</v>
      </c>
      <c r="AF85" s="132">
        <v>0.03</v>
      </c>
      <c r="AG85" s="132" t="s">
        <v>39</v>
      </c>
      <c r="AH85" s="132"/>
      <c r="AI85" s="127" t="s">
        <v>74</v>
      </c>
      <c r="AJ85" s="127" t="s">
        <v>69</v>
      </c>
      <c r="AK85" s="133">
        <v>0</v>
      </c>
      <c r="AL85" s="133">
        <v>4068.44</v>
      </c>
      <c r="AM85" s="133">
        <v>0</v>
      </c>
      <c r="AN85" s="133">
        <v>0</v>
      </c>
      <c r="AO85" s="133">
        <v>0</v>
      </c>
      <c r="AP85" s="133">
        <v>0</v>
      </c>
      <c r="AQ85" s="133">
        <v>0</v>
      </c>
      <c r="AR85" s="133">
        <v>4129.46</v>
      </c>
      <c r="AS85" s="133">
        <v>0</v>
      </c>
      <c r="AT85" s="133">
        <v>0</v>
      </c>
      <c r="AU85" s="133">
        <v>0</v>
      </c>
      <c r="AV85" s="133">
        <v>0</v>
      </c>
      <c r="AW85" s="133">
        <v>0</v>
      </c>
      <c r="AX85" s="133">
        <v>4191.41</v>
      </c>
      <c r="AY85" s="15">
        <f t="shared" si="3"/>
        <v>4068.44</v>
      </c>
      <c r="AZ85" s="15">
        <f t="shared" si="4"/>
        <v>8320.869999999999</v>
      </c>
      <c r="BA85" s="15">
        <f t="shared" si="5"/>
        <v>12389.31</v>
      </c>
    </row>
    <row r="86" spans="1:53" x14ac:dyDescent="0.35">
      <c r="A86" s="127">
        <v>23014100</v>
      </c>
      <c r="B86" s="127">
        <v>1</v>
      </c>
      <c r="C86" s="127">
        <v>1</v>
      </c>
      <c r="D86" s="127">
        <v>1</v>
      </c>
      <c r="E86" s="127" t="s">
        <v>23</v>
      </c>
      <c r="F86" s="127" t="s">
        <v>24</v>
      </c>
      <c r="G86" s="127" t="s">
        <v>25</v>
      </c>
      <c r="H86" s="127" t="s">
        <v>26</v>
      </c>
      <c r="I86" s="127" t="s">
        <v>2</v>
      </c>
      <c r="J86" s="127" t="s">
        <v>27</v>
      </c>
      <c r="K86" s="127" t="s">
        <v>69</v>
      </c>
      <c r="L86" s="127" t="s">
        <v>29</v>
      </c>
      <c r="M86" s="127" t="s">
        <v>65</v>
      </c>
      <c r="N86" s="127" t="s">
        <v>1324</v>
      </c>
      <c r="O86" s="127" t="s">
        <v>157</v>
      </c>
      <c r="P86" s="127" t="s">
        <v>157</v>
      </c>
      <c r="Q86" s="127" t="s">
        <v>69</v>
      </c>
      <c r="R86" s="128">
        <v>248531.35000000239</v>
      </c>
      <c r="S86" s="128">
        <v>0</v>
      </c>
      <c r="T86" s="128">
        <v>0</v>
      </c>
      <c r="U86" s="128">
        <v>0</v>
      </c>
      <c r="V86" s="128">
        <v>0</v>
      </c>
      <c r="W86" s="128">
        <v>1.1641532182693481E-10</v>
      </c>
      <c r="X86" s="128">
        <v>0</v>
      </c>
      <c r="Y86" s="128">
        <v>248531.35000000251</v>
      </c>
      <c r="Z86" s="130">
        <v>31979</v>
      </c>
      <c r="AA86" s="130">
        <v>47635</v>
      </c>
      <c r="AB86" s="129">
        <v>775671.25</v>
      </c>
      <c r="AC86" s="129">
        <v>775671.25</v>
      </c>
      <c r="AD86" s="129">
        <v>5.5863013698630137</v>
      </c>
      <c r="AE86" s="129">
        <v>42.893150684931506</v>
      </c>
      <c r="AF86" s="132">
        <v>0.03</v>
      </c>
      <c r="AG86" s="132" t="s">
        <v>39</v>
      </c>
      <c r="AH86" s="132"/>
      <c r="AI86" s="127" t="s">
        <v>74</v>
      </c>
      <c r="AJ86" s="127" t="s">
        <v>69</v>
      </c>
      <c r="AK86" s="133">
        <v>0</v>
      </c>
      <c r="AL86" s="133">
        <v>19057.37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19343.23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19633.38</v>
      </c>
      <c r="AY86" s="15">
        <f t="shared" si="3"/>
        <v>19057.37</v>
      </c>
      <c r="AZ86" s="15">
        <f t="shared" si="4"/>
        <v>38976.61</v>
      </c>
      <c r="BA86" s="15">
        <f t="shared" si="5"/>
        <v>58033.979999999996</v>
      </c>
    </row>
    <row r="87" spans="1:53" x14ac:dyDescent="0.35">
      <c r="A87" s="127">
        <v>23007000</v>
      </c>
      <c r="B87" s="127">
        <v>1</v>
      </c>
      <c r="C87" s="127">
        <v>1</v>
      </c>
      <c r="D87" s="127">
        <v>1</v>
      </c>
      <c r="E87" s="127" t="s">
        <v>23</v>
      </c>
      <c r="F87" s="127" t="s">
        <v>24</v>
      </c>
      <c r="G87" s="127" t="s">
        <v>25</v>
      </c>
      <c r="H87" s="127" t="s">
        <v>26</v>
      </c>
      <c r="I87" s="127" t="s">
        <v>2</v>
      </c>
      <c r="J87" s="127" t="s">
        <v>27</v>
      </c>
      <c r="K87" s="127" t="s">
        <v>69</v>
      </c>
      <c r="L87" s="127" t="s">
        <v>29</v>
      </c>
      <c r="M87" s="127" t="s">
        <v>65</v>
      </c>
      <c r="N87" s="127" t="s">
        <v>1324</v>
      </c>
      <c r="O87" s="127" t="s">
        <v>158</v>
      </c>
      <c r="P87" s="127" t="s">
        <v>158</v>
      </c>
      <c r="Q87" s="127" t="s">
        <v>69</v>
      </c>
      <c r="R87" s="128">
        <v>7.9999999998108251E-2</v>
      </c>
      <c r="S87" s="128">
        <v>0</v>
      </c>
      <c r="T87" s="128">
        <v>0</v>
      </c>
      <c r="U87" s="128">
        <v>0</v>
      </c>
      <c r="V87" s="128">
        <v>0</v>
      </c>
      <c r="W87" s="128">
        <v>0</v>
      </c>
      <c r="X87" s="128">
        <v>0</v>
      </c>
      <c r="Y87" s="128">
        <v>7.9999999998108251E-2</v>
      </c>
      <c r="Z87" s="130">
        <v>31586</v>
      </c>
      <c r="AA87" s="130">
        <v>45562</v>
      </c>
      <c r="AB87" s="129">
        <v>1912000</v>
      </c>
      <c r="AC87" s="129">
        <v>1064134.9099999999</v>
      </c>
      <c r="AD87" s="129">
        <v>0</v>
      </c>
      <c r="AE87" s="129">
        <v>0</v>
      </c>
      <c r="AF87" s="132">
        <v>0</v>
      </c>
      <c r="AG87" s="132" t="s">
        <v>39</v>
      </c>
      <c r="AH87" s="132"/>
      <c r="AI87" s="127" t="s">
        <v>74</v>
      </c>
      <c r="AJ87" s="127" t="s">
        <v>69</v>
      </c>
      <c r="AK87" s="133">
        <v>0</v>
      </c>
      <c r="AL87" s="133">
        <v>0</v>
      </c>
      <c r="AM87" s="133">
        <v>0</v>
      </c>
      <c r="AN87" s="133">
        <v>0</v>
      </c>
      <c r="AO87" s="133">
        <v>0</v>
      </c>
      <c r="AP87" s="133">
        <v>0</v>
      </c>
      <c r="AQ87" s="133">
        <v>0</v>
      </c>
      <c r="AR87" s="133">
        <v>0</v>
      </c>
      <c r="AS87" s="133">
        <v>0</v>
      </c>
      <c r="AT87" s="133">
        <v>0</v>
      </c>
      <c r="AU87" s="133">
        <v>0</v>
      </c>
      <c r="AV87" s="133">
        <v>0</v>
      </c>
      <c r="AW87" s="133">
        <v>0</v>
      </c>
      <c r="AX87" s="133">
        <v>0</v>
      </c>
      <c r="AY87" s="15">
        <f t="shared" si="3"/>
        <v>0</v>
      </c>
      <c r="AZ87" s="15">
        <f t="shared" si="4"/>
        <v>0</v>
      </c>
      <c r="BA87" s="15">
        <f t="shared" si="5"/>
        <v>0</v>
      </c>
    </row>
    <row r="88" spans="1:53" x14ac:dyDescent="0.35">
      <c r="A88" s="127">
        <v>20053000</v>
      </c>
      <c r="B88" s="127">
        <v>1</v>
      </c>
      <c r="C88" s="127">
        <v>0</v>
      </c>
      <c r="D88" s="127">
        <v>0</v>
      </c>
      <c r="E88" s="127" t="s">
        <v>23</v>
      </c>
      <c r="F88" s="127" t="s">
        <v>68</v>
      </c>
      <c r="G88" s="127" t="s">
        <v>68</v>
      </c>
      <c r="H88" s="127" t="s">
        <v>68</v>
      </c>
      <c r="I88" s="127" t="s">
        <v>85</v>
      </c>
      <c r="J88" s="127" t="s">
        <v>27</v>
      </c>
      <c r="K88" s="127" t="s">
        <v>160</v>
      </c>
      <c r="L88" s="127" t="s">
        <v>87</v>
      </c>
      <c r="M88" s="127" t="s">
        <v>159</v>
      </c>
      <c r="N88" s="127" t="s">
        <v>1325</v>
      </c>
      <c r="O88" s="127" t="s">
        <v>161</v>
      </c>
      <c r="P88" s="127" t="s">
        <v>161</v>
      </c>
      <c r="Q88" s="127" t="s">
        <v>160</v>
      </c>
      <c r="R88" s="128">
        <v>5737.6399999999248</v>
      </c>
      <c r="S88" s="128">
        <v>0</v>
      </c>
      <c r="T88" s="128">
        <v>0</v>
      </c>
      <c r="U88" s="128">
        <v>0</v>
      </c>
      <c r="V88" s="128">
        <v>0</v>
      </c>
      <c r="W88" s="128">
        <v>-3.637978807091713E-12</v>
      </c>
      <c r="X88" s="128">
        <v>0</v>
      </c>
      <c r="Y88" s="128">
        <v>5737.6399999999212</v>
      </c>
      <c r="Z88" s="130">
        <v>31426</v>
      </c>
      <c r="AA88" s="130">
        <v>46036</v>
      </c>
      <c r="AB88" s="129">
        <v>14400000</v>
      </c>
      <c r="AC88" s="129">
        <v>3943388.48</v>
      </c>
      <c r="AD88" s="129">
        <v>1.2054794520547945</v>
      </c>
      <c r="AE88" s="129">
        <v>40.027397260273972</v>
      </c>
      <c r="AF88" s="132">
        <v>0.02</v>
      </c>
      <c r="AG88" s="132" t="s">
        <v>39</v>
      </c>
      <c r="AH88" s="132"/>
      <c r="AI88" s="127" t="s">
        <v>160</v>
      </c>
      <c r="AJ88" s="127" t="s">
        <v>160</v>
      </c>
      <c r="AK88" s="133">
        <v>0</v>
      </c>
      <c r="AL88" s="133">
        <v>0</v>
      </c>
      <c r="AM88" s="133">
        <v>1912.31</v>
      </c>
      <c r="AN88" s="133">
        <v>0</v>
      </c>
      <c r="AO88" s="133">
        <v>0</v>
      </c>
      <c r="AP88" s="133">
        <v>0</v>
      </c>
      <c r="AQ88" s="133">
        <v>0</v>
      </c>
      <c r="AR88" s="133">
        <v>0</v>
      </c>
      <c r="AS88" s="133">
        <v>1912.31</v>
      </c>
      <c r="AT88" s="133">
        <v>0</v>
      </c>
      <c r="AU88" s="133">
        <v>0</v>
      </c>
      <c r="AV88" s="133">
        <v>0</v>
      </c>
      <c r="AW88" s="133">
        <v>0</v>
      </c>
      <c r="AX88" s="133">
        <v>0</v>
      </c>
      <c r="AY88" s="15">
        <f t="shared" si="3"/>
        <v>0</v>
      </c>
      <c r="AZ88" s="15">
        <f t="shared" si="4"/>
        <v>3824.62</v>
      </c>
      <c r="BA88" s="15">
        <f t="shared" si="5"/>
        <v>3824.62</v>
      </c>
    </row>
    <row r="89" spans="1:53" x14ac:dyDescent="0.35">
      <c r="A89" s="127">
        <v>30060100</v>
      </c>
      <c r="B89" s="127">
        <v>1</v>
      </c>
      <c r="C89" s="127">
        <v>0</v>
      </c>
      <c r="D89" s="127">
        <v>0</v>
      </c>
      <c r="E89" s="127" t="s">
        <v>23</v>
      </c>
      <c r="F89" s="127" t="s">
        <v>68</v>
      </c>
      <c r="G89" s="127" t="s">
        <v>68</v>
      </c>
      <c r="H89" s="127" t="s">
        <v>68</v>
      </c>
      <c r="I89" s="127" t="s">
        <v>85</v>
      </c>
      <c r="J89" s="127" t="s">
        <v>27</v>
      </c>
      <c r="K89" s="127" t="s">
        <v>160</v>
      </c>
      <c r="L89" s="127" t="s">
        <v>87</v>
      </c>
      <c r="M89" s="127" t="s">
        <v>159</v>
      </c>
      <c r="N89" s="127" t="s">
        <v>1325</v>
      </c>
      <c r="O89" s="127" t="s">
        <v>162</v>
      </c>
      <c r="P89" s="127" t="s">
        <v>162</v>
      </c>
      <c r="Q89" s="127" t="s">
        <v>160</v>
      </c>
      <c r="R89" s="128">
        <v>762712.07999999495</v>
      </c>
      <c r="S89" s="128">
        <v>0</v>
      </c>
      <c r="T89" s="128">
        <v>0</v>
      </c>
      <c r="U89" s="128">
        <v>0</v>
      </c>
      <c r="V89" s="128">
        <v>0</v>
      </c>
      <c r="W89" s="128">
        <v>-2.3283064365386963E-10</v>
      </c>
      <c r="X89" s="128">
        <v>0</v>
      </c>
      <c r="Y89" s="128">
        <v>762712.07999999472</v>
      </c>
      <c r="Z89" s="130">
        <v>33284</v>
      </c>
      <c r="AA89" s="130">
        <v>47894</v>
      </c>
      <c r="AB89" s="129">
        <v>1584094.39</v>
      </c>
      <c r="AC89" s="129">
        <v>1584094.39</v>
      </c>
      <c r="AD89" s="129">
        <v>6.2958904109589042</v>
      </c>
      <c r="AE89" s="129">
        <v>40.027397260273972</v>
      </c>
      <c r="AF89" s="132">
        <v>0.02</v>
      </c>
      <c r="AG89" s="132" t="s">
        <v>39</v>
      </c>
      <c r="AH89" s="132"/>
      <c r="AI89" s="127" t="s">
        <v>160</v>
      </c>
      <c r="AJ89" s="127" t="s">
        <v>160</v>
      </c>
      <c r="AK89" s="133">
        <v>0</v>
      </c>
      <c r="AL89" s="133">
        <v>0</v>
      </c>
      <c r="AM89" s="133">
        <v>0</v>
      </c>
      <c r="AN89" s="133">
        <v>58670.16</v>
      </c>
      <c r="AO89" s="133">
        <v>0</v>
      </c>
      <c r="AP89" s="133">
        <v>0</v>
      </c>
      <c r="AQ89" s="133">
        <v>0</v>
      </c>
      <c r="AR89" s="133">
        <v>0</v>
      </c>
      <c r="AS89" s="133">
        <v>0</v>
      </c>
      <c r="AT89" s="133">
        <v>58670.16</v>
      </c>
      <c r="AU89" s="133">
        <v>0</v>
      </c>
      <c r="AV89" s="133">
        <v>0</v>
      </c>
      <c r="AW89" s="133">
        <v>0</v>
      </c>
      <c r="AX89" s="133">
        <v>0</v>
      </c>
      <c r="AY89" s="15">
        <f t="shared" si="3"/>
        <v>0</v>
      </c>
      <c r="AZ89" s="15">
        <f t="shared" si="4"/>
        <v>117340.32</v>
      </c>
      <c r="BA89" s="15">
        <f t="shared" si="5"/>
        <v>117340.32</v>
      </c>
    </row>
    <row r="90" spans="1:53" x14ac:dyDescent="0.35">
      <c r="A90" s="127">
        <v>20062000</v>
      </c>
      <c r="B90" s="127">
        <v>1</v>
      </c>
      <c r="C90" s="127">
        <v>0</v>
      </c>
      <c r="D90" s="127">
        <v>0</v>
      </c>
      <c r="E90" s="127" t="s">
        <v>23</v>
      </c>
      <c r="F90" s="127" t="s">
        <v>68</v>
      </c>
      <c r="G90" s="127" t="s">
        <v>68</v>
      </c>
      <c r="H90" s="127" t="s">
        <v>68</v>
      </c>
      <c r="I90" s="127" t="s">
        <v>68</v>
      </c>
      <c r="J90" s="127" t="s">
        <v>27</v>
      </c>
      <c r="K90" s="127" t="s">
        <v>160</v>
      </c>
      <c r="L90" s="127" t="s">
        <v>70</v>
      </c>
      <c r="M90" s="127" t="s">
        <v>159</v>
      </c>
      <c r="N90" s="127" t="s">
        <v>1325</v>
      </c>
      <c r="O90" s="127" t="s">
        <v>163</v>
      </c>
      <c r="P90" s="127" t="s">
        <v>163</v>
      </c>
      <c r="Q90" s="127" t="s">
        <v>160</v>
      </c>
      <c r="R90" s="128">
        <v>604997.60000000009</v>
      </c>
      <c r="S90" s="128">
        <v>0</v>
      </c>
      <c r="T90" s="128">
        <v>37812.964</v>
      </c>
      <c r="U90" s="128">
        <v>6047.87</v>
      </c>
      <c r="V90" s="128">
        <v>0</v>
      </c>
      <c r="W90" s="128">
        <v>0</v>
      </c>
      <c r="X90" s="128">
        <v>0</v>
      </c>
      <c r="Y90" s="128">
        <v>567184.63600000006</v>
      </c>
      <c r="Z90" s="130">
        <v>33699</v>
      </c>
      <c r="AA90" s="130">
        <v>48310</v>
      </c>
      <c r="AB90" s="129">
        <v>2270200</v>
      </c>
      <c r="AC90" s="129">
        <v>2268767.86</v>
      </c>
      <c r="AD90" s="129">
        <v>7.4356164383561643</v>
      </c>
      <c r="AE90" s="129">
        <v>40.030136986301372</v>
      </c>
      <c r="AF90" s="132">
        <v>0.02</v>
      </c>
      <c r="AG90" s="132" t="s">
        <v>39</v>
      </c>
      <c r="AH90" s="132"/>
      <c r="AI90" s="127" t="s">
        <v>160</v>
      </c>
      <c r="AJ90" s="127" t="s">
        <v>160</v>
      </c>
      <c r="AK90" s="133">
        <v>0</v>
      </c>
      <c r="AL90" s="133">
        <v>0</v>
      </c>
      <c r="AM90" s="133">
        <v>0</v>
      </c>
      <c r="AN90" s="133">
        <v>0</v>
      </c>
      <c r="AO90" s="133">
        <v>0</v>
      </c>
      <c r="AP90" s="133">
        <v>37812.964</v>
      </c>
      <c r="AQ90" s="133">
        <v>0</v>
      </c>
      <c r="AR90" s="133">
        <v>0</v>
      </c>
      <c r="AS90" s="133">
        <v>0</v>
      </c>
      <c r="AT90" s="133">
        <v>0</v>
      </c>
      <c r="AU90" s="133">
        <v>0</v>
      </c>
      <c r="AV90" s="133">
        <v>37812.964</v>
      </c>
      <c r="AW90" s="133">
        <v>0</v>
      </c>
      <c r="AX90" s="133">
        <v>0</v>
      </c>
      <c r="AY90" s="15">
        <f t="shared" si="3"/>
        <v>0</v>
      </c>
      <c r="AZ90" s="15">
        <f t="shared" si="4"/>
        <v>75625.928</v>
      </c>
      <c r="BA90" s="15">
        <f t="shared" si="5"/>
        <v>75625.928</v>
      </c>
    </row>
    <row r="91" spans="1:53" x14ac:dyDescent="0.35">
      <c r="A91" s="127">
        <v>20301000</v>
      </c>
      <c r="B91" s="127">
        <v>1</v>
      </c>
      <c r="C91" s="127">
        <v>1</v>
      </c>
      <c r="D91" s="127">
        <v>0</v>
      </c>
      <c r="E91" s="127" t="s">
        <v>23</v>
      </c>
      <c r="F91" s="127" t="s">
        <v>24</v>
      </c>
      <c r="G91" s="127" t="s">
        <v>25</v>
      </c>
      <c r="H91" s="127" t="s">
        <v>44</v>
      </c>
      <c r="I91" s="127" t="s">
        <v>94</v>
      </c>
      <c r="J91" s="127" t="s">
        <v>27</v>
      </c>
      <c r="K91" s="127" t="s">
        <v>160</v>
      </c>
      <c r="L91" s="127" t="s">
        <v>164</v>
      </c>
      <c r="M91" s="127" t="s">
        <v>159</v>
      </c>
      <c r="N91" s="127" t="s">
        <v>1325</v>
      </c>
      <c r="O91" s="127" t="s">
        <v>165</v>
      </c>
      <c r="P91" s="127" t="s">
        <v>165</v>
      </c>
      <c r="Q91" s="127" t="s">
        <v>160</v>
      </c>
      <c r="R91" s="128">
        <v>9000000</v>
      </c>
      <c r="S91" s="128">
        <v>0</v>
      </c>
      <c r="T91" s="128">
        <v>0</v>
      </c>
      <c r="U91" s="128">
        <v>0</v>
      </c>
      <c r="V91" s="128">
        <v>0</v>
      </c>
      <c r="W91" s="128">
        <v>0</v>
      </c>
      <c r="X91" s="128">
        <v>0</v>
      </c>
      <c r="Y91" s="128">
        <v>9000000</v>
      </c>
      <c r="Z91" s="130">
        <v>41540</v>
      </c>
      <c r="AA91" s="130">
        <v>48837</v>
      </c>
      <c r="AB91" s="129">
        <v>15000000</v>
      </c>
      <c r="AC91" s="129">
        <v>15000000</v>
      </c>
      <c r="AD91" s="129">
        <v>8.8794520547945197</v>
      </c>
      <c r="AE91" s="129">
        <v>19.991780821917807</v>
      </c>
      <c r="AF91" s="132">
        <v>6.6030199999999997E-2</v>
      </c>
      <c r="AG91" s="132" t="s">
        <v>2797</v>
      </c>
      <c r="AH91" s="132">
        <v>1.2E-2</v>
      </c>
      <c r="AI91" s="127" t="s">
        <v>160</v>
      </c>
      <c r="AJ91" s="127" t="s">
        <v>160</v>
      </c>
      <c r="AK91" s="133">
        <v>0</v>
      </c>
      <c r="AL91" s="133">
        <v>0</v>
      </c>
      <c r="AM91" s="133">
        <v>0</v>
      </c>
      <c r="AN91" s="133">
        <v>0</v>
      </c>
      <c r="AO91" s="133">
        <v>500000</v>
      </c>
      <c r="AP91" s="133">
        <v>0</v>
      </c>
      <c r="AQ91" s="133">
        <v>0</v>
      </c>
      <c r="AR91" s="133">
        <v>0</v>
      </c>
      <c r="AS91" s="133">
        <v>0</v>
      </c>
      <c r="AT91" s="133">
        <v>0</v>
      </c>
      <c r="AU91" s="133">
        <v>500000</v>
      </c>
      <c r="AV91" s="133">
        <v>0</v>
      </c>
      <c r="AW91" s="133">
        <v>0</v>
      </c>
      <c r="AX91" s="133">
        <v>0</v>
      </c>
      <c r="AY91" s="15">
        <f t="shared" si="3"/>
        <v>0</v>
      </c>
      <c r="AZ91" s="15">
        <f t="shared" si="4"/>
        <v>1000000</v>
      </c>
      <c r="BA91" s="15">
        <f t="shared" si="5"/>
        <v>1000000</v>
      </c>
    </row>
    <row r="92" spans="1:53" x14ac:dyDescent="0.35">
      <c r="A92" s="127">
        <v>20345000</v>
      </c>
      <c r="B92" s="127">
        <v>1</v>
      </c>
      <c r="C92" s="127">
        <v>0</v>
      </c>
      <c r="D92" s="127">
        <v>0</v>
      </c>
      <c r="E92" s="127" t="s">
        <v>23</v>
      </c>
      <c r="F92" s="127" t="s">
        <v>68</v>
      </c>
      <c r="G92" s="127" t="s">
        <v>68</v>
      </c>
      <c r="H92" s="127" t="s">
        <v>68</v>
      </c>
      <c r="I92" s="127" t="s">
        <v>68</v>
      </c>
      <c r="J92" s="127" t="s">
        <v>27</v>
      </c>
      <c r="K92" s="127" t="s">
        <v>160</v>
      </c>
      <c r="L92" s="127" t="s">
        <v>166</v>
      </c>
      <c r="M92" s="127" t="s">
        <v>159</v>
      </c>
      <c r="N92" s="127" t="s">
        <v>1325</v>
      </c>
      <c r="O92" s="127" t="s">
        <v>167</v>
      </c>
      <c r="P92" s="127" t="s">
        <v>167</v>
      </c>
      <c r="Q92" s="127" t="s">
        <v>160</v>
      </c>
      <c r="R92" s="128">
        <v>93800000</v>
      </c>
      <c r="S92" s="128">
        <v>0</v>
      </c>
      <c r="T92" s="128">
        <v>0</v>
      </c>
      <c r="U92" s="128">
        <v>0</v>
      </c>
      <c r="V92" s="128">
        <v>0</v>
      </c>
      <c r="W92" s="128">
        <v>0</v>
      </c>
      <c r="X92" s="128">
        <v>0</v>
      </c>
      <c r="Y92" s="128">
        <v>93800000</v>
      </c>
      <c r="Z92" s="130">
        <v>44028</v>
      </c>
      <c r="AA92" s="130">
        <v>53158</v>
      </c>
      <c r="AB92" s="129">
        <v>93800000</v>
      </c>
      <c r="AC92" s="129">
        <v>93800000</v>
      </c>
      <c r="AD92" s="129">
        <v>20.717808219178082</v>
      </c>
      <c r="AE92" s="129">
        <v>25.013698630136986</v>
      </c>
      <c r="AF92" s="132">
        <v>6.58889E-2</v>
      </c>
      <c r="AG92" s="132" t="s">
        <v>2797</v>
      </c>
      <c r="AH92" s="132">
        <v>1.2E-2</v>
      </c>
      <c r="AI92" s="127" t="s">
        <v>160</v>
      </c>
      <c r="AJ92" s="127" t="s">
        <v>160</v>
      </c>
      <c r="AK92" s="133">
        <v>0</v>
      </c>
      <c r="AL92" s="133">
        <v>0</v>
      </c>
      <c r="AM92" s="133">
        <v>0</v>
      </c>
      <c r="AN92" s="133">
        <v>0</v>
      </c>
      <c r="AO92" s="133">
        <v>0</v>
      </c>
      <c r="AP92" s="133">
        <v>0</v>
      </c>
      <c r="AQ92" s="133">
        <v>0</v>
      </c>
      <c r="AR92" s="133">
        <v>0</v>
      </c>
      <c r="AS92" s="133">
        <v>0</v>
      </c>
      <c r="AT92" s="133">
        <v>0</v>
      </c>
      <c r="AU92" s="133">
        <v>0</v>
      </c>
      <c r="AV92" s="133">
        <v>0</v>
      </c>
      <c r="AW92" s="133">
        <v>0</v>
      </c>
      <c r="AX92" s="133">
        <v>0</v>
      </c>
      <c r="AY92" s="15">
        <f t="shared" si="3"/>
        <v>0</v>
      </c>
      <c r="AZ92" s="15">
        <f t="shared" si="4"/>
        <v>0</v>
      </c>
      <c r="BA92" s="15">
        <f t="shared" si="5"/>
        <v>0</v>
      </c>
    </row>
    <row r="93" spans="1:53" x14ac:dyDescent="0.35">
      <c r="A93" s="127">
        <v>20265000</v>
      </c>
      <c r="B93" s="127">
        <v>1</v>
      </c>
      <c r="C93" s="127">
        <v>1</v>
      </c>
      <c r="D93" s="127">
        <v>0</v>
      </c>
      <c r="E93" s="127" t="s">
        <v>23</v>
      </c>
      <c r="F93" s="127" t="s">
        <v>24</v>
      </c>
      <c r="G93" s="127" t="s">
        <v>25</v>
      </c>
      <c r="H93" s="127" t="s">
        <v>44</v>
      </c>
      <c r="I93" s="127" t="s">
        <v>45</v>
      </c>
      <c r="J93" s="127" t="s">
        <v>27</v>
      </c>
      <c r="K93" s="127" t="s">
        <v>160</v>
      </c>
      <c r="L93" s="127" t="s">
        <v>168</v>
      </c>
      <c r="M93" s="127" t="s">
        <v>159</v>
      </c>
      <c r="N93" s="127" t="s">
        <v>1325</v>
      </c>
      <c r="O93" s="127" t="s">
        <v>169</v>
      </c>
      <c r="P93" s="127" t="s">
        <v>169</v>
      </c>
      <c r="Q93" s="127" t="s">
        <v>160</v>
      </c>
      <c r="R93" s="128">
        <v>661393.1100000001</v>
      </c>
      <c r="S93" s="128">
        <v>0</v>
      </c>
      <c r="T93" s="128">
        <v>0</v>
      </c>
      <c r="U93" s="128">
        <v>0</v>
      </c>
      <c r="V93" s="128">
        <v>0</v>
      </c>
      <c r="W93" s="128">
        <v>0</v>
      </c>
      <c r="X93" s="128">
        <v>0</v>
      </c>
      <c r="Y93" s="128">
        <v>661393.1100000001</v>
      </c>
      <c r="Z93" s="130">
        <v>38715</v>
      </c>
      <c r="AA93" s="130">
        <v>46006</v>
      </c>
      <c r="AB93" s="129">
        <v>8000000</v>
      </c>
      <c r="AC93" s="129">
        <v>7029193.7000000002</v>
      </c>
      <c r="AD93" s="129">
        <v>1.1232876712328768</v>
      </c>
      <c r="AE93" s="129">
        <v>19.975342465753425</v>
      </c>
      <c r="AF93" s="132">
        <v>6.6000500000000004E-2</v>
      </c>
      <c r="AG93" s="132" t="s">
        <v>2797</v>
      </c>
      <c r="AH93" s="132">
        <v>1.2E-2</v>
      </c>
      <c r="AI93" s="127" t="s">
        <v>160</v>
      </c>
      <c r="AJ93" s="127" t="s">
        <v>160</v>
      </c>
      <c r="AK93" s="133">
        <v>0</v>
      </c>
      <c r="AL93" s="133">
        <v>220464.38</v>
      </c>
      <c r="AM93" s="133">
        <v>0</v>
      </c>
      <c r="AN93" s="133">
        <v>0</v>
      </c>
      <c r="AO93" s="133">
        <v>0</v>
      </c>
      <c r="AP93" s="133">
        <v>0</v>
      </c>
      <c r="AQ93" s="133">
        <v>0</v>
      </c>
      <c r="AR93" s="133">
        <v>220464.38</v>
      </c>
      <c r="AS93" s="133">
        <v>0</v>
      </c>
      <c r="AT93" s="133">
        <v>0</v>
      </c>
      <c r="AU93" s="133">
        <v>0</v>
      </c>
      <c r="AV93" s="133">
        <v>0</v>
      </c>
      <c r="AW93" s="133">
        <v>0</v>
      </c>
      <c r="AX93" s="133">
        <v>220464.38</v>
      </c>
      <c r="AY93" s="15">
        <f t="shared" si="3"/>
        <v>220464.38</v>
      </c>
      <c r="AZ93" s="15">
        <f t="shared" si="4"/>
        <v>440928.76</v>
      </c>
      <c r="BA93" s="15">
        <f t="shared" si="5"/>
        <v>661393.14</v>
      </c>
    </row>
    <row r="94" spans="1:53" x14ac:dyDescent="0.35">
      <c r="A94" s="127">
        <v>20269000</v>
      </c>
      <c r="B94" s="127">
        <v>1</v>
      </c>
      <c r="C94" s="127">
        <v>1</v>
      </c>
      <c r="D94" s="127">
        <v>0</v>
      </c>
      <c r="E94" s="127" t="s">
        <v>23</v>
      </c>
      <c r="F94" s="127" t="s">
        <v>24</v>
      </c>
      <c r="G94" s="127" t="s">
        <v>25</v>
      </c>
      <c r="H94" s="127" t="s">
        <v>44</v>
      </c>
      <c r="I94" s="127" t="s">
        <v>45</v>
      </c>
      <c r="J94" s="127" t="s">
        <v>27</v>
      </c>
      <c r="K94" s="127" t="s">
        <v>160</v>
      </c>
      <c r="L94" s="127" t="s">
        <v>168</v>
      </c>
      <c r="M94" s="127" t="s">
        <v>159</v>
      </c>
      <c r="N94" s="127" t="s">
        <v>1325</v>
      </c>
      <c r="O94" s="127" t="s">
        <v>170</v>
      </c>
      <c r="P94" s="127" t="s">
        <v>170</v>
      </c>
      <c r="Q94" s="127" t="s">
        <v>160</v>
      </c>
      <c r="R94" s="128">
        <v>5958370.6600000793</v>
      </c>
      <c r="S94" s="128">
        <v>0</v>
      </c>
      <c r="T94" s="128">
        <v>0</v>
      </c>
      <c r="U94" s="128">
        <v>0</v>
      </c>
      <c r="V94" s="128">
        <v>0</v>
      </c>
      <c r="W94" s="128">
        <v>3.7252902984619141E-9</v>
      </c>
      <c r="X94" s="128">
        <v>0</v>
      </c>
      <c r="Y94" s="128">
        <v>5958370.660000083</v>
      </c>
      <c r="Z94" s="130">
        <v>39146</v>
      </c>
      <c r="AA94" s="130">
        <v>46451</v>
      </c>
      <c r="AB94" s="129">
        <v>37100000</v>
      </c>
      <c r="AC94" s="129">
        <v>35314037.869999997</v>
      </c>
      <c r="AD94" s="129">
        <v>2.3424657534246576</v>
      </c>
      <c r="AE94" s="129">
        <v>20.013698630136986</v>
      </c>
      <c r="AF94" s="132">
        <v>5.3900000000000003E-2</v>
      </c>
      <c r="AG94" s="132" t="s">
        <v>39</v>
      </c>
      <c r="AH94" s="132"/>
      <c r="AI94" s="127" t="s">
        <v>160</v>
      </c>
      <c r="AJ94" s="127" t="s">
        <v>160</v>
      </c>
      <c r="AK94" s="133">
        <v>0</v>
      </c>
      <c r="AL94" s="133">
        <v>0</v>
      </c>
      <c r="AM94" s="133">
        <v>0</v>
      </c>
      <c r="AN94" s="133">
        <v>0</v>
      </c>
      <c r="AO94" s="133">
        <v>1191674.1399999999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v>1191674.1399999999</v>
      </c>
      <c r="AV94" s="133">
        <v>0</v>
      </c>
      <c r="AW94" s="133">
        <v>0</v>
      </c>
      <c r="AX94" s="133">
        <v>0</v>
      </c>
      <c r="AY94" s="15">
        <f t="shared" si="3"/>
        <v>0</v>
      </c>
      <c r="AZ94" s="15">
        <f t="shared" si="4"/>
        <v>2383348.2799999998</v>
      </c>
      <c r="BA94" s="15">
        <f t="shared" si="5"/>
        <v>2383348.2799999998</v>
      </c>
    </row>
    <row r="95" spans="1:53" x14ac:dyDescent="0.35">
      <c r="A95" s="127">
        <v>20258000</v>
      </c>
      <c r="B95" s="127">
        <v>1</v>
      </c>
      <c r="C95" s="127">
        <v>1</v>
      </c>
      <c r="D95" s="127">
        <v>0</v>
      </c>
      <c r="E95" s="127" t="s">
        <v>23</v>
      </c>
      <c r="F95" s="127" t="s">
        <v>24</v>
      </c>
      <c r="G95" s="127" t="s">
        <v>36</v>
      </c>
      <c r="H95" s="127" t="s">
        <v>36</v>
      </c>
      <c r="I95" s="127" t="s">
        <v>36</v>
      </c>
      <c r="J95" s="127" t="s">
        <v>27</v>
      </c>
      <c r="K95" s="127" t="s">
        <v>160</v>
      </c>
      <c r="L95" s="127" t="s">
        <v>171</v>
      </c>
      <c r="M95" s="127" t="s">
        <v>159</v>
      </c>
      <c r="N95" s="127" t="s">
        <v>1325</v>
      </c>
      <c r="O95" s="127" t="s">
        <v>172</v>
      </c>
      <c r="P95" s="127" t="s">
        <v>172</v>
      </c>
      <c r="Q95" s="127" t="s">
        <v>160</v>
      </c>
      <c r="R95" s="128">
        <v>-8.4000013768672943E-2</v>
      </c>
      <c r="S95" s="128">
        <v>0</v>
      </c>
      <c r="T95" s="128">
        <v>0</v>
      </c>
      <c r="U95" s="128">
        <v>0</v>
      </c>
      <c r="V95" s="128">
        <v>0</v>
      </c>
      <c r="W95" s="128">
        <v>-4.0000006556510925E-3</v>
      </c>
      <c r="X95" s="128">
        <v>0</v>
      </c>
      <c r="Y95" s="128">
        <v>-8.8000014424324036E-2</v>
      </c>
      <c r="Z95" s="130">
        <v>37608</v>
      </c>
      <c r="AA95" s="130">
        <v>44910</v>
      </c>
      <c r="AB95" s="129">
        <v>40000000</v>
      </c>
      <c r="AC95" s="129">
        <v>40000000</v>
      </c>
      <c r="AD95" s="129">
        <v>0</v>
      </c>
      <c r="AE95" s="129">
        <v>0</v>
      </c>
      <c r="AF95" s="132">
        <v>0</v>
      </c>
      <c r="AG95" s="132" t="s">
        <v>39</v>
      </c>
      <c r="AH95" s="132"/>
      <c r="AI95" s="127" t="s">
        <v>160</v>
      </c>
      <c r="AJ95" s="127" t="s">
        <v>160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5">
        <f t="shared" si="3"/>
        <v>0</v>
      </c>
      <c r="AZ95" s="15">
        <f t="shared" si="4"/>
        <v>0</v>
      </c>
      <c r="BA95" s="15">
        <f t="shared" si="5"/>
        <v>0</v>
      </c>
    </row>
    <row r="96" spans="1:53" x14ac:dyDescent="0.35">
      <c r="A96" s="127">
        <v>20274000</v>
      </c>
      <c r="B96" s="127">
        <v>1</v>
      </c>
      <c r="C96" s="127">
        <v>1</v>
      </c>
      <c r="D96" s="127">
        <v>0</v>
      </c>
      <c r="E96" s="127" t="s">
        <v>23</v>
      </c>
      <c r="F96" s="127" t="s">
        <v>24</v>
      </c>
      <c r="G96" s="127" t="s">
        <v>36</v>
      </c>
      <c r="H96" s="127" t="s">
        <v>36</v>
      </c>
      <c r="I96" s="127" t="s">
        <v>36</v>
      </c>
      <c r="J96" s="127" t="s">
        <v>27</v>
      </c>
      <c r="K96" s="127" t="s">
        <v>160</v>
      </c>
      <c r="L96" s="127" t="s">
        <v>171</v>
      </c>
      <c r="M96" s="127" t="s">
        <v>159</v>
      </c>
      <c r="N96" s="127" t="s">
        <v>1325</v>
      </c>
      <c r="O96" s="127" t="s">
        <v>173</v>
      </c>
      <c r="P96" s="127" t="s">
        <v>173</v>
      </c>
      <c r="Q96" s="127" t="s">
        <v>160</v>
      </c>
      <c r="R96" s="128">
        <v>30070183.57</v>
      </c>
      <c r="S96" s="128">
        <v>0</v>
      </c>
      <c r="T96" s="128">
        <v>0</v>
      </c>
      <c r="U96" s="128">
        <v>0</v>
      </c>
      <c r="V96" s="128">
        <v>0</v>
      </c>
      <c r="W96" s="128">
        <v>0</v>
      </c>
      <c r="X96" s="128">
        <v>0</v>
      </c>
      <c r="Y96" s="128">
        <v>30070183.57</v>
      </c>
      <c r="Z96" s="130">
        <v>39428</v>
      </c>
      <c r="AA96" s="130">
        <v>48560</v>
      </c>
      <c r="AB96" s="129">
        <v>67100000</v>
      </c>
      <c r="AC96" s="129">
        <v>67100000</v>
      </c>
      <c r="AD96" s="129">
        <v>8.1205479452054803</v>
      </c>
      <c r="AE96" s="129">
        <v>25.019178082191782</v>
      </c>
      <c r="AF96" s="132">
        <v>7.5028999999999998E-2</v>
      </c>
      <c r="AG96" s="132" t="s">
        <v>2954</v>
      </c>
      <c r="AH96" s="132">
        <v>1.2E-2</v>
      </c>
      <c r="AI96" s="127" t="s">
        <v>160</v>
      </c>
      <c r="AJ96" s="127" t="s">
        <v>160</v>
      </c>
      <c r="AK96" s="133">
        <v>0</v>
      </c>
      <c r="AL96" s="133">
        <v>1768834.32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1768834.32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1768834.32</v>
      </c>
      <c r="AY96" s="15">
        <f t="shared" si="3"/>
        <v>1768834.32</v>
      </c>
      <c r="AZ96" s="15">
        <f t="shared" si="4"/>
        <v>3537668.64</v>
      </c>
      <c r="BA96" s="15">
        <f t="shared" si="5"/>
        <v>5306502.96</v>
      </c>
    </row>
    <row r="97" spans="1:53" x14ac:dyDescent="0.35">
      <c r="A97" s="127">
        <v>20050000</v>
      </c>
      <c r="B97" s="127">
        <v>1</v>
      </c>
      <c r="C97" s="127">
        <v>1</v>
      </c>
      <c r="D97" s="127">
        <v>0</v>
      </c>
      <c r="E97" s="127" t="s">
        <v>23</v>
      </c>
      <c r="F97" s="127" t="s">
        <v>24</v>
      </c>
      <c r="G97" s="127" t="s">
        <v>36</v>
      </c>
      <c r="H97" s="127" t="s">
        <v>36</v>
      </c>
      <c r="I97" s="127" t="s">
        <v>36</v>
      </c>
      <c r="J97" s="127" t="s">
        <v>27</v>
      </c>
      <c r="K97" s="127" t="s">
        <v>160</v>
      </c>
      <c r="L97" s="127" t="s">
        <v>171</v>
      </c>
      <c r="M97" s="127" t="s">
        <v>159</v>
      </c>
      <c r="N97" s="127" t="s">
        <v>1325</v>
      </c>
      <c r="O97" s="127" t="s">
        <v>174</v>
      </c>
      <c r="P97" s="127" t="s">
        <v>174</v>
      </c>
      <c r="Q97" s="127" t="s">
        <v>160</v>
      </c>
      <c r="R97" s="128">
        <v>0</v>
      </c>
      <c r="S97" s="128">
        <v>0</v>
      </c>
      <c r="T97" s="128">
        <v>0</v>
      </c>
      <c r="U97" s="128">
        <v>0</v>
      </c>
      <c r="V97" s="128">
        <v>0</v>
      </c>
      <c r="W97" s="128">
        <v>0</v>
      </c>
      <c r="X97" s="128">
        <v>0</v>
      </c>
      <c r="Y97" s="128">
        <v>0</v>
      </c>
      <c r="Z97" s="130">
        <v>30768</v>
      </c>
      <c r="AA97" s="130">
        <v>45375</v>
      </c>
      <c r="AB97" s="129">
        <v>28000000</v>
      </c>
      <c r="AC97" s="129">
        <v>25971601.43</v>
      </c>
      <c r="AD97" s="129">
        <v>0</v>
      </c>
      <c r="AE97" s="129">
        <v>0</v>
      </c>
      <c r="AF97" s="132">
        <v>0</v>
      </c>
      <c r="AG97" s="132" t="s">
        <v>39</v>
      </c>
      <c r="AH97" s="132"/>
      <c r="AI97" s="127" t="s">
        <v>160</v>
      </c>
      <c r="AJ97" s="127" t="s">
        <v>160</v>
      </c>
      <c r="AK97" s="133">
        <v>0</v>
      </c>
      <c r="AL97" s="133">
        <v>0</v>
      </c>
      <c r="AM97" s="133">
        <v>0</v>
      </c>
      <c r="AN97" s="133">
        <v>0</v>
      </c>
      <c r="AO97" s="133">
        <v>0</v>
      </c>
      <c r="AP97" s="133">
        <v>0</v>
      </c>
      <c r="AQ97" s="133">
        <v>0</v>
      </c>
      <c r="AR97" s="133">
        <v>0</v>
      </c>
      <c r="AS97" s="133">
        <v>0</v>
      </c>
      <c r="AT97" s="133">
        <v>0</v>
      </c>
      <c r="AU97" s="133">
        <v>0</v>
      </c>
      <c r="AV97" s="133">
        <v>0</v>
      </c>
      <c r="AW97" s="133">
        <v>0</v>
      </c>
      <c r="AX97" s="133">
        <v>0</v>
      </c>
      <c r="AY97" s="15">
        <f t="shared" si="3"/>
        <v>0</v>
      </c>
      <c r="AZ97" s="15">
        <f t="shared" si="4"/>
        <v>0</v>
      </c>
      <c r="BA97" s="15">
        <f t="shared" si="5"/>
        <v>0</v>
      </c>
    </row>
    <row r="98" spans="1:53" x14ac:dyDescent="0.35">
      <c r="A98" s="127">
        <v>20267000</v>
      </c>
      <c r="B98" s="127">
        <v>1</v>
      </c>
      <c r="C98" s="127">
        <v>1</v>
      </c>
      <c r="D98" s="127">
        <v>0</v>
      </c>
      <c r="E98" s="127" t="s">
        <v>23</v>
      </c>
      <c r="F98" s="127" t="s">
        <v>24</v>
      </c>
      <c r="G98" s="127" t="s">
        <v>36</v>
      </c>
      <c r="H98" s="127" t="s">
        <v>36</v>
      </c>
      <c r="I98" s="127" t="s">
        <v>36</v>
      </c>
      <c r="J98" s="127" t="s">
        <v>27</v>
      </c>
      <c r="K98" s="127" t="s">
        <v>160</v>
      </c>
      <c r="L98" s="127" t="s">
        <v>176</v>
      </c>
      <c r="M98" s="127" t="s">
        <v>159</v>
      </c>
      <c r="N98" s="127" t="s">
        <v>1325</v>
      </c>
      <c r="O98" s="127" t="s">
        <v>177</v>
      </c>
      <c r="P98" s="127" t="s">
        <v>177</v>
      </c>
      <c r="Q98" s="127" t="s">
        <v>160</v>
      </c>
      <c r="R98" s="128">
        <v>24491903.389999922</v>
      </c>
      <c r="S98" s="128">
        <v>0</v>
      </c>
      <c r="T98" s="128">
        <v>0</v>
      </c>
      <c r="U98" s="128">
        <v>0</v>
      </c>
      <c r="V98" s="128">
        <v>0</v>
      </c>
      <c r="W98" s="128">
        <v>-3.7252902984619141E-9</v>
      </c>
      <c r="X98" s="128">
        <v>0</v>
      </c>
      <c r="Y98" s="128">
        <v>24491903.389999919</v>
      </c>
      <c r="Z98" s="130">
        <v>39058</v>
      </c>
      <c r="AA98" s="130">
        <v>48189</v>
      </c>
      <c r="AB98" s="129">
        <v>61250000</v>
      </c>
      <c r="AC98" s="129">
        <v>61250000</v>
      </c>
      <c r="AD98" s="129">
        <v>7.1041095890410961</v>
      </c>
      <c r="AE98" s="129">
        <v>25.016438356164382</v>
      </c>
      <c r="AF98" s="132">
        <v>7.5045500000000001E-2</v>
      </c>
      <c r="AG98" s="132" t="s">
        <v>2954</v>
      </c>
      <c r="AH98" s="132">
        <v>1.2E-2</v>
      </c>
      <c r="AI98" s="127" t="s">
        <v>160</v>
      </c>
      <c r="AJ98" s="127" t="s">
        <v>160</v>
      </c>
      <c r="AK98" s="133">
        <v>0</v>
      </c>
      <c r="AL98" s="133">
        <v>1632793.57</v>
      </c>
      <c r="AM98" s="133">
        <v>0</v>
      </c>
      <c r="AN98" s="133">
        <v>0</v>
      </c>
      <c r="AO98" s="133">
        <v>0</v>
      </c>
      <c r="AP98" s="133">
        <v>0</v>
      </c>
      <c r="AQ98" s="133">
        <v>0</v>
      </c>
      <c r="AR98" s="133">
        <v>1632793.57</v>
      </c>
      <c r="AS98" s="133">
        <v>0</v>
      </c>
      <c r="AT98" s="133">
        <v>0</v>
      </c>
      <c r="AU98" s="133">
        <v>0</v>
      </c>
      <c r="AV98" s="133">
        <v>0</v>
      </c>
      <c r="AW98" s="133">
        <v>0</v>
      </c>
      <c r="AX98" s="133">
        <v>1632793.57</v>
      </c>
      <c r="AY98" s="15">
        <f t="shared" si="3"/>
        <v>1632793.57</v>
      </c>
      <c r="AZ98" s="15">
        <f t="shared" si="4"/>
        <v>3265587.14</v>
      </c>
      <c r="BA98" s="15">
        <f t="shared" si="5"/>
        <v>4898380.71</v>
      </c>
    </row>
    <row r="99" spans="1:53" x14ac:dyDescent="0.35">
      <c r="A99" s="127">
        <v>30059100</v>
      </c>
      <c r="B99" s="127">
        <v>1</v>
      </c>
      <c r="C99" s="127">
        <v>1</v>
      </c>
      <c r="D99" s="127">
        <v>0</v>
      </c>
      <c r="E99" s="127" t="s">
        <v>23</v>
      </c>
      <c r="F99" s="127" t="s">
        <v>24</v>
      </c>
      <c r="G99" s="127" t="s">
        <v>36</v>
      </c>
      <c r="H99" s="127" t="s">
        <v>36</v>
      </c>
      <c r="I99" s="127" t="s">
        <v>36</v>
      </c>
      <c r="J99" s="127" t="s">
        <v>27</v>
      </c>
      <c r="K99" s="127" t="s">
        <v>160</v>
      </c>
      <c r="L99" s="127" t="s">
        <v>176</v>
      </c>
      <c r="M99" s="127" t="s">
        <v>159</v>
      </c>
      <c r="N99" s="127" t="s">
        <v>1325</v>
      </c>
      <c r="O99" s="127" t="s">
        <v>178</v>
      </c>
      <c r="P99" s="127" t="s">
        <v>178</v>
      </c>
      <c r="Q99" s="127" t="s">
        <v>160</v>
      </c>
      <c r="R99" s="128">
        <v>725116.62000000011</v>
      </c>
      <c r="S99" s="128">
        <v>0</v>
      </c>
      <c r="T99" s="128">
        <v>55786.98</v>
      </c>
      <c r="U99" s="128">
        <v>7249.21</v>
      </c>
      <c r="V99" s="128">
        <v>0</v>
      </c>
      <c r="W99" s="128">
        <v>0</v>
      </c>
      <c r="X99" s="128">
        <v>0</v>
      </c>
      <c r="Y99" s="128">
        <v>669329.64000000013</v>
      </c>
      <c r="Z99" s="130">
        <v>33176</v>
      </c>
      <c r="AA99" s="130">
        <v>47780</v>
      </c>
      <c r="AB99" s="129">
        <v>1506134.34</v>
      </c>
      <c r="AC99" s="129">
        <v>1506134.34</v>
      </c>
      <c r="AD99" s="129">
        <v>5.9835616438356167</v>
      </c>
      <c r="AE99" s="129">
        <v>40.010958904109586</v>
      </c>
      <c r="AF99" s="132">
        <v>0.02</v>
      </c>
      <c r="AG99" s="132" t="s">
        <v>39</v>
      </c>
      <c r="AH99" s="132"/>
      <c r="AI99" s="127" t="s">
        <v>160</v>
      </c>
      <c r="AJ99" s="127" t="s">
        <v>160</v>
      </c>
      <c r="AK99" s="133">
        <v>0</v>
      </c>
      <c r="AL99" s="133">
        <v>0</v>
      </c>
      <c r="AM99" s="133">
        <v>0</v>
      </c>
      <c r="AN99" s="133">
        <v>0</v>
      </c>
      <c r="AO99" s="133">
        <v>0</v>
      </c>
      <c r="AP99" s="133">
        <v>55786.98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55786.98</v>
      </c>
      <c r="AW99" s="133">
        <v>0</v>
      </c>
      <c r="AX99" s="133">
        <v>0</v>
      </c>
      <c r="AY99" s="15">
        <f t="shared" si="3"/>
        <v>0</v>
      </c>
      <c r="AZ99" s="15">
        <f t="shared" si="4"/>
        <v>111573.96</v>
      </c>
      <c r="BA99" s="15">
        <f t="shared" si="5"/>
        <v>111573.96</v>
      </c>
    </row>
    <row r="100" spans="1:53" x14ac:dyDescent="0.35">
      <c r="A100" s="127">
        <v>20070000</v>
      </c>
      <c r="B100" s="127">
        <v>1</v>
      </c>
      <c r="C100" s="127">
        <v>1</v>
      </c>
      <c r="D100" s="127">
        <v>1</v>
      </c>
      <c r="E100" s="127" t="s">
        <v>179</v>
      </c>
      <c r="F100" s="127" t="s">
        <v>24</v>
      </c>
      <c r="G100" s="127" t="s">
        <v>25</v>
      </c>
      <c r="H100" s="127" t="s">
        <v>26</v>
      </c>
      <c r="I100" s="127" t="s">
        <v>2</v>
      </c>
      <c r="J100" s="127" t="s">
        <v>27</v>
      </c>
      <c r="K100" s="127" t="s">
        <v>160</v>
      </c>
      <c r="L100" s="127" t="s">
        <v>29</v>
      </c>
      <c r="M100" s="127" t="s">
        <v>159</v>
      </c>
      <c r="N100" s="127" t="s">
        <v>1325</v>
      </c>
      <c r="O100" s="127" t="s">
        <v>180</v>
      </c>
      <c r="P100" s="127" t="s">
        <v>180</v>
      </c>
      <c r="Q100" s="127" t="s">
        <v>160</v>
      </c>
      <c r="R100" s="128">
        <v>13499544.341999998</v>
      </c>
      <c r="S100" s="128">
        <v>0</v>
      </c>
      <c r="T100" s="128">
        <v>0</v>
      </c>
      <c r="U100" s="128">
        <v>0</v>
      </c>
      <c r="V100" s="128">
        <v>0</v>
      </c>
      <c r="W100" s="128">
        <v>0</v>
      </c>
      <c r="X100" s="128">
        <v>0</v>
      </c>
      <c r="Y100" s="128">
        <v>13499544.341999998</v>
      </c>
      <c r="Z100" s="130">
        <v>35868</v>
      </c>
      <c r="AA100" s="130">
        <v>50478</v>
      </c>
      <c r="AB100" s="129">
        <v>30000000</v>
      </c>
      <c r="AC100" s="129">
        <v>29998987.620000001</v>
      </c>
      <c r="AD100" s="129">
        <v>13.375342465753425</v>
      </c>
      <c r="AE100" s="129">
        <v>40.027397260273972</v>
      </c>
      <c r="AF100" s="132">
        <v>0.02</v>
      </c>
      <c r="AG100" s="132" t="s">
        <v>39</v>
      </c>
      <c r="AH100" s="132"/>
      <c r="AI100" s="127" t="s">
        <v>160</v>
      </c>
      <c r="AJ100" s="127" t="s">
        <v>160</v>
      </c>
      <c r="AK100" s="133">
        <v>0</v>
      </c>
      <c r="AL100" s="133">
        <v>0</v>
      </c>
      <c r="AM100" s="133">
        <v>0</v>
      </c>
      <c r="AN100" s="133">
        <v>0</v>
      </c>
      <c r="AO100" s="133">
        <v>499983.12699999998</v>
      </c>
      <c r="AP100" s="133">
        <v>0</v>
      </c>
      <c r="AQ100" s="133">
        <v>0</v>
      </c>
      <c r="AR100" s="133">
        <v>0</v>
      </c>
      <c r="AS100" s="133">
        <v>0</v>
      </c>
      <c r="AT100" s="133">
        <v>0</v>
      </c>
      <c r="AU100" s="133">
        <v>499983.12699999998</v>
      </c>
      <c r="AV100" s="133">
        <v>0</v>
      </c>
      <c r="AW100" s="133">
        <v>0</v>
      </c>
      <c r="AX100" s="133">
        <v>0</v>
      </c>
      <c r="AY100" s="15">
        <f t="shared" si="3"/>
        <v>0</v>
      </c>
      <c r="AZ100" s="15">
        <f t="shared" si="4"/>
        <v>999966.25399999996</v>
      </c>
      <c r="BA100" s="15">
        <f t="shared" si="5"/>
        <v>999966.25399999996</v>
      </c>
    </row>
    <row r="101" spans="1:53" x14ac:dyDescent="0.35">
      <c r="A101" s="127">
        <v>20249000</v>
      </c>
      <c r="B101" s="127">
        <v>1</v>
      </c>
      <c r="C101" s="127">
        <v>1</v>
      </c>
      <c r="D101" s="127">
        <v>1</v>
      </c>
      <c r="E101" s="127" t="s">
        <v>23</v>
      </c>
      <c r="F101" s="127" t="s">
        <v>24</v>
      </c>
      <c r="G101" s="127" t="s">
        <v>25</v>
      </c>
      <c r="H101" s="127" t="s">
        <v>26</v>
      </c>
      <c r="I101" s="127" t="s">
        <v>2</v>
      </c>
      <c r="J101" s="127" t="s">
        <v>27</v>
      </c>
      <c r="K101" s="127" t="s">
        <v>160</v>
      </c>
      <c r="L101" s="127" t="s">
        <v>29</v>
      </c>
      <c r="M101" s="127" t="s">
        <v>159</v>
      </c>
      <c r="N101" s="127" t="s">
        <v>1325</v>
      </c>
      <c r="O101" s="127" t="s">
        <v>181</v>
      </c>
      <c r="P101" s="127" t="s">
        <v>181</v>
      </c>
      <c r="Q101" s="127" t="s">
        <v>160</v>
      </c>
      <c r="R101" s="128">
        <v>9.5460563898086548E-9</v>
      </c>
      <c r="S101" s="128">
        <v>0</v>
      </c>
      <c r="T101" s="128">
        <v>0</v>
      </c>
      <c r="U101" s="128">
        <v>0</v>
      </c>
      <c r="V101" s="128">
        <v>0</v>
      </c>
      <c r="W101" s="128">
        <v>4.6566128730773926E-10</v>
      </c>
      <c r="X101" s="128">
        <v>0</v>
      </c>
      <c r="Y101" s="128">
        <v>1.0011717677116394E-8</v>
      </c>
      <c r="Z101" s="130">
        <v>36187</v>
      </c>
      <c r="AA101" s="130">
        <v>45318</v>
      </c>
      <c r="AB101" s="129">
        <v>48000000</v>
      </c>
      <c r="AC101" s="129">
        <v>44941768.420000002</v>
      </c>
      <c r="AD101" s="129">
        <v>0</v>
      </c>
      <c r="AE101" s="129">
        <v>0</v>
      </c>
      <c r="AF101" s="132">
        <v>0</v>
      </c>
      <c r="AG101" s="132" t="s">
        <v>39</v>
      </c>
      <c r="AH101" s="132"/>
      <c r="AI101" s="127" t="s">
        <v>160</v>
      </c>
      <c r="AJ101" s="127" t="s">
        <v>160</v>
      </c>
      <c r="AK101" s="133">
        <v>0</v>
      </c>
      <c r="AL101" s="133">
        <v>0</v>
      </c>
      <c r="AM101" s="133">
        <v>0</v>
      </c>
      <c r="AN101" s="133">
        <v>0</v>
      </c>
      <c r="AO101" s="133">
        <v>0</v>
      </c>
      <c r="AP101" s="133">
        <v>0</v>
      </c>
      <c r="AQ101" s="133">
        <v>0</v>
      </c>
      <c r="AR101" s="133">
        <v>0</v>
      </c>
      <c r="AS101" s="133">
        <v>0</v>
      </c>
      <c r="AT101" s="133">
        <v>0</v>
      </c>
      <c r="AU101" s="133">
        <v>0</v>
      </c>
      <c r="AV101" s="133">
        <v>0</v>
      </c>
      <c r="AW101" s="133">
        <v>0</v>
      </c>
      <c r="AX101" s="133">
        <v>0</v>
      </c>
      <c r="AY101" s="15">
        <f t="shared" si="3"/>
        <v>0</v>
      </c>
      <c r="AZ101" s="15">
        <f t="shared" si="4"/>
        <v>0</v>
      </c>
      <c r="BA101" s="15">
        <f t="shared" si="5"/>
        <v>0</v>
      </c>
    </row>
    <row r="102" spans="1:53" x14ac:dyDescent="0.35">
      <c r="A102" s="127">
        <v>20252000</v>
      </c>
      <c r="B102" s="127">
        <v>1</v>
      </c>
      <c r="C102" s="127">
        <v>1</v>
      </c>
      <c r="D102" s="127">
        <v>1</v>
      </c>
      <c r="E102" s="127" t="s">
        <v>23</v>
      </c>
      <c r="F102" s="127" t="s">
        <v>24</v>
      </c>
      <c r="G102" s="127" t="s">
        <v>25</v>
      </c>
      <c r="H102" s="127" t="s">
        <v>26</v>
      </c>
      <c r="I102" s="127" t="s">
        <v>2</v>
      </c>
      <c r="J102" s="127" t="s">
        <v>27</v>
      </c>
      <c r="K102" s="127" t="s">
        <v>160</v>
      </c>
      <c r="L102" s="127" t="s">
        <v>29</v>
      </c>
      <c r="M102" s="127" t="s">
        <v>159</v>
      </c>
      <c r="N102" s="127" t="s">
        <v>1325</v>
      </c>
      <c r="O102" s="127" t="s">
        <v>182</v>
      </c>
      <c r="P102" s="127" t="s">
        <v>182</v>
      </c>
      <c r="Q102" s="127" t="s">
        <v>160</v>
      </c>
      <c r="R102" s="128">
        <v>369940.61999999755</v>
      </c>
      <c r="S102" s="128">
        <v>0</v>
      </c>
      <c r="T102" s="128">
        <v>0</v>
      </c>
      <c r="U102" s="128">
        <v>0</v>
      </c>
      <c r="V102" s="128">
        <v>0</v>
      </c>
      <c r="W102" s="128">
        <v>-1.1641532182693481E-10</v>
      </c>
      <c r="X102" s="128">
        <v>0</v>
      </c>
      <c r="Y102" s="128">
        <v>369940.61999999743</v>
      </c>
      <c r="Z102" s="130">
        <v>36970</v>
      </c>
      <c r="AA102" s="130">
        <v>46101</v>
      </c>
      <c r="AB102" s="129">
        <v>4500000</v>
      </c>
      <c r="AC102" s="129">
        <v>4161833.75</v>
      </c>
      <c r="AD102" s="129">
        <v>1.3835616438356164</v>
      </c>
      <c r="AE102" s="129">
        <v>25.016438356164382</v>
      </c>
      <c r="AF102" s="132">
        <v>5.3900000000000003E-2</v>
      </c>
      <c r="AG102" s="132" t="s">
        <v>39</v>
      </c>
      <c r="AH102" s="132"/>
      <c r="AI102" s="127" t="s">
        <v>160</v>
      </c>
      <c r="AJ102" s="127" t="s">
        <v>160</v>
      </c>
      <c r="AK102" s="133">
        <v>0</v>
      </c>
      <c r="AL102" s="133">
        <v>92485.2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92485.2</v>
      </c>
      <c r="AS102" s="133">
        <v>0</v>
      </c>
      <c r="AT102" s="133">
        <v>0</v>
      </c>
      <c r="AU102" s="133">
        <v>0</v>
      </c>
      <c r="AV102" s="133">
        <v>0</v>
      </c>
      <c r="AW102" s="133">
        <v>0</v>
      </c>
      <c r="AX102" s="133">
        <v>92485.2</v>
      </c>
      <c r="AY102" s="15">
        <f t="shared" si="3"/>
        <v>92485.2</v>
      </c>
      <c r="AZ102" s="15">
        <f t="shared" si="4"/>
        <v>184970.4</v>
      </c>
      <c r="BA102" s="15">
        <f t="shared" si="5"/>
        <v>277455.59999999998</v>
      </c>
    </row>
    <row r="103" spans="1:53" x14ac:dyDescent="0.35">
      <c r="A103" s="127">
        <v>20254000</v>
      </c>
      <c r="B103" s="127">
        <v>1</v>
      </c>
      <c r="C103" s="127">
        <v>1</v>
      </c>
      <c r="D103" s="127">
        <v>1</v>
      </c>
      <c r="E103" s="127" t="s">
        <v>23</v>
      </c>
      <c r="F103" s="127" t="s">
        <v>24</v>
      </c>
      <c r="G103" s="127" t="s">
        <v>25</v>
      </c>
      <c r="H103" s="127" t="s">
        <v>26</v>
      </c>
      <c r="I103" s="127" t="s">
        <v>2</v>
      </c>
      <c r="J103" s="127" t="s">
        <v>27</v>
      </c>
      <c r="K103" s="127" t="s">
        <v>160</v>
      </c>
      <c r="L103" s="127" t="s">
        <v>29</v>
      </c>
      <c r="M103" s="127" t="s">
        <v>159</v>
      </c>
      <c r="N103" s="127" t="s">
        <v>1325</v>
      </c>
      <c r="O103" s="127" t="s">
        <v>183</v>
      </c>
      <c r="P103" s="127" t="s">
        <v>183</v>
      </c>
      <c r="Q103" s="127" t="s">
        <v>160</v>
      </c>
      <c r="R103" s="128">
        <v>980386.53999999526</v>
      </c>
      <c r="S103" s="128">
        <v>0</v>
      </c>
      <c r="T103" s="128">
        <v>0</v>
      </c>
      <c r="U103" s="128">
        <v>0</v>
      </c>
      <c r="V103" s="128">
        <v>0</v>
      </c>
      <c r="W103" s="128">
        <v>-2.3283064365386963E-10</v>
      </c>
      <c r="X103" s="128">
        <v>0</v>
      </c>
      <c r="Y103" s="128">
        <v>980386.53999999503</v>
      </c>
      <c r="Z103" s="130">
        <v>37011</v>
      </c>
      <c r="AA103" s="130">
        <v>46142</v>
      </c>
      <c r="AB103" s="129">
        <v>10400000</v>
      </c>
      <c r="AC103" s="129">
        <v>10263952.710000001</v>
      </c>
      <c r="AD103" s="129">
        <v>1.4958904109589042</v>
      </c>
      <c r="AE103" s="129">
        <v>25.016438356164382</v>
      </c>
      <c r="AF103" s="132">
        <v>5.3900000000000003E-2</v>
      </c>
      <c r="AG103" s="132" t="s">
        <v>39</v>
      </c>
      <c r="AH103" s="132"/>
      <c r="AI103" s="127" t="s">
        <v>160</v>
      </c>
      <c r="AJ103" s="127" t="s">
        <v>160</v>
      </c>
      <c r="AK103" s="133">
        <v>0</v>
      </c>
      <c r="AL103" s="133">
        <v>245096.63</v>
      </c>
      <c r="AM103" s="133">
        <v>0</v>
      </c>
      <c r="AN103" s="133">
        <v>0</v>
      </c>
      <c r="AO103" s="133">
        <v>0</v>
      </c>
      <c r="AP103" s="133">
        <v>0</v>
      </c>
      <c r="AQ103" s="133">
        <v>0</v>
      </c>
      <c r="AR103" s="133">
        <v>245096.63</v>
      </c>
      <c r="AS103" s="133">
        <v>0</v>
      </c>
      <c r="AT103" s="133">
        <v>0</v>
      </c>
      <c r="AU103" s="133">
        <v>0</v>
      </c>
      <c r="AV103" s="133">
        <v>0</v>
      </c>
      <c r="AW103" s="133">
        <v>0</v>
      </c>
      <c r="AX103" s="133">
        <v>245096.63</v>
      </c>
      <c r="AY103" s="15">
        <f t="shared" si="3"/>
        <v>245096.63</v>
      </c>
      <c r="AZ103" s="15">
        <f t="shared" si="4"/>
        <v>490193.26</v>
      </c>
      <c r="BA103" s="15">
        <f t="shared" si="5"/>
        <v>735289.89</v>
      </c>
    </row>
    <row r="104" spans="1:53" x14ac:dyDescent="0.35">
      <c r="A104" s="127">
        <v>20255000</v>
      </c>
      <c r="B104" s="127">
        <v>1</v>
      </c>
      <c r="C104" s="127">
        <v>1</v>
      </c>
      <c r="D104" s="127">
        <v>1</v>
      </c>
      <c r="E104" s="127" t="s">
        <v>23</v>
      </c>
      <c r="F104" s="127" t="s">
        <v>24</v>
      </c>
      <c r="G104" s="127" t="s">
        <v>25</v>
      </c>
      <c r="H104" s="127" t="s">
        <v>26</v>
      </c>
      <c r="I104" s="127" t="s">
        <v>2</v>
      </c>
      <c r="J104" s="127" t="s">
        <v>27</v>
      </c>
      <c r="K104" s="127" t="s">
        <v>160</v>
      </c>
      <c r="L104" s="127" t="s">
        <v>29</v>
      </c>
      <c r="M104" s="127" t="s">
        <v>159</v>
      </c>
      <c r="N104" s="127" t="s">
        <v>1325</v>
      </c>
      <c r="O104" s="127" t="s">
        <v>184</v>
      </c>
      <c r="P104" s="127" t="s">
        <v>184</v>
      </c>
      <c r="Q104" s="127" t="s">
        <v>160</v>
      </c>
      <c r="R104" s="128">
        <v>985573.14000000956</v>
      </c>
      <c r="S104" s="128">
        <v>0</v>
      </c>
      <c r="T104" s="128">
        <v>0</v>
      </c>
      <c r="U104" s="128">
        <v>0</v>
      </c>
      <c r="V104" s="128">
        <v>0</v>
      </c>
      <c r="W104" s="128">
        <v>4.6566128730773926E-10</v>
      </c>
      <c r="X104" s="128">
        <v>0</v>
      </c>
      <c r="Y104" s="128">
        <v>985573.14000001003</v>
      </c>
      <c r="Z104" s="130">
        <v>37099</v>
      </c>
      <c r="AA104" s="130">
        <v>46230</v>
      </c>
      <c r="AB104" s="129">
        <v>9000000</v>
      </c>
      <c r="AC104" s="129">
        <v>8859976.0999999996</v>
      </c>
      <c r="AD104" s="129">
        <v>1.736986301369863</v>
      </c>
      <c r="AE104" s="129">
        <v>25.016438356164382</v>
      </c>
      <c r="AF104" s="132">
        <v>5.3900000000000003E-2</v>
      </c>
      <c r="AG104" s="132" t="s">
        <v>39</v>
      </c>
      <c r="AH104" s="132"/>
      <c r="AI104" s="127" t="s">
        <v>160</v>
      </c>
      <c r="AJ104" s="127" t="s">
        <v>160</v>
      </c>
      <c r="AK104" s="133">
        <v>0</v>
      </c>
      <c r="AL104" s="133">
        <v>197114.64</v>
      </c>
      <c r="AM104" s="133">
        <v>0</v>
      </c>
      <c r="AN104" s="133">
        <v>0</v>
      </c>
      <c r="AO104" s="133">
        <v>0</v>
      </c>
      <c r="AP104" s="133">
        <v>0</v>
      </c>
      <c r="AQ104" s="133">
        <v>0</v>
      </c>
      <c r="AR104" s="133">
        <v>197114.64</v>
      </c>
      <c r="AS104" s="133">
        <v>0</v>
      </c>
      <c r="AT104" s="133">
        <v>0</v>
      </c>
      <c r="AU104" s="133">
        <v>0</v>
      </c>
      <c r="AV104" s="133">
        <v>0</v>
      </c>
      <c r="AW104" s="133">
        <v>0</v>
      </c>
      <c r="AX104" s="133">
        <v>197114.64</v>
      </c>
      <c r="AY104" s="15">
        <f t="shared" si="3"/>
        <v>197114.64</v>
      </c>
      <c r="AZ104" s="15">
        <f t="shared" si="4"/>
        <v>394229.28</v>
      </c>
      <c r="BA104" s="15">
        <f t="shared" si="5"/>
        <v>591343.92000000004</v>
      </c>
    </row>
    <row r="105" spans="1:53" x14ac:dyDescent="0.35">
      <c r="A105" s="127">
        <v>20261000</v>
      </c>
      <c r="B105" s="127">
        <v>1</v>
      </c>
      <c r="C105" s="127">
        <v>1</v>
      </c>
      <c r="D105" s="127">
        <v>1</v>
      </c>
      <c r="E105" s="127" t="s">
        <v>23</v>
      </c>
      <c r="F105" s="127" t="s">
        <v>24</v>
      </c>
      <c r="G105" s="127" t="s">
        <v>25</v>
      </c>
      <c r="H105" s="127" t="s">
        <v>26</v>
      </c>
      <c r="I105" s="127" t="s">
        <v>2</v>
      </c>
      <c r="J105" s="127" t="s">
        <v>27</v>
      </c>
      <c r="K105" s="127" t="s">
        <v>160</v>
      </c>
      <c r="L105" s="127" t="s">
        <v>29</v>
      </c>
      <c r="M105" s="127" t="s">
        <v>159</v>
      </c>
      <c r="N105" s="127" t="s">
        <v>1325</v>
      </c>
      <c r="O105" s="127" t="s">
        <v>185</v>
      </c>
      <c r="P105" s="127" t="s">
        <v>185</v>
      </c>
      <c r="Q105" s="127" t="s">
        <v>160</v>
      </c>
      <c r="R105" s="128">
        <v>659139.73199999961</v>
      </c>
      <c r="S105" s="128">
        <v>0</v>
      </c>
      <c r="T105" s="128">
        <v>0</v>
      </c>
      <c r="U105" s="128">
        <v>0</v>
      </c>
      <c r="V105" s="128">
        <v>0</v>
      </c>
      <c r="W105" s="128">
        <v>1.9999999785795808E-3</v>
      </c>
      <c r="X105" s="128">
        <v>0</v>
      </c>
      <c r="Y105" s="128">
        <v>659139.73399999959</v>
      </c>
      <c r="Z105" s="130">
        <v>37832</v>
      </c>
      <c r="AA105" s="130">
        <v>46964</v>
      </c>
      <c r="AB105" s="129">
        <v>4800000</v>
      </c>
      <c r="AC105" s="129">
        <v>3460484</v>
      </c>
      <c r="AD105" s="129">
        <v>3.7479452054794522</v>
      </c>
      <c r="AE105" s="129">
        <v>25.019178082191782</v>
      </c>
      <c r="AF105" s="132">
        <v>5.3900000000000003E-2</v>
      </c>
      <c r="AG105" s="132" t="s">
        <v>39</v>
      </c>
      <c r="AH105" s="132"/>
      <c r="AI105" s="127" t="s">
        <v>160</v>
      </c>
      <c r="AJ105" s="127" t="s">
        <v>160</v>
      </c>
      <c r="AK105" s="133">
        <v>0</v>
      </c>
      <c r="AL105" s="133">
        <v>0</v>
      </c>
      <c r="AM105" s="133">
        <v>82392.475999999995</v>
      </c>
      <c r="AN105" s="133">
        <v>0</v>
      </c>
      <c r="AO105" s="133">
        <v>0</v>
      </c>
      <c r="AP105" s="133">
        <v>0</v>
      </c>
      <c r="AQ105" s="133">
        <v>0</v>
      </c>
      <c r="AR105" s="133">
        <v>0</v>
      </c>
      <c r="AS105" s="133">
        <v>82392.475999999995</v>
      </c>
      <c r="AT105" s="133">
        <v>0</v>
      </c>
      <c r="AU105" s="133">
        <v>0</v>
      </c>
      <c r="AV105" s="133">
        <v>0</v>
      </c>
      <c r="AW105" s="133">
        <v>0</v>
      </c>
      <c r="AX105" s="133">
        <v>0</v>
      </c>
      <c r="AY105" s="15">
        <f t="shared" si="3"/>
        <v>0</v>
      </c>
      <c r="AZ105" s="15">
        <f t="shared" si="4"/>
        <v>164784.95199999999</v>
      </c>
      <c r="BA105" s="15">
        <f t="shared" si="5"/>
        <v>164784.95199999999</v>
      </c>
    </row>
    <row r="106" spans="1:53" x14ac:dyDescent="0.35">
      <c r="A106" s="127">
        <v>20257000</v>
      </c>
      <c r="B106" s="127">
        <v>1</v>
      </c>
      <c r="C106" s="127">
        <v>1</v>
      </c>
      <c r="D106" s="127">
        <v>1</v>
      </c>
      <c r="E106" s="127" t="s">
        <v>23</v>
      </c>
      <c r="F106" s="127" t="s">
        <v>24</v>
      </c>
      <c r="G106" s="127" t="s">
        <v>25</v>
      </c>
      <c r="H106" s="127" t="s">
        <v>26</v>
      </c>
      <c r="I106" s="127" t="s">
        <v>2</v>
      </c>
      <c r="J106" s="127" t="s">
        <v>27</v>
      </c>
      <c r="K106" s="127" t="s">
        <v>160</v>
      </c>
      <c r="L106" s="127" t="s">
        <v>29</v>
      </c>
      <c r="M106" s="127" t="s">
        <v>159</v>
      </c>
      <c r="N106" s="127" t="s">
        <v>1325</v>
      </c>
      <c r="O106" s="127" t="s">
        <v>186</v>
      </c>
      <c r="P106" s="127" t="s">
        <v>186</v>
      </c>
      <c r="Q106" s="127" t="s">
        <v>160</v>
      </c>
      <c r="R106" s="128">
        <v>5123704.3799999217</v>
      </c>
      <c r="S106" s="128">
        <v>0</v>
      </c>
      <c r="T106" s="128">
        <v>0</v>
      </c>
      <c r="U106" s="128">
        <v>0</v>
      </c>
      <c r="V106" s="128">
        <v>0</v>
      </c>
      <c r="W106" s="128">
        <v>-3.7252902984619141E-9</v>
      </c>
      <c r="X106" s="128">
        <v>0</v>
      </c>
      <c r="Y106" s="128">
        <v>5123704.3799999179</v>
      </c>
      <c r="Z106" s="130">
        <v>37398</v>
      </c>
      <c r="AA106" s="130">
        <v>46529</v>
      </c>
      <c r="AB106" s="129">
        <v>40000000</v>
      </c>
      <c r="AC106" s="129">
        <v>35187390.920000002</v>
      </c>
      <c r="AD106" s="129">
        <v>2.5561643835616437</v>
      </c>
      <c r="AE106" s="129">
        <v>25.016438356164382</v>
      </c>
      <c r="AF106" s="132">
        <v>5.3900000000000003E-2</v>
      </c>
      <c r="AG106" s="132" t="s">
        <v>39</v>
      </c>
      <c r="AH106" s="132"/>
      <c r="AI106" s="127" t="s">
        <v>160</v>
      </c>
      <c r="AJ106" s="127" t="s">
        <v>160</v>
      </c>
      <c r="AK106" s="133">
        <v>853950.7</v>
      </c>
      <c r="AL106" s="133">
        <v>0</v>
      </c>
      <c r="AM106" s="133">
        <v>0</v>
      </c>
      <c r="AN106" s="133">
        <v>0</v>
      </c>
      <c r="AO106" s="133">
        <v>0</v>
      </c>
      <c r="AP106" s="133">
        <v>0</v>
      </c>
      <c r="AQ106" s="133">
        <v>853950.7</v>
      </c>
      <c r="AR106" s="133">
        <v>0</v>
      </c>
      <c r="AS106" s="133">
        <v>0</v>
      </c>
      <c r="AT106" s="133">
        <v>0</v>
      </c>
      <c r="AU106" s="133">
        <v>0</v>
      </c>
      <c r="AV106" s="133">
        <v>0</v>
      </c>
      <c r="AW106" s="133">
        <v>853950.7</v>
      </c>
      <c r="AX106" s="133">
        <v>0</v>
      </c>
      <c r="AY106" s="15">
        <f t="shared" si="3"/>
        <v>853950.7</v>
      </c>
      <c r="AZ106" s="15">
        <f t="shared" si="4"/>
        <v>1707901.4</v>
      </c>
      <c r="BA106" s="15">
        <f t="shared" si="5"/>
        <v>2561852.0999999996</v>
      </c>
    </row>
    <row r="107" spans="1:53" x14ac:dyDescent="0.35">
      <c r="A107" s="127">
        <v>20256000</v>
      </c>
      <c r="B107" s="127">
        <v>1</v>
      </c>
      <c r="C107" s="127">
        <v>1</v>
      </c>
      <c r="D107" s="127">
        <v>1</v>
      </c>
      <c r="E107" s="127" t="s">
        <v>23</v>
      </c>
      <c r="F107" s="127" t="s">
        <v>24</v>
      </c>
      <c r="G107" s="127" t="s">
        <v>25</v>
      </c>
      <c r="H107" s="127" t="s">
        <v>26</v>
      </c>
      <c r="I107" s="127" t="s">
        <v>2</v>
      </c>
      <c r="J107" s="127" t="s">
        <v>27</v>
      </c>
      <c r="K107" s="127" t="s">
        <v>160</v>
      </c>
      <c r="L107" s="127" t="s">
        <v>29</v>
      </c>
      <c r="M107" s="127" t="s">
        <v>159</v>
      </c>
      <c r="N107" s="127" t="s">
        <v>1325</v>
      </c>
      <c r="O107" s="127" t="s">
        <v>187</v>
      </c>
      <c r="P107" s="127" t="s">
        <v>187</v>
      </c>
      <c r="Q107" s="127" t="s">
        <v>160</v>
      </c>
      <c r="R107" s="128">
        <v>2252124.9900000002</v>
      </c>
      <c r="S107" s="128">
        <v>0</v>
      </c>
      <c r="T107" s="128">
        <v>0</v>
      </c>
      <c r="U107" s="128">
        <v>0</v>
      </c>
      <c r="V107" s="128">
        <v>0</v>
      </c>
      <c r="W107" s="128">
        <v>0</v>
      </c>
      <c r="X107" s="128">
        <v>0</v>
      </c>
      <c r="Y107" s="128">
        <v>2252124.9900000002</v>
      </c>
      <c r="Z107" s="130">
        <v>37398</v>
      </c>
      <c r="AA107" s="130">
        <v>46529</v>
      </c>
      <c r="AB107" s="129">
        <v>15200000</v>
      </c>
      <c r="AC107" s="129">
        <v>15080000</v>
      </c>
      <c r="AD107" s="129">
        <v>2.5561643835616437</v>
      </c>
      <c r="AE107" s="129">
        <v>25.016438356164382</v>
      </c>
      <c r="AF107" s="132">
        <v>5.3900000000000003E-2</v>
      </c>
      <c r="AG107" s="132" t="s">
        <v>39</v>
      </c>
      <c r="AH107" s="132"/>
      <c r="AI107" s="127" t="s">
        <v>160</v>
      </c>
      <c r="AJ107" s="127" t="s">
        <v>160</v>
      </c>
      <c r="AK107" s="133">
        <v>375354.19</v>
      </c>
      <c r="AL107" s="133">
        <v>0</v>
      </c>
      <c r="AM107" s="133">
        <v>0</v>
      </c>
      <c r="AN107" s="133">
        <v>0</v>
      </c>
      <c r="AO107" s="133">
        <v>0</v>
      </c>
      <c r="AP107" s="133">
        <v>0</v>
      </c>
      <c r="AQ107" s="133">
        <v>375354.19</v>
      </c>
      <c r="AR107" s="133">
        <v>0</v>
      </c>
      <c r="AS107" s="133">
        <v>0</v>
      </c>
      <c r="AT107" s="133">
        <v>0</v>
      </c>
      <c r="AU107" s="133">
        <v>0</v>
      </c>
      <c r="AV107" s="133">
        <v>0</v>
      </c>
      <c r="AW107" s="133">
        <v>375354.19</v>
      </c>
      <c r="AX107" s="133">
        <v>0</v>
      </c>
      <c r="AY107" s="15">
        <f t="shared" si="3"/>
        <v>375354.19</v>
      </c>
      <c r="AZ107" s="15">
        <f t="shared" si="4"/>
        <v>750708.38</v>
      </c>
      <c r="BA107" s="15">
        <f t="shared" si="5"/>
        <v>1126062.57</v>
      </c>
    </row>
    <row r="108" spans="1:53" x14ac:dyDescent="0.35">
      <c r="A108" s="127">
        <v>20259000</v>
      </c>
      <c r="B108" s="127">
        <v>1</v>
      </c>
      <c r="C108" s="127">
        <v>1</v>
      </c>
      <c r="D108" s="127">
        <v>1</v>
      </c>
      <c r="E108" s="127" t="s">
        <v>23</v>
      </c>
      <c r="F108" s="127" t="s">
        <v>24</v>
      </c>
      <c r="G108" s="127" t="s">
        <v>25</v>
      </c>
      <c r="H108" s="127" t="s">
        <v>26</v>
      </c>
      <c r="I108" s="127" t="s">
        <v>2</v>
      </c>
      <c r="J108" s="127" t="s">
        <v>27</v>
      </c>
      <c r="K108" s="127" t="s">
        <v>160</v>
      </c>
      <c r="L108" s="127" t="s">
        <v>29</v>
      </c>
      <c r="M108" s="127" t="s">
        <v>159</v>
      </c>
      <c r="N108" s="127" t="s">
        <v>1325</v>
      </c>
      <c r="O108" s="127" t="s">
        <v>188</v>
      </c>
      <c r="P108" s="127" t="s">
        <v>188</v>
      </c>
      <c r="Q108" s="127" t="s">
        <v>160</v>
      </c>
      <c r="R108" s="128">
        <v>4001091.9200000009</v>
      </c>
      <c r="S108" s="128">
        <v>0</v>
      </c>
      <c r="T108" s="128">
        <v>0</v>
      </c>
      <c r="U108" s="128">
        <v>0</v>
      </c>
      <c r="V108" s="128">
        <v>0</v>
      </c>
      <c r="W108" s="128">
        <v>0</v>
      </c>
      <c r="X108" s="128">
        <v>0</v>
      </c>
      <c r="Y108" s="128">
        <v>4001091.9200000009</v>
      </c>
      <c r="Z108" s="130">
        <v>37606</v>
      </c>
      <c r="AA108" s="130">
        <v>46737</v>
      </c>
      <c r="AB108" s="129">
        <v>25000000</v>
      </c>
      <c r="AC108" s="129">
        <v>24515611.170000002</v>
      </c>
      <c r="AD108" s="129">
        <v>3.1260273972602741</v>
      </c>
      <c r="AE108" s="129">
        <v>25.016438356164382</v>
      </c>
      <c r="AF108" s="132">
        <v>5.4579999999999997E-2</v>
      </c>
      <c r="AG108" s="132" t="s">
        <v>39</v>
      </c>
      <c r="AH108" s="132"/>
      <c r="AI108" s="127" t="s">
        <v>160</v>
      </c>
      <c r="AJ108" s="127" t="s">
        <v>160</v>
      </c>
      <c r="AK108" s="133">
        <v>0</v>
      </c>
      <c r="AL108" s="133">
        <v>571583.30000000005</v>
      </c>
      <c r="AM108" s="133">
        <v>0</v>
      </c>
      <c r="AN108" s="133">
        <v>0</v>
      </c>
      <c r="AO108" s="133">
        <v>0</v>
      </c>
      <c r="AP108" s="133">
        <v>0</v>
      </c>
      <c r="AQ108" s="133">
        <v>0</v>
      </c>
      <c r="AR108" s="133">
        <v>571583.30000000005</v>
      </c>
      <c r="AS108" s="133">
        <v>0</v>
      </c>
      <c r="AT108" s="133">
        <v>0</v>
      </c>
      <c r="AU108" s="133">
        <v>0</v>
      </c>
      <c r="AV108" s="133">
        <v>0</v>
      </c>
      <c r="AW108" s="133">
        <v>0</v>
      </c>
      <c r="AX108" s="133">
        <v>571592.18000000005</v>
      </c>
      <c r="AY108" s="15">
        <f t="shared" si="3"/>
        <v>571583.30000000005</v>
      </c>
      <c r="AZ108" s="15">
        <f t="shared" si="4"/>
        <v>1143175.48</v>
      </c>
      <c r="BA108" s="15">
        <f t="shared" si="5"/>
        <v>1714758.78</v>
      </c>
    </row>
    <row r="109" spans="1:53" x14ac:dyDescent="0.35">
      <c r="A109" s="127">
        <v>20260000</v>
      </c>
      <c r="B109" s="127">
        <v>1</v>
      </c>
      <c r="C109" s="127">
        <v>1</v>
      </c>
      <c r="D109" s="127">
        <v>1</v>
      </c>
      <c r="E109" s="127" t="s">
        <v>23</v>
      </c>
      <c r="F109" s="127" t="s">
        <v>24</v>
      </c>
      <c r="G109" s="127" t="s">
        <v>25</v>
      </c>
      <c r="H109" s="127" t="s">
        <v>26</v>
      </c>
      <c r="I109" s="127" t="s">
        <v>2</v>
      </c>
      <c r="J109" s="127" t="s">
        <v>27</v>
      </c>
      <c r="K109" s="127" t="s">
        <v>160</v>
      </c>
      <c r="L109" s="127" t="s">
        <v>29</v>
      </c>
      <c r="M109" s="127" t="s">
        <v>159</v>
      </c>
      <c r="N109" s="127" t="s">
        <v>1325</v>
      </c>
      <c r="O109" s="127" t="s">
        <v>189</v>
      </c>
      <c r="P109" s="127" t="s">
        <v>189</v>
      </c>
      <c r="Q109" s="127" t="s">
        <v>160</v>
      </c>
      <c r="R109" s="128">
        <v>1481100.7899999996</v>
      </c>
      <c r="S109" s="128">
        <v>0</v>
      </c>
      <c r="T109" s="128">
        <v>0</v>
      </c>
      <c r="U109" s="128">
        <v>0</v>
      </c>
      <c r="V109" s="128">
        <v>0</v>
      </c>
      <c r="W109" s="128">
        <v>0</v>
      </c>
      <c r="X109" s="128">
        <v>0</v>
      </c>
      <c r="Y109" s="128">
        <v>1481100.7899999996</v>
      </c>
      <c r="Z109" s="130">
        <v>37664</v>
      </c>
      <c r="AA109" s="130">
        <v>46795</v>
      </c>
      <c r="AB109" s="129">
        <v>10000000</v>
      </c>
      <c r="AC109" s="129">
        <v>8666462.0299999993</v>
      </c>
      <c r="AD109" s="129">
        <v>3.2849315068493152</v>
      </c>
      <c r="AE109" s="129">
        <v>25.016438356164382</v>
      </c>
      <c r="AF109" s="132">
        <v>5.4719999999999998E-2</v>
      </c>
      <c r="AG109" s="132" t="s">
        <v>39</v>
      </c>
      <c r="AH109" s="132"/>
      <c r="AI109" s="127" t="s">
        <v>160</v>
      </c>
      <c r="AJ109" s="127" t="s">
        <v>160</v>
      </c>
      <c r="AK109" s="133">
        <v>0</v>
      </c>
      <c r="AL109" s="133">
        <v>0</v>
      </c>
      <c r="AM109" s="133">
        <v>0</v>
      </c>
      <c r="AN109" s="133">
        <v>211585.84</v>
      </c>
      <c r="AO109" s="133">
        <v>0</v>
      </c>
      <c r="AP109" s="133">
        <v>0</v>
      </c>
      <c r="AQ109" s="133">
        <v>0</v>
      </c>
      <c r="AR109" s="133">
        <v>0</v>
      </c>
      <c r="AS109" s="133">
        <v>0</v>
      </c>
      <c r="AT109" s="133">
        <v>211585.84</v>
      </c>
      <c r="AU109" s="133">
        <v>0</v>
      </c>
      <c r="AV109" s="133">
        <v>0</v>
      </c>
      <c r="AW109" s="133">
        <v>0</v>
      </c>
      <c r="AX109" s="133">
        <v>0</v>
      </c>
      <c r="AY109" s="15">
        <f t="shared" si="3"/>
        <v>0</v>
      </c>
      <c r="AZ109" s="15">
        <f t="shared" si="4"/>
        <v>423171.68</v>
      </c>
      <c r="BA109" s="15">
        <f t="shared" si="5"/>
        <v>423171.68</v>
      </c>
    </row>
    <row r="110" spans="1:53" x14ac:dyDescent="0.35">
      <c r="A110" s="127">
        <v>20262000</v>
      </c>
      <c r="B110" s="127">
        <v>1</v>
      </c>
      <c r="C110" s="127">
        <v>1</v>
      </c>
      <c r="D110" s="127">
        <v>1</v>
      </c>
      <c r="E110" s="127" t="s">
        <v>23</v>
      </c>
      <c r="F110" s="127" t="s">
        <v>24</v>
      </c>
      <c r="G110" s="127" t="s">
        <v>25</v>
      </c>
      <c r="H110" s="127" t="s">
        <v>26</v>
      </c>
      <c r="I110" s="127" t="s">
        <v>2</v>
      </c>
      <c r="J110" s="127" t="s">
        <v>27</v>
      </c>
      <c r="K110" s="127" t="s">
        <v>160</v>
      </c>
      <c r="L110" s="127" t="s">
        <v>29</v>
      </c>
      <c r="M110" s="127" t="s">
        <v>159</v>
      </c>
      <c r="N110" s="127" t="s">
        <v>1325</v>
      </c>
      <c r="O110" s="127" t="s">
        <v>190</v>
      </c>
      <c r="P110" s="127" t="s">
        <v>190</v>
      </c>
      <c r="Q110" s="127" t="s">
        <v>160</v>
      </c>
      <c r="R110" s="128">
        <v>39600000</v>
      </c>
      <c r="S110" s="128">
        <v>0</v>
      </c>
      <c r="T110" s="128">
        <v>0</v>
      </c>
      <c r="U110" s="128">
        <v>0</v>
      </c>
      <c r="V110" s="128">
        <v>0</v>
      </c>
      <c r="W110" s="128">
        <v>0</v>
      </c>
      <c r="X110" s="128">
        <v>0</v>
      </c>
      <c r="Y110" s="128">
        <v>39600000</v>
      </c>
      <c r="Z110" s="130">
        <v>37860</v>
      </c>
      <c r="AA110" s="130">
        <v>46992</v>
      </c>
      <c r="AB110" s="129">
        <v>200000000</v>
      </c>
      <c r="AC110" s="129">
        <v>198000000</v>
      </c>
      <c r="AD110" s="129">
        <v>3.8246575342465752</v>
      </c>
      <c r="AE110" s="129">
        <v>25.019178082191782</v>
      </c>
      <c r="AF110" s="134">
        <v>5.4719999999999998E-2</v>
      </c>
      <c r="AG110" s="132" t="s">
        <v>39</v>
      </c>
      <c r="AH110" s="132"/>
      <c r="AI110" s="127" t="s">
        <v>160</v>
      </c>
      <c r="AJ110" s="127" t="s">
        <v>160</v>
      </c>
      <c r="AK110" s="133">
        <v>0</v>
      </c>
      <c r="AL110" s="133">
        <v>0</v>
      </c>
      <c r="AM110" s="133">
        <v>0</v>
      </c>
      <c r="AN110" s="133">
        <v>4950000</v>
      </c>
      <c r="AO110" s="133">
        <v>0</v>
      </c>
      <c r="AP110" s="133">
        <v>0</v>
      </c>
      <c r="AQ110" s="133">
        <v>0</v>
      </c>
      <c r="AR110" s="133">
        <v>0</v>
      </c>
      <c r="AS110" s="133">
        <v>0</v>
      </c>
      <c r="AT110" s="133">
        <v>4950000</v>
      </c>
      <c r="AU110" s="133">
        <v>0</v>
      </c>
      <c r="AV110" s="133">
        <v>0</v>
      </c>
      <c r="AW110" s="133">
        <v>0</v>
      </c>
      <c r="AX110" s="133">
        <v>0</v>
      </c>
      <c r="AY110" s="15">
        <f t="shared" si="3"/>
        <v>0</v>
      </c>
      <c r="AZ110" s="15">
        <f t="shared" si="4"/>
        <v>9900000</v>
      </c>
      <c r="BA110" s="15">
        <f t="shared" si="5"/>
        <v>9900000</v>
      </c>
    </row>
    <row r="111" spans="1:53" x14ac:dyDescent="0.35">
      <c r="A111" s="127">
        <v>20263000</v>
      </c>
      <c r="B111" s="127">
        <v>1</v>
      </c>
      <c r="C111" s="127">
        <v>1</v>
      </c>
      <c r="D111" s="127">
        <v>1</v>
      </c>
      <c r="E111" s="127" t="s">
        <v>23</v>
      </c>
      <c r="F111" s="127" t="s">
        <v>24</v>
      </c>
      <c r="G111" s="127" t="s">
        <v>25</v>
      </c>
      <c r="H111" s="127" t="s">
        <v>26</v>
      </c>
      <c r="I111" s="127" t="s">
        <v>2</v>
      </c>
      <c r="J111" s="127" t="s">
        <v>27</v>
      </c>
      <c r="K111" s="127" t="s">
        <v>160</v>
      </c>
      <c r="L111" s="127" t="s">
        <v>29</v>
      </c>
      <c r="M111" s="127" t="s">
        <v>159</v>
      </c>
      <c r="N111" s="127" t="s">
        <v>1325</v>
      </c>
      <c r="O111" s="127" t="s">
        <v>191</v>
      </c>
      <c r="P111" s="127" t="s">
        <v>191</v>
      </c>
      <c r="Q111" s="127" t="s">
        <v>160</v>
      </c>
      <c r="R111" s="128">
        <v>6.2573235481977463E-10</v>
      </c>
      <c r="S111" s="128">
        <v>0</v>
      </c>
      <c r="T111" s="128">
        <v>0</v>
      </c>
      <c r="U111" s="128">
        <v>0</v>
      </c>
      <c r="V111" s="128">
        <v>0</v>
      </c>
      <c r="W111" s="128">
        <v>2.9103830456733704E-11</v>
      </c>
      <c r="X111" s="128">
        <v>0</v>
      </c>
      <c r="Y111" s="128">
        <v>6.5483618527650833E-10</v>
      </c>
      <c r="Z111" s="130">
        <v>38237</v>
      </c>
      <c r="AA111" s="130">
        <v>45542</v>
      </c>
      <c r="AB111" s="129">
        <v>2900000</v>
      </c>
      <c r="AC111" s="129">
        <v>761541.1</v>
      </c>
      <c r="AD111" s="129">
        <v>0</v>
      </c>
      <c r="AE111" s="129">
        <v>0</v>
      </c>
      <c r="AF111" s="132">
        <v>0</v>
      </c>
      <c r="AG111" s="132" t="s">
        <v>39</v>
      </c>
      <c r="AH111" s="132"/>
      <c r="AI111" s="127" t="s">
        <v>160</v>
      </c>
      <c r="AJ111" s="127" t="s">
        <v>160</v>
      </c>
      <c r="AK111" s="133">
        <v>0</v>
      </c>
      <c r="AL111" s="133">
        <v>0</v>
      </c>
      <c r="AM111" s="133">
        <v>0</v>
      </c>
      <c r="AN111" s="133">
        <v>0</v>
      </c>
      <c r="AO111" s="133">
        <v>0</v>
      </c>
      <c r="AP111" s="133">
        <v>0</v>
      </c>
      <c r="AQ111" s="133">
        <v>0</v>
      </c>
      <c r="AR111" s="133">
        <v>0</v>
      </c>
      <c r="AS111" s="133">
        <v>0</v>
      </c>
      <c r="AT111" s="133">
        <v>0</v>
      </c>
      <c r="AU111" s="133">
        <v>0</v>
      </c>
      <c r="AV111" s="133">
        <v>0</v>
      </c>
      <c r="AW111" s="133">
        <v>0</v>
      </c>
      <c r="AX111" s="133">
        <v>0</v>
      </c>
      <c r="AY111" s="15">
        <f t="shared" si="3"/>
        <v>0</v>
      </c>
      <c r="AZ111" s="15">
        <f t="shared" si="4"/>
        <v>0</v>
      </c>
      <c r="BA111" s="15">
        <f t="shared" si="5"/>
        <v>0</v>
      </c>
    </row>
    <row r="112" spans="1:53" x14ac:dyDescent="0.35">
      <c r="A112" s="127">
        <v>20264000</v>
      </c>
      <c r="B112" s="127">
        <v>1</v>
      </c>
      <c r="C112" s="127">
        <v>1</v>
      </c>
      <c r="D112" s="127">
        <v>1</v>
      </c>
      <c r="E112" s="127" t="s">
        <v>23</v>
      </c>
      <c r="F112" s="127" t="s">
        <v>24</v>
      </c>
      <c r="G112" s="127" t="s">
        <v>25</v>
      </c>
      <c r="H112" s="127" t="s">
        <v>26</v>
      </c>
      <c r="I112" s="127" t="s">
        <v>2</v>
      </c>
      <c r="J112" s="127" t="s">
        <v>27</v>
      </c>
      <c r="K112" s="127" t="s">
        <v>160</v>
      </c>
      <c r="L112" s="127" t="s">
        <v>29</v>
      </c>
      <c r="M112" s="127" t="s">
        <v>159</v>
      </c>
      <c r="N112" s="127" t="s">
        <v>1325</v>
      </c>
      <c r="O112" s="127" t="s">
        <v>192</v>
      </c>
      <c r="P112" s="127" t="s">
        <v>192</v>
      </c>
      <c r="Q112" s="127" t="s">
        <v>160</v>
      </c>
      <c r="R112" s="128">
        <v>3343900.7399999998</v>
      </c>
      <c r="S112" s="128">
        <v>0</v>
      </c>
      <c r="T112" s="128">
        <v>303990.98</v>
      </c>
      <c r="U112" s="128">
        <v>58533.77</v>
      </c>
      <c r="V112" s="128">
        <v>0</v>
      </c>
      <c r="W112" s="128">
        <v>0</v>
      </c>
      <c r="X112" s="128">
        <v>0</v>
      </c>
      <c r="Y112" s="128">
        <v>3039909.76</v>
      </c>
      <c r="Z112" s="130">
        <v>38286</v>
      </c>
      <c r="AA112" s="130">
        <v>47417</v>
      </c>
      <c r="AB112" s="129">
        <v>12400000</v>
      </c>
      <c r="AC112" s="129">
        <v>11944835.029999999</v>
      </c>
      <c r="AD112" s="129">
        <v>4.9890410958904106</v>
      </c>
      <c r="AE112" s="129">
        <v>25.016438356164382</v>
      </c>
      <c r="AF112" s="132">
        <v>5.5E-2</v>
      </c>
      <c r="AG112" s="132" t="s">
        <v>39</v>
      </c>
      <c r="AH112" s="132"/>
      <c r="AI112" s="127" t="s">
        <v>160</v>
      </c>
      <c r="AJ112" s="127" t="s">
        <v>160</v>
      </c>
      <c r="AK112" s="133">
        <v>0</v>
      </c>
      <c r="AL112" s="133">
        <v>0</v>
      </c>
      <c r="AM112" s="133">
        <v>0</v>
      </c>
      <c r="AN112" s="133">
        <v>0</v>
      </c>
      <c r="AO112" s="133">
        <v>0</v>
      </c>
      <c r="AP112" s="133">
        <v>303990.98</v>
      </c>
      <c r="AQ112" s="133">
        <v>0</v>
      </c>
      <c r="AR112" s="133">
        <v>0</v>
      </c>
      <c r="AS112" s="133">
        <v>0</v>
      </c>
      <c r="AT112" s="133">
        <v>0</v>
      </c>
      <c r="AU112" s="133">
        <v>0</v>
      </c>
      <c r="AV112" s="133">
        <v>303990.98</v>
      </c>
      <c r="AW112" s="133">
        <v>0</v>
      </c>
      <c r="AX112" s="133">
        <v>0</v>
      </c>
      <c r="AY112" s="15">
        <f t="shared" si="3"/>
        <v>0</v>
      </c>
      <c r="AZ112" s="15">
        <f t="shared" si="4"/>
        <v>607981.96</v>
      </c>
      <c r="BA112" s="15">
        <f t="shared" si="5"/>
        <v>607981.96</v>
      </c>
    </row>
    <row r="113" spans="1:53" x14ac:dyDescent="0.35">
      <c r="A113" s="127">
        <v>20266000</v>
      </c>
      <c r="B113" s="127">
        <v>1</v>
      </c>
      <c r="C113" s="127">
        <v>1</v>
      </c>
      <c r="D113" s="127">
        <v>1</v>
      </c>
      <c r="E113" s="127" t="s">
        <v>23</v>
      </c>
      <c r="F113" s="127" t="s">
        <v>24</v>
      </c>
      <c r="G113" s="127" t="s">
        <v>25</v>
      </c>
      <c r="H113" s="127" t="s">
        <v>26</v>
      </c>
      <c r="I113" s="127" t="s">
        <v>2</v>
      </c>
      <c r="J113" s="127" t="s">
        <v>27</v>
      </c>
      <c r="K113" s="127" t="s">
        <v>160</v>
      </c>
      <c r="L113" s="127" t="s">
        <v>29</v>
      </c>
      <c r="M113" s="127" t="s">
        <v>159</v>
      </c>
      <c r="N113" s="127" t="s">
        <v>1325</v>
      </c>
      <c r="O113" s="127" t="s">
        <v>193</v>
      </c>
      <c r="P113" s="127" t="s">
        <v>193</v>
      </c>
      <c r="Q113" s="127" t="s">
        <v>160</v>
      </c>
      <c r="R113" s="128">
        <v>528256.26000000956</v>
      </c>
      <c r="S113" s="128">
        <v>0</v>
      </c>
      <c r="T113" s="128">
        <v>0</v>
      </c>
      <c r="U113" s="128">
        <v>0</v>
      </c>
      <c r="V113" s="128">
        <v>0</v>
      </c>
      <c r="W113" s="128">
        <v>4.6566128730773926E-10</v>
      </c>
      <c r="X113" s="128">
        <v>0</v>
      </c>
      <c r="Y113" s="128">
        <v>528256.26000001002</v>
      </c>
      <c r="Z113" s="130">
        <v>38862</v>
      </c>
      <c r="AA113" s="130">
        <v>46167</v>
      </c>
      <c r="AB113" s="129">
        <v>5000000</v>
      </c>
      <c r="AC113" s="129">
        <v>4343173.07</v>
      </c>
      <c r="AD113" s="129">
        <v>1.5643835616438355</v>
      </c>
      <c r="AE113" s="129">
        <v>20.013698630136986</v>
      </c>
      <c r="AF113" s="132">
        <v>4.2626999999999998E-2</v>
      </c>
      <c r="AG113" s="132" t="s">
        <v>39</v>
      </c>
      <c r="AH113" s="132"/>
      <c r="AI113" s="127" t="s">
        <v>160</v>
      </c>
      <c r="AJ113" s="127" t="s">
        <v>160</v>
      </c>
      <c r="AK113" s="133">
        <v>132064.07</v>
      </c>
      <c r="AL113" s="133">
        <v>0</v>
      </c>
      <c r="AM113" s="133">
        <v>0</v>
      </c>
      <c r="AN113" s="133">
        <v>0</v>
      </c>
      <c r="AO113" s="133">
        <v>0</v>
      </c>
      <c r="AP113" s="133">
        <v>0</v>
      </c>
      <c r="AQ113" s="133">
        <v>132064.07</v>
      </c>
      <c r="AR113" s="133">
        <v>0</v>
      </c>
      <c r="AS113" s="133">
        <v>0</v>
      </c>
      <c r="AT113" s="133">
        <v>0</v>
      </c>
      <c r="AU113" s="133">
        <v>0</v>
      </c>
      <c r="AV113" s="133">
        <v>0</v>
      </c>
      <c r="AW113" s="133">
        <v>132064.07</v>
      </c>
      <c r="AX113" s="133">
        <v>0</v>
      </c>
      <c r="AY113" s="15">
        <f t="shared" si="3"/>
        <v>132064.07</v>
      </c>
      <c r="AZ113" s="15">
        <f t="shared" si="4"/>
        <v>264128.14</v>
      </c>
      <c r="BA113" s="15">
        <f t="shared" si="5"/>
        <v>396192.21</v>
      </c>
    </row>
    <row r="114" spans="1:53" x14ac:dyDescent="0.35">
      <c r="A114" s="127">
        <v>20272000</v>
      </c>
      <c r="B114" s="127">
        <v>1</v>
      </c>
      <c r="C114" s="127">
        <v>1</v>
      </c>
      <c r="D114" s="127">
        <v>1</v>
      </c>
      <c r="E114" s="127" t="s">
        <v>23</v>
      </c>
      <c r="F114" s="127" t="s">
        <v>24</v>
      </c>
      <c r="G114" s="127" t="s">
        <v>25</v>
      </c>
      <c r="H114" s="127" t="s">
        <v>26</v>
      </c>
      <c r="I114" s="127" t="s">
        <v>2</v>
      </c>
      <c r="J114" s="127" t="s">
        <v>27</v>
      </c>
      <c r="K114" s="127" t="s">
        <v>160</v>
      </c>
      <c r="L114" s="127" t="s">
        <v>29</v>
      </c>
      <c r="M114" s="127" t="s">
        <v>159</v>
      </c>
      <c r="N114" s="127" t="s">
        <v>1325</v>
      </c>
      <c r="O114" s="127" t="s">
        <v>194</v>
      </c>
      <c r="P114" s="127" t="s">
        <v>194</v>
      </c>
      <c r="Q114" s="127" t="s">
        <v>160</v>
      </c>
      <c r="R114" s="128">
        <v>36428571.492999978</v>
      </c>
      <c r="S114" s="128">
        <v>0</v>
      </c>
      <c r="T114" s="128">
        <v>0</v>
      </c>
      <c r="U114" s="128">
        <v>0</v>
      </c>
      <c r="V114" s="128">
        <v>0</v>
      </c>
      <c r="W114" s="128">
        <v>2.9999986290931702E-3</v>
      </c>
      <c r="X114" s="128">
        <v>0</v>
      </c>
      <c r="Y114" s="128">
        <v>36428571.495999977</v>
      </c>
      <c r="Z114" s="130">
        <v>39428</v>
      </c>
      <c r="AA114" s="130">
        <v>48560</v>
      </c>
      <c r="AB114" s="129">
        <v>90000000</v>
      </c>
      <c r="AC114" s="129">
        <v>90000000</v>
      </c>
      <c r="AD114" s="129">
        <v>8.1205479452054803</v>
      </c>
      <c r="AE114" s="129">
        <v>25.019178082191782</v>
      </c>
      <c r="AF114" s="132">
        <v>5.3900000000000003E-2</v>
      </c>
      <c r="AG114" s="132" t="s">
        <v>39</v>
      </c>
      <c r="AH114" s="132"/>
      <c r="AI114" s="127" t="s">
        <v>160</v>
      </c>
      <c r="AJ114" s="127" t="s">
        <v>160</v>
      </c>
      <c r="AK114" s="133">
        <v>0</v>
      </c>
      <c r="AL114" s="133">
        <v>2142857.1430000002</v>
      </c>
      <c r="AM114" s="133">
        <v>0</v>
      </c>
      <c r="AN114" s="133">
        <v>0</v>
      </c>
      <c r="AO114" s="133">
        <v>0</v>
      </c>
      <c r="AP114" s="133">
        <v>0</v>
      </c>
      <c r="AQ114" s="133">
        <v>0</v>
      </c>
      <c r="AR114" s="133">
        <v>2142857.1430000002</v>
      </c>
      <c r="AS114" s="133">
        <v>0</v>
      </c>
      <c r="AT114" s="133">
        <v>0</v>
      </c>
      <c r="AU114" s="133">
        <v>0</v>
      </c>
      <c r="AV114" s="133">
        <v>0</v>
      </c>
      <c r="AW114" s="133">
        <v>0</v>
      </c>
      <c r="AX114" s="133">
        <v>2142857.1430000002</v>
      </c>
      <c r="AY114" s="15">
        <f t="shared" si="3"/>
        <v>2142857.1430000002</v>
      </c>
      <c r="AZ114" s="15">
        <f t="shared" si="4"/>
        <v>4285714.2860000003</v>
      </c>
      <c r="BA114" s="15">
        <f t="shared" si="5"/>
        <v>6428571.4290000005</v>
      </c>
    </row>
    <row r="115" spans="1:53" x14ac:dyDescent="0.35">
      <c r="A115" s="127">
        <v>20270000</v>
      </c>
      <c r="B115" s="127">
        <v>1</v>
      </c>
      <c r="C115" s="127">
        <v>1</v>
      </c>
      <c r="D115" s="127">
        <v>1</v>
      </c>
      <c r="E115" s="127" t="s">
        <v>23</v>
      </c>
      <c r="F115" s="127" t="s">
        <v>24</v>
      </c>
      <c r="G115" s="127" t="s">
        <v>25</v>
      </c>
      <c r="H115" s="127" t="s">
        <v>26</v>
      </c>
      <c r="I115" s="127" t="s">
        <v>2</v>
      </c>
      <c r="J115" s="127" t="s">
        <v>27</v>
      </c>
      <c r="K115" s="127" t="s">
        <v>160</v>
      </c>
      <c r="L115" s="127" t="s">
        <v>29</v>
      </c>
      <c r="M115" s="127" t="s">
        <v>159</v>
      </c>
      <c r="N115" s="127" t="s">
        <v>1325</v>
      </c>
      <c r="O115" s="127" t="s">
        <v>195</v>
      </c>
      <c r="P115" s="127" t="s">
        <v>195</v>
      </c>
      <c r="Q115" s="127" t="s">
        <v>160</v>
      </c>
      <c r="R115" s="128">
        <v>8620689.6799999233</v>
      </c>
      <c r="S115" s="128">
        <v>0</v>
      </c>
      <c r="T115" s="128">
        <v>0</v>
      </c>
      <c r="U115" s="128">
        <v>0</v>
      </c>
      <c r="V115" s="128">
        <v>0</v>
      </c>
      <c r="W115" s="128">
        <v>-3.7252902984619141E-9</v>
      </c>
      <c r="X115" s="128">
        <v>0</v>
      </c>
      <c r="Y115" s="128">
        <v>8620689.6799999196</v>
      </c>
      <c r="Z115" s="130">
        <v>39262</v>
      </c>
      <c r="AA115" s="130">
        <v>46371</v>
      </c>
      <c r="AB115" s="129">
        <v>50000000</v>
      </c>
      <c r="AC115" s="129">
        <v>50000000</v>
      </c>
      <c r="AD115" s="129">
        <v>2.1232876712328768</v>
      </c>
      <c r="AE115" s="129">
        <v>19.476712328767125</v>
      </c>
      <c r="AF115" s="132">
        <v>5.3900000000000003E-2</v>
      </c>
      <c r="AG115" s="132" t="s">
        <v>39</v>
      </c>
      <c r="AH115" s="132"/>
      <c r="AI115" s="127" t="s">
        <v>160</v>
      </c>
      <c r="AJ115" s="127" t="s">
        <v>160</v>
      </c>
      <c r="AK115" s="133">
        <v>0</v>
      </c>
      <c r="AL115" s="133">
        <v>1724137.93</v>
      </c>
      <c r="AM115" s="133">
        <v>0</v>
      </c>
      <c r="AN115" s="133">
        <v>0</v>
      </c>
      <c r="AO115" s="133">
        <v>0</v>
      </c>
      <c r="AP115" s="133">
        <v>0</v>
      </c>
      <c r="AQ115" s="133">
        <v>0</v>
      </c>
      <c r="AR115" s="133">
        <v>1724137.93</v>
      </c>
      <c r="AS115" s="133">
        <v>0</v>
      </c>
      <c r="AT115" s="133">
        <v>0</v>
      </c>
      <c r="AU115" s="133">
        <v>0</v>
      </c>
      <c r="AV115" s="133">
        <v>0</v>
      </c>
      <c r="AW115" s="133">
        <v>0</v>
      </c>
      <c r="AX115" s="133">
        <v>1724137.93</v>
      </c>
      <c r="AY115" s="15">
        <f t="shared" si="3"/>
        <v>1724137.93</v>
      </c>
      <c r="AZ115" s="15">
        <f t="shared" si="4"/>
        <v>3448275.86</v>
      </c>
      <c r="BA115" s="15">
        <f t="shared" si="5"/>
        <v>5172413.79</v>
      </c>
    </row>
    <row r="116" spans="1:53" x14ac:dyDescent="0.35">
      <c r="A116" s="127">
        <v>20273000</v>
      </c>
      <c r="B116" s="127">
        <v>1</v>
      </c>
      <c r="C116" s="127">
        <v>1</v>
      </c>
      <c r="D116" s="127">
        <v>1</v>
      </c>
      <c r="E116" s="127" t="s">
        <v>23</v>
      </c>
      <c r="F116" s="127" t="s">
        <v>24</v>
      </c>
      <c r="G116" s="127" t="s">
        <v>25</v>
      </c>
      <c r="H116" s="127" t="s">
        <v>26</v>
      </c>
      <c r="I116" s="127" t="s">
        <v>2</v>
      </c>
      <c r="J116" s="127" t="s">
        <v>27</v>
      </c>
      <c r="K116" s="127" t="s">
        <v>160</v>
      </c>
      <c r="L116" s="127" t="s">
        <v>29</v>
      </c>
      <c r="M116" s="127" t="s">
        <v>159</v>
      </c>
      <c r="N116" s="127" t="s">
        <v>1325</v>
      </c>
      <c r="O116" s="127" t="s">
        <v>196</v>
      </c>
      <c r="P116" s="127" t="s">
        <v>196</v>
      </c>
      <c r="Q116" s="127" t="s">
        <v>160</v>
      </c>
      <c r="R116" s="128">
        <v>20993877.560000002</v>
      </c>
      <c r="S116" s="128">
        <v>0</v>
      </c>
      <c r="T116" s="128">
        <v>0</v>
      </c>
      <c r="U116" s="128">
        <v>0</v>
      </c>
      <c r="V116" s="128">
        <v>0</v>
      </c>
      <c r="W116" s="128">
        <v>0</v>
      </c>
      <c r="X116" s="128">
        <v>0</v>
      </c>
      <c r="Y116" s="128">
        <v>20993877.560000002</v>
      </c>
      <c r="Z116" s="130">
        <v>39428</v>
      </c>
      <c r="AA116" s="130">
        <v>50386</v>
      </c>
      <c r="AB116" s="129">
        <v>38100000</v>
      </c>
      <c r="AC116" s="129">
        <v>38100000</v>
      </c>
      <c r="AD116" s="129">
        <v>13.123287671232877</v>
      </c>
      <c r="AE116" s="129">
        <v>30.021917808219179</v>
      </c>
      <c r="AF116" s="132">
        <v>5.3900000000000003E-2</v>
      </c>
      <c r="AG116" s="132" t="s">
        <v>39</v>
      </c>
      <c r="AH116" s="132"/>
      <c r="AI116" s="127" t="s">
        <v>160</v>
      </c>
      <c r="AJ116" s="127" t="s">
        <v>160</v>
      </c>
      <c r="AK116" s="133">
        <v>0</v>
      </c>
      <c r="AL116" s="133">
        <v>777551.02</v>
      </c>
      <c r="AM116" s="133">
        <v>0</v>
      </c>
      <c r="AN116" s="133">
        <v>0</v>
      </c>
      <c r="AO116" s="133">
        <v>0</v>
      </c>
      <c r="AP116" s="133">
        <v>0</v>
      </c>
      <c r="AQ116" s="133">
        <v>0</v>
      </c>
      <c r="AR116" s="133">
        <v>777551.02</v>
      </c>
      <c r="AS116" s="133">
        <v>0</v>
      </c>
      <c r="AT116" s="133">
        <v>0</v>
      </c>
      <c r="AU116" s="133">
        <v>0</v>
      </c>
      <c r="AV116" s="133">
        <v>0</v>
      </c>
      <c r="AW116" s="133">
        <v>0</v>
      </c>
      <c r="AX116" s="133">
        <v>777551.02</v>
      </c>
      <c r="AY116" s="15">
        <f t="shared" si="3"/>
        <v>777551.02</v>
      </c>
      <c r="AZ116" s="15">
        <f t="shared" si="4"/>
        <v>1555102.04</v>
      </c>
      <c r="BA116" s="15">
        <f t="shared" si="5"/>
        <v>2332653.06</v>
      </c>
    </row>
    <row r="117" spans="1:53" x14ac:dyDescent="0.35">
      <c r="A117" s="127">
        <v>20275000</v>
      </c>
      <c r="B117" s="127">
        <v>1</v>
      </c>
      <c r="C117" s="127">
        <v>1</v>
      </c>
      <c r="D117" s="127">
        <v>1</v>
      </c>
      <c r="E117" s="127" t="s">
        <v>23</v>
      </c>
      <c r="F117" s="127" t="s">
        <v>24</v>
      </c>
      <c r="G117" s="127" t="s">
        <v>25</v>
      </c>
      <c r="H117" s="127" t="s">
        <v>26</v>
      </c>
      <c r="I117" s="127" t="s">
        <v>2</v>
      </c>
      <c r="J117" s="127" t="s">
        <v>27</v>
      </c>
      <c r="K117" s="127" t="s">
        <v>160</v>
      </c>
      <c r="L117" s="127" t="s">
        <v>29</v>
      </c>
      <c r="M117" s="127" t="s">
        <v>159</v>
      </c>
      <c r="N117" s="127" t="s">
        <v>1325</v>
      </c>
      <c r="O117" s="127" t="s">
        <v>197</v>
      </c>
      <c r="P117" s="127" t="s">
        <v>197</v>
      </c>
      <c r="Q117" s="127" t="s">
        <v>160</v>
      </c>
      <c r="R117" s="128">
        <v>9500000</v>
      </c>
      <c r="S117" s="128">
        <v>0</v>
      </c>
      <c r="T117" s="128">
        <v>0</v>
      </c>
      <c r="U117" s="128">
        <v>0</v>
      </c>
      <c r="V117" s="128">
        <v>0</v>
      </c>
      <c r="W117" s="128">
        <v>0</v>
      </c>
      <c r="X117" s="128">
        <v>0</v>
      </c>
      <c r="Y117" s="128">
        <v>9500000</v>
      </c>
      <c r="Z117" s="130">
        <v>39428</v>
      </c>
      <c r="AA117" s="130">
        <v>54038</v>
      </c>
      <c r="AB117" s="129">
        <v>9500000</v>
      </c>
      <c r="AC117" s="129">
        <v>9500000</v>
      </c>
      <c r="AD117" s="129">
        <v>23.12876712328767</v>
      </c>
      <c r="AE117" s="129">
        <v>40.027397260273972</v>
      </c>
      <c r="AF117" s="132">
        <v>2.5000000000000001E-3</v>
      </c>
      <c r="AG117" s="132" t="s">
        <v>39</v>
      </c>
      <c r="AH117" s="132"/>
      <c r="AI117" s="127" t="s">
        <v>160</v>
      </c>
      <c r="AJ117" s="127" t="s">
        <v>160</v>
      </c>
      <c r="AK117" s="133">
        <v>0</v>
      </c>
      <c r="AL117" s="133">
        <v>0</v>
      </c>
      <c r="AM117" s="133">
        <v>0</v>
      </c>
      <c r="AN117" s="133">
        <v>0</v>
      </c>
      <c r="AO117" s="133">
        <v>0</v>
      </c>
      <c r="AP117" s="133">
        <v>0</v>
      </c>
      <c r="AQ117" s="133">
        <v>0</v>
      </c>
      <c r="AR117" s="133">
        <v>0</v>
      </c>
      <c r="AS117" s="133">
        <v>0</v>
      </c>
      <c r="AT117" s="133">
        <v>0</v>
      </c>
      <c r="AU117" s="133">
        <v>0</v>
      </c>
      <c r="AV117" s="133">
        <v>0</v>
      </c>
      <c r="AW117" s="133">
        <v>0</v>
      </c>
      <c r="AX117" s="133">
        <v>0</v>
      </c>
      <c r="AY117" s="15">
        <f t="shared" si="3"/>
        <v>0</v>
      </c>
      <c r="AZ117" s="15">
        <f t="shared" si="4"/>
        <v>0</v>
      </c>
      <c r="BA117" s="15">
        <f t="shared" si="5"/>
        <v>0</v>
      </c>
    </row>
    <row r="118" spans="1:53" x14ac:dyDescent="0.35">
      <c r="A118" s="127">
        <v>20276000</v>
      </c>
      <c r="B118" s="127">
        <v>1</v>
      </c>
      <c r="C118" s="127">
        <v>1</v>
      </c>
      <c r="D118" s="127">
        <v>1</v>
      </c>
      <c r="E118" s="127" t="s">
        <v>23</v>
      </c>
      <c r="F118" s="127" t="s">
        <v>24</v>
      </c>
      <c r="G118" s="127" t="s">
        <v>25</v>
      </c>
      <c r="H118" s="127" t="s">
        <v>26</v>
      </c>
      <c r="I118" s="127" t="s">
        <v>2</v>
      </c>
      <c r="J118" s="127" t="s">
        <v>27</v>
      </c>
      <c r="K118" s="127" t="s">
        <v>160</v>
      </c>
      <c r="L118" s="127" t="s">
        <v>29</v>
      </c>
      <c r="M118" s="127" t="s">
        <v>159</v>
      </c>
      <c r="N118" s="127" t="s">
        <v>1325</v>
      </c>
      <c r="O118" s="127" t="s">
        <v>198</v>
      </c>
      <c r="P118" s="127" t="s">
        <v>198</v>
      </c>
      <c r="Q118" s="127" t="s">
        <v>160</v>
      </c>
      <c r="R118" s="128">
        <v>97528851.998999968</v>
      </c>
      <c r="S118" s="128">
        <v>0</v>
      </c>
      <c r="T118" s="128">
        <v>0</v>
      </c>
      <c r="U118" s="128">
        <v>0</v>
      </c>
      <c r="V118" s="128">
        <v>0</v>
      </c>
      <c r="W118" s="128">
        <v>-1.0000020265579224E-3</v>
      </c>
      <c r="X118" s="128">
        <v>0</v>
      </c>
      <c r="Y118" s="128">
        <v>97528851.997999966</v>
      </c>
      <c r="Z118" s="130">
        <v>39428</v>
      </c>
      <c r="AA118" s="130">
        <v>48560</v>
      </c>
      <c r="AB118" s="129">
        <v>246400000</v>
      </c>
      <c r="AC118" s="129">
        <v>246400000</v>
      </c>
      <c r="AD118" s="129">
        <v>8.1205479452054803</v>
      </c>
      <c r="AE118" s="129">
        <v>25.019178082191782</v>
      </c>
      <c r="AF118" s="132">
        <v>5.3900000000000003E-2</v>
      </c>
      <c r="AG118" s="132" t="s">
        <v>39</v>
      </c>
      <c r="AH118" s="132"/>
      <c r="AI118" s="127" t="s">
        <v>160</v>
      </c>
      <c r="AJ118" s="127" t="s">
        <v>160</v>
      </c>
      <c r="AK118" s="133">
        <v>0</v>
      </c>
      <c r="AL118" s="133">
        <v>5736991.307</v>
      </c>
      <c r="AM118" s="133">
        <v>0</v>
      </c>
      <c r="AN118" s="133">
        <v>0</v>
      </c>
      <c r="AO118" s="133">
        <v>0</v>
      </c>
      <c r="AP118" s="133">
        <v>0</v>
      </c>
      <c r="AQ118" s="133">
        <v>0</v>
      </c>
      <c r="AR118" s="133">
        <v>5736991.307</v>
      </c>
      <c r="AS118" s="133">
        <v>0</v>
      </c>
      <c r="AT118" s="133">
        <v>0</v>
      </c>
      <c r="AU118" s="133">
        <v>0</v>
      </c>
      <c r="AV118" s="133">
        <v>0</v>
      </c>
      <c r="AW118" s="133">
        <v>0</v>
      </c>
      <c r="AX118" s="133">
        <v>5736991.307</v>
      </c>
      <c r="AY118" s="15">
        <f t="shared" si="3"/>
        <v>5736991.307</v>
      </c>
      <c r="AZ118" s="15">
        <f t="shared" si="4"/>
        <v>11473982.614</v>
      </c>
      <c r="BA118" s="15">
        <f t="shared" si="5"/>
        <v>17210973.921</v>
      </c>
    </row>
    <row r="119" spans="1:53" x14ac:dyDescent="0.35">
      <c r="A119" s="127">
        <v>20278000</v>
      </c>
      <c r="B119" s="127">
        <v>1</v>
      </c>
      <c r="C119" s="127">
        <v>1</v>
      </c>
      <c r="D119" s="127">
        <v>1</v>
      </c>
      <c r="E119" s="127" t="s">
        <v>23</v>
      </c>
      <c r="F119" s="127" t="s">
        <v>24</v>
      </c>
      <c r="G119" s="127" t="s">
        <v>25</v>
      </c>
      <c r="H119" s="127" t="s">
        <v>26</v>
      </c>
      <c r="I119" s="127" t="s">
        <v>2</v>
      </c>
      <c r="J119" s="127" t="s">
        <v>27</v>
      </c>
      <c r="K119" s="127" t="s">
        <v>160</v>
      </c>
      <c r="L119" s="127" t="s">
        <v>29</v>
      </c>
      <c r="M119" s="127" t="s">
        <v>159</v>
      </c>
      <c r="N119" s="127" t="s">
        <v>1325</v>
      </c>
      <c r="O119" s="127" t="s">
        <v>199</v>
      </c>
      <c r="P119" s="127" t="s">
        <v>199</v>
      </c>
      <c r="Q119" s="127" t="s">
        <v>160</v>
      </c>
      <c r="R119" s="128">
        <v>675000</v>
      </c>
      <c r="S119" s="128">
        <v>0</v>
      </c>
      <c r="T119" s="128">
        <v>0</v>
      </c>
      <c r="U119" s="128">
        <v>0</v>
      </c>
      <c r="V119" s="128">
        <v>0</v>
      </c>
      <c r="W119" s="128">
        <v>0</v>
      </c>
      <c r="X119" s="128">
        <v>0</v>
      </c>
      <c r="Y119" s="128">
        <v>675000</v>
      </c>
      <c r="Z119" s="130">
        <v>39903</v>
      </c>
      <c r="AA119" s="130">
        <v>47208</v>
      </c>
      <c r="AB119" s="129">
        <v>2400000</v>
      </c>
      <c r="AC119" s="129">
        <v>2400000</v>
      </c>
      <c r="AD119" s="129">
        <v>4.4164383561643836</v>
      </c>
      <c r="AE119" s="129">
        <v>20.013698630136986</v>
      </c>
      <c r="AF119" s="132">
        <v>1.6079E-2</v>
      </c>
      <c r="AG119" s="132" t="s">
        <v>39</v>
      </c>
      <c r="AH119" s="132"/>
      <c r="AI119" s="127" t="s">
        <v>160</v>
      </c>
      <c r="AJ119" s="127" t="s">
        <v>160</v>
      </c>
      <c r="AK119" s="133">
        <v>0</v>
      </c>
      <c r="AL119" s="133">
        <v>0</v>
      </c>
      <c r="AM119" s="133">
        <v>0</v>
      </c>
      <c r="AN119" s="133">
        <v>0</v>
      </c>
      <c r="AO119" s="133">
        <v>75000</v>
      </c>
      <c r="AP119" s="133">
        <v>0</v>
      </c>
      <c r="AQ119" s="133">
        <v>0</v>
      </c>
      <c r="AR119" s="133">
        <v>0</v>
      </c>
      <c r="AS119" s="133">
        <v>0</v>
      </c>
      <c r="AT119" s="133">
        <v>0</v>
      </c>
      <c r="AU119" s="133">
        <v>75000</v>
      </c>
      <c r="AV119" s="133">
        <v>0</v>
      </c>
      <c r="AW119" s="133">
        <v>0</v>
      </c>
      <c r="AX119" s="133">
        <v>0</v>
      </c>
      <c r="AY119" s="15">
        <f t="shared" si="3"/>
        <v>0</v>
      </c>
      <c r="AZ119" s="15">
        <f t="shared" si="4"/>
        <v>150000</v>
      </c>
      <c r="BA119" s="15">
        <f t="shared" si="5"/>
        <v>150000</v>
      </c>
    </row>
    <row r="120" spans="1:53" x14ac:dyDescent="0.35">
      <c r="A120" s="127">
        <v>20277000</v>
      </c>
      <c r="B120" s="127">
        <v>1</v>
      </c>
      <c r="C120" s="127">
        <v>1</v>
      </c>
      <c r="D120" s="127">
        <v>1</v>
      </c>
      <c r="E120" s="127" t="s">
        <v>23</v>
      </c>
      <c r="F120" s="127" t="s">
        <v>24</v>
      </c>
      <c r="G120" s="127" t="s">
        <v>25</v>
      </c>
      <c r="H120" s="127" t="s">
        <v>26</v>
      </c>
      <c r="I120" s="127" t="s">
        <v>2</v>
      </c>
      <c r="J120" s="127" t="s">
        <v>27</v>
      </c>
      <c r="K120" s="127" t="s">
        <v>160</v>
      </c>
      <c r="L120" s="127" t="s">
        <v>29</v>
      </c>
      <c r="M120" s="127" t="s">
        <v>159</v>
      </c>
      <c r="N120" s="127" t="s">
        <v>1325</v>
      </c>
      <c r="O120" s="127" t="s">
        <v>200</v>
      </c>
      <c r="P120" s="127" t="s">
        <v>200</v>
      </c>
      <c r="Q120" s="127" t="s">
        <v>160</v>
      </c>
      <c r="R120" s="128">
        <v>4792863.5699999994</v>
      </c>
      <c r="S120" s="128">
        <v>0</v>
      </c>
      <c r="T120" s="128">
        <v>0</v>
      </c>
      <c r="U120" s="128">
        <v>0</v>
      </c>
      <c r="V120" s="128">
        <v>0</v>
      </c>
      <c r="W120" s="128">
        <v>0</v>
      </c>
      <c r="X120" s="128">
        <v>0</v>
      </c>
      <c r="Y120" s="128">
        <v>4792863.5699999994</v>
      </c>
      <c r="Z120" s="130">
        <v>39903</v>
      </c>
      <c r="AA120" s="130">
        <v>50860</v>
      </c>
      <c r="AB120" s="129">
        <v>38080000</v>
      </c>
      <c r="AC120" s="129">
        <v>8098286.7699999996</v>
      </c>
      <c r="AD120" s="129">
        <v>14.421917808219177</v>
      </c>
      <c r="AE120" s="129">
        <v>30.019178082191782</v>
      </c>
      <c r="AF120" s="132">
        <v>3.6799999999999999E-2</v>
      </c>
      <c r="AG120" s="132" t="s">
        <v>39</v>
      </c>
      <c r="AH120" s="132"/>
      <c r="AI120" s="127" t="s">
        <v>160</v>
      </c>
      <c r="AJ120" s="127" t="s">
        <v>160</v>
      </c>
      <c r="AK120" s="133">
        <v>0</v>
      </c>
      <c r="AL120" s="133">
        <v>0</v>
      </c>
      <c r="AM120" s="133">
        <v>0</v>
      </c>
      <c r="AN120" s="133">
        <v>0</v>
      </c>
      <c r="AO120" s="133">
        <v>165271.15900000001</v>
      </c>
      <c r="AP120" s="133">
        <v>0</v>
      </c>
      <c r="AQ120" s="133">
        <v>0</v>
      </c>
      <c r="AR120" s="133">
        <v>0</v>
      </c>
      <c r="AS120" s="133">
        <v>0</v>
      </c>
      <c r="AT120" s="133">
        <v>0</v>
      </c>
      <c r="AU120" s="133">
        <v>165271.15900000001</v>
      </c>
      <c r="AV120" s="133">
        <v>0</v>
      </c>
      <c r="AW120" s="133">
        <v>0</v>
      </c>
      <c r="AX120" s="133">
        <v>0</v>
      </c>
      <c r="AY120" s="15">
        <f t="shared" si="3"/>
        <v>0</v>
      </c>
      <c r="AZ120" s="15">
        <f t="shared" si="4"/>
        <v>330542.31800000003</v>
      </c>
      <c r="BA120" s="15">
        <f t="shared" si="5"/>
        <v>330542.31800000003</v>
      </c>
    </row>
    <row r="121" spans="1:53" x14ac:dyDescent="0.35">
      <c r="A121" s="127">
        <v>20279000</v>
      </c>
      <c r="B121" s="127">
        <v>1</v>
      </c>
      <c r="C121" s="127">
        <v>1</v>
      </c>
      <c r="D121" s="127">
        <v>1</v>
      </c>
      <c r="E121" s="127" t="s">
        <v>23</v>
      </c>
      <c r="F121" s="127" t="s">
        <v>24</v>
      </c>
      <c r="G121" s="127" t="s">
        <v>25</v>
      </c>
      <c r="H121" s="127" t="s">
        <v>26</v>
      </c>
      <c r="I121" s="127" t="s">
        <v>2</v>
      </c>
      <c r="J121" s="127" t="s">
        <v>27</v>
      </c>
      <c r="K121" s="127" t="s">
        <v>160</v>
      </c>
      <c r="L121" s="127" t="s">
        <v>29</v>
      </c>
      <c r="M121" s="127" t="s">
        <v>159</v>
      </c>
      <c r="N121" s="127" t="s">
        <v>1325</v>
      </c>
      <c r="O121" s="127" t="s">
        <v>201</v>
      </c>
      <c r="P121" s="127" t="s">
        <v>201</v>
      </c>
      <c r="Q121" s="127" t="s">
        <v>160</v>
      </c>
      <c r="R121" s="128">
        <v>2024571.69</v>
      </c>
      <c r="S121" s="128">
        <v>0</v>
      </c>
      <c r="T121" s="128">
        <v>0</v>
      </c>
      <c r="U121" s="128">
        <v>0</v>
      </c>
      <c r="V121" s="128">
        <v>0</v>
      </c>
      <c r="W121" s="128">
        <v>0</v>
      </c>
      <c r="X121" s="128">
        <v>0</v>
      </c>
      <c r="Y121" s="128">
        <v>2024571.69</v>
      </c>
      <c r="Z121" s="130">
        <v>39903</v>
      </c>
      <c r="AA121" s="130">
        <v>54513</v>
      </c>
      <c r="AB121" s="129">
        <v>9520000</v>
      </c>
      <c r="AC121" s="129">
        <v>2024571.69</v>
      </c>
      <c r="AD121" s="129">
        <v>24.43013698630137</v>
      </c>
      <c r="AE121" s="129">
        <v>40.027397260273972</v>
      </c>
      <c r="AF121" s="132">
        <v>2.5000000000000001E-3</v>
      </c>
      <c r="AG121" s="132" t="s">
        <v>39</v>
      </c>
      <c r="AH121" s="132"/>
      <c r="AI121" s="127" t="s">
        <v>160</v>
      </c>
      <c r="AJ121" s="127" t="s">
        <v>160</v>
      </c>
      <c r="AK121" s="133">
        <v>0</v>
      </c>
      <c r="AL121" s="133">
        <v>0</v>
      </c>
      <c r="AM121" s="133">
        <v>0</v>
      </c>
      <c r="AN121" s="133">
        <v>0</v>
      </c>
      <c r="AO121" s="133">
        <v>0</v>
      </c>
      <c r="AP121" s="133">
        <v>0</v>
      </c>
      <c r="AQ121" s="133">
        <v>0</v>
      </c>
      <c r="AR121" s="133">
        <v>0</v>
      </c>
      <c r="AS121" s="133">
        <v>0</v>
      </c>
      <c r="AT121" s="133">
        <v>0</v>
      </c>
      <c r="AU121" s="133">
        <v>0</v>
      </c>
      <c r="AV121" s="133">
        <v>0</v>
      </c>
      <c r="AW121" s="133">
        <v>0</v>
      </c>
      <c r="AX121" s="133">
        <v>0</v>
      </c>
      <c r="AY121" s="15">
        <f t="shared" si="3"/>
        <v>0</v>
      </c>
      <c r="AZ121" s="15">
        <f t="shared" si="4"/>
        <v>0</v>
      </c>
      <c r="BA121" s="15">
        <f t="shared" si="5"/>
        <v>0</v>
      </c>
    </row>
    <row r="122" spans="1:53" x14ac:dyDescent="0.35">
      <c r="A122" s="127">
        <v>20280000</v>
      </c>
      <c r="B122" s="127">
        <v>1</v>
      </c>
      <c r="C122" s="127">
        <v>1</v>
      </c>
      <c r="D122" s="127">
        <v>1</v>
      </c>
      <c r="E122" s="127" t="s">
        <v>23</v>
      </c>
      <c r="F122" s="127" t="s">
        <v>24</v>
      </c>
      <c r="G122" s="127" t="s">
        <v>25</v>
      </c>
      <c r="H122" s="127" t="s">
        <v>26</v>
      </c>
      <c r="I122" s="127" t="s">
        <v>2</v>
      </c>
      <c r="J122" s="127" t="s">
        <v>27</v>
      </c>
      <c r="K122" s="127" t="s">
        <v>160</v>
      </c>
      <c r="L122" s="127" t="s">
        <v>29</v>
      </c>
      <c r="M122" s="127" t="s">
        <v>159</v>
      </c>
      <c r="N122" s="127" t="s">
        <v>1325</v>
      </c>
      <c r="O122" s="127" t="s">
        <v>202</v>
      </c>
      <c r="P122" s="127" t="s">
        <v>202</v>
      </c>
      <c r="Q122" s="127" t="s">
        <v>160</v>
      </c>
      <c r="R122" s="128">
        <v>186451376.61800104</v>
      </c>
      <c r="S122" s="128">
        <v>0</v>
      </c>
      <c r="T122" s="128">
        <v>0</v>
      </c>
      <c r="U122" s="128">
        <v>0</v>
      </c>
      <c r="V122" s="128">
        <v>0</v>
      </c>
      <c r="W122" s="128">
        <v>-3.9999485015869141E-3</v>
      </c>
      <c r="X122" s="128">
        <v>0</v>
      </c>
      <c r="Y122" s="128">
        <v>186451376.6140011</v>
      </c>
      <c r="Z122" s="130">
        <v>40228</v>
      </c>
      <c r="AA122" s="130">
        <v>49359</v>
      </c>
      <c r="AB122" s="129">
        <v>350000000</v>
      </c>
      <c r="AC122" s="129">
        <v>336662873.99000001</v>
      </c>
      <c r="AD122" s="129">
        <v>10.30958904109589</v>
      </c>
      <c r="AE122" s="129">
        <v>25.016438356164382</v>
      </c>
      <c r="AF122" s="132">
        <v>1.8360000000000001E-2</v>
      </c>
      <c r="AG122" s="132" t="s">
        <v>39</v>
      </c>
      <c r="AH122" s="132"/>
      <c r="AI122" s="127" t="s">
        <v>160</v>
      </c>
      <c r="AJ122" s="127" t="s">
        <v>160</v>
      </c>
      <c r="AK122" s="133">
        <v>0</v>
      </c>
      <c r="AL122" s="133">
        <v>0</v>
      </c>
      <c r="AM122" s="133">
        <v>0</v>
      </c>
      <c r="AN122" s="133">
        <v>8878636.9879999999</v>
      </c>
      <c r="AO122" s="133">
        <v>0</v>
      </c>
      <c r="AP122" s="133">
        <v>0</v>
      </c>
      <c r="AQ122" s="133">
        <v>0</v>
      </c>
      <c r="AR122" s="133">
        <v>0</v>
      </c>
      <c r="AS122" s="133">
        <v>0</v>
      </c>
      <c r="AT122" s="133">
        <v>8878636.9879999999</v>
      </c>
      <c r="AU122" s="133">
        <v>0</v>
      </c>
      <c r="AV122" s="133">
        <v>0</v>
      </c>
      <c r="AW122" s="133">
        <v>0</v>
      </c>
      <c r="AX122" s="133">
        <v>0</v>
      </c>
      <c r="AY122" s="15">
        <f t="shared" si="3"/>
        <v>0</v>
      </c>
      <c r="AZ122" s="15">
        <f t="shared" si="4"/>
        <v>17757273.976</v>
      </c>
      <c r="BA122" s="15">
        <f t="shared" si="5"/>
        <v>17757273.976</v>
      </c>
    </row>
    <row r="123" spans="1:53" x14ac:dyDescent="0.35">
      <c r="A123" s="127">
        <v>20281000</v>
      </c>
      <c r="B123" s="127">
        <v>1</v>
      </c>
      <c r="C123" s="127">
        <v>1</v>
      </c>
      <c r="D123" s="127">
        <v>1</v>
      </c>
      <c r="E123" s="127" t="s">
        <v>23</v>
      </c>
      <c r="F123" s="127" t="s">
        <v>24</v>
      </c>
      <c r="G123" s="127" t="s">
        <v>25</v>
      </c>
      <c r="H123" s="127" t="s">
        <v>26</v>
      </c>
      <c r="I123" s="127" t="s">
        <v>2</v>
      </c>
      <c r="J123" s="127" t="s">
        <v>27</v>
      </c>
      <c r="K123" s="127" t="s">
        <v>160</v>
      </c>
      <c r="L123" s="127" t="s">
        <v>29</v>
      </c>
      <c r="M123" s="127" t="s">
        <v>159</v>
      </c>
      <c r="N123" s="127" t="s">
        <v>1325</v>
      </c>
      <c r="O123" s="127" t="s">
        <v>203</v>
      </c>
      <c r="P123" s="127" t="s">
        <v>203</v>
      </c>
      <c r="Q123" s="127" t="s">
        <v>160</v>
      </c>
      <c r="R123" s="128">
        <v>49940059.93000003</v>
      </c>
      <c r="S123" s="128">
        <v>0</v>
      </c>
      <c r="T123" s="128">
        <v>0</v>
      </c>
      <c r="U123" s="128">
        <v>0</v>
      </c>
      <c r="V123" s="128">
        <v>0</v>
      </c>
      <c r="W123" s="128">
        <v>-2.9999986290931702E-3</v>
      </c>
      <c r="X123" s="128">
        <v>0</v>
      </c>
      <c r="Y123" s="128">
        <v>49940059.927000031</v>
      </c>
      <c r="Z123" s="130">
        <v>40259</v>
      </c>
      <c r="AA123" s="130">
        <v>49390</v>
      </c>
      <c r="AB123" s="129">
        <v>100000000</v>
      </c>
      <c r="AC123" s="129">
        <v>99880120</v>
      </c>
      <c r="AD123" s="129">
        <v>10.394520547945206</v>
      </c>
      <c r="AE123" s="129">
        <v>25.016438356164382</v>
      </c>
      <c r="AF123" s="132">
        <v>1.8329999999999999E-2</v>
      </c>
      <c r="AG123" s="132" t="s">
        <v>39</v>
      </c>
      <c r="AH123" s="132"/>
      <c r="AI123" s="127" t="s">
        <v>160</v>
      </c>
      <c r="AJ123" s="127" t="s">
        <v>160</v>
      </c>
      <c r="AK123" s="133">
        <v>0</v>
      </c>
      <c r="AL123" s="133">
        <v>0</v>
      </c>
      <c r="AM123" s="133">
        <v>0</v>
      </c>
      <c r="AN123" s="133">
        <v>0</v>
      </c>
      <c r="AO123" s="133">
        <v>2378098.0970000001</v>
      </c>
      <c r="AP123" s="133">
        <v>0</v>
      </c>
      <c r="AQ123" s="133">
        <v>0</v>
      </c>
      <c r="AR123" s="133">
        <v>0</v>
      </c>
      <c r="AS123" s="133">
        <v>0</v>
      </c>
      <c r="AT123" s="133">
        <v>0</v>
      </c>
      <c r="AU123" s="133">
        <v>2378098.0970000001</v>
      </c>
      <c r="AV123" s="133">
        <v>0</v>
      </c>
      <c r="AW123" s="133">
        <v>0</v>
      </c>
      <c r="AX123" s="133">
        <v>0</v>
      </c>
      <c r="AY123" s="15">
        <f t="shared" si="3"/>
        <v>0</v>
      </c>
      <c r="AZ123" s="15">
        <f t="shared" si="4"/>
        <v>4756196.1940000001</v>
      </c>
      <c r="BA123" s="15">
        <f t="shared" si="5"/>
        <v>4756196.1940000001</v>
      </c>
    </row>
    <row r="124" spans="1:53" x14ac:dyDescent="0.35">
      <c r="A124" s="127">
        <v>20282000</v>
      </c>
      <c r="B124" s="127">
        <v>1</v>
      </c>
      <c r="C124" s="127">
        <v>1</v>
      </c>
      <c r="D124" s="127">
        <v>1</v>
      </c>
      <c r="E124" s="127" t="s">
        <v>23</v>
      </c>
      <c r="F124" s="127" t="s">
        <v>24</v>
      </c>
      <c r="G124" s="127" t="s">
        <v>25</v>
      </c>
      <c r="H124" s="127" t="s">
        <v>26</v>
      </c>
      <c r="I124" s="127" t="s">
        <v>2</v>
      </c>
      <c r="J124" s="127" t="s">
        <v>27</v>
      </c>
      <c r="K124" s="127" t="s">
        <v>160</v>
      </c>
      <c r="L124" s="127" t="s">
        <v>29</v>
      </c>
      <c r="M124" s="127" t="s">
        <v>159</v>
      </c>
      <c r="N124" s="127" t="s">
        <v>1325</v>
      </c>
      <c r="O124" s="127" t="s">
        <v>204</v>
      </c>
      <c r="P124" s="127" t="s">
        <v>204</v>
      </c>
      <c r="Q124" s="127" t="s">
        <v>160</v>
      </c>
      <c r="R124" s="128">
        <v>41528651.150000311</v>
      </c>
      <c r="S124" s="128">
        <v>0</v>
      </c>
      <c r="T124" s="128">
        <v>0</v>
      </c>
      <c r="U124" s="128">
        <v>0</v>
      </c>
      <c r="V124" s="128">
        <v>0</v>
      </c>
      <c r="W124" s="128">
        <v>1.4901161193847656E-8</v>
      </c>
      <c r="X124" s="128">
        <v>0</v>
      </c>
      <c r="Y124" s="128">
        <v>41528651.150000326</v>
      </c>
      <c r="Z124" s="130">
        <v>40525</v>
      </c>
      <c r="AA124" s="130">
        <v>49656</v>
      </c>
      <c r="AB124" s="129">
        <v>75000000</v>
      </c>
      <c r="AC124" s="129">
        <v>75000000</v>
      </c>
      <c r="AD124" s="129">
        <v>11.123287671232877</v>
      </c>
      <c r="AE124" s="129">
        <v>25.016438356164382</v>
      </c>
      <c r="AF124" s="132">
        <v>1.7909999999999999E-2</v>
      </c>
      <c r="AG124" s="132" t="s">
        <v>39</v>
      </c>
      <c r="AH124" s="132"/>
      <c r="AI124" s="127" t="s">
        <v>160</v>
      </c>
      <c r="AJ124" s="127" t="s">
        <v>160</v>
      </c>
      <c r="AK124" s="133">
        <v>0</v>
      </c>
      <c r="AL124" s="133">
        <v>1805593.53</v>
      </c>
      <c r="AM124" s="133">
        <v>0</v>
      </c>
      <c r="AN124" s="133">
        <v>0</v>
      </c>
      <c r="AO124" s="133">
        <v>0</v>
      </c>
      <c r="AP124" s="133">
        <v>0</v>
      </c>
      <c r="AQ124" s="133">
        <v>0</v>
      </c>
      <c r="AR124" s="133">
        <v>1805593.53</v>
      </c>
      <c r="AS124" s="133">
        <v>0</v>
      </c>
      <c r="AT124" s="133">
        <v>0</v>
      </c>
      <c r="AU124" s="133">
        <v>0</v>
      </c>
      <c r="AV124" s="133">
        <v>0</v>
      </c>
      <c r="AW124" s="133">
        <v>0</v>
      </c>
      <c r="AX124" s="133">
        <v>1805593.53</v>
      </c>
      <c r="AY124" s="15">
        <f t="shared" si="3"/>
        <v>1805593.53</v>
      </c>
      <c r="AZ124" s="15">
        <f t="shared" si="4"/>
        <v>3611187.06</v>
      </c>
      <c r="BA124" s="15">
        <f t="shared" si="5"/>
        <v>5416780.5899999999</v>
      </c>
    </row>
    <row r="125" spans="1:53" x14ac:dyDescent="0.35">
      <c r="A125" s="127">
        <v>20283000</v>
      </c>
      <c r="B125" s="127">
        <v>1</v>
      </c>
      <c r="C125" s="127">
        <v>1</v>
      </c>
      <c r="D125" s="127">
        <v>1</v>
      </c>
      <c r="E125" s="127" t="s">
        <v>23</v>
      </c>
      <c r="F125" s="127" t="s">
        <v>24</v>
      </c>
      <c r="G125" s="127" t="s">
        <v>25</v>
      </c>
      <c r="H125" s="127" t="s">
        <v>26</v>
      </c>
      <c r="I125" s="127" t="s">
        <v>2</v>
      </c>
      <c r="J125" s="127" t="s">
        <v>27</v>
      </c>
      <c r="K125" s="127" t="s">
        <v>160</v>
      </c>
      <c r="L125" s="127" t="s">
        <v>29</v>
      </c>
      <c r="M125" s="127" t="s">
        <v>159</v>
      </c>
      <c r="N125" s="127" t="s">
        <v>1325</v>
      </c>
      <c r="O125" s="127" t="s">
        <v>205</v>
      </c>
      <c r="P125" s="127" t="s">
        <v>205</v>
      </c>
      <c r="Q125" s="127" t="s">
        <v>160</v>
      </c>
      <c r="R125" s="128">
        <v>15602330.649999846</v>
      </c>
      <c r="S125" s="128">
        <v>0</v>
      </c>
      <c r="T125" s="128">
        <v>0</v>
      </c>
      <c r="U125" s="128">
        <v>0</v>
      </c>
      <c r="V125" s="128">
        <v>0</v>
      </c>
      <c r="W125" s="128">
        <v>-7.4505805969238281E-9</v>
      </c>
      <c r="X125" s="128">
        <v>0</v>
      </c>
      <c r="Y125" s="128">
        <v>15602330.649999838</v>
      </c>
      <c r="Z125" s="130">
        <v>40553</v>
      </c>
      <c r="AA125" s="130">
        <v>49684</v>
      </c>
      <c r="AB125" s="129">
        <v>30000000</v>
      </c>
      <c r="AC125" s="129">
        <v>27053570.93</v>
      </c>
      <c r="AD125" s="129">
        <v>11.2</v>
      </c>
      <c r="AE125" s="129">
        <v>25.016438356164382</v>
      </c>
      <c r="AF125" s="132">
        <v>1.7781000000000002E-2</v>
      </c>
      <c r="AG125" s="132" t="s">
        <v>39</v>
      </c>
      <c r="AH125" s="132"/>
      <c r="AI125" s="127" t="s">
        <v>160</v>
      </c>
      <c r="AJ125" s="127" t="s">
        <v>160</v>
      </c>
      <c r="AK125" s="133">
        <v>0</v>
      </c>
      <c r="AL125" s="133">
        <v>0</v>
      </c>
      <c r="AM125" s="133">
        <v>678362.2</v>
      </c>
      <c r="AN125" s="133">
        <v>0</v>
      </c>
      <c r="AO125" s="133">
        <v>0</v>
      </c>
      <c r="AP125" s="133">
        <v>0</v>
      </c>
      <c r="AQ125" s="133">
        <v>0</v>
      </c>
      <c r="AR125" s="133">
        <v>0</v>
      </c>
      <c r="AS125" s="133">
        <v>678362.2</v>
      </c>
      <c r="AT125" s="133">
        <v>0</v>
      </c>
      <c r="AU125" s="133">
        <v>0</v>
      </c>
      <c r="AV125" s="133">
        <v>0</v>
      </c>
      <c r="AW125" s="133">
        <v>0</v>
      </c>
      <c r="AX125" s="133">
        <v>0</v>
      </c>
      <c r="AY125" s="15">
        <f t="shared" si="3"/>
        <v>0</v>
      </c>
      <c r="AZ125" s="15">
        <f t="shared" si="4"/>
        <v>1356724.4</v>
      </c>
      <c r="BA125" s="15">
        <f t="shared" si="5"/>
        <v>1356724.4</v>
      </c>
    </row>
    <row r="126" spans="1:53" x14ac:dyDescent="0.35">
      <c r="A126" s="127">
        <v>20288000</v>
      </c>
      <c r="B126" s="127">
        <v>1</v>
      </c>
      <c r="C126" s="127">
        <v>1</v>
      </c>
      <c r="D126" s="127">
        <v>1</v>
      </c>
      <c r="E126" s="127" t="s">
        <v>23</v>
      </c>
      <c r="F126" s="127" t="s">
        <v>24</v>
      </c>
      <c r="G126" s="127" t="s">
        <v>25</v>
      </c>
      <c r="H126" s="127" t="s">
        <v>26</v>
      </c>
      <c r="I126" s="127" t="s">
        <v>2</v>
      </c>
      <c r="J126" s="127" t="s">
        <v>27</v>
      </c>
      <c r="K126" s="127" t="s">
        <v>160</v>
      </c>
      <c r="L126" s="127" t="s">
        <v>29</v>
      </c>
      <c r="M126" s="127" t="s">
        <v>159</v>
      </c>
      <c r="N126" s="127" t="s">
        <v>1325</v>
      </c>
      <c r="O126" s="127" t="s">
        <v>206</v>
      </c>
      <c r="P126" s="127" t="s">
        <v>206</v>
      </c>
      <c r="Q126" s="127" t="s">
        <v>160</v>
      </c>
      <c r="R126" s="128">
        <v>42169844.649999999</v>
      </c>
      <c r="S126" s="128">
        <v>0</v>
      </c>
      <c r="T126" s="128">
        <v>0</v>
      </c>
      <c r="U126" s="128">
        <v>0</v>
      </c>
      <c r="V126" s="128">
        <v>0</v>
      </c>
      <c r="W126" s="128">
        <v>0</v>
      </c>
      <c r="X126" s="128">
        <v>0</v>
      </c>
      <c r="Y126" s="128">
        <v>42169844.649999999</v>
      </c>
      <c r="Z126" s="130">
        <v>40629</v>
      </c>
      <c r="AA126" s="130">
        <v>49761</v>
      </c>
      <c r="AB126" s="129">
        <v>100000000</v>
      </c>
      <c r="AC126" s="129">
        <v>75711466.640000001</v>
      </c>
      <c r="AD126" s="129">
        <v>11.41095890410959</v>
      </c>
      <c r="AE126" s="129">
        <v>25.019178082191782</v>
      </c>
      <c r="AF126" s="132">
        <v>1.8020000000000001E-2</v>
      </c>
      <c r="AG126" s="132" t="s">
        <v>39</v>
      </c>
      <c r="AH126" s="132"/>
      <c r="AI126" s="127" t="s">
        <v>160</v>
      </c>
      <c r="AJ126" s="127" t="s">
        <v>160</v>
      </c>
      <c r="AK126" s="133">
        <v>0</v>
      </c>
      <c r="AL126" s="133">
        <v>0</v>
      </c>
      <c r="AM126" s="133">
        <v>0</v>
      </c>
      <c r="AN126" s="133">
        <v>0</v>
      </c>
      <c r="AO126" s="133">
        <v>1833471.5</v>
      </c>
      <c r="AP126" s="133">
        <v>0</v>
      </c>
      <c r="AQ126" s="133">
        <v>0</v>
      </c>
      <c r="AR126" s="133">
        <v>0</v>
      </c>
      <c r="AS126" s="133">
        <v>0</v>
      </c>
      <c r="AT126" s="133">
        <v>0</v>
      </c>
      <c r="AU126" s="133">
        <v>1833471.5</v>
      </c>
      <c r="AV126" s="133">
        <v>0</v>
      </c>
      <c r="AW126" s="133">
        <v>0</v>
      </c>
      <c r="AX126" s="133">
        <v>0</v>
      </c>
      <c r="AY126" s="15">
        <f t="shared" si="3"/>
        <v>0</v>
      </c>
      <c r="AZ126" s="15">
        <f t="shared" si="4"/>
        <v>3666943</v>
      </c>
      <c r="BA126" s="15">
        <f t="shared" si="5"/>
        <v>3666943</v>
      </c>
    </row>
    <row r="127" spans="1:53" x14ac:dyDescent="0.35">
      <c r="A127" s="127">
        <v>20284000</v>
      </c>
      <c r="B127" s="127">
        <v>1</v>
      </c>
      <c r="C127" s="127">
        <v>1</v>
      </c>
      <c r="D127" s="127">
        <v>1</v>
      </c>
      <c r="E127" s="127" t="s">
        <v>23</v>
      </c>
      <c r="F127" s="127" t="s">
        <v>24</v>
      </c>
      <c r="G127" s="127" t="s">
        <v>25</v>
      </c>
      <c r="H127" s="127" t="s">
        <v>26</v>
      </c>
      <c r="I127" s="127" t="s">
        <v>2</v>
      </c>
      <c r="J127" s="127" t="s">
        <v>27</v>
      </c>
      <c r="K127" s="127" t="s">
        <v>160</v>
      </c>
      <c r="L127" s="127" t="s">
        <v>29</v>
      </c>
      <c r="M127" s="127" t="s">
        <v>159</v>
      </c>
      <c r="N127" s="127" t="s">
        <v>1325</v>
      </c>
      <c r="O127" s="127" t="s">
        <v>207</v>
      </c>
      <c r="P127" s="127" t="s">
        <v>207</v>
      </c>
      <c r="Q127" s="127" t="s">
        <v>160</v>
      </c>
      <c r="R127" s="128">
        <v>35430952.389999695</v>
      </c>
      <c r="S127" s="128">
        <v>0</v>
      </c>
      <c r="T127" s="128">
        <v>0</v>
      </c>
      <c r="U127" s="128">
        <v>0</v>
      </c>
      <c r="V127" s="128">
        <v>0</v>
      </c>
      <c r="W127" s="128">
        <v>-1.4901161193847656E-8</v>
      </c>
      <c r="X127" s="128">
        <v>0</v>
      </c>
      <c r="Y127" s="128">
        <v>35430952.38999968</v>
      </c>
      <c r="Z127" s="130">
        <v>40575</v>
      </c>
      <c r="AA127" s="130">
        <v>49706</v>
      </c>
      <c r="AB127" s="129">
        <v>64700000</v>
      </c>
      <c r="AC127" s="129">
        <v>64700000</v>
      </c>
      <c r="AD127" s="129">
        <v>11.260273972602739</v>
      </c>
      <c r="AE127" s="129">
        <v>25.016438356164382</v>
      </c>
      <c r="AF127" s="132">
        <v>1.7995000000000001E-2</v>
      </c>
      <c r="AG127" s="132" t="s">
        <v>39</v>
      </c>
      <c r="AH127" s="132"/>
      <c r="AI127" s="127" t="s">
        <v>160</v>
      </c>
      <c r="AJ127" s="127" t="s">
        <v>160</v>
      </c>
      <c r="AK127" s="133">
        <v>0</v>
      </c>
      <c r="AL127" s="133">
        <v>0</v>
      </c>
      <c r="AM127" s="133">
        <v>0</v>
      </c>
      <c r="AN127" s="133">
        <v>1540476.19</v>
      </c>
      <c r="AO127" s="133">
        <v>0</v>
      </c>
      <c r="AP127" s="133">
        <v>0</v>
      </c>
      <c r="AQ127" s="133">
        <v>0</v>
      </c>
      <c r="AR127" s="133">
        <v>0</v>
      </c>
      <c r="AS127" s="133">
        <v>0</v>
      </c>
      <c r="AT127" s="133">
        <v>1540476.19</v>
      </c>
      <c r="AU127" s="133">
        <v>0</v>
      </c>
      <c r="AV127" s="133">
        <v>0</v>
      </c>
      <c r="AW127" s="133">
        <v>0</v>
      </c>
      <c r="AX127" s="133">
        <v>0</v>
      </c>
      <c r="AY127" s="15">
        <f t="shared" si="3"/>
        <v>0</v>
      </c>
      <c r="AZ127" s="15">
        <f t="shared" si="4"/>
        <v>3080952.38</v>
      </c>
      <c r="BA127" s="15">
        <f t="shared" si="5"/>
        <v>3080952.38</v>
      </c>
    </row>
    <row r="128" spans="1:53" x14ac:dyDescent="0.35">
      <c r="A128" s="127">
        <v>20285000</v>
      </c>
      <c r="B128" s="127">
        <v>1</v>
      </c>
      <c r="C128" s="127">
        <v>1</v>
      </c>
      <c r="D128" s="127">
        <v>1</v>
      </c>
      <c r="E128" s="127" t="s">
        <v>23</v>
      </c>
      <c r="F128" s="127" t="s">
        <v>24</v>
      </c>
      <c r="G128" s="127" t="s">
        <v>25</v>
      </c>
      <c r="H128" s="127" t="s">
        <v>26</v>
      </c>
      <c r="I128" s="127" t="s">
        <v>2</v>
      </c>
      <c r="J128" s="127" t="s">
        <v>27</v>
      </c>
      <c r="K128" s="127" t="s">
        <v>160</v>
      </c>
      <c r="L128" s="127" t="s">
        <v>29</v>
      </c>
      <c r="M128" s="127" t="s">
        <v>159</v>
      </c>
      <c r="N128" s="127" t="s">
        <v>1325</v>
      </c>
      <c r="O128" s="127" t="s">
        <v>208</v>
      </c>
      <c r="P128" s="127" t="s">
        <v>208</v>
      </c>
      <c r="Q128" s="127" t="s">
        <v>160</v>
      </c>
      <c r="R128" s="128">
        <v>49239722.110000305</v>
      </c>
      <c r="S128" s="128">
        <v>0</v>
      </c>
      <c r="T128" s="128">
        <v>0</v>
      </c>
      <c r="U128" s="128">
        <v>0</v>
      </c>
      <c r="V128" s="128">
        <v>0</v>
      </c>
      <c r="W128" s="128">
        <v>1.4901161193847656E-8</v>
      </c>
      <c r="X128" s="128">
        <v>0</v>
      </c>
      <c r="Y128" s="128">
        <v>49239722.11000032</v>
      </c>
      <c r="Z128" s="130">
        <v>40575</v>
      </c>
      <c r="AA128" s="130">
        <v>49706</v>
      </c>
      <c r="AB128" s="129">
        <v>90000000</v>
      </c>
      <c r="AC128" s="129">
        <v>89391856.319999993</v>
      </c>
      <c r="AD128" s="129">
        <v>11.260273972602739</v>
      </c>
      <c r="AE128" s="129">
        <v>25.016438356164382</v>
      </c>
      <c r="AF128" s="132">
        <v>1.7995000000000001E-2</v>
      </c>
      <c r="AG128" s="132" t="s">
        <v>39</v>
      </c>
      <c r="AH128" s="132"/>
      <c r="AI128" s="127" t="s">
        <v>160</v>
      </c>
      <c r="AJ128" s="127" t="s">
        <v>160</v>
      </c>
      <c r="AK128" s="133">
        <v>0</v>
      </c>
      <c r="AL128" s="133">
        <v>0</v>
      </c>
      <c r="AM128" s="133">
        <v>0</v>
      </c>
      <c r="AN128" s="133">
        <v>2140857.48</v>
      </c>
      <c r="AO128" s="133">
        <v>0</v>
      </c>
      <c r="AP128" s="133">
        <v>0</v>
      </c>
      <c r="AQ128" s="133">
        <v>0</v>
      </c>
      <c r="AR128" s="133">
        <v>0</v>
      </c>
      <c r="AS128" s="133">
        <v>0</v>
      </c>
      <c r="AT128" s="133">
        <v>2140857.48</v>
      </c>
      <c r="AU128" s="133">
        <v>0</v>
      </c>
      <c r="AV128" s="133">
        <v>0</v>
      </c>
      <c r="AW128" s="133">
        <v>0</v>
      </c>
      <c r="AX128" s="133">
        <v>0</v>
      </c>
      <c r="AY128" s="15">
        <f t="shared" si="3"/>
        <v>0</v>
      </c>
      <c r="AZ128" s="15">
        <f t="shared" si="4"/>
        <v>4281714.96</v>
      </c>
      <c r="BA128" s="15">
        <f t="shared" si="5"/>
        <v>4281714.96</v>
      </c>
    </row>
    <row r="129" spans="1:53" x14ac:dyDescent="0.35">
      <c r="A129" s="127">
        <v>20286000</v>
      </c>
      <c r="B129" s="127">
        <v>1</v>
      </c>
      <c r="C129" s="127">
        <v>1</v>
      </c>
      <c r="D129" s="127">
        <v>1</v>
      </c>
      <c r="E129" s="127" t="s">
        <v>23</v>
      </c>
      <c r="F129" s="127" t="s">
        <v>24</v>
      </c>
      <c r="G129" s="127" t="s">
        <v>25</v>
      </c>
      <c r="H129" s="127" t="s">
        <v>26</v>
      </c>
      <c r="I129" s="127" t="s">
        <v>2</v>
      </c>
      <c r="J129" s="127" t="s">
        <v>27</v>
      </c>
      <c r="K129" s="127" t="s">
        <v>160</v>
      </c>
      <c r="L129" s="127" t="s">
        <v>29</v>
      </c>
      <c r="M129" s="127" t="s">
        <v>159</v>
      </c>
      <c r="N129" s="127" t="s">
        <v>1325</v>
      </c>
      <c r="O129" s="127" t="s">
        <v>209</v>
      </c>
      <c r="P129" s="127" t="s">
        <v>209</v>
      </c>
      <c r="Q129" s="127" t="s">
        <v>160</v>
      </c>
      <c r="R129" s="128">
        <v>27941814.960000157</v>
      </c>
      <c r="S129" s="128">
        <v>0</v>
      </c>
      <c r="T129" s="128">
        <v>0</v>
      </c>
      <c r="U129" s="128">
        <v>0</v>
      </c>
      <c r="V129" s="128">
        <v>0</v>
      </c>
      <c r="W129" s="128">
        <v>7.4505805969238281E-9</v>
      </c>
      <c r="X129" s="128">
        <v>0</v>
      </c>
      <c r="Y129" s="128">
        <v>27941814.960000165</v>
      </c>
      <c r="Z129" s="130">
        <v>40575</v>
      </c>
      <c r="AA129" s="130">
        <v>49888</v>
      </c>
      <c r="AB129" s="129">
        <v>58000000</v>
      </c>
      <c r="AC129" s="129">
        <v>53844460.799999997</v>
      </c>
      <c r="AD129" s="129">
        <v>11.758904109589041</v>
      </c>
      <c r="AE129" s="129">
        <v>25.515068493150686</v>
      </c>
      <c r="AF129" s="132">
        <v>1.7995000000000001E-2</v>
      </c>
      <c r="AG129" s="132" t="s">
        <v>39</v>
      </c>
      <c r="AH129" s="132"/>
      <c r="AI129" s="127" t="s">
        <v>160</v>
      </c>
      <c r="AJ129" s="127" t="s">
        <v>160</v>
      </c>
      <c r="AK129" s="133">
        <v>0</v>
      </c>
      <c r="AL129" s="133">
        <v>0</v>
      </c>
      <c r="AM129" s="133">
        <v>0</v>
      </c>
      <c r="AN129" s="133">
        <v>1214861.52</v>
      </c>
      <c r="AO129" s="133">
        <v>0</v>
      </c>
      <c r="AP129" s="133">
        <v>0</v>
      </c>
      <c r="AQ129" s="133">
        <v>0</v>
      </c>
      <c r="AR129" s="133">
        <v>0</v>
      </c>
      <c r="AS129" s="133">
        <v>0</v>
      </c>
      <c r="AT129" s="133">
        <v>1214861.52</v>
      </c>
      <c r="AU129" s="133">
        <v>0</v>
      </c>
      <c r="AV129" s="133">
        <v>0</v>
      </c>
      <c r="AW129" s="133">
        <v>0</v>
      </c>
      <c r="AX129" s="133">
        <v>0</v>
      </c>
      <c r="AY129" s="15">
        <f t="shared" si="3"/>
        <v>0</v>
      </c>
      <c r="AZ129" s="15">
        <f t="shared" si="4"/>
        <v>2429723.04</v>
      </c>
      <c r="BA129" s="15">
        <f t="shared" si="5"/>
        <v>2429723.04</v>
      </c>
    </row>
    <row r="130" spans="1:53" x14ac:dyDescent="0.35">
      <c r="A130" s="127">
        <v>20287000</v>
      </c>
      <c r="B130" s="127">
        <v>1</v>
      </c>
      <c r="C130" s="127">
        <v>1</v>
      </c>
      <c r="D130" s="127">
        <v>1</v>
      </c>
      <c r="E130" s="127" t="s">
        <v>23</v>
      </c>
      <c r="F130" s="127" t="s">
        <v>24</v>
      </c>
      <c r="G130" s="127" t="s">
        <v>25</v>
      </c>
      <c r="H130" s="127" t="s">
        <v>26</v>
      </c>
      <c r="I130" s="127" t="s">
        <v>2</v>
      </c>
      <c r="J130" s="127" t="s">
        <v>27</v>
      </c>
      <c r="K130" s="127" t="s">
        <v>160</v>
      </c>
      <c r="L130" s="127" t="s">
        <v>29</v>
      </c>
      <c r="M130" s="127" t="s">
        <v>159</v>
      </c>
      <c r="N130" s="127" t="s">
        <v>1325</v>
      </c>
      <c r="O130" s="127" t="s">
        <v>210</v>
      </c>
      <c r="P130" s="127" t="s">
        <v>210</v>
      </c>
      <c r="Q130" s="127" t="s">
        <v>160</v>
      </c>
      <c r="R130" s="128">
        <v>38723979.400000311</v>
      </c>
      <c r="S130" s="128">
        <v>0</v>
      </c>
      <c r="T130" s="128">
        <v>0</v>
      </c>
      <c r="U130" s="128">
        <v>0</v>
      </c>
      <c r="V130" s="128">
        <v>0</v>
      </c>
      <c r="W130" s="128">
        <v>1.4901161193847656E-8</v>
      </c>
      <c r="X130" s="128">
        <v>0</v>
      </c>
      <c r="Y130" s="128">
        <v>38723979.400000326</v>
      </c>
      <c r="Z130" s="130">
        <v>40605</v>
      </c>
      <c r="AA130" s="130">
        <v>49737</v>
      </c>
      <c r="AB130" s="129">
        <v>78000000</v>
      </c>
      <c r="AC130" s="129">
        <v>73816306.129999995</v>
      </c>
      <c r="AD130" s="129">
        <v>11.345205479452055</v>
      </c>
      <c r="AE130" s="129">
        <v>25.019178082191782</v>
      </c>
      <c r="AF130" s="132">
        <v>1.805E-2</v>
      </c>
      <c r="AG130" s="132" t="s">
        <v>39</v>
      </c>
      <c r="AH130" s="132"/>
      <c r="AI130" s="127" t="s">
        <v>160</v>
      </c>
      <c r="AJ130" s="127" t="s">
        <v>160</v>
      </c>
      <c r="AK130" s="133">
        <v>0</v>
      </c>
      <c r="AL130" s="133">
        <v>0</v>
      </c>
      <c r="AM130" s="133">
        <v>0</v>
      </c>
      <c r="AN130" s="133">
        <v>0</v>
      </c>
      <c r="AO130" s="133">
        <v>1683651.25</v>
      </c>
      <c r="AP130" s="133">
        <v>0</v>
      </c>
      <c r="AQ130" s="133">
        <v>0</v>
      </c>
      <c r="AR130" s="133">
        <v>0</v>
      </c>
      <c r="AS130" s="133">
        <v>0</v>
      </c>
      <c r="AT130" s="133">
        <v>0</v>
      </c>
      <c r="AU130" s="133">
        <v>1683651.25</v>
      </c>
      <c r="AV130" s="133">
        <v>0</v>
      </c>
      <c r="AW130" s="133">
        <v>0</v>
      </c>
      <c r="AX130" s="133">
        <v>0</v>
      </c>
      <c r="AY130" s="15">
        <f t="shared" ref="AY130:AY193" si="6">SUM(AK130:AL130)</f>
        <v>0</v>
      </c>
      <c r="AZ130" s="15">
        <f t="shared" si="4"/>
        <v>3367302.5</v>
      </c>
      <c r="BA130" s="15">
        <f t="shared" si="5"/>
        <v>3367302.5</v>
      </c>
    </row>
    <row r="131" spans="1:53" x14ac:dyDescent="0.35">
      <c r="A131" s="127">
        <v>20292000</v>
      </c>
      <c r="B131" s="127">
        <v>1</v>
      </c>
      <c r="C131" s="127">
        <v>1</v>
      </c>
      <c r="D131" s="127">
        <v>1</v>
      </c>
      <c r="E131" s="127" t="s">
        <v>23</v>
      </c>
      <c r="F131" s="127" t="s">
        <v>24</v>
      </c>
      <c r="G131" s="127" t="s">
        <v>25</v>
      </c>
      <c r="H131" s="127" t="s">
        <v>26</v>
      </c>
      <c r="I131" s="127" t="s">
        <v>2</v>
      </c>
      <c r="J131" s="127" t="s">
        <v>27</v>
      </c>
      <c r="K131" s="127" t="s">
        <v>160</v>
      </c>
      <c r="L131" s="127" t="s">
        <v>29</v>
      </c>
      <c r="M131" s="127" t="s">
        <v>159</v>
      </c>
      <c r="N131" s="127" t="s">
        <v>1325</v>
      </c>
      <c r="O131" s="127" t="s">
        <v>211</v>
      </c>
      <c r="P131" s="127" t="s">
        <v>211</v>
      </c>
      <c r="Q131" s="127" t="s">
        <v>160</v>
      </c>
      <c r="R131" s="128">
        <v>1312924.3600000094</v>
      </c>
      <c r="S131" s="128">
        <v>0</v>
      </c>
      <c r="T131" s="128">
        <v>50497.09</v>
      </c>
      <c r="U131" s="128">
        <v>11981.5</v>
      </c>
      <c r="V131" s="128">
        <v>0</v>
      </c>
      <c r="W131" s="128">
        <v>4.6566128730773926E-10</v>
      </c>
      <c r="X131" s="128">
        <v>0</v>
      </c>
      <c r="Y131" s="128">
        <v>1262427.2700000098</v>
      </c>
      <c r="Z131" s="130">
        <v>41031</v>
      </c>
      <c r="AA131" s="130">
        <v>50162</v>
      </c>
      <c r="AB131" s="129">
        <v>2270161.4900000002</v>
      </c>
      <c r="AC131" s="129">
        <v>2270161.79</v>
      </c>
      <c r="AD131" s="129">
        <v>12.509589041095891</v>
      </c>
      <c r="AE131" s="129">
        <v>25.016438356164382</v>
      </c>
      <c r="AF131" s="132">
        <v>1.8159999999999999E-2</v>
      </c>
      <c r="AG131" s="132" t="s">
        <v>39</v>
      </c>
      <c r="AH131" s="132"/>
      <c r="AI131" s="127" t="s">
        <v>160</v>
      </c>
      <c r="AJ131" s="127" t="s">
        <v>160</v>
      </c>
      <c r="AK131" s="133">
        <v>0</v>
      </c>
      <c r="AL131" s="133">
        <v>0</v>
      </c>
      <c r="AM131" s="133">
        <v>0</v>
      </c>
      <c r="AN131" s="133">
        <v>0</v>
      </c>
      <c r="AO131" s="133">
        <v>0</v>
      </c>
      <c r="AP131" s="133">
        <v>0</v>
      </c>
      <c r="AQ131" s="133">
        <v>50497.09</v>
      </c>
      <c r="AR131" s="133">
        <v>0</v>
      </c>
      <c r="AS131" s="133">
        <v>0</v>
      </c>
      <c r="AT131" s="133">
        <v>0</v>
      </c>
      <c r="AU131" s="133">
        <v>0</v>
      </c>
      <c r="AV131" s="133">
        <v>0</v>
      </c>
      <c r="AW131" s="133">
        <v>50497.09</v>
      </c>
      <c r="AX131" s="133">
        <v>0</v>
      </c>
      <c r="AY131" s="15">
        <f t="shared" si="6"/>
        <v>0</v>
      </c>
      <c r="AZ131" s="15">
        <f t="shared" ref="AZ131:AZ194" si="7">SUM(AM131:AX131)</f>
        <v>100994.18</v>
      </c>
      <c r="BA131" s="15">
        <f t="shared" ref="BA131:BA194" si="8">AY131+AZ131</f>
        <v>100994.18</v>
      </c>
    </row>
    <row r="132" spans="1:53" x14ac:dyDescent="0.35">
      <c r="A132" s="127">
        <v>20289000</v>
      </c>
      <c r="B132" s="127">
        <v>1</v>
      </c>
      <c r="C132" s="127">
        <v>1</v>
      </c>
      <c r="D132" s="127">
        <v>1</v>
      </c>
      <c r="E132" s="127" t="s">
        <v>23</v>
      </c>
      <c r="F132" s="127" t="s">
        <v>24</v>
      </c>
      <c r="G132" s="127" t="s">
        <v>25</v>
      </c>
      <c r="H132" s="127" t="s">
        <v>26</v>
      </c>
      <c r="I132" s="127" t="s">
        <v>2</v>
      </c>
      <c r="J132" s="127" t="s">
        <v>27</v>
      </c>
      <c r="K132" s="127" t="s">
        <v>160</v>
      </c>
      <c r="L132" s="127" t="s">
        <v>29</v>
      </c>
      <c r="M132" s="127" t="s">
        <v>159</v>
      </c>
      <c r="N132" s="127" t="s">
        <v>1325</v>
      </c>
      <c r="O132" s="127" t="s">
        <v>212</v>
      </c>
      <c r="P132" s="127" t="s">
        <v>212</v>
      </c>
      <c r="Q132" s="127" t="s">
        <v>160</v>
      </c>
      <c r="R132" s="128">
        <v>21338621.760000076</v>
      </c>
      <c r="S132" s="128">
        <v>0</v>
      </c>
      <c r="T132" s="128">
        <v>0</v>
      </c>
      <c r="U132" s="128">
        <v>0</v>
      </c>
      <c r="V132" s="128">
        <v>0</v>
      </c>
      <c r="W132" s="128">
        <v>3.7252902984619141E-9</v>
      </c>
      <c r="X132" s="128">
        <v>0</v>
      </c>
      <c r="Y132" s="128">
        <v>21338621.76000008</v>
      </c>
      <c r="Z132" s="130">
        <v>40879</v>
      </c>
      <c r="AA132" s="130">
        <v>50011</v>
      </c>
      <c r="AB132" s="129">
        <v>40000000</v>
      </c>
      <c r="AC132" s="129">
        <v>34159388.969999999</v>
      </c>
      <c r="AD132" s="129">
        <v>12.095890410958905</v>
      </c>
      <c r="AE132" s="129">
        <v>25.019178082191782</v>
      </c>
      <c r="AF132" s="132">
        <v>1.8185E-2</v>
      </c>
      <c r="AG132" s="132" t="s">
        <v>39</v>
      </c>
      <c r="AH132" s="132"/>
      <c r="AI132" s="127" t="s">
        <v>160</v>
      </c>
      <c r="AJ132" s="127" t="s">
        <v>160</v>
      </c>
      <c r="AK132" s="133">
        <v>0</v>
      </c>
      <c r="AL132" s="133">
        <v>853544.87</v>
      </c>
      <c r="AM132" s="133">
        <v>0</v>
      </c>
      <c r="AN132" s="133">
        <v>0</v>
      </c>
      <c r="AO132" s="133">
        <v>0</v>
      </c>
      <c r="AP132" s="133">
        <v>0</v>
      </c>
      <c r="AQ132" s="133">
        <v>0</v>
      </c>
      <c r="AR132" s="133">
        <v>853544.87</v>
      </c>
      <c r="AS132" s="133">
        <v>0</v>
      </c>
      <c r="AT132" s="133">
        <v>0</v>
      </c>
      <c r="AU132" s="133">
        <v>0</v>
      </c>
      <c r="AV132" s="133">
        <v>0</v>
      </c>
      <c r="AW132" s="133">
        <v>0</v>
      </c>
      <c r="AX132" s="133">
        <v>853544.87</v>
      </c>
      <c r="AY132" s="15">
        <f t="shared" si="6"/>
        <v>853544.87</v>
      </c>
      <c r="AZ132" s="15">
        <f t="shared" si="7"/>
        <v>1707089.74</v>
      </c>
      <c r="BA132" s="15">
        <f t="shared" si="8"/>
        <v>2560634.61</v>
      </c>
    </row>
    <row r="133" spans="1:53" x14ac:dyDescent="0.35">
      <c r="A133" s="127">
        <v>20291000</v>
      </c>
      <c r="B133" s="127">
        <v>1</v>
      </c>
      <c r="C133" s="127">
        <v>1</v>
      </c>
      <c r="D133" s="127">
        <v>1</v>
      </c>
      <c r="E133" s="127" t="s">
        <v>23</v>
      </c>
      <c r="F133" s="127" t="s">
        <v>24</v>
      </c>
      <c r="G133" s="127" t="s">
        <v>25</v>
      </c>
      <c r="H133" s="127" t="s">
        <v>26</v>
      </c>
      <c r="I133" s="127" t="s">
        <v>2</v>
      </c>
      <c r="J133" s="127" t="s">
        <v>27</v>
      </c>
      <c r="K133" s="127" t="s">
        <v>160</v>
      </c>
      <c r="L133" s="127" t="s">
        <v>29</v>
      </c>
      <c r="M133" s="127" t="s">
        <v>159</v>
      </c>
      <c r="N133" s="127" t="s">
        <v>1325</v>
      </c>
      <c r="O133" s="127" t="s">
        <v>213</v>
      </c>
      <c r="P133" s="127" t="s">
        <v>213</v>
      </c>
      <c r="Q133" s="127" t="s">
        <v>160</v>
      </c>
      <c r="R133" s="128">
        <v>22608695.683999863</v>
      </c>
      <c r="S133" s="128">
        <v>0</v>
      </c>
      <c r="T133" s="128">
        <v>869565.21699999995</v>
      </c>
      <c r="U133" s="128">
        <v>206322.44</v>
      </c>
      <c r="V133" s="128">
        <v>0</v>
      </c>
      <c r="W133" s="128">
        <v>3.9999932050704956E-3</v>
      </c>
      <c r="X133" s="128">
        <v>0</v>
      </c>
      <c r="Y133" s="128">
        <v>21739130.470999856</v>
      </c>
      <c r="Z133" s="130">
        <v>41031</v>
      </c>
      <c r="AA133" s="130">
        <v>50162</v>
      </c>
      <c r="AB133" s="129">
        <v>40000000</v>
      </c>
      <c r="AC133" s="129">
        <v>40000000</v>
      </c>
      <c r="AD133" s="129">
        <v>12.509589041095891</v>
      </c>
      <c r="AE133" s="129">
        <v>25.016438356164382</v>
      </c>
      <c r="AF133" s="132">
        <v>1.8159999999999999E-2</v>
      </c>
      <c r="AG133" s="132" t="s">
        <v>39</v>
      </c>
      <c r="AH133" s="132"/>
      <c r="AI133" s="127" t="s">
        <v>160</v>
      </c>
      <c r="AJ133" s="127" t="s">
        <v>160</v>
      </c>
      <c r="AK133" s="133">
        <v>0</v>
      </c>
      <c r="AL133" s="133">
        <v>0</v>
      </c>
      <c r="AM133" s="133">
        <v>0</v>
      </c>
      <c r="AN133" s="133">
        <v>0</v>
      </c>
      <c r="AO133" s="133">
        <v>0</v>
      </c>
      <c r="AP133" s="133">
        <v>0</v>
      </c>
      <c r="AQ133" s="133">
        <v>869565.21699999995</v>
      </c>
      <c r="AR133" s="133">
        <v>0</v>
      </c>
      <c r="AS133" s="133">
        <v>0</v>
      </c>
      <c r="AT133" s="133">
        <v>0</v>
      </c>
      <c r="AU133" s="133">
        <v>0</v>
      </c>
      <c r="AV133" s="133">
        <v>0</v>
      </c>
      <c r="AW133" s="133">
        <v>869565.21699999995</v>
      </c>
      <c r="AX133" s="133">
        <v>0</v>
      </c>
      <c r="AY133" s="15">
        <f t="shared" si="6"/>
        <v>0</v>
      </c>
      <c r="AZ133" s="15">
        <f t="shared" si="7"/>
        <v>1739130.4339999999</v>
      </c>
      <c r="BA133" s="15">
        <f t="shared" si="8"/>
        <v>1739130.4339999999</v>
      </c>
    </row>
    <row r="134" spans="1:53" x14ac:dyDescent="0.35">
      <c r="A134" s="127">
        <v>20297000</v>
      </c>
      <c r="B134" s="127">
        <v>1</v>
      </c>
      <c r="C134" s="127">
        <v>1</v>
      </c>
      <c r="D134" s="127">
        <v>1</v>
      </c>
      <c r="E134" s="127" t="s">
        <v>23</v>
      </c>
      <c r="F134" s="127" t="s">
        <v>24</v>
      </c>
      <c r="G134" s="127" t="s">
        <v>25</v>
      </c>
      <c r="H134" s="127" t="s">
        <v>26</v>
      </c>
      <c r="I134" s="127" t="s">
        <v>2</v>
      </c>
      <c r="J134" s="127" t="s">
        <v>27</v>
      </c>
      <c r="K134" s="127" t="s">
        <v>160</v>
      </c>
      <c r="L134" s="127" t="s">
        <v>29</v>
      </c>
      <c r="M134" s="127" t="s">
        <v>159</v>
      </c>
      <c r="N134" s="127" t="s">
        <v>1325</v>
      </c>
      <c r="O134" s="127" t="s">
        <v>214</v>
      </c>
      <c r="P134" s="127" t="s">
        <v>214</v>
      </c>
      <c r="Q134" s="127" t="s">
        <v>160</v>
      </c>
      <c r="R134" s="128">
        <v>32142857.149999686</v>
      </c>
      <c r="S134" s="128">
        <v>0</v>
      </c>
      <c r="T134" s="128">
        <v>0</v>
      </c>
      <c r="U134" s="128">
        <v>0</v>
      </c>
      <c r="V134" s="128">
        <v>0</v>
      </c>
      <c r="W134" s="128">
        <v>-1.4901161193847656E-8</v>
      </c>
      <c r="X134" s="128">
        <v>0</v>
      </c>
      <c r="Y134" s="128">
        <v>32142857.149999671</v>
      </c>
      <c r="Z134" s="130">
        <v>41243</v>
      </c>
      <c r="AA134" s="130">
        <v>50374</v>
      </c>
      <c r="AB134" s="129">
        <v>50000000</v>
      </c>
      <c r="AC134" s="129">
        <v>50000000</v>
      </c>
      <c r="AD134" s="129">
        <v>13.09041095890411</v>
      </c>
      <c r="AE134" s="129">
        <v>25.016438356164382</v>
      </c>
      <c r="AF134" s="132">
        <v>1.8373E-2</v>
      </c>
      <c r="AG134" s="132" t="s">
        <v>39</v>
      </c>
      <c r="AH134" s="132"/>
      <c r="AI134" s="127" t="s">
        <v>160</v>
      </c>
      <c r="AJ134" s="127" t="s">
        <v>160</v>
      </c>
      <c r="AK134" s="133">
        <v>1190476.19</v>
      </c>
      <c r="AL134" s="133">
        <v>0</v>
      </c>
      <c r="AM134" s="133">
        <v>0</v>
      </c>
      <c r="AN134" s="133">
        <v>0</v>
      </c>
      <c r="AO134" s="133">
        <v>0</v>
      </c>
      <c r="AP134" s="133">
        <v>0</v>
      </c>
      <c r="AQ134" s="133">
        <v>1190476.19</v>
      </c>
      <c r="AR134" s="133">
        <v>0</v>
      </c>
      <c r="AS134" s="133">
        <v>0</v>
      </c>
      <c r="AT134" s="133">
        <v>0</v>
      </c>
      <c r="AU134" s="133">
        <v>0</v>
      </c>
      <c r="AV134" s="133">
        <v>0</v>
      </c>
      <c r="AW134" s="133">
        <v>1190476.19</v>
      </c>
      <c r="AX134" s="133">
        <v>0</v>
      </c>
      <c r="AY134" s="15">
        <f t="shared" si="6"/>
        <v>1190476.19</v>
      </c>
      <c r="AZ134" s="15">
        <f t="shared" si="7"/>
        <v>2380952.38</v>
      </c>
      <c r="BA134" s="15">
        <f t="shared" si="8"/>
        <v>3571428.57</v>
      </c>
    </row>
    <row r="135" spans="1:53" x14ac:dyDescent="0.35">
      <c r="A135" s="127">
        <v>20290000</v>
      </c>
      <c r="B135" s="127">
        <v>1</v>
      </c>
      <c r="C135" s="127">
        <v>1</v>
      </c>
      <c r="D135" s="127">
        <v>1</v>
      </c>
      <c r="E135" s="127" t="s">
        <v>23</v>
      </c>
      <c r="F135" s="127" t="s">
        <v>24</v>
      </c>
      <c r="G135" s="127" t="s">
        <v>25</v>
      </c>
      <c r="H135" s="127" t="s">
        <v>26</v>
      </c>
      <c r="I135" s="127" t="s">
        <v>2</v>
      </c>
      <c r="J135" s="127" t="s">
        <v>27</v>
      </c>
      <c r="K135" s="127" t="s">
        <v>160</v>
      </c>
      <c r="L135" s="127" t="s">
        <v>29</v>
      </c>
      <c r="M135" s="127" t="s">
        <v>159</v>
      </c>
      <c r="N135" s="127" t="s">
        <v>1325</v>
      </c>
      <c r="O135" s="127" t="s">
        <v>215</v>
      </c>
      <c r="P135" s="127" t="s">
        <v>215</v>
      </c>
      <c r="Q135" s="127" t="s">
        <v>160</v>
      </c>
      <c r="R135" s="128">
        <v>155579224.55800113</v>
      </c>
      <c r="S135" s="128">
        <v>0</v>
      </c>
      <c r="T135" s="128">
        <v>0</v>
      </c>
      <c r="U135" s="128">
        <v>0</v>
      </c>
      <c r="V135" s="128">
        <v>0</v>
      </c>
      <c r="W135" s="128">
        <v>-1.9999444484710693E-3</v>
      </c>
      <c r="X135" s="128">
        <v>0</v>
      </c>
      <c r="Y135" s="128">
        <v>155579224.55600119</v>
      </c>
      <c r="Z135" s="130">
        <v>40892</v>
      </c>
      <c r="AA135" s="130">
        <v>50024</v>
      </c>
      <c r="AB135" s="129">
        <v>250000000</v>
      </c>
      <c r="AC135" s="129">
        <v>248933378.06999999</v>
      </c>
      <c r="AD135" s="129">
        <v>12.131506849315068</v>
      </c>
      <c r="AE135" s="129">
        <v>25.019178082191782</v>
      </c>
      <c r="AF135" s="132">
        <v>1.8185E-2</v>
      </c>
      <c r="AG135" s="132" t="s">
        <v>39</v>
      </c>
      <c r="AH135" s="132"/>
      <c r="AI135" s="127" t="s">
        <v>160</v>
      </c>
      <c r="AJ135" s="127" t="s">
        <v>160</v>
      </c>
      <c r="AK135" s="133">
        <v>0</v>
      </c>
      <c r="AL135" s="133">
        <v>6223168.9879999999</v>
      </c>
      <c r="AM135" s="133">
        <v>0</v>
      </c>
      <c r="AN135" s="133">
        <v>0</v>
      </c>
      <c r="AO135" s="133">
        <v>0</v>
      </c>
      <c r="AP135" s="133">
        <v>0</v>
      </c>
      <c r="AQ135" s="133">
        <v>0</v>
      </c>
      <c r="AR135" s="133">
        <v>6223168.9879999999</v>
      </c>
      <c r="AS135" s="133">
        <v>0</v>
      </c>
      <c r="AT135" s="133">
        <v>0</v>
      </c>
      <c r="AU135" s="133">
        <v>0</v>
      </c>
      <c r="AV135" s="133">
        <v>0</v>
      </c>
      <c r="AW135" s="133">
        <v>0</v>
      </c>
      <c r="AX135" s="133">
        <v>6223168.9879999999</v>
      </c>
      <c r="AY135" s="15">
        <f t="shared" si="6"/>
        <v>6223168.9879999999</v>
      </c>
      <c r="AZ135" s="15">
        <f t="shared" si="7"/>
        <v>12446337.976</v>
      </c>
      <c r="BA135" s="15">
        <f t="shared" si="8"/>
        <v>18669506.964000002</v>
      </c>
    </row>
    <row r="136" spans="1:53" x14ac:dyDescent="0.35">
      <c r="A136" s="127">
        <v>20293000</v>
      </c>
      <c r="B136" s="127">
        <v>1</v>
      </c>
      <c r="C136" s="127">
        <v>1</v>
      </c>
      <c r="D136" s="127">
        <v>1</v>
      </c>
      <c r="E136" s="127" t="s">
        <v>23</v>
      </c>
      <c r="F136" s="127" t="s">
        <v>24</v>
      </c>
      <c r="G136" s="127" t="s">
        <v>25</v>
      </c>
      <c r="H136" s="127" t="s">
        <v>26</v>
      </c>
      <c r="I136" s="127" t="s">
        <v>2</v>
      </c>
      <c r="J136" s="127" t="s">
        <v>27</v>
      </c>
      <c r="K136" s="127" t="s">
        <v>160</v>
      </c>
      <c r="L136" s="127" t="s">
        <v>29</v>
      </c>
      <c r="M136" s="127" t="s">
        <v>159</v>
      </c>
      <c r="N136" s="127" t="s">
        <v>1325</v>
      </c>
      <c r="O136" s="127" t="s">
        <v>216</v>
      </c>
      <c r="P136" s="127" t="s">
        <v>216</v>
      </c>
      <c r="Q136" s="127" t="s">
        <v>160</v>
      </c>
      <c r="R136" s="128">
        <v>8839952.5600000024</v>
      </c>
      <c r="S136" s="128">
        <v>0</v>
      </c>
      <c r="T136" s="128">
        <v>0</v>
      </c>
      <c r="U136" s="128">
        <v>0</v>
      </c>
      <c r="V136" s="128">
        <v>0</v>
      </c>
      <c r="W136" s="128">
        <v>0</v>
      </c>
      <c r="X136" s="128">
        <v>0</v>
      </c>
      <c r="Y136" s="128">
        <v>8839952.5600000024</v>
      </c>
      <c r="Z136" s="130">
        <v>40984</v>
      </c>
      <c r="AA136" s="130">
        <v>50115</v>
      </c>
      <c r="AB136" s="129">
        <v>14559417.130000001</v>
      </c>
      <c r="AC136" s="129">
        <v>14334092.779999999</v>
      </c>
      <c r="AD136" s="129">
        <v>12.38082191780822</v>
      </c>
      <c r="AE136" s="129">
        <v>25.016438356164382</v>
      </c>
      <c r="AF136" s="132">
        <v>1.8134000000000001E-2</v>
      </c>
      <c r="AG136" s="132" t="s">
        <v>39</v>
      </c>
      <c r="AH136" s="132"/>
      <c r="AI136" s="127" t="s">
        <v>160</v>
      </c>
      <c r="AJ136" s="127" t="s">
        <v>160</v>
      </c>
      <c r="AK136" s="133">
        <v>0</v>
      </c>
      <c r="AL136" s="133">
        <v>0</v>
      </c>
      <c r="AM136" s="133">
        <v>0</v>
      </c>
      <c r="AN136" s="133">
        <v>0</v>
      </c>
      <c r="AO136" s="133">
        <v>353598.1</v>
      </c>
      <c r="AP136" s="133">
        <v>0</v>
      </c>
      <c r="AQ136" s="133">
        <v>0</v>
      </c>
      <c r="AR136" s="133">
        <v>0</v>
      </c>
      <c r="AS136" s="133">
        <v>0</v>
      </c>
      <c r="AT136" s="133">
        <v>0</v>
      </c>
      <c r="AU136" s="133">
        <v>353598.1</v>
      </c>
      <c r="AV136" s="133">
        <v>0</v>
      </c>
      <c r="AW136" s="133">
        <v>0</v>
      </c>
      <c r="AX136" s="133">
        <v>0</v>
      </c>
      <c r="AY136" s="15">
        <f t="shared" si="6"/>
        <v>0</v>
      </c>
      <c r="AZ136" s="15">
        <f t="shared" si="7"/>
        <v>707196.2</v>
      </c>
      <c r="BA136" s="15">
        <f t="shared" si="8"/>
        <v>707196.2</v>
      </c>
    </row>
    <row r="137" spans="1:53" x14ac:dyDescent="0.35">
      <c r="A137" s="127">
        <v>20295000</v>
      </c>
      <c r="B137" s="127">
        <v>1</v>
      </c>
      <c r="C137" s="127">
        <v>1</v>
      </c>
      <c r="D137" s="127">
        <v>1</v>
      </c>
      <c r="E137" s="127" t="s">
        <v>23</v>
      </c>
      <c r="F137" s="127" t="s">
        <v>24</v>
      </c>
      <c r="G137" s="127" t="s">
        <v>25</v>
      </c>
      <c r="H137" s="127" t="s">
        <v>26</v>
      </c>
      <c r="I137" s="127" t="s">
        <v>2</v>
      </c>
      <c r="J137" s="127" t="s">
        <v>27</v>
      </c>
      <c r="K137" s="127" t="s">
        <v>160</v>
      </c>
      <c r="L137" s="127" t="s">
        <v>29</v>
      </c>
      <c r="M137" s="127" t="s">
        <v>159</v>
      </c>
      <c r="N137" s="127" t="s">
        <v>1325</v>
      </c>
      <c r="O137" s="127" t="s">
        <v>217</v>
      </c>
      <c r="P137" s="127" t="s">
        <v>217</v>
      </c>
      <c r="Q137" s="127" t="s">
        <v>160</v>
      </c>
      <c r="R137" s="128">
        <v>2447205.3199999998</v>
      </c>
      <c r="S137" s="128">
        <v>0</v>
      </c>
      <c r="T137" s="128">
        <v>0</v>
      </c>
      <c r="U137" s="128">
        <v>0</v>
      </c>
      <c r="V137" s="128">
        <v>0</v>
      </c>
      <c r="W137" s="128">
        <v>0</v>
      </c>
      <c r="X137" s="128">
        <v>0</v>
      </c>
      <c r="Y137" s="128">
        <v>2447205.3199999998</v>
      </c>
      <c r="Z137" s="130">
        <v>41136</v>
      </c>
      <c r="AA137" s="130">
        <v>50267</v>
      </c>
      <c r="AB137" s="129">
        <v>10000000</v>
      </c>
      <c r="AC137" s="129">
        <v>2447205.3199999998</v>
      </c>
      <c r="AD137" s="129">
        <v>12.797260273972602</v>
      </c>
      <c r="AE137" s="129">
        <v>25.016438356164382</v>
      </c>
      <c r="AF137" s="132">
        <v>1.8214999999999999E-2</v>
      </c>
      <c r="AG137" s="132" t="s">
        <v>39</v>
      </c>
      <c r="AH137" s="132"/>
      <c r="AI137" s="127" t="s">
        <v>160</v>
      </c>
      <c r="AJ137" s="127" t="s">
        <v>160</v>
      </c>
      <c r="AK137" s="133">
        <v>0</v>
      </c>
      <c r="AL137" s="133">
        <v>0</v>
      </c>
      <c r="AM137" s="133">
        <v>0</v>
      </c>
      <c r="AN137" s="133">
        <v>94123.282000000007</v>
      </c>
      <c r="AO137" s="133">
        <v>0</v>
      </c>
      <c r="AP137" s="133">
        <v>0</v>
      </c>
      <c r="AQ137" s="133">
        <v>0</v>
      </c>
      <c r="AR137" s="133">
        <v>0</v>
      </c>
      <c r="AS137" s="133">
        <v>0</v>
      </c>
      <c r="AT137" s="133">
        <v>94123.282000000007</v>
      </c>
      <c r="AU137" s="133">
        <v>0</v>
      </c>
      <c r="AV137" s="133">
        <v>0</v>
      </c>
      <c r="AW137" s="133">
        <v>0</v>
      </c>
      <c r="AX137" s="133">
        <v>0</v>
      </c>
      <c r="AY137" s="15">
        <f t="shared" si="6"/>
        <v>0</v>
      </c>
      <c r="AZ137" s="15">
        <f t="shared" si="7"/>
        <v>188246.56400000001</v>
      </c>
      <c r="BA137" s="15">
        <f t="shared" si="8"/>
        <v>188246.56400000001</v>
      </c>
    </row>
    <row r="138" spans="1:53" x14ac:dyDescent="0.35">
      <c r="A138" s="127">
        <v>20299000</v>
      </c>
      <c r="B138" s="127">
        <v>1</v>
      </c>
      <c r="C138" s="127">
        <v>1</v>
      </c>
      <c r="D138" s="127">
        <v>1</v>
      </c>
      <c r="E138" s="127" t="s">
        <v>23</v>
      </c>
      <c r="F138" s="127" t="s">
        <v>24</v>
      </c>
      <c r="G138" s="127" t="s">
        <v>25</v>
      </c>
      <c r="H138" s="127" t="s">
        <v>26</v>
      </c>
      <c r="I138" s="127" t="s">
        <v>2</v>
      </c>
      <c r="J138" s="127" t="s">
        <v>27</v>
      </c>
      <c r="K138" s="127" t="s">
        <v>160</v>
      </c>
      <c r="L138" s="127" t="s">
        <v>29</v>
      </c>
      <c r="M138" s="127" t="s">
        <v>159</v>
      </c>
      <c r="N138" s="127" t="s">
        <v>1325</v>
      </c>
      <c r="O138" s="127" t="s">
        <v>218</v>
      </c>
      <c r="P138" s="127" t="s">
        <v>218</v>
      </c>
      <c r="Q138" s="127" t="s">
        <v>160</v>
      </c>
      <c r="R138" s="128">
        <v>2139185.0099999998</v>
      </c>
      <c r="S138" s="128">
        <v>0</v>
      </c>
      <c r="T138" s="128">
        <v>0</v>
      </c>
      <c r="U138" s="128">
        <v>0</v>
      </c>
      <c r="V138" s="128">
        <v>0</v>
      </c>
      <c r="W138" s="128">
        <v>0</v>
      </c>
      <c r="X138" s="128">
        <v>0</v>
      </c>
      <c r="Y138" s="128">
        <v>2139185.0099999998</v>
      </c>
      <c r="Z138" s="130">
        <v>41348</v>
      </c>
      <c r="AA138" s="130">
        <v>50359</v>
      </c>
      <c r="AB138" s="129">
        <v>2168540.1800000002</v>
      </c>
      <c r="AC138" s="129">
        <v>2139185.0099999998</v>
      </c>
      <c r="AD138" s="129">
        <v>13.049315068493151</v>
      </c>
      <c r="AE138" s="129">
        <v>24.687671232876713</v>
      </c>
      <c r="AF138" s="132">
        <v>1.7864999999999999E-2</v>
      </c>
      <c r="AG138" s="132" t="s">
        <v>39</v>
      </c>
      <c r="AH138" s="132"/>
      <c r="AI138" s="127" t="s">
        <v>160</v>
      </c>
      <c r="AJ138" s="127" t="s">
        <v>160</v>
      </c>
      <c r="AK138" s="133">
        <v>0</v>
      </c>
      <c r="AL138" s="133">
        <v>0</v>
      </c>
      <c r="AM138" s="133">
        <v>0</v>
      </c>
      <c r="AN138" s="133">
        <v>0</v>
      </c>
      <c r="AO138" s="133">
        <v>0</v>
      </c>
      <c r="AP138" s="133">
        <v>0</v>
      </c>
      <c r="AQ138" s="133">
        <v>304090.92499999999</v>
      </c>
      <c r="AR138" s="133">
        <v>0</v>
      </c>
      <c r="AS138" s="133">
        <v>0</v>
      </c>
      <c r="AT138" s="133">
        <v>0</v>
      </c>
      <c r="AU138" s="133">
        <v>0</v>
      </c>
      <c r="AV138" s="133">
        <v>0</v>
      </c>
      <c r="AW138" s="133">
        <v>261739.12599999999</v>
      </c>
      <c r="AX138" s="133">
        <v>0</v>
      </c>
      <c r="AY138" s="15">
        <f t="shared" si="6"/>
        <v>0</v>
      </c>
      <c r="AZ138" s="15">
        <f t="shared" si="7"/>
        <v>565830.05099999998</v>
      </c>
      <c r="BA138" s="15">
        <f t="shared" si="8"/>
        <v>565830.05099999998</v>
      </c>
    </row>
    <row r="139" spans="1:53" x14ac:dyDescent="0.35">
      <c r="A139" s="127">
        <v>20298000</v>
      </c>
      <c r="B139" s="127">
        <v>1</v>
      </c>
      <c r="C139" s="127">
        <v>1</v>
      </c>
      <c r="D139" s="127">
        <v>1</v>
      </c>
      <c r="E139" s="127" t="s">
        <v>23</v>
      </c>
      <c r="F139" s="127" t="s">
        <v>24</v>
      </c>
      <c r="G139" s="127" t="s">
        <v>25</v>
      </c>
      <c r="H139" s="127" t="s">
        <v>26</v>
      </c>
      <c r="I139" s="127" t="s">
        <v>2</v>
      </c>
      <c r="J139" s="127" t="s">
        <v>27</v>
      </c>
      <c r="K139" s="127" t="s">
        <v>160</v>
      </c>
      <c r="L139" s="127" t="s">
        <v>29</v>
      </c>
      <c r="M139" s="127" t="s">
        <v>159</v>
      </c>
      <c r="N139" s="127" t="s">
        <v>1325</v>
      </c>
      <c r="O139" s="127" t="s">
        <v>219</v>
      </c>
      <c r="P139" s="127" t="s">
        <v>219</v>
      </c>
      <c r="Q139" s="127" t="s">
        <v>160</v>
      </c>
      <c r="R139" s="128">
        <v>94990000</v>
      </c>
      <c r="S139" s="128">
        <v>0</v>
      </c>
      <c r="T139" s="128">
        <v>0</v>
      </c>
      <c r="U139" s="128">
        <v>0</v>
      </c>
      <c r="V139" s="128">
        <v>0</v>
      </c>
      <c r="W139" s="128">
        <v>0</v>
      </c>
      <c r="X139" s="128">
        <v>0</v>
      </c>
      <c r="Y139" s="128">
        <v>94990000</v>
      </c>
      <c r="Z139" s="130">
        <v>41348</v>
      </c>
      <c r="AA139" s="130">
        <v>50359</v>
      </c>
      <c r="AB139" s="129">
        <v>100000000</v>
      </c>
      <c r="AC139" s="129">
        <v>94990000</v>
      </c>
      <c r="AD139" s="129">
        <v>13.049315068493151</v>
      </c>
      <c r="AE139" s="129">
        <v>24.687671232876713</v>
      </c>
      <c r="AF139" s="132">
        <v>1.7084999999999999E-2</v>
      </c>
      <c r="AG139" s="132" t="s">
        <v>39</v>
      </c>
      <c r="AH139" s="132"/>
      <c r="AI139" s="127" t="s">
        <v>160</v>
      </c>
      <c r="AJ139" s="127" t="s">
        <v>160</v>
      </c>
      <c r="AK139" s="133">
        <v>0</v>
      </c>
      <c r="AL139" s="133">
        <v>0</v>
      </c>
      <c r="AM139" s="133">
        <v>0</v>
      </c>
      <c r="AN139" s="133">
        <v>0</v>
      </c>
      <c r="AO139" s="133">
        <v>0</v>
      </c>
      <c r="AP139" s="133">
        <v>0</v>
      </c>
      <c r="AQ139" s="133">
        <v>0</v>
      </c>
      <c r="AR139" s="133">
        <v>0</v>
      </c>
      <c r="AS139" s="133">
        <v>0</v>
      </c>
      <c r="AT139" s="133">
        <v>0</v>
      </c>
      <c r="AU139" s="133">
        <v>0</v>
      </c>
      <c r="AV139" s="133">
        <v>0</v>
      </c>
      <c r="AW139" s="133">
        <v>0</v>
      </c>
      <c r="AX139" s="133">
        <v>0</v>
      </c>
      <c r="AY139" s="15">
        <f t="shared" si="6"/>
        <v>0</v>
      </c>
      <c r="AZ139" s="15">
        <f t="shared" si="7"/>
        <v>0</v>
      </c>
      <c r="BA139" s="15">
        <f t="shared" si="8"/>
        <v>0</v>
      </c>
    </row>
    <row r="140" spans="1:53" x14ac:dyDescent="0.35">
      <c r="A140" s="127">
        <v>20300000</v>
      </c>
      <c r="B140" s="127">
        <v>1</v>
      </c>
      <c r="C140" s="127">
        <v>1</v>
      </c>
      <c r="D140" s="127">
        <v>1</v>
      </c>
      <c r="E140" s="127" t="s">
        <v>23</v>
      </c>
      <c r="F140" s="127" t="s">
        <v>24</v>
      </c>
      <c r="G140" s="127" t="s">
        <v>25</v>
      </c>
      <c r="H140" s="127" t="s">
        <v>26</v>
      </c>
      <c r="I140" s="127" t="s">
        <v>2</v>
      </c>
      <c r="J140" s="127" t="s">
        <v>27</v>
      </c>
      <c r="K140" s="127" t="s">
        <v>160</v>
      </c>
      <c r="L140" s="127" t="s">
        <v>29</v>
      </c>
      <c r="M140" s="127" t="s">
        <v>159</v>
      </c>
      <c r="N140" s="127" t="s">
        <v>1325</v>
      </c>
      <c r="O140" s="127" t="s">
        <v>220</v>
      </c>
      <c r="P140" s="127" t="s">
        <v>220</v>
      </c>
      <c r="Q140" s="127" t="s">
        <v>160</v>
      </c>
      <c r="R140" s="128">
        <v>94118010.799999997</v>
      </c>
      <c r="S140" s="128">
        <v>0</v>
      </c>
      <c r="T140" s="128">
        <v>0</v>
      </c>
      <c r="U140" s="128">
        <v>0</v>
      </c>
      <c r="V140" s="128">
        <v>0</v>
      </c>
      <c r="W140" s="128">
        <v>0</v>
      </c>
      <c r="X140" s="128">
        <v>0</v>
      </c>
      <c r="Y140" s="128">
        <v>94118010.799999997</v>
      </c>
      <c r="Z140" s="130">
        <v>41487</v>
      </c>
      <c r="AA140" s="130">
        <v>50389</v>
      </c>
      <c r="AB140" s="129">
        <v>100000000</v>
      </c>
      <c r="AC140" s="129">
        <v>94118010.799999997</v>
      </c>
      <c r="AD140" s="129">
        <v>13.131506849315068</v>
      </c>
      <c r="AE140" s="129">
        <v>24.389041095890413</v>
      </c>
      <c r="AF140" s="132">
        <v>1.7084999999999999E-2</v>
      </c>
      <c r="AG140" s="132" t="s">
        <v>39</v>
      </c>
      <c r="AH140" s="132"/>
      <c r="AI140" s="127" t="s">
        <v>160</v>
      </c>
      <c r="AJ140" s="127" t="s">
        <v>160</v>
      </c>
      <c r="AK140" s="133">
        <v>0</v>
      </c>
      <c r="AL140" s="133">
        <v>0</v>
      </c>
      <c r="AM140" s="133">
        <v>0</v>
      </c>
      <c r="AN140" s="133">
        <v>0</v>
      </c>
      <c r="AO140" s="133">
        <v>0</v>
      </c>
      <c r="AP140" s="133">
        <v>0</v>
      </c>
      <c r="AQ140" s="133">
        <v>0</v>
      </c>
      <c r="AR140" s="133">
        <v>0</v>
      </c>
      <c r="AS140" s="133">
        <v>0</v>
      </c>
      <c r="AT140" s="133">
        <v>0</v>
      </c>
      <c r="AU140" s="133">
        <v>0</v>
      </c>
      <c r="AV140" s="133">
        <v>0</v>
      </c>
      <c r="AW140" s="133">
        <v>0</v>
      </c>
      <c r="AX140" s="133">
        <v>0</v>
      </c>
      <c r="AY140" s="15">
        <f t="shared" si="6"/>
        <v>0</v>
      </c>
      <c r="AZ140" s="15">
        <f t="shared" si="7"/>
        <v>0</v>
      </c>
      <c r="BA140" s="15">
        <f t="shared" si="8"/>
        <v>0</v>
      </c>
    </row>
    <row r="141" spans="1:53" x14ac:dyDescent="0.35">
      <c r="A141" s="127">
        <v>20315000</v>
      </c>
      <c r="B141" s="127">
        <v>1</v>
      </c>
      <c r="C141" s="127">
        <v>1</v>
      </c>
      <c r="D141" s="127">
        <v>1</v>
      </c>
      <c r="E141" s="127" t="s">
        <v>23</v>
      </c>
      <c r="F141" s="127" t="s">
        <v>24</v>
      </c>
      <c r="G141" s="127" t="s">
        <v>25</v>
      </c>
      <c r="H141" s="127" t="s">
        <v>26</v>
      </c>
      <c r="I141" s="127" t="s">
        <v>2</v>
      </c>
      <c r="J141" s="127" t="s">
        <v>27</v>
      </c>
      <c r="K141" s="127" t="s">
        <v>160</v>
      </c>
      <c r="L141" s="127" t="s">
        <v>29</v>
      </c>
      <c r="M141" s="127" t="s">
        <v>159</v>
      </c>
      <c r="N141" s="127" t="s">
        <v>1325</v>
      </c>
      <c r="O141" s="127" t="s">
        <v>221</v>
      </c>
      <c r="P141" s="127" t="s">
        <v>221</v>
      </c>
      <c r="Q141" s="127" t="s">
        <v>160</v>
      </c>
      <c r="R141" s="128">
        <v>140000000</v>
      </c>
      <c r="S141" s="128">
        <v>0</v>
      </c>
      <c r="T141" s="128">
        <v>0</v>
      </c>
      <c r="U141" s="128">
        <v>0</v>
      </c>
      <c r="V141" s="128">
        <v>0</v>
      </c>
      <c r="W141" s="128">
        <v>0</v>
      </c>
      <c r="X141" s="128">
        <v>0</v>
      </c>
      <c r="Y141" s="128">
        <v>140000000</v>
      </c>
      <c r="Z141" s="130">
        <v>42171</v>
      </c>
      <c r="AA141" s="130">
        <v>51271</v>
      </c>
      <c r="AB141" s="129">
        <v>200000000</v>
      </c>
      <c r="AC141" s="129">
        <v>200000000</v>
      </c>
      <c r="AD141" s="129">
        <v>15.547945205479452</v>
      </c>
      <c r="AE141" s="129">
        <v>24.931506849315067</v>
      </c>
      <c r="AF141" s="132">
        <v>3.109E-2</v>
      </c>
      <c r="AG141" s="132" t="s">
        <v>39</v>
      </c>
      <c r="AH141" s="132"/>
      <c r="AI141" s="127" t="s">
        <v>160</v>
      </c>
      <c r="AJ141" s="127" t="s">
        <v>160</v>
      </c>
      <c r="AK141" s="133">
        <v>0</v>
      </c>
      <c r="AL141" s="133">
        <v>0</v>
      </c>
      <c r="AM141" s="133">
        <v>0</v>
      </c>
      <c r="AN141" s="133">
        <v>0</v>
      </c>
      <c r="AO141" s="133">
        <v>0</v>
      </c>
      <c r="AP141" s="133">
        <v>0</v>
      </c>
      <c r="AQ141" s="133">
        <v>5600000</v>
      </c>
      <c r="AR141" s="133">
        <v>0</v>
      </c>
      <c r="AS141" s="133">
        <v>0</v>
      </c>
      <c r="AT141" s="133">
        <v>0</v>
      </c>
      <c r="AU141" s="133">
        <v>0</v>
      </c>
      <c r="AV141" s="133">
        <v>0</v>
      </c>
      <c r="AW141" s="133">
        <v>5600000</v>
      </c>
      <c r="AX141" s="133">
        <v>0</v>
      </c>
      <c r="AY141" s="15">
        <f t="shared" si="6"/>
        <v>0</v>
      </c>
      <c r="AZ141" s="15">
        <f t="shared" si="7"/>
        <v>11200000</v>
      </c>
      <c r="BA141" s="15">
        <f t="shared" si="8"/>
        <v>11200000</v>
      </c>
    </row>
    <row r="142" spans="1:53" x14ac:dyDescent="0.35">
      <c r="A142" s="127">
        <v>20327000</v>
      </c>
      <c r="B142" s="127">
        <v>1</v>
      </c>
      <c r="C142" s="127">
        <v>1</v>
      </c>
      <c r="D142" s="127">
        <v>1</v>
      </c>
      <c r="E142" s="127" t="s">
        <v>23</v>
      </c>
      <c r="F142" s="127" t="s">
        <v>24</v>
      </c>
      <c r="G142" s="127" t="s">
        <v>25</v>
      </c>
      <c r="H142" s="127" t="s">
        <v>26</v>
      </c>
      <c r="I142" s="127" t="s">
        <v>2</v>
      </c>
      <c r="J142" s="127" t="s">
        <v>27</v>
      </c>
      <c r="K142" s="127" t="s">
        <v>160</v>
      </c>
      <c r="L142" s="127" t="s">
        <v>29</v>
      </c>
      <c r="M142" s="127" t="s">
        <v>159</v>
      </c>
      <c r="N142" s="127" t="s">
        <v>1325</v>
      </c>
      <c r="O142" s="127" t="s">
        <v>222</v>
      </c>
      <c r="P142" s="127" t="s">
        <v>222</v>
      </c>
      <c r="Q142" s="127" t="s">
        <v>160</v>
      </c>
      <c r="R142" s="128">
        <v>249800000</v>
      </c>
      <c r="S142" s="128">
        <v>0</v>
      </c>
      <c r="T142" s="128">
        <v>0</v>
      </c>
      <c r="U142" s="128">
        <v>0</v>
      </c>
      <c r="V142" s="128">
        <v>0</v>
      </c>
      <c r="W142" s="128">
        <v>0</v>
      </c>
      <c r="X142" s="128">
        <v>0</v>
      </c>
      <c r="Y142" s="128">
        <v>249800000</v>
      </c>
      <c r="Z142" s="130">
        <v>43350</v>
      </c>
      <c r="AA142" s="130">
        <v>52366</v>
      </c>
      <c r="AB142" s="129">
        <v>250000000</v>
      </c>
      <c r="AC142" s="129">
        <v>249800000</v>
      </c>
      <c r="AD142" s="129">
        <v>18.547945205479451</v>
      </c>
      <c r="AE142" s="129">
        <v>24.701369863013699</v>
      </c>
      <c r="AF142" s="132">
        <v>4.5449999999999997E-2</v>
      </c>
      <c r="AG142" s="132" t="s">
        <v>39</v>
      </c>
      <c r="AH142" s="132"/>
      <c r="AI142" s="127" t="s">
        <v>160</v>
      </c>
      <c r="AJ142" s="127" t="s">
        <v>160</v>
      </c>
      <c r="AK142" s="133">
        <v>0</v>
      </c>
      <c r="AL142" s="133">
        <v>0</v>
      </c>
      <c r="AM142" s="133">
        <v>0</v>
      </c>
      <c r="AN142" s="133">
        <v>0</v>
      </c>
      <c r="AO142" s="133">
        <v>0</v>
      </c>
      <c r="AP142" s="133">
        <v>0</v>
      </c>
      <c r="AQ142" s="133">
        <v>18735000</v>
      </c>
      <c r="AR142" s="133">
        <v>0</v>
      </c>
      <c r="AS142" s="133">
        <v>0</v>
      </c>
      <c r="AT142" s="133">
        <v>0</v>
      </c>
      <c r="AU142" s="133">
        <v>0</v>
      </c>
      <c r="AV142" s="133">
        <v>0</v>
      </c>
      <c r="AW142" s="133">
        <v>18735000</v>
      </c>
      <c r="AX142" s="133">
        <v>0</v>
      </c>
      <c r="AY142" s="15">
        <f t="shared" si="6"/>
        <v>0</v>
      </c>
      <c r="AZ142" s="15">
        <f t="shared" si="7"/>
        <v>37470000</v>
      </c>
      <c r="BA142" s="15">
        <f t="shared" si="8"/>
        <v>37470000</v>
      </c>
    </row>
    <row r="143" spans="1:53" x14ac:dyDescent="0.35">
      <c r="A143" s="127">
        <v>20302000</v>
      </c>
      <c r="B143" s="127">
        <v>1</v>
      </c>
      <c r="C143" s="127">
        <v>1</v>
      </c>
      <c r="D143" s="127">
        <v>1</v>
      </c>
      <c r="E143" s="127" t="s">
        <v>23</v>
      </c>
      <c r="F143" s="127" t="s">
        <v>24</v>
      </c>
      <c r="G143" s="127" t="s">
        <v>25</v>
      </c>
      <c r="H143" s="127" t="s">
        <v>26</v>
      </c>
      <c r="I143" s="127" t="s">
        <v>2</v>
      </c>
      <c r="J143" s="127" t="s">
        <v>27</v>
      </c>
      <c r="K143" s="127" t="s">
        <v>160</v>
      </c>
      <c r="L143" s="127" t="s">
        <v>29</v>
      </c>
      <c r="M143" s="127" t="s">
        <v>159</v>
      </c>
      <c r="N143" s="127" t="s">
        <v>1325</v>
      </c>
      <c r="O143" s="127" t="s">
        <v>223</v>
      </c>
      <c r="P143" s="127" t="s">
        <v>223</v>
      </c>
      <c r="Q143" s="127" t="s">
        <v>160</v>
      </c>
      <c r="R143" s="128">
        <v>267002186.13</v>
      </c>
      <c r="S143" s="128">
        <v>0</v>
      </c>
      <c r="T143" s="128">
        <v>0</v>
      </c>
      <c r="U143" s="128">
        <v>0</v>
      </c>
      <c r="V143" s="128">
        <v>0</v>
      </c>
      <c r="W143" s="128">
        <v>0</v>
      </c>
      <c r="X143" s="128">
        <v>0</v>
      </c>
      <c r="Y143" s="128">
        <v>267002186.13</v>
      </c>
      <c r="Z143" s="130">
        <v>41611</v>
      </c>
      <c r="AA143" s="130">
        <v>50724</v>
      </c>
      <c r="AB143" s="129">
        <v>270000000</v>
      </c>
      <c r="AC143" s="129">
        <v>267002186.13</v>
      </c>
      <c r="AD143" s="129">
        <v>14.049315068493151</v>
      </c>
      <c r="AE143" s="129">
        <v>24.967123287671232</v>
      </c>
      <c r="AF143" s="132">
        <v>2.9499999999999998E-2</v>
      </c>
      <c r="AG143" s="132" t="s">
        <v>39</v>
      </c>
      <c r="AH143" s="132"/>
      <c r="AI143" s="127" t="s">
        <v>160</v>
      </c>
      <c r="AJ143" s="127" t="s">
        <v>160</v>
      </c>
      <c r="AK143" s="133">
        <v>0</v>
      </c>
      <c r="AL143" s="133">
        <v>0</v>
      </c>
      <c r="AM143" s="133">
        <v>0</v>
      </c>
      <c r="AN143" s="133">
        <v>0</v>
      </c>
      <c r="AO143" s="133">
        <v>0</v>
      </c>
      <c r="AP143" s="133">
        <v>0</v>
      </c>
      <c r="AQ143" s="133">
        <v>0</v>
      </c>
      <c r="AR143" s="133">
        <v>0</v>
      </c>
      <c r="AS143" s="133">
        <v>0</v>
      </c>
      <c r="AT143" s="133">
        <v>0</v>
      </c>
      <c r="AU143" s="133">
        <v>0</v>
      </c>
      <c r="AV143" s="133">
        <v>0</v>
      </c>
      <c r="AW143" s="133">
        <v>0</v>
      </c>
      <c r="AX143" s="133">
        <v>0</v>
      </c>
      <c r="AY143" s="15">
        <f t="shared" si="6"/>
        <v>0</v>
      </c>
      <c r="AZ143" s="15">
        <f t="shared" si="7"/>
        <v>0</v>
      </c>
      <c r="BA143" s="15">
        <f t="shared" si="8"/>
        <v>0</v>
      </c>
    </row>
    <row r="144" spans="1:53" x14ac:dyDescent="0.35">
      <c r="A144" s="127">
        <v>20303000</v>
      </c>
      <c r="B144" s="127">
        <v>1</v>
      </c>
      <c r="C144" s="127">
        <v>1</v>
      </c>
      <c r="D144" s="127">
        <v>1</v>
      </c>
      <c r="E144" s="127" t="s">
        <v>23</v>
      </c>
      <c r="F144" s="127" t="s">
        <v>24</v>
      </c>
      <c r="G144" s="127" t="s">
        <v>25</v>
      </c>
      <c r="H144" s="127" t="s">
        <v>26</v>
      </c>
      <c r="I144" s="127" t="s">
        <v>2</v>
      </c>
      <c r="J144" s="127" t="s">
        <v>27</v>
      </c>
      <c r="K144" s="127" t="s">
        <v>160</v>
      </c>
      <c r="L144" s="127" t="s">
        <v>29</v>
      </c>
      <c r="M144" s="127" t="s">
        <v>159</v>
      </c>
      <c r="N144" s="127" t="s">
        <v>1325</v>
      </c>
      <c r="O144" s="127" t="s">
        <v>224</v>
      </c>
      <c r="P144" s="127" t="s">
        <v>224</v>
      </c>
      <c r="Q144" s="127" t="s">
        <v>160</v>
      </c>
      <c r="R144" s="128">
        <v>29950000</v>
      </c>
      <c r="S144" s="128">
        <v>0</v>
      </c>
      <c r="T144" s="128">
        <v>0</v>
      </c>
      <c r="U144" s="128">
        <v>0</v>
      </c>
      <c r="V144" s="128">
        <v>0</v>
      </c>
      <c r="W144" s="128">
        <v>0</v>
      </c>
      <c r="X144" s="128">
        <v>0</v>
      </c>
      <c r="Y144" s="128">
        <v>29950000</v>
      </c>
      <c r="Z144" s="130">
        <v>41726</v>
      </c>
      <c r="AA144" s="130">
        <v>48898</v>
      </c>
      <c r="AB144" s="129">
        <v>30000000</v>
      </c>
      <c r="AC144" s="129">
        <v>29950000</v>
      </c>
      <c r="AD144" s="129">
        <v>9.0465753424657542</v>
      </c>
      <c r="AE144" s="129">
        <v>19.649315068493152</v>
      </c>
      <c r="AF144" s="132">
        <v>1.7437000000000001E-2</v>
      </c>
      <c r="AG144" s="132" t="s">
        <v>39</v>
      </c>
      <c r="AH144" s="132"/>
      <c r="AI144" s="127" t="s">
        <v>160</v>
      </c>
      <c r="AJ144" s="127" t="s">
        <v>160</v>
      </c>
      <c r="AK144" s="133">
        <v>6324861.9649999999</v>
      </c>
      <c r="AL144" s="133">
        <v>0</v>
      </c>
      <c r="AM144" s="133">
        <v>0</v>
      </c>
      <c r="AN144" s="133">
        <v>0</v>
      </c>
      <c r="AO144" s="133">
        <v>0</v>
      </c>
      <c r="AP144" s="133">
        <v>0</v>
      </c>
      <c r="AQ144" s="133">
        <v>5004809.7249999996</v>
      </c>
      <c r="AR144" s="133">
        <v>0</v>
      </c>
      <c r="AS144" s="133">
        <v>0</v>
      </c>
      <c r="AT144" s="133">
        <v>0</v>
      </c>
      <c r="AU144" s="133">
        <v>0</v>
      </c>
      <c r="AV144" s="133">
        <v>0</v>
      </c>
      <c r="AW144" s="133">
        <v>3960261.5449999999</v>
      </c>
      <c r="AX144" s="133">
        <v>0</v>
      </c>
      <c r="AY144" s="15">
        <f t="shared" si="6"/>
        <v>6324861.9649999999</v>
      </c>
      <c r="AZ144" s="15">
        <f t="shared" si="7"/>
        <v>8965071.2699999996</v>
      </c>
      <c r="BA144" s="15">
        <f t="shared" si="8"/>
        <v>15289933.234999999</v>
      </c>
    </row>
    <row r="145" spans="1:53" x14ac:dyDescent="0.35">
      <c r="A145" s="127">
        <v>20305000</v>
      </c>
      <c r="B145" s="127">
        <v>1</v>
      </c>
      <c r="C145" s="127">
        <v>1</v>
      </c>
      <c r="D145" s="127">
        <v>1</v>
      </c>
      <c r="E145" s="127" t="s">
        <v>23</v>
      </c>
      <c r="F145" s="127" t="s">
        <v>24</v>
      </c>
      <c r="G145" s="127" t="s">
        <v>25</v>
      </c>
      <c r="H145" s="127" t="s">
        <v>26</v>
      </c>
      <c r="I145" s="127" t="s">
        <v>2</v>
      </c>
      <c r="J145" s="127" t="s">
        <v>27</v>
      </c>
      <c r="K145" s="127" t="s">
        <v>160</v>
      </c>
      <c r="L145" s="127" t="s">
        <v>29</v>
      </c>
      <c r="M145" s="127" t="s">
        <v>159</v>
      </c>
      <c r="N145" s="127" t="s">
        <v>1325</v>
      </c>
      <c r="O145" s="127" t="s">
        <v>225</v>
      </c>
      <c r="P145" s="127" t="s">
        <v>225</v>
      </c>
      <c r="Q145" s="127" t="s">
        <v>160</v>
      </c>
      <c r="R145" s="128">
        <v>10329042.83</v>
      </c>
      <c r="S145" s="128">
        <v>0</v>
      </c>
      <c r="T145" s="128">
        <v>0</v>
      </c>
      <c r="U145" s="128">
        <v>0</v>
      </c>
      <c r="V145" s="128">
        <v>0</v>
      </c>
      <c r="W145" s="128">
        <v>0</v>
      </c>
      <c r="X145" s="128">
        <v>0</v>
      </c>
      <c r="Y145" s="128">
        <v>10329042.83</v>
      </c>
      <c r="Z145" s="130">
        <v>41753</v>
      </c>
      <c r="AA145" s="130">
        <v>50785</v>
      </c>
      <c r="AB145" s="129">
        <v>20000000</v>
      </c>
      <c r="AC145" s="129">
        <v>10329042.83</v>
      </c>
      <c r="AD145" s="129">
        <v>14.216438356164383</v>
      </c>
      <c r="AE145" s="129">
        <v>24.745205479452054</v>
      </c>
      <c r="AF145" s="132">
        <v>1.8440000000000002E-2</v>
      </c>
      <c r="AG145" s="132" t="s">
        <v>39</v>
      </c>
      <c r="AH145" s="132"/>
      <c r="AI145" s="127" t="s">
        <v>160</v>
      </c>
      <c r="AJ145" s="127" t="s">
        <v>160</v>
      </c>
      <c r="AK145" s="133">
        <v>0</v>
      </c>
      <c r="AL145" s="133">
        <v>0</v>
      </c>
      <c r="AM145" s="133">
        <v>0</v>
      </c>
      <c r="AN145" s="133">
        <v>0</v>
      </c>
      <c r="AO145" s="133">
        <v>0</v>
      </c>
      <c r="AP145" s="133">
        <v>0</v>
      </c>
      <c r="AQ145" s="133">
        <v>0</v>
      </c>
      <c r="AR145" s="133">
        <v>0</v>
      </c>
      <c r="AS145" s="133">
        <v>0</v>
      </c>
      <c r="AT145" s="133">
        <v>0</v>
      </c>
      <c r="AU145" s="133">
        <v>0</v>
      </c>
      <c r="AV145" s="133">
        <v>0</v>
      </c>
      <c r="AW145" s="133">
        <v>0</v>
      </c>
      <c r="AX145" s="133">
        <v>0</v>
      </c>
      <c r="AY145" s="15">
        <f t="shared" si="6"/>
        <v>0</v>
      </c>
      <c r="AZ145" s="15">
        <f t="shared" si="7"/>
        <v>0</v>
      </c>
      <c r="BA145" s="15">
        <f t="shared" si="8"/>
        <v>0</v>
      </c>
    </row>
    <row r="146" spans="1:53" x14ac:dyDescent="0.35">
      <c r="A146" s="127">
        <v>20304000</v>
      </c>
      <c r="B146" s="127">
        <v>1</v>
      </c>
      <c r="C146" s="127">
        <v>1</v>
      </c>
      <c r="D146" s="127">
        <v>1</v>
      </c>
      <c r="E146" s="127" t="s">
        <v>23</v>
      </c>
      <c r="F146" s="127" t="s">
        <v>24</v>
      </c>
      <c r="G146" s="127" t="s">
        <v>25</v>
      </c>
      <c r="H146" s="127" t="s">
        <v>26</v>
      </c>
      <c r="I146" s="127" t="s">
        <v>2</v>
      </c>
      <c r="J146" s="127" t="s">
        <v>27</v>
      </c>
      <c r="K146" s="127" t="s">
        <v>160</v>
      </c>
      <c r="L146" s="127" t="s">
        <v>29</v>
      </c>
      <c r="M146" s="127" t="s">
        <v>159</v>
      </c>
      <c r="N146" s="127" t="s">
        <v>1325</v>
      </c>
      <c r="O146" s="127" t="s">
        <v>226</v>
      </c>
      <c r="P146" s="127" t="s">
        <v>226</v>
      </c>
      <c r="Q146" s="127" t="s">
        <v>160</v>
      </c>
      <c r="R146" s="128">
        <v>59363606.200000003</v>
      </c>
      <c r="S146" s="128">
        <v>0</v>
      </c>
      <c r="T146" s="128">
        <v>0</v>
      </c>
      <c r="U146" s="128">
        <v>0</v>
      </c>
      <c r="V146" s="128">
        <v>0</v>
      </c>
      <c r="W146" s="128">
        <v>0</v>
      </c>
      <c r="X146" s="128">
        <v>0</v>
      </c>
      <c r="Y146" s="128">
        <v>59363606.200000003</v>
      </c>
      <c r="Z146" s="130">
        <v>41726</v>
      </c>
      <c r="AA146" s="130">
        <v>50785</v>
      </c>
      <c r="AB146" s="129">
        <v>60000000</v>
      </c>
      <c r="AC146" s="129">
        <v>59363606.200000003</v>
      </c>
      <c r="AD146" s="129">
        <v>14.216438356164383</v>
      </c>
      <c r="AE146" s="129">
        <v>24.81917808219178</v>
      </c>
      <c r="AF146" s="132">
        <v>4.3853000000000003E-2</v>
      </c>
      <c r="AG146" s="132" t="s">
        <v>39</v>
      </c>
      <c r="AH146" s="132"/>
      <c r="AI146" s="127" t="s">
        <v>160</v>
      </c>
      <c r="AJ146" s="127" t="s">
        <v>160</v>
      </c>
      <c r="AK146" s="133">
        <v>0</v>
      </c>
      <c r="AL146" s="133">
        <v>0</v>
      </c>
      <c r="AM146" s="133">
        <v>0</v>
      </c>
      <c r="AN146" s="133">
        <v>0</v>
      </c>
      <c r="AO146" s="133">
        <v>0</v>
      </c>
      <c r="AP146" s="133">
        <v>0</v>
      </c>
      <c r="AQ146" s="133">
        <v>0</v>
      </c>
      <c r="AR146" s="133">
        <v>0</v>
      </c>
      <c r="AS146" s="133">
        <v>0</v>
      </c>
      <c r="AT146" s="133">
        <v>0</v>
      </c>
      <c r="AU146" s="133">
        <v>0</v>
      </c>
      <c r="AV146" s="133">
        <v>0</v>
      </c>
      <c r="AW146" s="133">
        <v>0</v>
      </c>
      <c r="AX146" s="133">
        <v>0</v>
      </c>
      <c r="AY146" s="15">
        <f t="shared" si="6"/>
        <v>0</v>
      </c>
      <c r="AZ146" s="15">
        <f t="shared" si="7"/>
        <v>0</v>
      </c>
      <c r="BA146" s="15">
        <f t="shared" si="8"/>
        <v>0</v>
      </c>
    </row>
    <row r="147" spans="1:53" x14ac:dyDescent="0.35">
      <c r="A147" s="127">
        <v>20308000</v>
      </c>
      <c r="B147" s="127">
        <v>1</v>
      </c>
      <c r="C147" s="127">
        <v>1</v>
      </c>
      <c r="D147" s="127">
        <v>1</v>
      </c>
      <c r="E147" s="127" t="s">
        <v>23</v>
      </c>
      <c r="F147" s="127" t="s">
        <v>24</v>
      </c>
      <c r="G147" s="127" t="s">
        <v>25</v>
      </c>
      <c r="H147" s="127" t="s">
        <v>26</v>
      </c>
      <c r="I147" s="127" t="s">
        <v>2</v>
      </c>
      <c r="J147" s="127" t="s">
        <v>27</v>
      </c>
      <c r="K147" s="127" t="s">
        <v>160</v>
      </c>
      <c r="L147" s="127" t="s">
        <v>29</v>
      </c>
      <c r="M147" s="127" t="s">
        <v>159</v>
      </c>
      <c r="N147" s="127" t="s">
        <v>1325</v>
      </c>
      <c r="O147" s="127" t="s">
        <v>227</v>
      </c>
      <c r="P147" s="127" t="s">
        <v>227</v>
      </c>
      <c r="Q147" s="127" t="s">
        <v>160</v>
      </c>
      <c r="R147" s="128">
        <v>150000000</v>
      </c>
      <c r="S147" s="128">
        <v>0</v>
      </c>
      <c r="T147" s="128">
        <v>0</v>
      </c>
      <c r="U147" s="128">
        <v>0</v>
      </c>
      <c r="V147" s="128">
        <v>0</v>
      </c>
      <c r="W147" s="128">
        <v>0</v>
      </c>
      <c r="X147" s="128">
        <v>0</v>
      </c>
      <c r="Y147" s="128">
        <v>150000000</v>
      </c>
      <c r="Z147" s="130">
        <v>41813</v>
      </c>
      <c r="AA147" s="130">
        <v>50905</v>
      </c>
      <c r="AB147" s="129">
        <v>150000000</v>
      </c>
      <c r="AC147" s="129">
        <v>150000000</v>
      </c>
      <c r="AD147" s="129">
        <v>14.545205479452054</v>
      </c>
      <c r="AE147" s="129">
        <v>24.909589041095892</v>
      </c>
      <c r="AF147" s="132">
        <v>4.3860000000000003E-2</v>
      </c>
      <c r="AG147" s="132" t="s">
        <v>39</v>
      </c>
      <c r="AH147" s="132"/>
      <c r="AI147" s="127" t="s">
        <v>160</v>
      </c>
      <c r="AJ147" s="127" t="s">
        <v>160</v>
      </c>
      <c r="AK147" s="133">
        <v>0</v>
      </c>
      <c r="AL147" s="133">
        <v>0</v>
      </c>
      <c r="AM147" s="133">
        <v>0</v>
      </c>
      <c r="AN147" s="133">
        <v>0</v>
      </c>
      <c r="AO147" s="133">
        <v>0</v>
      </c>
      <c r="AP147" s="133">
        <v>0</v>
      </c>
      <c r="AQ147" s="133">
        <v>0</v>
      </c>
      <c r="AR147" s="133">
        <v>0</v>
      </c>
      <c r="AS147" s="133">
        <v>0</v>
      </c>
      <c r="AT147" s="133">
        <v>0</v>
      </c>
      <c r="AU147" s="133">
        <v>0</v>
      </c>
      <c r="AV147" s="133">
        <v>0</v>
      </c>
      <c r="AW147" s="133">
        <v>0</v>
      </c>
      <c r="AX147" s="133">
        <v>0</v>
      </c>
      <c r="AY147" s="15">
        <f t="shared" si="6"/>
        <v>0</v>
      </c>
      <c r="AZ147" s="15">
        <f t="shared" si="7"/>
        <v>0</v>
      </c>
      <c r="BA147" s="15">
        <f t="shared" si="8"/>
        <v>0</v>
      </c>
    </row>
    <row r="148" spans="1:53" x14ac:dyDescent="0.35">
      <c r="A148" s="127">
        <v>20306000</v>
      </c>
      <c r="B148" s="127">
        <v>1</v>
      </c>
      <c r="C148" s="127">
        <v>1</v>
      </c>
      <c r="D148" s="127">
        <v>1</v>
      </c>
      <c r="E148" s="127" t="s">
        <v>23</v>
      </c>
      <c r="F148" s="127" t="s">
        <v>24</v>
      </c>
      <c r="G148" s="127" t="s">
        <v>25</v>
      </c>
      <c r="H148" s="127" t="s">
        <v>26</v>
      </c>
      <c r="I148" s="127" t="s">
        <v>2</v>
      </c>
      <c r="J148" s="127" t="s">
        <v>27</v>
      </c>
      <c r="K148" s="127" t="s">
        <v>160</v>
      </c>
      <c r="L148" s="127" t="s">
        <v>29</v>
      </c>
      <c r="M148" s="127" t="s">
        <v>159</v>
      </c>
      <c r="N148" s="127" t="s">
        <v>1325</v>
      </c>
      <c r="O148" s="127" t="s">
        <v>228</v>
      </c>
      <c r="P148" s="127" t="s">
        <v>228</v>
      </c>
      <c r="Q148" s="127" t="s">
        <v>160</v>
      </c>
      <c r="R148" s="128">
        <v>170000000</v>
      </c>
      <c r="S148" s="128">
        <v>0</v>
      </c>
      <c r="T148" s="128">
        <v>0</v>
      </c>
      <c r="U148" s="128">
        <v>0</v>
      </c>
      <c r="V148" s="128">
        <v>0</v>
      </c>
      <c r="W148" s="128">
        <v>0</v>
      </c>
      <c r="X148" s="128">
        <v>0</v>
      </c>
      <c r="Y148" s="128">
        <v>170000000</v>
      </c>
      <c r="Z148" s="130">
        <v>41851</v>
      </c>
      <c r="AA148" s="130">
        <v>50936</v>
      </c>
      <c r="AB148" s="129">
        <v>170000000</v>
      </c>
      <c r="AC148" s="129">
        <v>170000000</v>
      </c>
      <c r="AD148" s="129">
        <v>14.63013698630137</v>
      </c>
      <c r="AE148" s="129">
        <v>24.890410958904109</v>
      </c>
      <c r="AF148" s="132">
        <v>2.9919999999999999E-2</v>
      </c>
      <c r="AG148" s="132" t="s">
        <v>39</v>
      </c>
      <c r="AH148" s="132"/>
      <c r="AI148" s="127" t="s">
        <v>160</v>
      </c>
      <c r="AJ148" s="127" t="s">
        <v>160</v>
      </c>
      <c r="AK148" s="133">
        <v>0</v>
      </c>
      <c r="AL148" s="133">
        <v>0</v>
      </c>
      <c r="AM148" s="133">
        <v>0</v>
      </c>
      <c r="AN148" s="133">
        <v>0</v>
      </c>
      <c r="AO148" s="133">
        <v>0</v>
      </c>
      <c r="AP148" s="133">
        <v>0</v>
      </c>
      <c r="AQ148" s="133">
        <v>0</v>
      </c>
      <c r="AR148" s="133">
        <v>0</v>
      </c>
      <c r="AS148" s="133">
        <v>0</v>
      </c>
      <c r="AT148" s="133">
        <v>0</v>
      </c>
      <c r="AU148" s="133">
        <v>0</v>
      </c>
      <c r="AV148" s="133">
        <v>0</v>
      </c>
      <c r="AW148" s="133">
        <v>0</v>
      </c>
      <c r="AX148" s="133">
        <v>0</v>
      </c>
      <c r="AY148" s="15">
        <f t="shared" si="6"/>
        <v>0</v>
      </c>
      <c r="AZ148" s="15">
        <f t="shared" si="7"/>
        <v>0</v>
      </c>
      <c r="BA148" s="15">
        <f t="shared" si="8"/>
        <v>0</v>
      </c>
    </row>
    <row r="149" spans="1:53" x14ac:dyDescent="0.35">
      <c r="A149" s="127">
        <v>20307000</v>
      </c>
      <c r="B149" s="127">
        <v>1</v>
      </c>
      <c r="C149" s="127">
        <v>1</v>
      </c>
      <c r="D149" s="127">
        <v>1</v>
      </c>
      <c r="E149" s="127" t="s">
        <v>23</v>
      </c>
      <c r="F149" s="127" t="s">
        <v>24</v>
      </c>
      <c r="G149" s="127" t="s">
        <v>25</v>
      </c>
      <c r="H149" s="127" t="s">
        <v>26</v>
      </c>
      <c r="I149" s="127" t="s">
        <v>2</v>
      </c>
      <c r="J149" s="127" t="s">
        <v>27</v>
      </c>
      <c r="K149" s="127" t="s">
        <v>160</v>
      </c>
      <c r="L149" s="127" t="s">
        <v>29</v>
      </c>
      <c r="M149" s="127" t="s">
        <v>159</v>
      </c>
      <c r="N149" s="127" t="s">
        <v>1325</v>
      </c>
      <c r="O149" s="127" t="s">
        <v>229</v>
      </c>
      <c r="P149" s="127" t="s">
        <v>229</v>
      </c>
      <c r="Q149" s="127" t="s">
        <v>160</v>
      </c>
      <c r="R149" s="128">
        <v>50000000</v>
      </c>
      <c r="S149" s="128">
        <v>0</v>
      </c>
      <c r="T149" s="128">
        <v>0</v>
      </c>
      <c r="U149" s="128">
        <v>0</v>
      </c>
      <c r="V149" s="128">
        <v>0</v>
      </c>
      <c r="W149" s="128">
        <v>0</v>
      </c>
      <c r="X149" s="128">
        <v>0</v>
      </c>
      <c r="Y149" s="128">
        <v>50000000</v>
      </c>
      <c r="Z149" s="130">
        <v>41851</v>
      </c>
      <c r="AA149" s="130">
        <v>50936</v>
      </c>
      <c r="AB149" s="129">
        <v>50000000</v>
      </c>
      <c r="AC149" s="129">
        <v>50000000</v>
      </c>
      <c r="AD149" s="129">
        <v>14.63013698630137</v>
      </c>
      <c r="AE149" s="129">
        <v>24.890410958904109</v>
      </c>
      <c r="AF149" s="132">
        <v>6.6000500000000004E-2</v>
      </c>
      <c r="AG149" s="132" t="s">
        <v>2797</v>
      </c>
      <c r="AH149" s="132">
        <v>1.2E-2</v>
      </c>
      <c r="AI149" s="127" t="s">
        <v>160</v>
      </c>
      <c r="AJ149" s="127" t="s">
        <v>160</v>
      </c>
      <c r="AK149" s="133">
        <v>0</v>
      </c>
      <c r="AL149" s="133">
        <v>0</v>
      </c>
      <c r="AM149" s="133">
        <v>0</v>
      </c>
      <c r="AN149" s="133">
        <v>0</v>
      </c>
      <c r="AO149" s="133">
        <v>0</v>
      </c>
      <c r="AP149" s="133">
        <v>0</v>
      </c>
      <c r="AQ149" s="133">
        <v>0</v>
      </c>
      <c r="AR149" s="133">
        <v>0</v>
      </c>
      <c r="AS149" s="133">
        <v>0</v>
      </c>
      <c r="AT149" s="133">
        <v>0</v>
      </c>
      <c r="AU149" s="133">
        <v>0</v>
      </c>
      <c r="AV149" s="133">
        <v>0</v>
      </c>
      <c r="AW149" s="133">
        <v>0</v>
      </c>
      <c r="AX149" s="133">
        <v>0</v>
      </c>
      <c r="AY149" s="15">
        <f t="shared" si="6"/>
        <v>0</v>
      </c>
      <c r="AZ149" s="15">
        <f t="shared" si="7"/>
        <v>0</v>
      </c>
      <c r="BA149" s="15">
        <f t="shared" si="8"/>
        <v>0</v>
      </c>
    </row>
    <row r="150" spans="1:53" x14ac:dyDescent="0.35">
      <c r="A150" s="127">
        <v>20309000</v>
      </c>
      <c r="B150" s="127">
        <v>1</v>
      </c>
      <c r="C150" s="127">
        <v>1</v>
      </c>
      <c r="D150" s="127">
        <v>1</v>
      </c>
      <c r="E150" s="127" t="s">
        <v>23</v>
      </c>
      <c r="F150" s="127" t="s">
        <v>24</v>
      </c>
      <c r="G150" s="127" t="s">
        <v>25</v>
      </c>
      <c r="H150" s="127" t="s">
        <v>26</v>
      </c>
      <c r="I150" s="127" t="s">
        <v>2</v>
      </c>
      <c r="J150" s="127" t="s">
        <v>27</v>
      </c>
      <c r="K150" s="127" t="s">
        <v>160</v>
      </c>
      <c r="L150" s="127" t="s">
        <v>29</v>
      </c>
      <c r="M150" s="127" t="s">
        <v>159</v>
      </c>
      <c r="N150" s="127" t="s">
        <v>1325</v>
      </c>
      <c r="O150" s="127" t="s">
        <v>230</v>
      </c>
      <c r="P150" s="127" t="s">
        <v>230</v>
      </c>
      <c r="Q150" s="127" t="s">
        <v>160</v>
      </c>
      <c r="R150" s="128">
        <v>116669044.58</v>
      </c>
      <c r="S150" s="128">
        <v>0</v>
      </c>
      <c r="T150" s="128">
        <v>0</v>
      </c>
      <c r="U150" s="128">
        <v>0</v>
      </c>
      <c r="V150" s="128">
        <v>0</v>
      </c>
      <c r="W150" s="128">
        <v>0</v>
      </c>
      <c r="X150" s="128">
        <v>0</v>
      </c>
      <c r="Y150" s="128">
        <v>116669044.58</v>
      </c>
      <c r="Z150" s="130">
        <v>41957</v>
      </c>
      <c r="AA150" s="130">
        <v>50997</v>
      </c>
      <c r="AB150" s="129">
        <v>120000000</v>
      </c>
      <c r="AC150" s="129">
        <v>118012000</v>
      </c>
      <c r="AD150" s="129">
        <v>14.797260273972602</v>
      </c>
      <c r="AE150" s="129">
        <v>24.767123287671232</v>
      </c>
      <c r="AF150" s="132">
        <v>2.9960000000000001E-2</v>
      </c>
      <c r="AG150" s="132" t="s">
        <v>39</v>
      </c>
      <c r="AH150" s="132"/>
      <c r="AI150" s="127" t="s">
        <v>160</v>
      </c>
      <c r="AJ150" s="127" t="s">
        <v>160</v>
      </c>
      <c r="AK150" s="133">
        <v>0</v>
      </c>
      <c r="AL150" s="133">
        <v>0</v>
      </c>
      <c r="AM150" s="133">
        <v>0</v>
      </c>
      <c r="AN150" s="133">
        <v>0</v>
      </c>
      <c r="AO150" s="133">
        <v>0</v>
      </c>
      <c r="AP150" s="133">
        <v>0</v>
      </c>
      <c r="AQ150" s="133">
        <v>0</v>
      </c>
      <c r="AR150" s="133">
        <v>0</v>
      </c>
      <c r="AS150" s="133">
        <v>0</v>
      </c>
      <c r="AT150" s="133">
        <v>0</v>
      </c>
      <c r="AU150" s="133">
        <v>0</v>
      </c>
      <c r="AV150" s="133">
        <v>0</v>
      </c>
      <c r="AW150" s="133">
        <v>0</v>
      </c>
      <c r="AX150" s="133">
        <v>0</v>
      </c>
      <c r="AY150" s="15">
        <f t="shared" si="6"/>
        <v>0</v>
      </c>
      <c r="AZ150" s="15">
        <f t="shared" si="7"/>
        <v>0</v>
      </c>
      <c r="BA150" s="15">
        <f t="shared" si="8"/>
        <v>0</v>
      </c>
    </row>
    <row r="151" spans="1:53" x14ac:dyDescent="0.35">
      <c r="A151" s="127">
        <v>20310000</v>
      </c>
      <c r="B151" s="127">
        <v>1</v>
      </c>
      <c r="C151" s="127">
        <v>1</v>
      </c>
      <c r="D151" s="127">
        <v>1</v>
      </c>
      <c r="E151" s="127" t="s">
        <v>23</v>
      </c>
      <c r="F151" s="127" t="s">
        <v>24</v>
      </c>
      <c r="G151" s="127" t="s">
        <v>25</v>
      </c>
      <c r="H151" s="127" t="s">
        <v>26</v>
      </c>
      <c r="I151" s="127" t="s">
        <v>2</v>
      </c>
      <c r="J151" s="127" t="s">
        <v>27</v>
      </c>
      <c r="K151" s="127" t="s">
        <v>160</v>
      </c>
      <c r="L151" s="127" t="s">
        <v>29</v>
      </c>
      <c r="M151" s="127" t="s">
        <v>159</v>
      </c>
      <c r="N151" s="127" t="s">
        <v>1325</v>
      </c>
      <c r="O151" s="127" t="s">
        <v>231</v>
      </c>
      <c r="P151" s="127" t="s">
        <v>231</v>
      </c>
      <c r="Q151" s="127" t="s">
        <v>160</v>
      </c>
      <c r="R151" s="128">
        <v>28257846.84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28257846.84</v>
      </c>
      <c r="Z151" s="130">
        <v>41957</v>
      </c>
      <c r="AA151" s="130">
        <v>50997</v>
      </c>
      <c r="AB151" s="129">
        <v>30000000</v>
      </c>
      <c r="AC151" s="129">
        <v>30000000</v>
      </c>
      <c r="AD151" s="129">
        <v>14.797260273972602</v>
      </c>
      <c r="AE151" s="129">
        <v>24.767123287671232</v>
      </c>
      <c r="AF151" s="134">
        <v>6.5910499999999997E-2</v>
      </c>
      <c r="AG151" s="132" t="s">
        <v>2797</v>
      </c>
      <c r="AH151" s="132">
        <v>1.2E-2</v>
      </c>
      <c r="AI151" s="127" t="s">
        <v>160</v>
      </c>
      <c r="AJ151" s="127" t="s">
        <v>160</v>
      </c>
      <c r="AK151" s="133">
        <v>0</v>
      </c>
      <c r="AL151" s="133">
        <v>0</v>
      </c>
      <c r="AM151" s="133">
        <v>0</v>
      </c>
      <c r="AN151" s="133">
        <v>0</v>
      </c>
      <c r="AO151" s="133">
        <v>0</v>
      </c>
      <c r="AP151" s="133">
        <v>0</v>
      </c>
      <c r="AQ151" s="133">
        <v>0</v>
      </c>
      <c r="AR151" s="133">
        <v>0</v>
      </c>
      <c r="AS151" s="133">
        <v>0</v>
      </c>
      <c r="AT151" s="133">
        <v>0</v>
      </c>
      <c r="AU151" s="133">
        <v>0</v>
      </c>
      <c r="AV151" s="133">
        <v>0</v>
      </c>
      <c r="AW151" s="133">
        <v>0</v>
      </c>
      <c r="AX151" s="133">
        <v>0</v>
      </c>
      <c r="AY151" s="15">
        <f t="shared" si="6"/>
        <v>0</v>
      </c>
      <c r="AZ151" s="15">
        <f t="shared" si="7"/>
        <v>0</v>
      </c>
      <c r="BA151" s="15">
        <f t="shared" si="8"/>
        <v>0</v>
      </c>
    </row>
    <row r="152" spans="1:53" x14ac:dyDescent="0.35">
      <c r="A152" s="127">
        <v>20314000</v>
      </c>
      <c r="B152" s="127">
        <v>1</v>
      </c>
      <c r="C152" s="127">
        <v>1</v>
      </c>
      <c r="D152" s="127">
        <v>1</v>
      </c>
      <c r="E152" s="127" t="s">
        <v>23</v>
      </c>
      <c r="F152" s="127" t="s">
        <v>24</v>
      </c>
      <c r="G152" s="127" t="s">
        <v>25</v>
      </c>
      <c r="H152" s="127" t="s">
        <v>26</v>
      </c>
      <c r="I152" s="127" t="s">
        <v>2</v>
      </c>
      <c r="J152" s="127" t="s">
        <v>27</v>
      </c>
      <c r="K152" s="127" t="s">
        <v>160</v>
      </c>
      <c r="L152" s="127" t="s">
        <v>29</v>
      </c>
      <c r="M152" s="127" t="s">
        <v>159</v>
      </c>
      <c r="N152" s="127" t="s">
        <v>1325</v>
      </c>
      <c r="O152" s="127" t="s">
        <v>232</v>
      </c>
      <c r="P152" s="127" t="s">
        <v>232</v>
      </c>
      <c r="Q152" s="127" t="s">
        <v>160</v>
      </c>
      <c r="R152" s="128">
        <v>14004240.310000001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14004240.310000001</v>
      </c>
      <c r="Z152" s="130">
        <v>42040</v>
      </c>
      <c r="AA152" s="130">
        <v>51119</v>
      </c>
      <c r="AB152" s="129">
        <v>30000000</v>
      </c>
      <c r="AC152" s="129">
        <v>14400000</v>
      </c>
      <c r="AD152" s="129">
        <v>15.131506849315068</v>
      </c>
      <c r="AE152" s="129">
        <v>24.873972602739727</v>
      </c>
      <c r="AF152" s="132">
        <v>1.8204999999999999E-2</v>
      </c>
      <c r="AG152" s="132" t="s">
        <v>39</v>
      </c>
      <c r="AH152" s="132"/>
      <c r="AI152" s="127" t="s">
        <v>160</v>
      </c>
      <c r="AJ152" s="127" t="s">
        <v>160</v>
      </c>
      <c r="AK152" s="133">
        <v>0</v>
      </c>
      <c r="AL152" s="133">
        <v>0</v>
      </c>
      <c r="AM152" s="133">
        <v>0</v>
      </c>
      <c r="AN152" s="133">
        <v>0</v>
      </c>
      <c r="AO152" s="133">
        <v>0</v>
      </c>
      <c r="AP152" s="133">
        <v>0</v>
      </c>
      <c r="AQ152" s="133">
        <v>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0</v>
      </c>
      <c r="AW152" s="133">
        <v>0</v>
      </c>
      <c r="AX152" s="133">
        <v>0</v>
      </c>
      <c r="AY152" s="15">
        <f t="shared" si="6"/>
        <v>0</v>
      </c>
      <c r="AZ152" s="15">
        <f t="shared" si="7"/>
        <v>0</v>
      </c>
      <c r="BA152" s="15">
        <f t="shared" si="8"/>
        <v>0</v>
      </c>
    </row>
    <row r="153" spans="1:53" x14ac:dyDescent="0.35">
      <c r="A153" s="127">
        <v>20313000</v>
      </c>
      <c r="B153" s="127">
        <v>1</v>
      </c>
      <c r="C153" s="127">
        <v>1</v>
      </c>
      <c r="D153" s="127">
        <v>1</v>
      </c>
      <c r="E153" s="127" t="s">
        <v>23</v>
      </c>
      <c r="F153" s="127" t="s">
        <v>24</v>
      </c>
      <c r="G153" s="127" t="s">
        <v>25</v>
      </c>
      <c r="H153" s="127" t="s">
        <v>26</v>
      </c>
      <c r="I153" s="127" t="s">
        <v>2</v>
      </c>
      <c r="J153" s="127" t="s">
        <v>27</v>
      </c>
      <c r="K153" s="127" t="s">
        <v>160</v>
      </c>
      <c r="L153" s="127" t="s">
        <v>29</v>
      </c>
      <c r="M153" s="127" t="s">
        <v>159</v>
      </c>
      <c r="N153" s="127" t="s">
        <v>1325</v>
      </c>
      <c r="O153" s="127" t="s">
        <v>233</v>
      </c>
      <c r="P153" s="127" t="s">
        <v>233</v>
      </c>
      <c r="Q153" s="127" t="s">
        <v>160</v>
      </c>
      <c r="R153" s="128">
        <v>68695814.290000007</v>
      </c>
      <c r="S153" s="128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68695814.290000007</v>
      </c>
      <c r="Z153" s="130">
        <v>42040</v>
      </c>
      <c r="AA153" s="130">
        <v>51119</v>
      </c>
      <c r="AB153" s="129">
        <v>80000000</v>
      </c>
      <c r="AC153" s="129">
        <v>73162121.799999997</v>
      </c>
      <c r="AD153" s="129">
        <v>15.131506849315068</v>
      </c>
      <c r="AE153" s="129">
        <v>24.873972602739727</v>
      </c>
      <c r="AF153" s="132">
        <v>1.831E-2</v>
      </c>
      <c r="AG153" s="132" t="s">
        <v>39</v>
      </c>
      <c r="AH153" s="132"/>
      <c r="AI153" s="127" t="s">
        <v>160</v>
      </c>
      <c r="AJ153" s="127" t="s">
        <v>160</v>
      </c>
      <c r="AK153" s="133">
        <v>0</v>
      </c>
      <c r="AL153" s="133">
        <v>0</v>
      </c>
      <c r="AM153" s="133">
        <v>0</v>
      </c>
      <c r="AN153" s="133">
        <v>0</v>
      </c>
      <c r="AO153" s="133">
        <v>0</v>
      </c>
      <c r="AP153" s="133">
        <v>0</v>
      </c>
      <c r="AQ153" s="133">
        <v>0</v>
      </c>
      <c r="AR153" s="133">
        <v>0</v>
      </c>
      <c r="AS153" s="133">
        <v>0</v>
      </c>
      <c r="AT153" s="133">
        <v>0</v>
      </c>
      <c r="AU153" s="133">
        <v>0</v>
      </c>
      <c r="AV153" s="133">
        <v>0</v>
      </c>
      <c r="AW153" s="133">
        <v>0</v>
      </c>
      <c r="AX153" s="133">
        <v>0</v>
      </c>
      <c r="AY153" s="15">
        <f t="shared" si="6"/>
        <v>0</v>
      </c>
      <c r="AZ153" s="15">
        <f t="shared" si="7"/>
        <v>0</v>
      </c>
      <c r="BA153" s="15">
        <f t="shared" si="8"/>
        <v>0</v>
      </c>
    </row>
    <row r="154" spans="1:53" x14ac:dyDescent="0.35">
      <c r="A154" s="127">
        <v>20311000</v>
      </c>
      <c r="B154" s="127">
        <v>1</v>
      </c>
      <c r="C154" s="127">
        <v>1</v>
      </c>
      <c r="D154" s="127">
        <v>1</v>
      </c>
      <c r="E154" s="127" t="s">
        <v>23</v>
      </c>
      <c r="F154" s="127" t="s">
        <v>24</v>
      </c>
      <c r="G154" s="127" t="s">
        <v>25</v>
      </c>
      <c r="H154" s="127" t="s">
        <v>26</v>
      </c>
      <c r="I154" s="127" t="s">
        <v>2</v>
      </c>
      <c r="J154" s="127" t="s">
        <v>27</v>
      </c>
      <c r="K154" s="127" t="s">
        <v>160</v>
      </c>
      <c r="L154" s="127" t="s">
        <v>29</v>
      </c>
      <c r="M154" s="127" t="s">
        <v>159</v>
      </c>
      <c r="N154" s="127" t="s">
        <v>1325</v>
      </c>
      <c r="O154" s="127" t="s">
        <v>234</v>
      </c>
      <c r="P154" s="127" t="s">
        <v>234</v>
      </c>
      <c r="Q154" s="127" t="s">
        <v>160</v>
      </c>
      <c r="R154" s="128">
        <v>500000000</v>
      </c>
      <c r="S154" s="128">
        <v>0</v>
      </c>
      <c r="T154" s="128">
        <v>0</v>
      </c>
      <c r="U154" s="128">
        <v>0</v>
      </c>
      <c r="V154" s="128">
        <v>0</v>
      </c>
      <c r="W154" s="128">
        <v>0</v>
      </c>
      <c r="X154" s="128">
        <v>0</v>
      </c>
      <c r="Y154" s="128">
        <v>500000000</v>
      </c>
      <c r="Z154" s="130">
        <v>42040</v>
      </c>
      <c r="AA154" s="130">
        <v>49324</v>
      </c>
      <c r="AB154" s="129">
        <v>500000000</v>
      </c>
      <c r="AC154" s="129">
        <v>500000000</v>
      </c>
      <c r="AD154" s="129">
        <v>10.213698630136987</v>
      </c>
      <c r="AE154" s="129">
        <v>19.956164383561642</v>
      </c>
      <c r="AF154" s="134">
        <v>2.878E-2</v>
      </c>
      <c r="AG154" s="132" t="s">
        <v>39</v>
      </c>
      <c r="AH154" s="132"/>
      <c r="AI154" s="127" t="s">
        <v>160</v>
      </c>
      <c r="AJ154" s="127" t="s">
        <v>160</v>
      </c>
      <c r="AK154" s="133">
        <v>0</v>
      </c>
      <c r="AL154" s="133">
        <v>0</v>
      </c>
      <c r="AM154" s="133">
        <v>0</v>
      </c>
      <c r="AN154" s="133">
        <v>0</v>
      </c>
      <c r="AO154" s="133">
        <v>0</v>
      </c>
      <c r="AP154" s="133">
        <v>0</v>
      </c>
      <c r="AQ154" s="133">
        <v>0</v>
      </c>
      <c r="AR154" s="133">
        <v>0</v>
      </c>
      <c r="AS154" s="133">
        <v>0</v>
      </c>
      <c r="AT154" s="133">
        <v>0</v>
      </c>
      <c r="AU154" s="133">
        <v>0</v>
      </c>
      <c r="AV154" s="133">
        <v>0</v>
      </c>
      <c r="AW154" s="133">
        <v>0</v>
      </c>
      <c r="AX154" s="133">
        <v>0</v>
      </c>
      <c r="AY154" s="15">
        <f t="shared" si="6"/>
        <v>0</v>
      </c>
      <c r="AZ154" s="15">
        <f t="shared" si="7"/>
        <v>0</v>
      </c>
      <c r="BA154" s="15">
        <f t="shared" si="8"/>
        <v>0</v>
      </c>
    </row>
    <row r="155" spans="1:53" x14ac:dyDescent="0.35">
      <c r="A155" s="127">
        <v>20318000</v>
      </c>
      <c r="B155" s="127">
        <v>1</v>
      </c>
      <c r="C155" s="127">
        <v>1</v>
      </c>
      <c r="D155" s="127">
        <v>1</v>
      </c>
      <c r="E155" s="127" t="s">
        <v>23</v>
      </c>
      <c r="F155" s="127" t="s">
        <v>24</v>
      </c>
      <c r="G155" s="127" t="s">
        <v>25</v>
      </c>
      <c r="H155" s="127" t="s">
        <v>26</v>
      </c>
      <c r="I155" s="127" t="s">
        <v>2</v>
      </c>
      <c r="J155" s="127" t="s">
        <v>27</v>
      </c>
      <c r="K155" s="127" t="s">
        <v>160</v>
      </c>
      <c r="L155" s="127" t="s">
        <v>29</v>
      </c>
      <c r="M155" s="127" t="s">
        <v>159</v>
      </c>
      <c r="N155" s="127" t="s">
        <v>1325</v>
      </c>
      <c r="O155" s="127" t="s">
        <v>235</v>
      </c>
      <c r="P155" s="127" t="s">
        <v>235</v>
      </c>
      <c r="Q155" s="127" t="s">
        <v>160</v>
      </c>
      <c r="R155" s="128">
        <v>21000000</v>
      </c>
      <c r="S155" s="128">
        <v>0</v>
      </c>
      <c r="T155" s="128">
        <v>0</v>
      </c>
      <c r="U155" s="128">
        <v>0</v>
      </c>
      <c r="V155" s="128">
        <v>0</v>
      </c>
      <c r="W155" s="128">
        <v>0</v>
      </c>
      <c r="X155" s="128">
        <v>0</v>
      </c>
      <c r="Y155" s="128">
        <v>21000000</v>
      </c>
      <c r="Z155" s="130">
        <v>42277</v>
      </c>
      <c r="AA155" s="130">
        <v>51271</v>
      </c>
      <c r="AB155" s="129">
        <v>30000000</v>
      </c>
      <c r="AC155" s="129">
        <v>30000000</v>
      </c>
      <c r="AD155" s="129">
        <v>15.547945205479452</v>
      </c>
      <c r="AE155" s="129">
        <v>24.641095890410959</v>
      </c>
      <c r="AF155" s="132">
        <v>6.6068799999999997E-2</v>
      </c>
      <c r="AG155" s="132" t="s">
        <v>2797</v>
      </c>
      <c r="AH155" s="132">
        <v>1.2E-2</v>
      </c>
      <c r="AI155" s="127" t="s">
        <v>160</v>
      </c>
      <c r="AJ155" s="127" t="s">
        <v>160</v>
      </c>
      <c r="AK155" s="133">
        <v>0</v>
      </c>
      <c r="AL155" s="133">
        <v>0</v>
      </c>
      <c r="AM155" s="133">
        <v>0</v>
      </c>
      <c r="AN155" s="133">
        <v>0</v>
      </c>
      <c r="AO155" s="133">
        <v>0</v>
      </c>
      <c r="AP155" s="133">
        <v>0</v>
      </c>
      <c r="AQ155" s="133">
        <v>840000</v>
      </c>
      <c r="AR155" s="133">
        <v>0</v>
      </c>
      <c r="AS155" s="133">
        <v>0</v>
      </c>
      <c r="AT155" s="133">
        <v>0</v>
      </c>
      <c r="AU155" s="133">
        <v>0</v>
      </c>
      <c r="AV155" s="133">
        <v>0</v>
      </c>
      <c r="AW155" s="133">
        <v>840000</v>
      </c>
      <c r="AX155" s="133">
        <v>0</v>
      </c>
      <c r="AY155" s="15">
        <f t="shared" si="6"/>
        <v>0</v>
      </c>
      <c r="AZ155" s="15">
        <f t="shared" si="7"/>
        <v>1680000</v>
      </c>
      <c r="BA155" s="15">
        <f t="shared" si="8"/>
        <v>1680000</v>
      </c>
    </row>
    <row r="156" spans="1:53" x14ac:dyDescent="0.35">
      <c r="A156" s="127">
        <v>20317000</v>
      </c>
      <c r="B156" s="127">
        <v>1</v>
      </c>
      <c r="C156" s="127">
        <v>1</v>
      </c>
      <c r="D156" s="127">
        <v>1</v>
      </c>
      <c r="E156" s="127" t="s">
        <v>23</v>
      </c>
      <c r="F156" s="127" t="s">
        <v>24</v>
      </c>
      <c r="G156" s="127" t="s">
        <v>25</v>
      </c>
      <c r="H156" s="127" t="s">
        <v>26</v>
      </c>
      <c r="I156" s="127" t="s">
        <v>2</v>
      </c>
      <c r="J156" s="127" t="s">
        <v>27</v>
      </c>
      <c r="K156" s="127" t="s">
        <v>160</v>
      </c>
      <c r="L156" s="127" t="s">
        <v>29</v>
      </c>
      <c r="M156" s="127" t="s">
        <v>159</v>
      </c>
      <c r="N156" s="127" t="s">
        <v>1325</v>
      </c>
      <c r="O156" s="127" t="s">
        <v>236</v>
      </c>
      <c r="P156" s="127" t="s">
        <v>236</v>
      </c>
      <c r="Q156" s="127" t="s">
        <v>160</v>
      </c>
      <c r="R156" s="128">
        <v>34758060.700000003</v>
      </c>
      <c r="S156" s="128">
        <v>0</v>
      </c>
      <c r="T156" s="128">
        <v>0</v>
      </c>
      <c r="U156" s="128">
        <v>0</v>
      </c>
      <c r="V156" s="128">
        <v>0</v>
      </c>
      <c r="W156" s="128">
        <v>0</v>
      </c>
      <c r="X156" s="128">
        <v>0</v>
      </c>
      <c r="Y156" s="128">
        <v>34758060.700000003</v>
      </c>
      <c r="Z156" s="130">
        <v>42277</v>
      </c>
      <c r="AA156" s="130">
        <v>51271</v>
      </c>
      <c r="AB156" s="129">
        <v>50000000</v>
      </c>
      <c r="AC156" s="129">
        <v>50000000</v>
      </c>
      <c r="AD156" s="129">
        <v>15.547945205479452</v>
      </c>
      <c r="AE156" s="129">
        <v>24.641095890410959</v>
      </c>
      <c r="AF156" s="132">
        <v>1.831E-2</v>
      </c>
      <c r="AG156" s="132" t="s">
        <v>39</v>
      </c>
      <c r="AH156" s="132"/>
      <c r="AI156" s="127" t="s">
        <v>160</v>
      </c>
      <c r="AJ156" s="127" t="s">
        <v>160</v>
      </c>
      <c r="AK156" s="133">
        <v>0</v>
      </c>
      <c r="AL156" s="133">
        <v>0</v>
      </c>
      <c r="AM156" s="133">
        <v>0</v>
      </c>
      <c r="AN156" s="133">
        <v>0</v>
      </c>
      <c r="AO156" s="133">
        <v>0</v>
      </c>
      <c r="AP156" s="133">
        <v>0</v>
      </c>
      <c r="AQ156" s="133">
        <v>1390322.42</v>
      </c>
      <c r="AR156" s="133">
        <v>0</v>
      </c>
      <c r="AS156" s="133">
        <v>0</v>
      </c>
      <c r="AT156" s="133">
        <v>0</v>
      </c>
      <c r="AU156" s="133">
        <v>0</v>
      </c>
      <c r="AV156" s="133">
        <v>0</v>
      </c>
      <c r="AW156" s="133">
        <v>1390322.42</v>
      </c>
      <c r="AX156" s="133">
        <v>0</v>
      </c>
      <c r="AY156" s="15">
        <f t="shared" si="6"/>
        <v>0</v>
      </c>
      <c r="AZ156" s="15">
        <f t="shared" si="7"/>
        <v>2780644.84</v>
      </c>
      <c r="BA156" s="15">
        <f t="shared" si="8"/>
        <v>2780644.84</v>
      </c>
    </row>
    <row r="157" spans="1:53" x14ac:dyDescent="0.35">
      <c r="A157" s="127">
        <v>20316000</v>
      </c>
      <c r="B157" s="127">
        <v>1</v>
      </c>
      <c r="C157" s="127">
        <v>1</v>
      </c>
      <c r="D157" s="127">
        <v>1</v>
      </c>
      <c r="E157" s="127" t="s">
        <v>23</v>
      </c>
      <c r="F157" s="127" t="s">
        <v>24</v>
      </c>
      <c r="G157" s="127" t="s">
        <v>25</v>
      </c>
      <c r="H157" s="127" t="s">
        <v>26</v>
      </c>
      <c r="I157" s="127" t="s">
        <v>2</v>
      </c>
      <c r="J157" s="127" t="s">
        <v>27</v>
      </c>
      <c r="K157" s="127" t="s">
        <v>160</v>
      </c>
      <c r="L157" s="127" t="s">
        <v>29</v>
      </c>
      <c r="M157" s="127" t="s">
        <v>159</v>
      </c>
      <c r="N157" s="127" t="s">
        <v>1325</v>
      </c>
      <c r="O157" s="127" t="s">
        <v>237</v>
      </c>
      <c r="P157" s="127" t="s">
        <v>237</v>
      </c>
      <c r="Q157" s="127" t="s">
        <v>160</v>
      </c>
      <c r="R157" s="128">
        <v>136000000</v>
      </c>
      <c r="S157" s="128">
        <v>0</v>
      </c>
      <c r="T157" s="128">
        <v>4000000</v>
      </c>
      <c r="U157" s="128">
        <v>2138248.52</v>
      </c>
      <c r="V157" s="128">
        <v>0</v>
      </c>
      <c r="W157" s="128">
        <v>0</v>
      </c>
      <c r="X157" s="128">
        <v>0</v>
      </c>
      <c r="Y157" s="128">
        <v>132000000</v>
      </c>
      <c r="Z157" s="130">
        <v>42171</v>
      </c>
      <c r="AA157" s="130">
        <v>51606</v>
      </c>
      <c r="AB157" s="129">
        <v>300000000</v>
      </c>
      <c r="AC157" s="129">
        <v>160000000</v>
      </c>
      <c r="AD157" s="129">
        <v>16.465753424657535</v>
      </c>
      <c r="AE157" s="129">
        <v>25.849315068493151</v>
      </c>
      <c r="AF157" s="132">
        <v>3.1460000000000002E-2</v>
      </c>
      <c r="AG157" s="132" t="s">
        <v>39</v>
      </c>
      <c r="AH157" s="132"/>
      <c r="AI157" s="127" t="s">
        <v>160</v>
      </c>
      <c r="AJ157" s="127" t="s">
        <v>160</v>
      </c>
      <c r="AK157" s="133">
        <v>0</v>
      </c>
      <c r="AL157" s="133">
        <v>0</v>
      </c>
      <c r="AM157" s="133">
        <v>0</v>
      </c>
      <c r="AN157" s="133">
        <v>0</v>
      </c>
      <c r="AO157" s="133">
        <v>0</v>
      </c>
      <c r="AP157" s="133">
        <v>4000000</v>
      </c>
      <c r="AQ157" s="133">
        <v>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4000000</v>
      </c>
      <c r="AW157" s="133">
        <v>0</v>
      </c>
      <c r="AX157" s="133">
        <v>0</v>
      </c>
      <c r="AY157" s="15">
        <f t="shared" si="6"/>
        <v>0</v>
      </c>
      <c r="AZ157" s="15">
        <f t="shared" si="7"/>
        <v>8000000</v>
      </c>
      <c r="BA157" s="15">
        <f t="shared" si="8"/>
        <v>8000000</v>
      </c>
    </row>
    <row r="158" spans="1:53" x14ac:dyDescent="0.35">
      <c r="A158" s="127">
        <v>20320000</v>
      </c>
      <c r="B158" s="127">
        <v>1</v>
      </c>
      <c r="C158" s="127">
        <v>1</v>
      </c>
      <c r="D158" s="127">
        <v>1</v>
      </c>
      <c r="E158" s="127" t="s">
        <v>23</v>
      </c>
      <c r="F158" s="127" t="s">
        <v>24</v>
      </c>
      <c r="G158" s="127" t="s">
        <v>25</v>
      </c>
      <c r="H158" s="127" t="s">
        <v>26</v>
      </c>
      <c r="I158" s="127" t="s">
        <v>2</v>
      </c>
      <c r="J158" s="127" t="s">
        <v>27</v>
      </c>
      <c r="K158" s="127" t="s">
        <v>160</v>
      </c>
      <c r="L158" s="127" t="s">
        <v>29</v>
      </c>
      <c r="M158" s="127" t="s">
        <v>159</v>
      </c>
      <c r="N158" s="127" t="s">
        <v>1325</v>
      </c>
      <c r="O158" s="127" t="s">
        <v>238</v>
      </c>
      <c r="P158" s="127" t="s">
        <v>238</v>
      </c>
      <c r="Q158" s="127" t="s">
        <v>160</v>
      </c>
      <c r="R158" s="128">
        <v>92427664.859999999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92427664.859999999</v>
      </c>
      <c r="Z158" s="130">
        <v>42674</v>
      </c>
      <c r="AA158" s="130">
        <v>51728</v>
      </c>
      <c r="AB158" s="129">
        <v>118000000</v>
      </c>
      <c r="AC158" s="129">
        <v>118000000</v>
      </c>
      <c r="AD158" s="129">
        <v>16.8</v>
      </c>
      <c r="AE158" s="129">
        <v>24.805479452054794</v>
      </c>
      <c r="AF158" s="132">
        <v>4.5100000000000001E-2</v>
      </c>
      <c r="AG158" s="132" t="s">
        <v>39</v>
      </c>
      <c r="AH158" s="132"/>
      <c r="AI158" s="127" t="s">
        <v>160</v>
      </c>
      <c r="AJ158" s="127" t="s">
        <v>160</v>
      </c>
      <c r="AK158" s="133">
        <v>0</v>
      </c>
      <c r="AL158" s="133">
        <v>0</v>
      </c>
      <c r="AM158" s="133">
        <v>0</v>
      </c>
      <c r="AN158" s="133">
        <v>3301039.3790000002</v>
      </c>
      <c r="AO158" s="133">
        <v>0</v>
      </c>
      <c r="AP158" s="133">
        <v>0</v>
      </c>
      <c r="AQ158" s="133">
        <v>0</v>
      </c>
      <c r="AR158" s="133">
        <v>0</v>
      </c>
      <c r="AS158" s="133">
        <v>0</v>
      </c>
      <c r="AT158" s="133">
        <v>3301039.3790000002</v>
      </c>
      <c r="AU158" s="133">
        <v>0</v>
      </c>
      <c r="AV158" s="133">
        <v>0</v>
      </c>
      <c r="AW158" s="133">
        <v>0</v>
      </c>
      <c r="AX158" s="133">
        <v>0</v>
      </c>
      <c r="AY158" s="15">
        <f t="shared" si="6"/>
        <v>0</v>
      </c>
      <c r="AZ158" s="15">
        <f t="shared" si="7"/>
        <v>6602078.7580000004</v>
      </c>
      <c r="BA158" s="15">
        <f t="shared" si="8"/>
        <v>6602078.7580000004</v>
      </c>
    </row>
    <row r="159" spans="1:53" x14ac:dyDescent="0.35">
      <c r="A159" s="127">
        <v>20321000</v>
      </c>
      <c r="B159" s="127">
        <v>1</v>
      </c>
      <c r="C159" s="127">
        <v>1</v>
      </c>
      <c r="D159" s="127">
        <v>1</v>
      </c>
      <c r="E159" s="127" t="s">
        <v>23</v>
      </c>
      <c r="F159" s="127" t="s">
        <v>24</v>
      </c>
      <c r="G159" s="127" t="s">
        <v>25</v>
      </c>
      <c r="H159" s="127" t="s">
        <v>26</v>
      </c>
      <c r="I159" s="127" t="s">
        <v>2</v>
      </c>
      <c r="J159" s="127" t="s">
        <v>27</v>
      </c>
      <c r="K159" s="127" t="s">
        <v>160</v>
      </c>
      <c r="L159" s="127" t="s">
        <v>29</v>
      </c>
      <c r="M159" s="127" t="s">
        <v>159</v>
      </c>
      <c r="N159" s="127" t="s">
        <v>1325</v>
      </c>
      <c r="O159" s="127" t="s">
        <v>239</v>
      </c>
      <c r="P159" s="127" t="s">
        <v>239</v>
      </c>
      <c r="Q159" s="127" t="s">
        <v>160</v>
      </c>
      <c r="R159" s="128">
        <v>23116900</v>
      </c>
      <c r="S159" s="128">
        <v>0</v>
      </c>
      <c r="T159" s="128">
        <v>0</v>
      </c>
      <c r="U159" s="128">
        <v>0</v>
      </c>
      <c r="V159" s="128">
        <v>0</v>
      </c>
      <c r="W159" s="128">
        <v>0</v>
      </c>
      <c r="X159" s="128">
        <v>0</v>
      </c>
      <c r="Y159" s="128">
        <v>23116900</v>
      </c>
      <c r="Z159" s="130">
        <v>42674</v>
      </c>
      <c r="AA159" s="130">
        <v>51728</v>
      </c>
      <c r="AB159" s="129">
        <v>25000000</v>
      </c>
      <c r="AC159" s="129">
        <v>25000000</v>
      </c>
      <c r="AD159" s="129">
        <v>16.8</v>
      </c>
      <c r="AE159" s="129">
        <v>24.805479452054794</v>
      </c>
      <c r="AF159" s="132">
        <v>2.5000000000000001E-2</v>
      </c>
      <c r="AG159" s="132" t="s">
        <v>39</v>
      </c>
      <c r="AH159" s="132"/>
      <c r="AI159" s="127" t="s">
        <v>160</v>
      </c>
      <c r="AJ159" s="127" t="s">
        <v>160</v>
      </c>
      <c r="AK159" s="133">
        <v>0</v>
      </c>
      <c r="AL159" s="133">
        <v>0</v>
      </c>
      <c r="AM159" s="133">
        <v>0</v>
      </c>
      <c r="AN159" s="133">
        <v>1883100</v>
      </c>
      <c r="AO159" s="133">
        <v>0</v>
      </c>
      <c r="AP159" s="133">
        <v>0</v>
      </c>
      <c r="AQ159" s="133">
        <v>0</v>
      </c>
      <c r="AR159" s="133">
        <v>0</v>
      </c>
      <c r="AS159" s="133">
        <v>0</v>
      </c>
      <c r="AT159" s="133">
        <v>1883100</v>
      </c>
      <c r="AU159" s="133">
        <v>0</v>
      </c>
      <c r="AV159" s="133">
        <v>0</v>
      </c>
      <c r="AW159" s="133">
        <v>0</v>
      </c>
      <c r="AX159" s="133">
        <v>0</v>
      </c>
      <c r="AY159" s="15">
        <f t="shared" si="6"/>
        <v>0</v>
      </c>
      <c r="AZ159" s="15">
        <f t="shared" si="7"/>
        <v>3766200</v>
      </c>
      <c r="BA159" s="15">
        <f t="shared" si="8"/>
        <v>3766200</v>
      </c>
    </row>
    <row r="160" spans="1:53" x14ac:dyDescent="0.35">
      <c r="A160" s="127">
        <v>20322000</v>
      </c>
      <c r="B160" s="127">
        <v>1</v>
      </c>
      <c r="C160" s="127">
        <v>1</v>
      </c>
      <c r="D160" s="127">
        <v>1</v>
      </c>
      <c r="E160" s="127" t="s">
        <v>23</v>
      </c>
      <c r="F160" s="127" t="s">
        <v>24</v>
      </c>
      <c r="G160" s="127" t="s">
        <v>25</v>
      </c>
      <c r="H160" s="127" t="s">
        <v>26</v>
      </c>
      <c r="I160" s="127" t="s">
        <v>2</v>
      </c>
      <c r="J160" s="127" t="s">
        <v>27</v>
      </c>
      <c r="K160" s="127" t="s">
        <v>160</v>
      </c>
      <c r="L160" s="127" t="s">
        <v>29</v>
      </c>
      <c r="M160" s="127" t="s">
        <v>159</v>
      </c>
      <c r="N160" s="127" t="s">
        <v>1325</v>
      </c>
      <c r="O160" s="127" t="s">
        <v>240</v>
      </c>
      <c r="P160" s="127" t="s">
        <v>240</v>
      </c>
      <c r="Q160" s="127" t="s">
        <v>160</v>
      </c>
      <c r="R160" s="128">
        <v>124956837.61000001</v>
      </c>
      <c r="S160" s="128">
        <v>0</v>
      </c>
      <c r="T160" s="128">
        <v>0</v>
      </c>
      <c r="U160" s="128">
        <v>0</v>
      </c>
      <c r="V160" s="128">
        <v>0</v>
      </c>
      <c r="W160" s="128">
        <v>0</v>
      </c>
      <c r="X160" s="128">
        <v>0</v>
      </c>
      <c r="Y160" s="128">
        <v>124956837.61000001</v>
      </c>
      <c r="Z160" s="130">
        <v>42674</v>
      </c>
      <c r="AA160" s="130">
        <v>51728</v>
      </c>
      <c r="AB160" s="129">
        <v>160000000</v>
      </c>
      <c r="AC160" s="129">
        <v>159513936.72</v>
      </c>
      <c r="AD160" s="129">
        <v>16.8</v>
      </c>
      <c r="AE160" s="129">
        <v>24.805479452054794</v>
      </c>
      <c r="AF160" s="132">
        <v>4.514E-2</v>
      </c>
      <c r="AG160" s="132" t="s">
        <v>39</v>
      </c>
      <c r="AH160" s="132"/>
      <c r="AI160" s="127" t="s">
        <v>160</v>
      </c>
      <c r="AJ160" s="127" t="s">
        <v>160</v>
      </c>
      <c r="AK160" s="133">
        <v>0</v>
      </c>
      <c r="AL160" s="133">
        <v>0</v>
      </c>
      <c r="AM160" s="133">
        <v>0</v>
      </c>
      <c r="AN160" s="133">
        <v>4462721.4079999998</v>
      </c>
      <c r="AO160" s="133">
        <v>0</v>
      </c>
      <c r="AP160" s="133">
        <v>0</v>
      </c>
      <c r="AQ160" s="133">
        <v>0</v>
      </c>
      <c r="AR160" s="133">
        <v>0</v>
      </c>
      <c r="AS160" s="133">
        <v>0</v>
      </c>
      <c r="AT160" s="133">
        <v>4462721.4079999998</v>
      </c>
      <c r="AU160" s="133">
        <v>0</v>
      </c>
      <c r="AV160" s="133">
        <v>0</v>
      </c>
      <c r="AW160" s="133">
        <v>0</v>
      </c>
      <c r="AX160" s="133">
        <v>0</v>
      </c>
      <c r="AY160" s="15">
        <f t="shared" si="6"/>
        <v>0</v>
      </c>
      <c r="AZ160" s="15">
        <f t="shared" si="7"/>
        <v>8925442.8159999996</v>
      </c>
      <c r="BA160" s="15">
        <f t="shared" si="8"/>
        <v>8925442.8159999996</v>
      </c>
    </row>
    <row r="161" spans="1:53" x14ac:dyDescent="0.35">
      <c r="A161" s="127">
        <v>20323000</v>
      </c>
      <c r="B161" s="127">
        <v>1</v>
      </c>
      <c r="C161" s="127">
        <v>1</v>
      </c>
      <c r="D161" s="127">
        <v>1</v>
      </c>
      <c r="E161" s="127" t="s">
        <v>23</v>
      </c>
      <c r="F161" s="127" t="s">
        <v>24</v>
      </c>
      <c r="G161" s="127" t="s">
        <v>25</v>
      </c>
      <c r="H161" s="127" t="s">
        <v>26</v>
      </c>
      <c r="I161" s="127" t="s">
        <v>2</v>
      </c>
      <c r="J161" s="127" t="s">
        <v>27</v>
      </c>
      <c r="K161" s="127" t="s">
        <v>160</v>
      </c>
      <c r="L161" s="127" t="s">
        <v>29</v>
      </c>
      <c r="M161" s="127" t="s">
        <v>159</v>
      </c>
      <c r="N161" s="127" t="s">
        <v>1325</v>
      </c>
      <c r="O161" s="127" t="s">
        <v>241</v>
      </c>
      <c r="P161" s="127" t="s">
        <v>241</v>
      </c>
      <c r="Q161" s="127" t="s">
        <v>160</v>
      </c>
      <c r="R161" s="128">
        <v>15708039.650000002</v>
      </c>
      <c r="S161" s="128">
        <v>0</v>
      </c>
      <c r="T161" s="128">
        <v>0</v>
      </c>
      <c r="U161" s="128">
        <v>144466.84</v>
      </c>
      <c r="V161" s="128">
        <v>0</v>
      </c>
      <c r="W161" s="128">
        <v>0</v>
      </c>
      <c r="X161" s="128">
        <v>0</v>
      </c>
      <c r="Y161" s="128">
        <v>15708039.650000002</v>
      </c>
      <c r="Z161" s="130">
        <v>42703</v>
      </c>
      <c r="AA161" s="130">
        <v>51789</v>
      </c>
      <c r="AB161" s="129">
        <v>19720000</v>
      </c>
      <c r="AC161" s="129">
        <v>19019299.73</v>
      </c>
      <c r="AD161" s="129">
        <v>16.967123287671232</v>
      </c>
      <c r="AE161" s="129">
        <v>24.893150684931506</v>
      </c>
      <c r="AF161" s="132">
        <v>1.8394000000000001E-2</v>
      </c>
      <c r="AG161" s="132" t="s">
        <v>39</v>
      </c>
      <c r="AH161" s="132"/>
      <c r="AI161" s="127" t="s">
        <v>160</v>
      </c>
      <c r="AJ161" s="127" t="s">
        <v>160</v>
      </c>
      <c r="AK161" s="133">
        <v>0</v>
      </c>
      <c r="AL161" s="133">
        <v>0</v>
      </c>
      <c r="AM161" s="133">
        <v>0</v>
      </c>
      <c r="AN161" s="133">
        <v>0</v>
      </c>
      <c r="AO161" s="133">
        <v>0</v>
      </c>
      <c r="AP161" s="133">
        <v>827815.02099999995</v>
      </c>
      <c r="AQ161" s="133">
        <v>0</v>
      </c>
      <c r="AR161" s="133">
        <v>0</v>
      </c>
      <c r="AS161" s="133">
        <v>0</v>
      </c>
      <c r="AT161" s="133">
        <v>0</v>
      </c>
      <c r="AU161" s="133">
        <v>0</v>
      </c>
      <c r="AV161" s="133">
        <v>827815.02099999995</v>
      </c>
      <c r="AW161" s="133">
        <v>0</v>
      </c>
      <c r="AX161" s="133">
        <v>0</v>
      </c>
      <c r="AY161" s="15">
        <f t="shared" si="6"/>
        <v>0</v>
      </c>
      <c r="AZ161" s="15">
        <f t="shared" si="7"/>
        <v>1655630.0419999999</v>
      </c>
      <c r="BA161" s="15">
        <f t="shared" si="8"/>
        <v>1655630.0419999999</v>
      </c>
    </row>
    <row r="162" spans="1:53" x14ac:dyDescent="0.35">
      <c r="A162" s="127">
        <v>20324000</v>
      </c>
      <c r="B162" s="127">
        <v>1</v>
      </c>
      <c r="C162" s="127">
        <v>1</v>
      </c>
      <c r="D162" s="127">
        <v>1</v>
      </c>
      <c r="E162" s="127" t="s">
        <v>23</v>
      </c>
      <c r="F162" s="127" t="s">
        <v>24</v>
      </c>
      <c r="G162" s="127" t="s">
        <v>25</v>
      </c>
      <c r="H162" s="127" t="s">
        <v>26</v>
      </c>
      <c r="I162" s="127" t="s">
        <v>2</v>
      </c>
      <c r="J162" s="127" t="s">
        <v>27</v>
      </c>
      <c r="K162" s="127" t="s">
        <v>160</v>
      </c>
      <c r="L162" s="127" t="s">
        <v>29</v>
      </c>
      <c r="M162" s="127" t="s">
        <v>159</v>
      </c>
      <c r="N162" s="127" t="s">
        <v>1325</v>
      </c>
      <c r="O162" s="127" t="s">
        <v>242</v>
      </c>
      <c r="P162" s="127" t="s">
        <v>242</v>
      </c>
      <c r="Q162" s="127" t="s">
        <v>160</v>
      </c>
      <c r="R162" s="128">
        <v>52975416.329999998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52975416.329999998</v>
      </c>
      <c r="Z162" s="130">
        <v>42843</v>
      </c>
      <c r="AA162" s="130">
        <v>51881</v>
      </c>
      <c r="AB162" s="129">
        <v>60000000</v>
      </c>
      <c r="AC162" s="129">
        <v>60000000</v>
      </c>
      <c r="AD162" s="129">
        <v>17.219178082191782</v>
      </c>
      <c r="AE162" s="129">
        <v>24.761643835616439</v>
      </c>
      <c r="AF162" s="132">
        <v>4.5100000000000001E-2</v>
      </c>
      <c r="AG162" s="132" t="s">
        <v>39</v>
      </c>
      <c r="AH162" s="132"/>
      <c r="AI162" s="127" t="s">
        <v>160</v>
      </c>
      <c r="AJ162" s="127" t="s">
        <v>160</v>
      </c>
      <c r="AK162" s="133">
        <v>0</v>
      </c>
      <c r="AL162" s="133">
        <v>0</v>
      </c>
      <c r="AM162" s="133">
        <v>3336502.148</v>
      </c>
      <c r="AN162" s="133">
        <v>0</v>
      </c>
      <c r="AO162" s="133">
        <v>0</v>
      </c>
      <c r="AP162" s="133">
        <v>0</v>
      </c>
      <c r="AQ162" s="133">
        <v>0</v>
      </c>
      <c r="AR162" s="133">
        <v>0</v>
      </c>
      <c r="AS162" s="133">
        <v>3336502.148</v>
      </c>
      <c r="AT162" s="133">
        <v>0</v>
      </c>
      <c r="AU162" s="133">
        <v>0</v>
      </c>
      <c r="AV162" s="133">
        <v>0</v>
      </c>
      <c r="AW162" s="133">
        <v>0</v>
      </c>
      <c r="AX162" s="133">
        <v>0</v>
      </c>
      <c r="AY162" s="15">
        <f t="shared" si="6"/>
        <v>0</v>
      </c>
      <c r="AZ162" s="15">
        <f t="shared" si="7"/>
        <v>6673004.2960000001</v>
      </c>
      <c r="BA162" s="15">
        <f t="shared" si="8"/>
        <v>6673004.2960000001</v>
      </c>
    </row>
    <row r="163" spans="1:53" x14ac:dyDescent="0.35">
      <c r="A163" s="127">
        <v>20325000</v>
      </c>
      <c r="B163" s="127">
        <v>1</v>
      </c>
      <c r="C163" s="127">
        <v>1</v>
      </c>
      <c r="D163" s="127">
        <v>1</v>
      </c>
      <c r="E163" s="127" t="s">
        <v>23</v>
      </c>
      <c r="F163" s="127" t="s">
        <v>24</v>
      </c>
      <c r="G163" s="127" t="s">
        <v>25</v>
      </c>
      <c r="H163" s="127" t="s">
        <v>26</v>
      </c>
      <c r="I163" s="127" t="s">
        <v>2</v>
      </c>
      <c r="J163" s="127" t="s">
        <v>27</v>
      </c>
      <c r="K163" s="127" t="s">
        <v>160</v>
      </c>
      <c r="L163" s="127" t="s">
        <v>29</v>
      </c>
      <c r="M163" s="127" t="s">
        <v>159</v>
      </c>
      <c r="N163" s="127" t="s">
        <v>1325</v>
      </c>
      <c r="O163" s="127" t="s">
        <v>243</v>
      </c>
      <c r="P163" s="127" t="s">
        <v>243</v>
      </c>
      <c r="Q163" s="127" t="s">
        <v>160</v>
      </c>
      <c r="R163" s="128">
        <v>8940278.3399999999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8940278.3399999999</v>
      </c>
      <c r="Z163" s="130">
        <v>42881</v>
      </c>
      <c r="AA163" s="130">
        <v>51912</v>
      </c>
      <c r="AB163" s="129">
        <v>12447779</v>
      </c>
      <c r="AC163" s="129">
        <v>12447779</v>
      </c>
      <c r="AD163" s="129">
        <v>17.304109589041097</v>
      </c>
      <c r="AE163" s="129">
        <v>24.742465753424657</v>
      </c>
      <c r="AF163" s="132">
        <v>4.5100000000000001E-2</v>
      </c>
      <c r="AG163" s="132" t="s">
        <v>39</v>
      </c>
      <c r="AH163" s="132"/>
      <c r="AI163" s="127" t="s">
        <v>160</v>
      </c>
      <c r="AJ163" s="127" t="s">
        <v>160</v>
      </c>
      <c r="AK163" s="133">
        <v>0</v>
      </c>
      <c r="AL163" s="133">
        <v>0</v>
      </c>
      <c r="AM163" s="133">
        <v>0</v>
      </c>
      <c r="AN163" s="133">
        <v>563631.28</v>
      </c>
      <c r="AO163" s="133">
        <v>0</v>
      </c>
      <c r="AP163" s="133">
        <v>0</v>
      </c>
      <c r="AQ163" s="133">
        <v>0</v>
      </c>
      <c r="AR163" s="133">
        <v>0</v>
      </c>
      <c r="AS163" s="133">
        <v>0</v>
      </c>
      <c r="AT163" s="133">
        <v>563631.28</v>
      </c>
      <c r="AU163" s="133">
        <v>0</v>
      </c>
      <c r="AV163" s="133">
        <v>0</v>
      </c>
      <c r="AW163" s="133">
        <v>0</v>
      </c>
      <c r="AX163" s="133">
        <v>0</v>
      </c>
      <c r="AY163" s="15">
        <f t="shared" si="6"/>
        <v>0</v>
      </c>
      <c r="AZ163" s="15">
        <f t="shared" si="7"/>
        <v>1127262.56</v>
      </c>
      <c r="BA163" s="15">
        <f t="shared" si="8"/>
        <v>1127262.56</v>
      </c>
    </row>
    <row r="164" spans="1:53" x14ac:dyDescent="0.35">
      <c r="A164" s="127">
        <v>20333000</v>
      </c>
      <c r="B164" s="127">
        <v>1</v>
      </c>
      <c r="C164" s="127">
        <v>1</v>
      </c>
      <c r="D164" s="127">
        <v>1</v>
      </c>
      <c r="E164" s="127" t="s">
        <v>23</v>
      </c>
      <c r="F164" s="127" t="s">
        <v>24</v>
      </c>
      <c r="G164" s="127" t="s">
        <v>25</v>
      </c>
      <c r="H164" s="127" t="s">
        <v>26</v>
      </c>
      <c r="I164" s="127" t="s">
        <v>2</v>
      </c>
      <c r="J164" s="127" t="s">
        <v>27</v>
      </c>
      <c r="K164" s="127" t="s">
        <v>160</v>
      </c>
      <c r="L164" s="127" t="s">
        <v>29</v>
      </c>
      <c r="M164" s="127" t="s">
        <v>159</v>
      </c>
      <c r="N164" s="127" t="s">
        <v>1325</v>
      </c>
      <c r="O164" s="127" t="s">
        <v>244</v>
      </c>
      <c r="P164" s="127" t="s">
        <v>244</v>
      </c>
      <c r="Q164" s="127" t="s">
        <v>160</v>
      </c>
      <c r="R164" s="128">
        <v>130812509.29000063</v>
      </c>
      <c r="S164" s="128">
        <v>0</v>
      </c>
      <c r="T164" s="128">
        <v>0</v>
      </c>
      <c r="U164" s="128">
        <v>0</v>
      </c>
      <c r="V164" s="128">
        <v>0</v>
      </c>
      <c r="W164" s="128">
        <v>2.9802322387695313E-8</v>
      </c>
      <c r="X164" s="128">
        <v>0</v>
      </c>
      <c r="Y164" s="128">
        <v>130812509.29000066</v>
      </c>
      <c r="Z164" s="130">
        <v>43649</v>
      </c>
      <c r="AA164" s="130">
        <v>52185</v>
      </c>
      <c r="AB164" s="129">
        <v>150000000</v>
      </c>
      <c r="AC164" s="129">
        <v>150000000</v>
      </c>
      <c r="AD164" s="129">
        <v>18.052054794520547</v>
      </c>
      <c r="AE164" s="129">
        <v>23.386301369863013</v>
      </c>
      <c r="AF164" s="132">
        <v>4.5249999999999999E-2</v>
      </c>
      <c r="AG164" s="132" t="s">
        <v>39</v>
      </c>
      <c r="AH164" s="132"/>
      <c r="AI164" s="127" t="s">
        <v>160</v>
      </c>
      <c r="AJ164" s="127" t="s">
        <v>160</v>
      </c>
      <c r="AK164" s="133">
        <v>0</v>
      </c>
      <c r="AL164" s="133">
        <v>0</v>
      </c>
      <c r="AM164" s="133">
        <v>0</v>
      </c>
      <c r="AN164" s="133">
        <v>0</v>
      </c>
      <c r="AO164" s="133">
        <v>0</v>
      </c>
      <c r="AP164" s="133">
        <v>0</v>
      </c>
      <c r="AQ164" s="133">
        <v>11119063.289999999</v>
      </c>
      <c r="AR164" s="133">
        <v>0</v>
      </c>
      <c r="AS164" s="133">
        <v>0</v>
      </c>
      <c r="AT164" s="133">
        <v>0</v>
      </c>
      <c r="AU164" s="133">
        <v>0</v>
      </c>
      <c r="AV164" s="133">
        <v>0</v>
      </c>
      <c r="AW164" s="133">
        <v>11119063.289999999</v>
      </c>
      <c r="AX164" s="133">
        <v>0</v>
      </c>
      <c r="AY164" s="15">
        <f t="shared" si="6"/>
        <v>0</v>
      </c>
      <c r="AZ164" s="15">
        <f t="shared" si="7"/>
        <v>22238126.579999998</v>
      </c>
      <c r="BA164" s="15">
        <f t="shared" si="8"/>
        <v>22238126.579999998</v>
      </c>
    </row>
    <row r="165" spans="1:53" x14ac:dyDescent="0.35">
      <c r="A165" s="127">
        <v>20326000</v>
      </c>
      <c r="B165" s="127">
        <v>1</v>
      </c>
      <c r="C165" s="127">
        <v>1</v>
      </c>
      <c r="D165" s="127">
        <v>1</v>
      </c>
      <c r="E165" s="127" t="s">
        <v>23</v>
      </c>
      <c r="F165" s="127" t="s">
        <v>24</v>
      </c>
      <c r="G165" s="127" t="s">
        <v>25</v>
      </c>
      <c r="H165" s="127" t="s">
        <v>26</v>
      </c>
      <c r="I165" s="127" t="s">
        <v>2</v>
      </c>
      <c r="J165" s="127" t="s">
        <v>27</v>
      </c>
      <c r="K165" s="127" t="s">
        <v>160</v>
      </c>
      <c r="L165" s="127" t="s">
        <v>29</v>
      </c>
      <c r="M165" s="127" t="s">
        <v>159</v>
      </c>
      <c r="N165" s="127" t="s">
        <v>1325</v>
      </c>
      <c r="O165" s="127" t="s">
        <v>245</v>
      </c>
      <c r="P165" s="127" t="s">
        <v>245</v>
      </c>
      <c r="Q165" s="127" t="s">
        <v>160</v>
      </c>
      <c r="R165" s="128">
        <v>226454067.62</v>
      </c>
      <c r="S165" s="128">
        <v>0</v>
      </c>
      <c r="T165" s="128">
        <v>0</v>
      </c>
      <c r="U165" s="128">
        <v>0</v>
      </c>
      <c r="V165" s="128">
        <v>0</v>
      </c>
      <c r="W165" s="128">
        <v>0</v>
      </c>
      <c r="X165" s="128">
        <v>0</v>
      </c>
      <c r="Y165" s="128">
        <v>226454067.62</v>
      </c>
      <c r="Z165" s="130">
        <v>43350</v>
      </c>
      <c r="AA165" s="130">
        <v>52215</v>
      </c>
      <c r="AB165" s="129">
        <v>237600000</v>
      </c>
      <c r="AC165" s="129">
        <v>237600000</v>
      </c>
      <c r="AD165" s="129">
        <v>18.134246575342466</v>
      </c>
      <c r="AE165" s="129">
        <v>24.287671232876711</v>
      </c>
      <c r="AF165" s="132">
        <v>4.5242999999999998E-2</v>
      </c>
      <c r="AG165" s="132" t="s">
        <v>39</v>
      </c>
      <c r="AH165" s="132"/>
      <c r="AI165" s="127" t="s">
        <v>160</v>
      </c>
      <c r="AJ165" s="127" t="s">
        <v>160</v>
      </c>
      <c r="AK165" s="133">
        <v>0</v>
      </c>
      <c r="AL165" s="133">
        <v>0</v>
      </c>
      <c r="AM165" s="133">
        <v>0</v>
      </c>
      <c r="AN165" s="133">
        <v>0</v>
      </c>
      <c r="AO165" s="133">
        <v>0</v>
      </c>
      <c r="AP165" s="133">
        <v>0</v>
      </c>
      <c r="AQ165" s="133">
        <v>0</v>
      </c>
      <c r="AR165" s="133">
        <v>19248595.748</v>
      </c>
      <c r="AS165" s="133">
        <v>0</v>
      </c>
      <c r="AT165" s="133">
        <v>0</v>
      </c>
      <c r="AU165" s="133">
        <v>0</v>
      </c>
      <c r="AV165" s="133">
        <v>0</v>
      </c>
      <c r="AW165" s="133">
        <v>0</v>
      </c>
      <c r="AX165" s="133">
        <v>19248595.748</v>
      </c>
      <c r="AY165" s="15">
        <f t="shared" si="6"/>
        <v>0</v>
      </c>
      <c r="AZ165" s="15">
        <f t="shared" si="7"/>
        <v>38497191.495999999</v>
      </c>
      <c r="BA165" s="15">
        <f t="shared" si="8"/>
        <v>38497191.495999999</v>
      </c>
    </row>
    <row r="166" spans="1:53" x14ac:dyDescent="0.35">
      <c r="A166" s="127">
        <v>20337000</v>
      </c>
      <c r="B166" s="127">
        <v>1</v>
      </c>
      <c r="C166" s="127">
        <v>1</v>
      </c>
      <c r="D166" s="127">
        <v>1</v>
      </c>
      <c r="E166" s="127" t="s">
        <v>23</v>
      </c>
      <c r="F166" s="127" t="s">
        <v>24</v>
      </c>
      <c r="G166" s="127" t="s">
        <v>25</v>
      </c>
      <c r="H166" s="127" t="s">
        <v>26</v>
      </c>
      <c r="I166" s="127" t="s">
        <v>2</v>
      </c>
      <c r="J166" s="127" t="s">
        <v>27</v>
      </c>
      <c r="K166" s="127" t="s">
        <v>160</v>
      </c>
      <c r="L166" s="127" t="s">
        <v>29</v>
      </c>
      <c r="M166" s="127" t="s">
        <v>159</v>
      </c>
      <c r="N166" s="127" t="s">
        <v>1325</v>
      </c>
      <c r="O166" s="127" t="s">
        <v>246</v>
      </c>
      <c r="P166" s="127" t="s">
        <v>246</v>
      </c>
      <c r="Q166" s="127" t="s">
        <v>160</v>
      </c>
      <c r="R166" s="128">
        <v>88596870</v>
      </c>
      <c r="S166" s="128">
        <v>0</v>
      </c>
      <c r="T166" s="128">
        <v>0</v>
      </c>
      <c r="U166" s="128">
        <v>2192220.41</v>
      </c>
      <c r="V166" s="128">
        <v>57993.07</v>
      </c>
      <c r="W166" s="128">
        <v>0</v>
      </c>
      <c r="X166" s="128">
        <v>0</v>
      </c>
      <c r="Y166" s="128">
        <v>88596870</v>
      </c>
      <c r="Z166" s="130">
        <v>43712</v>
      </c>
      <c r="AA166" s="130">
        <v>52519</v>
      </c>
      <c r="AB166" s="129">
        <v>100000000</v>
      </c>
      <c r="AC166" s="129">
        <v>100000000</v>
      </c>
      <c r="AD166" s="129">
        <v>18.967123287671232</v>
      </c>
      <c r="AE166" s="129">
        <v>24.12876712328767</v>
      </c>
      <c r="AF166" s="132">
        <v>4.5440000000000001E-2</v>
      </c>
      <c r="AG166" s="132" t="s">
        <v>39</v>
      </c>
      <c r="AH166" s="132"/>
      <c r="AI166" s="127" t="s">
        <v>160</v>
      </c>
      <c r="AJ166" s="127" t="s">
        <v>160</v>
      </c>
      <c r="AK166" s="133">
        <v>0</v>
      </c>
      <c r="AL166" s="133">
        <v>0</v>
      </c>
      <c r="AM166" s="133">
        <v>0</v>
      </c>
      <c r="AN166" s="133">
        <v>0</v>
      </c>
      <c r="AO166" s="133">
        <v>0</v>
      </c>
      <c r="AP166" s="133">
        <v>6644765.25</v>
      </c>
      <c r="AQ166" s="133">
        <v>0</v>
      </c>
      <c r="AR166" s="133">
        <v>0</v>
      </c>
      <c r="AS166" s="133">
        <v>0</v>
      </c>
      <c r="AT166" s="133">
        <v>0</v>
      </c>
      <c r="AU166" s="133">
        <v>0</v>
      </c>
      <c r="AV166" s="133">
        <v>6644765.25</v>
      </c>
      <c r="AW166" s="133">
        <v>0</v>
      </c>
      <c r="AX166" s="133">
        <v>0</v>
      </c>
      <c r="AY166" s="15">
        <f t="shared" si="6"/>
        <v>0</v>
      </c>
      <c r="AZ166" s="15">
        <f t="shared" si="7"/>
        <v>13289530.5</v>
      </c>
      <c r="BA166" s="15">
        <f t="shared" si="8"/>
        <v>13289530.5</v>
      </c>
    </row>
    <row r="167" spans="1:53" x14ac:dyDescent="0.35">
      <c r="A167" s="127">
        <v>20329000</v>
      </c>
      <c r="B167" s="127">
        <v>1</v>
      </c>
      <c r="C167" s="127">
        <v>1</v>
      </c>
      <c r="D167" s="127">
        <v>1</v>
      </c>
      <c r="E167" s="127" t="s">
        <v>23</v>
      </c>
      <c r="F167" s="127" t="s">
        <v>24</v>
      </c>
      <c r="G167" s="127" t="s">
        <v>25</v>
      </c>
      <c r="H167" s="127" t="s">
        <v>26</v>
      </c>
      <c r="I167" s="127" t="s">
        <v>2</v>
      </c>
      <c r="J167" s="127" t="s">
        <v>27</v>
      </c>
      <c r="K167" s="127" t="s">
        <v>160</v>
      </c>
      <c r="L167" s="127" t="s">
        <v>29</v>
      </c>
      <c r="M167" s="127" t="s">
        <v>159</v>
      </c>
      <c r="N167" s="127" t="s">
        <v>1325</v>
      </c>
      <c r="O167" s="127" t="s">
        <v>247</v>
      </c>
      <c r="P167" s="127" t="s">
        <v>247</v>
      </c>
      <c r="Q167" s="127" t="s">
        <v>160</v>
      </c>
      <c r="R167" s="128">
        <v>12195590.02</v>
      </c>
      <c r="S167" s="128">
        <v>0</v>
      </c>
      <c r="T167" s="128">
        <v>0</v>
      </c>
      <c r="U167" s="128">
        <v>0</v>
      </c>
      <c r="V167" s="128">
        <v>0</v>
      </c>
      <c r="W167" s="128">
        <v>0</v>
      </c>
      <c r="X167" s="128">
        <v>0</v>
      </c>
      <c r="Y167" s="128">
        <v>12195590.02</v>
      </c>
      <c r="Z167" s="130">
        <v>43536</v>
      </c>
      <c r="AA167" s="130">
        <v>52550</v>
      </c>
      <c r="AB167" s="129">
        <v>50000000</v>
      </c>
      <c r="AC167" s="129">
        <v>41841940</v>
      </c>
      <c r="AD167" s="129">
        <v>19.052054794520547</v>
      </c>
      <c r="AE167" s="129">
        <v>24.695890410958903</v>
      </c>
      <c r="AF167" s="132">
        <v>4.5429999999999998E-2</v>
      </c>
      <c r="AG167" s="132" t="s">
        <v>39</v>
      </c>
      <c r="AH167" s="132"/>
      <c r="AI167" s="127" t="s">
        <v>160</v>
      </c>
      <c r="AJ167" s="127" t="s">
        <v>160</v>
      </c>
      <c r="AK167" s="133">
        <v>0</v>
      </c>
      <c r="AL167" s="133">
        <v>0</v>
      </c>
      <c r="AM167" s="133">
        <v>0</v>
      </c>
      <c r="AN167" s="133">
        <v>0</v>
      </c>
      <c r="AO167" s="133">
        <v>0</v>
      </c>
      <c r="AP167" s="133">
        <v>0</v>
      </c>
      <c r="AQ167" s="133">
        <v>914669.25199999998</v>
      </c>
      <c r="AR167" s="133">
        <v>0</v>
      </c>
      <c r="AS167" s="133">
        <v>0</v>
      </c>
      <c r="AT167" s="133">
        <v>0</v>
      </c>
      <c r="AU167" s="133">
        <v>0</v>
      </c>
      <c r="AV167" s="133">
        <v>0</v>
      </c>
      <c r="AW167" s="133">
        <v>914669.25199999998</v>
      </c>
      <c r="AX167" s="133">
        <v>0</v>
      </c>
      <c r="AY167" s="15">
        <f t="shared" si="6"/>
        <v>0</v>
      </c>
      <c r="AZ167" s="15">
        <f t="shared" si="7"/>
        <v>1829338.504</v>
      </c>
      <c r="BA167" s="15">
        <f t="shared" si="8"/>
        <v>1829338.504</v>
      </c>
    </row>
    <row r="168" spans="1:53" x14ac:dyDescent="0.35">
      <c r="A168" s="127">
        <v>20328000</v>
      </c>
      <c r="B168" s="127">
        <v>1</v>
      </c>
      <c r="C168" s="127">
        <v>1</v>
      </c>
      <c r="D168" s="127">
        <v>1</v>
      </c>
      <c r="E168" s="127" t="s">
        <v>23</v>
      </c>
      <c r="F168" s="127" t="s">
        <v>24</v>
      </c>
      <c r="G168" s="127" t="s">
        <v>25</v>
      </c>
      <c r="H168" s="127" t="s">
        <v>26</v>
      </c>
      <c r="I168" s="127" t="s">
        <v>2</v>
      </c>
      <c r="J168" s="127" t="s">
        <v>27</v>
      </c>
      <c r="K168" s="127" t="s">
        <v>160</v>
      </c>
      <c r="L168" s="127" t="s">
        <v>29</v>
      </c>
      <c r="M168" s="127" t="s">
        <v>159</v>
      </c>
      <c r="N168" s="127" t="s">
        <v>1325</v>
      </c>
      <c r="O168" s="127" t="s">
        <v>248</v>
      </c>
      <c r="P168" s="127" t="s">
        <v>248</v>
      </c>
      <c r="Q168" s="127" t="s">
        <v>160</v>
      </c>
      <c r="R168" s="128">
        <v>100000000</v>
      </c>
      <c r="S168" s="128">
        <v>0</v>
      </c>
      <c r="T168" s="128">
        <v>0</v>
      </c>
      <c r="U168" s="128">
        <v>920000</v>
      </c>
      <c r="V168" s="128">
        <v>0</v>
      </c>
      <c r="W168" s="128">
        <v>0</v>
      </c>
      <c r="X168" s="128">
        <v>0</v>
      </c>
      <c r="Y168" s="128">
        <v>100000000</v>
      </c>
      <c r="Z168" s="130">
        <v>43445</v>
      </c>
      <c r="AA168" s="130">
        <v>50693</v>
      </c>
      <c r="AB168" s="129">
        <v>100000000</v>
      </c>
      <c r="AC168" s="129">
        <v>100000000</v>
      </c>
      <c r="AD168" s="129">
        <v>13.964383561643835</v>
      </c>
      <c r="AE168" s="129">
        <v>19.857534246575341</v>
      </c>
      <c r="AF168" s="132">
        <v>1.84E-2</v>
      </c>
      <c r="AG168" s="132" t="s">
        <v>39</v>
      </c>
      <c r="AH168" s="132"/>
      <c r="AI168" s="127" t="s">
        <v>160</v>
      </c>
      <c r="AJ168" s="127" t="s">
        <v>160</v>
      </c>
      <c r="AK168" s="133">
        <v>0</v>
      </c>
      <c r="AL168" s="133">
        <v>0</v>
      </c>
      <c r="AM168" s="133">
        <v>0</v>
      </c>
      <c r="AN168" s="133">
        <v>0</v>
      </c>
      <c r="AO168" s="133">
        <v>0</v>
      </c>
      <c r="AP168" s="133">
        <v>7500000</v>
      </c>
      <c r="AQ168" s="133">
        <v>0</v>
      </c>
      <c r="AR168" s="133">
        <v>0</v>
      </c>
      <c r="AS168" s="133">
        <v>0</v>
      </c>
      <c r="AT168" s="133">
        <v>0</v>
      </c>
      <c r="AU168" s="133">
        <v>0</v>
      </c>
      <c r="AV168" s="133">
        <v>7500000</v>
      </c>
      <c r="AW168" s="133">
        <v>0</v>
      </c>
      <c r="AX168" s="133">
        <v>0</v>
      </c>
      <c r="AY168" s="15">
        <f t="shared" si="6"/>
        <v>0</v>
      </c>
      <c r="AZ168" s="15">
        <f t="shared" si="7"/>
        <v>15000000</v>
      </c>
      <c r="BA168" s="15">
        <f t="shared" si="8"/>
        <v>15000000</v>
      </c>
    </row>
    <row r="169" spans="1:53" x14ac:dyDescent="0.35">
      <c r="A169" s="127">
        <v>20338000</v>
      </c>
      <c r="B169" s="127">
        <v>1</v>
      </c>
      <c r="C169" s="127">
        <v>1</v>
      </c>
      <c r="D169" s="127">
        <v>1</v>
      </c>
      <c r="E169" s="127" t="s">
        <v>23</v>
      </c>
      <c r="F169" s="127" t="s">
        <v>24</v>
      </c>
      <c r="G169" s="127" t="s">
        <v>25</v>
      </c>
      <c r="H169" s="127" t="s">
        <v>26</v>
      </c>
      <c r="I169" s="127" t="s">
        <v>2</v>
      </c>
      <c r="J169" s="127" t="s">
        <v>27</v>
      </c>
      <c r="K169" s="127" t="s">
        <v>160</v>
      </c>
      <c r="L169" s="127" t="s">
        <v>29</v>
      </c>
      <c r="M169" s="127" t="s">
        <v>159</v>
      </c>
      <c r="N169" s="127" t="s">
        <v>1325</v>
      </c>
      <c r="O169" s="127" t="s">
        <v>249</v>
      </c>
      <c r="P169" s="127" t="s">
        <v>249</v>
      </c>
      <c r="Q169" s="127" t="s">
        <v>160</v>
      </c>
      <c r="R169" s="128">
        <v>5675058.6200000001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5675058.6200000001</v>
      </c>
      <c r="Z169" s="130">
        <v>43717</v>
      </c>
      <c r="AA169" s="130">
        <v>52580</v>
      </c>
      <c r="AB169" s="129">
        <v>40081242</v>
      </c>
      <c r="AC169" s="129">
        <v>40081242</v>
      </c>
      <c r="AD169" s="129">
        <v>19.134246575342466</v>
      </c>
      <c r="AE169" s="129">
        <v>24.282191780821918</v>
      </c>
      <c r="AF169" s="132">
        <v>6.5565100000000001E-2</v>
      </c>
      <c r="AG169" s="132" t="s">
        <v>2797</v>
      </c>
      <c r="AH169" s="132">
        <v>1.2E-2</v>
      </c>
      <c r="AI169" s="127" t="s">
        <v>160</v>
      </c>
      <c r="AJ169" s="127" t="s">
        <v>160</v>
      </c>
      <c r="AK169" s="133">
        <v>0</v>
      </c>
      <c r="AL169" s="133">
        <v>0</v>
      </c>
      <c r="AM169" s="133">
        <v>0</v>
      </c>
      <c r="AN169" s="133">
        <v>0</v>
      </c>
      <c r="AO169" s="133">
        <v>0</v>
      </c>
      <c r="AP169" s="133">
        <v>0</v>
      </c>
      <c r="AQ169" s="133">
        <v>0</v>
      </c>
      <c r="AR169" s="133">
        <v>425629.397</v>
      </c>
      <c r="AS169" s="133">
        <v>0</v>
      </c>
      <c r="AT169" s="133">
        <v>0</v>
      </c>
      <c r="AU169" s="133">
        <v>0</v>
      </c>
      <c r="AV169" s="133">
        <v>0</v>
      </c>
      <c r="AW169" s="133">
        <v>0</v>
      </c>
      <c r="AX169" s="133">
        <v>425629.397</v>
      </c>
      <c r="AY169" s="15">
        <f t="shared" si="6"/>
        <v>0</v>
      </c>
      <c r="AZ169" s="15">
        <f t="shared" si="7"/>
        <v>851258.79399999999</v>
      </c>
      <c r="BA169" s="15">
        <f t="shared" si="8"/>
        <v>851258.79399999999</v>
      </c>
    </row>
    <row r="170" spans="1:53" x14ac:dyDescent="0.35">
      <c r="A170" s="127">
        <v>20330000</v>
      </c>
      <c r="B170" s="127">
        <v>1</v>
      </c>
      <c r="C170" s="127">
        <v>1</v>
      </c>
      <c r="D170" s="127">
        <v>1</v>
      </c>
      <c r="E170" s="127" t="s">
        <v>23</v>
      </c>
      <c r="F170" s="127" t="s">
        <v>24</v>
      </c>
      <c r="G170" s="127" t="s">
        <v>25</v>
      </c>
      <c r="H170" s="127" t="s">
        <v>26</v>
      </c>
      <c r="I170" s="127" t="s">
        <v>2</v>
      </c>
      <c r="J170" s="127" t="s">
        <v>27</v>
      </c>
      <c r="K170" s="127" t="s">
        <v>160</v>
      </c>
      <c r="L170" s="127" t="s">
        <v>29</v>
      </c>
      <c r="M170" s="127" t="s">
        <v>159</v>
      </c>
      <c r="N170" s="127" t="s">
        <v>1325</v>
      </c>
      <c r="O170" s="127" t="s">
        <v>250</v>
      </c>
      <c r="P170" s="127" t="s">
        <v>250</v>
      </c>
      <c r="Q170" s="127" t="s">
        <v>160</v>
      </c>
      <c r="R170" s="128">
        <v>4638410.1900000004</v>
      </c>
      <c r="S170" s="128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4638410.1900000004</v>
      </c>
      <c r="Z170" s="130">
        <v>43565</v>
      </c>
      <c r="AA170" s="130">
        <v>52550</v>
      </c>
      <c r="AB170" s="129">
        <v>50000000</v>
      </c>
      <c r="AC170" s="129">
        <v>50000000</v>
      </c>
      <c r="AD170" s="129">
        <v>19.052054794520547</v>
      </c>
      <c r="AE170" s="129">
        <v>24.616438356164384</v>
      </c>
      <c r="AF170" s="132">
        <v>6.6070599999999993E-2</v>
      </c>
      <c r="AG170" s="132" t="s">
        <v>2797</v>
      </c>
      <c r="AH170" s="132">
        <v>1.2E-2</v>
      </c>
      <c r="AI170" s="127" t="s">
        <v>160</v>
      </c>
      <c r="AJ170" s="127" t="s">
        <v>160</v>
      </c>
      <c r="AK170" s="133">
        <v>0</v>
      </c>
      <c r="AL170" s="133">
        <v>0</v>
      </c>
      <c r="AM170" s="133">
        <v>0</v>
      </c>
      <c r="AN170" s="133">
        <v>0</v>
      </c>
      <c r="AO170" s="133">
        <v>0</v>
      </c>
      <c r="AP170" s="133">
        <v>0</v>
      </c>
      <c r="AQ170" s="133">
        <v>324688.71299999999</v>
      </c>
      <c r="AR170" s="133">
        <v>0</v>
      </c>
      <c r="AS170" s="133">
        <v>0</v>
      </c>
      <c r="AT170" s="133">
        <v>0</v>
      </c>
      <c r="AU170" s="133">
        <v>0</v>
      </c>
      <c r="AV170" s="133">
        <v>0</v>
      </c>
      <c r="AW170" s="133">
        <v>324688.71299999999</v>
      </c>
      <c r="AX170" s="133">
        <v>0</v>
      </c>
      <c r="AY170" s="15">
        <f t="shared" si="6"/>
        <v>0</v>
      </c>
      <c r="AZ170" s="15">
        <f t="shared" si="7"/>
        <v>649377.42599999998</v>
      </c>
      <c r="BA170" s="15">
        <f t="shared" si="8"/>
        <v>649377.42599999998</v>
      </c>
    </row>
    <row r="171" spans="1:53" x14ac:dyDescent="0.35">
      <c r="A171" s="127">
        <v>20336000</v>
      </c>
      <c r="B171" s="127">
        <v>1</v>
      </c>
      <c r="C171" s="127">
        <v>1</v>
      </c>
      <c r="D171" s="127">
        <v>1</v>
      </c>
      <c r="E171" s="127" t="s">
        <v>23</v>
      </c>
      <c r="F171" s="127" t="s">
        <v>24</v>
      </c>
      <c r="G171" s="127" t="s">
        <v>25</v>
      </c>
      <c r="H171" s="127" t="s">
        <v>26</v>
      </c>
      <c r="I171" s="127" t="s">
        <v>2</v>
      </c>
      <c r="J171" s="127" t="s">
        <v>27</v>
      </c>
      <c r="K171" s="127" t="s">
        <v>160</v>
      </c>
      <c r="L171" s="127" t="s">
        <v>29</v>
      </c>
      <c r="M171" s="127" t="s">
        <v>159</v>
      </c>
      <c r="N171" s="127" t="s">
        <v>1325</v>
      </c>
      <c r="O171" s="127" t="s">
        <v>251</v>
      </c>
      <c r="P171" s="127" t="s">
        <v>251</v>
      </c>
      <c r="Q171" s="127" t="s">
        <v>160</v>
      </c>
      <c r="R171" s="128">
        <v>2528591.5</v>
      </c>
      <c r="S171" s="128">
        <v>166798.9</v>
      </c>
      <c r="T171" s="128">
        <v>0</v>
      </c>
      <c r="U171" s="128">
        <v>0</v>
      </c>
      <c r="V171" s="128">
        <v>0</v>
      </c>
      <c r="W171" s="128">
        <v>0</v>
      </c>
      <c r="X171" s="128">
        <v>0</v>
      </c>
      <c r="Y171" s="128">
        <v>2695390.4</v>
      </c>
      <c r="Z171" s="130">
        <v>43705</v>
      </c>
      <c r="AA171" s="130">
        <v>52732</v>
      </c>
      <c r="AB171" s="129">
        <v>12000000</v>
      </c>
      <c r="AC171" s="129">
        <v>12000000</v>
      </c>
      <c r="AD171" s="129">
        <v>19.550684931506851</v>
      </c>
      <c r="AE171" s="129">
        <v>24.731506849315068</v>
      </c>
      <c r="AF171" s="132">
        <v>6.6068799999999997E-2</v>
      </c>
      <c r="AG171" s="132" t="s">
        <v>2797</v>
      </c>
      <c r="AH171" s="132">
        <v>1.2E-2</v>
      </c>
      <c r="AI171" s="127" t="s">
        <v>160</v>
      </c>
      <c r="AJ171" s="127" t="s">
        <v>160</v>
      </c>
      <c r="AK171" s="133">
        <v>0</v>
      </c>
      <c r="AL171" s="133">
        <v>0</v>
      </c>
      <c r="AM171" s="133">
        <v>0</v>
      </c>
      <c r="AN171" s="133">
        <v>0</v>
      </c>
      <c r="AO171" s="133">
        <v>0</v>
      </c>
      <c r="AP171" s="133">
        <v>0</v>
      </c>
      <c r="AQ171" s="133">
        <v>161723.424</v>
      </c>
      <c r="AR171" s="133">
        <v>0</v>
      </c>
      <c r="AS171" s="133">
        <v>0</v>
      </c>
      <c r="AT171" s="133">
        <v>0</v>
      </c>
      <c r="AU171" s="133">
        <v>0</v>
      </c>
      <c r="AV171" s="133">
        <v>0</v>
      </c>
      <c r="AW171" s="133">
        <v>161723.424</v>
      </c>
      <c r="AX171" s="133">
        <v>0</v>
      </c>
      <c r="AY171" s="15">
        <f t="shared" si="6"/>
        <v>0</v>
      </c>
      <c r="AZ171" s="15">
        <f t="shared" si="7"/>
        <v>323446.848</v>
      </c>
      <c r="BA171" s="15">
        <f t="shared" si="8"/>
        <v>323446.848</v>
      </c>
    </row>
    <row r="172" spans="1:53" x14ac:dyDescent="0.35">
      <c r="A172" s="127">
        <v>20331000</v>
      </c>
      <c r="B172" s="127">
        <v>1</v>
      </c>
      <c r="C172" s="127">
        <v>1</v>
      </c>
      <c r="D172" s="127">
        <v>1</v>
      </c>
      <c r="E172" s="127" t="s">
        <v>23</v>
      </c>
      <c r="F172" s="127" t="s">
        <v>24</v>
      </c>
      <c r="G172" s="127" t="s">
        <v>25</v>
      </c>
      <c r="H172" s="127" t="s">
        <v>26</v>
      </c>
      <c r="I172" s="127" t="s">
        <v>2</v>
      </c>
      <c r="J172" s="127" t="s">
        <v>27</v>
      </c>
      <c r="K172" s="127" t="s">
        <v>160</v>
      </c>
      <c r="L172" s="127" t="s">
        <v>29</v>
      </c>
      <c r="M172" s="127" t="s">
        <v>159</v>
      </c>
      <c r="N172" s="127" t="s">
        <v>1325</v>
      </c>
      <c r="O172" s="127" t="s">
        <v>252</v>
      </c>
      <c r="P172" s="127" t="s">
        <v>252</v>
      </c>
      <c r="Q172" s="127" t="s">
        <v>160</v>
      </c>
      <c r="R172" s="128">
        <v>222222222.19999999</v>
      </c>
      <c r="S172" s="128">
        <v>0</v>
      </c>
      <c r="T172" s="128">
        <v>55555555.560000002</v>
      </c>
      <c r="U172" s="128">
        <v>4312254.0999999996</v>
      </c>
      <c r="V172" s="128">
        <v>0</v>
      </c>
      <c r="W172" s="128">
        <v>0</v>
      </c>
      <c r="X172" s="128">
        <v>0</v>
      </c>
      <c r="Y172" s="128">
        <v>166666666.63999999</v>
      </c>
      <c r="Z172" s="130">
        <v>43609</v>
      </c>
      <c r="AA172" s="130">
        <v>46157</v>
      </c>
      <c r="AB172" s="129">
        <v>500000000</v>
      </c>
      <c r="AC172" s="129">
        <v>500000000</v>
      </c>
      <c r="AD172" s="129">
        <v>1.536986301369863</v>
      </c>
      <c r="AE172" s="129">
        <v>6.9808219178082194</v>
      </c>
      <c r="AF172" s="132">
        <v>3.8969999999999998E-2</v>
      </c>
      <c r="AG172" s="132" t="s">
        <v>39</v>
      </c>
      <c r="AH172" s="132"/>
      <c r="AI172" s="127" t="s">
        <v>160</v>
      </c>
      <c r="AJ172" s="127" t="s">
        <v>160</v>
      </c>
      <c r="AK172" s="133">
        <v>0</v>
      </c>
      <c r="AL172" s="133">
        <v>0</v>
      </c>
      <c r="AM172" s="133">
        <v>0</v>
      </c>
      <c r="AN172" s="133">
        <v>0</v>
      </c>
      <c r="AO172" s="133">
        <v>0</v>
      </c>
      <c r="AP172" s="133">
        <v>55555555.560000002</v>
      </c>
      <c r="AQ172" s="133">
        <v>0</v>
      </c>
      <c r="AR172" s="133">
        <v>0</v>
      </c>
      <c r="AS172" s="133">
        <v>0</v>
      </c>
      <c r="AT172" s="133">
        <v>0</v>
      </c>
      <c r="AU172" s="133">
        <v>0</v>
      </c>
      <c r="AV172" s="133">
        <v>55555555.560000002</v>
      </c>
      <c r="AW172" s="133">
        <v>0</v>
      </c>
      <c r="AX172" s="133">
        <v>0</v>
      </c>
      <c r="AY172" s="15">
        <f t="shared" si="6"/>
        <v>0</v>
      </c>
      <c r="AZ172" s="15">
        <f t="shared" si="7"/>
        <v>111111111.12</v>
      </c>
      <c r="BA172" s="15">
        <f t="shared" si="8"/>
        <v>111111111.12</v>
      </c>
    </row>
    <row r="173" spans="1:53" x14ac:dyDescent="0.35">
      <c r="A173" s="127">
        <v>20332000</v>
      </c>
      <c r="B173" s="127">
        <v>1</v>
      </c>
      <c r="C173" s="127">
        <v>1</v>
      </c>
      <c r="D173" s="127">
        <v>1</v>
      </c>
      <c r="E173" s="127" t="s">
        <v>23</v>
      </c>
      <c r="F173" s="127" t="s">
        <v>24</v>
      </c>
      <c r="G173" s="127" t="s">
        <v>25</v>
      </c>
      <c r="H173" s="127" t="s">
        <v>26</v>
      </c>
      <c r="I173" s="127" t="s">
        <v>2</v>
      </c>
      <c r="J173" s="127" t="s">
        <v>27</v>
      </c>
      <c r="K173" s="127" t="s">
        <v>160</v>
      </c>
      <c r="L173" s="127" t="s">
        <v>29</v>
      </c>
      <c r="M173" s="127" t="s">
        <v>159</v>
      </c>
      <c r="N173" s="127" t="s">
        <v>1325</v>
      </c>
      <c r="O173" s="127" t="s">
        <v>253</v>
      </c>
      <c r="P173" s="127" t="s">
        <v>253</v>
      </c>
      <c r="Q173" s="127" t="s">
        <v>160</v>
      </c>
      <c r="R173" s="128">
        <v>77565029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77565029</v>
      </c>
      <c r="Z173" s="130">
        <v>43658</v>
      </c>
      <c r="AA173" s="130">
        <v>52763</v>
      </c>
      <c r="AB173" s="129">
        <v>93900000</v>
      </c>
      <c r="AC173" s="129">
        <v>93900000</v>
      </c>
      <c r="AD173" s="129">
        <v>19.635616438356163</v>
      </c>
      <c r="AE173" s="129">
        <v>24.945205479452056</v>
      </c>
      <c r="AF173" s="132">
        <v>4.5447000000000001E-2</v>
      </c>
      <c r="AG173" s="132" t="s">
        <v>39</v>
      </c>
      <c r="AH173" s="132"/>
      <c r="AI173" s="127" t="s">
        <v>160</v>
      </c>
      <c r="AJ173" s="127" t="s">
        <v>160</v>
      </c>
      <c r="AK173" s="133">
        <v>0</v>
      </c>
      <c r="AL173" s="133">
        <v>0</v>
      </c>
      <c r="AM173" s="133">
        <v>0</v>
      </c>
      <c r="AN173" s="133">
        <v>0</v>
      </c>
      <c r="AO173" s="133">
        <v>0</v>
      </c>
      <c r="AP173" s="133">
        <v>0</v>
      </c>
      <c r="AQ173" s="133">
        <v>0</v>
      </c>
      <c r="AR173" s="133">
        <v>4653901.74</v>
      </c>
      <c r="AS173" s="133">
        <v>0</v>
      </c>
      <c r="AT173" s="133">
        <v>0</v>
      </c>
      <c r="AU173" s="133">
        <v>0</v>
      </c>
      <c r="AV173" s="133">
        <v>0</v>
      </c>
      <c r="AW173" s="133">
        <v>0</v>
      </c>
      <c r="AX173" s="133">
        <v>4653901.74</v>
      </c>
      <c r="AY173" s="15">
        <f t="shared" si="6"/>
        <v>0</v>
      </c>
      <c r="AZ173" s="15">
        <f t="shared" si="7"/>
        <v>9307803.4800000004</v>
      </c>
      <c r="BA173" s="15">
        <f t="shared" si="8"/>
        <v>9307803.4800000004</v>
      </c>
    </row>
    <row r="174" spans="1:53" x14ac:dyDescent="0.35">
      <c r="A174" s="127">
        <v>20334000</v>
      </c>
      <c r="B174" s="127">
        <v>1</v>
      </c>
      <c r="C174" s="127">
        <v>1</v>
      </c>
      <c r="D174" s="127">
        <v>0</v>
      </c>
      <c r="E174" s="127" t="s">
        <v>23</v>
      </c>
      <c r="F174" s="127" t="s">
        <v>24</v>
      </c>
      <c r="G174" s="127" t="s">
        <v>36</v>
      </c>
      <c r="H174" s="127" t="s">
        <v>36</v>
      </c>
      <c r="I174" s="127" t="s">
        <v>36</v>
      </c>
      <c r="J174" s="127" t="s">
        <v>27</v>
      </c>
      <c r="K174" s="127" t="s">
        <v>160</v>
      </c>
      <c r="L174" s="127" t="s">
        <v>171</v>
      </c>
      <c r="M174" s="127" t="s">
        <v>159</v>
      </c>
      <c r="N174" s="127" t="s">
        <v>1325</v>
      </c>
      <c r="O174" s="127" t="s">
        <v>254</v>
      </c>
      <c r="P174" s="127" t="s">
        <v>254</v>
      </c>
      <c r="Q174" s="127" t="s">
        <v>160</v>
      </c>
      <c r="R174" s="128">
        <v>39194185.920000002</v>
      </c>
      <c r="S174" s="128">
        <v>12759404.42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51953590.340000004</v>
      </c>
      <c r="Z174" s="130">
        <v>43669</v>
      </c>
      <c r="AA174" s="130">
        <v>52427</v>
      </c>
      <c r="AB174" s="129">
        <v>87100000</v>
      </c>
      <c r="AC174" s="129">
        <v>87100000</v>
      </c>
      <c r="AD174" s="129">
        <v>18.715068493150685</v>
      </c>
      <c r="AE174" s="129">
        <v>23.994520547945207</v>
      </c>
      <c r="AF174" s="132">
        <v>6.5799999999999997E-2</v>
      </c>
      <c r="AG174" s="132" t="s">
        <v>2797</v>
      </c>
      <c r="AH174" s="132">
        <v>1.2E-2</v>
      </c>
      <c r="AI174" s="127" t="s">
        <v>160</v>
      </c>
      <c r="AJ174" s="127" t="s">
        <v>160</v>
      </c>
      <c r="AK174" s="133">
        <v>0</v>
      </c>
      <c r="AL174" s="133">
        <v>0</v>
      </c>
      <c r="AM174" s="133">
        <v>0</v>
      </c>
      <c r="AN174" s="133">
        <v>0</v>
      </c>
      <c r="AO174" s="133">
        <v>0</v>
      </c>
      <c r="AP174" s="133">
        <v>0</v>
      </c>
      <c r="AQ174" s="133">
        <v>0</v>
      </c>
      <c r="AR174" s="133">
        <v>0</v>
      </c>
      <c r="AS174" s="133">
        <v>0</v>
      </c>
      <c r="AT174" s="133">
        <v>0</v>
      </c>
      <c r="AU174" s="133">
        <v>0</v>
      </c>
      <c r="AV174" s="133">
        <v>0</v>
      </c>
      <c r="AW174" s="133">
        <v>0</v>
      </c>
      <c r="AX174" s="133">
        <v>0</v>
      </c>
      <c r="AY174" s="15">
        <f t="shared" si="6"/>
        <v>0</v>
      </c>
      <c r="AZ174" s="15">
        <f t="shared" si="7"/>
        <v>0</v>
      </c>
      <c r="BA174" s="15">
        <f t="shared" si="8"/>
        <v>0</v>
      </c>
    </row>
    <row r="175" spans="1:53" x14ac:dyDescent="0.35">
      <c r="A175" s="127">
        <v>20339000</v>
      </c>
      <c r="B175" s="127">
        <v>1</v>
      </c>
      <c r="C175" s="127">
        <v>1</v>
      </c>
      <c r="D175" s="127">
        <v>1</v>
      </c>
      <c r="E175" s="127" t="s">
        <v>23</v>
      </c>
      <c r="F175" s="127" t="s">
        <v>24</v>
      </c>
      <c r="G175" s="127" t="s">
        <v>25</v>
      </c>
      <c r="H175" s="127" t="s">
        <v>26</v>
      </c>
      <c r="I175" s="127" t="s">
        <v>2</v>
      </c>
      <c r="J175" s="127" t="s">
        <v>27</v>
      </c>
      <c r="K175" s="127" t="s">
        <v>160</v>
      </c>
      <c r="L175" s="127" t="s">
        <v>29</v>
      </c>
      <c r="M175" s="127" t="s">
        <v>159</v>
      </c>
      <c r="N175" s="127" t="s">
        <v>1325</v>
      </c>
      <c r="O175" s="127" t="s">
        <v>255</v>
      </c>
      <c r="P175" s="127" t="s">
        <v>255</v>
      </c>
      <c r="Q175" s="127" t="s">
        <v>160</v>
      </c>
      <c r="R175" s="128">
        <v>13062479</v>
      </c>
      <c r="S175" s="128">
        <v>0</v>
      </c>
      <c r="T175" s="128">
        <v>0</v>
      </c>
      <c r="U175" s="128">
        <v>0</v>
      </c>
      <c r="V175" s="128">
        <v>0</v>
      </c>
      <c r="W175" s="128">
        <v>0</v>
      </c>
      <c r="X175" s="128">
        <v>0</v>
      </c>
      <c r="Y175" s="128">
        <v>13062479</v>
      </c>
      <c r="Z175" s="130">
        <v>43742</v>
      </c>
      <c r="AA175" s="130">
        <v>52793</v>
      </c>
      <c r="AB175" s="129">
        <v>43000000</v>
      </c>
      <c r="AC175" s="129">
        <v>43000000</v>
      </c>
      <c r="AD175" s="129">
        <v>19.717808219178082</v>
      </c>
      <c r="AE175" s="129">
        <v>24.797260273972604</v>
      </c>
      <c r="AF175" s="132">
        <v>4.5444999999999999E-2</v>
      </c>
      <c r="AG175" s="132" t="s">
        <v>39</v>
      </c>
      <c r="AH175" s="132"/>
      <c r="AI175" s="127" t="s">
        <v>160</v>
      </c>
      <c r="AJ175" s="127" t="s">
        <v>160</v>
      </c>
      <c r="AK175" s="133">
        <v>0</v>
      </c>
      <c r="AL175" s="133">
        <v>0</v>
      </c>
      <c r="AM175" s="133">
        <v>783748.74</v>
      </c>
      <c r="AN175" s="133">
        <v>0</v>
      </c>
      <c r="AO175" s="133">
        <v>0</v>
      </c>
      <c r="AP175" s="133">
        <v>0</v>
      </c>
      <c r="AQ175" s="133">
        <v>0</v>
      </c>
      <c r="AR175" s="133">
        <v>0</v>
      </c>
      <c r="AS175" s="133">
        <v>783748.74</v>
      </c>
      <c r="AT175" s="133">
        <v>0</v>
      </c>
      <c r="AU175" s="133">
        <v>0</v>
      </c>
      <c r="AV175" s="133">
        <v>0</v>
      </c>
      <c r="AW175" s="133">
        <v>0</v>
      </c>
      <c r="AX175" s="133">
        <v>0</v>
      </c>
      <c r="AY175" s="15">
        <f t="shared" si="6"/>
        <v>0</v>
      </c>
      <c r="AZ175" s="15">
        <f t="shared" si="7"/>
        <v>1567497.48</v>
      </c>
      <c r="BA175" s="15">
        <f t="shared" si="8"/>
        <v>1567497.48</v>
      </c>
    </row>
    <row r="176" spans="1:53" x14ac:dyDescent="0.35">
      <c r="A176" s="127">
        <v>20335000</v>
      </c>
      <c r="B176" s="127">
        <v>1</v>
      </c>
      <c r="C176" s="127">
        <v>1</v>
      </c>
      <c r="D176" s="127">
        <v>1</v>
      </c>
      <c r="E176" s="127" t="s">
        <v>23</v>
      </c>
      <c r="F176" s="127" t="s">
        <v>24</v>
      </c>
      <c r="G176" s="127" t="s">
        <v>25</v>
      </c>
      <c r="H176" s="127" t="s">
        <v>26</v>
      </c>
      <c r="I176" s="127" t="s">
        <v>2</v>
      </c>
      <c r="J176" s="127" t="s">
        <v>27</v>
      </c>
      <c r="K176" s="127" t="s">
        <v>160</v>
      </c>
      <c r="L176" s="127" t="s">
        <v>29</v>
      </c>
      <c r="M176" s="127" t="s">
        <v>159</v>
      </c>
      <c r="N176" s="127" t="s">
        <v>1325</v>
      </c>
      <c r="O176" s="127" t="s">
        <v>256</v>
      </c>
      <c r="P176" s="127" t="s">
        <v>256</v>
      </c>
      <c r="Q176" s="127" t="s">
        <v>160</v>
      </c>
      <c r="R176" s="128">
        <v>300000000</v>
      </c>
      <c r="S176" s="128">
        <v>0</v>
      </c>
      <c r="T176" s="128">
        <v>0</v>
      </c>
      <c r="U176" s="128">
        <v>6842980</v>
      </c>
      <c r="V176" s="128">
        <v>0</v>
      </c>
      <c r="W176" s="128">
        <v>0</v>
      </c>
      <c r="X176" s="128">
        <v>0</v>
      </c>
      <c r="Y176" s="128">
        <v>300000000</v>
      </c>
      <c r="Z176" s="130">
        <v>43669</v>
      </c>
      <c r="AA176" s="130">
        <v>50875</v>
      </c>
      <c r="AB176" s="129">
        <v>300000000</v>
      </c>
      <c r="AC176" s="129">
        <v>300000000</v>
      </c>
      <c r="AD176" s="129">
        <v>14.463013698630137</v>
      </c>
      <c r="AE176" s="129">
        <v>19.742465753424657</v>
      </c>
      <c r="AF176" s="132">
        <v>4.4872000000000002E-2</v>
      </c>
      <c r="AG176" s="132" t="s">
        <v>39</v>
      </c>
      <c r="AH176" s="132"/>
      <c r="AI176" s="127" t="s">
        <v>160</v>
      </c>
      <c r="AJ176" s="127" t="s">
        <v>160</v>
      </c>
      <c r="AK176" s="133">
        <v>0</v>
      </c>
      <c r="AL176" s="133">
        <v>0</v>
      </c>
      <c r="AM176" s="133">
        <v>0</v>
      </c>
      <c r="AN176" s="133">
        <v>0</v>
      </c>
      <c r="AO176" s="133">
        <v>0</v>
      </c>
      <c r="AP176" s="133">
        <v>22500000</v>
      </c>
      <c r="AQ176" s="133">
        <v>0</v>
      </c>
      <c r="AR176" s="133">
        <v>0</v>
      </c>
      <c r="AS176" s="133">
        <v>0</v>
      </c>
      <c r="AT176" s="133">
        <v>0</v>
      </c>
      <c r="AU176" s="133">
        <v>0</v>
      </c>
      <c r="AV176" s="133">
        <v>22500000</v>
      </c>
      <c r="AW176" s="133">
        <v>0</v>
      </c>
      <c r="AX176" s="133">
        <v>0</v>
      </c>
      <c r="AY176" s="15">
        <f t="shared" si="6"/>
        <v>0</v>
      </c>
      <c r="AZ176" s="15">
        <f t="shared" si="7"/>
        <v>45000000</v>
      </c>
      <c r="BA176" s="15">
        <f t="shared" si="8"/>
        <v>45000000</v>
      </c>
    </row>
    <row r="177" spans="1:53" x14ac:dyDescent="0.35">
      <c r="A177" s="127">
        <v>20340000</v>
      </c>
      <c r="B177" s="127">
        <v>1</v>
      </c>
      <c r="C177" s="127">
        <v>1</v>
      </c>
      <c r="D177" s="127">
        <v>1</v>
      </c>
      <c r="E177" s="127" t="s">
        <v>23</v>
      </c>
      <c r="F177" s="127" t="s">
        <v>24</v>
      </c>
      <c r="G177" s="127" t="s">
        <v>25</v>
      </c>
      <c r="H177" s="127" t="s">
        <v>26</v>
      </c>
      <c r="I177" s="127" t="s">
        <v>2</v>
      </c>
      <c r="J177" s="127" t="s">
        <v>27</v>
      </c>
      <c r="K177" s="127" t="s">
        <v>160</v>
      </c>
      <c r="L177" s="127" t="s">
        <v>29</v>
      </c>
      <c r="M177" s="127" t="s">
        <v>159</v>
      </c>
      <c r="N177" s="127" t="s">
        <v>1325</v>
      </c>
      <c r="O177" s="127" t="s">
        <v>257</v>
      </c>
      <c r="P177" s="127" t="s">
        <v>257</v>
      </c>
      <c r="Q177" s="127" t="s">
        <v>160</v>
      </c>
      <c r="R177" s="128">
        <v>5540126.1299999999</v>
      </c>
      <c r="S177" s="128">
        <v>0</v>
      </c>
      <c r="T177" s="128">
        <v>0</v>
      </c>
      <c r="U177" s="128">
        <v>0</v>
      </c>
      <c r="V177" s="128">
        <v>0</v>
      </c>
      <c r="W177" s="128">
        <v>0</v>
      </c>
      <c r="X177" s="128">
        <v>0</v>
      </c>
      <c r="Y177" s="128">
        <v>5540126.1299999999</v>
      </c>
      <c r="Z177" s="130">
        <v>43787</v>
      </c>
      <c r="AA177" s="130">
        <v>52855</v>
      </c>
      <c r="AB177" s="129">
        <v>75000000</v>
      </c>
      <c r="AC177" s="129">
        <v>75000000</v>
      </c>
      <c r="AD177" s="129">
        <v>19.887671232876713</v>
      </c>
      <c r="AE177" s="129">
        <v>24.843835616438355</v>
      </c>
      <c r="AF177" s="132">
        <v>6.6100599999999995E-2</v>
      </c>
      <c r="AG177" s="132" t="s">
        <v>2797</v>
      </c>
      <c r="AH177" s="132">
        <v>1.2E-2</v>
      </c>
      <c r="AI177" s="127" t="s">
        <v>160</v>
      </c>
      <c r="AJ177" s="127" t="s">
        <v>160</v>
      </c>
      <c r="AK177" s="133">
        <v>0</v>
      </c>
      <c r="AL177" s="133">
        <v>0</v>
      </c>
      <c r="AM177" s="133">
        <v>0</v>
      </c>
      <c r="AN177" s="133">
        <v>0</v>
      </c>
      <c r="AO177" s="133">
        <v>332407.56800000003</v>
      </c>
      <c r="AP177" s="133">
        <v>0</v>
      </c>
      <c r="AQ177" s="133">
        <v>0</v>
      </c>
      <c r="AR177" s="133">
        <v>0</v>
      </c>
      <c r="AS177" s="133">
        <v>0</v>
      </c>
      <c r="AT177" s="133">
        <v>0</v>
      </c>
      <c r="AU177" s="133">
        <v>332407.56800000003</v>
      </c>
      <c r="AV177" s="133">
        <v>0</v>
      </c>
      <c r="AW177" s="133">
        <v>0</v>
      </c>
      <c r="AX177" s="133">
        <v>0</v>
      </c>
      <c r="AY177" s="15">
        <f t="shared" si="6"/>
        <v>0</v>
      </c>
      <c r="AZ177" s="15">
        <f t="shared" si="7"/>
        <v>664815.13600000006</v>
      </c>
      <c r="BA177" s="15">
        <f t="shared" si="8"/>
        <v>664815.13600000006</v>
      </c>
    </row>
    <row r="178" spans="1:53" x14ac:dyDescent="0.35">
      <c r="A178" s="127">
        <v>20343000</v>
      </c>
      <c r="B178" s="127">
        <v>1</v>
      </c>
      <c r="C178" s="127">
        <v>1</v>
      </c>
      <c r="D178" s="127">
        <v>1</v>
      </c>
      <c r="E178" s="127" t="s">
        <v>23</v>
      </c>
      <c r="F178" s="127" t="s">
        <v>24</v>
      </c>
      <c r="G178" s="127" t="s">
        <v>25</v>
      </c>
      <c r="H178" s="127" t="s">
        <v>26</v>
      </c>
      <c r="I178" s="127" t="s">
        <v>2</v>
      </c>
      <c r="J178" s="127" t="s">
        <v>27</v>
      </c>
      <c r="K178" s="127" t="s">
        <v>160</v>
      </c>
      <c r="L178" s="127" t="s">
        <v>29</v>
      </c>
      <c r="M178" s="127" t="s">
        <v>159</v>
      </c>
      <c r="N178" s="127" t="s">
        <v>1325</v>
      </c>
      <c r="O178" s="127" t="s">
        <v>258</v>
      </c>
      <c r="P178" s="127" t="s">
        <v>258</v>
      </c>
      <c r="Q178" s="127" t="s">
        <v>160</v>
      </c>
      <c r="R178" s="128">
        <v>224140869.62999997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224140869.62999997</v>
      </c>
      <c r="Z178" s="130">
        <v>43987</v>
      </c>
      <c r="AA178" s="130">
        <v>53097</v>
      </c>
      <c r="AB178" s="129">
        <v>250000000</v>
      </c>
      <c r="AC178" s="129">
        <v>250000000</v>
      </c>
      <c r="AD178" s="129">
        <v>20.550684931506851</v>
      </c>
      <c r="AE178" s="129">
        <v>24.958904109589042</v>
      </c>
      <c r="AF178" s="132">
        <v>4.5516000000000001E-2</v>
      </c>
      <c r="AG178" s="132" t="s">
        <v>39</v>
      </c>
      <c r="AH178" s="132"/>
      <c r="AI178" s="127" t="s">
        <v>160</v>
      </c>
      <c r="AJ178" s="127" t="s">
        <v>160</v>
      </c>
      <c r="AK178" s="133">
        <v>0</v>
      </c>
      <c r="AL178" s="133">
        <v>0</v>
      </c>
      <c r="AM178" s="133">
        <v>0</v>
      </c>
      <c r="AN178" s="133">
        <v>0</v>
      </c>
      <c r="AO178" s="133">
        <v>0</v>
      </c>
      <c r="AP178" s="133">
        <v>0</v>
      </c>
      <c r="AQ178" s="133">
        <v>0</v>
      </c>
      <c r="AR178" s="133">
        <v>0</v>
      </c>
      <c r="AS178" s="133">
        <v>0</v>
      </c>
      <c r="AT178" s="133">
        <v>0</v>
      </c>
      <c r="AU178" s="133">
        <v>0</v>
      </c>
      <c r="AV178" s="133">
        <v>0</v>
      </c>
      <c r="AW178" s="133">
        <v>0</v>
      </c>
      <c r="AX178" s="133">
        <v>0</v>
      </c>
      <c r="AY178" s="15">
        <f t="shared" si="6"/>
        <v>0</v>
      </c>
      <c r="AZ178" s="15">
        <f t="shared" si="7"/>
        <v>0</v>
      </c>
      <c r="BA178" s="15">
        <f t="shared" si="8"/>
        <v>0</v>
      </c>
    </row>
    <row r="179" spans="1:53" x14ac:dyDescent="0.35">
      <c r="A179" s="127">
        <v>20344000</v>
      </c>
      <c r="B179" s="127">
        <v>1</v>
      </c>
      <c r="C179" s="127">
        <v>1</v>
      </c>
      <c r="D179" s="127">
        <v>1</v>
      </c>
      <c r="E179" s="127" t="s">
        <v>23</v>
      </c>
      <c r="F179" s="127" t="s">
        <v>24</v>
      </c>
      <c r="G179" s="127" t="s">
        <v>25</v>
      </c>
      <c r="H179" s="127" t="s">
        <v>26</v>
      </c>
      <c r="I179" s="127" t="s">
        <v>2</v>
      </c>
      <c r="J179" s="127" t="s">
        <v>27</v>
      </c>
      <c r="K179" s="127" t="s">
        <v>160</v>
      </c>
      <c r="L179" s="127" t="s">
        <v>29</v>
      </c>
      <c r="M179" s="127" t="s">
        <v>159</v>
      </c>
      <c r="N179" s="127" t="s">
        <v>1325</v>
      </c>
      <c r="O179" s="127" t="s">
        <v>259</v>
      </c>
      <c r="P179" s="127" t="s">
        <v>259</v>
      </c>
      <c r="Q179" s="127" t="s">
        <v>160</v>
      </c>
      <c r="R179" s="128">
        <v>280000000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280000000</v>
      </c>
      <c r="Z179" s="130">
        <v>43999</v>
      </c>
      <c r="AA179" s="130">
        <v>51271</v>
      </c>
      <c r="AB179" s="129">
        <v>280000000</v>
      </c>
      <c r="AC179" s="129">
        <v>280000000</v>
      </c>
      <c r="AD179" s="129">
        <v>15.547945205479452</v>
      </c>
      <c r="AE179" s="129">
        <v>19.923287671232877</v>
      </c>
      <c r="AF179" s="132">
        <v>4.4935999999999997E-2</v>
      </c>
      <c r="AG179" s="132" t="s">
        <v>39</v>
      </c>
      <c r="AH179" s="132"/>
      <c r="AI179" s="127" t="s">
        <v>160</v>
      </c>
      <c r="AJ179" s="127" t="s">
        <v>160</v>
      </c>
      <c r="AK179" s="133">
        <v>0</v>
      </c>
      <c r="AL179" s="133">
        <v>0</v>
      </c>
      <c r="AM179" s="133">
        <v>0</v>
      </c>
      <c r="AN179" s="133">
        <v>0</v>
      </c>
      <c r="AO179" s="133">
        <v>0</v>
      </c>
      <c r="AP179" s="133">
        <v>0</v>
      </c>
      <c r="AQ179" s="133">
        <v>0</v>
      </c>
      <c r="AR179" s="133">
        <v>0</v>
      </c>
      <c r="AS179" s="133">
        <v>0</v>
      </c>
      <c r="AT179" s="133">
        <v>0</v>
      </c>
      <c r="AU179" s="133">
        <v>0</v>
      </c>
      <c r="AV179" s="133">
        <v>0</v>
      </c>
      <c r="AW179" s="133">
        <v>0</v>
      </c>
      <c r="AX179" s="133">
        <v>0</v>
      </c>
      <c r="AY179" s="15">
        <f t="shared" si="6"/>
        <v>0</v>
      </c>
      <c r="AZ179" s="15">
        <f t="shared" si="7"/>
        <v>0</v>
      </c>
      <c r="BA179" s="15">
        <f t="shared" si="8"/>
        <v>0</v>
      </c>
    </row>
    <row r="180" spans="1:53" x14ac:dyDescent="0.35">
      <c r="A180" s="127">
        <v>20342000</v>
      </c>
      <c r="B180" s="127">
        <v>1</v>
      </c>
      <c r="C180" s="127">
        <v>1</v>
      </c>
      <c r="D180" s="127">
        <v>1</v>
      </c>
      <c r="E180" s="127" t="s">
        <v>23</v>
      </c>
      <c r="F180" s="127" t="s">
        <v>24</v>
      </c>
      <c r="G180" s="127" t="s">
        <v>25</v>
      </c>
      <c r="H180" s="127" t="s">
        <v>26</v>
      </c>
      <c r="I180" s="127" t="s">
        <v>2</v>
      </c>
      <c r="J180" s="127" t="s">
        <v>27</v>
      </c>
      <c r="K180" s="127" t="s">
        <v>160</v>
      </c>
      <c r="L180" s="127" t="s">
        <v>29</v>
      </c>
      <c r="M180" s="127" t="s">
        <v>159</v>
      </c>
      <c r="N180" s="127" t="s">
        <v>1325</v>
      </c>
      <c r="O180" s="127" t="s">
        <v>260</v>
      </c>
      <c r="P180" s="127" t="s">
        <v>260</v>
      </c>
      <c r="Q180" s="127" t="s">
        <v>160</v>
      </c>
      <c r="R180" s="128">
        <v>90000000</v>
      </c>
      <c r="S180" s="128">
        <v>0</v>
      </c>
      <c r="T180" s="128">
        <v>0</v>
      </c>
      <c r="U180" s="128">
        <v>2082357</v>
      </c>
      <c r="V180" s="128">
        <v>0</v>
      </c>
      <c r="W180" s="128">
        <v>0</v>
      </c>
      <c r="X180" s="128">
        <v>0</v>
      </c>
      <c r="Y180" s="128">
        <v>90000000</v>
      </c>
      <c r="Z180" s="130">
        <v>43924</v>
      </c>
      <c r="AA180" s="130">
        <v>53250</v>
      </c>
      <c r="AB180" s="129">
        <v>90000000</v>
      </c>
      <c r="AC180" s="129">
        <v>90000000</v>
      </c>
      <c r="AD180" s="129">
        <v>20.969863013698632</v>
      </c>
      <c r="AE180" s="129">
        <v>25.550684931506851</v>
      </c>
      <c r="AF180" s="132">
        <v>4.5516000000000001E-2</v>
      </c>
      <c r="AG180" s="132" t="s">
        <v>39</v>
      </c>
      <c r="AH180" s="132"/>
      <c r="AI180" s="127" t="s">
        <v>160</v>
      </c>
      <c r="AJ180" s="127" t="s">
        <v>160</v>
      </c>
      <c r="AK180" s="133">
        <v>0</v>
      </c>
      <c r="AL180" s="133">
        <v>0</v>
      </c>
      <c r="AM180" s="133">
        <v>0</v>
      </c>
      <c r="AN180" s="133">
        <v>0</v>
      </c>
      <c r="AO180" s="133">
        <v>0</v>
      </c>
      <c r="AP180" s="133">
        <v>0</v>
      </c>
      <c r="AQ180" s="133">
        <v>0</v>
      </c>
      <c r="AR180" s="133">
        <v>0</v>
      </c>
      <c r="AS180" s="133">
        <v>0</v>
      </c>
      <c r="AT180" s="133">
        <v>0</v>
      </c>
      <c r="AU180" s="133">
        <v>0</v>
      </c>
      <c r="AV180" s="133">
        <v>0</v>
      </c>
      <c r="AW180" s="133">
        <v>0</v>
      </c>
      <c r="AX180" s="133">
        <v>0</v>
      </c>
      <c r="AY180" s="15">
        <f t="shared" si="6"/>
        <v>0</v>
      </c>
      <c r="AZ180" s="15">
        <f t="shared" si="7"/>
        <v>0</v>
      </c>
      <c r="BA180" s="15">
        <f t="shared" si="8"/>
        <v>0</v>
      </c>
    </row>
    <row r="181" spans="1:53" x14ac:dyDescent="0.35">
      <c r="A181" s="127">
        <v>20348000</v>
      </c>
      <c r="B181" s="127">
        <v>1</v>
      </c>
      <c r="C181" s="127">
        <v>1</v>
      </c>
      <c r="D181" s="127">
        <v>1</v>
      </c>
      <c r="E181" s="127" t="s">
        <v>23</v>
      </c>
      <c r="F181" s="127" t="s">
        <v>24</v>
      </c>
      <c r="G181" s="127" t="s">
        <v>25</v>
      </c>
      <c r="H181" s="127" t="s">
        <v>26</v>
      </c>
      <c r="I181" s="127" t="s">
        <v>2</v>
      </c>
      <c r="J181" s="127" t="s">
        <v>27</v>
      </c>
      <c r="K181" s="127" t="s">
        <v>160</v>
      </c>
      <c r="L181" s="127" t="s">
        <v>29</v>
      </c>
      <c r="M181" s="127" t="s">
        <v>159</v>
      </c>
      <c r="N181" s="127" t="s">
        <v>1325</v>
      </c>
      <c r="O181" s="127" t="s">
        <v>261</v>
      </c>
      <c r="P181" s="127" t="s">
        <v>261</v>
      </c>
      <c r="Q181" s="127" t="s">
        <v>160</v>
      </c>
      <c r="R181" s="128">
        <v>200000000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200000000</v>
      </c>
      <c r="Z181" s="130">
        <v>44277</v>
      </c>
      <c r="AA181" s="130">
        <v>50844</v>
      </c>
      <c r="AB181" s="129">
        <v>200000000</v>
      </c>
      <c r="AC181" s="129">
        <v>200000000</v>
      </c>
      <c r="AD181" s="129">
        <v>14.378082191780821</v>
      </c>
      <c r="AE181" s="129">
        <v>17.991780821917807</v>
      </c>
      <c r="AF181" s="132">
        <v>4.4896999999999999E-2</v>
      </c>
      <c r="AG181" s="132" t="s">
        <v>39</v>
      </c>
      <c r="AH181" s="132"/>
      <c r="AI181" s="127" t="s">
        <v>160</v>
      </c>
      <c r="AJ181" s="127" t="s">
        <v>160</v>
      </c>
      <c r="AK181" s="133">
        <v>0</v>
      </c>
      <c r="AL181" s="133">
        <v>0</v>
      </c>
      <c r="AM181" s="133">
        <v>0</v>
      </c>
      <c r="AN181" s="133">
        <v>0</v>
      </c>
      <c r="AO181" s="133">
        <v>0</v>
      </c>
      <c r="AP181" s="133">
        <v>0</v>
      </c>
      <c r="AQ181" s="133">
        <v>0</v>
      </c>
      <c r="AR181" s="133">
        <v>0</v>
      </c>
      <c r="AS181" s="133">
        <v>0</v>
      </c>
      <c r="AT181" s="133">
        <v>0</v>
      </c>
      <c r="AU181" s="133">
        <v>0</v>
      </c>
      <c r="AV181" s="133">
        <v>0</v>
      </c>
      <c r="AW181" s="133">
        <v>0</v>
      </c>
      <c r="AX181" s="133">
        <v>0</v>
      </c>
      <c r="AY181" s="15">
        <f t="shared" si="6"/>
        <v>0</v>
      </c>
      <c r="AZ181" s="15">
        <f t="shared" si="7"/>
        <v>0</v>
      </c>
      <c r="BA181" s="15">
        <f t="shared" si="8"/>
        <v>0</v>
      </c>
    </row>
    <row r="182" spans="1:53" x14ac:dyDescent="0.35">
      <c r="A182" s="127">
        <v>20047000</v>
      </c>
      <c r="B182" s="127">
        <v>1</v>
      </c>
      <c r="C182" s="127">
        <v>1</v>
      </c>
      <c r="D182" s="127">
        <v>1</v>
      </c>
      <c r="E182" s="127" t="s">
        <v>23</v>
      </c>
      <c r="F182" s="127" t="s">
        <v>24</v>
      </c>
      <c r="G182" s="127" t="s">
        <v>25</v>
      </c>
      <c r="H182" s="127" t="s">
        <v>26</v>
      </c>
      <c r="I182" s="127" t="s">
        <v>2</v>
      </c>
      <c r="J182" s="127" t="s">
        <v>27</v>
      </c>
      <c r="K182" s="127" t="s">
        <v>160</v>
      </c>
      <c r="L182" s="127" t="s">
        <v>29</v>
      </c>
      <c r="M182" s="127" t="s">
        <v>159</v>
      </c>
      <c r="N182" s="127" t="s">
        <v>1325</v>
      </c>
      <c r="O182" s="127" t="s">
        <v>262</v>
      </c>
      <c r="P182" s="127" t="s">
        <v>262</v>
      </c>
      <c r="Q182" s="127" t="s">
        <v>160</v>
      </c>
      <c r="R182" s="128">
        <v>-1.2078089639544487E-9</v>
      </c>
      <c r="S182" s="128">
        <v>0</v>
      </c>
      <c r="T182" s="128">
        <v>0</v>
      </c>
      <c r="U182" s="128">
        <v>0</v>
      </c>
      <c r="V182" s="128">
        <v>0</v>
      </c>
      <c r="W182" s="128">
        <v>-5.8207660913467407E-11</v>
      </c>
      <c r="X182" s="128">
        <v>0</v>
      </c>
      <c r="Y182" s="128">
        <v>-1.2660166248679161E-9</v>
      </c>
      <c r="Z182" s="130">
        <v>30707</v>
      </c>
      <c r="AA182" s="130">
        <v>45315</v>
      </c>
      <c r="AB182" s="129">
        <v>3100000</v>
      </c>
      <c r="AC182" s="129">
        <v>2254501.2999999998</v>
      </c>
      <c r="AD182" s="129">
        <v>0</v>
      </c>
      <c r="AE182" s="129">
        <v>0</v>
      </c>
      <c r="AF182" s="132">
        <v>0</v>
      </c>
      <c r="AG182" s="132" t="s">
        <v>39</v>
      </c>
      <c r="AH182" s="132"/>
      <c r="AI182" s="127" t="s">
        <v>160</v>
      </c>
      <c r="AJ182" s="127" t="s">
        <v>160</v>
      </c>
      <c r="AK182" s="133">
        <v>0</v>
      </c>
      <c r="AL182" s="133">
        <v>0</v>
      </c>
      <c r="AM182" s="133">
        <v>0</v>
      </c>
      <c r="AN182" s="133">
        <v>0</v>
      </c>
      <c r="AO182" s="133">
        <v>0</v>
      </c>
      <c r="AP182" s="133">
        <v>0</v>
      </c>
      <c r="AQ182" s="133">
        <v>0</v>
      </c>
      <c r="AR182" s="133">
        <v>0</v>
      </c>
      <c r="AS182" s="133">
        <v>0</v>
      </c>
      <c r="AT182" s="133">
        <v>0</v>
      </c>
      <c r="AU182" s="133">
        <v>0</v>
      </c>
      <c r="AV182" s="133">
        <v>0</v>
      </c>
      <c r="AW182" s="133">
        <v>0</v>
      </c>
      <c r="AX182" s="133">
        <v>0</v>
      </c>
      <c r="AY182" s="15">
        <f t="shared" si="6"/>
        <v>0</v>
      </c>
      <c r="AZ182" s="15">
        <f t="shared" si="7"/>
        <v>0</v>
      </c>
      <c r="BA182" s="15">
        <f t="shared" si="8"/>
        <v>0</v>
      </c>
    </row>
    <row r="183" spans="1:53" x14ac:dyDescent="0.35">
      <c r="A183" s="127">
        <v>20048000</v>
      </c>
      <c r="B183" s="127">
        <v>1</v>
      </c>
      <c r="C183" s="127">
        <v>1</v>
      </c>
      <c r="D183" s="127">
        <v>1</v>
      </c>
      <c r="E183" s="127" t="s">
        <v>23</v>
      </c>
      <c r="F183" s="127" t="s">
        <v>24</v>
      </c>
      <c r="G183" s="127" t="s">
        <v>25</v>
      </c>
      <c r="H183" s="127" t="s">
        <v>26</v>
      </c>
      <c r="I183" s="127" t="s">
        <v>2</v>
      </c>
      <c r="J183" s="127" t="s">
        <v>27</v>
      </c>
      <c r="K183" s="127" t="s">
        <v>160</v>
      </c>
      <c r="L183" s="127" t="s">
        <v>29</v>
      </c>
      <c r="M183" s="127" t="s">
        <v>159</v>
      </c>
      <c r="N183" s="127" t="s">
        <v>1325</v>
      </c>
      <c r="O183" s="127" t="s">
        <v>263</v>
      </c>
      <c r="P183" s="127" t="s">
        <v>263</v>
      </c>
      <c r="Q183" s="127" t="s">
        <v>160</v>
      </c>
      <c r="R183" s="128">
        <v>7.2759576141834259E-12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7.2759576141834259E-12</v>
      </c>
      <c r="Z183" s="130">
        <v>30743</v>
      </c>
      <c r="AA183" s="130">
        <v>45357</v>
      </c>
      <c r="AB183" s="129">
        <v>1800000</v>
      </c>
      <c r="AC183" s="129">
        <v>1290715.3500000001</v>
      </c>
      <c r="AD183" s="129">
        <v>0</v>
      </c>
      <c r="AE183" s="129">
        <v>0</v>
      </c>
      <c r="AF183" s="132">
        <v>0</v>
      </c>
      <c r="AG183" s="132" t="s">
        <v>39</v>
      </c>
      <c r="AH183" s="132"/>
      <c r="AI183" s="127" t="s">
        <v>160</v>
      </c>
      <c r="AJ183" s="127" t="s">
        <v>160</v>
      </c>
      <c r="AK183" s="133">
        <v>0</v>
      </c>
      <c r="AL183" s="133">
        <v>0</v>
      </c>
      <c r="AM183" s="133">
        <v>0</v>
      </c>
      <c r="AN183" s="133">
        <v>0</v>
      </c>
      <c r="AO183" s="133">
        <v>0</v>
      </c>
      <c r="AP183" s="133">
        <v>0</v>
      </c>
      <c r="AQ183" s="133">
        <v>0</v>
      </c>
      <c r="AR183" s="133">
        <v>0</v>
      </c>
      <c r="AS183" s="133">
        <v>0</v>
      </c>
      <c r="AT183" s="133">
        <v>0</v>
      </c>
      <c r="AU183" s="133">
        <v>0</v>
      </c>
      <c r="AV183" s="133">
        <v>0</v>
      </c>
      <c r="AW183" s="133">
        <v>0</v>
      </c>
      <c r="AX183" s="133">
        <v>0</v>
      </c>
      <c r="AY183" s="15">
        <f t="shared" si="6"/>
        <v>0</v>
      </c>
      <c r="AZ183" s="15">
        <f t="shared" si="7"/>
        <v>0</v>
      </c>
      <c r="BA183" s="15">
        <f t="shared" si="8"/>
        <v>0</v>
      </c>
    </row>
    <row r="184" spans="1:53" x14ac:dyDescent="0.35">
      <c r="A184" s="127">
        <v>20049000</v>
      </c>
      <c r="B184" s="127">
        <v>1</v>
      </c>
      <c r="C184" s="127">
        <v>1</v>
      </c>
      <c r="D184" s="127">
        <v>1</v>
      </c>
      <c r="E184" s="127" t="s">
        <v>23</v>
      </c>
      <c r="F184" s="127" t="s">
        <v>24</v>
      </c>
      <c r="G184" s="127" t="s">
        <v>25</v>
      </c>
      <c r="H184" s="127" t="s">
        <v>26</v>
      </c>
      <c r="I184" s="127" t="s">
        <v>2</v>
      </c>
      <c r="J184" s="127" t="s">
        <v>27</v>
      </c>
      <c r="K184" s="127" t="s">
        <v>160</v>
      </c>
      <c r="L184" s="127" t="s">
        <v>29</v>
      </c>
      <c r="M184" s="127" t="s">
        <v>159</v>
      </c>
      <c r="N184" s="127" t="s">
        <v>1325</v>
      </c>
      <c r="O184" s="127" t="s">
        <v>264</v>
      </c>
      <c r="P184" s="127" t="s">
        <v>264</v>
      </c>
      <c r="Q184" s="127" t="s">
        <v>160</v>
      </c>
      <c r="R184" s="128">
        <v>-3.1286617740988731E-10</v>
      </c>
      <c r="S184" s="128">
        <v>0</v>
      </c>
      <c r="T184" s="128">
        <v>0</v>
      </c>
      <c r="U184" s="128">
        <v>0</v>
      </c>
      <c r="V184" s="128">
        <v>0</v>
      </c>
      <c r="W184" s="128">
        <v>-1.4551915228366852E-11</v>
      </c>
      <c r="X184" s="128">
        <v>0</v>
      </c>
      <c r="Y184" s="128">
        <v>-3.2741809263825417E-10</v>
      </c>
      <c r="Z184" s="130">
        <v>30993</v>
      </c>
      <c r="AA184" s="130">
        <v>45484</v>
      </c>
      <c r="AB184" s="129">
        <v>1000000</v>
      </c>
      <c r="AC184" s="129">
        <v>981007.14</v>
      </c>
      <c r="AD184" s="129">
        <v>0</v>
      </c>
      <c r="AE184" s="129">
        <v>0</v>
      </c>
      <c r="AF184" s="132">
        <v>0</v>
      </c>
      <c r="AG184" s="132" t="s">
        <v>39</v>
      </c>
      <c r="AH184" s="132"/>
      <c r="AI184" s="127" t="s">
        <v>160</v>
      </c>
      <c r="AJ184" s="127" t="s">
        <v>160</v>
      </c>
      <c r="AK184" s="133">
        <v>0</v>
      </c>
      <c r="AL184" s="133">
        <v>0</v>
      </c>
      <c r="AM184" s="133">
        <v>0</v>
      </c>
      <c r="AN184" s="133">
        <v>0</v>
      </c>
      <c r="AO184" s="133">
        <v>0</v>
      </c>
      <c r="AP184" s="133">
        <v>0</v>
      </c>
      <c r="AQ184" s="133">
        <v>0</v>
      </c>
      <c r="AR184" s="133">
        <v>0</v>
      </c>
      <c r="AS184" s="133">
        <v>0</v>
      </c>
      <c r="AT184" s="133">
        <v>0</v>
      </c>
      <c r="AU184" s="133">
        <v>0</v>
      </c>
      <c r="AV184" s="133">
        <v>0</v>
      </c>
      <c r="AW184" s="133">
        <v>0</v>
      </c>
      <c r="AX184" s="133">
        <v>0</v>
      </c>
      <c r="AY184" s="15">
        <f t="shared" si="6"/>
        <v>0</v>
      </c>
      <c r="AZ184" s="15">
        <f t="shared" si="7"/>
        <v>0</v>
      </c>
      <c r="BA184" s="15">
        <f t="shared" si="8"/>
        <v>0</v>
      </c>
    </row>
    <row r="185" spans="1:53" x14ac:dyDescent="0.35">
      <c r="A185" s="127">
        <v>30051100</v>
      </c>
      <c r="B185" s="127">
        <v>1</v>
      </c>
      <c r="C185" s="127">
        <v>1</v>
      </c>
      <c r="D185" s="127">
        <v>1</v>
      </c>
      <c r="E185" s="127" t="s">
        <v>23</v>
      </c>
      <c r="F185" s="127" t="s">
        <v>24</v>
      </c>
      <c r="G185" s="127" t="s">
        <v>25</v>
      </c>
      <c r="H185" s="127" t="s">
        <v>26</v>
      </c>
      <c r="I185" s="127" t="s">
        <v>2</v>
      </c>
      <c r="J185" s="127" t="s">
        <v>27</v>
      </c>
      <c r="K185" s="127" t="s">
        <v>160</v>
      </c>
      <c r="L185" s="127" t="s">
        <v>29</v>
      </c>
      <c r="M185" s="127" t="s">
        <v>159</v>
      </c>
      <c r="N185" s="127" t="s">
        <v>1325</v>
      </c>
      <c r="O185" s="127" t="s">
        <v>265</v>
      </c>
      <c r="P185" s="127" t="s">
        <v>265</v>
      </c>
      <c r="Q185" s="127" t="s">
        <v>160</v>
      </c>
      <c r="R185" s="128">
        <v>428093.06000000029</v>
      </c>
      <c r="S185" s="128">
        <v>0</v>
      </c>
      <c r="T185" s="128">
        <v>0</v>
      </c>
      <c r="U185" s="128">
        <v>0</v>
      </c>
      <c r="V185" s="128">
        <v>0</v>
      </c>
      <c r="W185" s="128">
        <v>0</v>
      </c>
      <c r="X185" s="128">
        <v>0</v>
      </c>
      <c r="Y185" s="128">
        <v>428093.06000000029</v>
      </c>
      <c r="Z185" s="130">
        <v>31034</v>
      </c>
      <c r="AA185" s="130">
        <v>45663</v>
      </c>
      <c r="AB185" s="129">
        <v>6421396.8799999999</v>
      </c>
      <c r="AC185" s="129">
        <v>6421396.8799999999</v>
      </c>
      <c r="AD185" s="129">
        <v>0.18356164383561643</v>
      </c>
      <c r="AE185" s="129">
        <v>40.079452054794523</v>
      </c>
      <c r="AF185" s="132">
        <v>0.02</v>
      </c>
      <c r="AG185" s="132" t="s">
        <v>39</v>
      </c>
      <c r="AH185" s="132"/>
      <c r="AI185" s="127" t="s">
        <v>160</v>
      </c>
      <c r="AJ185" s="127" t="s">
        <v>160</v>
      </c>
      <c r="AK185" s="133">
        <v>0</v>
      </c>
      <c r="AL185" s="133">
        <v>0</v>
      </c>
      <c r="AM185" s="133">
        <v>428093.06</v>
      </c>
      <c r="AN185" s="133">
        <v>0</v>
      </c>
      <c r="AO185" s="133">
        <v>0</v>
      </c>
      <c r="AP185" s="133">
        <v>0</v>
      </c>
      <c r="AQ185" s="133">
        <v>0</v>
      </c>
      <c r="AR185" s="133">
        <v>0</v>
      </c>
      <c r="AS185" s="133">
        <v>0</v>
      </c>
      <c r="AT185" s="133">
        <v>0</v>
      </c>
      <c r="AU185" s="133">
        <v>0</v>
      </c>
      <c r="AV185" s="133">
        <v>0</v>
      </c>
      <c r="AW185" s="133">
        <v>0</v>
      </c>
      <c r="AX185" s="133">
        <v>0</v>
      </c>
      <c r="AY185" s="15">
        <f t="shared" si="6"/>
        <v>0</v>
      </c>
      <c r="AZ185" s="15">
        <f t="shared" si="7"/>
        <v>428093.06</v>
      </c>
      <c r="BA185" s="15">
        <f t="shared" si="8"/>
        <v>428093.06</v>
      </c>
    </row>
    <row r="186" spans="1:53" x14ac:dyDescent="0.35">
      <c r="A186" s="127">
        <v>20052001</v>
      </c>
      <c r="B186" s="127">
        <v>1</v>
      </c>
      <c r="C186" s="127">
        <v>1</v>
      </c>
      <c r="D186" s="127">
        <v>1</v>
      </c>
      <c r="E186" s="127" t="s">
        <v>23</v>
      </c>
      <c r="F186" s="127" t="s">
        <v>24</v>
      </c>
      <c r="G186" s="127" t="s">
        <v>25</v>
      </c>
      <c r="H186" s="127" t="s">
        <v>26</v>
      </c>
      <c r="I186" s="127" t="s">
        <v>2</v>
      </c>
      <c r="J186" s="127" t="s">
        <v>27</v>
      </c>
      <c r="K186" s="127" t="s">
        <v>160</v>
      </c>
      <c r="L186" s="127" t="s">
        <v>29</v>
      </c>
      <c r="M186" s="127" t="s">
        <v>159</v>
      </c>
      <c r="N186" s="127" t="s">
        <v>1325</v>
      </c>
      <c r="O186" s="127" t="s">
        <v>266</v>
      </c>
      <c r="P186" s="127" t="s">
        <v>266</v>
      </c>
      <c r="Q186" s="127" t="s">
        <v>160</v>
      </c>
      <c r="R186" s="128">
        <v>545157.83999999985</v>
      </c>
      <c r="S186" s="128">
        <v>0</v>
      </c>
      <c r="T186" s="128">
        <v>0</v>
      </c>
      <c r="U186" s="128">
        <v>0</v>
      </c>
      <c r="V186" s="128">
        <v>0</v>
      </c>
      <c r="W186" s="128">
        <v>0</v>
      </c>
      <c r="X186" s="128">
        <v>0</v>
      </c>
      <c r="Y186" s="128">
        <v>545157.83999999985</v>
      </c>
      <c r="Z186" s="130">
        <v>31426</v>
      </c>
      <c r="AA186" s="130">
        <v>46036</v>
      </c>
      <c r="AB186" s="129">
        <v>13096844.33</v>
      </c>
      <c r="AC186" s="129">
        <v>10903155.66</v>
      </c>
      <c r="AD186" s="129">
        <v>1.2054794520547945</v>
      </c>
      <c r="AE186" s="129">
        <v>40.027397260273972</v>
      </c>
      <c r="AF186" s="132">
        <v>0.02</v>
      </c>
      <c r="AG186" s="132" t="s">
        <v>39</v>
      </c>
      <c r="AH186" s="132"/>
      <c r="AI186" s="127" t="s">
        <v>160</v>
      </c>
      <c r="AJ186" s="127" t="s">
        <v>160</v>
      </c>
      <c r="AK186" s="133">
        <v>0</v>
      </c>
      <c r="AL186" s="133">
        <v>0</v>
      </c>
      <c r="AM186" s="133">
        <v>181719.26</v>
      </c>
      <c r="AN186" s="133">
        <v>0</v>
      </c>
      <c r="AO186" s="133">
        <v>0</v>
      </c>
      <c r="AP186" s="133">
        <v>0</v>
      </c>
      <c r="AQ186" s="133">
        <v>0</v>
      </c>
      <c r="AR186" s="133">
        <v>0</v>
      </c>
      <c r="AS186" s="133">
        <v>181719.26</v>
      </c>
      <c r="AT186" s="133">
        <v>0</v>
      </c>
      <c r="AU186" s="133">
        <v>0</v>
      </c>
      <c r="AV186" s="133">
        <v>0</v>
      </c>
      <c r="AW186" s="133">
        <v>0</v>
      </c>
      <c r="AX186" s="133">
        <v>0</v>
      </c>
      <c r="AY186" s="15">
        <f t="shared" si="6"/>
        <v>0</v>
      </c>
      <c r="AZ186" s="15">
        <f t="shared" si="7"/>
        <v>363438.52</v>
      </c>
      <c r="BA186" s="15">
        <f t="shared" si="8"/>
        <v>363438.52</v>
      </c>
    </row>
    <row r="187" spans="1:53" x14ac:dyDescent="0.35">
      <c r="A187" s="127">
        <v>20052100</v>
      </c>
      <c r="B187" s="127">
        <v>1</v>
      </c>
      <c r="C187" s="127">
        <v>1</v>
      </c>
      <c r="D187" s="127">
        <v>1</v>
      </c>
      <c r="E187" s="127" t="s">
        <v>23</v>
      </c>
      <c r="F187" s="127" t="s">
        <v>24</v>
      </c>
      <c r="G187" s="127" t="s">
        <v>25</v>
      </c>
      <c r="H187" s="127" t="s">
        <v>26</v>
      </c>
      <c r="I187" s="127" t="s">
        <v>2</v>
      </c>
      <c r="J187" s="127" t="s">
        <v>27</v>
      </c>
      <c r="K187" s="127" t="s">
        <v>160</v>
      </c>
      <c r="L187" s="127" t="s">
        <v>29</v>
      </c>
      <c r="M187" s="127" t="s">
        <v>159</v>
      </c>
      <c r="N187" s="127" t="s">
        <v>1325</v>
      </c>
      <c r="O187" s="127" t="s">
        <v>267</v>
      </c>
      <c r="P187" s="127" t="s">
        <v>267</v>
      </c>
      <c r="Q187" s="127" t="s">
        <v>160</v>
      </c>
      <c r="R187" s="128">
        <v>545157.84999999986</v>
      </c>
      <c r="S187" s="128">
        <v>0</v>
      </c>
      <c r="T187" s="128">
        <v>0</v>
      </c>
      <c r="U187" s="128">
        <v>0</v>
      </c>
      <c r="V187" s="128">
        <v>0</v>
      </c>
      <c r="W187" s="128">
        <v>0</v>
      </c>
      <c r="X187" s="128">
        <v>0</v>
      </c>
      <c r="Y187" s="128">
        <v>545157.84999999986</v>
      </c>
      <c r="Z187" s="130">
        <v>31426</v>
      </c>
      <c r="AA187" s="130">
        <v>46036</v>
      </c>
      <c r="AB187" s="129">
        <v>8177366.7699999996</v>
      </c>
      <c r="AC187" s="129">
        <v>8177366.7699999996</v>
      </c>
      <c r="AD187" s="129">
        <v>1.2054794520547945</v>
      </c>
      <c r="AE187" s="129">
        <v>40.027397260273972</v>
      </c>
      <c r="AF187" s="132">
        <v>0.02</v>
      </c>
      <c r="AG187" s="132" t="s">
        <v>39</v>
      </c>
      <c r="AH187" s="132"/>
      <c r="AI187" s="127" t="s">
        <v>160</v>
      </c>
      <c r="AJ187" s="127" t="s">
        <v>160</v>
      </c>
      <c r="AK187" s="133">
        <v>0</v>
      </c>
      <c r="AL187" s="133">
        <v>0</v>
      </c>
      <c r="AM187" s="133">
        <v>181719.26</v>
      </c>
      <c r="AN187" s="133">
        <v>0</v>
      </c>
      <c r="AO187" s="133">
        <v>0</v>
      </c>
      <c r="AP187" s="133">
        <v>0</v>
      </c>
      <c r="AQ187" s="133">
        <v>0</v>
      </c>
      <c r="AR187" s="133">
        <v>0</v>
      </c>
      <c r="AS187" s="133">
        <v>181719.26</v>
      </c>
      <c r="AT187" s="133">
        <v>0</v>
      </c>
      <c r="AU187" s="133">
        <v>0</v>
      </c>
      <c r="AV187" s="133">
        <v>0</v>
      </c>
      <c r="AW187" s="133">
        <v>0</v>
      </c>
      <c r="AX187" s="133">
        <v>0</v>
      </c>
      <c r="AY187" s="15">
        <f t="shared" si="6"/>
        <v>0</v>
      </c>
      <c r="AZ187" s="15">
        <f t="shared" si="7"/>
        <v>363438.52</v>
      </c>
      <c r="BA187" s="15">
        <f t="shared" si="8"/>
        <v>363438.52</v>
      </c>
    </row>
    <row r="188" spans="1:53" x14ac:dyDescent="0.35">
      <c r="A188" s="127">
        <v>20053001</v>
      </c>
      <c r="B188" s="127">
        <v>1</v>
      </c>
      <c r="C188" s="127">
        <v>1</v>
      </c>
      <c r="D188" s="127">
        <v>1</v>
      </c>
      <c r="E188" s="127" t="s">
        <v>23</v>
      </c>
      <c r="F188" s="127" t="s">
        <v>24</v>
      </c>
      <c r="G188" s="127" t="s">
        <v>25</v>
      </c>
      <c r="H188" s="127" t="s">
        <v>26</v>
      </c>
      <c r="I188" s="127" t="s">
        <v>2</v>
      </c>
      <c r="J188" s="127" t="s">
        <v>27</v>
      </c>
      <c r="K188" s="127" t="s">
        <v>160</v>
      </c>
      <c r="L188" s="127" t="s">
        <v>29</v>
      </c>
      <c r="M188" s="127" t="s">
        <v>159</v>
      </c>
      <c r="N188" s="127" t="s">
        <v>1325</v>
      </c>
      <c r="O188" s="127" t="s">
        <v>268</v>
      </c>
      <c r="P188" s="127" t="s">
        <v>268</v>
      </c>
      <c r="Q188" s="127" t="s">
        <v>160</v>
      </c>
      <c r="R188" s="128">
        <v>191431.85999999996</v>
      </c>
      <c r="S188" s="128">
        <v>0</v>
      </c>
      <c r="T188" s="128">
        <v>0</v>
      </c>
      <c r="U188" s="128">
        <v>0</v>
      </c>
      <c r="V188" s="128">
        <v>0</v>
      </c>
      <c r="W188" s="128">
        <v>0</v>
      </c>
      <c r="X188" s="128">
        <v>0</v>
      </c>
      <c r="Y188" s="128">
        <v>191431.85999999996</v>
      </c>
      <c r="Z188" s="130">
        <v>31426</v>
      </c>
      <c r="AA188" s="130">
        <v>46036</v>
      </c>
      <c r="AB188" s="129">
        <v>2361000.79</v>
      </c>
      <c r="AC188" s="129">
        <v>2361000.79</v>
      </c>
      <c r="AD188" s="129">
        <v>1.2054794520547945</v>
      </c>
      <c r="AE188" s="129">
        <v>40.027397260273972</v>
      </c>
      <c r="AF188" s="132">
        <v>0.02</v>
      </c>
      <c r="AG188" s="132" t="s">
        <v>39</v>
      </c>
      <c r="AH188" s="132"/>
      <c r="AI188" s="127" t="s">
        <v>160</v>
      </c>
      <c r="AJ188" s="127" t="s">
        <v>160</v>
      </c>
      <c r="AK188" s="133">
        <v>0</v>
      </c>
      <c r="AL188" s="133">
        <v>0</v>
      </c>
      <c r="AM188" s="133">
        <v>63810.83</v>
      </c>
      <c r="AN188" s="133">
        <v>0</v>
      </c>
      <c r="AO188" s="133">
        <v>0</v>
      </c>
      <c r="AP188" s="133">
        <v>0</v>
      </c>
      <c r="AQ188" s="133">
        <v>0</v>
      </c>
      <c r="AR188" s="133">
        <v>0</v>
      </c>
      <c r="AS188" s="133">
        <v>63810.83</v>
      </c>
      <c r="AT188" s="133">
        <v>0</v>
      </c>
      <c r="AU188" s="133">
        <v>0</v>
      </c>
      <c r="AV188" s="133">
        <v>0</v>
      </c>
      <c r="AW188" s="133">
        <v>0</v>
      </c>
      <c r="AX188" s="133">
        <v>0</v>
      </c>
      <c r="AY188" s="15">
        <f t="shared" si="6"/>
        <v>0</v>
      </c>
      <c r="AZ188" s="15">
        <f t="shared" si="7"/>
        <v>127621.66</v>
      </c>
      <c r="BA188" s="15">
        <f t="shared" si="8"/>
        <v>127621.66</v>
      </c>
    </row>
    <row r="189" spans="1:53" x14ac:dyDescent="0.35">
      <c r="A189" s="127">
        <v>30054000</v>
      </c>
      <c r="B189" s="127">
        <v>1</v>
      </c>
      <c r="C189" s="127">
        <v>1</v>
      </c>
      <c r="D189" s="127">
        <v>1</v>
      </c>
      <c r="E189" s="127" t="s">
        <v>23</v>
      </c>
      <c r="F189" s="127" t="s">
        <v>24</v>
      </c>
      <c r="G189" s="127" t="s">
        <v>25</v>
      </c>
      <c r="H189" s="127" t="s">
        <v>26</v>
      </c>
      <c r="I189" s="127" t="s">
        <v>2</v>
      </c>
      <c r="J189" s="127" t="s">
        <v>27</v>
      </c>
      <c r="K189" s="127" t="s">
        <v>160</v>
      </c>
      <c r="L189" s="127" t="s">
        <v>29</v>
      </c>
      <c r="M189" s="127" t="s">
        <v>159</v>
      </c>
      <c r="N189" s="127" t="s">
        <v>1325</v>
      </c>
      <c r="O189" s="127" t="s">
        <v>269</v>
      </c>
      <c r="P189" s="127" t="s">
        <v>269</v>
      </c>
      <c r="Q189" s="127" t="s">
        <v>160</v>
      </c>
      <c r="R189" s="128">
        <v>3426011.83</v>
      </c>
      <c r="S189" s="128">
        <v>0</v>
      </c>
      <c r="T189" s="128">
        <v>0</v>
      </c>
      <c r="U189" s="128">
        <v>0</v>
      </c>
      <c r="V189" s="128">
        <v>0</v>
      </c>
      <c r="W189" s="128">
        <v>0</v>
      </c>
      <c r="X189" s="128">
        <v>0</v>
      </c>
      <c r="Y189" s="128">
        <v>3426011.83</v>
      </c>
      <c r="Z189" s="130">
        <v>31757</v>
      </c>
      <c r="AA189" s="130">
        <v>46350</v>
      </c>
      <c r="AB189" s="129">
        <v>13018844.73</v>
      </c>
      <c r="AC189" s="129">
        <v>13018844.73</v>
      </c>
      <c r="AD189" s="129">
        <v>2.0657534246575344</v>
      </c>
      <c r="AE189" s="129">
        <v>39.980821917808221</v>
      </c>
      <c r="AF189" s="132">
        <v>0.02</v>
      </c>
      <c r="AG189" s="132" t="s">
        <v>39</v>
      </c>
      <c r="AH189" s="132"/>
      <c r="AI189" s="127" t="s">
        <v>160</v>
      </c>
      <c r="AJ189" s="127" t="s">
        <v>160</v>
      </c>
      <c r="AK189" s="133">
        <v>685202.35</v>
      </c>
      <c r="AL189" s="133">
        <v>0</v>
      </c>
      <c r="AM189" s="133">
        <v>0</v>
      </c>
      <c r="AN189" s="133">
        <v>0</v>
      </c>
      <c r="AO189" s="133">
        <v>0</v>
      </c>
      <c r="AP189" s="133">
        <v>0</v>
      </c>
      <c r="AQ189" s="133">
        <v>685202.35</v>
      </c>
      <c r="AR189" s="133">
        <v>0</v>
      </c>
      <c r="AS189" s="133">
        <v>0</v>
      </c>
      <c r="AT189" s="133">
        <v>0</v>
      </c>
      <c r="AU189" s="133">
        <v>0</v>
      </c>
      <c r="AV189" s="133">
        <v>0</v>
      </c>
      <c r="AW189" s="133">
        <v>685202.35</v>
      </c>
      <c r="AX189" s="133">
        <v>0</v>
      </c>
      <c r="AY189" s="15">
        <f t="shared" si="6"/>
        <v>685202.35</v>
      </c>
      <c r="AZ189" s="15">
        <f t="shared" si="7"/>
        <v>1370404.7</v>
      </c>
      <c r="BA189" s="15">
        <f t="shared" si="8"/>
        <v>2055607.0499999998</v>
      </c>
    </row>
    <row r="190" spans="1:53" x14ac:dyDescent="0.35">
      <c r="A190" s="127">
        <v>30055101</v>
      </c>
      <c r="B190" s="127">
        <v>1</v>
      </c>
      <c r="C190" s="127">
        <v>1</v>
      </c>
      <c r="D190" s="127">
        <v>1</v>
      </c>
      <c r="E190" s="127" t="s">
        <v>23</v>
      </c>
      <c r="F190" s="127" t="s">
        <v>24</v>
      </c>
      <c r="G190" s="127" t="s">
        <v>25</v>
      </c>
      <c r="H190" s="127" t="s">
        <v>26</v>
      </c>
      <c r="I190" s="127" t="s">
        <v>2</v>
      </c>
      <c r="J190" s="127" t="s">
        <v>27</v>
      </c>
      <c r="K190" s="127" t="s">
        <v>160</v>
      </c>
      <c r="L190" s="127" t="s">
        <v>29</v>
      </c>
      <c r="M190" s="127" t="s">
        <v>159</v>
      </c>
      <c r="N190" s="127" t="s">
        <v>1325</v>
      </c>
      <c r="O190" s="127" t="s">
        <v>270</v>
      </c>
      <c r="P190" s="127" t="s">
        <v>270</v>
      </c>
      <c r="Q190" s="127" t="s">
        <v>160</v>
      </c>
      <c r="R190" s="128">
        <v>2397610.8899999605</v>
      </c>
      <c r="S190" s="128">
        <v>0</v>
      </c>
      <c r="T190" s="128">
        <v>0</v>
      </c>
      <c r="U190" s="128">
        <v>0</v>
      </c>
      <c r="V190" s="128">
        <v>0</v>
      </c>
      <c r="W190" s="128">
        <v>-1.862645149230957E-9</v>
      </c>
      <c r="X190" s="128">
        <v>0</v>
      </c>
      <c r="Y190" s="128">
        <v>2397610.8899999587</v>
      </c>
      <c r="Z190" s="130">
        <v>31861</v>
      </c>
      <c r="AA190" s="130">
        <v>46470</v>
      </c>
      <c r="AB190" s="129">
        <v>9110915.9499999993</v>
      </c>
      <c r="AC190" s="129">
        <v>9110915.9499999993</v>
      </c>
      <c r="AD190" s="129">
        <v>2.3945205479452056</v>
      </c>
      <c r="AE190" s="129">
        <v>40.024657534246572</v>
      </c>
      <c r="AF190" s="132">
        <v>0.02</v>
      </c>
      <c r="AG190" s="132" t="s">
        <v>39</v>
      </c>
      <c r="AH190" s="132"/>
      <c r="AI190" s="127" t="s">
        <v>160</v>
      </c>
      <c r="AJ190" s="127" t="s">
        <v>160</v>
      </c>
      <c r="AK190" s="133">
        <v>0</v>
      </c>
      <c r="AL190" s="133">
        <v>0</v>
      </c>
      <c r="AM190" s="133">
        <v>0</v>
      </c>
      <c r="AN190" s="133">
        <v>0</v>
      </c>
      <c r="AO190" s="133">
        <v>479521.89</v>
      </c>
      <c r="AP190" s="133">
        <v>0</v>
      </c>
      <c r="AQ190" s="133">
        <v>0</v>
      </c>
      <c r="AR190" s="133">
        <v>0</v>
      </c>
      <c r="AS190" s="133">
        <v>0</v>
      </c>
      <c r="AT190" s="133">
        <v>0</v>
      </c>
      <c r="AU190" s="133">
        <v>479517.69</v>
      </c>
      <c r="AV190" s="133">
        <v>0</v>
      </c>
      <c r="AW190" s="133">
        <v>0</v>
      </c>
      <c r="AX190" s="133">
        <v>0</v>
      </c>
      <c r="AY190" s="15">
        <f t="shared" si="6"/>
        <v>0</v>
      </c>
      <c r="AZ190" s="15">
        <f t="shared" si="7"/>
        <v>959039.58000000007</v>
      </c>
      <c r="BA190" s="15">
        <f t="shared" si="8"/>
        <v>959039.58000000007</v>
      </c>
    </row>
    <row r="191" spans="1:53" x14ac:dyDescent="0.35">
      <c r="A191" s="127">
        <v>20056000</v>
      </c>
      <c r="B191" s="127">
        <v>1</v>
      </c>
      <c r="C191" s="127">
        <v>1</v>
      </c>
      <c r="D191" s="127">
        <v>1</v>
      </c>
      <c r="E191" s="127" t="s">
        <v>23</v>
      </c>
      <c r="F191" s="127" t="s">
        <v>24</v>
      </c>
      <c r="G191" s="127" t="s">
        <v>25</v>
      </c>
      <c r="H191" s="127" t="s">
        <v>26</v>
      </c>
      <c r="I191" s="127" t="s">
        <v>2</v>
      </c>
      <c r="J191" s="127" t="s">
        <v>27</v>
      </c>
      <c r="K191" s="127" t="s">
        <v>160</v>
      </c>
      <c r="L191" s="127" t="s">
        <v>29</v>
      </c>
      <c r="M191" s="127" t="s">
        <v>159</v>
      </c>
      <c r="N191" s="127" t="s">
        <v>1325</v>
      </c>
      <c r="O191" s="127" t="s">
        <v>271</v>
      </c>
      <c r="P191" s="127" t="s">
        <v>271</v>
      </c>
      <c r="Q191" s="127" t="s">
        <v>160</v>
      </c>
      <c r="R191" s="128">
        <v>612464.64999999991</v>
      </c>
      <c r="S191" s="128">
        <v>0</v>
      </c>
      <c r="T191" s="128">
        <v>0</v>
      </c>
      <c r="U191" s="128">
        <v>0</v>
      </c>
      <c r="V191" s="128">
        <v>0</v>
      </c>
      <c r="W191" s="128">
        <v>0</v>
      </c>
      <c r="X191" s="128">
        <v>0</v>
      </c>
      <c r="Y191" s="128">
        <v>612464.64999999991</v>
      </c>
      <c r="Z191" s="130">
        <v>32497</v>
      </c>
      <c r="AA191" s="130">
        <v>47107</v>
      </c>
      <c r="AB191" s="129">
        <v>6300000</v>
      </c>
      <c r="AC191" s="129">
        <v>4083098.29</v>
      </c>
      <c r="AD191" s="129">
        <v>4.13972602739726</v>
      </c>
      <c r="AE191" s="129">
        <v>40.027397260273972</v>
      </c>
      <c r="AF191" s="132">
        <v>0.02</v>
      </c>
      <c r="AG191" s="132" t="s">
        <v>39</v>
      </c>
      <c r="AH191" s="132"/>
      <c r="AI191" s="127" t="s">
        <v>160</v>
      </c>
      <c r="AJ191" s="127" t="s">
        <v>160</v>
      </c>
      <c r="AK191" s="133">
        <v>0</v>
      </c>
      <c r="AL191" s="133">
        <v>68051.64</v>
      </c>
      <c r="AM191" s="133">
        <v>0</v>
      </c>
      <c r="AN191" s="133">
        <v>0</v>
      </c>
      <c r="AO191" s="133">
        <v>0</v>
      </c>
      <c r="AP191" s="133">
        <v>0</v>
      </c>
      <c r="AQ191" s="133">
        <v>0</v>
      </c>
      <c r="AR191" s="133">
        <v>68051.64</v>
      </c>
      <c r="AS191" s="133">
        <v>0</v>
      </c>
      <c r="AT191" s="133">
        <v>0</v>
      </c>
      <c r="AU191" s="133">
        <v>0</v>
      </c>
      <c r="AV191" s="133">
        <v>0</v>
      </c>
      <c r="AW191" s="133">
        <v>0</v>
      </c>
      <c r="AX191" s="133">
        <v>68051.64</v>
      </c>
      <c r="AY191" s="15">
        <f t="shared" si="6"/>
        <v>68051.64</v>
      </c>
      <c r="AZ191" s="15">
        <f t="shared" si="7"/>
        <v>136103.28</v>
      </c>
      <c r="BA191" s="15">
        <f t="shared" si="8"/>
        <v>204154.91999999998</v>
      </c>
    </row>
    <row r="192" spans="1:53" x14ac:dyDescent="0.35">
      <c r="A192" s="127">
        <v>30057100</v>
      </c>
      <c r="B192" s="127">
        <v>1</v>
      </c>
      <c r="C192" s="127">
        <v>1</v>
      </c>
      <c r="D192" s="127">
        <v>1</v>
      </c>
      <c r="E192" s="127" t="s">
        <v>23</v>
      </c>
      <c r="F192" s="127" t="s">
        <v>24</v>
      </c>
      <c r="G192" s="127" t="s">
        <v>25</v>
      </c>
      <c r="H192" s="127" t="s">
        <v>26</v>
      </c>
      <c r="I192" s="127" t="s">
        <v>2</v>
      </c>
      <c r="J192" s="127" t="s">
        <v>27</v>
      </c>
      <c r="K192" s="127" t="s">
        <v>160</v>
      </c>
      <c r="L192" s="127" t="s">
        <v>29</v>
      </c>
      <c r="M192" s="127" t="s">
        <v>159</v>
      </c>
      <c r="N192" s="127" t="s">
        <v>1325</v>
      </c>
      <c r="O192" s="127" t="s">
        <v>272</v>
      </c>
      <c r="P192" s="127" t="s">
        <v>272</v>
      </c>
      <c r="Q192" s="127" t="s">
        <v>160</v>
      </c>
      <c r="R192" s="128">
        <v>1620719.5100000196</v>
      </c>
      <c r="S192" s="128">
        <v>0</v>
      </c>
      <c r="T192" s="128">
        <v>0</v>
      </c>
      <c r="U192" s="128">
        <v>0</v>
      </c>
      <c r="V192" s="128">
        <v>0</v>
      </c>
      <c r="W192" s="128">
        <v>9.3132257461547852E-10</v>
      </c>
      <c r="X192" s="128">
        <v>0</v>
      </c>
      <c r="Y192" s="128">
        <v>1620719.5100000205</v>
      </c>
      <c r="Z192" s="130">
        <v>32779</v>
      </c>
      <c r="AA192" s="130">
        <v>47385</v>
      </c>
      <c r="AB192" s="129">
        <v>3889726.81</v>
      </c>
      <c r="AC192" s="129">
        <v>3889726.81</v>
      </c>
      <c r="AD192" s="129">
        <v>4.9013698630136986</v>
      </c>
      <c r="AE192" s="129">
        <v>40.016438356164386</v>
      </c>
      <c r="AF192" s="132">
        <v>0.02</v>
      </c>
      <c r="AG192" s="132" t="s">
        <v>39</v>
      </c>
      <c r="AH192" s="132"/>
      <c r="AI192" s="127" t="s">
        <v>160</v>
      </c>
      <c r="AJ192" s="127" t="s">
        <v>160</v>
      </c>
      <c r="AK192" s="133">
        <v>0</v>
      </c>
      <c r="AL192" s="133">
        <v>0</v>
      </c>
      <c r="AM192" s="133">
        <v>0</v>
      </c>
      <c r="AN192" s="133">
        <v>0</v>
      </c>
      <c r="AO192" s="133">
        <v>162071.95000000001</v>
      </c>
      <c r="AP192" s="133">
        <v>0</v>
      </c>
      <c r="AQ192" s="133">
        <v>0</v>
      </c>
      <c r="AR192" s="133">
        <v>0</v>
      </c>
      <c r="AS192" s="133">
        <v>0</v>
      </c>
      <c r="AT192" s="133">
        <v>0</v>
      </c>
      <c r="AU192" s="133">
        <v>162071.95000000001</v>
      </c>
      <c r="AV192" s="133">
        <v>0</v>
      </c>
      <c r="AW192" s="133">
        <v>0</v>
      </c>
      <c r="AX192" s="133">
        <v>0</v>
      </c>
      <c r="AY192" s="15">
        <f t="shared" si="6"/>
        <v>0</v>
      </c>
      <c r="AZ192" s="15">
        <f t="shared" si="7"/>
        <v>324143.90000000002</v>
      </c>
      <c r="BA192" s="15">
        <f t="shared" si="8"/>
        <v>324143.90000000002</v>
      </c>
    </row>
    <row r="193" spans="1:53" x14ac:dyDescent="0.35">
      <c r="A193" s="127">
        <v>30058100</v>
      </c>
      <c r="B193" s="127">
        <v>1</v>
      </c>
      <c r="C193" s="127">
        <v>1</v>
      </c>
      <c r="D193" s="127">
        <v>1</v>
      </c>
      <c r="E193" s="127" t="s">
        <v>23</v>
      </c>
      <c r="F193" s="127" t="s">
        <v>24</v>
      </c>
      <c r="G193" s="127" t="s">
        <v>25</v>
      </c>
      <c r="H193" s="127" t="s">
        <v>26</v>
      </c>
      <c r="I193" s="127" t="s">
        <v>2</v>
      </c>
      <c r="J193" s="127" t="s">
        <v>27</v>
      </c>
      <c r="K193" s="127" t="s">
        <v>160</v>
      </c>
      <c r="L193" s="127" t="s">
        <v>29</v>
      </c>
      <c r="M193" s="127" t="s">
        <v>159</v>
      </c>
      <c r="N193" s="127" t="s">
        <v>1325</v>
      </c>
      <c r="O193" s="127" t="s">
        <v>273</v>
      </c>
      <c r="P193" s="127" t="s">
        <v>273</v>
      </c>
      <c r="Q193" s="127" t="s">
        <v>160</v>
      </c>
      <c r="R193" s="128">
        <v>8574966.7899999991</v>
      </c>
      <c r="S193" s="128">
        <v>0</v>
      </c>
      <c r="T193" s="128">
        <v>714580.57</v>
      </c>
      <c r="U193" s="128">
        <v>85590.88</v>
      </c>
      <c r="V193" s="128">
        <v>0</v>
      </c>
      <c r="W193" s="128">
        <v>0</v>
      </c>
      <c r="X193" s="128">
        <v>0</v>
      </c>
      <c r="Y193" s="128">
        <v>7860386.2199999988</v>
      </c>
      <c r="Z193" s="130">
        <v>32996</v>
      </c>
      <c r="AA193" s="130">
        <v>47609</v>
      </c>
      <c r="AB193" s="129">
        <v>18579094.77</v>
      </c>
      <c r="AC193" s="129">
        <v>18579094.77</v>
      </c>
      <c r="AD193" s="129">
        <v>5.515068493150685</v>
      </c>
      <c r="AE193" s="129">
        <v>40.035616438356165</v>
      </c>
      <c r="AF193" s="132">
        <v>0.02</v>
      </c>
      <c r="AG193" s="132" t="s">
        <v>39</v>
      </c>
      <c r="AH193" s="132"/>
      <c r="AI193" s="127" t="s">
        <v>160</v>
      </c>
      <c r="AJ193" s="127" t="s">
        <v>160</v>
      </c>
      <c r="AK193" s="133">
        <v>0</v>
      </c>
      <c r="AL193" s="133">
        <v>0</v>
      </c>
      <c r="AM193" s="133">
        <v>0</v>
      </c>
      <c r="AN193" s="133">
        <v>0</v>
      </c>
      <c r="AO193" s="133">
        <v>0</v>
      </c>
      <c r="AP193" s="133">
        <v>0</v>
      </c>
      <c r="AQ193" s="133">
        <v>714580.57</v>
      </c>
      <c r="AR193" s="133">
        <v>0</v>
      </c>
      <c r="AS193" s="133">
        <v>0</v>
      </c>
      <c r="AT193" s="133">
        <v>0</v>
      </c>
      <c r="AU193" s="133">
        <v>0</v>
      </c>
      <c r="AV193" s="133">
        <v>0</v>
      </c>
      <c r="AW193" s="133">
        <v>714580.57</v>
      </c>
      <c r="AX193" s="133">
        <v>0</v>
      </c>
      <c r="AY193" s="15">
        <f t="shared" si="6"/>
        <v>0</v>
      </c>
      <c r="AZ193" s="15">
        <f t="shared" si="7"/>
        <v>1429161.14</v>
      </c>
      <c r="BA193" s="15">
        <f t="shared" si="8"/>
        <v>1429161.14</v>
      </c>
    </row>
    <row r="194" spans="1:53" x14ac:dyDescent="0.35">
      <c r="A194" s="127">
        <v>30059101</v>
      </c>
      <c r="B194" s="127">
        <v>1</v>
      </c>
      <c r="C194" s="127">
        <v>1</v>
      </c>
      <c r="D194" s="127">
        <v>1</v>
      </c>
      <c r="E194" s="127" t="s">
        <v>23</v>
      </c>
      <c r="F194" s="127" t="s">
        <v>24</v>
      </c>
      <c r="G194" s="127" t="s">
        <v>25</v>
      </c>
      <c r="H194" s="127" t="s">
        <v>26</v>
      </c>
      <c r="I194" s="127" t="s">
        <v>2</v>
      </c>
      <c r="J194" s="127" t="s">
        <v>27</v>
      </c>
      <c r="K194" s="127" t="s">
        <v>160</v>
      </c>
      <c r="L194" s="127" t="s">
        <v>29</v>
      </c>
      <c r="M194" s="127" t="s">
        <v>159</v>
      </c>
      <c r="N194" s="127" t="s">
        <v>1325</v>
      </c>
      <c r="O194" s="127" t="s">
        <v>274</v>
      </c>
      <c r="P194" s="127" t="s">
        <v>274</v>
      </c>
      <c r="Q194" s="127" t="s">
        <v>160</v>
      </c>
      <c r="R194" s="128">
        <v>7432273.2599999234</v>
      </c>
      <c r="S194" s="128">
        <v>0</v>
      </c>
      <c r="T194" s="128">
        <v>571704.27</v>
      </c>
      <c r="U194" s="128">
        <v>74289.789999999994</v>
      </c>
      <c r="V194" s="128">
        <v>0</v>
      </c>
      <c r="W194" s="128">
        <v>-3.7252902984619141E-9</v>
      </c>
      <c r="X194" s="128">
        <v>0</v>
      </c>
      <c r="Y194" s="128">
        <v>6860568.9899999201</v>
      </c>
      <c r="Z194" s="130">
        <v>33176</v>
      </c>
      <c r="AA194" s="130">
        <v>47780</v>
      </c>
      <c r="AB194" s="129">
        <v>15436133.039999999</v>
      </c>
      <c r="AC194" s="129">
        <v>15436133.039999999</v>
      </c>
      <c r="AD194" s="129">
        <v>5.9835616438356167</v>
      </c>
      <c r="AE194" s="129">
        <v>40.010958904109586</v>
      </c>
      <c r="AF194" s="132">
        <v>0.02</v>
      </c>
      <c r="AG194" s="132" t="s">
        <v>39</v>
      </c>
      <c r="AH194" s="132"/>
      <c r="AI194" s="127" t="s">
        <v>160</v>
      </c>
      <c r="AJ194" s="127" t="s">
        <v>160</v>
      </c>
      <c r="AK194" s="133">
        <v>0</v>
      </c>
      <c r="AL194" s="133">
        <v>0</v>
      </c>
      <c r="AM194" s="133">
        <v>0</v>
      </c>
      <c r="AN194" s="133">
        <v>0</v>
      </c>
      <c r="AO194" s="133">
        <v>0</v>
      </c>
      <c r="AP194" s="133">
        <v>571704.27</v>
      </c>
      <c r="AQ194" s="133">
        <v>0</v>
      </c>
      <c r="AR194" s="133">
        <v>0</v>
      </c>
      <c r="AS194" s="133">
        <v>0</v>
      </c>
      <c r="AT194" s="133">
        <v>0</v>
      </c>
      <c r="AU194" s="133">
        <v>0</v>
      </c>
      <c r="AV194" s="133">
        <v>571704.27</v>
      </c>
      <c r="AW194" s="133">
        <v>0</v>
      </c>
      <c r="AX194" s="133">
        <v>0</v>
      </c>
      <c r="AY194" s="15">
        <f t="shared" ref="AY194:AY257" si="9">SUM(AK194:AL194)</f>
        <v>0</v>
      </c>
      <c r="AZ194" s="15">
        <f t="shared" si="7"/>
        <v>1143408.54</v>
      </c>
      <c r="BA194" s="15">
        <f t="shared" si="8"/>
        <v>1143408.54</v>
      </c>
    </row>
    <row r="195" spans="1:53" x14ac:dyDescent="0.35">
      <c r="A195" s="127">
        <v>30060101</v>
      </c>
      <c r="B195" s="127">
        <v>1</v>
      </c>
      <c r="C195" s="127">
        <v>1</v>
      </c>
      <c r="D195" s="127">
        <v>1</v>
      </c>
      <c r="E195" s="127" t="s">
        <v>23</v>
      </c>
      <c r="F195" s="127" t="s">
        <v>24</v>
      </c>
      <c r="G195" s="127" t="s">
        <v>25</v>
      </c>
      <c r="H195" s="127" t="s">
        <v>26</v>
      </c>
      <c r="I195" s="127" t="s">
        <v>2</v>
      </c>
      <c r="J195" s="127" t="s">
        <v>27</v>
      </c>
      <c r="K195" s="127" t="s">
        <v>160</v>
      </c>
      <c r="L195" s="127" t="s">
        <v>29</v>
      </c>
      <c r="M195" s="127" t="s">
        <v>159</v>
      </c>
      <c r="N195" s="127" t="s">
        <v>1325</v>
      </c>
      <c r="O195" s="127" t="s">
        <v>275</v>
      </c>
      <c r="P195" s="127" t="s">
        <v>275</v>
      </c>
      <c r="Q195" s="127" t="s">
        <v>160</v>
      </c>
      <c r="R195" s="128">
        <v>2638099.3200000385</v>
      </c>
      <c r="S195" s="128">
        <v>0</v>
      </c>
      <c r="T195" s="128">
        <v>0</v>
      </c>
      <c r="U195" s="128">
        <v>0</v>
      </c>
      <c r="V195" s="128">
        <v>0</v>
      </c>
      <c r="W195" s="128">
        <v>1.862645149230957E-9</v>
      </c>
      <c r="X195" s="128">
        <v>0</v>
      </c>
      <c r="Y195" s="128">
        <v>2638099.3200000403</v>
      </c>
      <c r="Z195" s="130">
        <v>33284</v>
      </c>
      <c r="AA195" s="130">
        <v>47894</v>
      </c>
      <c r="AB195" s="129">
        <v>5479129.4000000004</v>
      </c>
      <c r="AC195" s="129">
        <v>5479129.4000000004</v>
      </c>
      <c r="AD195" s="129">
        <v>6.2958904109589042</v>
      </c>
      <c r="AE195" s="129">
        <v>40.027397260273972</v>
      </c>
      <c r="AF195" s="132">
        <v>0.02</v>
      </c>
      <c r="AG195" s="132" t="s">
        <v>39</v>
      </c>
      <c r="AH195" s="132"/>
      <c r="AI195" s="127" t="s">
        <v>160</v>
      </c>
      <c r="AJ195" s="127" t="s">
        <v>160</v>
      </c>
      <c r="AK195" s="133">
        <v>0</v>
      </c>
      <c r="AL195" s="133">
        <v>0</v>
      </c>
      <c r="AM195" s="133">
        <v>0</v>
      </c>
      <c r="AN195" s="133">
        <v>202930.72</v>
      </c>
      <c r="AO195" s="133">
        <v>0</v>
      </c>
      <c r="AP195" s="133">
        <v>0</v>
      </c>
      <c r="AQ195" s="133">
        <v>0</v>
      </c>
      <c r="AR195" s="133">
        <v>0</v>
      </c>
      <c r="AS195" s="133">
        <v>0</v>
      </c>
      <c r="AT195" s="133">
        <v>202930.72</v>
      </c>
      <c r="AU195" s="133">
        <v>0</v>
      </c>
      <c r="AV195" s="133">
        <v>0</v>
      </c>
      <c r="AW195" s="133">
        <v>0</v>
      </c>
      <c r="AX195" s="133">
        <v>0</v>
      </c>
      <c r="AY195" s="15">
        <f t="shared" si="9"/>
        <v>0</v>
      </c>
      <c r="AZ195" s="15">
        <f t="shared" ref="AZ195:AZ258" si="10">SUM(AM195:AX195)</f>
        <v>405861.44</v>
      </c>
      <c r="BA195" s="15">
        <f t="shared" ref="BA195:BA258" si="11">AY195+AZ195</f>
        <v>405861.44</v>
      </c>
    </row>
    <row r="196" spans="1:53" x14ac:dyDescent="0.35">
      <c r="A196" s="127">
        <v>30060102</v>
      </c>
      <c r="B196" s="127">
        <v>1</v>
      </c>
      <c r="C196" s="127">
        <v>1</v>
      </c>
      <c r="D196" s="127">
        <v>1</v>
      </c>
      <c r="E196" s="127" t="s">
        <v>23</v>
      </c>
      <c r="F196" s="127" t="s">
        <v>24</v>
      </c>
      <c r="G196" s="127" t="s">
        <v>25</v>
      </c>
      <c r="H196" s="127" t="s">
        <v>26</v>
      </c>
      <c r="I196" s="127" t="s">
        <v>2</v>
      </c>
      <c r="J196" s="127" t="s">
        <v>27</v>
      </c>
      <c r="K196" s="127" t="s">
        <v>160</v>
      </c>
      <c r="L196" s="127" t="s">
        <v>29</v>
      </c>
      <c r="M196" s="127" t="s">
        <v>159</v>
      </c>
      <c r="N196" s="127" t="s">
        <v>1325</v>
      </c>
      <c r="O196" s="127" t="s">
        <v>276</v>
      </c>
      <c r="P196" s="127" t="s">
        <v>276</v>
      </c>
      <c r="Q196" s="127" t="s">
        <v>160</v>
      </c>
      <c r="R196" s="128">
        <v>4481458.3799999617</v>
      </c>
      <c r="S196" s="128">
        <v>0</v>
      </c>
      <c r="T196" s="128">
        <v>0</v>
      </c>
      <c r="U196" s="128">
        <v>0</v>
      </c>
      <c r="V196" s="128">
        <v>0</v>
      </c>
      <c r="W196" s="128">
        <v>-1.862645149230957E-9</v>
      </c>
      <c r="X196" s="128">
        <v>0</v>
      </c>
      <c r="Y196" s="128">
        <v>4481458.3799999598</v>
      </c>
      <c r="Z196" s="130">
        <v>33284</v>
      </c>
      <c r="AA196" s="130">
        <v>47894</v>
      </c>
      <c r="AB196" s="129">
        <v>9307644.1400000006</v>
      </c>
      <c r="AC196" s="129">
        <v>9307644.1400000006</v>
      </c>
      <c r="AD196" s="129">
        <v>6.2958904109589042</v>
      </c>
      <c r="AE196" s="129">
        <v>40.027397260273972</v>
      </c>
      <c r="AF196" s="132">
        <v>0.02</v>
      </c>
      <c r="AG196" s="132" t="s">
        <v>39</v>
      </c>
      <c r="AH196" s="132"/>
      <c r="AI196" s="127" t="s">
        <v>160</v>
      </c>
      <c r="AJ196" s="127" t="s">
        <v>160</v>
      </c>
      <c r="AK196" s="133">
        <v>0</v>
      </c>
      <c r="AL196" s="133">
        <v>0</v>
      </c>
      <c r="AM196" s="133">
        <v>0</v>
      </c>
      <c r="AN196" s="133">
        <v>344727.56</v>
      </c>
      <c r="AO196" s="133">
        <v>0</v>
      </c>
      <c r="AP196" s="133">
        <v>0</v>
      </c>
      <c r="AQ196" s="133">
        <v>0</v>
      </c>
      <c r="AR196" s="133">
        <v>0</v>
      </c>
      <c r="AS196" s="133">
        <v>0</v>
      </c>
      <c r="AT196" s="133">
        <v>344727.56</v>
      </c>
      <c r="AU196" s="133">
        <v>0</v>
      </c>
      <c r="AV196" s="133">
        <v>0</v>
      </c>
      <c r="AW196" s="133">
        <v>0</v>
      </c>
      <c r="AX196" s="133">
        <v>0</v>
      </c>
      <c r="AY196" s="15">
        <f t="shared" si="9"/>
        <v>0</v>
      </c>
      <c r="AZ196" s="15">
        <f t="shared" si="10"/>
        <v>689455.12</v>
      </c>
      <c r="BA196" s="15">
        <f t="shared" si="11"/>
        <v>689455.12</v>
      </c>
    </row>
    <row r="197" spans="1:53" x14ac:dyDescent="0.35">
      <c r="A197" s="127">
        <v>20061001</v>
      </c>
      <c r="B197" s="127">
        <v>1</v>
      </c>
      <c r="C197" s="127">
        <v>1</v>
      </c>
      <c r="D197" s="127">
        <v>1</v>
      </c>
      <c r="E197" s="127" t="s">
        <v>23</v>
      </c>
      <c r="F197" s="127" t="s">
        <v>24</v>
      </c>
      <c r="G197" s="127" t="s">
        <v>25</v>
      </c>
      <c r="H197" s="127" t="s">
        <v>26</v>
      </c>
      <c r="I197" s="127" t="s">
        <v>2</v>
      </c>
      <c r="J197" s="127" t="s">
        <v>27</v>
      </c>
      <c r="K197" s="127" t="s">
        <v>160</v>
      </c>
      <c r="L197" s="127" t="s">
        <v>29</v>
      </c>
      <c r="M197" s="127" t="s">
        <v>159</v>
      </c>
      <c r="N197" s="127" t="s">
        <v>1325</v>
      </c>
      <c r="O197" s="127" t="s">
        <v>277</v>
      </c>
      <c r="P197" s="127" t="s">
        <v>277</v>
      </c>
      <c r="Q197" s="127" t="s">
        <v>160</v>
      </c>
      <c r="R197" s="128">
        <v>3559446.7799999607</v>
      </c>
      <c r="S197" s="128">
        <v>0</v>
      </c>
      <c r="T197" s="128">
        <v>0</v>
      </c>
      <c r="U197" s="128">
        <v>0</v>
      </c>
      <c r="V197" s="128">
        <v>0</v>
      </c>
      <c r="W197" s="128">
        <v>-1.862645149230957E-9</v>
      </c>
      <c r="X197" s="128">
        <v>0</v>
      </c>
      <c r="Y197" s="128">
        <v>3559446.7799999588</v>
      </c>
      <c r="Z197" s="130">
        <v>33408</v>
      </c>
      <c r="AA197" s="130">
        <v>48035</v>
      </c>
      <c r="AB197" s="129">
        <v>12203816.9</v>
      </c>
      <c r="AC197" s="129">
        <v>12203816.9</v>
      </c>
      <c r="AD197" s="129">
        <v>6.6821917808219178</v>
      </c>
      <c r="AE197" s="129">
        <v>40.073972602739723</v>
      </c>
      <c r="AF197" s="132">
        <v>0.02</v>
      </c>
      <c r="AG197" s="132" t="s">
        <v>39</v>
      </c>
      <c r="AH197" s="132"/>
      <c r="AI197" s="127" t="s">
        <v>160</v>
      </c>
      <c r="AJ197" s="127" t="s">
        <v>160</v>
      </c>
      <c r="AK197" s="133">
        <v>0</v>
      </c>
      <c r="AL197" s="133">
        <v>0</v>
      </c>
      <c r="AM197" s="133">
        <v>254246.18</v>
      </c>
      <c r="AN197" s="133">
        <v>0</v>
      </c>
      <c r="AO197" s="133">
        <v>0</v>
      </c>
      <c r="AP197" s="133">
        <v>0</v>
      </c>
      <c r="AQ197" s="133">
        <v>0</v>
      </c>
      <c r="AR197" s="133">
        <v>0</v>
      </c>
      <c r="AS197" s="133">
        <v>254246.18</v>
      </c>
      <c r="AT197" s="133">
        <v>0</v>
      </c>
      <c r="AU197" s="133">
        <v>0</v>
      </c>
      <c r="AV197" s="133">
        <v>0</v>
      </c>
      <c r="AW197" s="133">
        <v>0</v>
      </c>
      <c r="AX197" s="133">
        <v>0</v>
      </c>
      <c r="AY197" s="15">
        <f t="shared" si="9"/>
        <v>0</v>
      </c>
      <c r="AZ197" s="15">
        <f t="shared" si="10"/>
        <v>508492.36</v>
      </c>
      <c r="BA197" s="15">
        <f t="shared" si="11"/>
        <v>508492.36</v>
      </c>
    </row>
    <row r="198" spans="1:53" x14ac:dyDescent="0.35">
      <c r="A198" s="127">
        <v>30063000</v>
      </c>
      <c r="B198" s="127">
        <v>1</v>
      </c>
      <c r="C198" s="127">
        <v>1</v>
      </c>
      <c r="D198" s="127">
        <v>1</v>
      </c>
      <c r="E198" s="127" t="s">
        <v>23</v>
      </c>
      <c r="F198" s="127" t="s">
        <v>24</v>
      </c>
      <c r="G198" s="127" t="s">
        <v>25</v>
      </c>
      <c r="H198" s="127" t="s">
        <v>26</v>
      </c>
      <c r="I198" s="127" t="s">
        <v>2</v>
      </c>
      <c r="J198" s="127" t="s">
        <v>27</v>
      </c>
      <c r="K198" s="127" t="s">
        <v>160</v>
      </c>
      <c r="L198" s="127" t="s">
        <v>29</v>
      </c>
      <c r="M198" s="127" t="s">
        <v>159</v>
      </c>
      <c r="N198" s="127" t="s">
        <v>1325</v>
      </c>
      <c r="O198" s="127" t="s">
        <v>278</v>
      </c>
      <c r="P198" s="127" t="s">
        <v>278</v>
      </c>
      <c r="Q198" s="127" t="s">
        <v>160</v>
      </c>
      <c r="R198" s="128">
        <v>620274.12</v>
      </c>
      <c r="S198" s="128">
        <v>0</v>
      </c>
      <c r="T198" s="128">
        <v>0</v>
      </c>
      <c r="U198" s="128">
        <v>0</v>
      </c>
      <c r="V198" s="128">
        <v>0</v>
      </c>
      <c r="W198" s="128">
        <v>0</v>
      </c>
      <c r="X198" s="128">
        <v>0</v>
      </c>
      <c r="Y198" s="128">
        <v>620274.12</v>
      </c>
      <c r="Z198" s="130">
        <v>34361</v>
      </c>
      <c r="AA198" s="130">
        <v>48971</v>
      </c>
      <c r="AB198" s="129">
        <v>1077318.3500000001</v>
      </c>
      <c r="AC198" s="129">
        <v>1077318.3500000001</v>
      </c>
      <c r="AD198" s="129">
        <v>9.2465753424657535</v>
      </c>
      <c r="AE198" s="129">
        <v>40.027397260273972</v>
      </c>
      <c r="AF198" s="132">
        <v>0.02</v>
      </c>
      <c r="AG198" s="132" t="s">
        <v>39</v>
      </c>
      <c r="AH198" s="132"/>
      <c r="AI198" s="127" t="s">
        <v>160</v>
      </c>
      <c r="AJ198" s="127" t="s">
        <v>160</v>
      </c>
      <c r="AK198" s="133">
        <v>0</v>
      </c>
      <c r="AL198" s="133">
        <v>0</v>
      </c>
      <c r="AM198" s="133">
        <v>32646.01</v>
      </c>
      <c r="AN198" s="133">
        <v>0</v>
      </c>
      <c r="AO198" s="133">
        <v>0</v>
      </c>
      <c r="AP198" s="133">
        <v>0</v>
      </c>
      <c r="AQ198" s="133">
        <v>0</v>
      </c>
      <c r="AR198" s="133">
        <v>0</v>
      </c>
      <c r="AS198" s="133">
        <v>32646.01</v>
      </c>
      <c r="AT198" s="133">
        <v>0</v>
      </c>
      <c r="AU198" s="133">
        <v>0</v>
      </c>
      <c r="AV198" s="133">
        <v>0</v>
      </c>
      <c r="AW198" s="133">
        <v>0</v>
      </c>
      <c r="AX198" s="133">
        <v>0</v>
      </c>
      <c r="AY198" s="15">
        <f t="shared" si="9"/>
        <v>0</v>
      </c>
      <c r="AZ198" s="15">
        <f t="shared" si="10"/>
        <v>65292.02</v>
      </c>
      <c r="BA198" s="15">
        <f t="shared" si="11"/>
        <v>65292.02</v>
      </c>
    </row>
    <row r="199" spans="1:53" x14ac:dyDescent="0.35">
      <c r="A199" s="127">
        <v>30064100</v>
      </c>
      <c r="B199" s="127">
        <v>1</v>
      </c>
      <c r="C199" s="127">
        <v>1</v>
      </c>
      <c r="D199" s="127">
        <v>1</v>
      </c>
      <c r="E199" s="127" t="s">
        <v>23</v>
      </c>
      <c r="F199" s="127" t="s">
        <v>24</v>
      </c>
      <c r="G199" s="127" t="s">
        <v>25</v>
      </c>
      <c r="H199" s="127" t="s">
        <v>26</v>
      </c>
      <c r="I199" s="127" t="s">
        <v>2</v>
      </c>
      <c r="J199" s="127" t="s">
        <v>27</v>
      </c>
      <c r="K199" s="127" t="s">
        <v>160</v>
      </c>
      <c r="L199" s="127" t="s">
        <v>29</v>
      </c>
      <c r="M199" s="127" t="s">
        <v>159</v>
      </c>
      <c r="N199" s="127" t="s">
        <v>1325</v>
      </c>
      <c r="O199" s="127" t="s">
        <v>279</v>
      </c>
      <c r="P199" s="127" t="s">
        <v>279</v>
      </c>
      <c r="Q199" s="127" t="s">
        <v>160</v>
      </c>
      <c r="R199" s="128">
        <v>1083981.4900000005</v>
      </c>
      <c r="S199" s="128">
        <v>0</v>
      </c>
      <c r="T199" s="128">
        <v>0</v>
      </c>
      <c r="U199" s="128">
        <v>0</v>
      </c>
      <c r="V199" s="128">
        <v>0</v>
      </c>
      <c r="W199" s="128">
        <v>0</v>
      </c>
      <c r="X199" s="128">
        <v>0</v>
      </c>
      <c r="Y199" s="128">
        <v>1083981.4900000005</v>
      </c>
      <c r="Z199" s="130">
        <v>34361</v>
      </c>
      <c r="AA199" s="130">
        <v>48971</v>
      </c>
      <c r="AB199" s="129">
        <v>1882704.59</v>
      </c>
      <c r="AC199" s="129">
        <v>1882704.59</v>
      </c>
      <c r="AD199" s="129">
        <v>9.2465753424657535</v>
      </c>
      <c r="AE199" s="129">
        <v>40.027397260273972</v>
      </c>
      <c r="AF199" s="132">
        <v>0.02</v>
      </c>
      <c r="AG199" s="132" t="s">
        <v>39</v>
      </c>
      <c r="AH199" s="132"/>
      <c r="AI199" s="127" t="s">
        <v>160</v>
      </c>
      <c r="AJ199" s="127" t="s">
        <v>160</v>
      </c>
      <c r="AK199" s="133">
        <v>0</v>
      </c>
      <c r="AL199" s="133">
        <v>0</v>
      </c>
      <c r="AM199" s="133">
        <v>57051.65</v>
      </c>
      <c r="AN199" s="133">
        <v>0</v>
      </c>
      <c r="AO199" s="133">
        <v>0</v>
      </c>
      <c r="AP199" s="133">
        <v>0</v>
      </c>
      <c r="AQ199" s="133">
        <v>0</v>
      </c>
      <c r="AR199" s="133">
        <v>0</v>
      </c>
      <c r="AS199" s="133">
        <v>57051.65</v>
      </c>
      <c r="AT199" s="133">
        <v>0</v>
      </c>
      <c r="AU199" s="133">
        <v>0</v>
      </c>
      <c r="AV199" s="133">
        <v>0</v>
      </c>
      <c r="AW199" s="133">
        <v>0</v>
      </c>
      <c r="AX199" s="133">
        <v>0</v>
      </c>
      <c r="AY199" s="15">
        <f t="shared" si="9"/>
        <v>0</v>
      </c>
      <c r="AZ199" s="15">
        <f t="shared" si="10"/>
        <v>114103.3</v>
      </c>
      <c r="BA199" s="15">
        <f t="shared" si="11"/>
        <v>114103.3</v>
      </c>
    </row>
    <row r="200" spans="1:53" x14ac:dyDescent="0.35">
      <c r="A200" s="127">
        <v>30065100</v>
      </c>
      <c r="B200" s="127">
        <v>1</v>
      </c>
      <c r="C200" s="127">
        <v>1</v>
      </c>
      <c r="D200" s="127">
        <v>1</v>
      </c>
      <c r="E200" s="127" t="s">
        <v>23</v>
      </c>
      <c r="F200" s="127" t="s">
        <v>24</v>
      </c>
      <c r="G200" s="127" t="s">
        <v>25</v>
      </c>
      <c r="H200" s="127" t="s">
        <v>26</v>
      </c>
      <c r="I200" s="127" t="s">
        <v>2</v>
      </c>
      <c r="J200" s="127" t="s">
        <v>27</v>
      </c>
      <c r="K200" s="127" t="s">
        <v>160</v>
      </c>
      <c r="L200" s="127" t="s">
        <v>29</v>
      </c>
      <c r="M200" s="127" t="s">
        <v>159</v>
      </c>
      <c r="N200" s="127" t="s">
        <v>1325</v>
      </c>
      <c r="O200" s="127" t="s">
        <v>280</v>
      </c>
      <c r="P200" s="127" t="s">
        <v>280</v>
      </c>
      <c r="Q200" s="127" t="s">
        <v>160</v>
      </c>
      <c r="R200" s="128">
        <v>4752923.7400000375</v>
      </c>
      <c r="S200" s="128">
        <v>0</v>
      </c>
      <c r="T200" s="128">
        <v>237646.19</v>
      </c>
      <c r="U200" s="128">
        <v>47516.25</v>
      </c>
      <c r="V200" s="128">
        <v>0</v>
      </c>
      <c r="W200" s="128">
        <v>1.862645149230957E-9</v>
      </c>
      <c r="X200" s="128">
        <v>0</v>
      </c>
      <c r="Y200" s="128">
        <v>4515277.5500000389</v>
      </c>
      <c r="Z200" s="130">
        <v>34433</v>
      </c>
      <c r="AA200" s="130">
        <v>49043</v>
      </c>
      <c r="AB200" s="129">
        <v>8079970.4000000004</v>
      </c>
      <c r="AC200" s="129">
        <v>8079970.4000000004</v>
      </c>
      <c r="AD200" s="129">
        <v>9.4438356164383563</v>
      </c>
      <c r="AE200" s="129">
        <v>40.027397260273972</v>
      </c>
      <c r="AF200" s="132">
        <v>0.02</v>
      </c>
      <c r="AG200" s="132" t="s">
        <v>39</v>
      </c>
      <c r="AH200" s="132"/>
      <c r="AI200" s="127" t="s">
        <v>160</v>
      </c>
      <c r="AJ200" s="127" t="s">
        <v>160</v>
      </c>
      <c r="AK200" s="133">
        <v>0</v>
      </c>
      <c r="AL200" s="133">
        <v>0</v>
      </c>
      <c r="AM200" s="133">
        <v>0</v>
      </c>
      <c r="AN200" s="133">
        <v>0</v>
      </c>
      <c r="AO200" s="133">
        <v>0</v>
      </c>
      <c r="AP200" s="133">
        <v>237646.19</v>
      </c>
      <c r="AQ200" s="133">
        <v>0</v>
      </c>
      <c r="AR200" s="133">
        <v>0</v>
      </c>
      <c r="AS200" s="133">
        <v>0</v>
      </c>
      <c r="AT200" s="133">
        <v>0</v>
      </c>
      <c r="AU200" s="133">
        <v>0</v>
      </c>
      <c r="AV200" s="133">
        <v>237646.19</v>
      </c>
      <c r="AW200" s="133">
        <v>0</v>
      </c>
      <c r="AX200" s="133">
        <v>0</v>
      </c>
      <c r="AY200" s="15">
        <f t="shared" si="9"/>
        <v>0</v>
      </c>
      <c r="AZ200" s="15">
        <f t="shared" si="10"/>
        <v>475292.38</v>
      </c>
      <c r="BA200" s="15">
        <f t="shared" si="11"/>
        <v>475292.38</v>
      </c>
    </row>
    <row r="201" spans="1:53" x14ac:dyDescent="0.35">
      <c r="A201" s="127">
        <v>30067000</v>
      </c>
      <c r="B201" s="127">
        <v>1</v>
      </c>
      <c r="C201" s="127">
        <v>1</v>
      </c>
      <c r="D201" s="127">
        <v>1</v>
      </c>
      <c r="E201" s="127" t="s">
        <v>23</v>
      </c>
      <c r="F201" s="127" t="s">
        <v>24</v>
      </c>
      <c r="G201" s="127" t="s">
        <v>25</v>
      </c>
      <c r="H201" s="127" t="s">
        <v>26</v>
      </c>
      <c r="I201" s="127" t="s">
        <v>2</v>
      </c>
      <c r="J201" s="127" t="s">
        <v>27</v>
      </c>
      <c r="K201" s="127" t="s">
        <v>160</v>
      </c>
      <c r="L201" s="127" t="s">
        <v>29</v>
      </c>
      <c r="M201" s="127" t="s">
        <v>159</v>
      </c>
      <c r="N201" s="127" t="s">
        <v>1325</v>
      </c>
      <c r="O201" s="127" t="s">
        <v>281</v>
      </c>
      <c r="P201" s="127" t="s">
        <v>281</v>
      </c>
      <c r="Q201" s="127" t="s">
        <v>160</v>
      </c>
      <c r="R201" s="128">
        <v>4072406.1499999617</v>
      </c>
      <c r="S201" s="128">
        <v>0</v>
      </c>
      <c r="T201" s="128">
        <v>0</v>
      </c>
      <c r="U201" s="128">
        <v>0</v>
      </c>
      <c r="V201" s="128">
        <v>0</v>
      </c>
      <c r="W201" s="128">
        <v>-1.862645149230957E-9</v>
      </c>
      <c r="X201" s="128">
        <v>0</v>
      </c>
      <c r="Y201" s="128">
        <v>4072406.1499999599</v>
      </c>
      <c r="Z201" s="130">
        <v>34541</v>
      </c>
      <c r="AA201" s="130">
        <v>49151</v>
      </c>
      <c r="AB201" s="129">
        <v>6923090.4900000002</v>
      </c>
      <c r="AC201" s="129">
        <v>6923090.4900000002</v>
      </c>
      <c r="AD201" s="129">
        <v>9.7397260273972606</v>
      </c>
      <c r="AE201" s="129">
        <v>40.027397260273972</v>
      </c>
      <c r="AF201" s="132">
        <v>0.02</v>
      </c>
      <c r="AG201" s="132" t="s">
        <v>39</v>
      </c>
      <c r="AH201" s="132"/>
      <c r="AI201" s="127" t="s">
        <v>160</v>
      </c>
      <c r="AJ201" s="127" t="s">
        <v>160</v>
      </c>
      <c r="AK201" s="133">
        <v>0</v>
      </c>
      <c r="AL201" s="133">
        <v>0</v>
      </c>
      <c r="AM201" s="133">
        <v>203620.31</v>
      </c>
      <c r="AN201" s="133">
        <v>0</v>
      </c>
      <c r="AO201" s="133">
        <v>0</v>
      </c>
      <c r="AP201" s="133">
        <v>0</v>
      </c>
      <c r="AQ201" s="133">
        <v>0</v>
      </c>
      <c r="AR201" s="133">
        <v>0</v>
      </c>
      <c r="AS201" s="133">
        <v>203620.31</v>
      </c>
      <c r="AT201" s="133">
        <v>0</v>
      </c>
      <c r="AU201" s="133">
        <v>0</v>
      </c>
      <c r="AV201" s="133">
        <v>0</v>
      </c>
      <c r="AW201" s="133">
        <v>0</v>
      </c>
      <c r="AX201" s="133">
        <v>0</v>
      </c>
      <c r="AY201" s="15">
        <f t="shared" si="9"/>
        <v>0</v>
      </c>
      <c r="AZ201" s="15">
        <f t="shared" si="10"/>
        <v>407240.62</v>
      </c>
      <c r="BA201" s="15">
        <f t="shared" si="11"/>
        <v>407240.62</v>
      </c>
    </row>
    <row r="202" spans="1:53" x14ac:dyDescent="0.35">
      <c r="A202" s="127">
        <v>30066100</v>
      </c>
      <c r="B202" s="127">
        <v>1</v>
      </c>
      <c r="C202" s="127">
        <v>1</v>
      </c>
      <c r="D202" s="127">
        <v>1</v>
      </c>
      <c r="E202" s="127" t="s">
        <v>23</v>
      </c>
      <c r="F202" s="127" t="s">
        <v>24</v>
      </c>
      <c r="G202" s="127" t="s">
        <v>25</v>
      </c>
      <c r="H202" s="127" t="s">
        <v>26</v>
      </c>
      <c r="I202" s="127" t="s">
        <v>2</v>
      </c>
      <c r="J202" s="127" t="s">
        <v>27</v>
      </c>
      <c r="K202" s="127" t="s">
        <v>160</v>
      </c>
      <c r="L202" s="127" t="s">
        <v>29</v>
      </c>
      <c r="M202" s="127" t="s">
        <v>159</v>
      </c>
      <c r="N202" s="127" t="s">
        <v>1325</v>
      </c>
      <c r="O202" s="127" t="s">
        <v>282</v>
      </c>
      <c r="P202" s="127" t="s">
        <v>282</v>
      </c>
      <c r="Q202" s="127" t="s">
        <v>160</v>
      </c>
      <c r="R202" s="128">
        <v>5067647.51</v>
      </c>
      <c r="S202" s="128">
        <v>0</v>
      </c>
      <c r="T202" s="128">
        <v>241316.54</v>
      </c>
      <c r="U202" s="128">
        <v>50663.29</v>
      </c>
      <c r="V202" s="128">
        <v>0</v>
      </c>
      <c r="W202" s="128">
        <v>0</v>
      </c>
      <c r="X202" s="128">
        <v>0</v>
      </c>
      <c r="Y202" s="128">
        <v>4826330.97</v>
      </c>
      <c r="Z202" s="130">
        <v>34620</v>
      </c>
      <c r="AA202" s="130">
        <v>49230</v>
      </c>
      <c r="AB202" s="129">
        <v>8446079.0700000003</v>
      </c>
      <c r="AC202" s="129">
        <v>8446079.0700000003</v>
      </c>
      <c r="AD202" s="129">
        <v>9.956164383561644</v>
      </c>
      <c r="AE202" s="129">
        <v>40.027397260273972</v>
      </c>
      <c r="AF202" s="132">
        <v>0.02</v>
      </c>
      <c r="AG202" s="132" t="s">
        <v>39</v>
      </c>
      <c r="AH202" s="132"/>
      <c r="AI202" s="127" t="s">
        <v>160</v>
      </c>
      <c r="AJ202" s="127" t="s">
        <v>160</v>
      </c>
      <c r="AK202" s="133">
        <v>0</v>
      </c>
      <c r="AL202" s="133">
        <v>0</v>
      </c>
      <c r="AM202" s="133">
        <v>0</v>
      </c>
      <c r="AN202" s="133">
        <v>0</v>
      </c>
      <c r="AO202" s="133">
        <v>0</v>
      </c>
      <c r="AP202" s="133">
        <v>241316.54</v>
      </c>
      <c r="AQ202" s="133">
        <v>0</v>
      </c>
      <c r="AR202" s="133">
        <v>0</v>
      </c>
      <c r="AS202" s="133">
        <v>0</v>
      </c>
      <c r="AT202" s="133">
        <v>0</v>
      </c>
      <c r="AU202" s="133">
        <v>0</v>
      </c>
      <c r="AV202" s="133">
        <v>241316.54</v>
      </c>
      <c r="AW202" s="133">
        <v>0</v>
      </c>
      <c r="AX202" s="133">
        <v>0</v>
      </c>
      <c r="AY202" s="15">
        <f t="shared" si="9"/>
        <v>0</v>
      </c>
      <c r="AZ202" s="15">
        <f t="shared" si="10"/>
        <v>482633.08</v>
      </c>
      <c r="BA202" s="15">
        <f t="shared" si="11"/>
        <v>482633.08</v>
      </c>
    </row>
    <row r="203" spans="1:53" x14ac:dyDescent="0.35">
      <c r="A203" s="127">
        <v>20071000</v>
      </c>
      <c r="B203" s="127">
        <v>1</v>
      </c>
      <c r="C203" s="127">
        <v>1</v>
      </c>
      <c r="D203" s="127">
        <v>1</v>
      </c>
      <c r="E203" s="127" t="s">
        <v>23</v>
      </c>
      <c r="F203" s="127" t="s">
        <v>24</v>
      </c>
      <c r="G203" s="127" t="s">
        <v>25</v>
      </c>
      <c r="H203" s="127" t="s">
        <v>26</v>
      </c>
      <c r="I203" s="127" t="s">
        <v>2</v>
      </c>
      <c r="J203" s="127" t="s">
        <v>27</v>
      </c>
      <c r="K203" s="127" t="s">
        <v>160</v>
      </c>
      <c r="L203" s="127" t="s">
        <v>29</v>
      </c>
      <c r="M203" s="127" t="s">
        <v>159</v>
      </c>
      <c r="N203" s="127" t="s">
        <v>1325</v>
      </c>
      <c r="O203" s="127" t="s">
        <v>283</v>
      </c>
      <c r="P203" s="127" t="s">
        <v>283</v>
      </c>
      <c r="Q203" s="127" t="s">
        <v>160</v>
      </c>
      <c r="R203" s="128">
        <v>3770000</v>
      </c>
      <c r="S203" s="128">
        <v>0</v>
      </c>
      <c r="T203" s="128">
        <v>130000</v>
      </c>
      <c r="U203" s="128">
        <v>37692.89</v>
      </c>
      <c r="V203" s="128">
        <v>0</v>
      </c>
      <c r="W203" s="128">
        <v>0</v>
      </c>
      <c r="X203" s="128">
        <v>0</v>
      </c>
      <c r="Y203" s="128">
        <v>3640000</v>
      </c>
      <c r="Z203" s="130">
        <v>36087</v>
      </c>
      <c r="AA203" s="130">
        <v>50697</v>
      </c>
      <c r="AB203" s="129">
        <v>7800000</v>
      </c>
      <c r="AC203" s="129">
        <v>7800000</v>
      </c>
      <c r="AD203" s="129">
        <v>13.975342465753425</v>
      </c>
      <c r="AE203" s="129">
        <v>40.027397260273972</v>
      </c>
      <c r="AF203" s="132">
        <v>0.02</v>
      </c>
      <c r="AG203" s="132" t="s">
        <v>39</v>
      </c>
      <c r="AH203" s="132"/>
      <c r="AI203" s="127" t="s">
        <v>160</v>
      </c>
      <c r="AJ203" s="127" t="s">
        <v>160</v>
      </c>
      <c r="AK203" s="133">
        <v>0</v>
      </c>
      <c r="AL203" s="133">
        <v>0</v>
      </c>
      <c r="AM203" s="133">
        <v>0</v>
      </c>
      <c r="AN203" s="133">
        <v>0</v>
      </c>
      <c r="AO203" s="133">
        <v>0</v>
      </c>
      <c r="AP203" s="133">
        <v>130000</v>
      </c>
      <c r="AQ203" s="133">
        <v>0</v>
      </c>
      <c r="AR203" s="133">
        <v>0</v>
      </c>
      <c r="AS203" s="133">
        <v>0</v>
      </c>
      <c r="AT203" s="133">
        <v>0</v>
      </c>
      <c r="AU203" s="133">
        <v>0</v>
      </c>
      <c r="AV203" s="133">
        <v>130000</v>
      </c>
      <c r="AW203" s="133">
        <v>0</v>
      </c>
      <c r="AX203" s="133">
        <v>0</v>
      </c>
      <c r="AY203" s="15">
        <f t="shared" si="9"/>
        <v>0</v>
      </c>
      <c r="AZ203" s="15">
        <f t="shared" si="10"/>
        <v>260000</v>
      </c>
      <c r="BA203" s="15">
        <f t="shared" si="11"/>
        <v>260000</v>
      </c>
    </row>
    <row r="204" spans="1:53" x14ac:dyDescent="0.35">
      <c r="A204" s="127">
        <v>20268000</v>
      </c>
      <c r="B204" s="127">
        <v>1</v>
      </c>
      <c r="C204" s="127">
        <v>1</v>
      </c>
      <c r="D204" s="127">
        <v>0</v>
      </c>
      <c r="E204" s="127" t="s">
        <v>23</v>
      </c>
      <c r="F204" s="127" t="s">
        <v>24</v>
      </c>
      <c r="G204" s="127" t="s">
        <v>25</v>
      </c>
      <c r="H204" s="127" t="s">
        <v>44</v>
      </c>
      <c r="I204" s="127" t="s">
        <v>45</v>
      </c>
      <c r="J204" s="127" t="s">
        <v>27</v>
      </c>
      <c r="K204" s="127" t="s">
        <v>160</v>
      </c>
      <c r="L204" s="127" t="s">
        <v>46</v>
      </c>
      <c r="M204" s="127" t="s">
        <v>159</v>
      </c>
      <c r="N204" s="127" t="s">
        <v>1325</v>
      </c>
      <c r="O204" s="127" t="s">
        <v>284</v>
      </c>
      <c r="P204" s="127" t="s">
        <v>284</v>
      </c>
      <c r="Q204" s="127" t="s">
        <v>160</v>
      </c>
      <c r="R204" s="128">
        <v>2077207.0699999901</v>
      </c>
      <c r="S204" s="128">
        <v>0</v>
      </c>
      <c r="T204" s="128">
        <v>0</v>
      </c>
      <c r="U204" s="128">
        <v>0</v>
      </c>
      <c r="V204" s="128">
        <v>0</v>
      </c>
      <c r="W204" s="128">
        <v>-4.6566128730773926E-10</v>
      </c>
      <c r="X204" s="128">
        <v>0</v>
      </c>
      <c r="Y204" s="128">
        <v>2077207.0699999896</v>
      </c>
      <c r="Z204" s="130">
        <v>39058</v>
      </c>
      <c r="AA204" s="130">
        <v>48189</v>
      </c>
      <c r="AB204" s="129">
        <v>6588000</v>
      </c>
      <c r="AC204" s="129">
        <v>6063747.96</v>
      </c>
      <c r="AD204" s="129">
        <v>7.1041095890410961</v>
      </c>
      <c r="AE204" s="129">
        <v>25.016438356164382</v>
      </c>
      <c r="AF204" s="132">
        <v>5.1299999999999998E-2</v>
      </c>
      <c r="AG204" s="132" t="s">
        <v>2798</v>
      </c>
      <c r="AH204" s="132">
        <v>8.0000000000000002E-3</v>
      </c>
      <c r="AI204" s="127" t="s">
        <v>160</v>
      </c>
      <c r="AJ204" s="127" t="s">
        <v>160</v>
      </c>
      <c r="AK204" s="133">
        <v>0</v>
      </c>
      <c r="AL204" s="133">
        <v>138480.48000000001</v>
      </c>
      <c r="AM204" s="133">
        <v>0</v>
      </c>
      <c r="AN204" s="133">
        <v>0</v>
      </c>
      <c r="AO204" s="133">
        <v>0</v>
      </c>
      <c r="AP204" s="133">
        <v>0</v>
      </c>
      <c r="AQ204" s="133">
        <v>0</v>
      </c>
      <c r="AR204" s="133">
        <v>138480.48000000001</v>
      </c>
      <c r="AS204" s="133">
        <v>0</v>
      </c>
      <c r="AT204" s="133">
        <v>0</v>
      </c>
      <c r="AU204" s="133">
        <v>0</v>
      </c>
      <c r="AV204" s="133">
        <v>0</v>
      </c>
      <c r="AW204" s="133">
        <v>0</v>
      </c>
      <c r="AX204" s="133">
        <v>138480.48000000001</v>
      </c>
      <c r="AY204" s="15">
        <f t="shared" si="9"/>
        <v>138480.48000000001</v>
      </c>
      <c r="AZ204" s="15">
        <f t="shared" si="10"/>
        <v>276960.96000000002</v>
      </c>
      <c r="BA204" s="15">
        <f t="shared" si="11"/>
        <v>415441.44000000006</v>
      </c>
    </row>
    <row r="205" spans="1:53" x14ac:dyDescent="0.35">
      <c r="A205" s="127">
        <v>20341000</v>
      </c>
      <c r="B205" s="127">
        <v>1</v>
      </c>
      <c r="C205" s="127">
        <v>1</v>
      </c>
      <c r="D205" s="127">
        <v>0</v>
      </c>
      <c r="E205" s="127" t="s">
        <v>23</v>
      </c>
      <c r="F205" s="127" t="s">
        <v>24</v>
      </c>
      <c r="G205" s="127" t="s">
        <v>25</v>
      </c>
      <c r="H205" s="127" t="s">
        <v>44</v>
      </c>
      <c r="I205" s="127" t="s">
        <v>45</v>
      </c>
      <c r="J205" s="127" t="s">
        <v>27</v>
      </c>
      <c r="K205" s="127" t="s">
        <v>160</v>
      </c>
      <c r="L205" s="127" t="s">
        <v>48</v>
      </c>
      <c r="M205" s="127" t="s">
        <v>159</v>
      </c>
      <c r="N205" s="127" t="s">
        <v>1325</v>
      </c>
      <c r="O205" s="127" t="s">
        <v>285</v>
      </c>
      <c r="P205" s="127" t="s">
        <v>285</v>
      </c>
      <c r="Q205" s="127" t="s">
        <v>160</v>
      </c>
      <c r="R205" s="128">
        <v>19457484.189999998</v>
      </c>
      <c r="S205" s="128">
        <v>2342912.9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21800397.089999996</v>
      </c>
      <c r="Z205" s="130">
        <v>43885</v>
      </c>
      <c r="AA205" s="130">
        <v>53008</v>
      </c>
      <c r="AB205" s="129">
        <v>27500000</v>
      </c>
      <c r="AC205" s="129">
        <v>27500000</v>
      </c>
      <c r="AD205" s="129">
        <v>20.306849315068494</v>
      </c>
      <c r="AE205" s="129">
        <v>24.994520547945207</v>
      </c>
      <c r="AF205" s="132">
        <v>6.5910499999999997E-2</v>
      </c>
      <c r="AG205" s="132" t="s">
        <v>2797</v>
      </c>
      <c r="AH205" s="132">
        <v>1.2E-2</v>
      </c>
      <c r="AI205" s="127" t="s">
        <v>160</v>
      </c>
      <c r="AJ205" s="127" t="s">
        <v>160</v>
      </c>
      <c r="AK205" s="133">
        <v>0</v>
      </c>
      <c r="AL205" s="133">
        <v>0</v>
      </c>
      <c r="AM205" s="133">
        <v>0</v>
      </c>
      <c r="AN205" s="133">
        <v>0</v>
      </c>
      <c r="AO205" s="133">
        <v>0</v>
      </c>
      <c r="AP205" s="133">
        <v>0</v>
      </c>
      <c r="AQ205" s="133">
        <v>0</v>
      </c>
      <c r="AR205" s="133">
        <v>0</v>
      </c>
      <c r="AS205" s="133">
        <v>0</v>
      </c>
      <c r="AT205" s="133">
        <v>545009.93000000005</v>
      </c>
      <c r="AU205" s="133">
        <v>0</v>
      </c>
      <c r="AV205" s="133">
        <v>0</v>
      </c>
      <c r="AW205" s="133">
        <v>0</v>
      </c>
      <c r="AX205" s="133">
        <v>0</v>
      </c>
      <c r="AY205" s="15">
        <f t="shared" si="9"/>
        <v>0</v>
      </c>
      <c r="AZ205" s="15">
        <f t="shared" si="10"/>
        <v>545009.93000000005</v>
      </c>
      <c r="BA205" s="15">
        <f t="shared" si="11"/>
        <v>545009.93000000005</v>
      </c>
    </row>
    <row r="206" spans="1:53" x14ac:dyDescent="0.35">
      <c r="A206" s="127">
        <v>20271000</v>
      </c>
      <c r="B206" s="127">
        <v>1</v>
      </c>
      <c r="C206" s="127">
        <v>1</v>
      </c>
      <c r="D206" s="127">
        <v>0</v>
      </c>
      <c r="E206" s="127" t="s">
        <v>23</v>
      </c>
      <c r="F206" s="127" t="s">
        <v>24</v>
      </c>
      <c r="G206" s="127" t="s">
        <v>36</v>
      </c>
      <c r="H206" s="127" t="s">
        <v>36</v>
      </c>
      <c r="I206" s="127" t="s">
        <v>36</v>
      </c>
      <c r="J206" s="127" t="s">
        <v>27</v>
      </c>
      <c r="K206" s="127" t="s">
        <v>160</v>
      </c>
      <c r="L206" s="127" t="s">
        <v>286</v>
      </c>
      <c r="M206" s="127" t="s">
        <v>159</v>
      </c>
      <c r="N206" s="127" t="s">
        <v>1325</v>
      </c>
      <c r="O206" s="127" t="s">
        <v>287</v>
      </c>
      <c r="P206" s="127" t="s">
        <v>287</v>
      </c>
      <c r="Q206" s="127" t="s">
        <v>160</v>
      </c>
      <c r="R206" s="128">
        <v>11456843.410000119</v>
      </c>
      <c r="S206" s="128">
        <v>0</v>
      </c>
      <c r="T206" s="128">
        <v>0</v>
      </c>
      <c r="U206" s="128">
        <v>0</v>
      </c>
      <c r="V206" s="128">
        <v>0</v>
      </c>
      <c r="W206" s="128">
        <v>5.5879354476928711E-9</v>
      </c>
      <c r="X206" s="128">
        <v>0</v>
      </c>
      <c r="Y206" s="128">
        <v>11456843.410000125</v>
      </c>
      <c r="Z206" s="130">
        <v>39428</v>
      </c>
      <c r="AA206" s="130">
        <v>46733</v>
      </c>
      <c r="AB206" s="129">
        <v>62250000</v>
      </c>
      <c r="AC206" s="129">
        <v>62188291.189999998</v>
      </c>
      <c r="AD206" s="129">
        <v>3.1150684931506851</v>
      </c>
      <c r="AE206" s="129">
        <v>20.013698630136986</v>
      </c>
      <c r="AF206" s="132">
        <v>5.3900000000000003E-2</v>
      </c>
      <c r="AG206" s="132" t="s">
        <v>39</v>
      </c>
      <c r="AH206" s="132"/>
      <c r="AI206" s="127" t="s">
        <v>160</v>
      </c>
      <c r="AJ206" s="127" t="s">
        <v>160</v>
      </c>
      <c r="AK206" s="133">
        <v>0</v>
      </c>
      <c r="AL206" s="133">
        <v>1636691.94</v>
      </c>
      <c r="AM206" s="133">
        <v>0</v>
      </c>
      <c r="AN206" s="133">
        <v>0</v>
      </c>
      <c r="AO206" s="133">
        <v>0</v>
      </c>
      <c r="AP206" s="133">
        <v>0</v>
      </c>
      <c r="AQ206" s="133">
        <v>0</v>
      </c>
      <c r="AR206" s="133">
        <v>1636691.94</v>
      </c>
      <c r="AS206" s="133">
        <v>0</v>
      </c>
      <c r="AT206" s="133">
        <v>0</v>
      </c>
      <c r="AU206" s="133">
        <v>0</v>
      </c>
      <c r="AV206" s="133">
        <v>0</v>
      </c>
      <c r="AW206" s="133">
        <v>0</v>
      </c>
      <c r="AX206" s="133">
        <v>1636691.94</v>
      </c>
      <c r="AY206" s="15">
        <f t="shared" si="9"/>
        <v>1636691.94</v>
      </c>
      <c r="AZ206" s="15">
        <f t="shared" si="10"/>
        <v>3273383.88</v>
      </c>
      <c r="BA206" s="15">
        <f t="shared" si="11"/>
        <v>4910075.82</v>
      </c>
    </row>
    <row r="207" spans="1:53" x14ac:dyDescent="0.35">
      <c r="A207" s="127">
        <v>20589000</v>
      </c>
      <c r="B207" s="127">
        <v>1</v>
      </c>
      <c r="C207" s="127">
        <v>0</v>
      </c>
      <c r="D207" s="127">
        <v>0</v>
      </c>
      <c r="E207" s="127" t="s">
        <v>23</v>
      </c>
      <c r="F207" s="127" t="s">
        <v>68</v>
      </c>
      <c r="G207" s="127" t="s">
        <v>68</v>
      </c>
      <c r="H207" s="127" t="s">
        <v>68</v>
      </c>
      <c r="I207" s="127" t="s">
        <v>68</v>
      </c>
      <c r="J207" s="127" t="s">
        <v>27</v>
      </c>
      <c r="K207" s="127" t="s">
        <v>288</v>
      </c>
      <c r="L207" s="127" t="s">
        <v>70</v>
      </c>
      <c r="M207" s="127" t="s">
        <v>159</v>
      </c>
      <c r="N207" s="127" t="s">
        <v>1325</v>
      </c>
      <c r="O207" s="127" t="s">
        <v>289</v>
      </c>
      <c r="P207" s="127" t="s">
        <v>289</v>
      </c>
      <c r="Q207" s="127" t="s">
        <v>288</v>
      </c>
      <c r="R207" s="128">
        <v>235000000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235000000</v>
      </c>
      <c r="Z207" s="130">
        <v>44041</v>
      </c>
      <c r="AA207" s="130">
        <v>52642</v>
      </c>
      <c r="AB207" s="129">
        <v>260000000</v>
      </c>
      <c r="AC207" s="129">
        <v>260000000</v>
      </c>
      <c r="AD207" s="129">
        <v>19.304109589041097</v>
      </c>
      <c r="AE207" s="129">
        <v>23.564383561643837</v>
      </c>
      <c r="AF207" s="132">
        <v>6.5799999999999997E-2</v>
      </c>
      <c r="AG207" s="132" t="s">
        <v>2799</v>
      </c>
      <c r="AH207" s="132">
        <v>1.7299999999999999E-2</v>
      </c>
      <c r="AI207" s="127" t="s">
        <v>288</v>
      </c>
      <c r="AJ207" s="127" t="s">
        <v>288</v>
      </c>
      <c r="AK207" s="133">
        <v>0</v>
      </c>
      <c r="AL207" s="133">
        <v>0</v>
      </c>
      <c r="AM207" s="133">
        <v>0</v>
      </c>
      <c r="AN207" s="133">
        <v>0</v>
      </c>
      <c r="AO207" s="133">
        <v>0</v>
      </c>
      <c r="AP207" s="133">
        <v>0</v>
      </c>
      <c r="AQ207" s="133">
        <v>0</v>
      </c>
      <c r="AR207" s="133">
        <v>0</v>
      </c>
      <c r="AS207" s="133">
        <v>0</v>
      </c>
      <c r="AT207" s="133">
        <v>6180500</v>
      </c>
      <c r="AU207" s="133">
        <v>0</v>
      </c>
      <c r="AV207" s="133">
        <v>0</v>
      </c>
      <c r="AW207" s="133">
        <v>0</v>
      </c>
      <c r="AX207" s="133">
        <v>0</v>
      </c>
      <c r="AY207" s="15">
        <f t="shared" si="9"/>
        <v>0</v>
      </c>
      <c r="AZ207" s="15">
        <f t="shared" si="10"/>
        <v>6180500</v>
      </c>
      <c r="BA207" s="15">
        <f t="shared" si="11"/>
        <v>6180500</v>
      </c>
    </row>
    <row r="208" spans="1:53" x14ac:dyDescent="0.35">
      <c r="A208" s="127">
        <v>20574000</v>
      </c>
      <c r="B208" s="127">
        <v>1</v>
      </c>
      <c r="C208" s="127">
        <v>1</v>
      </c>
      <c r="D208" s="127">
        <v>0</v>
      </c>
      <c r="E208" s="127" t="s">
        <v>23</v>
      </c>
      <c r="F208" s="127" t="s">
        <v>24</v>
      </c>
      <c r="G208" s="127" t="s">
        <v>25</v>
      </c>
      <c r="H208" s="127" t="s">
        <v>44</v>
      </c>
      <c r="I208" s="127" t="s">
        <v>94</v>
      </c>
      <c r="J208" s="127" t="s">
        <v>27</v>
      </c>
      <c r="K208" s="127" t="s">
        <v>288</v>
      </c>
      <c r="L208" s="127" t="s">
        <v>164</v>
      </c>
      <c r="M208" s="127" t="s">
        <v>159</v>
      </c>
      <c r="N208" s="127" t="s">
        <v>1325</v>
      </c>
      <c r="O208" s="127" t="s">
        <v>290</v>
      </c>
      <c r="P208" s="127" t="s">
        <v>290</v>
      </c>
      <c r="Q208" s="127" t="s">
        <v>288</v>
      </c>
      <c r="R208" s="128">
        <v>2570986.7399999993</v>
      </c>
      <c r="S208" s="128">
        <v>0</v>
      </c>
      <c r="T208" s="128">
        <v>0</v>
      </c>
      <c r="U208" s="128">
        <v>0</v>
      </c>
      <c r="V208" s="128">
        <v>0</v>
      </c>
      <c r="W208" s="128">
        <v>0</v>
      </c>
      <c r="X208" s="128">
        <v>0</v>
      </c>
      <c r="Y208" s="128">
        <v>2570986.7399999993</v>
      </c>
      <c r="Z208" s="130">
        <v>39556</v>
      </c>
      <c r="AA208" s="130">
        <v>46371</v>
      </c>
      <c r="AB208" s="129">
        <v>15300000</v>
      </c>
      <c r="AC208" s="129">
        <v>15037954.869999999</v>
      </c>
      <c r="AD208" s="129">
        <v>2.1232876712328768</v>
      </c>
      <c r="AE208" s="129">
        <v>18.671232876712327</v>
      </c>
      <c r="AF208" s="132">
        <v>4.3999999999999997E-2</v>
      </c>
      <c r="AG208" s="132" t="s">
        <v>39</v>
      </c>
      <c r="AH208" s="132"/>
      <c r="AI208" s="127" t="s">
        <v>288</v>
      </c>
      <c r="AJ208" s="127" t="s">
        <v>288</v>
      </c>
      <c r="AK208" s="133">
        <v>0</v>
      </c>
      <c r="AL208" s="133">
        <v>511342.2</v>
      </c>
      <c r="AM208" s="133">
        <v>0</v>
      </c>
      <c r="AN208" s="133">
        <v>0</v>
      </c>
      <c r="AO208" s="133">
        <v>0</v>
      </c>
      <c r="AP208" s="133">
        <v>0</v>
      </c>
      <c r="AQ208" s="133">
        <v>0</v>
      </c>
      <c r="AR208" s="133">
        <v>511342.2</v>
      </c>
      <c r="AS208" s="133">
        <v>0</v>
      </c>
      <c r="AT208" s="133">
        <v>0</v>
      </c>
      <c r="AU208" s="133">
        <v>0</v>
      </c>
      <c r="AV208" s="133">
        <v>0</v>
      </c>
      <c r="AW208" s="133">
        <v>0</v>
      </c>
      <c r="AX208" s="133">
        <v>511342.2</v>
      </c>
      <c r="AY208" s="15">
        <f t="shared" si="9"/>
        <v>511342.2</v>
      </c>
      <c r="AZ208" s="15">
        <f t="shared" si="10"/>
        <v>1022684.4</v>
      </c>
      <c r="BA208" s="15">
        <f t="shared" si="11"/>
        <v>1534026.6</v>
      </c>
    </row>
    <row r="209" spans="1:53" x14ac:dyDescent="0.35">
      <c r="A209" s="127">
        <v>20575000</v>
      </c>
      <c r="B209" s="127">
        <v>1</v>
      </c>
      <c r="C209" s="127">
        <v>1</v>
      </c>
      <c r="D209" s="127">
        <v>0</v>
      </c>
      <c r="E209" s="127" t="s">
        <v>23</v>
      </c>
      <c r="F209" s="127" t="s">
        <v>24</v>
      </c>
      <c r="G209" s="127" t="s">
        <v>25</v>
      </c>
      <c r="H209" s="127" t="s">
        <v>44</v>
      </c>
      <c r="I209" s="127" t="s">
        <v>45</v>
      </c>
      <c r="J209" s="127" t="s">
        <v>27</v>
      </c>
      <c r="K209" s="127" t="s">
        <v>288</v>
      </c>
      <c r="L209" s="127" t="s">
        <v>168</v>
      </c>
      <c r="M209" s="127" t="s">
        <v>159</v>
      </c>
      <c r="N209" s="127" t="s">
        <v>1325</v>
      </c>
      <c r="O209" s="127" t="s">
        <v>291</v>
      </c>
      <c r="P209" s="127" t="s">
        <v>291</v>
      </c>
      <c r="Q209" s="127" t="s">
        <v>288</v>
      </c>
      <c r="R209" s="128">
        <v>204507656.09999999</v>
      </c>
      <c r="S209" s="128">
        <v>0</v>
      </c>
      <c r="T209" s="128">
        <v>0</v>
      </c>
      <c r="U209" s="128">
        <v>0</v>
      </c>
      <c r="V209" s="128">
        <v>0</v>
      </c>
      <c r="W209" s="128">
        <v>0</v>
      </c>
      <c r="X209" s="128">
        <v>0</v>
      </c>
      <c r="Y209" s="128">
        <v>204507656.09999999</v>
      </c>
      <c r="Z209" s="130">
        <v>41589</v>
      </c>
      <c r="AA209" s="130">
        <v>52277</v>
      </c>
      <c r="AB209" s="129">
        <v>205000000</v>
      </c>
      <c r="AC209" s="129">
        <v>205000000</v>
      </c>
      <c r="AD209" s="129">
        <v>18.304109589041097</v>
      </c>
      <c r="AE209" s="129">
        <v>29.282191780821918</v>
      </c>
      <c r="AF209" s="132">
        <v>5.9900000000000002E-2</v>
      </c>
      <c r="AG209" s="132" t="s">
        <v>2770</v>
      </c>
      <c r="AH209" s="132">
        <v>1.14E-2</v>
      </c>
      <c r="AI209" s="127" t="s">
        <v>288</v>
      </c>
      <c r="AJ209" s="127" t="s">
        <v>288</v>
      </c>
      <c r="AK209" s="133">
        <v>0</v>
      </c>
      <c r="AL209" s="133">
        <v>0</v>
      </c>
      <c r="AM209" s="133">
        <v>0</v>
      </c>
      <c r="AN209" s="133">
        <v>0</v>
      </c>
      <c r="AO209" s="133">
        <v>0</v>
      </c>
      <c r="AP209" s="133">
        <v>0</v>
      </c>
      <c r="AQ209" s="133">
        <v>0</v>
      </c>
      <c r="AR209" s="133">
        <v>0</v>
      </c>
      <c r="AS209" s="133">
        <v>0</v>
      </c>
      <c r="AT209" s="133">
        <v>0</v>
      </c>
      <c r="AU209" s="133">
        <v>0</v>
      </c>
      <c r="AV209" s="133">
        <v>0</v>
      </c>
      <c r="AW209" s="133">
        <v>0</v>
      </c>
      <c r="AX209" s="133">
        <v>0</v>
      </c>
      <c r="AY209" s="15">
        <f t="shared" si="9"/>
        <v>0</v>
      </c>
      <c r="AZ209" s="15">
        <f t="shared" si="10"/>
        <v>0</v>
      </c>
      <c r="BA209" s="15">
        <f t="shared" si="11"/>
        <v>0</v>
      </c>
    </row>
    <row r="210" spans="1:53" x14ac:dyDescent="0.35">
      <c r="A210" s="127">
        <v>20583000</v>
      </c>
      <c r="B210" s="127">
        <v>1</v>
      </c>
      <c r="C210" s="127">
        <v>1</v>
      </c>
      <c r="D210" s="127">
        <v>0</v>
      </c>
      <c r="E210" s="127" t="s">
        <v>23</v>
      </c>
      <c r="F210" s="127" t="s">
        <v>24</v>
      </c>
      <c r="G210" s="127" t="s">
        <v>25</v>
      </c>
      <c r="H210" s="127" t="s">
        <v>44</v>
      </c>
      <c r="I210" s="127" t="s">
        <v>45</v>
      </c>
      <c r="J210" s="127" t="s">
        <v>27</v>
      </c>
      <c r="K210" s="127" t="s">
        <v>288</v>
      </c>
      <c r="L210" s="127" t="s">
        <v>168</v>
      </c>
      <c r="M210" s="127" t="s">
        <v>159</v>
      </c>
      <c r="N210" s="127" t="s">
        <v>1325</v>
      </c>
      <c r="O210" s="127" t="s">
        <v>292</v>
      </c>
      <c r="P210" s="127" t="s">
        <v>292</v>
      </c>
      <c r="Q210" s="127" t="s">
        <v>288</v>
      </c>
      <c r="R210" s="128">
        <v>227458405.81999999</v>
      </c>
      <c r="S210" s="128">
        <v>0</v>
      </c>
      <c r="T210" s="128">
        <v>0</v>
      </c>
      <c r="U210" s="128">
        <v>0</v>
      </c>
      <c r="V210" s="128">
        <v>0</v>
      </c>
      <c r="W210" s="128">
        <v>0</v>
      </c>
      <c r="X210" s="128">
        <v>0</v>
      </c>
      <c r="Y210" s="128">
        <v>227458405.81999999</v>
      </c>
      <c r="Z210" s="130">
        <v>43433</v>
      </c>
      <c r="AA210" s="130">
        <v>50479</v>
      </c>
      <c r="AB210" s="129">
        <v>230000000</v>
      </c>
      <c r="AC210" s="129">
        <v>230000000</v>
      </c>
      <c r="AD210" s="129">
        <v>13.378082191780821</v>
      </c>
      <c r="AE210" s="129">
        <v>19.304109589041097</v>
      </c>
      <c r="AF210" s="132">
        <v>6.4799999999999996E-2</v>
      </c>
      <c r="AG210" s="132" t="s">
        <v>2799</v>
      </c>
      <c r="AH210" s="132">
        <v>1.6299999999999999E-2</v>
      </c>
      <c r="AI210" s="127" t="s">
        <v>288</v>
      </c>
      <c r="AJ210" s="127" t="s">
        <v>288</v>
      </c>
      <c r="AK210" s="133">
        <v>0</v>
      </c>
      <c r="AL210" s="133">
        <v>0</v>
      </c>
      <c r="AM210" s="133">
        <v>0</v>
      </c>
      <c r="AN210" s="133">
        <v>0</v>
      </c>
      <c r="AO210" s="133">
        <v>0</v>
      </c>
      <c r="AP210" s="133">
        <v>0</v>
      </c>
      <c r="AQ210" s="133">
        <v>0</v>
      </c>
      <c r="AR210" s="133">
        <v>0</v>
      </c>
      <c r="AS210" s="133">
        <v>0</v>
      </c>
      <c r="AT210" s="133">
        <v>0</v>
      </c>
      <c r="AU210" s="133">
        <v>0</v>
      </c>
      <c r="AV210" s="133">
        <v>0</v>
      </c>
      <c r="AW210" s="133">
        <v>0</v>
      </c>
      <c r="AX210" s="133">
        <v>0</v>
      </c>
      <c r="AY210" s="15">
        <f t="shared" si="9"/>
        <v>0</v>
      </c>
      <c r="AZ210" s="15">
        <f t="shared" si="10"/>
        <v>0</v>
      </c>
      <c r="BA210" s="15">
        <f t="shared" si="11"/>
        <v>0</v>
      </c>
    </row>
    <row r="211" spans="1:53" x14ac:dyDescent="0.35">
      <c r="A211" s="127">
        <v>20577000</v>
      </c>
      <c r="B211" s="127">
        <v>1</v>
      </c>
      <c r="C211" s="127">
        <v>1</v>
      </c>
      <c r="D211" s="127">
        <v>0</v>
      </c>
      <c r="E211" s="127" t="s">
        <v>23</v>
      </c>
      <c r="F211" s="127" t="s">
        <v>24</v>
      </c>
      <c r="G211" s="127" t="s">
        <v>36</v>
      </c>
      <c r="H211" s="127" t="s">
        <v>36</v>
      </c>
      <c r="I211" s="127" t="s">
        <v>36</v>
      </c>
      <c r="J211" s="127" t="s">
        <v>27</v>
      </c>
      <c r="K211" s="127" t="s">
        <v>288</v>
      </c>
      <c r="L211" s="127" t="s">
        <v>38</v>
      </c>
      <c r="M211" s="127" t="s">
        <v>159</v>
      </c>
      <c r="N211" s="127" t="s">
        <v>1325</v>
      </c>
      <c r="O211" s="127" t="s">
        <v>293</v>
      </c>
      <c r="P211" s="127" t="s">
        <v>293</v>
      </c>
      <c r="Q211" s="127" t="s">
        <v>288</v>
      </c>
      <c r="R211" s="128">
        <v>102500000.00000063</v>
      </c>
      <c r="S211" s="128">
        <v>0</v>
      </c>
      <c r="T211" s="128">
        <v>0</v>
      </c>
      <c r="U211" s="128">
        <v>0</v>
      </c>
      <c r="V211" s="128">
        <v>0</v>
      </c>
      <c r="W211" s="128">
        <v>2.9802322387695313E-8</v>
      </c>
      <c r="X211" s="128">
        <v>0</v>
      </c>
      <c r="Y211" s="128">
        <v>102500000.00000066</v>
      </c>
      <c r="Z211" s="130">
        <v>42184</v>
      </c>
      <c r="AA211" s="130">
        <v>54848</v>
      </c>
      <c r="AB211" s="129">
        <v>102500000</v>
      </c>
      <c r="AC211" s="129">
        <v>102500000</v>
      </c>
      <c r="AD211" s="129">
        <v>25.347945205479451</v>
      </c>
      <c r="AE211" s="129">
        <v>34.695890410958903</v>
      </c>
      <c r="AF211" s="132">
        <v>6.2899999999999998E-2</v>
      </c>
      <c r="AG211" s="132" t="s">
        <v>2770</v>
      </c>
      <c r="AH211" s="132">
        <v>1.44E-2</v>
      </c>
      <c r="AI211" s="127" t="s">
        <v>288</v>
      </c>
      <c r="AJ211" s="127" t="s">
        <v>288</v>
      </c>
      <c r="AK211" s="133">
        <v>0</v>
      </c>
      <c r="AL211" s="133">
        <v>0</v>
      </c>
      <c r="AM211" s="133">
        <v>0</v>
      </c>
      <c r="AN211" s="133">
        <v>0</v>
      </c>
      <c r="AO211" s="133">
        <v>0</v>
      </c>
      <c r="AP211" s="133">
        <v>0</v>
      </c>
      <c r="AQ211" s="133">
        <v>0</v>
      </c>
      <c r="AR211" s="133">
        <v>0</v>
      </c>
      <c r="AS211" s="133">
        <v>0</v>
      </c>
      <c r="AT211" s="133">
        <v>0</v>
      </c>
      <c r="AU211" s="133">
        <v>0</v>
      </c>
      <c r="AV211" s="133">
        <v>0</v>
      </c>
      <c r="AW211" s="133">
        <v>0</v>
      </c>
      <c r="AX211" s="133">
        <v>0</v>
      </c>
      <c r="AY211" s="15">
        <f t="shared" si="9"/>
        <v>0</v>
      </c>
      <c r="AZ211" s="15">
        <f t="shared" si="10"/>
        <v>0</v>
      </c>
      <c r="BA211" s="15">
        <f t="shared" si="11"/>
        <v>0</v>
      </c>
    </row>
    <row r="212" spans="1:53" x14ac:dyDescent="0.35">
      <c r="A212" s="127">
        <v>20584000</v>
      </c>
      <c r="B212" s="127">
        <v>1</v>
      </c>
      <c r="C212" s="127">
        <v>1</v>
      </c>
      <c r="D212" s="127">
        <v>0</v>
      </c>
      <c r="E212" s="127" t="s">
        <v>23</v>
      </c>
      <c r="F212" s="127" t="s">
        <v>24</v>
      </c>
      <c r="G212" s="127" t="s">
        <v>36</v>
      </c>
      <c r="H212" s="127" t="s">
        <v>36</v>
      </c>
      <c r="I212" s="127" t="s">
        <v>36</v>
      </c>
      <c r="J212" s="127" t="s">
        <v>27</v>
      </c>
      <c r="K212" s="127" t="s">
        <v>288</v>
      </c>
      <c r="L212" s="127" t="s">
        <v>38</v>
      </c>
      <c r="M212" s="127" t="s">
        <v>159</v>
      </c>
      <c r="N212" s="127" t="s">
        <v>1325</v>
      </c>
      <c r="O212" s="127" t="s">
        <v>294</v>
      </c>
      <c r="P212" s="127" t="s">
        <v>294</v>
      </c>
      <c r="Q212" s="127" t="s">
        <v>288</v>
      </c>
      <c r="R212" s="128">
        <v>120425855.27000001</v>
      </c>
      <c r="S212" s="128">
        <v>1556789.98</v>
      </c>
      <c r="T212" s="128">
        <v>0</v>
      </c>
      <c r="U212" s="128">
        <v>0</v>
      </c>
      <c r="V212" s="128">
        <v>0</v>
      </c>
      <c r="W212" s="128">
        <v>0</v>
      </c>
      <c r="X212" s="128">
        <v>0</v>
      </c>
      <c r="Y212" s="128">
        <v>121982645.25000001</v>
      </c>
      <c r="Z212" s="130">
        <v>43433</v>
      </c>
      <c r="AA212" s="130">
        <v>55944</v>
      </c>
      <c r="AB212" s="129">
        <v>233600000</v>
      </c>
      <c r="AC212" s="129">
        <v>233600000</v>
      </c>
      <c r="AD212" s="129">
        <v>28.350684931506848</v>
      </c>
      <c r="AE212" s="129">
        <v>34.276712328767125</v>
      </c>
      <c r="AF212" s="132">
        <v>6.2899999999999998E-2</v>
      </c>
      <c r="AG212" s="132" t="s">
        <v>2770</v>
      </c>
      <c r="AH212" s="132">
        <v>1.44E-2</v>
      </c>
      <c r="AI212" s="127" t="s">
        <v>288</v>
      </c>
      <c r="AJ212" s="127" t="s">
        <v>288</v>
      </c>
      <c r="AK212" s="133">
        <v>0</v>
      </c>
      <c r="AL212" s="133">
        <v>0</v>
      </c>
      <c r="AM212" s="133">
        <v>0</v>
      </c>
      <c r="AN212" s="133">
        <v>0</v>
      </c>
      <c r="AO212" s="133">
        <v>0</v>
      </c>
      <c r="AP212" s="133">
        <v>0</v>
      </c>
      <c r="AQ212" s="133">
        <v>0</v>
      </c>
      <c r="AR212" s="133">
        <v>0</v>
      </c>
      <c r="AS212" s="133">
        <v>0</v>
      </c>
      <c r="AT212" s="133">
        <v>0</v>
      </c>
      <c r="AU212" s="133">
        <v>0</v>
      </c>
      <c r="AV212" s="133">
        <v>0</v>
      </c>
      <c r="AW212" s="133">
        <v>0</v>
      </c>
      <c r="AX212" s="133">
        <v>0</v>
      </c>
      <c r="AY212" s="15">
        <f t="shared" si="9"/>
        <v>0</v>
      </c>
      <c r="AZ212" s="15">
        <f t="shared" si="10"/>
        <v>0</v>
      </c>
      <c r="BA212" s="15">
        <f t="shared" si="11"/>
        <v>0</v>
      </c>
    </row>
    <row r="213" spans="1:53" x14ac:dyDescent="0.35">
      <c r="A213" s="127">
        <v>20585000</v>
      </c>
      <c r="B213" s="127">
        <v>1</v>
      </c>
      <c r="C213" s="127">
        <v>1</v>
      </c>
      <c r="D213" s="127">
        <v>1</v>
      </c>
      <c r="E213" s="127" t="s">
        <v>23</v>
      </c>
      <c r="F213" s="127" t="s">
        <v>24</v>
      </c>
      <c r="G213" s="127" t="s">
        <v>25</v>
      </c>
      <c r="H213" s="127" t="s">
        <v>26</v>
      </c>
      <c r="I213" s="127" t="s">
        <v>2</v>
      </c>
      <c r="J213" s="127" t="s">
        <v>27</v>
      </c>
      <c r="K213" s="127" t="s">
        <v>288</v>
      </c>
      <c r="L213" s="127" t="s">
        <v>29</v>
      </c>
      <c r="M213" s="127" t="s">
        <v>159</v>
      </c>
      <c r="N213" s="127" t="s">
        <v>1325</v>
      </c>
      <c r="O213" s="127" t="s">
        <v>295</v>
      </c>
      <c r="P213" s="127" t="s">
        <v>295</v>
      </c>
      <c r="Q213" s="127" t="s">
        <v>288</v>
      </c>
      <c r="R213" s="128">
        <v>345131302.13999999</v>
      </c>
      <c r="S213" s="128">
        <v>0</v>
      </c>
      <c r="T213" s="128">
        <v>0</v>
      </c>
      <c r="U213" s="128">
        <v>0</v>
      </c>
      <c r="V213" s="128">
        <v>0</v>
      </c>
      <c r="W213" s="128">
        <v>0</v>
      </c>
      <c r="X213" s="128">
        <v>0</v>
      </c>
      <c r="Y213" s="128">
        <v>345131302.13999999</v>
      </c>
      <c r="Z213" s="130">
        <v>43668</v>
      </c>
      <c r="AA213" s="130">
        <v>54497</v>
      </c>
      <c r="AB213" s="129">
        <v>350000000</v>
      </c>
      <c r="AC213" s="129">
        <v>350000000</v>
      </c>
      <c r="AD213" s="129">
        <v>24.386301369863013</v>
      </c>
      <c r="AE213" s="129">
        <v>29.668493150684931</v>
      </c>
      <c r="AF213" s="132">
        <v>6.88E-2</v>
      </c>
      <c r="AG213" s="132" t="s">
        <v>2799</v>
      </c>
      <c r="AH213" s="132">
        <v>2.0299999999999999E-2</v>
      </c>
      <c r="AI213" s="127" t="s">
        <v>288</v>
      </c>
      <c r="AJ213" s="127" t="s">
        <v>288</v>
      </c>
      <c r="AK213" s="133">
        <v>0</v>
      </c>
      <c r="AL213" s="133">
        <v>0</v>
      </c>
      <c r="AM213" s="133">
        <v>0</v>
      </c>
      <c r="AN213" s="133">
        <v>0</v>
      </c>
      <c r="AO213" s="133">
        <v>0</v>
      </c>
      <c r="AP213" s="133">
        <v>0</v>
      </c>
      <c r="AQ213" s="133">
        <v>0</v>
      </c>
      <c r="AR213" s="133">
        <v>0</v>
      </c>
      <c r="AS213" s="133">
        <v>0</v>
      </c>
      <c r="AT213" s="133">
        <v>0</v>
      </c>
      <c r="AU213" s="133">
        <v>0</v>
      </c>
      <c r="AV213" s="133">
        <v>0</v>
      </c>
      <c r="AW213" s="133">
        <v>0</v>
      </c>
      <c r="AX213" s="133">
        <v>0</v>
      </c>
      <c r="AY213" s="15">
        <f t="shared" si="9"/>
        <v>0</v>
      </c>
      <c r="AZ213" s="15">
        <f t="shared" si="10"/>
        <v>0</v>
      </c>
      <c r="BA213" s="15">
        <f t="shared" si="11"/>
        <v>0</v>
      </c>
    </row>
    <row r="214" spans="1:53" x14ac:dyDescent="0.35">
      <c r="A214" s="127">
        <v>20566000</v>
      </c>
      <c r="B214" s="127">
        <v>1</v>
      </c>
      <c r="C214" s="127">
        <v>1</v>
      </c>
      <c r="D214" s="127">
        <v>1</v>
      </c>
      <c r="E214" s="127" t="s">
        <v>23</v>
      </c>
      <c r="F214" s="127" t="s">
        <v>24</v>
      </c>
      <c r="G214" s="127" t="s">
        <v>25</v>
      </c>
      <c r="H214" s="127" t="s">
        <v>26</v>
      </c>
      <c r="I214" s="127" t="s">
        <v>2</v>
      </c>
      <c r="J214" s="127" t="s">
        <v>27</v>
      </c>
      <c r="K214" s="127" t="s">
        <v>288</v>
      </c>
      <c r="L214" s="127" t="s">
        <v>29</v>
      </c>
      <c r="M214" s="127" t="s">
        <v>159</v>
      </c>
      <c r="N214" s="127" t="s">
        <v>1325</v>
      </c>
      <c r="O214" s="127" t="s">
        <v>296</v>
      </c>
      <c r="P214" s="127" t="s">
        <v>296</v>
      </c>
      <c r="Q214" s="127" t="s">
        <v>288</v>
      </c>
      <c r="R214" s="128">
        <v>3050000</v>
      </c>
      <c r="S214" s="128">
        <v>0</v>
      </c>
      <c r="T214" s="128">
        <v>1565000</v>
      </c>
      <c r="U214" s="128">
        <v>70455</v>
      </c>
      <c r="V214" s="128">
        <v>0</v>
      </c>
      <c r="W214" s="128">
        <v>0</v>
      </c>
      <c r="X214" s="128">
        <v>0</v>
      </c>
      <c r="Y214" s="128">
        <v>1485000</v>
      </c>
      <c r="Z214" s="130">
        <v>37860</v>
      </c>
      <c r="AA214" s="130">
        <v>45762</v>
      </c>
      <c r="AB214" s="129">
        <v>50000000</v>
      </c>
      <c r="AC214" s="129">
        <v>50000000</v>
      </c>
      <c r="AD214" s="129">
        <v>0.45479452054794522</v>
      </c>
      <c r="AE214" s="129">
        <v>21.649315068493152</v>
      </c>
      <c r="AF214" s="132">
        <v>4.87E-2</v>
      </c>
      <c r="AG214" s="132" t="s">
        <v>39</v>
      </c>
      <c r="AH214" s="132"/>
      <c r="AI214" s="127" t="s">
        <v>288</v>
      </c>
      <c r="AJ214" s="127" t="s">
        <v>288</v>
      </c>
      <c r="AK214" s="133">
        <v>0</v>
      </c>
      <c r="AL214" s="133">
        <v>0</v>
      </c>
      <c r="AM214" s="133">
        <v>0</v>
      </c>
      <c r="AN214" s="133">
        <v>0</v>
      </c>
      <c r="AO214" s="133">
        <v>0</v>
      </c>
      <c r="AP214" s="133">
        <v>1485000</v>
      </c>
      <c r="AQ214" s="133">
        <v>0</v>
      </c>
      <c r="AR214" s="133">
        <v>0</v>
      </c>
      <c r="AS214" s="133">
        <v>0</v>
      </c>
      <c r="AT214" s="133">
        <v>0</v>
      </c>
      <c r="AU214" s="133">
        <v>0</v>
      </c>
      <c r="AV214" s="133">
        <v>0</v>
      </c>
      <c r="AW214" s="133">
        <v>0</v>
      </c>
      <c r="AX214" s="133">
        <v>0</v>
      </c>
      <c r="AY214" s="15">
        <f t="shared" si="9"/>
        <v>0</v>
      </c>
      <c r="AZ214" s="15">
        <f t="shared" si="10"/>
        <v>1485000</v>
      </c>
      <c r="BA214" s="15">
        <f t="shared" si="11"/>
        <v>1485000</v>
      </c>
    </row>
    <row r="215" spans="1:53" x14ac:dyDescent="0.35">
      <c r="A215" s="127">
        <v>20565000</v>
      </c>
      <c r="B215" s="127">
        <v>1</v>
      </c>
      <c r="C215" s="127">
        <v>1</v>
      </c>
      <c r="D215" s="127">
        <v>1</v>
      </c>
      <c r="E215" s="127" t="s">
        <v>23</v>
      </c>
      <c r="F215" s="127" t="s">
        <v>24</v>
      </c>
      <c r="G215" s="127" t="s">
        <v>25</v>
      </c>
      <c r="H215" s="127" t="s">
        <v>26</v>
      </c>
      <c r="I215" s="127" t="s">
        <v>2</v>
      </c>
      <c r="J215" s="127" t="s">
        <v>27</v>
      </c>
      <c r="K215" s="127" t="s">
        <v>288</v>
      </c>
      <c r="L215" s="127" t="s">
        <v>29</v>
      </c>
      <c r="M215" s="127" t="s">
        <v>159</v>
      </c>
      <c r="N215" s="127" t="s">
        <v>1325</v>
      </c>
      <c r="O215" s="127" t="s">
        <v>297</v>
      </c>
      <c r="P215" s="127" t="s">
        <v>297</v>
      </c>
      <c r="Q215" s="127" t="s">
        <v>288</v>
      </c>
      <c r="R215" s="128">
        <v>3050000</v>
      </c>
      <c r="S215" s="128">
        <v>0</v>
      </c>
      <c r="T215" s="128">
        <v>1565000</v>
      </c>
      <c r="U215" s="128">
        <v>70455</v>
      </c>
      <c r="V215" s="128">
        <v>0</v>
      </c>
      <c r="W215" s="128">
        <v>0</v>
      </c>
      <c r="X215" s="128">
        <v>0</v>
      </c>
      <c r="Y215" s="128">
        <v>1485000</v>
      </c>
      <c r="Z215" s="130">
        <v>37860</v>
      </c>
      <c r="AA215" s="130">
        <v>45762</v>
      </c>
      <c r="AB215" s="129">
        <v>50000000</v>
      </c>
      <c r="AC215" s="129">
        <v>50000000</v>
      </c>
      <c r="AD215" s="129">
        <v>0.45479452054794522</v>
      </c>
      <c r="AE215" s="129">
        <v>21.649315068493152</v>
      </c>
      <c r="AF215" s="132">
        <v>4.87E-2</v>
      </c>
      <c r="AG215" s="132" t="s">
        <v>39</v>
      </c>
      <c r="AH215" s="132"/>
      <c r="AI215" s="127" t="s">
        <v>288</v>
      </c>
      <c r="AJ215" s="127" t="s">
        <v>288</v>
      </c>
      <c r="AK215" s="133">
        <v>0</v>
      </c>
      <c r="AL215" s="133">
        <v>0</v>
      </c>
      <c r="AM215" s="133">
        <v>0</v>
      </c>
      <c r="AN215" s="133">
        <v>0</v>
      </c>
      <c r="AO215" s="133">
        <v>0</v>
      </c>
      <c r="AP215" s="133">
        <v>1485000</v>
      </c>
      <c r="AQ215" s="133">
        <v>0</v>
      </c>
      <c r="AR215" s="133">
        <v>0</v>
      </c>
      <c r="AS215" s="133">
        <v>0</v>
      </c>
      <c r="AT215" s="133">
        <v>0</v>
      </c>
      <c r="AU215" s="133">
        <v>0</v>
      </c>
      <c r="AV215" s="133">
        <v>0</v>
      </c>
      <c r="AW215" s="133">
        <v>0</v>
      </c>
      <c r="AX215" s="133">
        <v>0</v>
      </c>
      <c r="AY215" s="15">
        <f t="shared" si="9"/>
        <v>0</v>
      </c>
      <c r="AZ215" s="15">
        <f t="shared" si="10"/>
        <v>1485000</v>
      </c>
      <c r="BA215" s="15">
        <f t="shared" si="11"/>
        <v>1485000</v>
      </c>
    </row>
    <row r="216" spans="1:53" x14ac:dyDescent="0.35">
      <c r="A216" s="127">
        <v>20578000</v>
      </c>
      <c r="B216" s="127">
        <v>1</v>
      </c>
      <c r="C216" s="127">
        <v>1</v>
      </c>
      <c r="D216" s="127">
        <v>1</v>
      </c>
      <c r="E216" s="127" t="s">
        <v>23</v>
      </c>
      <c r="F216" s="127" t="s">
        <v>24</v>
      </c>
      <c r="G216" s="127" t="s">
        <v>25</v>
      </c>
      <c r="H216" s="127" t="s">
        <v>26</v>
      </c>
      <c r="I216" s="127" t="s">
        <v>2</v>
      </c>
      <c r="J216" s="127" t="s">
        <v>27</v>
      </c>
      <c r="K216" s="127" t="s">
        <v>288</v>
      </c>
      <c r="L216" s="127" t="s">
        <v>29</v>
      </c>
      <c r="M216" s="127" t="s">
        <v>159</v>
      </c>
      <c r="N216" s="127" t="s">
        <v>1325</v>
      </c>
      <c r="O216" s="127" t="s">
        <v>298</v>
      </c>
      <c r="P216" s="127" t="s">
        <v>298</v>
      </c>
      <c r="Q216" s="127" t="s">
        <v>288</v>
      </c>
      <c r="R216" s="128">
        <v>34906196.180000156</v>
      </c>
      <c r="S216" s="128">
        <v>0</v>
      </c>
      <c r="T216" s="128">
        <v>0</v>
      </c>
      <c r="U216" s="128">
        <v>0</v>
      </c>
      <c r="V216" s="128">
        <v>0</v>
      </c>
      <c r="W216" s="128">
        <v>7.4505805969238281E-9</v>
      </c>
      <c r="X216" s="128">
        <v>0</v>
      </c>
      <c r="Y216" s="128">
        <v>34906196.180000164</v>
      </c>
      <c r="Z216" s="130">
        <v>42286</v>
      </c>
      <c r="AA216" s="130">
        <v>54954</v>
      </c>
      <c r="AB216" s="129">
        <v>80000000</v>
      </c>
      <c r="AC216" s="129">
        <v>37854311.770000003</v>
      </c>
      <c r="AD216" s="129">
        <v>25.638356164383563</v>
      </c>
      <c r="AE216" s="129">
        <v>34.706849315068496</v>
      </c>
      <c r="AF216" s="132">
        <v>6.6799999999999998E-2</v>
      </c>
      <c r="AG216" s="132" t="s">
        <v>2799</v>
      </c>
      <c r="AH216" s="132">
        <v>1.83E-2</v>
      </c>
      <c r="AI216" s="127" t="s">
        <v>288</v>
      </c>
      <c r="AJ216" s="127" t="s">
        <v>288</v>
      </c>
      <c r="AK216" s="133">
        <v>0</v>
      </c>
      <c r="AL216" s="133">
        <v>0</v>
      </c>
      <c r="AM216" s="133">
        <v>0</v>
      </c>
      <c r="AN216" s="133">
        <v>0</v>
      </c>
      <c r="AO216" s="133">
        <v>0</v>
      </c>
      <c r="AP216" s="133">
        <v>0</v>
      </c>
      <c r="AQ216" s="133">
        <v>0</v>
      </c>
      <c r="AR216" s="133">
        <v>0</v>
      </c>
      <c r="AS216" s="133">
        <v>0</v>
      </c>
      <c r="AT216" s="133">
        <v>0</v>
      </c>
      <c r="AU216" s="133">
        <v>0</v>
      </c>
      <c r="AV216" s="133">
        <v>0</v>
      </c>
      <c r="AW216" s="133">
        <v>0</v>
      </c>
      <c r="AX216" s="133">
        <v>0</v>
      </c>
      <c r="AY216" s="15">
        <f t="shared" si="9"/>
        <v>0</v>
      </c>
      <c r="AZ216" s="15">
        <f t="shared" si="10"/>
        <v>0</v>
      </c>
      <c r="BA216" s="15">
        <f t="shared" si="11"/>
        <v>0</v>
      </c>
    </row>
    <row r="217" spans="1:53" x14ac:dyDescent="0.35">
      <c r="A217" s="127">
        <v>20579000</v>
      </c>
      <c r="B217" s="127">
        <v>1</v>
      </c>
      <c r="C217" s="127">
        <v>1</v>
      </c>
      <c r="D217" s="127">
        <v>1</v>
      </c>
      <c r="E217" s="127" t="s">
        <v>23</v>
      </c>
      <c r="F217" s="127" t="s">
        <v>24</v>
      </c>
      <c r="G217" s="127" t="s">
        <v>25</v>
      </c>
      <c r="H217" s="127" t="s">
        <v>26</v>
      </c>
      <c r="I217" s="127" t="s">
        <v>2</v>
      </c>
      <c r="J217" s="127" t="s">
        <v>27</v>
      </c>
      <c r="K217" s="127" t="s">
        <v>288</v>
      </c>
      <c r="L217" s="127" t="s">
        <v>29</v>
      </c>
      <c r="M217" s="127" t="s">
        <v>159</v>
      </c>
      <c r="N217" s="127" t="s">
        <v>1325</v>
      </c>
      <c r="O217" s="127" t="s">
        <v>299</v>
      </c>
      <c r="P217" s="127" t="s">
        <v>299</v>
      </c>
      <c r="Q217" s="127" t="s">
        <v>288</v>
      </c>
      <c r="R217" s="128">
        <v>116014616.15000001</v>
      </c>
      <c r="S217" s="128">
        <v>0</v>
      </c>
      <c r="T217" s="128">
        <v>0</v>
      </c>
      <c r="U217" s="128">
        <v>4353179.37</v>
      </c>
      <c r="V217" s="128">
        <v>11606.74</v>
      </c>
      <c r="W217" s="128">
        <v>0</v>
      </c>
      <c r="X217" s="128">
        <v>0</v>
      </c>
      <c r="Y217" s="128">
        <v>116014616.15000001</v>
      </c>
      <c r="Z217" s="130">
        <v>42397</v>
      </c>
      <c r="AA217" s="130">
        <v>53250</v>
      </c>
      <c r="AB217" s="129">
        <v>178000000</v>
      </c>
      <c r="AC217" s="129">
        <v>125300000</v>
      </c>
      <c r="AD217" s="129">
        <v>20.969863013698632</v>
      </c>
      <c r="AE217" s="129">
        <v>29.734246575342464</v>
      </c>
      <c r="AF217" s="132">
        <v>6.83E-2</v>
      </c>
      <c r="AG217" s="132" t="s">
        <v>2799</v>
      </c>
      <c r="AH217" s="132">
        <v>1.9800000000000002E-2</v>
      </c>
      <c r="AI217" s="127" t="s">
        <v>288</v>
      </c>
      <c r="AJ217" s="127" t="s">
        <v>288</v>
      </c>
      <c r="AK217" s="133">
        <v>0</v>
      </c>
      <c r="AL217" s="133">
        <v>0</v>
      </c>
      <c r="AM217" s="133">
        <v>0</v>
      </c>
      <c r="AN217" s="133">
        <v>0</v>
      </c>
      <c r="AO217" s="133">
        <v>0</v>
      </c>
      <c r="AP217" s="133">
        <v>0</v>
      </c>
      <c r="AQ217" s="133">
        <v>0</v>
      </c>
      <c r="AR217" s="133">
        <v>0</v>
      </c>
      <c r="AS217" s="133">
        <v>0</v>
      </c>
      <c r="AT217" s="133">
        <v>0</v>
      </c>
      <c r="AU217" s="133">
        <v>0</v>
      </c>
      <c r="AV217" s="133">
        <v>0</v>
      </c>
      <c r="AW217" s="133">
        <v>0</v>
      </c>
      <c r="AX217" s="133">
        <v>0</v>
      </c>
      <c r="AY217" s="15">
        <f t="shared" si="9"/>
        <v>0</v>
      </c>
      <c r="AZ217" s="15">
        <f t="shared" si="10"/>
        <v>0</v>
      </c>
      <c r="BA217" s="15">
        <f t="shared" si="11"/>
        <v>0</v>
      </c>
    </row>
    <row r="218" spans="1:53" x14ac:dyDescent="0.35">
      <c r="A218" s="127">
        <v>20580000</v>
      </c>
      <c r="B218" s="127">
        <v>1</v>
      </c>
      <c r="C218" s="127">
        <v>1</v>
      </c>
      <c r="D218" s="127">
        <v>1</v>
      </c>
      <c r="E218" s="127" t="s">
        <v>23</v>
      </c>
      <c r="F218" s="127" t="s">
        <v>24</v>
      </c>
      <c r="G218" s="127" t="s">
        <v>25</v>
      </c>
      <c r="H218" s="127" t="s">
        <v>26</v>
      </c>
      <c r="I218" s="127" t="s">
        <v>2</v>
      </c>
      <c r="J218" s="127" t="s">
        <v>27</v>
      </c>
      <c r="K218" s="127" t="s">
        <v>288</v>
      </c>
      <c r="L218" s="127" t="s">
        <v>29</v>
      </c>
      <c r="M218" s="127" t="s">
        <v>159</v>
      </c>
      <c r="N218" s="127" t="s">
        <v>1325</v>
      </c>
      <c r="O218" s="127" t="s">
        <v>300</v>
      </c>
      <c r="P218" s="127" t="s">
        <v>300</v>
      </c>
      <c r="Q218" s="127" t="s">
        <v>288</v>
      </c>
      <c r="R218" s="128">
        <v>52831235.759999998</v>
      </c>
      <c r="S218" s="128">
        <v>0</v>
      </c>
      <c r="T218" s="128">
        <v>0</v>
      </c>
      <c r="U218" s="128">
        <v>0</v>
      </c>
      <c r="V218" s="128">
        <v>0</v>
      </c>
      <c r="W218" s="128">
        <v>0</v>
      </c>
      <c r="X218" s="128">
        <v>0</v>
      </c>
      <c r="Y218" s="128">
        <v>52831235.759999998</v>
      </c>
      <c r="Z218" s="130">
        <v>42482</v>
      </c>
      <c r="AA218" s="130">
        <v>55199</v>
      </c>
      <c r="AB218" s="129">
        <v>150000000</v>
      </c>
      <c r="AC218" s="129">
        <v>59585551.590000004</v>
      </c>
      <c r="AD218" s="129">
        <v>26.30958904109589</v>
      </c>
      <c r="AE218" s="129">
        <v>34.841095890410962</v>
      </c>
      <c r="AF218" s="132">
        <v>6.93E-2</v>
      </c>
      <c r="AG218" s="132" t="s">
        <v>2799</v>
      </c>
      <c r="AH218" s="132">
        <v>2.0799999999999999E-2</v>
      </c>
      <c r="AI218" s="127" t="s">
        <v>288</v>
      </c>
      <c r="AJ218" s="127" t="s">
        <v>288</v>
      </c>
      <c r="AK218" s="133">
        <v>0</v>
      </c>
      <c r="AL218" s="133">
        <v>0</v>
      </c>
      <c r="AM218" s="133">
        <v>0</v>
      </c>
      <c r="AN218" s="133">
        <v>0</v>
      </c>
      <c r="AO218" s="133">
        <v>0</v>
      </c>
      <c r="AP218" s="133">
        <v>0</v>
      </c>
      <c r="AQ218" s="133">
        <v>0</v>
      </c>
      <c r="AR218" s="133">
        <v>0</v>
      </c>
      <c r="AS218" s="133">
        <v>0</v>
      </c>
      <c r="AT218" s="133">
        <v>0</v>
      </c>
      <c r="AU218" s="133">
        <v>0</v>
      </c>
      <c r="AV218" s="133">
        <v>0</v>
      </c>
      <c r="AW218" s="133">
        <v>0</v>
      </c>
      <c r="AX218" s="133">
        <v>0</v>
      </c>
      <c r="AY218" s="15">
        <f t="shared" si="9"/>
        <v>0</v>
      </c>
      <c r="AZ218" s="15">
        <f t="shared" si="10"/>
        <v>0</v>
      </c>
      <c r="BA218" s="15">
        <f t="shared" si="11"/>
        <v>0</v>
      </c>
    </row>
    <row r="219" spans="1:53" x14ac:dyDescent="0.35">
      <c r="A219" s="127">
        <v>20582000</v>
      </c>
      <c r="B219" s="127">
        <v>1</v>
      </c>
      <c r="C219" s="127">
        <v>1</v>
      </c>
      <c r="D219" s="127">
        <v>1</v>
      </c>
      <c r="E219" s="127" t="s">
        <v>23</v>
      </c>
      <c r="F219" s="127" t="s">
        <v>24</v>
      </c>
      <c r="G219" s="127" t="s">
        <v>25</v>
      </c>
      <c r="H219" s="127" t="s">
        <v>26</v>
      </c>
      <c r="I219" s="127" t="s">
        <v>2</v>
      </c>
      <c r="J219" s="127" t="s">
        <v>27</v>
      </c>
      <c r="K219" s="127" t="s">
        <v>288</v>
      </c>
      <c r="L219" s="127" t="s">
        <v>29</v>
      </c>
      <c r="M219" s="127" t="s">
        <v>159</v>
      </c>
      <c r="N219" s="127" t="s">
        <v>1325</v>
      </c>
      <c r="O219" s="127" t="s">
        <v>301</v>
      </c>
      <c r="P219" s="127" t="s">
        <v>301</v>
      </c>
      <c r="Q219" s="127" t="s">
        <v>288</v>
      </c>
      <c r="R219" s="128">
        <v>48397045.140000001</v>
      </c>
      <c r="S219" s="128">
        <v>0</v>
      </c>
      <c r="T219" s="128">
        <v>0</v>
      </c>
      <c r="U219" s="128">
        <v>0</v>
      </c>
      <c r="V219" s="128">
        <v>0</v>
      </c>
      <c r="W219" s="128">
        <v>0</v>
      </c>
      <c r="X219" s="128">
        <v>0</v>
      </c>
      <c r="Y219" s="128">
        <v>48397045.140000001</v>
      </c>
      <c r="Z219" s="130">
        <v>42726</v>
      </c>
      <c r="AA219" s="130">
        <v>55472</v>
      </c>
      <c r="AB219" s="129">
        <v>90500000</v>
      </c>
      <c r="AC219" s="129">
        <v>52100000</v>
      </c>
      <c r="AD219" s="129">
        <v>27.057534246575344</v>
      </c>
      <c r="AE219" s="129">
        <v>34.920547945205477</v>
      </c>
      <c r="AF219" s="132">
        <v>6.93E-2</v>
      </c>
      <c r="AG219" s="132" t="s">
        <v>2799</v>
      </c>
      <c r="AH219" s="132">
        <v>2.0799999999999999E-2</v>
      </c>
      <c r="AI219" s="127" t="s">
        <v>288</v>
      </c>
      <c r="AJ219" s="127" t="s">
        <v>288</v>
      </c>
      <c r="AK219" s="133">
        <v>0</v>
      </c>
      <c r="AL219" s="133">
        <v>0</v>
      </c>
      <c r="AM219" s="133">
        <v>0</v>
      </c>
      <c r="AN219" s="133">
        <v>0</v>
      </c>
      <c r="AO219" s="133">
        <v>0</v>
      </c>
      <c r="AP219" s="133">
        <v>0</v>
      </c>
      <c r="AQ219" s="133">
        <v>0</v>
      </c>
      <c r="AR219" s="133">
        <v>0</v>
      </c>
      <c r="AS219" s="133">
        <v>0</v>
      </c>
      <c r="AT219" s="133">
        <v>0</v>
      </c>
      <c r="AU219" s="133">
        <v>0</v>
      </c>
      <c r="AV219" s="133">
        <v>0</v>
      </c>
      <c r="AW219" s="133">
        <v>0</v>
      </c>
      <c r="AX219" s="133">
        <v>0</v>
      </c>
      <c r="AY219" s="15">
        <f t="shared" si="9"/>
        <v>0</v>
      </c>
      <c r="AZ219" s="15">
        <f t="shared" si="10"/>
        <v>0</v>
      </c>
      <c r="BA219" s="15">
        <f t="shared" si="11"/>
        <v>0</v>
      </c>
    </row>
    <row r="220" spans="1:53" x14ac:dyDescent="0.35">
      <c r="A220" s="127">
        <v>20586000</v>
      </c>
      <c r="B220" s="127">
        <v>1</v>
      </c>
      <c r="C220" s="127">
        <v>1</v>
      </c>
      <c r="D220" s="127">
        <v>1</v>
      </c>
      <c r="E220" s="127" t="s">
        <v>23</v>
      </c>
      <c r="F220" s="127" t="s">
        <v>24</v>
      </c>
      <c r="G220" s="127" t="s">
        <v>25</v>
      </c>
      <c r="H220" s="127" t="s">
        <v>26</v>
      </c>
      <c r="I220" s="127" t="s">
        <v>2</v>
      </c>
      <c r="J220" s="127" t="s">
        <v>27</v>
      </c>
      <c r="K220" s="127" t="s">
        <v>288</v>
      </c>
      <c r="L220" s="127" t="s">
        <v>29</v>
      </c>
      <c r="M220" s="127" t="s">
        <v>159</v>
      </c>
      <c r="N220" s="127" t="s">
        <v>1325</v>
      </c>
      <c r="O220" s="127" t="s">
        <v>302</v>
      </c>
      <c r="P220" s="127" t="s">
        <v>302</v>
      </c>
      <c r="Q220" s="127" t="s">
        <v>288</v>
      </c>
      <c r="R220" s="128">
        <v>500000000</v>
      </c>
      <c r="S220" s="128">
        <v>0</v>
      </c>
      <c r="T220" s="128">
        <v>0</v>
      </c>
      <c r="U220" s="128">
        <v>0</v>
      </c>
      <c r="V220" s="128">
        <v>0</v>
      </c>
      <c r="W220" s="128">
        <v>0</v>
      </c>
      <c r="X220" s="128">
        <v>0</v>
      </c>
      <c r="Y220" s="128">
        <v>500000000</v>
      </c>
      <c r="Z220" s="130">
        <v>43633</v>
      </c>
      <c r="AA220" s="130">
        <v>54575</v>
      </c>
      <c r="AB220" s="129">
        <v>500000000</v>
      </c>
      <c r="AC220" s="129">
        <v>500000000</v>
      </c>
      <c r="AD220" s="129">
        <v>24.6</v>
      </c>
      <c r="AE220" s="129">
        <v>29.978082191780821</v>
      </c>
      <c r="AF220" s="132">
        <v>6.88E-2</v>
      </c>
      <c r="AG220" s="132" t="s">
        <v>2799</v>
      </c>
      <c r="AH220" s="132">
        <v>2.0299999999999999E-2</v>
      </c>
      <c r="AI220" s="127" t="s">
        <v>288</v>
      </c>
      <c r="AJ220" s="127" t="s">
        <v>288</v>
      </c>
      <c r="AK220" s="133">
        <v>0</v>
      </c>
      <c r="AL220" s="133">
        <v>0</v>
      </c>
      <c r="AM220" s="133">
        <v>0</v>
      </c>
      <c r="AN220" s="133">
        <v>0</v>
      </c>
      <c r="AO220" s="133">
        <v>0</v>
      </c>
      <c r="AP220" s="133">
        <v>0</v>
      </c>
      <c r="AQ220" s="133">
        <v>0</v>
      </c>
      <c r="AR220" s="133">
        <v>0</v>
      </c>
      <c r="AS220" s="133">
        <v>0</v>
      </c>
      <c r="AT220" s="133">
        <v>0</v>
      </c>
      <c r="AU220" s="133">
        <v>0</v>
      </c>
      <c r="AV220" s="133">
        <v>0</v>
      </c>
      <c r="AW220" s="133">
        <v>0</v>
      </c>
      <c r="AX220" s="133">
        <v>0</v>
      </c>
      <c r="AY220" s="15">
        <f t="shared" si="9"/>
        <v>0</v>
      </c>
      <c r="AZ220" s="15">
        <f t="shared" si="10"/>
        <v>0</v>
      </c>
      <c r="BA220" s="15">
        <f t="shared" si="11"/>
        <v>0</v>
      </c>
    </row>
    <row r="221" spans="1:53" x14ac:dyDescent="0.35">
      <c r="A221" s="127">
        <v>20587000</v>
      </c>
      <c r="B221" s="127">
        <v>1</v>
      </c>
      <c r="C221" s="127">
        <v>1</v>
      </c>
      <c r="D221" s="127">
        <v>1</v>
      </c>
      <c r="E221" s="127" t="s">
        <v>23</v>
      </c>
      <c r="F221" s="127" t="s">
        <v>24</v>
      </c>
      <c r="G221" s="127" t="s">
        <v>25</v>
      </c>
      <c r="H221" s="127" t="s">
        <v>26</v>
      </c>
      <c r="I221" s="127" t="s">
        <v>2</v>
      </c>
      <c r="J221" s="127" t="s">
        <v>27</v>
      </c>
      <c r="K221" s="127" t="s">
        <v>288</v>
      </c>
      <c r="L221" s="127" t="s">
        <v>29</v>
      </c>
      <c r="M221" s="127" t="s">
        <v>159</v>
      </c>
      <c r="N221" s="127" t="s">
        <v>1325</v>
      </c>
      <c r="O221" s="127" t="s">
        <v>303</v>
      </c>
      <c r="P221" s="127" t="s">
        <v>303</v>
      </c>
      <c r="Q221" s="127" t="s">
        <v>288</v>
      </c>
      <c r="R221" s="128">
        <v>17423688</v>
      </c>
      <c r="S221" s="128">
        <v>0</v>
      </c>
      <c r="T221" s="128">
        <v>0</v>
      </c>
      <c r="U221" s="128">
        <v>0</v>
      </c>
      <c r="V221" s="128">
        <v>0</v>
      </c>
      <c r="W221" s="128">
        <v>0</v>
      </c>
      <c r="X221" s="128">
        <v>0</v>
      </c>
      <c r="Y221" s="128">
        <v>17423688</v>
      </c>
      <c r="Z221" s="130">
        <v>43925</v>
      </c>
      <c r="AA221" s="130">
        <v>54132</v>
      </c>
      <c r="AB221" s="129">
        <v>20000000</v>
      </c>
      <c r="AC221" s="129">
        <v>20000000</v>
      </c>
      <c r="AD221" s="129">
        <v>23.386301369863013</v>
      </c>
      <c r="AE221" s="129">
        <v>27.964383561643835</v>
      </c>
      <c r="AF221" s="132">
        <v>2.7799999999999998E-2</v>
      </c>
      <c r="AG221" s="132" t="s">
        <v>39</v>
      </c>
      <c r="AH221" s="132"/>
      <c r="AI221" s="127" t="s">
        <v>288</v>
      </c>
      <c r="AJ221" s="127" t="s">
        <v>288</v>
      </c>
      <c r="AK221" s="133">
        <v>0</v>
      </c>
      <c r="AL221" s="133">
        <v>0</v>
      </c>
      <c r="AM221" s="133">
        <v>0</v>
      </c>
      <c r="AN221" s="133">
        <v>0</v>
      </c>
      <c r="AO221" s="133">
        <v>0</v>
      </c>
      <c r="AP221" s="133">
        <v>0</v>
      </c>
      <c r="AQ221" s="133">
        <v>0</v>
      </c>
      <c r="AR221" s="133">
        <v>0</v>
      </c>
      <c r="AS221" s="133">
        <v>0</v>
      </c>
      <c r="AT221" s="133">
        <v>0</v>
      </c>
      <c r="AU221" s="133">
        <v>0</v>
      </c>
      <c r="AV221" s="133">
        <v>0</v>
      </c>
      <c r="AW221" s="133">
        <v>0</v>
      </c>
      <c r="AX221" s="133">
        <v>0</v>
      </c>
      <c r="AY221" s="15">
        <f t="shared" si="9"/>
        <v>0</v>
      </c>
      <c r="AZ221" s="15">
        <f t="shared" si="10"/>
        <v>0</v>
      </c>
      <c r="BA221" s="15">
        <f t="shared" si="11"/>
        <v>0</v>
      </c>
    </row>
    <row r="222" spans="1:53" x14ac:dyDescent="0.35">
      <c r="A222" s="127">
        <v>20588000</v>
      </c>
      <c r="B222" s="127">
        <v>1</v>
      </c>
      <c r="C222" s="127">
        <v>1</v>
      </c>
      <c r="D222" s="127">
        <v>1</v>
      </c>
      <c r="E222" s="127" t="s">
        <v>23</v>
      </c>
      <c r="F222" s="127" t="s">
        <v>24</v>
      </c>
      <c r="G222" s="127" t="s">
        <v>25</v>
      </c>
      <c r="H222" s="127" t="s">
        <v>26</v>
      </c>
      <c r="I222" s="127" t="s">
        <v>2</v>
      </c>
      <c r="J222" s="127" t="s">
        <v>27</v>
      </c>
      <c r="K222" s="127" t="s">
        <v>288</v>
      </c>
      <c r="L222" s="127" t="s">
        <v>29</v>
      </c>
      <c r="M222" s="127" t="s">
        <v>159</v>
      </c>
      <c r="N222" s="127" t="s">
        <v>1325</v>
      </c>
      <c r="O222" s="127" t="s">
        <v>304</v>
      </c>
      <c r="P222" s="127" t="s">
        <v>304</v>
      </c>
      <c r="Q222" s="127" t="s">
        <v>288</v>
      </c>
      <c r="R222" s="128">
        <v>500000000</v>
      </c>
      <c r="S222" s="128">
        <v>0</v>
      </c>
      <c r="T222" s="128">
        <v>0</v>
      </c>
      <c r="U222" s="128">
        <v>6750000</v>
      </c>
      <c r="V222" s="128" t="s">
        <v>2857</v>
      </c>
      <c r="W222" s="128">
        <v>0</v>
      </c>
      <c r="X222" s="128">
        <v>0</v>
      </c>
      <c r="Y222" s="128">
        <v>500000000</v>
      </c>
      <c r="Z222" s="130">
        <v>43959</v>
      </c>
      <c r="AA222" s="130">
        <v>54179</v>
      </c>
      <c r="AB222" s="129">
        <v>500000000</v>
      </c>
      <c r="AC222" s="129">
        <v>500000000</v>
      </c>
      <c r="AD222" s="129">
        <v>23.515068493150686</v>
      </c>
      <c r="AE222" s="129">
        <v>28</v>
      </c>
      <c r="AF222" s="132">
        <v>2.7E-2</v>
      </c>
      <c r="AG222" s="132" t="s">
        <v>39</v>
      </c>
      <c r="AH222" s="132"/>
      <c r="AI222" s="127" t="s">
        <v>288</v>
      </c>
      <c r="AJ222" s="127" t="s">
        <v>288</v>
      </c>
      <c r="AK222" s="133">
        <v>0</v>
      </c>
      <c r="AL222" s="133">
        <v>0</v>
      </c>
      <c r="AM222" s="133">
        <v>0</v>
      </c>
      <c r="AN222" s="133">
        <v>0</v>
      </c>
      <c r="AO222" s="133">
        <v>0</v>
      </c>
      <c r="AP222" s="133">
        <v>0</v>
      </c>
      <c r="AQ222" s="133">
        <v>0</v>
      </c>
      <c r="AR222" s="133">
        <v>0</v>
      </c>
      <c r="AS222" s="133">
        <v>0</v>
      </c>
      <c r="AT222" s="133">
        <v>0</v>
      </c>
      <c r="AU222" s="133">
        <v>0</v>
      </c>
      <c r="AV222" s="133">
        <v>0</v>
      </c>
      <c r="AW222" s="133">
        <v>0</v>
      </c>
      <c r="AX222" s="133">
        <v>0</v>
      </c>
      <c r="AY222" s="15">
        <f t="shared" si="9"/>
        <v>0</v>
      </c>
      <c r="AZ222" s="15">
        <f t="shared" si="10"/>
        <v>0</v>
      </c>
      <c r="BA222" s="15">
        <f t="shared" si="11"/>
        <v>0</v>
      </c>
    </row>
    <row r="223" spans="1:53" x14ac:dyDescent="0.35">
      <c r="A223" s="127">
        <v>20590000</v>
      </c>
      <c r="B223" s="127">
        <v>1</v>
      </c>
      <c r="C223" s="127">
        <v>1</v>
      </c>
      <c r="D223" s="127">
        <v>1</v>
      </c>
      <c r="E223" s="127" t="s">
        <v>23</v>
      </c>
      <c r="F223" s="127" t="s">
        <v>24</v>
      </c>
      <c r="G223" s="127" t="s">
        <v>25</v>
      </c>
      <c r="H223" s="127" t="s">
        <v>26</v>
      </c>
      <c r="I223" s="127" t="s">
        <v>2</v>
      </c>
      <c r="J223" s="127" t="s">
        <v>27</v>
      </c>
      <c r="K223" s="127" t="s">
        <v>288</v>
      </c>
      <c r="L223" s="127" t="s">
        <v>29</v>
      </c>
      <c r="M223" s="127" t="s">
        <v>159</v>
      </c>
      <c r="N223" s="127" t="s">
        <v>1325</v>
      </c>
      <c r="O223" s="127" t="s">
        <v>305</v>
      </c>
      <c r="P223" s="127" t="s">
        <v>305</v>
      </c>
      <c r="Q223" s="127" t="s">
        <v>288</v>
      </c>
      <c r="R223" s="128">
        <v>500000000</v>
      </c>
      <c r="S223" s="128">
        <v>0</v>
      </c>
      <c r="T223" s="128">
        <v>0</v>
      </c>
      <c r="U223" s="128">
        <v>0</v>
      </c>
      <c r="V223" s="128">
        <v>0</v>
      </c>
      <c r="W223" s="128">
        <v>0</v>
      </c>
      <c r="X223" s="128">
        <v>0</v>
      </c>
      <c r="Y223" s="128">
        <v>500000000</v>
      </c>
      <c r="Z223" s="130">
        <v>44161</v>
      </c>
      <c r="AA223" s="130">
        <v>48167</v>
      </c>
      <c r="AB223" s="129">
        <v>500000000</v>
      </c>
      <c r="AC223" s="129">
        <v>500000000</v>
      </c>
      <c r="AD223" s="129">
        <v>7.043835616438356</v>
      </c>
      <c r="AE223" s="129">
        <v>10.975342465753425</v>
      </c>
      <c r="AF223" s="132">
        <v>1.7600000000000001E-2</v>
      </c>
      <c r="AG223" s="132" t="s">
        <v>39</v>
      </c>
      <c r="AH223" s="132"/>
      <c r="AI223" s="127" t="s">
        <v>288</v>
      </c>
      <c r="AJ223" s="127" t="s">
        <v>288</v>
      </c>
      <c r="AK223" s="133">
        <v>0</v>
      </c>
      <c r="AL223" s="133">
        <v>0</v>
      </c>
      <c r="AM223" s="133">
        <v>0</v>
      </c>
      <c r="AN223" s="133">
        <v>0</v>
      </c>
      <c r="AO223" s="133">
        <v>0</v>
      </c>
      <c r="AP223" s="133">
        <v>0</v>
      </c>
      <c r="AQ223" s="133">
        <v>35700000</v>
      </c>
      <c r="AR223" s="133">
        <v>0</v>
      </c>
      <c r="AS223" s="133">
        <v>0</v>
      </c>
      <c r="AT223" s="133">
        <v>0</v>
      </c>
      <c r="AU223" s="133">
        <v>0</v>
      </c>
      <c r="AV223" s="133">
        <v>0</v>
      </c>
      <c r="AW223" s="133">
        <v>35700000</v>
      </c>
      <c r="AX223" s="133">
        <v>0</v>
      </c>
      <c r="AY223" s="15">
        <f t="shared" si="9"/>
        <v>0</v>
      </c>
      <c r="AZ223" s="15">
        <f t="shared" si="10"/>
        <v>71400000</v>
      </c>
      <c r="BA223" s="15">
        <f t="shared" si="11"/>
        <v>71400000</v>
      </c>
    </row>
    <row r="224" spans="1:53" x14ac:dyDescent="0.35">
      <c r="A224" s="127">
        <v>20592000</v>
      </c>
      <c r="B224" s="127">
        <v>1</v>
      </c>
      <c r="C224" s="127">
        <v>1</v>
      </c>
      <c r="D224" s="127">
        <v>1</v>
      </c>
      <c r="E224" s="127" t="s">
        <v>23</v>
      </c>
      <c r="F224" s="127" t="s">
        <v>24</v>
      </c>
      <c r="G224" s="127" t="s">
        <v>25</v>
      </c>
      <c r="H224" s="127" t="s">
        <v>26</v>
      </c>
      <c r="I224" s="127" t="s">
        <v>2</v>
      </c>
      <c r="J224" s="127" t="s">
        <v>27</v>
      </c>
      <c r="K224" s="127" t="s">
        <v>288</v>
      </c>
      <c r="L224" s="127" t="s">
        <v>29</v>
      </c>
      <c r="M224" s="127" t="s">
        <v>159</v>
      </c>
      <c r="N224" s="127" t="s">
        <v>1325</v>
      </c>
      <c r="O224" s="127" t="s">
        <v>306</v>
      </c>
      <c r="P224" s="127" t="s">
        <v>306</v>
      </c>
      <c r="Q224" s="127" t="s">
        <v>288</v>
      </c>
      <c r="R224" s="128">
        <v>147142638.61999875</v>
      </c>
      <c r="S224" s="128">
        <v>0</v>
      </c>
      <c r="T224" s="128">
        <v>0</v>
      </c>
      <c r="U224" s="128">
        <v>0</v>
      </c>
      <c r="V224" s="128">
        <v>0</v>
      </c>
      <c r="W224" s="128">
        <v>-5.9604644775390625E-8</v>
      </c>
      <c r="X224" s="128">
        <v>0</v>
      </c>
      <c r="Y224" s="128">
        <v>147142638.61999869</v>
      </c>
      <c r="Z224" s="130">
        <v>44312</v>
      </c>
      <c r="AA224" s="130">
        <v>50844</v>
      </c>
      <c r="AB224" s="129">
        <v>150000000</v>
      </c>
      <c r="AC224" s="129">
        <v>150000000</v>
      </c>
      <c r="AD224" s="129">
        <v>14.378082191780821</v>
      </c>
      <c r="AE224" s="129">
        <v>17.895890410958906</v>
      </c>
      <c r="AF224" s="132">
        <v>6.0400000000000002E-2</v>
      </c>
      <c r="AG224" s="132" t="s">
        <v>2770</v>
      </c>
      <c r="AH224" s="132">
        <v>1.1900000000000001E-2</v>
      </c>
      <c r="AI224" s="127" t="s">
        <v>288</v>
      </c>
      <c r="AJ224" s="127" t="s">
        <v>288</v>
      </c>
      <c r="AK224" s="133">
        <v>0</v>
      </c>
      <c r="AL224" s="133">
        <v>0</v>
      </c>
      <c r="AM224" s="133">
        <v>0</v>
      </c>
      <c r="AN224" s="133">
        <v>0</v>
      </c>
      <c r="AO224" s="133">
        <v>0</v>
      </c>
      <c r="AP224" s="133">
        <v>0</v>
      </c>
      <c r="AQ224" s="133">
        <v>0</v>
      </c>
      <c r="AR224" s="133">
        <v>0</v>
      </c>
      <c r="AS224" s="133">
        <v>0</v>
      </c>
      <c r="AT224" s="133">
        <v>0</v>
      </c>
      <c r="AU224" s="133">
        <v>0</v>
      </c>
      <c r="AV224" s="133">
        <v>0</v>
      </c>
      <c r="AW224" s="133">
        <v>0</v>
      </c>
      <c r="AX224" s="133">
        <v>0</v>
      </c>
      <c r="AY224" s="15">
        <f t="shared" si="9"/>
        <v>0</v>
      </c>
      <c r="AZ224" s="15">
        <f t="shared" si="10"/>
        <v>0</v>
      </c>
      <c r="BA224" s="15">
        <f t="shared" si="11"/>
        <v>0</v>
      </c>
    </row>
    <row r="225" spans="1:53" x14ac:dyDescent="0.35">
      <c r="A225" s="127">
        <v>20581000</v>
      </c>
      <c r="B225" s="127">
        <v>1</v>
      </c>
      <c r="C225" s="127">
        <v>1</v>
      </c>
      <c r="D225" s="127">
        <v>0</v>
      </c>
      <c r="E225" s="127" t="s">
        <v>23</v>
      </c>
      <c r="F225" s="127" t="s">
        <v>24</v>
      </c>
      <c r="G225" s="127" t="s">
        <v>25</v>
      </c>
      <c r="H225" s="127" t="s">
        <v>44</v>
      </c>
      <c r="I225" s="127" t="s">
        <v>45</v>
      </c>
      <c r="J225" s="127" t="s">
        <v>27</v>
      </c>
      <c r="K225" s="127" t="s">
        <v>288</v>
      </c>
      <c r="L225" s="127" t="s">
        <v>307</v>
      </c>
      <c r="M225" s="127" t="s">
        <v>159</v>
      </c>
      <c r="N225" s="127" t="s">
        <v>1325</v>
      </c>
      <c r="O225" s="127" t="s">
        <v>308</v>
      </c>
      <c r="P225" s="127" t="s">
        <v>308</v>
      </c>
      <c r="Q225" s="127" t="s">
        <v>288</v>
      </c>
      <c r="R225" s="128">
        <v>26037677.279999945</v>
      </c>
      <c r="S225" s="128">
        <v>19413.66</v>
      </c>
      <c r="T225" s="128">
        <v>0</v>
      </c>
      <c r="U225" s="128">
        <v>0</v>
      </c>
      <c r="V225" s="128">
        <v>0</v>
      </c>
      <c r="W225" s="128">
        <v>0</v>
      </c>
      <c r="X225" s="128">
        <v>0</v>
      </c>
      <c r="Y225" s="128">
        <v>26057090.939999945</v>
      </c>
      <c r="Z225" s="130">
        <v>42726</v>
      </c>
      <c r="AA225" s="130">
        <v>51363</v>
      </c>
      <c r="AB225" s="129">
        <v>52500000</v>
      </c>
      <c r="AC225" s="129">
        <v>52500000</v>
      </c>
      <c r="AD225" s="129">
        <v>15.8</v>
      </c>
      <c r="AE225" s="129">
        <v>23.663013698630138</v>
      </c>
      <c r="AF225" s="132">
        <v>6.5799999999999997E-2</v>
      </c>
      <c r="AG225" s="132" t="s">
        <v>2799</v>
      </c>
      <c r="AH225" s="132">
        <v>1.7299999999999999E-2</v>
      </c>
      <c r="AI225" s="127" t="s">
        <v>288</v>
      </c>
      <c r="AJ225" s="127" t="s">
        <v>288</v>
      </c>
      <c r="AK225" s="133">
        <v>0</v>
      </c>
      <c r="AL225" s="133">
        <v>0</v>
      </c>
      <c r="AM225" s="133">
        <v>0</v>
      </c>
      <c r="AN225" s="133">
        <v>813124.6</v>
      </c>
      <c r="AO225" s="133">
        <v>0</v>
      </c>
      <c r="AP225" s="133">
        <v>0</v>
      </c>
      <c r="AQ225" s="133">
        <v>0</v>
      </c>
      <c r="AR225" s="133">
        <v>0</v>
      </c>
      <c r="AS225" s="133">
        <v>0</v>
      </c>
      <c r="AT225" s="133">
        <v>814285.99</v>
      </c>
      <c r="AU225" s="133">
        <v>0</v>
      </c>
      <c r="AV225" s="133">
        <v>0</v>
      </c>
      <c r="AW225" s="133">
        <v>0</v>
      </c>
      <c r="AX225" s="133">
        <v>0</v>
      </c>
      <c r="AY225" s="15">
        <f t="shared" si="9"/>
        <v>0</v>
      </c>
      <c r="AZ225" s="15">
        <f t="shared" si="10"/>
        <v>1627410.5899999999</v>
      </c>
      <c r="BA225" s="15">
        <f t="shared" si="11"/>
        <v>1627410.5899999999</v>
      </c>
    </row>
    <row r="226" spans="1:53" x14ac:dyDescent="0.35">
      <c r="A226" s="127">
        <v>20576000</v>
      </c>
      <c r="B226" s="127">
        <v>1</v>
      </c>
      <c r="C226" s="127">
        <v>1</v>
      </c>
      <c r="D226" s="127">
        <v>0</v>
      </c>
      <c r="E226" s="127" t="s">
        <v>23</v>
      </c>
      <c r="F226" s="127" t="s">
        <v>24</v>
      </c>
      <c r="G226" s="127" t="s">
        <v>25</v>
      </c>
      <c r="H226" s="127" t="s">
        <v>44</v>
      </c>
      <c r="I226" s="127" t="s">
        <v>45</v>
      </c>
      <c r="J226" s="127" t="s">
        <v>27</v>
      </c>
      <c r="K226" s="127" t="s">
        <v>288</v>
      </c>
      <c r="L226" s="127" t="s">
        <v>309</v>
      </c>
      <c r="M226" s="127" t="s">
        <v>159</v>
      </c>
      <c r="N226" s="127" t="s">
        <v>1325</v>
      </c>
      <c r="O226" s="127" t="s">
        <v>310</v>
      </c>
      <c r="P226" s="127" t="s">
        <v>310</v>
      </c>
      <c r="Q226" s="127" t="s">
        <v>288</v>
      </c>
      <c r="R226" s="128">
        <v>78517455.499999404</v>
      </c>
      <c r="S226" s="128">
        <v>0</v>
      </c>
      <c r="T226" s="128">
        <v>0</v>
      </c>
      <c r="U226" s="128">
        <v>0</v>
      </c>
      <c r="V226" s="128">
        <v>0</v>
      </c>
      <c r="W226" s="128">
        <v>-2.9802322387695313E-8</v>
      </c>
      <c r="X226" s="128">
        <v>0</v>
      </c>
      <c r="Y226" s="128">
        <v>78517455.499999374</v>
      </c>
      <c r="Z226" s="130">
        <v>41598</v>
      </c>
      <c r="AA226" s="130">
        <v>52277</v>
      </c>
      <c r="AB226" s="129">
        <v>100000000</v>
      </c>
      <c r="AC226" s="129">
        <v>100000000</v>
      </c>
      <c r="AD226" s="129">
        <v>18.304109589041097</v>
      </c>
      <c r="AE226" s="129">
        <v>29.257534246575343</v>
      </c>
      <c r="AF226" s="132">
        <v>3.5299999999999998E-2</v>
      </c>
      <c r="AG226" s="132" t="s">
        <v>39</v>
      </c>
      <c r="AH226" s="132"/>
      <c r="AI226" s="127" t="s">
        <v>288</v>
      </c>
      <c r="AJ226" s="127" t="s">
        <v>288</v>
      </c>
      <c r="AK226" s="133">
        <v>0</v>
      </c>
      <c r="AL226" s="133">
        <v>0</v>
      </c>
      <c r="AM226" s="133">
        <v>0</v>
      </c>
      <c r="AN226" s="133">
        <v>1777781.46</v>
      </c>
      <c r="AO226" s="133">
        <v>0</v>
      </c>
      <c r="AP226" s="133">
        <v>0</v>
      </c>
      <c r="AQ226" s="133">
        <v>0</v>
      </c>
      <c r="AR226" s="133">
        <v>0</v>
      </c>
      <c r="AS226" s="133">
        <v>0</v>
      </c>
      <c r="AT226" s="133">
        <v>1777781.46</v>
      </c>
      <c r="AU226" s="133">
        <v>0</v>
      </c>
      <c r="AV226" s="133">
        <v>0</v>
      </c>
      <c r="AW226" s="133">
        <v>0</v>
      </c>
      <c r="AX226" s="133">
        <v>0</v>
      </c>
      <c r="AY226" s="15">
        <f t="shared" si="9"/>
        <v>0</v>
      </c>
      <c r="AZ226" s="15">
        <f t="shared" si="10"/>
        <v>3555562.92</v>
      </c>
      <c r="BA226" s="15">
        <f t="shared" si="11"/>
        <v>3555562.92</v>
      </c>
    </row>
    <row r="227" spans="1:53" x14ac:dyDescent="0.35">
      <c r="A227" s="127">
        <v>20844000</v>
      </c>
      <c r="B227" s="127">
        <v>1</v>
      </c>
      <c r="C227" s="127">
        <v>0</v>
      </c>
      <c r="D227" s="127">
        <v>0</v>
      </c>
      <c r="E227" s="127" t="s">
        <v>23</v>
      </c>
      <c r="F227" s="127" t="s">
        <v>68</v>
      </c>
      <c r="G227" s="127" t="s">
        <v>68</v>
      </c>
      <c r="H227" s="127" t="s">
        <v>68</v>
      </c>
      <c r="I227" s="127" t="s">
        <v>68</v>
      </c>
      <c r="J227" s="127" t="s">
        <v>27</v>
      </c>
      <c r="K227" s="127" t="s">
        <v>311</v>
      </c>
      <c r="L227" s="127" t="s">
        <v>312</v>
      </c>
      <c r="M227" s="127" t="s">
        <v>159</v>
      </c>
      <c r="N227" s="127" t="s">
        <v>1325</v>
      </c>
      <c r="O227" s="127" t="s">
        <v>313</v>
      </c>
      <c r="P227" s="127" t="s">
        <v>313</v>
      </c>
      <c r="Q227" s="127" t="s">
        <v>311</v>
      </c>
      <c r="R227" s="128">
        <v>30000000</v>
      </c>
      <c r="S227" s="128">
        <v>0</v>
      </c>
      <c r="T227" s="128">
        <v>0</v>
      </c>
      <c r="U227" s="128">
        <v>0</v>
      </c>
      <c r="V227" s="128">
        <v>0</v>
      </c>
      <c r="W227" s="128">
        <v>0</v>
      </c>
      <c r="X227" s="128">
        <v>0</v>
      </c>
      <c r="Y227" s="128">
        <v>30000000</v>
      </c>
      <c r="Z227" s="130">
        <v>43798</v>
      </c>
      <c r="AA227" s="130">
        <v>49277</v>
      </c>
      <c r="AB227" s="129">
        <v>40000000</v>
      </c>
      <c r="AC227" s="129">
        <v>30000000</v>
      </c>
      <c r="AD227" s="129">
        <v>10.084931506849315</v>
      </c>
      <c r="AE227" s="129">
        <v>15.010958904109589</v>
      </c>
      <c r="AF227" s="132">
        <v>7.6291999999999999E-2</v>
      </c>
      <c r="AG227" s="132" t="s">
        <v>3237</v>
      </c>
      <c r="AH227" s="135">
        <v>2.2283000000000001E-2</v>
      </c>
      <c r="AI227" s="127" t="s">
        <v>311</v>
      </c>
      <c r="AJ227" s="127" t="s">
        <v>311</v>
      </c>
      <c r="AK227" s="133">
        <v>1428571.43</v>
      </c>
      <c r="AL227" s="133">
        <v>0</v>
      </c>
      <c r="AM227" s="133">
        <v>0</v>
      </c>
      <c r="AN227" s="133">
        <v>0</v>
      </c>
      <c r="AO227" s="133">
        <v>0</v>
      </c>
      <c r="AP227" s="133">
        <v>0</v>
      </c>
      <c r="AQ227" s="133">
        <v>1428571.43</v>
      </c>
      <c r="AR227" s="133">
        <v>0</v>
      </c>
      <c r="AS227" s="133">
        <v>0</v>
      </c>
      <c r="AT227" s="133">
        <v>0</v>
      </c>
      <c r="AU227" s="133">
        <v>0</v>
      </c>
      <c r="AV227" s="133">
        <v>0</v>
      </c>
      <c r="AW227" s="133">
        <v>1428571.43</v>
      </c>
      <c r="AX227" s="133">
        <v>0</v>
      </c>
      <c r="AY227" s="15">
        <f t="shared" si="9"/>
        <v>1428571.43</v>
      </c>
      <c r="AZ227" s="15">
        <f t="shared" si="10"/>
        <v>2857142.86</v>
      </c>
      <c r="BA227" s="15">
        <f t="shared" si="11"/>
        <v>4285714.29</v>
      </c>
    </row>
    <row r="228" spans="1:53" x14ac:dyDescent="0.35">
      <c r="A228" s="127">
        <v>20842000</v>
      </c>
      <c r="B228" s="127">
        <v>1</v>
      </c>
      <c r="C228" s="127">
        <v>0</v>
      </c>
      <c r="D228" s="127">
        <v>0</v>
      </c>
      <c r="E228" s="127" t="s">
        <v>23</v>
      </c>
      <c r="F228" s="127" t="s">
        <v>68</v>
      </c>
      <c r="G228" s="127" t="s">
        <v>68</v>
      </c>
      <c r="H228" s="127" t="s">
        <v>68</v>
      </c>
      <c r="I228" s="127" t="s">
        <v>68</v>
      </c>
      <c r="J228" s="127" t="s">
        <v>27</v>
      </c>
      <c r="K228" s="127" t="s">
        <v>311</v>
      </c>
      <c r="L228" s="127" t="s">
        <v>70</v>
      </c>
      <c r="M228" s="127" t="s">
        <v>159</v>
      </c>
      <c r="N228" s="127" t="s">
        <v>1325</v>
      </c>
      <c r="O228" s="127" t="s">
        <v>314</v>
      </c>
      <c r="P228" s="127" t="s">
        <v>314</v>
      </c>
      <c r="Q228" s="127" t="s">
        <v>311</v>
      </c>
      <c r="R228" s="128">
        <v>40000000</v>
      </c>
      <c r="S228" s="128">
        <v>0</v>
      </c>
      <c r="T228" s="128">
        <v>0</v>
      </c>
      <c r="U228" s="128">
        <v>0</v>
      </c>
      <c r="V228" s="128">
        <v>0</v>
      </c>
      <c r="W228" s="128">
        <v>0</v>
      </c>
      <c r="X228" s="128">
        <v>0</v>
      </c>
      <c r="Y228" s="128">
        <v>40000000</v>
      </c>
      <c r="Z228" s="130">
        <v>43690</v>
      </c>
      <c r="AA228" s="130">
        <v>49169</v>
      </c>
      <c r="AB228" s="129">
        <v>50000000</v>
      </c>
      <c r="AC228" s="129">
        <v>50000000</v>
      </c>
      <c r="AD228" s="129">
        <v>9.7890410958904113</v>
      </c>
      <c r="AE228" s="129">
        <v>15.010958904109589</v>
      </c>
      <c r="AF228" s="135">
        <v>7.417E-2</v>
      </c>
      <c r="AG228" s="132" t="s">
        <v>3237</v>
      </c>
      <c r="AH228" s="135">
        <v>2.2282999999999997E-2</v>
      </c>
      <c r="AI228" s="127" t="s">
        <v>311</v>
      </c>
      <c r="AJ228" s="127" t="s">
        <v>311</v>
      </c>
      <c r="AK228" s="133">
        <v>0</v>
      </c>
      <c r="AL228" s="133">
        <v>0</v>
      </c>
      <c r="AM228" s="133">
        <v>0</v>
      </c>
      <c r="AN228" s="133">
        <v>2000000</v>
      </c>
      <c r="AO228" s="133">
        <v>0</v>
      </c>
      <c r="AP228" s="133">
        <v>0</v>
      </c>
      <c r="AQ228" s="133">
        <v>0</v>
      </c>
      <c r="AR228" s="133">
        <v>0</v>
      </c>
      <c r="AS228" s="133">
        <v>0</v>
      </c>
      <c r="AT228" s="133">
        <v>2000000</v>
      </c>
      <c r="AU228" s="133">
        <v>0</v>
      </c>
      <c r="AV228" s="133">
        <v>0</v>
      </c>
      <c r="AW228" s="133">
        <v>0</v>
      </c>
      <c r="AX228" s="133">
        <v>0</v>
      </c>
      <c r="AY228" s="15">
        <f t="shared" si="9"/>
        <v>0</v>
      </c>
      <c r="AZ228" s="15">
        <f t="shared" si="10"/>
        <v>4000000</v>
      </c>
      <c r="BA228" s="15">
        <f t="shared" si="11"/>
        <v>4000000</v>
      </c>
    </row>
    <row r="229" spans="1:53" x14ac:dyDescent="0.35">
      <c r="A229" s="127">
        <v>20820000</v>
      </c>
      <c r="B229" s="127">
        <v>1</v>
      </c>
      <c r="C229" s="127">
        <v>1</v>
      </c>
      <c r="D229" s="127">
        <v>0</v>
      </c>
      <c r="E229" s="127" t="s">
        <v>23</v>
      </c>
      <c r="F229" s="127" t="s">
        <v>24</v>
      </c>
      <c r="G229" s="127" t="s">
        <v>25</v>
      </c>
      <c r="H229" s="127" t="s">
        <v>44</v>
      </c>
      <c r="I229" s="127" t="s">
        <v>94</v>
      </c>
      <c r="J229" s="127" t="s">
        <v>27</v>
      </c>
      <c r="K229" s="127" t="s">
        <v>311</v>
      </c>
      <c r="L229" s="127" t="s">
        <v>95</v>
      </c>
      <c r="M229" s="127" t="s">
        <v>159</v>
      </c>
      <c r="N229" s="127" t="s">
        <v>1325</v>
      </c>
      <c r="O229" s="127" t="s">
        <v>315</v>
      </c>
      <c r="P229" s="127" t="s">
        <v>315</v>
      </c>
      <c r="Q229" s="127" t="s">
        <v>311</v>
      </c>
      <c r="R229" s="128">
        <v>8132641.9799999604</v>
      </c>
      <c r="S229" s="128">
        <v>0</v>
      </c>
      <c r="T229" s="128">
        <v>0</v>
      </c>
      <c r="U229" s="128">
        <v>0</v>
      </c>
      <c r="V229" s="128">
        <v>0</v>
      </c>
      <c r="W229" s="128">
        <v>-1.862645149230957E-9</v>
      </c>
      <c r="X229" s="128">
        <v>0</v>
      </c>
      <c r="Y229" s="128">
        <v>8132641.9799999585</v>
      </c>
      <c r="Z229" s="130">
        <v>40721</v>
      </c>
      <c r="AA229" s="130">
        <v>46201</v>
      </c>
      <c r="AB229" s="129">
        <v>48200000</v>
      </c>
      <c r="AC229" s="129">
        <v>48200000</v>
      </c>
      <c r="AD229" s="129">
        <v>1.6575342465753424</v>
      </c>
      <c r="AE229" s="129">
        <v>15.013698630136986</v>
      </c>
      <c r="AF229" s="135">
        <v>7.9549999999999996E-2</v>
      </c>
      <c r="AG229" s="132" t="s">
        <v>3237</v>
      </c>
      <c r="AH229" s="135">
        <v>2.7782999999999999E-2</v>
      </c>
      <c r="AI229" s="127" t="s">
        <v>311</v>
      </c>
      <c r="AJ229" s="127" t="s">
        <v>311</v>
      </c>
      <c r="AK229" s="133">
        <v>0</v>
      </c>
      <c r="AL229" s="133">
        <v>2033160.47</v>
      </c>
      <c r="AM229" s="133">
        <v>0</v>
      </c>
      <c r="AN229" s="133">
        <v>0</v>
      </c>
      <c r="AO229" s="133">
        <v>0</v>
      </c>
      <c r="AP229" s="133">
        <v>0</v>
      </c>
      <c r="AQ229" s="133">
        <v>0</v>
      </c>
      <c r="AR229" s="133">
        <v>2033160.47</v>
      </c>
      <c r="AS229" s="133">
        <v>0</v>
      </c>
      <c r="AT229" s="133">
        <v>0</v>
      </c>
      <c r="AU229" s="133">
        <v>0</v>
      </c>
      <c r="AV229" s="133">
        <v>0</v>
      </c>
      <c r="AW229" s="133">
        <v>0</v>
      </c>
      <c r="AX229" s="133">
        <v>2033160.47</v>
      </c>
      <c r="AY229" s="15">
        <f t="shared" si="9"/>
        <v>2033160.47</v>
      </c>
      <c r="AZ229" s="15">
        <f t="shared" si="10"/>
        <v>4066320.94</v>
      </c>
      <c r="BA229" s="15">
        <f t="shared" si="11"/>
        <v>6099481.4100000001</v>
      </c>
    </row>
    <row r="230" spans="1:53" x14ac:dyDescent="0.35">
      <c r="A230" s="127">
        <v>20818000</v>
      </c>
      <c r="B230" s="127">
        <v>1</v>
      </c>
      <c r="C230" s="127">
        <v>1</v>
      </c>
      <c r="D230" s="127">
        <v>0</v>
      </c>
      <c r="E230" s="127" t="s">
        <v>23</v>
      </c>
      <c r="F230" s="127" t="s">
        <v>24</v>
      </c>
      <c r="G230" s="127" t="s">
        <v>25</v>
      </c>
      <c r="H230" s="127" t="s">
        <v>44</v>
      </c>
      <c r="I230" s="127" t="s">
        <v>94</v>
      </c>
      <c r="J230" s="127" t="s">
        <v>27</v>
      </c>
      <c r="K230" s="127" t="s">
        <v>311</v>
      </c>
      <c r="L230" s="127" t="s">
        <v>95</v>
      </c>
      <c r="M230" s="127" t="s">
        <v>159</v>
      </c>
      <c r="N230" s="127" t="s">
        <v>1325</v>
      </c>
      <c r="O230" s="127" t="s">
        <v>316</v>
      </c>
      <c r="P230" s="127" t="s">
        <v>316</v>
      </c>
      <c r="Q230" s="127" t="s">
        <v>311</v>
      </c>
      <c r="R230" s="128">
        <v>11728488.339999847</v>
      </c>
      <c r="S230" s="128">
        <v>0</v>
      </c>
      <c r="T230" s="128">
        <v>0</v>
      </c>
      <c r="U230" s="128">
        <v>0</v>
      </c>
      <c r="V230" s="128">
        <v>0</v>
      </c>
      <c r="W230" s="128">
        <v>-7.4505805969238281E-9</v>
      </c>
      <c r="X230" s="128">
        <v>0</v>
      </c>
      <c r="Y230" s="128">
        <v>11728488.33999984</v>
      </c>
      <c r="Z230" s="130">
        <v>41716</v>
      </c>
      <c r="AA230" s="130">
        <v>47195</v>
      </c>
      <c r="AB230" s="129">
        <v>26000000</v>
      </c>
      <c r="AC230" s="129">
        <v>26000000</v>
      </c>
      <c r="AD230" s="129">
        <v>4.3808219178082188</v>
      </c>
      <c r="AE230" s="129">
        <v>15.010958904109589</v>
      </c>
      <c r="AF230" s="135">
        <v>8.2850999999999994E-2</v>
      </c>
      <c r="AG230" s="132" t="s">
        <v>3237</v>
      </c>
      <c r="AH230" s="135">
        <v>3.0282999999999997E-2</v>
      </c>
      <c r="AI230" s="127" t="s">
        <v>311</v>
      </c>
      <c r="AJ230" s="127" t="s">
        <v>311</v>
      </c>
      <c r="AK230" s="133">
        <v>0</v>
      </c>
      <c r="AL230" s="133">
        <v>0</v>
      </c>
      <c r="AM230" s="133">
        <v>0</v>
      </c>
      <c r="AN230" s="133">
        <v>0</v>
      </c>
      <c r="AO230" s="133">
        <v>1303165.3799999999</v>
      </c>
      <c r="AP230" s="133">
        <v>0</v>
      </c>
      <c r="AQ230" s="133">
        <v>0</v>
      </c>
      <c r="AR230" s="133">
        <v>0</v>
      </c>
      <c r="AS230" s="133">
        <v>0</v>
      </c>
      <c r="AT230" s="133">
        <v>0</v>
      </c>
      <c r="AU230" s="133">
        <v>1303165.3799999999</v>
      </c>
      <c r="AV230" s="133">
        <v>0</v>
      </c>
      <c r="AW230" s="133">
        <v>0</v>
      </c>
      <c r="AX230" s="133">
        <v>0</v>
      </c>
      <c r="AY230" s="15">
        <f t="shared" si="9"/>
        <v>0</v>
      </c>
      <c r="AZ230" s="15">
        <f t="shared" si="10"/>
        <v>2606330.7599999998</v>
      </c>
      <c r="BA230" s="15">
        <f t="shared" si="11"/>
        <v>2606330.7599999998</v>
      </c>
    </row>
    <row r="231" spans="1:53" x14ac:dyDescent="0.35">
      <c r="A231" s="127">
        <v>20835000</v>
      </c>
      <c r="B231" s="127">
        <v>1</v>
      </c>
      <c r="C231" s="127">
        <v>1</v>
      </c>
      <c r="D231" s="127">
        <v>0</v>
      </c>
      <c r="E231" s="127" t="s">
        <v>23</v>
      </c>
      <c r="F231" s="127" t="s">
        <v>24</v>
      </c>
      <c r="G231" s="127" t="s">
        <v>25</v>
      </c>
      <c r="H231" s="127" t="s">
        <v>44</v>
      </c>
      <c r="I231" s="127" t="s">
        <v>45</v>
      </c>
      <c r="J231" s="127" t="s">
        <v>27</v>
      </c>
      <c r="K231" s="127" t="s">
        <v>311</v>
      </c>
      <c r="L231" s="127" t="s">
        <v>168</v>
      </c>
      <c r="M231" s="127" t="s">
        <v>159</v>
      </c>
      <c r="N231" s="127" t="s">
        <v>1325</v>
      </c>
      <c r="O231" s="127" t="s">
        <v>317</v>
      </c>
      <c r="P231" s="127" t="s">
        <v>317</v>
      </c>
      <c r="Q231" s="127" t="s">
        <v>311</v>
      </c>
      <c r="R231" s="128">
        <v>78840542.620000005</v>
      </c>
      <c r="S231" s="128">
        <v>0</v>
      </c>
      <c r="T231" s="128">
        <v>0</v>
      </c>
      <c r="U231" s="128">
        <v>0</v>
      </c>
      <c r="V231" s="128">
        <v>0</v>
      </c>
      <c r="W231" s="128">
        <v>0</v>
      </c>
      <c r="X231" s="128">
        <v>0</v>
      </c>
      <c r="Y231" s="128">
        <v>78840542.620000005</v>
      </c>
      <c r="Z231" s="130">
        <v>43432</v>
      </c>
      <c r="AA231" s="130">
        <v>50007</v>
      </c>
      <c r="AB231" s="129">
        <v>122200000</v>
      </c>
      <c r="AC231" s="129">
        <v>102200000</v>
      </c>
      <c r="AD231" s="129">
        <v>12.084931506849315</v>
      </c>
      <c r="AE231" s="129">
        <v>18.013698630136986</v>
      </c>
      <c r="AF231" s="135">
        <v>7.5790999999999997E-2</v>
      </c>
      <c r="AG231" s="132" t="s">
        <v>3237</v>
      </c>
      <c r="AH231" s="135">
        <v>2.2783000000000001E-2</v>
      </c>
      <c r="AI231" s="127" t="s">
        <v>311</v>
      </c>
      <c r="AJ231" s="127" t="s">
        <v>311</v>
      </c>
      <c r="AK231" s="133">
        <v>3153621.71</v>
      </c>
      <c r="AL231" s="133">
        <v>0</v>
      </c>
      <c r="AM231" s="133">
        <v>0</v>
      </c>
      <c r="AN231" s="133">
        <v>0</v>
      </c>
      <c r="AO231" s="133">
        <v>0</v>
      </c>
      <c r="AP231" s="133">
        <v>0</v>
      </c>
      <c r="AQ231" s="133">
        <v>3153621.71</v>
      </c>
      <c r="AR231" s="133">
        <v>0</v>
      </c>
      <c r="AS231" s="133">
        <v>0</v>
      </c>
      <c r="AT231" s="133">
        <v>0</v>
      </c>
      <c r="AU231" s="133">
        <v>0</v>
      </c>
      <c r="AV231" s="133">
        <v>0</v>
      </c>
      <c r="AW231" s="133">
        <v>3153621.71</v>
      </c>
      <c r="AX231" s="133">
        <v>0</v>
      </c>
      <c r="AY231" s="15">
        <f t="shared" si="9"/>
        <v>3153621.71</v>
      </c>
      <c r="AZ231" s="15">
        <f t="shared" si="10"/>
        <v>6307243.4199999999</v>
      </c>
      <c r="BA231" s="15">
        <f t="shared" si="11"/>
        <v>9460865.129999999</v>
      </c>
    </row>
    <row r="232" spans="1:53" x14ac:dyDescent="0.35">
      <c r="A232" s="127">
        <v>20837000</v>
      </c>
      <c r="B232" s="127">
        <v>1</v>
      </c>
      <c r="C232" s="127">
        <v>1</v>
      </c>
      <c r="D232" s="127">
        <v>0</v>
      </c>
      <c r="E232" s="127" t="s">
        <v>23</v>
      </c>
      <c r="F232" s="127" t="s">
        <v>24</v>
      </c>
      <c r="G232" s="127" t="s">
        <v>25</v>
      </c>
      <c r="H232" s="127" t="s">
        <v>44</v>
      </c>
      <c r="I232" s="127" t="s">
        <v>45</v>
      </c>
      <c r="J232" s="127" t="s">
        <v>27</v>
      </c>
      <c r="K232" s="127" t="s">
        <v>311</v>
      </c>
      <c r="L232" s="127" t="s">
        <v>168</v>
      </c>
      <c r="M232" s="127" t="s">
        <v>159</v>
      </c>
      <c r="N232" s="127" t="s">
        <v>1325</v>
      </c>
      <c r="O232" s="127" t="s">
        <v>318</v>
      </c>
      <c r="P232" s="127" t="s">
        <v>318</v>
      </c>
      <c r="Q232" s="127" t="s">
        <v>311</v>
      </c>
      <c r="R232" s="128">
        <v>38367546.469999999</v>
      </c>
      <c r="S232" s="128">
        <v>0</v>
      </c>
      <c r="T232" s="128">
        <v>0</v>
      </c>
      <c r="U232" s="128">
        <v>0</v>
      </c>
      <c r="V232" s="128">
        <v>0</v>
      </c>
      <c r="W232" s="128">
        <v>0</v>
      </c>
      <c r="X232" s="128">
        <v>0</v>
      </c>
      <c r="Y232" s="128">
        <v>38367546.469999999</v>
      </c>
      <c r="Z232" s="130">
        <v>43432</v>
      </c>
      <c r="AA232" s="130">
        <v>50007</v>
      </c>
      <c r="AB232" s="129">
        <v>50000000</v>
      </c>
      <c r="AC232" s="129">
        <v>50000000</v>
      </c>
      <c r="AD232" s="129">
        <v>12.084931506849315</v>
      </c>
      <c r="AE232" s="129">
        <v>18.013698630136986</v>
      </c>
      <c r="AF232" s="135">
        <v>7.5790999999999997E-2</v>
      </c>
      <c r="AG232" s="132" t="s">
        <v>3237</v>
      </c>
      <c r="AH232" s="135">
        <v>2.2783000000000001E-2</v>
      </c>
      <c r="AI232" s="127" t="s">
        <v>311</v>
      </c>
      <c r="AJ232" s="127" t="s">
        <v>311</v>
      </c>
      <c r="AK232" s="133">
        <v>1534701.85</v>
      </c>
      <c r="AL232" s="133">
        <v>0</v>
      </c>
      <c r="AM232" s="133">
        <v>0</v>
      </c>
      <c r="AN232" s="133">
        <v>0</v>
      </c>
      <c r="AO232" s="133">
        <v>0</v>
      </c>
      <c r="AP232" s="133">
        <v>0</v>
      </c>
      <c r="AQ232" s="133">
        <v>1534701.85</v>
      </c>
      <c r="AR232" s="133">
        <v>0</v>
      </c>
      <c r="AS232" s="133">
        <v>0</v>
      </c>
      <c r="AT232" s="133">
        <v>0</v>
      </c>
      <c r="AU232" s="133">
        <v>0</v>
      </c>
      <c r="AV232" s="133">
        <v>0</v>
      </c>
      <c r="AW232" s="133">
        <v>1534701.85</v>
      </c>
      <c r="AX232" s="133">
        <v>0</v>
      </c>
      <c r="AY232" s="15">
        <f t="shared" si="9"/>
        <v>1534701.85</v>
      </c>
      <c r="AZ232" s="15">
        <f t="shared" si="10"/>
        <v>3069403.7</v>
      </c>
      <c r="BA232" s="15">
        <f t="shared" si="11"/>
        <v>4604105.5500000007</v>
      </c>
    </row>
    <row r="233" spans="1:53" x14ac:dyDescent="0.35">
      <c r="A233" s="127">
        <v>20840000</v>
      </c>
      <c r="B233" s="127">
        <v>1</v>
      </c>
      <c r="C233" s="127">
        <v>1</v>
      </c>
      <c r="D233" s="127">
        <v>0</v>
      </c>
      <c r="E233" s="127" t="s">
        <v>23</v>
      </c>
      <c r="F233" s="127" t="s">
        <v>24</v>
      </c>
      <c r="G233" s="127" t="s">
        <v>25</v>
      </c>
      <c r="H233" s="127" t="s">
        <v>44</v>
      </c>
      <c r="I233" s="127" t="s">
        <v>45</v>
      </c>
      <c r="J233" s="127" t="s">
        <v>27</v>
      </c>
      <c r="K233" s="127" t="s">
        <v>311</v>
      </c>
      <c r="L233" s="127" t="s">
        <v>168</v>
      </c>
      <c r="M233" s="127" t="s">
        <v>159</v>
      </c>
      <c r="N233" s="127" t="s">
        <v>1325</v>
      </c>
      <c r="O233" s="127" t="s">
        <v>319</v>
      </c>
      <c r="P233" s="127" t="s">
        <v>319</v>
      </c>
      <c r="Q233" s="127" t="s">
        <v>311</v>
      </c>
      <c r="R233" s="128">
        <v>0</v>
      </c>
      <c r="S233" s="128">
        <v>0</v>
      </c>
      <c r="T233" s="128">
        <v>0</v>
      </c>
      <c r="U233" s="128">
        <v>0</v>
      </c>
      <c r="V233" s="128">
        <v>0</v>
      </c>
      <c r="W233" s="128">
        <v>0</v>
      </c>
      <c r="X233" s="128">
        <v>0</v>
      </c>
      <c r="Y233" s="128">
        <v>0</v>
      </c>
      <c r="Z233" s="130">
        <v>40946</v>
      </c>
      <c r="AA233" s="130">
        <v>45329</v>
      </c>
      <c r="AB233" s="129">
        <v>51449652</v>
      </c>
      <c r="AC233" s="129">
        <v>51449652</v>
      </c>
      <c r="AD233" s="129">
        <v>0</v>
      </c>
      <c r="AE233" s="129">
        <v>0</v>
      </c>
      <c r="AF233" s="132">
        <v>0</v>
      </c>
      <c r="AG233" s="132" t="s">
        <v>2799</v>
      </c>
      <c r="AH233" s="135">
        <v>0</v>
      </c>
      <c r="AI233" s="127" t="s">
        <v>311</v>
      </c>
      <c r="AJ233" s="127" t="s">
        <v>311</v>
      </c>
      <c r="AK233" s="133">
        <v>0</v>
      </c>
      <c r="AL233" s="133">
        <v>0</v>
      </c>
      <c r="AM233" s="133">
        <v>0</v>
      </c>
      <c r="AN233" s="133">
        <v>0</v>
      </c>
      <c r="AO233" s="133">
        <v>0</v>
      </c>
      <c r="AP233" s="133">
        <v>0</v>
      </c>
      <c r="AQ233" s="133">
        <v>0</v>
      </c>
      <c r="AR233" s="133">
        <v>0</v>
      </c>
      <c r="AS233" s="133">
        <v>0</v>
      </c>
      <c r="AT233" s="133">
        <v>0</v>
      </c>
      <c r="AU233" s="133">
        <v>0</v>
      </c>
      <c r="AV233" s="133">
        <v>0</v>
      </c>
      <c r="AW233" s="133">
        <v>0</v>
      </c>
      <c r="AX233" s="133">
        <v>0</v>
      </c>
      <c r="AY233" s="15">
        <f t="shared" si="9"/>
        <v>0</v>
      </c>
      <c r="AZ233" s="15">
        <f t="shared" si="10"/>
        <v>0</v>
      </c>
      <c r="BA233" s="15">
        <f t="shared" si="11"/>
        <v>0</v>
      </c>
    </row>
    <row r="234" spans="1:53" x14ac:dyDescent="0.35">
      <c r="A234" s="127">
        <v>20813000</v>
      </c>
      <c r="B234" s="127">
        <v>1</v>
      </c>
      <c r="C234" s="127">
        <v>1</v>
      </c>
      <c r="D234" s="127">
        <v>0</v>
      </c>
      <c r="E234" s="127" t="s">
        <v>23</v>
      </c>
      <c r="F234" s="127" t="s">
        <v>24</v>
      </c>
      <c r="G234" s="127" t="s">
        <v>25</v>
      </c>
      <c r="H234" s="127" t="s">
        <v>44</v>
      </c>
      <c r="I234" s="127" t="s">
        <v>45</v>
      </c>
      <c r="J234" s="127" t="s">
        <v>27</v>
      </c>
      <c r="K234" s="127" t="s">
        <v>311</v>
      </c>
      <c r="L234" s="127" t="s">
        <v>168</v>
      </c>
      <c r="M234" s="127" t="s">
        <v>159</v>
      </c>
      <c r="N234" s="127" t="s">
        <v>1325</v>
      </c>
      <c r="O234" s="127" t="s">
        <v>320</v>
      </c>
      <c r="P234" s="127" t="s">
        <v>320</v>
      </c>
      <c r="Q234" s="127" t="s">
        <v>311</v>
      </c>
      <c r="R234" s="128">
        <v>24999307.5</v>
      </c>
      <c r="S234" s="128">
        <v>0</v>
      </c>
      <c r="T234" s="128">
        <v>0</v>
      </c>
      <c r="U234" s="128">
        <v>0</v>
      </c>
      <c r="V234" s="128">
        <v>0</v>
      </c>
      <c r="W234" s="128">
        <v>0</v>
      </c>
      <c r="X234" s="128">
        <v>0</v>
      </c>
      <c r="Y234" s="128">
        <v>24999307.5</v>
      </c>
      <c r="Z234" s="130">
        <v>41093</v>
      </c>
      <c r="AA234" s="130">
        <v>46571</v>
      </c>
      <c r="AB234" s="129">
        <v>99997230</v>
      </c>
      <c r="AC234" s="129">
        <v>99997230</v>
      </c>
      <c r="AD234" s="129">
        <v>2.6712328767123288</v>
      </c>
      <c r="AE234" s="129">
        <v>15.008219178082191</v>
      </c>
      <c r="AF234" s="135">
        <v>8.1860000000000002E-2</v>
      </c>
      <c r="AG234" s="132" t="s">
        <v>3237</v>
      </c>
      <c r="AH234" s="135">
        <v>3.0283000000000001E-2</v>
      </c>
      <c r="AI234" s="127" t="s">
        <v>311</v>
      </c>
      <c r="AJ234" s="127" t="s">
        <v>311</v>
      </c>
      <c r="AK234" s="133">
        <v>0</v>
      </c>
      <c r="AL234" s="133">
        <v>0</v>
      </c>
      <c r="AM234" s="133">
        <v>4166551.25</v>
      </c>
      <c r="AN234" s="133">
        <v>0</v>
      </c>
      <c r="AO234" s="133">
        <v>0</v>
      </c>
      <c r="AP234" s="133">
        <v>0</v>
      </c>
      <c r="AQ234" s="133">
        <v>0</v>
      </c>
      <c r="AR234" s="133">
        <v>0</v>
      </c>
      <c r="AS234" s="133">
        <v>4166551.25</v>
      </c>
      <c r="AT234" s="133">
        <v>0</v>
      </c>
      <c r="AU234" s="133">
        <v>0</v>
      </c>
      <c r="AV234" s="133">
        <v>0</v>
      </c>
      <c r="AW234" s="133">
        <v>0</v>
      </c>
      <c r="AX234" s="133">
        <v>0</v>
      </c>
      <c r="AY234" s="15">
        <f t="shared" si="9"/>
        <v>0</v>
      </c>
      <c r="AZ234" s="15">
        <f t="shared" si="10"/>
        <v>8333102.5</v>
      </c>
      <c r="BA234" s="15">
        <f t="shared" si="11"/>
        <v>8333102.5</v>
      </c>
    </row>
    <row r="235" spans="1:53" x14ac:dyDescent="0.35">
      <c r="A235" s="127">
        <v>20821000</v>
      </c>
      <c r="B235" s="127">
        <v>1</v>
      </c>
      <c r="C235" s="127">
        <v>1</v>
      </c>
      <c r="D235" s="127">
        <v>0</v>
      </c>
      <c r="E235" s="127" t="s">
        <v>23</v>
      </c>
      <c r="F235" s="127" t="s">
        <v>24</v>
      </c>
      <c r="G235" s="127" t="s">
        <v>25</v>
      </c>
      <c r="H235" s="127" t="s">
        <v>44</v>
      </c>
      <c r="I235" s="127" t="s">
        <v>45</v>
      </c>
      <c r="J235" s="127" t="s">
        <v>27</v>
      </c>
      <c r="K235" s="127" t="s">
        <v>311</v>
      </c>
      <c r="L235" s="127" t="s">
        <v>168</v>
      </c>
      <c r="M235" s="127" t="s">
        <v>159</v>
      </c>
      <c r="N235" s="127" t="s">
        <v>1325</v>
      </c>
      <c r="O235" s="127" t="s">
        <v>321</v>
      </c>
      <c r="P235" s="127" t="s">
        <v>321</v>
      </c>
      <c r="Q235" s="127" t="s">
        <v>311</v>
      </c>
      <c r="R235" s="128">
        <v>5305142.4330000877</v>
      </c>
      <c r="S235" s="128">
        <v>0</v>
      </c>
      <c r="T235" s="128">
        <v>0</v>
      </c>
      <c r="U235" s="128">
        <v>0</v>
      </c>
      <c r="V235" s="128">
        <v>0</v>
      </c>
      <c r="W235" s="128">
        <v>3.0000042170286179E-3</v>
      </c>
      <c r="X235" s="128">
        <v>0</v>
      </c>
      <c r="Y235" s="128">
        <v>5305142.436000092</v>
      </c>
      <c r="Z235" s="130">
        <v>41968</v>
      </c>
      <c r="AA235" s="130">
        <v>46351</v>
      </c>
      <c r="AB235" s="129">
        <v>26715200</v>
      </c>
      <c r="AC235" s="129">
        <v>24837786.09</v>
      </c>
      <c r="AD235" s="129">
        <v>2.0684931506849313</v>
      </c>
      <c r="AE235" s="129">
        <v>12.008219178082191</v>
      </c>
      <c r="AF235" s="135">
        <v>7.7790999999999999E-2</v>
      </c>
      <c r="AG235" s="132" t="s">
        <v>3237</v>
      </c>
      <c r="AH235" s="132">
        <v>2.4782999999999999E-2</v>
      </c>
      <c r="AI235" s="127" t="s">
        <v>311</v>
      </c>
      <c r="AJ235" s="127" t="s">
        <v>311</v>
      </c>
      <c r="AK235" s="133">
        <v>1436511.23</v>
      </c>
      <c r="AL235" s="133">
        <v>0</v>
      </c>
      <c r="AM235" s="133">
        <v>0</v>
      </c>
      <c r="AN235" s="133">
        <v>0</v>
      </c>
      <c r="AO235" s="133">
        <v>0</v>
      </c>
      <c r="AP235" s="133">
        <v>0</v>
      </c>
      <c r="AQ235" s="133">
        <v>1436511.23</v>
      </c>
      <c r="AR235" s="133">
        <v>0</v>
      </c>
      <c r="AS235" s="133">
        <v>0</v>
      </c>
      <c r="AT235" s="133">
        <v>0</v>
      </c>
      <c r="AU235" s="133">
        <v>0</v>
      </c>
      <c r="AV235" s="133">
        <v>0</v>
      </c>
      <c r="AW235" s="133">
        <v>1436511.23</v>
      </c>
      <c r="AX235" s="133">
        <v>0</v>
      </c>
      <c r="AY235" s="15">
        <f t="shared" si="9"/>
        <v>1436511.23</v>
      </c>
      <c r="AZ235" s="15">
        <f t="shared" si="10"/>
        <v>2873022.46</v>
      </c>
      <c r="BA235" s="15">
        <f t="shared" si="11"/>
        <v>4309533.6899999995</v>
      </c>
    </row>
    <row r="236" spans="1:53" x14ac:dyDescent="0.35">
      <c r="A236" s="127">
        <v>20845000</v>
      </c>
      <c r="B236" s="127">
        <v>1</v>
      </c>
      <c r="C236" s="127">
        <v>1</v>
      </c>
      <c r="D236" s="127">
        <v>0</v>
      </c>
      <c r="E236" s="127" t="s">
        <v>23</v>
      </c>
      <c r="F236" s="127" t="s">
        <v>24</v>
      </c>
      <c r="G236" s="127" t="s">
        <v>36</v>
      </c>
      <c r="H236" s="127" t="s">
        <v>36</v>
      </c>
      <c r="I236" s="127" t="s">
        <v>36</v>
      </c>
      <c r="J236" s="127" t="s">
        <v>27</v>
      </c>
      <c r="K236" s="127" t="s">
        <v>311</v>
      </c>
      <c r="L236" s="127" t="s">
        <v>176</v>
      </c>
      <c r="M236" s="127" t="s">
        <v>159</v>
      </c>
      <c r="N236" s="127" t="s">
        <v>1325</v>
      </c>
      <c r="O236" s="127" t="s">
        <v>322</v>
      </c>
      <c r="P236" s="127" t="s">
        <v>322</v>
      </c>
      <c r="Q236" s="127" t="s">
        <v>311</v>
      </c>
      <c r="R236" s="128">
        <v>427929.02</v>
      </c>
      <c r="S236" s="128">
        <v>0</v>
      </c>
      <c r="T236" s="128">
        <v>0</v>
      </c>
      <c r="U236" s="128">
        <v>0</v>
      </c>
      <c r="V236" s="128">
        <v>0</v>
      </c>
      <c r="W236" s="128">
        <v>0</v>
      </c>
      <c r="X236" s="128">
        <v>0</v>
      </c>
      <c r="Y236" s="128">
        <v>427929.02</v>
      </c>
      <c r="Z236" s="130">
        <v>43819</v>
      </c>
      <c r="AA236" s="130">
        <v>50394</v>
      </c>
      <c r="AB236" s="129">
        <v>34122000</v>
      </c>
      <c r="AC236" s="129">
        <v>34122000</v>
      </c>
      <c r="AD236" s="129">
        <v>13.145205479452056</v>
      </c>
      <c r="AE236" s="129">
        <v>18.013698630136986</v>
      </c>
      <c r="AF236" s="135">
        <v>7.4796000000000001E-2</v>
      </c>
      <c r="AG236" s="132" t="s">
        <v>3237</v>
      </c>
      <c r="AH236" s="135">
        <v>2.2283000000000001E-2</v>
      </c>
      <c r="AI236" s="127" t="s">
        <v>311</v>
      </c>
      <c r="AJ236" s="127" t="s">
        <v>311</v>
      </c>
      <c r="AK236" s="133">
        <v>0</v>
      </c>
      <c r="AL236" s="133">
        <v>15849.22</v>
      </c>
      <c r="AM236" s="133">
        <v>0</v>
      </c>
      <c r="AN236" s="133">
        <v>0</v>
      </c>
      <c r="AO236" s="133">
        <v>0</v>
      </c>
      <c r="AP236" s="133">
        <v>0</v>
      </c>
      <c r="AQ236" s="133">
        <v>0</v>
      </c>
      <c r="AR236" s="133">
        <v>15849.22</v>
      </c>
      <c r="AS236" s="133">
        <v>0</v>
      </c>
      <c r="AT236" s="133">
        <v>0</v>
      </c>
      <c r="AU236" s="133">
        <v>0</v>
      </c>
      <c r="AV236" s="133">
        <v>0</v>
      </c>
      <c r="AW236" s="133">
        <v>0</v>
      </c>
      <c r="AX236" s="133">
        <v>15849.22</v>
      </c>
      <c r="AY236" s="15">
        <f t="shared" si="9"/>
        <v>15849.22</v>
      </c>
      <c r="AZ236" s="15">
        <f t="shared" si="10"/>
        <v>31698.44</v>
      </c>
      <c r="BA236" s="15">
        <f t="shared" si="11"/>
        <v>47547.659999999996</v>
      </c>
    </row>
    <row r="237" spans="1:53" x14ac:dyDescent="0.35">
      <c r="A237" s="127">
        <v>20836000</v>
      </c>
      <c r="B237" s="127">
        <v>1</v>
      </c>
      <c r="C237" s="127">
        <v>1</v>
      </c>
      <c r="D237" s="127">
        <v>1</v>
      </c>
      <c r="E237" s="127" t="s">
        <v>23</v>
      </c>
      <c r="F237" s="127" t="s">
        <v>24</v>
      </c>
      <c r="G237" s="127" t="s">
        <v>25</v>
      </c>
      <c r="H237" s="127" t="s">
        <v>26</v>
      </c>
      <c r="I237" s="127" t="s">
        <v>2</v>
      </c>
      <c r="J237" s="127" t="s">
        <v>27</v>
      </c>
      <c r="K237" s="127" t="s">
        <v>311</v>
      </c>
      <c r="L237" s="127" t="s">
        <v>29</v>
      </c>
      <c r="M237" s="127" t="s">
        <v>159</v>
      </c>
      <c r="N237" s="127" t="s">
        <v>1325</v>
      </c>
      <c r="O237" s="127" t="s">
        <v>323</v>
      </c>
      <c r="P237" s="127" t="s">
        <v>323</v>
      </c>
      <c r="Q237" s="127" t="s">
        <v>311</v>
      </c>
      <c r="R237" s="128">
        <v>166250000</v>
      </c>
      <c r="S237" s="128">
        <v>0</v>
      </c>
      <c r="T237" s="128">
        <v>0</v>
      </c>
      <c r="U237" s="128">
        <v>0</v>
      </c>
      <c r="V237" s="128">
        <v>0</v>
      </c>
      <c r="W237" s="128">
        <v>0</v>
      </c>
      <c r="X237" s="128">
        <v>0</v>
      </c>
      <c r="Y237" s="128">
        <v>166250000</v>
      </c>
      <c r="Z237" s="130">
        <v>43446</v>
      </c>
      <c r="AA237" s="130">
        <v>48925</v>
      </c>
      <c r="AB237" s="129">
        <v>210000000</v>
      </c>
      <c r="AC237" s="129">
        <v>210000000</v>
      </c>
      <c r="AD237" s="129">
        <v>9.1205479452054803</v>
      </c>
      <c r="AE237" s="129">
        <v>15.010958904109589</v>
      </c>
      <c r="AF237" s="135">
        <v>7.5203999999999993E-2</v>
      </c>
      <c r="AG237" s="132" t="s">
        <v>3237</v>
      </c>
      <c r="AH237" s="135">
        <v>2.2283000000000001E-2</v>
      </c>
      <c r="AI237" s="127" t="s">
        <v>311</v>
      </c>
      <c r="AJ237" s="127" t="s">
        <v>311</v>
      </c>
      <c r="AK237" s="133">
        <v>0</v>
      </c>
      <c r="AL237" s="133">
        <v>8750000</v>
      </c>
      <c r="AM237" s="133">
        <v>0</v>
      </c>
      <c r="AN237" s="133">
        <v>0</v>
      </c>
      <c r="AO237" s="133">
        <v>0</v>
      </c>
      <c r="AP237" s="133">
        <v>0</v>
      </c>
      <c r="AQ237" s="133">
        <v>0</v>
      </c>
      <c r="AR237" s="133">
        <v>8750000</v>
      </c>
      <c r="AS237" s="133">
        <v>0</v>
      </c>
      <c r="AT237" s="133">
        <v>0</v>
      </c>
      <c r="AU237" s="133">
        <v>0</v>
      </c>
      <c r="AV237" s="133">
        <v>0</v>
      </c>
      <c r="AW237" s="133">
        <v>0</v>
      </c>
      <c r="AX237" s="133">
        <v>8750000</v>
      </c>
      <c r="AY237" s="15">
        <f t="shared" si="9"/>
        <v>8750000</v>
      </c>
      <c r="AZ237" s="15">
        <f t="shared" si="10"/>
        <v>17500000</v>
      </c>
      <c r="BA237" s="15">
        <f t="shared" si="11"/>
        <v>26250000</v>
      </c>
    </row>
    <row r="238" spans="1:53" x14ac:dyDescent="0.35">
      <c r="A238" s="127">
        <v>20833000</v>
      </c>
      <c r="B238" s="127">
        <v>1</v>
      </c>
      <c r="C238" s="127">
        <v>1</v>
      </c>
      <c r="D238" s="127">
        <v>1</v>
      </c>
      <c r="E238" s="127" t="s">
        <v>23</v>
      </c>
      <c r="F238" s="127" t="s">
        <v>24</v>
      </c>
      <c r="G238" s="127" t="s">
        <v>25</v>
      </c>
      <c r="H238" s="127" t="s">
        <v>26</v>
      </c>
      <c r="I238" s="127" t="s">
        <v>2</v>
      </c>
      <c r="J238" s="127" t="s">
        <v>27</v>
      </c>
      <c r="K238" s="127" t="s">
        <v>311</v>
      </c>
      <c r="L238" s="127" t="s">
        <v>29</v>
      </c>
      <c r="M238" s="127" t="s">
        <v>159</v>
      </c>
      <c r="N238" s="127" t="s">
        <v>1325</v>
      </c>
      <c r="O238" s="127" t="s">
        <v>324</v>
      </c>
      <c r="P238" s="127" t="s">
        <v>324</v>
      </c>
      <c r="Q238" s="127" t="s">
        <v>311</v>
      </c>
      <c r="R238" s="128">
        <v>90000000</v>
      </c>
      <c r="S238" s="128">
        <v>0</v>
      </c>
      <c r="T238" s="128">
        <v>0</v>
      </c>
      <c r="U238" s="128">
        <v>0</v>
      </c>
      <c r="V238" s="128">
        <v>0</v>
      </c>
      <c r="W238" s="128">
        <v>0</v>
      </c>
      <c r="X238" s="128">
        <v>0</v>
      </c>
      <c r="Y238" s="128">
        <v>90000000</v>
      </c>
      <c r="Z238" s="130">
        <v>43357</v>
      </c>
      <c r="AA238" s="130">
        <v>47740</v>
      </c>
      <c r="AB238" s="129">
        <v>150000000</v>
      </c>
      <c r="AC238" s="129">
        <v>150000000</v>
      </c>
      <c r="AD238" s="129">
        <v>5.8739726027397259</v>
      </c>
      <c r="AE238" s="129">
        <v>12.008219178082191</v>
      </c>
      <c r="AF238" s="135">
        <v>7.4116000000000001E-2</v>
      </c>
      <c r="AG238" s="132" t="s">
        <v>3237</v>
      </c>
      <c r="AH238" s="135">
        <v>2.2783000000000001E-2</v>
      </c>
      <c r="AI238" s="127" t="s">
        <v>311</v>
      </c>
      <c r="AJ238" s="127" t="s">
        <v>311</v>
      </c>
      <c r="AK238" s="133">
        <v>0</v>
      </c>
      <c r="AL238" s="133">
        <v>0</v>
      </c>
      <c r="AM238" s="133">
        <v>0</v>
      </c>
      <c r="AN238" s="133">
        <v>0</v>
      </c>
      <c r="AO238" s="133">
        <v>7500000</v>
      </c>
      <c r="AP238" s="133">
        <v>0</v>
      </c>
      <c r="AQ238" s="133">
        <v>0</v>
      </c>
      <c r="AR238" s="133">
        <v>0</v>
      </c>
      <c r="AS238" s="133">
        <v>0</v>
      </c>
      <c r="AT238" s="133">
        <v>0</v>
      </c>
      <c r="AU238" s="133">
        <v>7500000</v>
      </c>
      <c r="AV238" s="133">
        <v>0</v>
      </c>
      <c r="AW238" s="133">
        <v>0</v>
      </c>
      <c r="AX238" s="133">
        <v>0</v>
      </c>
      <c r="AY238" s="15">
        <f t="shared" si="9"/>
        <v>0</v>
      </c>
      <c r="AZ238" s="15">
        <f t="shared" si="10"/>
        <v>15000000</v>
      </c>
      <c r="BA238" s="15">
        <f t="shared" si="11"/>
        <v>15000000</v>
      </c>
    </row>
    <row r="239" spans="1:53" x14ac:dyDescent="0.35">
      <c r="A239" s="127">
        <v>20838000</v>
      </c>
      <c r="B239" s="127">
        <v>1</v>
      </c>
      <c r="C239" s="127">
        <v>1</v>
      </c>
      <c r="D239" s="127">
        <v>1</v>
      </c>
      <c r="E239" s="127" t="s">
        <v>23</v>
      </c>
      <c r="F239" s="127" t="s">
        <v>24</v>
      </c>
      <c r="G239" s="127" t="s">
        <v>25</v>
      </c>
      <c r="H239" s="127" t="s">
        <v>26</v>
      </c>
      <c r="I239" s="127" t="s">
        <v>2</v>
      </c>
      <c r="J239" s="127" t="s">
        <v>27</v>
      </c>
      <c r="K239" s="127" t="s">
        <v>311</v>
      </c>
      <c r="L239" s="127" t="s">
        <v>29</v>
      </c>
      <c r="M239" s="127" t="s">
        <v>159</v>
      </c>
      <c r="N239" s="127" t="s">
        <v>1325</v>
      </c>
      <c r="O239" s="127" t="s">
        <v>325</v>
      </c>
      <c r="P239" s="127" t="s">
        <v>325</v>
      </c>
      <c r="Q239" s="127" t="s">
        <v>311</v>
      </c>
      <c r="R239" s="128">
        <v>96068816.409999996</v>
      </c>
      <c r="S239" s="128">
        <v>0</v>
      </c>
      <c r="T239" s="128">
        <v>0</v>
      </c>
      <c r="U239" s="128">
        <v>0</v>
      </c>
      <c r="V239" s="128">
        <v>0</v>
      </c>
      <c r="W239" s="128">
        <v>0</v>
      </c>
      <c r="X239" s="128">
        <v>0</v>
      </c>
      <c r="Y239" s="128">
        <v>96068816.409999996</v>
      </c>
      <c r="Z239" s="130">
        <v>43553</v>
      </c>
      <c r="AA239" s="130">
        <v>50131</v>
      </c>
      <c r="AB239" s="129">
        <v>192000000</v>
      </c>
      <c r="AC239" s="129">
        <v>192000000</v>
      </c>
      <c r="AD239" s="129">
        <v>12.424657534246576</v>
      </c>
      <c r="AE239" s="129">
        <v>18.021917808219179</v>
      </c>
      <c r="AF239" s="135">
        <v>7.5023000000000006E-2</v>
      </c>
      <c r="AG239" s="132" t="s">
        <v>3237</v>
      </c>
      <c r="AH239" s="135">
        <v>2.2783000000000001E-2</v>
      </c>
      <c r="AI239" s="127" t="s">
        <v>311</v>
      </c>
      <c r="AJ239" s="127" t="s">
        <v>311</v>
      </c>
      <c r="AK239" s="133">
        <v>0</v>
      </c>
      <c r="AL239" s="133">
        <v>0</v>
      </c>
      <c r="AM239" s="133">
        <v>0</v>
      </c>
      <c r="AN239" s="133">
        <v>0</v>
      </c>
      <c r="AO239" s="133">
        <v>0</v>
      </c>
      <c r="AP239" s="133">
        <v>3842752.66</v>
      </c>
      <c r="AQ239" s="133">
        <v>0</v>
      </c>
      <c r="AR239" s="133">
        <v>0</v>
      </c>
      <c r="AS239" s="133">
        <v>0</v>
      </c>
      <c r="AT239" s="133">
        <v>0</v>
      </c>
      <c r="AU239" s="133">
        <v>0</v>
      </c>
      <c r="AV239" s="133">
        <v>3842752.66</v>
      </c>
      <c r="AW239" s="133">
        <v>0</v>
      </c>
      <c r="AX239" s="133">
        <v>0</v>
      </c>
      <c r="AY239" s="15">
        <f t="shared" si="9"/>
        <v>0</v>
      </c>
      <c r="AZ239" s="15">
        <f t="shared" si="10"/>
        <v>7685505.3200000003</v>
      </c>
      <c r="BA239" s="15">
        <f t="shared" si="11"/>
        <v>7685505.3200000003</v>
      </c>
    </row>
    <row r="240" spans="1:53" x14ac:dyDescent="0.35">
      <c r="A240" s="127">
        <v>20839000</v>
      </c>
      <c r="B240" s="127">
        <v>1</v>
      </c>
      <c r="C240" s="127">
        <v>1</v>
      </c>
      <c r="D240" s="127">
        <v>1</v>
      </c>
      <c r="E240" s="127" t="s">
        <v>23</v>
      </c>
      <c r="F240" s="127" t="s">
        <v>24</v>
      </c>
      <c r="G240" s="127" t="s">
        <v>25</v>
      </c>
      <c r="H240" s="127" t="s">
        <v>26</v>
      </c>
      <c r="I240" s="127" t="s">
        <v>2</v>
      </c>
      <c r="J240" s="127" t="s">
        <v>27</v>
      </c>
      <c r="K240" s="127" t="s">
        <v>311</v>
      </c>
      <c r="L240" s="127" t="s">
        <v>29</v>
      </c>
      <c r="M240" s="127" t="s">
        <v>159</v>
      </c>
      <c r="N240" s="127" t="s">
        <v>1325</v>
      </c>
      <c r="O240" s="127" t="s">
        <v>326</v>
      </c>
      <c r="P240" s="127" t="s">
        <v>326</v>
      </c>
      <c r="Q240" s="127" t="s">
        <v>311</v>
      </c>
      <c r="R240" s="128">
        <v>250000000</v>
      </c>
      <c r="S240" s="128">
        <v>0</v>
      </c>
      <c r="T240" s="128">
        <v>0</v>
      </c>
      <c r="U240" s="128">
        <v>0</v>
      </c>
      <c r="V240" s="128">
        <v>0</v>
      </c>
      <c r="W240" s="128">
        <v>0</v>
      </c>
      <c r="X240" s="128">
        <v>0</v>
      </c>
      <c r="Y240" s="128">
        <v>250000000</v>
      </c>
      <c r="Z240" s="130">
        <v>43609</v>
      </c>
      <c r="AA240" s="130">
        <v>49088</v>
      </c>
      <c r="AB240" s="129">
        <v>300000000</v>
      </c>
      <c r="AC240" s="129">
        <v>300000000</v>
      </c>
      <c r="AD240" s="129">
        <v>9.5671232876712331</v>
      </c>
      <c r="AE240" s="129">
        <v>15.010958904109589</v>
      </c>
      <c r="AF240" s="135">
        <v>7.6085E-2</v>
      </c>
      <c r="AG240" s="132" t="s">
        <v>3237</v>
      </c>
      <c r="AH240" s="135">
        <v>2.2282999999999997E-2</v>
      </c>
      <c r="AI240" s="127" t="s">
        <v>311</v>
      </c>
      <c r="AJ240" s="127" t="s">
        <v>311</v>
      </c>
      <c r="AK240" s="133">
        <v>12500000</v>
      </c>
      <c r="AL240" s="133">
        <v>0</v>
      </c>
      <c r="AM240" s="133">
        <v>0</v>
      </c>
      <c r="AN240" s="133">
        <v>0</v>
      </c>
      <c r="AO240" s="133">
        <v>0</v>
      </c>
      <c r="AP240" s="133">
        <v>0</v>
      </c>
      <c r="AQ240" s="133">
        <v>12500000</v>
      </c>
      <c r="AR240" s="133">
        <v>0</v>
      </c>
      <c r="AS240" s="133">
        <v>0</v>
      </c>
      <c r="AT240" s="133">
        <v>0</v>
      </c>
      <c r="AU240" s="133">
        <v>0</v>
      </c>
      <c r="AV240" s="133">
        <v>0</v>
      </c>
      <c r="AW240" s="133">
        <v>12500000</v>
      </c>
      <c r="AX240" s="133">
        <v>0</v>
      </c>
      <c r="AY240" s="15">
        <f t="shared" si="9"/>
        <v>12500000</v>
      </c>
      <c r="AZ240" s="15">
        <f t="shared" si="10"/>
        <v>25000000</v>
      </c>
      <c r="BA240" s="15">
        <f t="shared" si="11"/>
        <v>37500000</v>
      </c>
    </row>
    <row r="241" spans="1:53" x14ac:dyDescent="0.35">
      <c r="A241" s="127">
        <v>20843000</v>
      </c>
      <c r="B241" s="127">
        <v>1</v>
      </c>
      <c r="C241" s="127">
        <v>1</v>
      </c>
      <c r="D241" s="127">
        <v>1</v>
      </c>
      <c r="E241" s="127" t="s">
        <v>23</v>
      </c>
      <c r="F241" s="127" t="s">
        <v>24</v>
      </c>
      <c r="G241" s="127" t="s">
        <v>25</v>
      </c>
      <c r="H241" s="127" t="s">
        <v>26</v>
      </c>
      <c r="I241" s="127" t="s">
        <v>2</v>
      </c>
      <c r="J241" s="127" t="s">
        <v>27</v>
      </c>
      <c r="K241" s="127" t="s">
        <v>311</v>
      </c>
      <c r="L241" s="127" t="s">
        <v>29</v>
      </c>
      <c r="M241" s="127" t="s">
        <v>159</v>
      </c>
      <c r="N241" s="127" t="s">
        <v>1325</v>
      </c>
      <c r="O241" s="127" t="s">
        <v>327</v>
      </c>
      <c r="P241" s="127" t="s">
        <v>327</v>
      </c>
      <c r="Q241" s="127" t="s">
        <v>311</v>
      </c>
      <c r="R241" s="128">
        <v>71117330.339999363</v>
      </c>
      <c r="S241" s="128">
        <v>0</v>
      </c>
      <c r="T241" s="128">
        <v>0</v>
      </c>
      <c r="U241" s="128">
        <v>0</v>
      </c>
      <c r="V241" s="128">
        <v>0</v>
      </c>
      <c r="W241" s="128">
        <v>-2.9802322387695313E-8</v>
      </c>
      <c r="X241" s="128">
        <v>0</v>
      </c>
      <c r="Y241" s="128">
        <v>71117330.339999333</v>
      </c>
      <c r="Z241" s="130">
        <v>43787</v>
      </c>
      <c r="AA241" s="130">
        <v>49266</v>
      </c>
      <c r="AB241" s="129">
        <v>203000000</v>
      </c>
      <c r="AC241" s="129">
        <v>203000000</v>
      </c>
      <c r="AD241" s="129">
        <v>10.054794520547945</v>
      </c>
      <c r="AE241" s="129">
        <v>15.010958904109589</v>
      </c>
      <c r="AF241" s="135">
        <v>7.6674000000000006E-2</v>
      </c>
      <c r="AG241" s="132" t="s">
        <v>3237</v>
      </c>
      <c r="AH241" s="135">
        <v>2.2283000000000001E-2</v>
      </c>
      <c r="AI241" s="127" t="s">
        <v>311</v>
      </c>
      <c r="AJ241" s="127" t="s">
        <v>311</v>
      </c>
      <c r="AK241" s="133">
        <v>0</v>
      </c>
      <c r="AL241" s="133">
        <v>0</v>
      </c>
      <c r="AM241" s="133">
        <v>0</v>
      </c>
      <c r="AN241" s="133">
        <v>0</v>
      </c>
      <c r="AO241" s="133">
        <v>0</v>
      </c>
      <c r="AP241" s="133">
        <v>0</v>
      </c>
      <c r="AQ241" s="133">
        <v>3555866.52</v>
      </c>
      <c r="AR241" s="133">
        <v>0</v>
      </c>
      <c r="AS241" s="133">
        <v>0</v>
      </c>
      <c r="AT241" s="133">
        <v>0</v>
      </c>
      <c r="AU241" s="133">
        <v>0</v>
      </c>
      <c r="AV241" s="133">
        <v>0</v>
      </c>
      <c r="AW241" s="133">
        <v>3555866.52</v>
      </c>
      <c r="AX241" s="133">
        <v>0</v>
      </c>
      <c r="AY241" s="15">
        <f t="shared" si="9"/>
        <v>0</v>
      </c>
      <c r="AZ241" s="15">
        <f t="shared" si="10"/>
        <v>7111733.04</v>
      </c>
      <c r="BA241" s="15">
        <f t="shared" si="11"/>
        <v>7111733.04</v>
      </c>
    </row>
    <row r="242" spans="1:53" x14ac:dyDescent="0.35">
      <c r="A242" s="127">
        <v>20841001</v>
      </c>
      <c r="B242" s="127">
        <v>1</v>
      </c>
      <c r="C242" s="127">
        <v>1</v>
      </c>
      <c r="D242" s="127">
        <v>1</v>
      </c>
      <c r="E242" s="127" t="s">
        <v>23</v>
      </c>
      <c r="F242" s="127" t="s">
        <v>24</v>
      </c>
      <c r="G242" s="127" t="s">
        <v>25</v>
      </c>
      <c r="H242" s="127" t="s">
        <v>26</v>
      </c>
      <c r="I242" s="127" t="s">
        <v>2</v>
      </c>
      <c r="J242" s="127" t="s">
        <v>27</v>
      </c>
      <c r="K242" s="127" t="s">
        <v>311</v>
      </c>
      <c r="L242" s="127" t="s">
        <v>29</v>
      </c>
      <c r="M242" s="127" t="s">
        <v>159</v>
      </c>
      <c r="N242" s="127" t="s">
        <v>1325</v>
      </c>
      <c r="O242" s="127" t="s">
        <v>328</v>
      </c>
      <c r="P242" s="127" t="s">
        <v>328</v>
      </c>
      <c r="Q242" s="127" t="s">
        <v>311</v>
      </c>
      <c r="R242" s="128">
        <v>11865967.42</v>
      </c>
      <c r="S242" s="128">
        <v>0</v>
      </c>
      <c r="T242" s="128">
        <v>0</v>
      </c>
      <c r="U242" s="128">
        <v>0</v>
      </c>
      <c r="V242" s="128">
        <v>0</v>
      </c>
      <c r="W242" s="128">
        <v>0</v>
      </c>
      <c r="X242" s="128">
        <v>0</v>
      </c>
      <c r="Y242" s="128">
        <v>11865967.42</v>
      </c>
      <c r="Z242" s="130">
        <v>43613</v>
      </c>
      <c r="AA242" s="130">
        <v>49457</v>
      </c>
      <c r="AB242" s="128">
        <v>100000000</v>
      </c>
      <c r="AC242" s="129">
        <v>11865967.42</v>
      </c>
      <c r="AD242" s="129">
        <v>10.578082191780823</v>
      </c>
      <c r="AE242" s="129">
        <v>16.010958904109589</v>
      </c>
      <c r="AF242" s="135">
        <v>7.6198000000000002E-2</v>
      </c>
      <c r="AG242" s="132" t="s">
        <v>3237</v>
      </c>
      <c r="AH242" s="135">
        <v>1.3283E-2</v>
      </c>
      <c r="AI242" s="127" t="s">
        <v>311</v>
      </c>
      <c r="AJ242" s="127" t="s">
        <v>311</v>
      </c>
      <c r="AK242" s="133">
        <v>539362.16</v>
      </c>
      <c r="AL242" s="133">
        <v>0</v>
      </c>
      <c r="AM242" s="133">
        <v>0</v>
      </c>
      <c r="AN242" s="133">
        <v>0</v>
      </c>
      <c r="AO242" s="133">
        <v>0</v>
      </c>
      <c r="AP242" s="133">
        <v>0</v>
      </c>
      <c r="AQ242" s="133">
        <v>539362.16</v>
      </c>
      <c r="AR242" s="133">
        <v>0</v>
      </c>
      <c r="AS242" s="133">
        <v>0</v>
      </c>
      <c r="AT242" s="133">
        <v>0</v>
      </c>
      <c r="AU242" s="133">
        <v>0</v>
      </c>
      <c r="AV242" s="133">
        <v>0</v>
      </c>
      <c r="AW242" s="133">
        <v>539362.16</v>
      </c>
      <c r="AX242" s="133">
        <v>0</v>
      </c>
      <c r="AY242" s="15">
        <f t="shared" si="9"/>
        <v>539362.16</v>
      </c>
      <c r="AZ242" s="15">
        <f t="shared" si="10"/>
        <v>1078724.32</v>
      </c>
      <c r="BA242" s="15">
        <f t="shared" si="11"/>
        <v>1618086.48</v>
      </c>
    </row>
    <row r="243" spans="1:53" x14ac:dyDescent="0.35">
      <c r="A243" s="127">
        <v>20846000</v>
      </c>
      <c r="B243" s="127">
        <v>1</v>
      </c>
      <c r="C243" s="127">
        <v>1</v>
      </c>
      <c r="D243" s="127">
        <v>1</v>
      </c>
      <c r="E243" s="127" t="s">
        <v>23</v>
      </c>
      <c r="F243" s="127" t="s">
        <v>24</v>
      </c>
      <c r="G243" s="127" t="s">
        <v>25</v>
      </c>
      <c r="H243" s="127" t="s">
        <v>26</v>
      </c>
      <c r="I243" s="127" t="s">
        <v>2</v>
      </c>
      <c r="J243" s="127" t="s">
        <v>27</v>
      </c>
      <c r="K243" s="127" t="s">
        <v>311</v>
      </c>
      <c r="L243" s="127" t="s">
        <v>29</v>
      </c>
      <c r="M243" s="127" t="s">
        <v>159</v>
      </c>
      <c r="N243" s="127" t="s">
        <v>1325</v>
      </c>
      <c r="O243" s="127" t="s">
        <v>329</v>
      </c>
      <c r="P243" s="127" t="s">
        <v>329</v>
      </c>
      <c r="Q243" s="127" t="s">
        <v>311</v>
      </c>
      <c r="R243" s="128">
        <v>3133824.669999999</v>
      </c>
      <c r="S243" s="128">
        <v>0</v>
      </c>
      <c r="T243" s="128">
        <v>195864.04</v>
      </c>
      <c r="U243" s="128">
        <v>114858.88</v>
      </c>
      <c r="V243" s="128">
        <v>0</v>
      </c>
      <c r="W243" s="128">
        <v>0</v>
      </c>
      <c r="X243" s="128">
        <v>0</v>
      </c>
      <c r="Y243" s="128">
        <v>2937960.629999999</v>
      </c>
      <c r="Z243" s="130">
        <v>43938</v>
      </c>
      <c r="AA243" s="130">
        <v>48323</v>
      </c>
      <c r="AB243" s="129">
        <v>50000000</v>
      </c>
      <c r="AC243" s="129">
        <v>8323671.1900000004</v>
      </c>
      <c r="AD243" s="129">
        <v>7.4712328767123291</v>
      </c>
      <c r="AE243" s="129">
        <v>12.013698630136986</v>
      </c>
      <c r="AF243" s="135">
        <v>7.4601000000000001E-2</v>
      </c>
      <c r="AG243" s="132" t="s">
        <v>3237</v>
      </c>
      <c r="AH243" s="135">
        <v>2.1783E-2</v>
      </c>
      <c r="AI243" s="127" t="s">
        <v>311</v>
      </c>
      <c r="AJ243" s="127" t="s">
        <v>311</v>
      </c>
      <c r="AK243" s="133">
        <v>0</v>
      </c>
      <c r="AL243" s="133">
        <v>0</v>
      </c>
      <c r="AM243" s="133">
        <v>0</v>
      </c>
      <c r="AN243" s="133">
        <v>0</v>
      </c>
      <c r="AO243" s="133">
        <v>0</v>
      </c>
      <c r="AP243" s="133">
        <v>195864.04</v>
      </c>
      <c r="AQ243" s="133">
        <v>0</v>
      </c>
      <c r="AR243" s="133">
        <v>0</v>
      </c>
      <c r="AS243" s="133">
        <v>0</v>
      </c>
      <c r="AT243" s="133">
        <v>0</v>
      </c>
      <c r="AU243" s="133">
        <v>0</v>
      </c>
      <c r="AV243" s="133">
        <v>195864.04</v>
      </c>
      <c r="AW243" s="133">
        <v>0</v>
      </c>
      <c r="AX243" s="133">
        <v>0</v>
      </c>
      <c r="AY243" s="15">
        <f t="shared" si="9"/>
        <v>0</v>
      </c>
      <c r="AZ243" s="15">
        <f t="shared" si="10"/>
        <v>391728.08</v>
      </c>
      <c r="BA243" s="15">
        <f t="shared" si="11"/>
        <v>391728.08</v>
      </c>
    </row>
    <row r="244" spans="1:53" x14ac:dyDescent="0.35">
      <c r="A244" s="127">
        <v>20847000</v>
      </c>
      <c r="B244" s="127">
        <v>1</v>
      </c>
      <c r="C244" s="127">
        <v>1</v>
      </c>
      <c r="D244" s="127">
        <v>1</v>
      </c>
      <c r="E244" s="127" t="s">
        <v>23</v>
      </c>
      <c r="F244" s="127" t="s">
        <v>24</v>
      </c>
      <c r="G244" s="127" t="s">
        <v>25</v>
      </c>
      <c r="H244" s="127" t="s">
        <v>26</v>
      </c>
      <c r="I244" s="127" t="s">
        <v>2</v>
      </c>
      <c r="J244" s="127" t="s">
        <v>27</v>
      </c>
      <c r="K244" s="127" t="s">
        <v>311</v>
      </c>
      <c r="L244" s="127" t="s">
        <v>29</v>
      </c>
      <c r="M244" s="127" t="s">
        <v>159</v>
      </c>
      <c r="N244" s="127" t="s">
        <v>1325</v>
      </c>
      <c r="O244" s="127" t="s">
        <v>330</v>
      </c>
      <c r="P244" s="127" t="s">
        <v>330</v>
      </c>
      <c r="Q244" s="127" t="s">
        <v>311</v>
      </c>
      <c r="R244" s="128">
        <v>350000000</v>
      </c>
      <c r="S244" s="128">
        <v>0</v>
      </c>
      <c r="T244" s="128">
        <v>0</v>
      </c>
      <c r="U244" s="128">
        <v>13444806.67</v>
      </c>
      <c r="V244" s="128">
        <v>0</v>
      </c>
      <c r="W244" s="128">
        <v>0</v>
      </c>
      <c r="X244" s="128">
        <v>0</v>
      </c>
      <c r="Y244" s="128">
        <v>350000000</v>
      </c>
      <c r="Z244" s="130">
        <v>43956</v>
      </c>
      <c r="AA244" s="130">
        <v>51261</v>
      </c>
      <c r="AB244" s="129">
        <v>350000000</v>
      </c>
      <c r="AC244" s="129">
        <v>350000000</v>
      </c>
      <c r="AD244" s="129">
        <v>15.520547945205479</v>
      </c>
      <c r="AE244" s="129">
        <v>20.013698630136986</v>
      </c>
      <c r="AF244" s="135">
        <v>7.5567999999999996E-2</v>
      </c>
      <c r="AG244" s="132" t="s">
        <v>3237</v>
      </c>
      <c r="AH244" s="135">
        <v>2.2282999999999997E-2</v>
      </c>
      <c r="AI244" s="127" t="s">
        <v>311</v>
      </c>
      <c r="AJ244" s="127" t="s">
        <v>311</v>
      </c>
      <c r="AK244" s="133">
        <v>0</v>
      </c>
      <c r="AL244" s="133">
        <v>0</v>
      </c>
      <c r="AM244" s="133">
        <v>0</v>
      </c>
      <c r="AN244" s="133">
        <v>0</v>
      </c>
      <c r="AO244" s="133">
        <v>0</v>
      </c>
      <c r="AP244" s="133">
        <v>0</v>
      </c>
      <c r="AQ244" s="133">
        <v>0</v>
      </c>
      <c r="AR244" s="133">
        <v>0</v>
      </c>
      <c r="AS244" s="133">
        <v>0</v>
      </c>
      <c r="AT244" s="133">
        <v>0</v>
      </c>
      <c r="AU244" s="133">
        <v>0</v>
      </c>
      <c r="AV244" s="133">
        <v>0</v>
      </c>
      <c r="AW244" s="133">
        <v>0</v>
      </c>
      <c r="AX244" s="133">
        <v>0</v>
      </c>
      <c r="AY244" s="15">
        <f t="shared" si="9"/>
        <v>0</v>
      </c>
      <c r="AZ244" s="15">
        <f t="shared" si="10"/>
        <v>0</v>
      </c>
      <c r="BA244" s="15">
        <f t="shared" si="11"/>
        <v>0</v>
      </c>
    </row>
    <row r="245" spans="1:53" x14ac:dyDescent="0.35">
      <c r="A245" s="127">
        <v>20848000</v>
      </c>
      <c r="B245" s="127">
        <v>1</v>
      </c>
      <c r="C245" s="127">
        <v>1</v>
      </c>
      <c r="D245" s="127">
        <v>1</v>
      </c>
      <c r="E245" s="127" t="s">
        <v>23</v>
      </c>
      <c r="F245" s="127" t="s">
        <v>24</v>
      </c>
      <c r="G245" s="127" t="s">
        <v>25</v>
      </c>
      <c r="H245" s="127" t="s">
        <v>26</v>
      </c>
      <c r="I245" s="127" t="s">
        <v>2</v>
      </c>
      <c r="J245" s="127" t="s">
        <v>27</v>
      </c>
      <c r="K245" s="127" t="s">
        <v>311</v>
      </c>
      <c r="L245" s="127" t="s">
        <v>29</v>
      </c>
      <c r="M245" s="127" t="s">
        <v>159</v>
      </c>
      <c r="N245" s="127" t="s">
        <v>1325</v>
      </c>
      <c r="O245" s="127" t="s">
        <v>331</v>
      </c>
      <c r="P245" s="127" t="s">
        <v>331</v>
      </c>
      <c r="Q245" s="127" t="s">
        <v>311</v>
      </c>
      <c r="R245" s="128">
        <v>122222222.24999999</v>
      </c>
      <c r="S245" s="128">
        <v>0</v>
      </c>
      <c r="T245" s="128">
        <v>0</v>
      </c>
      <c r="U245" s="128">
        <v>0</v>
      </c>
      <c r="V245" s="128">
        <v>0</v>
      </c>
      <c r="W245" s="128">
        <v>0</v>
      </c>
      <c r="X245" s="128">
        <v>0</v>
      </c>
      <c r="Y245" s="128">
        <v>122222222.24999999</v>
      </c>
      <c r="Z245" s="130">
        <v>44035</v>
      </c>
      <c r="AA245" s="130">
        <v>49513</v>
      </c>
      <c r="AB245" s="129">
        <v>150000000</v>
      </c>
      <c r="AC245" s="129">
        <v>150000000</v>
      </c>
      <c r="AD245" s="129">
        <v>10.731506849315069</v>
      </c>
      <c r="AE245" s="129">
        <v>15.008219178082191</v>
      </c>
      <c r="AF245" s="135">
        <v>7.3875999999999997E-2</v>
      </c>
      <c r="AG245" s="132" t="s">
        <v>3237</v>
      </c>
      <c r="AH245" s="135">
        <v>2.2283000000000001E-2</v>
      </c>
      <c r="AI245" s="127" t="s">
        <v>311</v>
      </c>
      <c r="AJ245" s="127" t="s">
        <v>311</v>
      </c>
      <c r="AK245" s="133">
        <v>0</v>
      </c>
      <c r="AL245" s="133">
        <v>0</v>
      </c>
      <c r="AM245" s="133">
        <v>5555555.5499999998</v>
      </c>
      <c r="AN245" s="133">
        <v>0</v>
      </c>
      <c r="AO245" s="133">
        <v>0</v>
      </c>
      <c r="AP245" s="133">
        <v>0</v>
      </c>
      <c r="AQ245" s="133">
        <v>0</v>
      </c>
      <c r="AR245" s="133">
        <v>0</v>
      </c>
      <c r="AS245" s="133">
        <v>5555555.5499999998</v>
      </c>
      <c r="AT245" s="133">
        <v>0</v>
      </c>
      <c r="AU245" s="133">
        <v>0</v>
      </c>
      <c r="AV245" s="133">
        <v>0</v>
      </c>
      <c r="AW245" s="133">
        <v>0</v>
      </c>
      <c r="AX245" s="133">
        <v>0</v>
      </c>
      <c r="AY245" s="15">
        <f t="shared" si="9"/>
        <v>0</v>
      </c>
      <c r="AZ245" s="15">
        <f t="shared" si="10"/>
        <v>11111111.1</v>
      </c>
      <c r="BA245" s="15">
        <f t="shared" si="11"/>
        <v>11111111.1</v>
      </c>
    </row>
    <row r="246" spans="1:53" x14ac:dyDescent="0.35">
      <c r="A246" s="127">
        <v>20849000</v>
      </c>
      <c r="B246" s="127">
        <v>1</v>
      </c>
      <c r="C246" s="127">
        <v>1</v>
      </c>
      <c r="D246" s="127">
        <v>1</v>
      </c>
      <c r="E246" s="127" t="s">
        <v>23</v>
      </c>
      <c r="F246" s="127" t="s">
        <v>24</v>
      </c>
      <c r="G246" s="127" t="s">
        <v>25</v>
      </c>
      <c r="H246" s="127" t="s">
        <v>26</v>
      </c>
      <c r="I246" s="127" t="s">
        <v>2</v>
      </c>
      <c r="J246" s="127" t="s">
        <v>27</v>
      </c>
      <c r="K246" s="127" t="s">
        <v>311</v>
      </c>
      <c r="L246" s="127" t="s">
        <v>29</v>
      </c>
      <c r="M246" s="127" t="s">
        <v>159</v>
      </c>
      <c r="N246" s="127" t="s">
        <v>1325</v>
      </c>
      <c r="O246" s="127" t="s">
        <v>332</v>
      </c>
      <c r="P246" s="127" t="s">
        <v>332</v>
      </c>
      <c r="Q246" s="127" t="s">
        <v>311</v>
      </c>
      <c r="R246" s="128">
        <v>117769540.75999999</v>
      </c>
      <c r="S246" s="128">
        <v>0</v>
      </c>
      <c r="T246" s="128">
        <v>0</v>
      </c>
      <c r="U246" s="128">
        <v>0</v>
      </c>
      <c r="V246" s="128">
        <v>0</v>
      </c>
      <c r="W246" s="128">
        <v>0</v>
      </c>
      <c r="X246" s="128">
        <v>0</v>
      </c>
      <c r="Y246" s="128">
        <v>117769540.75999999</v>
      </c>
      <c r="Z246" s="130">
        <v>44169</v>
      </c>
      <c r="AA246" s="130">
        <v>49647</v>
      </c>
      <c r="AB246" s="129">
        <v>138251200</v>
      </c>
      <c r="AC246" s="129">
        <v>138251200</v>
      </c>
      <c r="AD246" s="129">
        <v>11.098630136986301</v>
      </c>
      <c r="AE246" s="129">
        <v>15.008219178082191</v>
      </c>
      <c r="AF246" s="135">
        <v>7.5616000000000003E-2</v>
      </c>
      <c r="AG246" s="132" t="s">
        <v>3237</v>
      </c>
      <c r="AH246" s="135">
        <v>2.2283000000000001E-2</v>
      </c>
      <c r="AI246" s="127" t="s">
        <v>311</v>
      </c>
      <c r="AJ246" s="127" t="s">
        <v>311</v>
      </c>
      <c r="AK246" s="133">
        <v>0</v>
      </c>
      <c r="AL246" s="133">
        <v>5120414.8099999996</v>
      </c>
      <c r="AM246" s="133">
        <v>0</v>
      </c>
      <c r="AN246" s="133">
        <v>0</v>
      </c>
      <c r="AO246" s="133">
        <v>0</v>
      </c>
      <c r="AP246" s="133">
        <v>0</v>
      </c>
      <c r="AQ246" s="133">
        <v>0</v>
      </c>
      <c r="AR246" s="133">
        <v>5120414.8099999996</v>
      </c>
      <c r="AS246" s="133">
        <v>0</v>
      </c>
      <c r="AT246" s="133">
        <v>0</v>
      </c>
      <c r="AU246" s="133">
        <v>0</v>
      </c>
      <c r="AV246" s="133">
        <v>0</v>
      </c>
      <c r="AW246" s="133">
        <v>0</v>
      </c>
      <c r="AX246" s="133">
        <v>5120414.8099999996</v>
      </c>
      <c r="AY246" s="15">
        <f t="shared" si="9"/>
        <v>5120414.8099999996</v>
      </c>
      <c r="AZ246" s="15">
        <f t="shared" si="10"/>
        <v>10240829.619999999</v>
      </c>
      <c r="BA246" s="15">
        <f t="shared" si="11"/>
        <v>15361244.43</v>
      </c>
    </row>
    <row r="247" spans="1:53" x14ac:dyDescent="0.35">
      <c r="A247" s="127">
        <v>20789000</v>
      </c>
      <c r="B247" s="127">
        <v>1</v>
      </c>
      <c r="C247" s="127">
        <v>1</v>
      </c>
      <c r="D247" s="127">
        <v>1</v>
      </c>
      <c r="E247" s="127" t="s">
        <v>23</v>
      </c>
      <c r="F247" s="127" t="s">
        <v>24</v>
      </c>
      <c r="G247" s="127" t="s">
        <v>25</v>
      </c>
      <c r="H247" s="127" t="s">
        <v>26</v>
      </c>
      <c r="I247" s="127" t="s">
        <v>2</v>
      </c>
      <c r="J247" s="127" t="s">
        <v>27</v>
      </c>
      <c r="K247" s="127" t="s">
        <v>311</v>
      </c>
      <c r="L247" s="127" t="s">
        <v>29</v>
      </c>
      <c r="M247" s="127" t="s">
        <v>159</v>
      </c>
      <c r="N247" s="127" t="s">
        <v>1325</v>
      </c>
      <c r="O247" s="127" t="s">
        <v>333</v>
      </c>
      <c r="P247" s="127" t="s">
        <v>333</v>
      </c>
      <c r="Q247" s="127" t="s">
        <v>311</v>
      </c>
      <c r="R247" s="128">
        <v>7142857.2199999997</v>
      </c>
      <c r="S247" s="128">
        <v>0</v>
      </c>
      <c r="T247" s="128">
        <v>7142857.21</v>
      </c>
      <c r="U247" s="128">
        <v>268796.93</v>
      </c>
      <c r="V247" s="128">
        <v>0</v>
      </c>
      <c r="W247" s="128">
        <v>0</v>
      </c>
      <c r="X247" s="128">
        <v>0</v>
      </c>
      <c r="Y247" s="128">
        <v>9.9999997764825821E-3</v>
      </c>
      <c r="Z247" s="130">
        <v>38995</v>
      </c>
      <c r="AA247" s="130">
        <v>45570</v>
      </c>
      <c r="AB247" s="129">
        <v>200000000</v>
      </c>
      <c r="AC247" s="129">
        <v>200000000</v>
      </c>
      <c r="AD247" s="129">
        <v>0</v>
      </c>
      <c r="AE247" s="129">
        <v>0</v>
      </c>
      <c r="AF247" s="135">
        <v>7.3229000000000002E-2</v>
      </c>
      <c r="AG247" s="132" t="s">
        <v>3237</v>
      </c>
      <c r="AH247" s="135">
        <v>2.0782999999999999E-2</v>
      </c>
      <c r="AI247" s="127" t="s">
        <v>311</v>
      </c>
      <c r="AJ247" s="127" t="s">
        <v>311</v>
      </c>
      <c r="AK247" s="133">
        <v>0</v>
      </c>
      <c r="AL247" s="133">
        <v>0</v>
      </c>
      <c r="AM247" s="133">
        <v>0</v>
      </c>
      <c r="AN247" s="133">
        <v>0</v>
      </c>
      <c r="AO247" s="133">
        <v>0</v>
      </c>
      <c r="AP247" s="133">
        <v>0</v>
      </c>
      <c r="AQ247" s="133">
        <v>0</v>
      </c>
      <c r="AR247" s="133">
        <v>0</v>
      </c>
      <c r="AS247" s="133">
        <v>0</v>
      </c>
      <c r="AT247" s="133">
        <v>0</v>
      </c>
      <c r="AU247" s="133">
        <v>0</v>
      </c>
      <c r="AV247" s="133">
        <v>0</v>
      </c>
      <c r="AW247" s="133">
        <v>0</v>
      </c>
      <c r="AX247" s="133">
        <v>0</v>
      </c>
      <c r="AY247" s="15">
        <f t="shared" si="9"/>
        <v>0</v>
      </c>
      <c r="AZ247" s="15">
        <f t="shared" si="10"/>
        <v>0</v>
      </c>
      <c r="BA247" s="15">
        <f t="shared" si="11"/>
        <v>0</v>
      </c>
    </row>
    <row r="248" spans="1:53" x14ac:dyDescent="0.35">
      <c r="A248" s="127">
        <v>20790000</v>
      </c>
      <c r="B248" s="127">
        <v>1</v>
      </c>
      <c r="C248" s="127">
        <v>1</v>
      </c>
      <c r="D248" s="127">
        <v>1</v>
      </c>
      <c r="E248" s="127" t="s">
        <v>23</v>
      </c>
      <c r="F248" s="127" t="s">
        <v>24</v>
      </c>
      <c r="G248" s="127" t="s">
        <v>25</v>
      </c>
      <c r="H248" s="127" t="s">
        <v>26</v>
      </c>
      <c r="I248" s="127" t="s">
        <v>2</v>
      </c>
      <c r="J248" s="127" t="s">
        <v>27</v>
      </c>
      <c r="K248" s="127" t="s">
        <v>311</v>
      </c>
      <c r="L248" s="127" t="s">
        <v>29</v>
      </c>
      <c r="M248" s="127" t="s">
        <v>159</v>
      </c>
      <c r="N248" s="127" t="s">
        <v>1325</v>
      </c>
      <c r="O248" s="127" t="s">
        <v>334</v>
      </c>
      <c r="P248" s="127" t="s">
        <v>334</v>
      </c>
      <c r="Q248" s="127" t="s">
        <v>311</v>
      </c>
      <c r="R248" s="128">
        <v>6496607.2199999997</v>
      </c>
      <c r="S248" s="128">
        <v>0</v>
      </c>
      <c r="T248" s="128">
        <v>6496607.2199999997</v>
      </c>
      <c r="U248" s="128">
        <v>233207.9</v>
      </c>
      <c r="V248" s="128">
        <v>0</v>
      </c>
      <c r="W248" s="128">
        <v>0</v>
      </c>
      <c r="X248" s="128">
        <v>0</v>
      </c>
      <c r="Y248" s="128">
        <v>0</v>
      </c>
      <c r="Z248" s="130">
        <v>38995</v>
      </c>
      <c r="AA248" s="130">
        <v>45580</v>
      </c>
      <c r="AB248" s="129">
        <v>250000000</v>
      </c>
      <c r="AC248" s="129">
        <v>181905000</v>
      </c>
      <c r="AD248" s="129">
        <v>0</v>
      </c>
      <c r="AE248" s="129">
        <v>0</v>
      </c>
      <c r="AF248" s="135">
        <v>7.3844999999999994E-2</v>
      </c>
      <c r="AG248" s="132" t="s">
        <v>3237</v>
      </c>
      <c r="AH248" s="135">
        <v>2.0782999999999999E-2</v>
      </c>
      <c r="AI248" s="127" t="s">
        <v>311</v>
      </c>
      <c r="AJ248" s="127" t="s">
        <v>311</v>
      </c>
      <c r="AK248" s="133">
        <v>0</v>
      </c>
      <c r="AL248" s="133">
        <v>0</v>
      </c>
      <c r="AM248" s="133">
        <v>0</v>
      </c>
      <c r="AN248" s="133">
        <v>0</v>
      </c>
      <c r="AO248" s="133">
        <v>0</v>
      </c>
      <c r="AP248" s="133">
        <v>0</v>
      </c>
      <c r="AQ248" s="133">
        <v>0</v>
      </c>
      <c r="AR248" s="133">
        <v>0</v>
      </c>
      <c r="AS248" s="133">
        <v>0</v>
      </c>
      <c r="AT248" s="133">
        <v>0</v>
      </c>
      <c r="AU248" s="133">
        <v>0</v>
      </c>
      <c r="AV248" s="133">
        <v>0</v>
      </c>
      <c r="AW248" s="133">
        <v>0</v>
      </c>
      <c r="AX248" s="133">
        <v>0</v>
      </c>
      <c r="AY248" s="15">
        <f t="shared" si="9"/>
        <v>0</v>
      </c>
      <c r="AZ248" s="15">
        <f t="shared" si="10"/>
        <v>0</v>
      </c>
      <c r="BA248" s="15">
        <f t="shared" si="11"/>
        <v>0</v>
      </c>
    </row>
    <row r="249" spans="1:53" x14ac:dyDescent="0.35">
      <c r="A249" s="127">
        <v>20794000</v>
      </c>
      <c r="B249" s="127">
        <v>1</v>
      </c>
      <c r="C249" s="127">
        <v>1</v>
      </c>
      <c r="D249" s="127">
        <v>1</v>
      </c>
      <c r="E249" s="127" t="s">
        <v>23</v>
      </c>
      <c r="F249" s="127" t="s">
        <v>24</v>
      </c>
      <c r="G249" s="127" t="s">
        <v>25</v>
      </c>
      <c r="H249" s="127" t="s">
        <v>26</v>
      </c>
      <c r="I249" s="127" t="s">
        <v>2</v>
      </c>
      <c r="J249" s="127" t="s">
        <v>27</v>
      </c>
      <c r="K249" s="127" t="s">
        <v>311</v>
      </c>
      <c r="L249" s="127" t="s">
        <v>29</v>
      </c>
      <c r="M249" s="127" t="s">
        <v>159</v>
      </c>
      <c r="N249" s="127" t="s">
        <v>1325</v>
      </c>
      <c r="O249" s="127" t="s">
        <v>335</v>
      </c>
      <c r="P249" s="127" t="s">
        <v>335</v>
      </c>
      <c r="Q249" s="127" t="s">
        <v>311</v>
      </c>
      <c r="R249" s="128">
        <v>1450016.0300000384</v>
      </c>
      <c r="S249" s="128">
        <v>0</v>
      </c>
      <c r="T249" s="128">
        <v>0</v>
      </c>
      <c r="U249" s="128">
        <v>0</v>
      </c>
      <c r="V249" s="128">
        <v>0</v>
      </c>
      <c r="W249" s="128">
        <v>1.862645149230957E-9</v>
      </c>
      <c r="X249" s="128">
        <v>0</v>
      </c>
      <c r="Y249" s="128">
        <v>1450016.0300000403</v>
      </c>
      <c r="Z249" s="130">
        <v>39094</v>
      </c>
      <c r="AA249" s="130">
        <v>45669</v>
      </c>
      <c r="AB249" s="129">
        <v>50000000</v>
      </c>
      <c r="AC249" s="129">
        <v>42614640.289999999</v>
      </c>
      <c r="AD249" s="129">
        <v>0.2</v>
      </c>
      <c r="AE249" s="129">
        <v>18.013698630136986</v>
      </c>
      <c r="AF249" s="135">
        <v>7.0129999999999998E-2</v>
      </c>
      <c r="AG249" s="132" t="s">
        <v>3237</v>
      </c>
      <c r="AH249" s="135">
        <v>1.8283000000000001E-2</v>
      </c>
      <c r="AI249" s="127" t="s">
        <v>311</v>
      </c>
      <c r="AJ249" s="127" t="s">
        <v>311</v>
      </c>
      <c r="AK249" s="133">
        <v>0</v>
      </c>
      <c r="AL249" s="133">
        <v>0</v>
      </c>
      <c r="AM249" s="133">
        <v>1450016.03</v>
      </c>
      <c r="AN249" s="133">
        <v>0</v>
      </c>
      <c r="AO249" s="133">
        <v>0</v>
      </c>
      <c r="AP249" s="133">
        <v>0</v>
      </c>
      <c r="AQ249" s="133">
        <v>0</v>
      </c>
      <c r="AR249" s="133">
        <v>0</v>
      </c>
      <c r="AS249" s="133">
        <v>0</v>
      </c>
      <c r="AT249" s="133">
        <v>0</v>
      </c>
      <c r="AU249" s="133">
        <v>0</v>
      </c>
      <c r="AV249" s="133">
        <v>0</v>
      </c>
      <c r="AW249" s="133">
        <v>0</v>
      </c>
      <c r="AX249" s="133">
        <v>0</v>
      </c>
      <c r="AY249" s="15">
        <f t="shared" si="9"/>
        <v>0</v>
      </c>
      <c r="AZ249" s="15">
        <f t="shared" si="10"/>
        <v>1450016.03</v>
      </c>
      <c r="BA249" s="15">
        <f t="shared" si="11"/>
        <v>1450016.03</v>
      </c>
    </row>
    <row r="250" spans="1:53" x14ac:dyDescent="0.35">
      <c r="A250" s="127">
        <v>20793000</v>
      </c>
      <c r="B250" s="127">
        <v>1</v>
      </c>
      <c r="C250" s="127">
        <v>1</v>
      </c>
      <c r="D250" s="127">
        <v>1</v>
      </c>
      <c r="E250" s="127" t="s">
        <v>23</v>
      </c>
      <c r="F250" s="127" t="s">
        <v>24</v>
      </c>
      <c r="G250" s="127" t="s">
        <v>25</v>
      </c>
      <c r="H250" s="127" t="s">
        <v>26</v>
      </c>
      <c r="I250" s="127" t="s">
        <v>2</v>
      </c>
      <c r="J250" s="127" t="s">
        <v>27</v>
      </c>
      <c r="K250" s="127" t="s">
        <v>311</v>
      </c>
      <c r="L250" s="127" t="s">
        <v>29</v>
      </c>
      <c r="M250" s="127" t="s">
        <v>159</v>
      </c>
      <c r="N250" s="127" t="s">
        <v>1325</v>
      </c>
      <c r="O250" s="127" t="s">
        <v>336</v>
      </c>
      <c r="P250" s="127" t="s">
        <v>336</v>
      </c>
      <c r="Q250" s="127" t="s">
        <v>311</v>
      </c>
      <c r="R250" s="128">
        <v>9821428.6099999994</v>
      </c>
      <c r="S250" s="128">
        <v>0</v>
      </c>
      <c r="T250" s="128">
        <v>9821428.6070000008</v>
      </c>
      <c r="U250" s="128">
        <v>339099.64</v>
      </c>
      <c r="V250" s="128">
        <v>0</v>
      </c>
      <c r="W250" s="128">
        <v>0</v>
      </c>
      <c r="X250" s="128">
        <v>0</v>
      </c>
      <c r="Y250" s="128">
        <v>2.9999986290931702E-3</v>
      </c>
      <c r="Z250" s="130">
        <v>39020</v>
      </c>
      <c r="AA250" s="130">
        <v>45596</v>
      </c>
      <c r="AB250" s="129">
        <v>275000000</v>
      </c>
      <c r="AC250" s="129">
        <v>275000000</v>
      </c>
      <c r="AD250" s="129">
        <v>0</v>
      </c>
      <c r="AE250" s="129">
        <v>0</v>
      </c>
      <c r="AF250" s="135">
        <v>6.7920999999999995E-2</v>
      </c>
      <c r="AG250" s="132" t="s">
        <v>3237</v>
      </c>
      <c r="AH250" s="135">
        <v>1.4783000000000001E-2</v>
      </c>
      <c r="AI250" s="127" t="s">
        <v>311</v>
      </c>
      <c r="AJ250" s="127" t="s">
        <v>311</v>
      </c>
      <c r="AK250" s="133">
        <v>0</v>
      </c>
      <c r="AL250" s="133">
        <v>0</v>
      </c>
      <c r="AM250" s="133">
        <v>0</v>
      </c>
      <c r="AN250" s="133">
        <v>0</v>
      </c>
      <c r="AO250" s="133">
        <v>0</v>
      </c>
      <c r="AP250" s="133">
        <v>0</v>
      </c>
      <c r="AQ250" s="133">
        <v>0</v>
      </c>
      <c r="AR250" s="133">
        <v>0</v>
      </c>
      <c r="AS250" s="133">
        <v>0</v>
      </c>
      <c r="AT250" s="133">
        <v>0</v>
      </c>
      <c r="AU250" s="133">
        <v>0</v>
      </c>
      <c r="AV250" s="133">
        <v>0</v>
      </c>
      <c r="AW250" s="133">
        <v>0</v>
      </c>
      <c r="AX250" s="133">
        <v>0</v>
      </c>
      <c r="AY250" s="15">
        <f t="shared" si="9"/>
        <v>0</v>
      </c>
      <c r="AZ250" s="15">
        <f t="shared" si="10"/>
        <v>0</v>
      </c>
      <c r="BA250" s="15">
        <f t="shared" si="11"/>
        <v>0</v>
      </c>
    </row>
    <row r="251" spans="1:53" x14ac:dyDescent="0.35">
      <c r="A251" s="127">
        <v>20798000</v>
      </c>
      <c r="B251" s="127">
        <v>1</v>
      </c>
      <c r="C251" s="127">
        <v>1</v>
      </c>
      <c r="D251" s="127">
        <v>1</v>
      </c>
      <c r="E251" s="127" t="s">
        <v>23</v>
      </c>
      <c r="F251" s="127" t="s">
        <v>24</v>
      </c>
      <c r="G251" s="127" t="s">
        <v>25</v>
      </c>
      <c r="H251" s="127" t="s">
        <v>26</v>
      </c>
      <c r="I251" s="127" t="s">
        <v>2</v>
      </c>
      <c r="J251" s="127" t="s">
        <v>27</v>
      </c>
      <c r="K251" s="127" t="s">
        <v>311</v>
      </c>
      <c r="L251" s="127" t="s">
        <v>29</v>
      </c>
      <c r="M251" s="127" t="s">
        <v>159</v>
      </c>
      <c r="N251" s="127" t="s">
        <v>1325</v>
      </c>
      <c r="O251" s="127" t="s">
        <v>337</v>
      </c>
      <c r="P251" s="127" t="s">
        <v>337</v>
      </c>
      <c r="Q251" s="127" t="s">
        <v>311</v>
      </c>
      <c r="R251" s="128">
        <v>19285714.25</v>
      </c>
      <c r="S251" s="128">
        <v>0</v>
      </c>
      <c r="T251" s="128">
        <v>0</v>
      </c>
      <c r="U251" s="128">
        <v>0</v>
      </c>
      <c r="V251" s="128">
        <v>0</v>
      </c>
      <c r="W251" s="128">
        <v>0</v>
      </c>
      <c r="X251" s="128">
        <v>0</v>
      </c>
      <c r="Y251" s="128">
        <v>19285714.25</v>
      </c>
      <c r="Z251" s="130">
        <v>39423</v>
      </c>
      <c r="AA251" s="130">
        <v>46000</v>
      </c>
      <c r="AB251" s="129">
        <v>180000000</v>
      </c>
      <c r="AC251" s="129">
        <v>180000000</v>
      </c>
      <c r="AD251" s="129">
        <v>1.106849315068493</v>
      </c>
      <c r="AE251" s="129">
        <v>18.019178082191782</v>
      </c>
      <c r="AF251" s="135">
        <v>6.7798999999999998E-2</v>
      </c>
      <c r="AG251" s="132" t="s">
        <v>3237</v>
      </c>
      <c r="AH251" s="135">
        <v>1.4782999999999999E-2</v>
      </c>
      <c r="AI251" s="127" t="s">
        <v>311</v>
      </c>
      <c r="AJ251" s="127" t="s">
        <v>311</v>
      </c>
      <c r="AK251" s="133">
        <v>0</v>
      </c>
      <c r="AL251" s="133">
        <v>6428571.4299999997</v>
      </c>
      <c r="AM251" s="133">
        <v>0</v>
      </c>
      <c r="AN251" s="133">
        <v>0</v>
      </c>
      <c r="AO251" s="133">
        <v>0</v>
      </c>
      <c r="AP251" s="133">
        <v>0</v>
      </c>
      <c r="AQ251" s="133">
        <v>0</v>
      </c>
      <c r="AR251" s="133">
        <v>6428571.4299999997</v>
      </c>
      <c r="AS251" s="133">
        <v>0</v>
      </c>
      <c r="AT251" s="133">
        <v>0</v>
      </c>
      <c r="AU251" s="133">
        <v>0</v>
      </c>
      <c r="AV251" s="133">
        <v>0</v>
      </c>
      <c r="AW251" s="133">
        <v>0</v>
      </c>
      <c r="AX251" s="133">
        <v>6428571.3899999997</v>
      </c>
      <c r="AY251" s="15">
        <f t="shared" si="9"/>
        <v>6428571.4299999997</v>
      </c>
      <c r="AZ251" s="15">
        <f t="shared" si="10"/>
        <v>12857142.82</v>
      </c>
      <c r="BA251" s="15">
        <f t="shared" si="11"/>
        <v>19285714.25</v>
      </c>
    </row>
    <row r="252" spans="1:53" x14ac:dyDescent="0.35">
      <c r="A252" s="127">
        <v>20799000</v>
      </c>
      <c r="B252" s="127">
        <v>1</v>
      </c>
      <c r="C252" s="127">
        <v>1</v>
      </c>
      <c r="D252" s="127">
        <v>1</v>
      </c>
      <c r="E252" s="127" t="s">
        <v>23</v>
      </c>
      <c r="F252" s="127" t="s">
        <v>24</v>
      </c>
      <c r="G252" s="127" t="s">
        <v>25</v>
      </c>
      <c r="H252" s="127" t="s">
        <v>26</v>
      </c>
      <c r="I252" s="127" t="s">
        <v>2</v>
      </c>
      <c r="J252" s="127" t="s">
        <v>27</v>
      </c>
      <c r="K252" s="127" t="s">
        <v>311</v>
      </c>
      <c r="L252" s="127" t="s">
        <v>29</v>
      </c>
      <c r="M252" s="127" t="s">
        <v>159</v>
      </c>
      <c r="N252" s="127" t="s">
        <v>1325</v>
      </c>
      <c r="O252" s="127" t="s">
        <v>338</v>
      </c>
      <c r="P252" s="127" t="s">
        <v>338</v>
      </c>
      <c r="Q252" s="127" t="s">
        <v>311</v>
      </c>
      <c r="R252" s="128">
        <v>26785714.249999687</v>
      </c>
      <c r="S252" s="128">
        <v>0</v>
      </c>
      <c r="T252" s="128">
        <v>0</v>
      </c>
      <c r="U252" s="128">
        <v>0</v>
      </c>
      <c r="V252" s="128">
        <v>0</v>
      </c>
      <c r="W252" s="128">
        <v>-1.4901161193847656E-8</v>
      </c>
      <c r="X252" s="128">
        <v>0</v>
      </c>
      <c r="Y252" s="128">
        <v>26785714.249999672</v>
      </c>
      <c r="Z252" s="130">
        <v>39425</v>
      </c>
      <c r="AA252" s="130">
        <v>46000</v>
      </c>
      <c r="AB252" s="129">
        <v>250000000</v>
      </c>
      <c r="AC252" s="129">
        <v>250000000</v>
      </c>
      <c r="AD252" s="129">
        <v>1.106849315068493</v>
      </c>
      <c r="AE252" s="129">
        <v>18.013698630136986</v>
      </c>
      <c r="AF252" s="135">
        <v>6.7798999999999998E-2</v>
      </c>
      <c r="AG252" s="132" t="s">
        <v>3237</v>
      </c>
      <c r="AH252" s="135">
        <v>1.4782999999999999E-2</v>
      </c>
      <c r="AI252" s="127" t="s">
        <v>311</v>
      </c>
      <c r="AJ252" s="127" t="s">
        <v>311</v>
      </c>
      <c r="AK252" s="133">
        <v>0</v>
      </c>
      <c r="AL252" s="133">
        <v>8928571.4299999997</v>
      </c>
      <c r="AM252" s="133">
        <v>0</v>
      </c>
      <c r="AN252" s="133">
        <v>0</v>
      </c>
      <c r="AO252" s="133">
        <v>0</v>
      </c>
      <c r="AP252" s="133">
        <v>0</v>
      </c>
      <c r="AQ252" s="133">
        <v>0</v>
      </c>
      <c r="AR252" s="133">
        <v>8928571.4299999997</v>
      </c>
      <c r="AS252" s="133">
        <v>0</v>
      </c>
      <c r="AT252" s="133">
        <v>0</v>
      </c>
      <c r="AU252" s="133">
        <v>0</v>
      </c>
      <c r="AV252" s="133">
        <v>0</v>
      </c>
      <c r="AW252" s="133">
        <v>0</v>
      </c>
      <c r="AX252" s="133">
        <v>8928571.3900000006</v>
      </c>
      <c r="AY252" s="15">
        <f t="shared" si="9"/>
        <v>8928571.4299999997</v>
      </c>
      <c r="AZ252" s="15">
        <f t="shared" si="10"/>
        <v>17857142.82</v>
      </c>
      <c r="BA252" s="15">
        <f t="shared" si="11"/>
        <v>26785714.25</v>
      </c>
    </row>
    <row r="253" spans="1:53" x14ac:dyDescent="0.35">
      <c r="A253" s="127">
        <v>20797000</v>
      </c>
      <c r="B253" s="127">
        <v>1</v>
      </c>
      <c r="C253" s="127">
        <v>1</v>
      </c>
      <c r="D253" s="127">
        <v>1</v>
      </c>
      <c r="E253" s="127" t="s">
        <v>23</v>
      </c>
      <c r="F253" s="127" t="s">
        <v>24</v>
      </c>
      <c r="G253" s="127" t="s">
        <v>25</v>
      </c>
      <c r="H253" s="127" t="s">
        <v>26</v>
      </c>
      <c r="I253" s="127" t="s">
        <v>2</v>
      </c>
      <c r="J253" s="127" t="s">
        <v>27</v>
      </c>
      <c r="K253" s="127" t="s">
        <v>311</v>
      </c>
      <c r="L253" s="127" t="s">
        <v>29</v>
      </c>
      <c r="M253" s="127" t="s">
        <v>159</v>
      </c>
      <c r="N253" s="127" t="s">
        <v>1325</v>
      </c>
      <c r="O253" s="127" t="s">
        <v>339</v>
      </c>
      <c r="P253" s="127" t="s">
        <v>339</v>
      </c>
      <c r="Q253" s="127" t="s">
        <v>311</v>
      </c>
      <c r="R253" s="128">
        <v>10860349.040000156</v>
      </c>
      <c r="S253" s="128">
        <v>0</v>
      </c>
      <c r="T253" s="128">
        <v>0</v>
      </c>
      <c r="U253" s="128">
        <v>0</v>
      </c>
      <c r="V253" s="128">
        <v>0</v>
      </c>
      <c r="W253" s="128">
        <v>7.4505805969238281E-9</v>
      </c>
      <c r="X253" s="128">
        <v>0</v>
      </c>
      <c r="Y253" s="128">
        <v>10860349.040000163</v>
      </c>
      <c r="Z253" s="130">
        <v>39415</v>
      </c>
      <c r="AA253" s="130">
        <v>45990</v>
      </c>
      <c r="AB253" s="129">
        <v>100000000</v>
      </c>
      <c r="AC253" s="129">
        <v>100000000</v>
      </c>
      <c r="AD253" s="129">
        <v>1.0794520547945206</v>
      </c>
      <c r="AE253" s="129">
        <v>18.013698630136986</v>
      </c>
      <c r="AF253" s="135">
        <v>6.8792000000000006E-2</v>
      </c>
      <c r="AG253" s="132" t="s">
        <v>3237</v>
      </c>
      <c r="AH253" s="135">
        <v>1.4782999999999999E-2</v>
      </c>
      <c r="AI253" s="127" t="s">
        <v>311</v>
      </c>
      <c r="AJ253" s="127" t="s">
        <v>311</v>
      </c>
      <c r="AK253" s="133">
        <v>3620116.28</v>
      </c>
      <c r="AL253" s="133">
        <v>0</v>
      </c>
      <c r="AM253" s="133">
        <v>0</v>
      </c>
      <c r="AN253" s="133">
        <v>0</v>
      </c>
      <c r="AO253" s="133">
        <v>0</v>
      </c>
      <c r="AP253" s="133">
        <v>0</v>
      </c>
      <c r="AQ253" s="133">
        <v>3620116.28</v>
      </c>
      <c r="AR253" s="133">
        <v>0</v>
      </c>
      <c r="AS253" s="133">
        <v>0</v>
      </c>
      <c r="AT253" s="133">
        <v>0</v>
      </c>
      <c r="AU253" s="133">
        <v>0</v>
      </c>
      <c r="AV253" s="133">
        <v>0</v>
      </c>
      <c r="AW253" s="133">
        <v>3620116.48</v>
      </c>
      <c r="AX253" s="133">
        <v>0</v>
      </c>
      <c r="AY253" s="15">
        <f t="shared" si="9"/>
        <v>3620116.28</v>
      </c>
      <c r="AZ253" s="15">
        <f t="shared" si="10"/>
        <v>7240232.7599999998</v>
      </c>
      <c r="BA253" s="15">
        <f t="shared" si="11"/>
        <v>10860349.039999999</v>
      </c>
    </row>
    <row r="254" spans="1:53" x14ac:dyDescent="0.35">
      <c r="A254" s="127">
        <v>20801000</v>
      </c>
      <c r="B254" s="127">
        <v>1</v>
      </c>
      <c r="C254" s="127">
        <v>1</v>
      </c>
      <c r="D254" s="127">
        <v>1</v>
      </c>
      <c r="E254" s="127" t="s">
        <v>23</v>
      </c>
      <c r="F254" s="127" t="s">
        <v>24</v>
      </c>
      <c r="G254" s="127" t="s">
        <v>25</v>
      </c>
      <c r="H254" s="127" t="s">
        <v>26</v>
      </c>
      <c r="I254" s="127" t="s">
        <v>2</v>
      </c>
      <c r="J254" s="127" t="s">
        <v>27</v>
      </c>
      <c r="K254" s="127" t="s">
        <v>311</v>
      </c>
      <c r="L254" s="127" t="s">
        <v>29</v>
      </c>
      <c r="M254" s="127" t="s">
        <v>159</v>
      </c>
      <c r="N254" s="127" t="s">
        <v>1325</v>
      </c>
      <c r="O254" s="127" t="s">
        <v>340</v>
      </c>
      <c r="P254" s="127" t="s">
        <v>340</v>
      </c>
      <c r="Q254" s="127" t="s">
        <v>311</v>
      </c>
      <c r="R254" s="128">
        <v>9864387.8800001554</v>
      </c>
      <c r="S254" s="128">
        <v>0</v>
      </c>
      <c r="T254" s="128">
        <v>0</v>
      </c>
      <c r="U254" s="128">
        <v>0</v>
      </c>
      <c r="V254" s="128">
        <v>0</v>
      </c>
      <c r="W254" s="128">
        <v>7.4505805969238281E-9</v>
      </c>
      <c r="X254" s="128">
        <v>0</v>
      </c>
      <c r="Y254" s="128">
        <v>9864387.8800001629</v>
      </c>
      <c r="Z254" s="130">
        <v>40218</v>
      </c>
      <c r="AA254" s="130">
        <v>45990</v>
      </c>
      <c r="AB254" s="129">
        <v>100000000</v>
      </c>
      <c r="AC254" s="129">
        <v>100000000</v>
      </c>
      <c r="AD254" s="129">
        <v>1.0794520547945206</v>
      </c>
      <c r="AE254" s="129">
        <v>15.813698630136987</v>
      </c>
      <c r="AF254" s="135">
        <v>8.0216999999999997E-2</v>
      </c>
      <c r="AG254" s="132" t="s">
        <v>3237</v>
      </c>
      <c r="AH254" s="135">
        <v>2.8282999999999999E-2</v>
      </c>
      <c r="AI254" s="127" t="s">
        <v>311</v>
      </c>
      <c r="AJ254" s="127" t="s">
        <v>311</v>
      </c>
      <c r="AK254" s="133">
        <v>0</v>
      </c>
      <c r="AL254" s="133">
        <v>0</v>
      </c>
      <c r="AM254" s="133">
        <v>0</v>
      </c>
      <c r="AN254" s="133">
        <v>4166666.67</v>
      </c>
      <c r="AO254" s="133">
        <v>0</v>
      </c>
      <c r="AP254" s="133">
        <v>0</v>
      </c>
      <c r="AQ254" s="133">
        <v>0</v>
      </c>
      <c r="AR254" s="133">
        <v>0</v>
      </c>
      <c r="AS254" s="133">
        <v>0</v>
      </c>
      <c r="AT254" s="133">
        <v>4166666.67</v>
      </c>
      <c r="AU254" s="133">
        <v>0</v>
      </c>
      <c r="AV254" s="133">
        <v>0</v>
      </c>
      <c r="AW254" s="133">
        <v>1531054.54</v>
      </c>
      <c r="AX254" s="133">
        <v>0</v>
      </c>
      <c r="AY254" s="15">
        <f t="shared" si="9"/>
        <v>0</v>
      </c>
      <c r="AZ254" s="15">
        <f t="shared" si="10"/>
        <v>9864387.879999999</v>
      </c>
      <c r="BA254" s="15">
        <f t="shared" si="11"/>
        <v>9864387.879999999</v>
      </c>
    </row>
    <row r="255" spans="1:53" x14ac:dyDescent="0.35">
      <c r="A255" s="127">
        <v>20805000</v>
      </c>
      <c r="B255" s="127">
        <v>1</v>
      </c>
      <c r="C255" s="127">
        <v>1</v>
      </c>
      <c r="D255" s="127">
        <v>1</v>
      </c>
      <c r="E255" s="127" t="s">
        <v>23</v>
      </c>
      <c r="F255" s="127" t="s">
        <v>24</v>
      </c>
      <c r="G255" s="127" t="s">
        <v>25</v>
      </c>
      <c r="H255" s="127" t="s">
        <v>26</v>
      </c>
      <c r="I255" s="127" t="s">
        <v>2</v>
      </c>
      <c r="J255" s="127" t="s">
        <v>27</v>
      </c>
      <c r="K255" s="127" t="s">
        <v>311</v>
      </c>
      <c r="L255" s="127" t="s">
        <v>29</v>
      </c>
      <c r="M255" s="127" t="s">
        <v>159</v>
      </c>
      <c r="N255" s="127" t="s">
        <v>1325</v>
      </c>
      <c r="O255" s="127" t="s">
        <v>341</v>
      </c>
      <c r="P255" s="127" t="s">
        <v>341</v>
      </c>
      <c r="Q255" s="127" t="s">
        <v>311</v>
      </c>
      <c r="R255" s="128">
        <v>36856360.239999689</v>
      </c>
      <c r="S255" s="128">
        <v>0</v>
      </c>
      <c r="T255" s="128">
        <v>0</v>
      </c>
      <c r="U255" s="128">
        <v>0</v>
      </c>
      <c r="V255" s="128">
        <v>0</v>
      </c>
      <c r="W255" s="128">
        <v>-1.4901161193847656E-8</v>
      </c>
      <c r="X255" s="128">
        <v>0</v>
      </c>
      <c r="Y255" s="128">
        <v>36856360.239999674</v>
      </c>
      <c r="Z255" s="130">
        <v>40260</v>
      </c>
      <c r="AA255" s="130">
        <v>46835</v>
      </c>
      <c r="AB255" s="129">
        <v>255303921.38</v>
      </c>
      <c r="AC255" s="129">
        <v>146467528.34999999</v>
      </c>
      <c r="AD255" s="129">
        <v>3.3945205479452056</v>
      </c>
      <c r="AE255" s="129">
        <v>18.013698630136986</v>
      </c>
      <c r="AF255" s="135">
        <v>8.0740999999999993E-2</v>
      </c>
      <c r="AG255" s="132" t="s">
        <v>3237</v>
      </c>
      <c r="AH255" s="135">
        <v>2.8282999999999999E-2</v>
      </c>
      <c r="AI255" s="127" t="s">
        <v>311</v>
      </c>
      <c r="AJ255" s="127" t="s">
        <v>311</v>
      </c>
      <c r="AK255" s="133">
        <v>0</v>
      </c>
      <c r="AL255" s="133">
        <v>0</v>
      </c>
      <c r="AM255" s="133">
        <v>0</v>
      </c>
      <c r="AN255" s="133">
        <v>0</v>
      </c>
      <c r="AO255" s="133">
        <v>5265194.33</v>
      </c>
      <c r="AP255" s="133">
        <v>0</v>
      </c>
      <c r="AQ255" s="133">
        <v>0</v>
      </c>
      <c r="AR255" s="133">
        <v>0</v>
      </c>
      <c r="AS255" s="133">
        <v>0</v>
      </c>
      <c r="AT255" s="133">
        <v>0</v>
      </c>
      <c r="AU255" s="133">
        <v>5265194.33</v>
      </c>
      <c r="AV255" s="133">
        <v>0</v>
      </c>
      <c r="AW255" s="133">
        <v>0</v>
      </c>
      <c r="AX255" s="133">
        <v>0</v>
      </c>
      <c r="AY255" s="15">
        <f t="shared" si="9"/>
        <v>0</v>
      </c>
      <c r="AZ255" s="15">
        <f t="shared" si="10"/>
        <v>10530388.66</v>
      </c>
      <c r="BA255" s="15">
        <f t="shared" si="11"/>
        <v>10530388.66</v>
      </c>
    </row>
    <row r="256" spans="1:53" x14ac:dyDescent="0.35">
      <c r="A256" s="127">
        <v>20808000</v>
      </c>
      <c r="B256" s="127">
        <v>1</v>
      </c>
      <c r="C256" s="127">
        <v>1</v>
      </c>
      <c r="D256" s="127">
        <v>1</v>
      </c>
      <c r="E256" s="127" t="s">
        <v>23</v>
      </c>
      <c r="F256" s="127" t="s">
        <v>24</v>
      </c>
      <c r="G256" s="127" t="s">
        <v>25</v>
      </c>
      <c r="H256" s="127" t="s">
        <v>26</v>
      </c>
      <c r="I256" s="127" t="s">
        <v>2</v>
      </c>
      <c r="J256" s="127" t="s">
        <v>27</v>
      </c>
      <c r="K256" s="127" t="s">
        <v>311</v>
      </c>
      <c r="L256" s="127" t="s">
        <v>29</v>
      </c>
      <c r="M256" s="127" t="s">
        <v>159</v>
      </c>
      <c r="N256" s="127" t="s">
        <v>1325</v>
      </c>
      <c r="O256" s="127" t="s">
        <v>342</v>
      </c>
      <c r="P256" s="127" t="s">
        <v>342</v>
      </c>
      <c r="Q256" s="127" t="s">
        <v>311</v>
      </c>
      <c r="R256" s="128">
        <v>98957669.600001231</v>
      </c>
      <c r="S256" s="128">
        <v>0</v>
      </c>
      <c r="T256" s="128">
        <v>0</v>
      </c>
      <c r="U256" s="128">
        <v>0</v>
      </c>
      <c r="V256" s="128">
        <v>0</v>
      </c>
      <c r="W256" s="128">
        <v>5.9604644775390625E-8</v>
      </c>
      <c r="X256" s="128">
        <v>0</v>
      </c>
      <c r="Y256" s="128">
        <v>98957669.60000129</v>
      </c>
      <c r="Z256" s="130">
        <v>40512</v>
      </c>
      <c r="AA256" s="130">
        <v>47087</v>
      </c>
      <c r="AB256" s="129">
        <v>300000000</v>
      </c>
      <c r="AC256" s="129">
        <v>300000000</v>
      </c>
      <c r="AD256" s="129">
        <v>4.0849315068493155</v>
      </c>
      <c r="AE256" s="129">
        <v>18.013698630136986</v>
      </c>
      <c r="AF256" s="135">
        <v>8.2226999999999995E-2</v>
      </c>
      <c r="AG256" s="132" t="s">
        <v>3237</v>
      </c>
      <c r="AH256" s="135">
        <v>2.8282999999999999E-2</v>
      </c>
      <c r="AI256" s="127" t="s">
        <v>311</v>
      </c>
      <c r="AJ256" s="127" t="s">
        <v>311</v>
      </c>
      <c r="AK256" s="133">
        <v>10995296.619999999</v>
      </c>
      <c r="AL256" s="133">
        <v>0</v>
      </c>
      <c r="AM256" s="133">
        <v>0</v>
      </c>
      <c r="AN256" s="133">
        <v>0</v>
      </c>
      <c r="AO256" s="133">
        <v>0</v>
      </c>
      <c r="AP256" s="133">
        <v>0</v>
      </c>
      <c r="AQ256" s="133">
        <v>10995296.619999999</v>
      </c>
      <c r="AR256" s="133">
        <v>0</v>
      </c>
      <c r="AS256" s="133">
        <v>0</v>
      </c>
      <c r="AT256" s="133">
        <v>0</v>
      </c>
      <c r="AU256" s="133">
        <v>0</v>
      </c>
      <c r="AV256" s="133">
        <v>0</v>
      </c>
      <c r="AW256" s="133">
        <v>10995296.619999999</v>
      </c>
      <c r="AX256" s="133">
        <v>0</v>
      </c>
      <c r="AY256" s="15">
        <f t="shared" si="9"/>
        <v>10995296.619999999</v>
      </c>
      <c r="AZ256" s="15">
        <f t="shared" si="10"/>
        <v>21990593.239999998</v>
      </c>
      <c r="BA256" s="15">
        <f t="shared" si="11"/>
        <v>32985889.859999999</v>
      </c>
    </row>
    <row r="257" spans="1:53" x14ac:dyDescent="0.35">
      <c r="A257" s="127">
        <v>20809000</v>
      </c>
      <c r="B257" s="127">
        <v>1</v>
      </c>
      <c r="C257" s="127">
        <v>1</v>
      </c>
      <c r="D257" s="127">
        <v>1</v>
      </c>
      <c r="E257" s="127" t="s">
        <v>23</v>
      </c>
      <c r="F257" s="127" t="s">
        <v>24</v>
      </c>
      <c r="G257" s="127" t="s">
        <v>25</v>
      </c>
      <c r="H257" s="127" t="s">
        <v>26</v>
      </c>
      <c r="I257" s="127" t="s">
        <v>2</v>
      </c>
      <c r="J257" s="127" t="s">
        <v>27</v>
      </c>
      <c r="K257" s="127" t="s">
        <v>311</v>
      </c>
      <c r="L257" s="127" t="s">
        <v>29</v>
      </c>
      <c r="M257" s="127" t="s">
        <v>159</v>
      </c>
      <c r="N257" s="127" t="s">
        <v>1325</v>
      </c>
      <c r="O257" s="127" t="s">
        <v>343</v>
      </c>
      <c r="P257" s="127" t="s">
        <v>343</v>
      </c>
      <c r="Q257" s="127" t="s">
        <v>311</v>
      </c>
      <c r="R257" s="128">
        <v>6802236.3700000001</v>
      </c>
      <c r="S257" s="128">
        <v>0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6802236.3700000001</v>
      </c>
      <c r="Z257" s="130">
        <v>40720</v>
      </c>
      <c r="AA257" s="130">
        <v>47297</v>
      </c>
      <c r="AB257" s="129">
        <v>66726740.520000003</v>
      </c>
      <c r="AC257" s="129">
        <v>18557373</v>
      </c>
      <c r="AD257" s="129">
        <v>4.6602739726027398</v>
      </c>
      <c r="AE257" s="129">
        <v>18.019178082191782</v>
      </c>
      <c r="AF257" s="135">
        <v>8.0049999999999996E-2</v>
      </c>
      <c r="AG257" s="132" t="s">
        <v>3237</v>
      </c>
      <c r="AH257" s="135">
        <v>2.8282999999999999E-2</v>
      </c>
      <c r="AI257" s="127" t="s">
        <v>311</v>
      </c>
      <c r="AJ257" s="127" t="s">
        <v>311</v>
      </c>
      <c r="AK257" s="133">
        <v>0</v>
      </c>
      <c r="AL257" s="133">
        <v>680223.64</v>
      </c>
      <c r="AM257" s="133">
        <v>0</v>
      </c>
      <c r="AN257" s="133">
        <v>0</v>
      </c>
      <c r="AO257" s="133">
        <v>0</v>
      </c>
      <c r="AP257" s="133">
        <v>0</v>
      </c>
      <c r="AQ257" s="133">
        <v>0</v>
      </c>
      <c r="AR257" s="133">
        <v>680223.64</v>
      </c>
      <c r="AS257" s="133">
        <v>0</v>
      </c>
      <c r="AT257" s="133">
        <v>0</v>
      </c>
      <c r="AU257" s="133">
        <v>0</v>
      </c>
      <c r="AV257" s="133">
        <v>0</v>
      </c>
      <c r="AW257" s="133">
        <v>0</v>
      </c>
      <c r="AX257" s="133">
        <v>680223.64</v>
      </c>
      <c r="AY257" s="15">
        <f t="shared" si="9"/>
        <v>680223.64</v>
      </c>
      <c r="AZ257" s="15">
        <f t="shared" si="10"/>
        <v>1360447.28</v>
      </c>
      <c r="BA257" s="15">
        <f t="shared" si="11"/>
        <v>2040670.92</v>
      </c>
    </row>
    <row r="258" spans="1:53" x14ac:dyDescent="0.35">
      <c r="A258" s="127">
        <v>20811000</v>
      </c>
      <c r="B258" s="127">
        <v>1</v>
      </c>
      <c r="C258" s="127">
        <v>1</v>
      </c>
      <c r="D258" s="127">
        <v>1</v>
      </c>
      <c r="E258" s="127" t="s">
        <v>23</v>
      </c>
      <c r="F258" s="127" t="s">
        <v>24</v>
      </c>
      <c r="G258" s="127" t="s">
        <v>25</v>
      </c>
      <c r="H258" s="127" t="s">
        <v>26</v>
      </c>
      <c r="I258" s="127" t="s">
        <v>2</v>
      </c>
      <c r="J258" s="127" t="s">
        <v>27</v>
      </c>
      <c r="K258" s="127" t="s">
        <v>311</v>
      </c>
      <c r="L258" s="127" t="s">
        <v>29</v>
      </c>
      <c r="M258" s="127" t="s">
        <v>159</v>
      </c>
      <c r="N258" s="127" t="s">
        <v>1325</v>
      </c>
      <c r="O258" s="127" t="s">
        <v>344</v>
      </c>
      <c r="P258" s="127" t="s">
        <v>344</v>
      </c>
      <c r="Q258" s="127" t="s">
        <v>311</v>
      </c>
      <c r="R258" s="128">
        <v>20894304.230000004</v>
      </c>
      <c r="S258" s="128">
        <v>0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20894304.230000004</v>
      </c>
      <c r="Z258" s="130">
        <v>41085</v>
      </c>
      <c r="AA258" s="130">
        <v>46563</v>
      </c>
      <c r="AB258" s="129">
        <v>84000000</v>
      </c>
      <c r="AC258" s="129">
        <v>83263495.359999999</v>
      </c>
      <c r="AD258" s="129">
        <v>2.6493150684931508</v>
      </c>
      <c r="AE258" s="129">
        <v>15.008219178082191</v>
      </c>
      <c r="AF258" s="135">
        <v>7.9920000000000005E-2</v>
      </c>
      <c r="AG258" s="132" t="s">
        <v>3237</v>
      </c>
      <c r="AH258" s="135">
        <v>2.7782999999999999E-2</v>
      </c>
      <c r="AI258" s="127" t="s">
        <v>311</v>
      </c>
      <c r="AJ258" s="127" t="s">
        <v>311</v>
      </c>
      <c r="AK258" s="133">
        <v>0</v>
      </c>
      <c r="AL258" s="133">
        <v>3482384.04</v>
      </c>
      <c r="AM258" s="133">
        <v>0</v>
      </c>
      <c r="AN258" s="133">
        <v>0</v>
      </c>
      <c r="AO258" s="133">
        <v>0</v>
      </c>
      <c r="AP258" s="133">
        <v>0</v>
      </c>
      <c r="AQ258" s="133">
        <v>0</v>
      </c>
      <c r="AR258" s="133">
        <v>3482384.04</v>
      </c>
      <c r="AS258" s="133">
        <v>0</v>
      </c>
      <c r="AT258" s="133">
        <v>0</v>
      </c>
      <c r="AU258" s="133">
        <v>0</v>
      </c>
      <c r="AV258" s="133">
        <v>0</v>
      </c>
      <c r="AW258" s="133">
        <v>0</v>
      </c>
      <c r="AX258" s="133">
        <v>3482384.04</v>
      </c>
      <c r="AY258" s="15">
        <f t="shared" ref="AY258:AY321" si="12">SUM(AK258:AL258)</f>
        <v>3482384.04</v>
      </c>
      <c r="AZ258" s="15">
        <f t="shared" si="10"/>
        <v>6964768.0800000001</v>
      </c>
      <c r="BA258" s="15">
        <f t="shared" si="11"/>
        <v>10447152.120000001</v>
      </c>
    </row>
    <row r="259" spans="1:53" x14ac:dyDescent="0.35">
      <c r="A259" s="127">
        <v>20812000</v>
      </c>
      <c r="B259" s="127">
        <v>1</v>
      </c>
      <c r="C259" s="127">
        <v>1</v>
      </c>
      <c r="D259" s="127">
        <v>1</v>
      </c>
      <c r="E259" s="127" t="s">
        <v>23</v>
      </c>
      <c r="F259" s="127" t="s">
        <v>24</v>
      </c>
      <c r="G259" s="127" t="s">
        <v>25</v>
      </c>
      <c r="H259" s="127" t="s">
        <v>26</v>
      </c>
      <c r="I259" s="127" t="s">
        <v>2</v>
      </c>
      <c r="J259" s="127" t="s">
        <v>27</v>
      </c>
      <c r="K259" s="127" t="s">
        <v>311</v>
      </c>
      <c r="L259" s="127" t="s">
        <v>29</v>
      </c>
      <c r="M259" s="127" t="s">
        <v>159</v>
      </c>
      <c r="N259" s="127" t="s">
        <v>1325</v>
      </c>
      <c r="O259" s="127" t="s">
        <v>345</v>
      </c>
      <c r="P259" s="127" t="s">
        <v>345</v>
      </c>
      <c r="Q259" s="127" t="s">
        <v>311</v>
      </c>
      <c r="R259" s="128">
        <v>2.3865140974521637E-9</v>
      </c>
      <c r="S259" s="128">
        <v>0</v>
      </c>
      <c r="T259" s="128">
        <v>0</v>
      </c>
      <c r="U259" s="128">
        <v>0</v>
      </c>
      <c r="V259" s="128">
        <v>0</v>
      </c>
      <c r="W259" s="128">
        <v>1.1641532182693481E-10</v>
      </c>
      <c r="X259" s="128">
        <v>0</v>
      </c>
      <c r="Y259" s="128">
        <v>2.5029294192790985E-9</v>
      </c>
      <c r="Z259" s="130">
        <v>41085</v>
      </c>
      <c r="AA259" s="130">
        <v>45468</v>
      </c>
      <c r="AB259" s="129">
        <v>5500000</v>
      </c>
      <c r="AC259" s="129">
        <v>5500000</v>
      </c>
      <c r="AD259" s="129">
        <v>0</v>
      </c>
      <c r="AE259" s="129">
        <v>0</v>
      </c>
      <c r="AF259" s="132">
        <v>0</v>
      </c>
      <c r="AG259" s="132" t="s">
        <v>3237</v>
      </c>
      <c r="AH259" s="136">
        <v>0</v>
      </c>
      <c r="AI259" s="127" t="s">
        <v>311</v>
      </c>
      <c r="AJ259" s="127" t="s">
        <v>311</v>
      </c>
      <c r="AK259" s="133">
        <v>0</v>
      </c>
      <c r="AL259" s="133">
        <v>0</v>
      </c>
      <c r="AM259" s="133">
        <v>0</v>
      </c>
      <c r="AN259" s="133">
        <v>0</v>
      </c>
      <c r="AO259" s="133">
        <v>0</v>
      </c>
      <c r="AP259" s="133">
        <v>0</v>
      </c>
      <c r="AQ259" s="133">
        <v>0</v>
      </c>
      <c r="AR259" s="133">
        <v>0</v>
      </c>
      <c r="AS259" s="133">
        <v>0</v>
      </c>
      <c r="AT259" s="133">
        <v>0</v>
      </c>
      <c r="AU259" s="133">
        <v>0</v>
      </c>
      <c r="AV259" s="133">
        <v>0</v>
      </c>
      <c r="AW259" s="133">
        <v>0</v>
      </c>
      <c r="AX259" s="133">
        <v>0</v>
      </c>
      <c r="AY259" s="15">
        <f t="shared" si="12"/>
        <v>0</v>
      </c>
      <c r="AZ259" s="15">
        <f t="shared" ref="AZ259:AZ322" si="13">SUM(AM259:AX259)</f>
        <v>0</v>
      </c>
      <c r="BA259" s="15">
        <f t="shared" ref="BA259:BA322" si="14">AY259+AZ259</f>
        <v>0</v>
      </c>
    </row>
    <row r="260" spans="1:53" x14ac:dyDescent="0.35">
      <c r="A260" s="127">
        <v>20814000</v>
      </c>
      <c r="B260" s="127">
        <v>1</v>
      </c>
      <c r="C260" s="127">
        <v>1</v>
      </c>
      <c r="D260" s="127">
        <v>1</v>
      </c>
      <c r="E260" s="127" t="s">
        <v>23</v>
      </c>
      <c r="F260" s="127" t="s">
        <v>24</v>
      </c>
      <c r="G260" s="127" t="s">
        <v>25</v>
      </c>
      <c r="H260" s="127" t="s">
        <v>26</v>
      </c>
      <c r="I260" s="127" t="s">
        <v>2</v>
      </c>
      <c r="J260" s="127" t="s">
        <v>27</v>
      </c>
      <c r="K260" s="127" t="s">
        <v>311</v>
      </c>
      <c r="L260" s="127" t="s">
        <v>29</v>
      </c>
      <c r="M260" s="127" t="s">
        <v>159</v>
      </c>
      <c r="N260" s="127" t="s">
        <v>1325</v>
      </c>
      <c r="O260" s="127" t="s">
        <v>346</v>
      </c>
      <c r="P260" s="127" t="s">
        <v>346</v>
      </c>
      <c r="Q260" s="127" t="s">
        <v>311</v>
      </c>
      <c r="R260" s="128">
        <v>1557122.0139999245</v>
      </c>
      <c r="S260" s="128">
        <v>0</v>
      </c>
      <c r="T260" s="128">
        <v>1557121.98</v>
      </c>
      <c r="U260" s="128">
        <v>65798.63</v>
      </c>
      <c r="V260" s="128">
        <v>0</v>
      </c>
      <c r="W260" s="128">
        <v>9.9999643862247467E-4</v>
      </c>
      <c r="X260" s="128">
        <v>0</v>
      </c>
      <c r="Y260" s="128">
        <v>3.499992098659277E-2</v>
      </c>
      <c r="Z260" s="130">
        <v>41187</v>
      </c>
      <c r="AA260" s="130">
        <v>45570</v>
      </c>
      <c r="AB260" s="129">
        <v>31000000</v>
      </c>
      <c r="AC260" s="129">
        <v>31000000</v>
      </c>
      <c r="AD260" s="129">
        <v>0</v>
      </c>
      <c r="AE260" s="129">
        <v>0</v>
      </c>
      <c r="AF260" s="135">
        <v>8.2228999999999997E-2</v>
      </c>
      <c r="AG260" s="132" t="s">
        <v>3237</v>
      </c>
      <c r="AH260" s="135">
        <v>2.9783E-2</v>
      </c>
      <c r="AI260" s="127" t="s">
        <v>311</v>
      </c>
      <c r="AJ260" s="127" t="s">
        <v>311</v>
      </c>
      <c r="AK260" s="133">
        <v>0</v>
      </c>
      <c r="AL260" s="133">
        <v>0</v>
      </c>
      <c r="AM260" s="133">
        <v>0</v>
      </c>
      <c r="AN260" s="133">
        <v>0</v>
      </c>
      <c r="AO260" s="133">
        <v>0</v>
      </c>
      <c r="AP260" s="133">
        <v>0</v>
      </c>
      <c r="AQ260" s="133">
        <v>0</v>
      </c>
      <c r="AR260" s="133">
        <v>0</v>
      </c>
      <c r="AS260" s="133">
        <v>0</v>
      </c>
      <c r="AT260" s="133">
        <v>0</v>
      </c>
      <c r="AU260" s="133">
        <v>0</v>
      </c>
      <c r="AV260" s="133">
        <v>0</v>
      </c>
      <c r="AW260" s="133">
        <v>0</v>
      </c>
      <c r="AX260" s="133">
        <v>0</v>
      </c>
      <c r="AY260" s="15">
        <f t="shared" si="12"/>
        <v>0</v>
      </c>
      <c r="AZ260" s="15">
        <f t="shared" si="13"/>
        <v>0</v>
      </c>
      <c r="BA260" s="15">
        <f t="shared" si="14"/>
        <v>0</v>
      </c>
    </row>
    <row r="261" spans="1:53" x14ac:dyDescent="0.35">
      <c r="A261" s="127">
        <v>20815000</v>
      </c>
      <c r="B261" s="127">
        <v>1</v>
      </c>
      <c r="C261" s="127">
        <v>1</v>
      </c>
      <c r="D261" s="127">
        <v>1</v>
      </c>
      <c r="E261" s="127" t="s">
        <v>23</v>
      </c>
      <c r="F261" s="127" t="s">
        <v>24</v>
      </c>
      <c r="G261" s="127" t="s">
        <v>25</v>
      </c>
      <c r="H261" s="127" t="s">
        <v>26</v>
      </c>
      <c r="I261" s="127" t="s">
        <v>2</v>
      </c>
      <c r="J261" s="127" t="s">
        <v>27</v>
      </c>
      <c r="K261" s="127" t="s">
        <v>311</v>
      </c>
      <c r="L261" s="127" t="s">
        <v>29</v>
      </c>
      <c r="M261" s="127" t="s">
        <v>159</v>
      </c>
      <c r="N261" s="127" t="s">
        <v>1325</v>
      </c>
      <c r="O261" s="127" t="s">
        <v>347</v>
      </c>
      <c r="P261" s="127" t="s">
        <v>347</v>
      </c>
      <c r="Q261" s="127" t="s">
        <v>311</v>
      </c>
      <c r="R261" s="128">
        <v>7142857.093999872</v>
      </c>
      <c r="S261" s="128">
        <v>0</v>
      </c>
      <c r="T261" s="128">
        <v>3571428.57</v>
      </c>
      <c r="U261" s="128">
        <v>298812.86</v>
      </c>
      <c r="V261" s="128">
        <v>0</v>
      </c>
      <c r="W261" s="128">
        <v>-3.0000060796737671E-3</v>
      </c>
      <c r="X261" s="128">
        <v>0</v>
      </c>
      <c r="Y261" s="128">
        <v>3571428.5209998661</v>
      </c>
      <c r="Z261" s="130">
        <v>41368</v>
      </c>
      <c r="AA261" s="130">
        <v>45751</v>
      </c>
      <c r="AB261" s="129">
        <v>75000000</v>
      </c>
      <c r="AC261" s="129">
        <v>75000000</v>
      </c>
      <c r="AD261" s="129">
        <v>0.42465753424657532</v>
      </c>
      <c r="AE261" s="129">
        <v>12.008219178082191</v>
      </c>
      <c r="AF261" s="135">
        <v>8.2295999999999994E-2</v>
      </c>
      <c r="AG261" s="132" t="s">
        <v>3237</v>
      </c>
      <c r="AH261" s="135">
        <v>2.9783E-2</v>
      </c>
      <c r="AI261" s="127" t="s">
        <v>311</v>
      </c>
      <c r="AJ261" s="127" t="s">
        <v>311</v>
      </c>
      <c r="AK261" s="133">
        <v>0</v>
      </c>
      <c r="AL261" s="133">
        <v>0</v>
      </c>
      <c r="AM261" s="133">
        <v>0</v>
      </c>
      <c r="AN261" s="133">
        <v>0</v>
      </c>
      <c r="AO261" s="133">
        <v>0</v>
      </c>
      <c r="AP261" s="133">
        <v>3571428.59</v>
      </c>
      <c r="AQ261" s="133">
        <v>0</v>
      </c>
      <c r="AR261" s="133">
        <v>0</v>
      </c>
      <c r="AS261" s="133">
        <v>0</v>
      </c>
      <c r="AT261" s="133">
        <v>0</v>
      </c>
      <c r="AU261" s="133">
        <v>0</v>
      </c>
      <c r="AV261" s="133">
        <v>0</v>
      </c>
      <c r="AW261" s="133">
        <v>0</v>
      </c>
      <c r="AX261" s="133">
        <v>0</v>
      </c>
      <c r="AY261" s="15">
        <f t="shared" si="12"/>
        <v>0</v>
      </c>
      <c r="AZ261" s="15">
        <f t="shared" si="13"/>
        <v>3571428.59</v>
      </c>
      <c r="BA261" s="15">
        <f t="shared" si="14"/>
        <v>3571428.59</v>
      </c>
    </row>
    <row r="262" spans="1:53" x14ac:dyDescent="0.35">
      <c r="A262" s="127">
        <v>20817000</v>
      </c>
      <c r="B262" s="127">
        <v>1</v>
      </c>
      <c r="C262" s="127">
        <v>1</v>
      </c>
      <c r="D262" s="127">
        <v>1</v>
      </c>
      <c r="E262" s="127" t="s">
        <v>23</v>
      </c>
      <c r="F262" s="127" t="s">
        <v>24</v>
      </c>
      <c r="G262" s="127" t="s">
        <v>25</v>
      </c>
      <c r="H262" s="127" t="s">
        <v>26</v>
      </c>
      <c r="I262" s="127" t="s">
        <v>2</v>
      </c>
      <c r="J262" s="127" t="s">
        <v>27</v>
      </c>
      <c r="K262" s="127" t="s">
        <v>311</v>
      </c>
      <c r="L262" s="127" t="s">
        <v>29</v>
      </c>
      <c r="M262" s="127" t="s">
        <v>159</v>
      </c>
      <c r="N262" s="127" t="s">
        <v>1325</v>
      </c>
      <c r="O262" s="127" t="s">
        <v>348</v>
      </c>
      <c r="P262" s="127" t="s">
        <v>348</v>
      </c>
      <c r="Q262" s="127" t="s">
        <v>311</v>
      </c>
      <c r="R262" s="128">
        <v>76142077.949999392</v>
      </c>
      <c r="S262" s="128">
        <v>0</v>
      </c>
      <c r="T262" s="128">
        <v>0</v>
      </c>
      <c r="U262" s="128">
        <v>0</v>
      </c>
      <c r="V262" s="128">
        <v>0</v>
      </c>
      <c r="W262" s="128">
        <v>-2.9802322387695313E-8</v>
      </c>
      <c r="X262" s="128">
        <v>0</v>
      </c>
      <c r="Y262" s="128">
        <v>76142077.949999362</v>
      </c>
      <c r="Z262" s="130">
        <v>41611</v>
      </c>
      <c r="AA262" s="130">
        <v>47090</v>
      </c>
      <c r="AB262" s="129">
        <v>184093889.5</v>
      </c>
      <c r="AC262" s="129">
        <v>181750869.44</v>
      </c>
      <c r="AD262" s="129">
        <v>4.0931506849315067</v>
      </c>
      <c r="AE262" s="129">
        <v>15.010958904109589</v>
      </c>
      <c r="AF262" s="132">
        <v>8.3615999999999996E-2</v>
      </c>
      <c r="AG262" s="132" t="s">
        <v>3237</v>
      </c>
      <c r="AH262" s="135">
        <v>3.0283000000000001E-2</v>
      </c>
      <c r="AI262" s="127" t="s">
        <v>311</v>
      </c>
      <c r="AJ262" s="127" t="s">
        <v>311</v>
      </c>
      <c r="AK262" s="133">
        <v>0</v>
      </c>
      <c r="AL262" s="133">
        <v>8460230.8800000008</v>
      </c>
      <c r="AM262" s="133">
        <v>0</v>
      </c>
      <c r="AN262" s="133">
        <v>0</v>
      </c>
      <c r="AO262" s="133">
        <v>0</v>
      </c>
      <c r="AP262" s="133">
        <v>0</v>
      </c>
      <c r="AQ262" s="133">
        <v>0</v>
      </c>
      <c r="AR262" s="133">
        <v>8460230.8800000008</v>
      </c>
      <c r="AS262" s="133">
        <v>0</v>
      </c>
      <c r="AT262" s="133">
        <v>0</v>
      </c>
      <c r="AU262" s="133">
        <v>0</v>
      </c>
      <c r="AV262" s="133">
        <v>0</v>
      </c>
      <c r="AW262" s="133">
        <v>0</v>
      </c>
      <c r="AX262" s="133">
        <v>8460230.8800000008</v>
      </c>
      <c r="AY262" s="15">
        <f t="shared" si="12"/>
        <v>8460230.8800000008</v>
      </c>
      <c r="AZ262" s="15">
        <f t="shared" si="13"/>
        <v>16920461.760000002</v>
      </c>
      <c r="BA262" s="15">
        <f t="shared" si="14"/>
        <v>25380692.640000001</v>
      </c>
    </row>
    <row r="263" spans="1:53" x14ac:dyDescent="0.35">
      <c r="A263" s="127">
        <v>20817001</v>
      </c>
      <c r="B263" s="127">
        <v>1</v>
      </c>
      <c r="C263" s="127">
        <v>1</v>
      </c>
      <c r="D263" s="127">
        <v>1</v>
      </c>
      <c r="E263" s="127" t="s">
        <v>23</v>
      </c>
      <c r="F263" s="127" t="s">
        <v>24</v>
      </c>
      <c r="G263" s="127" t="s">
        <v>25</v>
      </c>
      <c r="H263" s="127" t="s">
        <v>26</v>
      </c>
      <c r="I263" s="127" t="s">
        <v>2</v>
      </c>
      <c r="J263" s="127" t="s">
        <v>27</v>
      </c>
      <c r="K263" s="127" t="s">
        <v>311</v>
      </c>
      <c r="L263" s="127" t="s">
        <v>29</v>
      </c>
      <c r="M263" s="127" t="s">
        <v>159</v>
      </c>
      <c r="N263" s="127" t="s">
        <v>1325</v>
      </c>
      <c r="O263" s="127" t="s">
        <v>349</v>
      </c>
      <c r="P263" s="127" t="s">
        <v>349</v>
      </c>
      <c r="Q263" s="127" t="s">
        <v>311</v>
      </c>
      <c r="R263" s="128">
        <v>37599188.999999993</v>
      </c>
      <c r="S263" s="128">
        <v>0</v>
      </c>
      <c r="T263" s="128">
        <v>0</v>
      </c>
      <c r="U263" s="128">
        <v>0</v>
      </c>
      <c r="V263" s="128">
        <v>0</v>
      </c>
      <c r="W263" s="128">
        <v>0</v>
      </c>
      <c r="X263" s="128">
        <v>0</v>
      </c>
      <c r="Y263" s="128">
        <v>37599188.999999993</v>
      </c>
      <c r="Z263" s="130">
        <v>41611</v>
      </c>
      <c r="AA263" s="130">
        <v>47090</v>
      </c>
      <c r="AB263" s="129">
        <v>90906110.5</v>
      </c>
      <c r="AC263" s="129">
        <v>89749130.560000002</v>
      </c>
      <c r="AD263" s="129">
        <v>4.0931506849315067</v>
      </c>
      <c r="AE263" s="129">
        <v>15.010958904109589</v>
      </c>
      <c r="AF263" s="132">
        <v>8.3615999999999996E-2</v>
      </c>
      <c r="AG263" s="132" t="s">
        <v>3237</v>
      </c>
      <c r="AH263" s="135">
        <v>3.0283000000000001E-2</v>
      </c>
      <c r="AI263" s="127" t="s">
        <v>311</v>
      </c>
      <c r="AJ263" s="127" t="s">
        <v>311</v>
      </c>
      <c r="AK263" s="133">
        <v>0</v>
      </c>
      <c r="AL263" s="133">
        <v>4177687.67</v>
      </c>
      <c r="AM263" s="133">
        <v>0</v>
      </c>
      <c r="AN263" s="133">
        <v>0</v>
      </c>
      <c r="AO263" s="133">
        <v>0</v>
      </c>
      <c r="AP263" s="133">
        <v>0</v>
      </c>
      <c r="AQ263" s="133">
        <v>0</v>
      </c>
      <c r="AR263" s="133">
        <v>4177687.67</v>
      </c>
      <c r="AS263" s="133">
        <v>0</v>
      </c>
      <c r="AT263" s="133">
        <v>0</v>
      </c>
      <c r="AU263" s="133">
        <v>0</v>
      </c>
      <c r="AV263" s="133">
        <v>0</v>
      </c>
      <c r="AW263" s="133">
        <v>0</v>
      </c>
      <c r="AX263" s="133">
        <v>4177687.67</v>
      </c>
      <c r="AY263" s="15">
        <f t="shared" si="12"/>
        <v>4177687.67</v>
      </c>
      <c r="AZ263" s="15">
        <f t="shared" si="13"/>
        <v>8355375.3399999999</v>
      </c>
      <c r="BA263" s="15">
        <f t="shared" si="14"/>
        <v>12533063.01</v>
      </c>
    </row>
    <row r="264" spans="1:53" x14ac:dyDescent="0.35">
      <c r="A264" s="127">
        <v>20819000</v>
      </c>
      <c r="B264" s="127">
        <v>1</v>
      </c>
      <c r="C264" s="127">
        <v>1</v>
      </c>
      <c r="D264" s="127">
        <v>1</v>
      </c>
      <c r="E264" s="127" t="s">
        <v>23</v>
      </c>
      <c r="F264" s="127" t="s">
        <v>24</v>
      </c>
      <c r="G264" s="127" t="s">
        <v>25</v>
      </c>
      <c r="H264" s="127" t="s">
        <v>26</v>
      </c>
      <c r="I264" s="127" t="s">
        <v>2</v>
      </c>
      <c r="J264" s="127" t="s">
        <v>27</v>
      </c>
      <c r="K264" s="127" t="s">
        <v>311</v>
      </c>
      <c r="L264" s="127" t="s">
        <v>29</v>
      </c>
      <c r="M264" s="127" t="s">
        <v>159</v>
      </c>
      <c r="N264" s="127" t="s">
        <v>1325</v>
      </c>
      <c r="O264" s="127" t="s">
        <v>350</v>
      </c>
      <c r="P264" s="127" t="s">
        <v>350</v>
      </c>
      <c r="Q264" s="127" t="s">
        <v>311</v>
      </c>
      <c r="R264" s="128">
        <v>54923297.481999993</v>
      </c>
      <c r="S264" s="128">
        <v>0</v>
      </c>
      <c r="T264" s="128">
        <v>0</v>
      </c>
      <c r="U264" s="128">
        <v>0</v>
      </c>
      <c r="V264" s="128">
        <v>0</v>
      </c>
      <c r="W264" s="128">
        <v>0</v>
      </c>
      <c r="X264" s="128">
        <v>0</v>
      </c>
      <c r="Y264" s="128">
        <v>54923297.481999993</v>
      </c>
      <c r="Z264" s="130">
        <v>41961</v>
      </c>
      <c r="AA264" s="130">
        <v>47440</v>
      </c>
      <c r="AB264" s="129">
        <v>120000000</v>
      </c>
      <c r="AC264" s="129">
        <v>119832649.09999999</v>
      </c>
      <c r="AD264" s="129">
        <v>5.0520547945205481</v>
      </c>
      <c r="AE264" s="129">
        <v>15.010958904109589</v>
      </c>
      <c r="AF264" s="135">
        <v>7.9033000000000006E-2</v>
      </c>
      <c r="AG264" s="132" t="s">
        <v>3237</v>
      </c>
      <c r="AH264" s="135">
        <v>2.5283E-2</v>
      </c>
      <c r="AI264" s="127" t="s">
        <v>311</v>
      </c>
      <c r="AJ264" s="127" t="s">
        <v>311</v>
      </c>
      <c r="AK264" s="133">
        <v>4993027.0460000001</v>
      </c>
      <c r="AL264" s="133">
        <v>0</v>
      </c>
      <c r="AM264" s="133">
        <v>0</v>
      </c>
      <c r="AN264" s="133">
        <v>0</v>
      </c>
      <c r="AO264" s="133">
        <v>0</v>
      </c>
      <c r="AP264" s="133">
        <v>0</v>
      </c>
      <c r="AQ264" s="133">
        <v>4993027.0460000001</v>
      </c>
      <c r="AR264" s="133">
        <v>0</v>
      </c>
      <c r="AS264" s="133">
        <v>0</v>
      </c>
      <c r="AT264" s="133">
        <v>0</v>
      </c>
      <c r="AU264" s="133">
        <v>0</v>
      </c>
      <c r="AV264" s="133">
        <v>0</v>
      </c>
      <c r="AW264" s="133">
        <v>4993027.0460000001</v>
      </c>
      <c r="AX264" s="133">
        <v>0</v>
      </c>
      <c r="AY264" s="15">
        <f t="shared" si="12"/>
        <v>4993027.0460000001</v>
      </c>
      <c r="AZ264" s="15">
        <f t="shared" si="13"/>
        <v>9986054.0920000002</v>
      </c>
      <c r="BA264" s="15">
        <f t="shared" si="14"/>
        <v>14979081.138</v>
      </c>
    </row>
    <row r="265" spans="1:53" x14ac:dyDescent="0.35">
      <c r="A265" s="127">
        <v>20822000</v>
      </c>
      <c r="B265" s="127">
        <v>1</v>
      </c>
      <c r="C265" s="127">
        <v>1</v>
      </c>
      <c r="D265" s="127">
        <v>1</v>
      </c>
      <c r="E265" s="127" t="s">
        <v>23</v>
      </c>
      <c r="F265" s="127" t="s">
        <v>24</v>
      </c>
      <c r="G265" s="127" t="s">
        <v>25</v>
      </c>
      <c r="H265" s="127" t="s">
        <v>26</v>
      </c>
      <c r="I265" s="127" t="s">
        <v>2</v>
      </c>
      <c r="J265" s="127" t="s">
        <v>27</v>
      </c>
      <c r="K265" s="127" t="s">
        <v>311</v>
      </c>
      <c r="L265" s="127" t="s">
        <v>29</v>
      </c>
      <c r="M265" s="127" t="s">
        <v>159</v>
      </c>
      <c r="N265" s="127" t="s">
        <v>1325</v>
      </c>
      <c r="O265" s="127" t="s">
        <v>351</v>
      </c>
      <c r="P265" s="127" t="s">
        <v>351</v>
      </c>
      <c r="Q265" s="127" t="s">
        <v>311</v>
      </c>
      <c r="R265" s="128">
        <v>38766666.710000008</v>
      </c>
      <c r="S265" s="128">
        <v>0</v>
      </c>
      <c r="T265" s="128">
        <v>0</v>
      </c>
      <c r="U265" s="128">
        <v>0</v>
      </c>
      <c r="V265" s="128">
        <v>0</v>
      </c>
      <c r="W265" s="128">
        <v>0</v>
      </c>
      <c r="X265" s="128">
        <v>0</v>
      </c>
      <c r="Y265" s="128">
        <v>38766666.710000008</v>
      </c>
      <c r="Z265" s="130">
        <v>41968</v>
      </c>
      <c r="AA265" s="130">
        <v>46351</v>
      </c>
      <c r="AB265" s="129">
        <v>176000000</v>
      </c>
      <c r="AC265" s="129">
        <v>139560000</v>
      </c>
      <c r="AD265" s="129">
        <v>2.0684931506849313</v>
      </c>
      <c r="AE265" s="129">
        <v>12.008219178082191</v>
      </c>
      <c r="AF265" s="135">
        <v>7.8552999999999998E-2</v>
      </c>
      <c r="AG265" s="132" t="s">
        <v>3237</v>
      </c>
      <c r="AH265" s="135">
        <v>2.4782999999999999E-2</v>
      </c>
      <c r="AI265" s="127" t="s">
        <v>311</v>
      </c>
      <c r="AJ265" s="127" t="s">
        <v>311</v>
      </c>
      <c r="AK265" s="133">
        <v>7753333.3300000001</v>
      </c>
      <c r="AL265" s="133">
        <v>0</v>
      </c>
      <c r="AM265" s="133">
        <v>0</v>
      </c>
      <c r="AN265" s="133">
        <v>0</v>
      </c>
      <c r="AO265" s="133">
        <v>0</v>
      </c>
      <c r="AP265" s="133">
        <v>0</v>
      </c>
      <c r="AQ265" s="133">
        <v>7753333.3300000001</v>
      </c>
      <c r="AR265" s="133">
        <v>0</v>
      </c>
      <c r="AS265" s="133">
        <v>0</v>
      </c>
      <c r="AT265" s="133">
        <v>0</v>
      </c>
      <c r="AU265" s="133">
        <v>0</v>
      </c>
      <c r="AV265" s="133">
        <v>0</v>
      </c>
      <c r="AW265" s="133">
        <v>7753333.3300000001</v>
      </c>
      <c r="AX265" s="133">
        <v>0</v>
      </c>
      <c r="AY265" s="15">
        <f t="shared" si="12"/>
        <v>7753333.3300000001</v>
      </c>
      <c r="AZ265" s="15">
        <f t="shared" si="13"/>
        <v>15506666.66</v>
      </c>
      <c r="BA265" s="15">
        <f t="shared" si="14"/>
        <v>23259999.990000002</v>
      </c>
    </row>
    <row r="266" spans="1:53" x14ac:dyDescent="0.35">
      <c r="A266" s="127">
        <v>20823000</v>
      </c>
      <c r="B266" s="127">
        <v>1</v>
      </c>
      <c r="C266" s="127">
        <v>1</v>
      </c>
      <c r="D266" s="127">
        <v>1</v>
      </c>
      <c r="E266" s="127" t="s">
        <v>23</v>
      </c>
      <c r="F266" s="127" t="s">
        <v>24</v>
      </c>
      <c r="G266" s="127" t="s">
        <v>25</v>
      </c>
      <c r="H266" s="127" t="s">
        <v>26</v>
      </c>
      <c r="I266" s="127" t="s">
        <v>2</v>
      </c>
      <c r="J266" s="127" t="s">
        <v>27</v>
      </c>
      <c r="K266" s="127" t="s">
        <v>311</v>
      </c>
      <c r="L266" s="127" t="s">
        <v>29</v>
      </c>
      <c r="M266" s="127" t="s">
        <v>159</v>
      </c>
      <c r="N266" s="127" t="s">
        <v>1325</v>
      </c>
      <c r="O266" s="127" t="s">
        <v>352</v>
      </c>
      <c r="P266" s="127" t="s">
        <v>352</v>
      </c>
      <c r="Q266" s="127" t="s">
        <v>311</v>
      </c>
      <c r="R266" s="128">
        <v>92159937.254999295</v>
      </c>
      <c r="S266" s="128">
        <v>0</v>
      </c>
      <c r="T266" s="128">
        <v>0</v>
      </c>
      <c r="U266" s="128">
        <v>0</v>
      </c>
      <c r="V266" s="128">
        <v>0</v>
      </c>
      <c r="W266" s="128">
        <v>4.9999654293060303E-3</v>
      </c>
      <c r="X266" s="128">
        <v>0</v>
      </c>
      <c r="Y266" s="128">
        <v>92159937.25999926</v>
      </c>
      <c r="Z266" s="130">
        <v>41978</v>
      </c>
      <c r="AA266" s="130">
        <v>47457</v>
      </c>
      <c r="AB266" s="129">
        <v>200725000.00099999</v>
      </c>
      <c r="AC266" s="129">
        <v>200725000.00099999</v>
      </c>
      <c r="AD266" s="129">
        <v>5.0986301369863014</v>
      </c>
      <c r="AE266" s="129">
        <v>15.010958904109589</v>
      </c>
      <c r="AF266" s="135">
        <v>7.8691999999999998E-2</v>
      </c>
      <c r="AG266" s="132" t="s">
        <v>3237</v>
      </c>
      <c r="AH266" s="135">
        <v>2.5283E-2</v>
      </c>
      <c r="AI266" s="127" t="s">
        <v>311</v>
      </c>
      <c r="AJ266" s="127" t="s">
        <v>311</v>
      </c>
      <c r="AK266" s="133">
        <v>0</v>
      </c>
      <c r="AL266" s="133">
        <v>8378176.0999999996</v>
      </c>
      <c r="AM266" s="133">
        <v>0</v>
      </c>
      <c r="AN266" s="133">
        <v>0</v>
      </c>
      <c r="AO266" s="133">
        <v>0</v>
      </c>
      <c r="AP266" s="133">
        <v>0</v>
      </c>
      <c r="AQ266" s="133">
        <v>0</v>
      </c>
      <c r="AR266" s="133">
        <v>8378176.0999999996</v>
      </c>
      <c r="AS266" s="133">
        <v>0</v>
      </c>
      <c r="AT266" s="133">
        <v>0</v>
      </c>
      <c r="AU266" s="133">
        <v>0</v>
      </c>
      <c r="AV266" s="133">
        <v>0</v>
      </c>
      <c r="AW266" s="133">
        <v>0</v>
      </c>
      <c r="AX266" s="133">
        <v>8378176.0999999996</v>
      </c>
      <c r="AY266" s="15">
        <f t="shared" si="12"/>
        <v>8378176.0999999996</v>
      </c>
      <c r="AZ266" s="15">
        <f t="shared" si="13"/>
        <v>16756352.199999999</v>
      </c>
      <c r="BA266" s="15">
        <f t="shared" si="14"/>
        <v>25134528.299999997</v>
      </c>
    </row>
    <row r="267" spans="1:53" x14ac:dyDescent="0.35">
      <c r="A267" s="127">
        <v>20825000</v>
      </c>
      <c r="B267" s="127">
        <v>1</v>
      </c>
      <c r="C267" s="127">
        <v>1</v>
      </c>
      <c r="D267" s="127">
        <v>1</v>
      </c>
      <c r="E267" s="127" t="s">
        <v>23</v>
      </c>
      <c r="F267" s="127" t="s">
        <v>24</v>
      </c>
      <c r="G267" s="127" t="s">
        <v>25</v>
      </c>
      <c r="H267" s="127" t="s">
        <v>26</v>
      </c>
      <c r="I267" s="127" t="s">
        <v>2</v>
      </c>
      <c r="J267" s="127" t="s">
        <v>27</v>
      </c>
      <c r="K267" s="127" t="s">
        <v>311</v>
      </c>
      <c r="L267" s="127" t="s">
        <v>29</v>
      </c>
      <c r="M267" s="127" t="s">
        <v>159</v>
      </c>
      <c r="N267" s="127" t="s">
        <v>1325</v>
      </c>
      <c r="O267" s="127" t="s">
        <v>353</v>
      </c>
      <c r="P267" s="127" t="s">
        <v>353</v>
      </c>
      <c r="Q267" s="127" t="s">
        <v>311</v>
      </c>
      <c r="R267" s="128">
        <v>105000000</v>
      </c>
      <c r="S267" s="128">
        <v>0</v>
      </c>
      <c r="T267" s="128">
        <v>0</v>
      </c>
      <c r="U267" s="128">
        <v>0</v>
      </c>
      <c r="V267" s="128">
        <v>0</v>
      </c>
      <c r="W267" s="128">
        <v>0</v>
      </c>
      <c r="X267" s="128">
        <v>0</v>
      </c>
      <c r="Y267" s="128">
        <v>105000000</v>
      </c>
      <c r="Z267" s="130">
        <v>42181</v>
      </c>
      <c r="AA267" s="130">
        <v>47660</v>
      </c>
      <c r="AB267" s="129">
        <v>210000000</v>
      </c>
      <c r="AC267" s="129">
        <v>210000000</v>
      </c>
      <c r="AD267" s="129">
        <v>5.6547945205479451</v>
      </c>
      <c r="AE267" s="129">
        <v>15.010958904109589</v>
      </c>
      <c r="AF267" s="135">
        <v>7.6420000000000002E-2</v>
      </c>
      <c r="AG267" s="132" t="s">
        <v>3237</v>
      </c>
      <c r="AH267" s="135">
        <v>2.4282999999999999E-2</v>
      </c>
      <c r="AI267" s="127" t="s">
        <v>311</v>
      </c>
      <c r="AJ267" s="127" t="s">
        <v>311</v>
      </c>
      <c r="AK267" s="133">
        <v>0</v>
      </c>
      <c r="AL267" s="133">
        <v>8750000</v>
      </c>
      <c r="AM267" s="133">
        <v>0</v>
      </c>
      <c r="AN267" s="133">
        <v>0</v>
      </c>
      <c r="AO267" s="133">
        <v>0</v>
      </c>
      <c r="AP267" s="133">
        <v>0</v>
      </c>
      <c r="AQ267" s="133">
        <v>0</v>
      </c>
      <c r="AR267" s="133">
        <v>8750000</v>
      </c>
      <c r="AS267" s="133">
        <v>0</v>
      </c>
      <c r="AT267" s="133">
        <v>0</v>
      </c>
      <c r="AU267" s="133">
        <v>0</v>
      </c>
      <c r="AV267" s="133">
        <v>0</v>
      </c>
      <c r="AW267" s="133">
        <v>0</v>
      </c>
      <c r="AX267" s="133">
        <v>8750000</v>
      </c>
      <c r="AY267" s="15">
        <f t="shared" si="12"/>
        <v>8750000</v>
      </c>
      <c r="AZ267" s="15">
        <f t="shared" si="13"/>
        <v>17500000</v>
      </c>
      <c r="BA267" s="15">
        <f t="shared" si="14"/>
        <v>26250000</v>
      </c>
    </row>
    <row r="268" spans="1:53" x14ac:dyDescent="0.35">
      <c r="A268" s="127">
        <v>20826000</v>
      </c>
      <c r="B268" s="127">
        <v>1</v>
      </c>
      <c r="C268" s="127">
        <v>1</v>
      </c>
      <c r="D268" s="127">
        <v>1</v>
      </c>
      <c r="E268" s="127" t="s">
        <v>23</v>
      </c>
      <c r="F268" s="127" t="s">
        <v>24</v>
      </c>
      <c r="G268" s="127" t="s">
        <v>25</v>
      </c>
      <c r="H268" s="127" t="s">
        <v>26</v>
      </c>
      <c r="I268" s="127" t="s">
        <v>2</v>
      </c>
      <c r="J268" s="127" t="s">
        <v>27</v>
      </c>
      <c r="K268" s="127" t="s">
        <v>311</v>
      </c>
      <c r="L268" s="127" t="s">
        <v>29</v>
      </c>
      <c r="M268" s="127" t="s">
        <v>159</v>
      </c>
      <c r="N268" s="127" t="s">
        <v>1325</v>
      </c>
      <c r="O268" s="127" t="s">
        <v>354</v>
      </c>
      <c r="P268" s="127" t="s">
        <v>354</v>
      </c>
      <c r="Q268" s="127" t="s">
        <v>311</v>
      </c>
      <c r="R268" s="128">
        <v>177777777.82999998</v>
      </c>
      <c r="S268" s="128">
        <v>0</v>
      </c>
      <c r="T268" s="128">
        <v>0</v>
      </c>
      <c r="U268" s="128">
        <v>0</v>
      </c>
      <c r="V268" s="128">
        <v>0</v>
      </c>
      <c r="W268" s="128">
        <v>0</v>
      </c>
      <c r="X268" s="128">
        <v>0</v>
      </c>
      <c r="Y268" s="128">
        <v>177777777.82999998</v>
      </c>
      <c r="Z268" s="130">
        <v>42199</v>
      </c>
      <c r="AA268" s="130">
        <v>47678</v>
      </c>
      <c r="AB268" s="129">
        <v>400000000</v>
      </c>
      <c r="AC268" s="129">
        <v>400000000</v>
      </c>
      <c r="AD268" s="129">
        <v>5.7041095890410958</v>
      </c>
      <c r="AE268" s="129">
        <v>15.010958904109589</v>
      </c>
      <c r="AF268" s="135">
        <v>7.5840000000000005E-2</v>
      </c>
      <c r="AG268" s="132" t="s">
        <v>3237</v>
      </c>
      <c r="AH268" s="135">
        <v>2.4282999999999999E-2</v>
      </c>
      <c r="AI268" s="127" t="s">
        <v>311</v>
      </c>
      <c r="AJ268" s="127" t="s">
        <v>311</v>
      </c>
      <c r="AK268" s="133">
        <v>0</v>
      </c>
      <c r="AL268" s="133">
        <v>0</v>
      </c>
      <c r="AM268" s="133">
        <v>14814814.814999999</v>
      </c>
      <c r="AN268" s="133">
        <v>0</v>
      </c>
      <c r="AO268" s="133">
        <v>0</v>
      </c>
      <c r="AP268" s="133">
        <v>0</v>
      </c>
      <c r="AQ268" s="133">
        <v>0</v>
      </c>
      <c r="AR268" s="133">
        <v>0</v>
      </c>
      <c r="AS268" s="133">
        <v>14814814.814999999</v>
      </c>
      <c r="AT268" s="133">
        <v>0</v>
      </c>
      <c r="AU268" s="133">
        <v>0</v>
      </c>
      <c r="AV268" s="133">
        <v>0</v>
      </c>
      <c r="AW268" s="133">
        <v>0</v>
      </c>
      <c r="AX268" s="133">
        <v>0</v>
      </c>
      <c r="AY268" s="15">
        <f t="shared" si="12"/>
        <v>0</v>
      </c>
      <c r="AZ268" s="15">
        <f t="shared" si="13"/>
        <v>29629629.629999999</v>
      </c>
      <c r="BA268" s="15">
        <f t="shared" si="14"/>
        <v>29629629.629999999</v>
      </c>
    </row>
    <row r="269" spans="1:53" x14ac:dyDescent="0.35">
      <c r="A269" s="127">
        <v>20825001</v>
      </c>
      <c r="B269" s="127">
        <v>1</v>
      </c>
      <c r="C269" s="127">
        <v>1</v>
      </c>
      <c r="D269" s="127">
        <v>1</v>
      </c>
      <c r="E269" s="127" t="s">
        <v>23</v>
      </c>
      <c r="F269" s="127" t="s">
        <v>24</v>
      </c>
      <c r="G269" s="127" t="s">
        <v>25</v>
      </c>
      <c r="H269" s="127" t="s">
        <v>26</v>
      </c>
      <c r="I269" s="127" t="s">
        <v>2</v>
      </c>
      <c r="J269" s="127" t="s">
        <v>27</v>
      </c>
      <c r="K269" s="127" t="s">
        <v>311</v>
      </c>
      <c r="L269" s="127" t="s">
        <v>29</v>
      </c>
      <c r="M269" s="127" t="s">
        <v>159</v>
      </c>
      <c r="N269" s="127" t="s">
        <v>1325</v>
      </c>
      <c r="O269" s="127" t="s">
        <v>355</v>
      </c>
      <c r="P269" s="127" t="s">
        <v>355</v>
      </c>
      <c r="Q269" s="127" t="s">
        <v>311</v>
      </c>
      <c r="R269" s="128">
        <v>19999999.959999993</v>
      </c>
      <c r="S269" s="128">
        <v>0</v>
      </c>
      <c r="T269" s="128">
        <v>0</v>
      </c>
      <c r="U269" s="128">
        <v>0</v>
      </c>
      <c r="V269" s="128">
        <v>0</v>
      </c>
      <c r="W269" s="128">
        <v>0</v>
      </c>
      <c r="X269" s="128">
        <v>0</v>
      </c>
      <c r="Y269" s="128">
        <v>19999999.959999993</v>
      </c>
      <c r="Z269" s="130">
        <v>42181</v>
      </c>
      <c r="AA269" s="130">
        <v>47660</v>
      </c>
      <c r="AB269" s="129">
        <v>40000000</v>
      </c>
      <c r="AC269" s="129">
        <v>40000000</v>
      </c>
      <c r="AD269" s="129">
        <v>5.6547945205479451</v>
      </c>
      <c r="AE269" s="129">
        <v>15.010958904109589</v>
      </c>
      <c r="AF269" s="135">
        <v>7.6420000000000002E-2</v>
      </c>
      <c r="AG269" s="132" t="s">
        <v>3237</v>
      </c>
      <c r="AH269" s="135">
        <v>2.4282999999999999E-2</v>
      </c>
      <c r="AI269" s="127" t="s">
        <v>311</v>
      </c>
      <c r="AJ269" s="127" t="s">
        <v>311</v>
      </c>
      <c r="AK269" s="133">
        <v>0</v>
      </c>
      <c r="AL269" s="133">
        <v>1666666.67</v>
      </c>
      <c r="AM269" s="133">
        <v>0</v>
      </c>
      <c r="AN269" s="133">
        <v>0</v>
      </c>
      <c r="AO269" s="133">
        <v>0</v>
      </c>
      <c r="AP269" s="133">
        <v>0</v>
      </c>
      <c r="AQ269" s="133">
        <v>0</v>
      </c>
      <c r="AR269" s="133">
        <v>1666666.67</v>
      </c>
      <c r="AS269" s="133">
        <v>0</v>
      </c>
      <c r="AT269" s="133">
        <v>0</v>
      </c>
      <c r="AU269" s="133">
        <v>0</v>
      </c>
      <c r="AV269" s="133">
        <v>0</v>
      </c>
      <c r="AW269" s="133">
        <v>0</v>
      </c>
      <c r="AX269" s="133">
        <v>1666666.67</v>
      </c>
      <c r="AY269" s="15">
        <f t="shared" si="12"/>
        <v>1666666.67</v>
      </c>
      <c r="AZ269" s="15">
        <f t="shared" si="13"/>
        <v>3333333.34</v>
      </c>
      <c r="BA269" s="15">
        <f t="shared" si="14"/>
        <v>5000000.01</v>
      </c>
    </row>
    <row r="270" spans="1:53" x14ac:dyDescent="0.35">
      <c r="A270" s="127">
        <v>20831000</v>
      </c>
      <c r="B270" s="127">
        <v>1</v>
      </c>
      <c r="C270" s="127">
        <v>1</v>
      </c>
      <c r="D270" s="127">
        <v>1</v>
      </c>
      <c r="E270" s="127" t="s">
        <v>23</v>
      </c>
      <c r="F270" s="127" t="s">
        <v>24</v>
      </c>
      <c r="G270" s="127" t="s">
        <v>25</v>
      </c>
      <c r="H270" s="127" t="s">
        <v>26</v>
      </c>
      <c r="I270" s="127" t="s">
        <v>2</v>
      </c>
      <c r="J270" s="127" t="s">
        <v>27</v>
      </c>
      <c r="K270" s="127" t="s">
        <v>311</v>
      </c>
      <c r="L270" s="127" t="s">
        <v>29</v>
      </c>
      <c r="M270" s="127" t="s">
        <v>159</v>
      </c>
      <c r="N270" s="127" t="s">
        <v>1325</v>
      </c>
      <c r="O270" s="127" t="s">
        <v>356</v>
      </c>
      <c r="P270" s="127" t="s">
        <v>356</v>
      </c>
      <c r="Q270" s="127" t="s">
        <v>311</v>
      </c>
      <c r="R270" s="128">
        <v>53863611.86000061</v>
      </c>
      <c r="S270" s="128">
        <v>0</v>
      </c>
      <c r="T270" s="128">
        <v>0</v>
      </c>
      <c r="U270" s="128">
        <v>0</v>
      </c>
      <c r="V270" s="128">
        <v>0</v>
      </c>
      <c r="W270" s="128">
        <v>2.9802322387695313E-8</v>
      </c>
      <c r="X270" s="128">
        <v>0</v>
      </c>
      <c r="Y270" s="128">
        <v>53863611.86000064</v>
      </c>
      <c r="Z270" s="130">
        <v>42636</v>
      </c>
      <c r="AA270" s="130">
        <v>48114</v>
      </c>
      <c r="AB270" s="129">
        <v>100000000</v>
      </c>
      <c r="AC270" s="129">
        <v>100000000</v>
      </c>
      <c r="AD270" s="129">
        <v>6.8986301369863012</v>
      </c>
      <c r="AE270" s="129">
        <v>15.008219178082191</v>
      </c>
      <c r="AF270" s="135">
        <v>7.6741000000000004E-2</v>
      </c>
      <c r="AG270" s="132" t="s">
        <v>3237</v>
      </c>
      <c r="AH270" s="135">
        <v>2.4282999999999999E-2</v>
      </c>
      <c r="AI270" s="127" t="s">
        <v>311</v>
      </c>
      <c r="AJ270" s="127" t="s">
        <v>311</v>
      </c>
      <c r="AK270" s="133">
        <v>0</v>
      </c>
      <c r="AL270" s="133">
        <v>0</v>
      </c>
      <c r="AM270" s="133">
        <v>0</v>
      </c>
      <c r="AN270" s="133">
        <v>0</v>
      </c>
      <c r="AO270" s="133">
        <v>3847400.84</v>
      </c>
      <c r="AP270" s="133">
        <v>0</v>
      </c>
      <c r="AQ270" s="133">
        <v>0</v>
      </c>
      <c r="AR270" s="133">
        <v>0</v>
      </c>
      <c r="AS270" s="133">
        <v>0</v>
      </c>
      <c r="AT270" s="133">
        <v>0</v>
      </c>
      <c r="AU270" s="133">
        <v>3847400.84</v>
      </c>
      <c r="AV270" s="133">
        <v>0</v>
      </c>
      <c r="AW270" s="133">
        <v>0</v>
      </c>
      <c r="AX270" s="133">
        <v>0</v>
      </c>
      <c r="AY270" s="15">
        <f t="shared" si="12"/>
        <v>0</v>
      </c>
      <c r="AZ270" s="15">
        <f t="shared" si="13"/>
        <v>7694801.6799999997</v>
      </c>
      <c r="BA270" s="15">
        <f t="shared" si="14"/>
        <v>7694801.6799999997</v>
      </c>
    </row>
    <row r="271" spans="1:53" x14ac:dyDescent="0.35">
      <c r="A271" s="127">
        <v>20827000</v>
      </c>
      <c r="B271" s="127">
        <v>1</v>
      </c>
      <c r="C271" s="127">
        <v>1</v>
      </c>
      <c r="D271" s="127">
        <v>0</v>
      </c>
      <c r="E271" s="127" t="s">
        <v>23</v>
      </c>
      <c r="F271" s="127" t="s">
        <v>24</v>
      </c>
      <c r="G271" s="127" t="s">
        <v>25</v>
      </c>
      <c r="H271" s="127" t="s">
        <v>44</v>
      </c>
      <c r="I271" s="127" t="s">
        <v>45</v>
      </c>
      <c r="J271" s="127" t="s">
        <v>27</v>
      </c>
      <c r="K271" s="127" t="s">
        <v>311</v>
      </c>
      <c r="L271" s="127" t="s">
        <v>46</v>
      </c>
      <c r="M271" s="127" t="s">
        <v>159</v>
      </c>
      <c r="N271" s="127" t="s">
        <v>1325</v>
      </c>
      <c r="O271" s="127" t="s">
        <v>357</v>
      </c>
      <c r="P271" s="127" t="s">
        <v>357</v>
      </c>
      <c r="Q271" s="127" t="s">
        <v>311</v>
      </c>
      <c r="R271" s="128">
        <v>35454545.429999538</v>
      </c>
      <c r="S271" s="128">
        <v>0</v>
      </c>
      <c r="T271" s="128">
        <v>2727272.73</v>
      </c>
      <c r="U271" s="128">
        <v>1406196.21</v>
      </c>
      <c r="V271" s="128">
        <v>0</v>
      </c>
      <c r="W271" s="128">
        <v>-2.2351741790771484E-8</v>
      </c>
      <c r="X271" s="128">
        <v>0</v>
      </c>
      <c r="Y271" s="128">
        <v>32727272.699999515</v>
      </c>
      <c r="Z271" s="130">
        <v>42303</v>
      </c>
      <c r="AA271" s="130">
        <v>47782</v>
      </c>
      <c r="AB271" s="129">
        <v>60000000</v>
      </c>
      <c r="AC271" s="129">
        <v>60000000</v>
      </c>
      <c r="AD271" s="129">
        <v>5.9890410958904106</v>
      </c>
      <c r="AE271" s="129">
        <v>15.010958904109589</v>
      </c>
      <c r="AF271" s="135">
        <v>7.7179999999999999E-2</v>
      </c>
      <c r="AG271" s="132" t="s">
        <v>3237</v>
      </c>
      <c r="AH271" s="135">
        <v>2.4282999999999999E-2</v>
      </c>
      <c r="AI271" s="127" t="s">
        <v>311</v>
      </c>
      <c r="AJ271" s="127" t="s">
        <v>311</v>
      </c>
      <c r="AK271" s="133">
        <v>0</v>
      </c>
      <c r="AL271" s="133">
        <v>0</v>
      </c>
      <c r="AM271" s="133">
        <v>0</v>
      </c>
      <c r="AN271" s="133">
        <v>0</v>
      </c>
      <c r="AO271" s="133">
        <v>0</v>
      </c>
      <c r="AP271" s="133">
        <v>2727272.73</v>
      </c>
      <c r="AQ271" s="133">
        <v>0</v>
      </c>
      <c r="AR271" s="133">
        <v>0</v>
      </c>
      <c r="AS271" s="133">
        <v>0</v>
      </c>
      <c r="AT271" s="133">
        <v>0</v>
      </c>
      <c r="AU271" s="133">
        <v>0</v>
      </c>
      <c r="AV271" s="133">
        <v>2727272.73</v>
      </c>
      <c r="AW271" s="133">
        <v>0</v>
      </c>
      <c r="AX271" s="133">
        <v>0</v>
      </c>
      <c r="AY271" s="15">
        <f t="shared" si="12"/>
        <v>0</v>
      </c>
      <c r="AZ271" s="15">
        <f t="shared" si="13"/>
        <v>5454545.46</v>
      </c>
      <c r="BA271" s="15">
        <f t="shared" si="14"/>
        <v>5454545.46</v>
      </c>
    </row>
    <row r="272" spans="1:53" x14ac:dyDescent="0.35">
      <c r="A272" s="127">
        <v>20834000</v>
      </c>
      <c r="B272" s="127">
        <v>1</v>
      </c>
      <c r="C272" s="127">
        <v>1</v>
      </c>
      <c r="D272" s="127">
        <v>0</v>
      </c>
      <c r="E272" s="127" t="s">
        <v>23</v>
      </c>
      <c r="F272" s="127" t="s">
        <v>24</v>
      </c>
      <c r="G272" s="127" t="s">
        <v>25</v>
      </c>
      <c r="H272" s="127" t="s">
        <v>44</v>
      </c>
      <c r="I272" s="127" t="s">
        <v>45</v>
      </c>
      <c r="J272" s="127" t="s">
        <v>27</v>
      </c>
      <c r="K272" s="127" t="s">
        <v>311</v>
      </c>
      <c r="L272" s="127" t="s">
        <v>83</v>
      </c>
      <c r="M272" s="127" t="s">
        <v>159</v>
      </c>
      <c r="N272" s="127" t="s">
        <v>1325</v>
      </c>
      <c r="O272" s="127" t="s">
        <v>358</v>
      </c>
      <c r="P272" s="127" t="s">
        <v>358</v>
      </c>
      <c r="Q272" s="127" t="s">
        <v>311</v>
      </c>
      <c r="R272" s="128">
        <v>24500000</v>
      </c>
      <c r="S272" s="128">
        <v>0</v>
      </c>
      <c r="T272" s="128">
        <v>0</v>
      </c>
      <c r="U272" s="128">
        <v>0</v>
      </c>
      <c r="V272" s="128">
        <v>0</v>
      </c>
      <c r="W272" s="128">
        <v>0</v>
      </c>
      <c r="X272" s="128">
        <v>0</v>
      </c>
      <c r="Y272" s="128">
        <v>24500000</v>
      </c>
      <c r="Z272" s="130">
        <v>43357</v>
      </c>
      <c r="AA272" s="130">
        <v>47010</v>
      </c>
      <c r="AB272" s="129">
        <v>49000000</v>
      </c>
      <c r="AC272" s="129">
        <v>49000000</v>
      </c>
      <c r="AD272" s="129">
        <v>3.8739726027397259</v>
      </c>
      <c r="AE272" s="129">
        <v>10.008219178082191</v>
      </c>
      <c r="AF272" s="135">
        <v>7.4116000000000001E-2</v>
      </c>
      <c r="AG272" s="132" t="s">
        <v>3237</v>
      </c>
      <c r="AH272" s="135">
        <v>2.1783E-2</v>
      </c>
      <c r="AI272" s="127" t="s">
        <v>311</v>
      </c>
      <c r="AJ272" s="127" t="s">
        <v>311</v>
      </c>
      <c r="AK272" s="133">
        <v>0</v>
      </c>
      <c r="AL272" s="133">
        <v>0</v>
      </c>
      <c r="AM272" s="133">
        <v>0</v>
      </c>
      <c r="AN272" s="133">
        <v>0</v>
      </c>
      <c r="AO272" s="133">
        <v>3062500</v>
      </c>
      <c r="AP272" s="133">
        <v>0</v>
      </c>
      <c r="AQ272" s="133">
        <v>0</v>
      </c>
      <c r="AR272" s="133">
        <v>0</v>
      </c>
      <c r="AS272" s="133">
        <v>0</v>
      </c>
      <c r="AT272" s="133">
        <v>0</v>
      </c>
      <c r="AU272" s="133">
        <v>3062500</v>
      </c>
      <c r="AV272" s="133">
        <v>0</v>
      </c>
      <c r="AW272" s="133">
        <v>0</v>
      </c>
      <c r="AX272" s="133">
        <v>0</v>
      </c>
      <c r="AY272" s="15">
        <f t="shared" si="12"/>
        <v>0</v>
      </c>
      <c r="AZ272" s="15">
        <f t="shared" si="13"/>
        <v>6125000</v>
      </c>
      <c r="BA272" s="15">
        <f t="shared" si="14"/>
        <v>6125000</v>
      </c>
    </row>
    <row r="273" spans="1:53" x14ac:dyDescent="0.35">
      <c r="A273" s="127">
        <v>20851000</v>
      </c>
      <c r="B273" s="127">
        <v>1</v>
      </c>
      <c r="C273" s="127">
        <v>1</v>
      </c>
      <c r="D273" s="127">
        <v>0</v>
      </c>
      <c r="E273" s="127" t="s">
        <v>23</v>
      </c>
      <c r="F273" s="127" t="s">
        <v>24</v>
      </c>
      <c r="G273" s="127" t="s">
        <v>25</v>
      </c>
      <c r="H273" s="127" t="s">
        <v>44</v>
      </c>
      <c r="I273" s="127" t="s">
        <v>45</v>
      </c>
      <c r="J273" s="127" t="s">
        <v>27</v>
      </c>
      <c r="K273" s="127" t="s">
        <v>311</v>
      </c>
      <c r="L273" s="127" t="s">
        <v>83</v>
      </c>
      <c r="M273" s="127" t="s">
        <v>159</v>
      </c>
      <c r="N273" s="127" t="s">
        <v>1325</v>
      </c>
      <c r="O273" s="127" t="s">
        <v>359</v>
      </c>
      <c r="P273" s="127" t="s">
        <v>359</v>
      </c>
      <c r="Q273" s="127" t="s">
        <v>311</v>
      </c>
      <c r="R273" s="128">
        <v>37753947.12999969</v>
      </c>
      <c r="S273" s="128">
        <v>0</v>
      </c>
      <c r="T273" s="128">
        <v>0</v>
      </c>
      <c r="U273" s="128">
        <v>0</v>
      </c>
      <c r="V273" s="128">
        <v>0</v>
      </c>
      <c r="W273" s="128">
        <v>-1.4901161193847656E-8</v>
      </c>
      <c r="X273" s="128">
        <v>0</v>
      </c>
      <c r="Y273" s="128">
        <v>37753947.129999675</v>
      </c>
      <c r="Z273" s="130">
        <v>44169</v>
      </c>
      <c r="AA273" s="130">
        <v>47821</v>
      </c>
      <c r="AB273" s="129">
        <v>49000000</v>
      </c>
      <c r="AC273" s="129">
        <v>49000000</v>
      </c>
      <c r="AD273" s="129">
        <v>6.095890410958904</v>
      </c>
      <c r="AE273" s="129">
        <v>10.005479452054795</v>
      </c>
      <c r="AF273" s="135">
        <v>7.5116000000000002E-2</v>
      </c>
      <c r="AG273" s="132" t="s">
        <v>3237</v>
      </c>
      <c r="AH273" s="135">
        <v>2.1783E-2</v>
      </c>
      <c r="AI273" s="127" t="s">
        <v>311</v>
      </c>
      <c r="AJ273" s="127" t="s">
        <v>311</v>
      </c>
      <c r="AK273" s="133">
        <v>0</v>
      </c>
      <c r="AL273" s="133">
        <v>2904149.78</v>
      </c>
      <c r="AM273" s="133">
        <v>0</v>
      </c>
      <c r="AN273" s="133">
        <v>0</v>
      </c>
      <c r="AO273" s="133">
        <v>0</v>
      </c>
      <c r="AP273" s="133">
        <v>0</v>
      </c>
      <c r="AQ273" s="133">
        <v>0</v>
      </c>
      <c r="AR273" s="133">
        <v>2904149.78</v>
      </c>
      <c r="AS273" s="133">
        <v>0</v>
      </c>
      <c r="AT273" s="133">
        <v>0</v>
      </c>
      <c r="AU273" s="133">
        <v>0</v>
      </c>
      <c r="AV273" s="133">
        <v>0</v>
      </c>
      <c r="AW273" s="133">
        <v>0</v>
      </c>
      <c r="AX273" s="133">
        <v>2904149.78</v>
      </c>
      <c r="AY273" s="15">
        <f t="shared" si="12"/>
        <v>2904149.78</v>
      </c>
      <c r="AZ273" s="15">
        <f t="shared" si="13"/>
        <v>5808299.5599999996</v>
      </c>
      <c r="BA273" s="15">
        <f t="shared" si="14"/>
        <v>8712449.3399999999</v>
      </c>
    </row>
    <row r="274" spans="1:53" x14ac:dyDescent="0.35">
      <c r="A274" s="127">
        <v>20828000</v>
      </c>
      <c r="B274" s="127">
        <v>1</v>
      </c>
      <c r="C274" s="127">
        <v>1</v>
      </c>
      <c r="D274" s="127">
        <v>0</v>
      </c>
      <c r="E274" s="127" t="s">
        <v>23</v>
      </c>
      <c r="F274" s="127" t="s">
        <v>24</v>
      </c>
      <c r="G274" s="127" t="s">
        <v>25</v>
      </c>
      <c r="H274" s="127" t="s">
        <v>44</v>
      </c>
      <c r="I274" s="127" t="s">
        <v>45</v>
      </c>
      <c r="J274" s="127" t="s">
        <v>27</v>
      </c>
      <c r="K274" s="127" t="s">
        <v>311</v>
      </c>
      <c r="L274" s="127" t="s">
        <v>83</v>
      </c>
      <c r="M274" s="127" t="s">
        <v>159</v>
      </c>
      <c r="N274" s="127" t="s">
        <v>1325</v>
      </c>
      <c r="O274" s="127" t="s">
        <v>360</v>
      </c>
      <c r="P274" s="127" t="s">
        <v>360</v>
      </c>
      <c r="Q274" s="127" t="s">
        <v>311</v>
      </c>
      <c r="R274" s="128">
        <v>9343125</v>
      </c>
      <c r="S274" s="128">
        <v>0</v>
      </c>
      <c r="T274" s="128">
        <v>0</v>
      </c>
      <c r="U274" s="128">
        <v>0</v>
      </c>
      <c r="V274" s="128">
        <v>0</v>
      </c>
      <c r="W274" s="128">
        <v>0</v>
      </c>
      <c r="X274" s="128">
        <v>0</v>
      </c>
      <c r="Y274" s="128">
        <v>9343125</v>
      </c>
      <c r="Z274" s="130">
        <v>42334</v>
      </c>
      <c r="AA274" s="130">
        <v>45981</v>
      </c>
      <c r="AB274" s="129">
        <v>49350000</v>
      </c>
      <c r="AC274" s="129">
        <v>49350000</v>
      </c>
      <c r="AD274" s="129">
        <v>1.0547945205479452</v>
      </c>
      <c r="AE274" s="129">
        <v>9.9917808219178088</v>
      </c>
      <c r="AF274" s="132">
        <v>7.7533000000000005E-2</v>
      </c>
      <c r="AG274" s="132" t="s">
        <v>3237</v>
      </c>
      <c r="AH274" s="135">
        <v>2.3782999999999999E-2</v>
      </c>
      <c r="AI274" s="127" t="s">
        <v>311</v>
      </c>
      <c r="AJ274" s="127" t="s">
        <v>311</v>
      </c>
      <c r="AK274" s="133">
        <v>3114375</v>
      </c>
      <c r="AL274" s="133">
        <v>0</v>
      </c>
      <c r="AM274" s="133">
        <v>0</v>
      </c>
      <c r="AN274" s="133">
        <v>0</v>
      </c>
      <c r="AO274" s="133">
        <v>0</v>
      </c>
      <c r="AP274" s="133">
        <v>0</v>
      </c>
      <c r="AQ274" s="133">
        <v>3114375</v>
      </c>
      <c r="AR274" s="133">
        <v>0</v>
      </c>
      <c r="AS274" s="133">
        <v>0</v>
      </c>
      <c r="AT274" s="133">
        <v>0</v>
      </c>
      <c r="AU274" s="133">
        <v>0</v>
      </c>
      <c r="AV274" s="133">
        <v>0</v>
      </c>
      <c r="AW274" s="133">
        <v>3114375</v>
      </c>
      <c r="AX274" s="133">
        <v>0</v>
      </c>
      <c r="AY274" s="15">
        <f t="shared" si="12"/>
        <v>3114375</v>
      </c>
      <c r="AZ274" s="15">
        <f t="shared" si="13"/>
        <v>6228750</v>
      </c>
      <c r="BA274" s="15">
        <f t="shared" si="14"/>
        <v>9343125</v>
      </c>
    </row>
    <row r="275" spans="1:53" x14ac:dyDescent="0.35">
      <c r="A275" s="127">
        <v>20824000</v>
      </c>
      <c r="B275" s="127">
        <v>1</v>
      </c>
      <c r="C275" s="127">
        <v>1</v>
      </c>
      <c r="D275" s="127">
        <v>0</v>
      </c>
      <c r="E275" s="127" t="s">
        <v>23</v>
      </c>
      <c r="F275" s="127" t="s">
        <v>24</v>
      </c>
      <c r="G275" s="127" t="s">
        <v>25</v>
      </c>
      <c r="H275" s="127" t="s">
        <v>44</v>
      </c>
      <c r="I275" s="127" t="s">
        <v>45</v>
      </c>
      <c r="J275" s="127" t="s">
        <v>27</v>
      </c>
      <c r="K275" s="127" t="s">
        <v>311</v>
      </c>
      <c r="L275" s="127" t="s">
        <v>361</v>
      </c>
      <c r="M275" s="127" t="s">
        <v>159</v>
      </c>
      <c r="N275" s="127" t="s">
        <v>1325</v>
      </c>
      <c r="O275" s="127" t="s">
        <v>362</v>
      </c>
      <c r="P275" s="127" t="s">
        <v>362</v>
      </c>
      <c r="Q275" s="127" t="s">
        <v>311</v>
      </c>
      <c r="R275" s="128">
        <v>18347661.130000152</v>
      </c>
      <c r="S275" s="128">
        <v>0</v>
      </c>
      <c r="T275" s="128">
        <v>3669532.24</v>
      </c>
      <c r="U275" s="128">
        <v>748759.03</v>
      </c>
      <c r="V275" s="128">
        <v>0</v>
      </c>
      <c r="W275" s="128">
        <v>7.4505805969238281E-9</v>
      </c>
      <c r="X275" s="128">
        <v>0</v>
      </c>
      <c r="Y275" s="128">
        <v>14678128.890000159</v>
      </c>
      <c r="Z275" s="130">
        <v>41933</v>
      </c>
      <c r="AA275" s="130">
        <v>46316</v>
      </c>
      <c r="AB275" s="129">
        <v>56500000</v>
      </c>
      <c r="AC275" s="129">
        <v>56500000</v>
      </c>
      <c r="AD275" s="129">
        <v>1.9726027397260273</v>
      </c>
      <c r="AE275" s="129">
        <v>12.008219178082191</v>
      </c>
      <c r="AF275" s="135">
        <v>8.0281000000000005E-2</v>
      </c>
      <c r="AG275" s="132" t="s">
        <v>3237</v>
      </c>
      <c r="AH275" s="135">
        <v>2.7283000000000002E-2</v>
      </c>
      <c r="AI275" s="127" t="s">
        <v>311</v>
      </c>
      <c r="AJ275" s="127" t="s">
        <v>311</v>
      </c>
      <c r="AK275" s="133">
        <v>0</v>
      </c>
      <c r="AL275" s="133">
        <v>0</v>
      </c>
      <c r="AM275" s="133">
        <v>0</v>
      </c>
      <c r="AN275" s="133">
        <v>0</v>
      </c>
      <c r="AO275" s="133">
        <v>0</v>
      </c>
      <c r="AP275" s="133">
        <v>3669532.24</v>
      </c>
      <c r="AQ275" s="133">
        <v>0</v>
      </c>
      <c r="AR275" s="133">
        <v>0</v>
      </c>
      <c r="AS275" s="133">
        <v>0</v>
      </c>
      <c r="AT275" s="133">
        <v>0</v>
      </c>
      <c r="AU275" s="133">
        <v>0</v>
      </c>
      <c r="AV275" s="133">
        <v>3669532.24</v>
      </c>
      <c r="AW275" s="133">
        <v>0</v>
      </c>
      <c r="AX275" s="133">
        <v>0</v>
      </c>
      <c r="AY275" s="15">
        <f t="shared" si="12"/>
        <v>0</v>
      </c>
      <c r="AZ275" s="15">
        <f t="shared" si="13"/>
        <v>7339064.4800000004</v>
      </c>
      <c r="BA275" s="15">
        <f t="shared" si="14"/>
        <v>7339064.4800000004</v>
      </c>
    </row>
    <row r="276" spans="1:53" x14ac:dyDescent="0.35">
      <c r="A276" s="127">
        <v>20619000</v>
      </c>
      <c r="B276" s="127">
        <v>1</v>
      </c>
      <c r="C276" s="127">
        <v>1</v>
      </c>
      <c r="D276" s="127">
        <v>1</v>
      </c>
      <c r="E276" s="127" t="s">
        <v>23</v>
      </c>
      <c r="F276" s="127" t="s">
        <v>24</v>
      </c>
      <c r="G276" s="127" t="s">
        <v>25</v>
      </c>
      <c r="H276" s="127" t="s">
        <v>26</v>
      </c>
      <c r="I276" s="127" t="s">
        <v>2</v>
      </c>
      <c r="J276" s="127" t="s">
        <v>27</v>
      </c>
      <c r="K276" s="127" t="s">
        <v>363</v>
      </c>
      <c r="L276" s="127" t="s">
        <v>29</v>
      </c>
      <c r="M276" s="127" t="s">
        <v>159</v>
      </c>
      <c r="N276" s="127" t="s">
        <v>1325</v>
      </c>
      <c r="O276" s="127">
        <v>2000002638</v>
      </c>
      <c r="P276" s="127">
        <v>2000002638</v>
      </c>
      <c r="Q276" s="127" t="s">
        <v>363</v>
      </c>
      <c r="R276" s="128">
        <v>1958156.19</v>
      </c>
      <c r="S276" s="128">
        <v>0</v>
      </c>
      <c r="T276" s="128">
        <v>0</v>
      </c>
      <c r="U276" s="128">
        <v>0</v>
      </c>
      <c r="V276" s="128">
        <v>0</v>
      </c>
      <c r="W276" s="128">
        <v>0</v>
      </c>
      <c r="X276" s="128">
        <v>0</v>
      </c>
      <c r="Y276" s="128">
        <v>1958156.19</v>
      </c>
      <c r="Z276" s="130">
        <v>43654</v>
      </c>
      <c r="AA276" s="130">
        <v>50175</v>
      </c>
      <c r="AB276" s="129">
        <v>10000000</v>
      </c>
      <c r="AC276" s="129">
        <v>1958156.19</v>
      </c>
      <c r="AD276" s="129">
        <v>12.545205479452054</v>
      </c>
      <c r="AE276" s="129">
        <v>17.865753424657534</v>
      </c>
      <c r="AF276" s="132">
        <v>1.44E-2</v>
      </c>
      <c r="AG276" s="132" t="s">
        <v>364</v>
      </c>
      <c r="AH276" s="132"/>
      <c r="AI276" s="127" t="s">
        <v>363</v>
      </c>
      <c r="AJ276" s="127" t="s">
        <v>363</v>
      </c>
      <c r="AK276" s="133">
        <v>0</v>
      </c>
      <c r="AL276" s="133">
        <v>0</v>
      </c>
      <c r="AM276" s="133">
        <v>0</v>
      </c>
      <c r="AN276" s="133">
        <v>0</v>
      </c>
      <c r="AO276" s="133">
        <v>0</v>
      </c>
      <c r="AP276" s="133">
        <v>0</v>
      </c>
      <c r="AQ276" s="133">
        <v>0</v>
      </c>
      <c r="AR276" s="133">
        <v>0</v>
      </c>
      <c r="AS276" s="133">
        <v>0</v>
      </c>
      <c r="AT276" s="133">
        <v>0</v>
      </c>
      <c r="AU276" s="133">
        <v>0</v>
      </c>
      <c r="AV276" s="133">
        <v>0</v>
      </c>
      <c r="AW276" s="133">
        <v>81590</v>
      </c>
      <c r="AX276" s="133">
        <v>0</v>
      </c>
      <c r="AY276" s="15">
        <f t="shared" si="12"/>
        <v>0</v>
      </c>
      <c r="AZ276" s="15">
        <f t="shared" si="13"/>
        <v>81590</v>
      </c>
      <c r="BA276" s="15">
        <f t="shared" si="14"/>
        <v>81590</v>
      </c>
    </row>
    <row r="277" spans="1:53" x14ac:dyDescent="0.35">
      <c r="A277" s="127">
        <v>20614000</v>
      </c>
      <c r="B277" s="127">
        <v>1</v>
      </c>
      <c r="C277" s="127">
        <v>1</v>
      </c>
      <c r="D277" s="127">
        <v>1</v>
      </c>
      <c r="E277" s="127" t="s">
        <v>365</v>
      </c>
      <c r="F277" s="127" t="s">
        <v>24</v>
      </c>
      <c r="G277" s="127" t="s">
        <v>25</v>
      </c>
      <c r="H277" s="127" t="s">
        <v>26</v>
      </c>
      <c r="I277" s="127" t="s">
        <v>2</v>
      </c>
      <c r="J277" s="127" t="s">
        <v>27</v>
      </c>
      <c r="K277" s="127" t="s">
        <v>363</v>
      </c>
      <c r="L277" s="127" t="s">
        <v>29</v>
      </c>
      <c r="M277" s="127" t="s">
        <v>159</v>
      </c>
      <c r="N277" s="127" t="s">
        <v>1325</v>
      </c>
      <c r="O277" s="127" t="s">
        <v>366</v>
      </c>
      <c r="P277" s="127" t="s">
        <v>366</v>
      </c>
      <c r="Q277" s="127" t="s">
        <v>363</v>
      </c>
      <c r="R277" s="128">
        <v>8383758.727</v>
      </c>
      <c r="S277" s="128">
        <v>0</v>
      </c>
      <c r="T277" s="128">
        <v>0</v>
      </c>
      <c r="U277" s="128">
        <v>0</v>
      </c>
      <c r="V277" s="128">
        <v>0</v>
      </c>
      <c r="W277" s="128">
        <v>-152918.59300000034</v>
      </c>
      <c r="X277" s="128">
        <v>0</v>
      </c>
      <c r="Y277" s="128">
        <v>8230840.1339999996</v>
      </c>
      <c r="Z277" s="130">
        <v>39157</v>
      </c>
      <c r="AA277" s="130">
        <v>52916</v>
      </c>
      <c r="AB277" s="129">
        <v>14144823</v>
      </c>
      <c r="AC277" s="129">
        <v>12962161.161</v>
      </c>
      <c r="AD277" s="129">
        <v>20.054794520547944</v>
      </c>
      <c r="AE277" s="129">
        <v>37.695890410958903</v>
      </c>
      <c r="AF277" s="132">
        <v>7.4999999999999997E-3</v>
      </c>
      <c r="AG277" s="132" t="s">
        <v>2800</v>
      </c>
      <c r="AH277" s="132"/>
      <c r="AI277" s="127" t="s">
        <v>363</v>
      </c>
      <c r="AJ277" s="127" t="s">
        <v>363</v>
      </c>
      <c r="AK277" s="133">
        <v>200686.16200000001</v>
      </c>
      <c r="AL277" s="133">
        <v>0</v>
      </c>
      <c r="AM277" s="133">
        <v>0</v>
      </c>
      <c r="AN277" s="133">
        <v>0</v>
      </c>
      <c r="AO277" s="133">
        <v>0</v>
      </c>
      <c r="AP277" s="133">
        <v>0</v>
      </c>
      <c r="AQ277" s="133">
        <v>200686.16200000001</v>
      </c>
      <c r="AR277" s="133">
        <v>0</v>
      </c>
      <c r="AS277" s="133">
        <v>0</v>
      </c>
      <c r="AT277" s="133">
        <v>0</v>
      </c>
      <c r="AU277" s="133">
        <v>0</v>
      </c>
      <c r="AV277" s="133">
        <v>0</v>
      </c>
      <c r="AW277" s="133">
        <v>200686.16200000001</v>
      </c>
      <c r="AX277" s="133">
        <v>0</v>
      </c>
      <c r="AY277" s="15">
        <f t="shared" si="12"/>
        <v>200686.16200000001</v>
      </c>
      <c r="AZ277" s="15">
        <f t="shared" si="13"/>
        <v>401372.32400000002</v>
      </c>
      <c r="BA277" s="15">
        <f t="shared" si="14"/>
        <v>602058.48600000003</v>
      </c>
    </row>
    <row r="278" spans="1:53" x14ac:dyDescent="0.35">
      <c r="A278" s="127">
        <v>20617000</v>
      </c>
      <c r="B278" s="127">
        <v>1</v>
      </c>
      <c r="C278" s="127">
        <v>1</v>
      </c>
      <c r="D278" s="127">
        <v>1</v>
      </c>
      <c r="E278" s="127" t="s">
        <v>59</v>
      </c>
      <c r="F278" s="127" t="s">
        <v>24</v>
      </c>
      <c r="G278" s="127" t="s">
        <v>25</v>
      </c>
      <c r="H278" s="127" t="s">
        <v>26</v>
      </c>
      <c r="I278" s="127" t="s">
        <v>2</v>
      </c>
      <c r="J278" s="127" t="s">
        <v>27</v>
      </c>
      <c r="K278" s="127" t="s">
        <v>363</v>
      </c>
      <c r="L278" s="127" t="s">
        <v>29</v>
      </c>
      <c r="M278" s="127" t="s">
        <v>159</v>
      </c>
      <c r="N278" s="127" t="s">
        <v>1325</v>
      </c>
      <c r="O278" s="127" t="s">
        <v>367</v>
      </c>
      <c r="P278" s="127" t="s">
        <v>367</v>
      </c>
      <c r="Q278" s="127" t="s">
        <v>363</v>
      </c>
      <c r="R278" s="128">
        <v>1738623.6850000001</v>
      </c>
      <c r="S278" s="128">
        <v>0</v>
      </c>
      <c r="T278" s="128">
        <v>0</v>
      </c>
      <c r="U278" s="128">
        <v>0</v>
      </c>
      <c r="V278" s="128">
        <v>0</v>
      </c>
      <c r="W278" s="128">
        <v>-41847.513999999966</v>
      </c>
      <c r="X278" s="128">
        <v>0</v>
      </c>
      <c r="Y278" s="128">
        <v>1696776.1710000001</v>
      </c>
      <c r="Z278" s="130">
        <v>42983</v>
      </c>
      <c r="AA278" s="130">
        <v>49628</v>
      </c>
      <c r="AB278" s="129">
        <v>16896937.5</v>
      </c>
      <c r="AC278" s="129">
        <v>1942635.13</v>
      </c>
      <c r="AD278" s="129">
        <v>11.046575342465754</v>
      </c>
      <c r="AE278" s="129">
        <v>18.205479452054796</v>
      </c>
      <c r="AF278" s="132">
        <v>4.8300000000000003E-2</v>
      </c>
      <c r="AG278" s="132" t="s">
        <v>364</v>
      </c>
      <c r="AH278" s="132"/>
      <c r="AI278" s="127" t="s">
        <v>363</v>
      </c>
      <c r="AJ278" s="127" t="s">
        <v>363</v>
      </c>
      <c r="AK278" s="133">
        <v>0</v>
      </c>
      <c r="AL278" s="133">
        <v>0</v>
      </c>
      <c r="AM278" s="133">
        <v>0</v>
      </c>
      <c r="AN278" s="133">
        <v>0</v>
      </c>
      <c r="AO278" s="133">
        <v>0</v>
      </c>
      <c r="AP278" s="133">
        <v>0</v>
      </c>
      <c r="AQ278" s="133">
        <v>70699.002999999997</v>
      </c>
      <c r="AR278" s="133">
        <v>0</v>
      </c>
      <c r="AS278" s="133">
        <v>0</v>
      </c>
      <c r="AT278" s="133">
        <v>0</v>
      </c>
      <c r="AU278" s="133">
        <v>0</v>
      </c>
      <c r="AV278" s="133">
        <v>0</v>
      </c>
      <c r="AW278" s="133">
        <v>70699.002999999997</v>
      </c>
      <c r="AX278" s="133">
        <v>0</v>
      </c>
      <c r="AY278" s="15">
        <f t="shared" si="12"/>
        <v>0</v>
      </c>
      <c r="AZ278" s="15">
        <f t="shared" si="13"/>
        <v>141398.00599999999</v>
      </c>
      <c r="BA278" s="15">
        <f t="shared" si="14"/>
        <v>141398.00599999999</v>
      </c>
    </row>
    <row r="279" spans="1:53" x14ac:dyDescent="0.35">
      <c r="A279" s="127">
        <v>20615000</v>
      </c>
      <c r="B279" s="127">
        <v>1</v>
      </c>
      <c r="C279" s="127">
        <v>1</v>
      </c>
      <c r="D279" s="127">
        <v>1</v>
      </c>
      <c r="E279" s="127" t="s">
        <v>365</v>
      </c>
      <c r="F279" s="127" t="s">
        <v>24</v>
      </c>
      <c r="G279" s="127" t="s">
        <v>25</v>
      </c>
      <c r="H279" s="127" t="s">
        <v>26</v>
      </c>
      <c r="I279" s="127" t="s">
        <v>2</v>
      </c>
      <c r="J279" s="127" t="s">
        <v>27</v>
      </c>
      <c r="K279" s="127" t="s">
        <v>363</v>
      </c>
      <c r="L279" s="127" t="s">
        <v>29</v>
      </c>
      <c r="M279" s="127" t="s">
        <v>159</v>
      </c>
      <c r="N279" s="127" t="s">
        <v>1325</v>
      </c>
      <c r="O279" s="127" t="s">
        <v>368</v>
      </c>
      <c r="P279" s="127" t="s">
        <v>368</v>
      </c>
      <c r="Q279" s="127" t="s">
        <v>363</v>
      </c>
      <c r="R279" s="128">
        <v>1897166.7220000001</v>
      </c>
      <c r="S279" s="128">
        <v>0</v>
      </c>
      <c r="T279" s="128">
        <v>0</v>
      </c>
      <c r="U279" s="128">
        <v>0</v>
      </c>
      <c r="V279" s="128">
        <v>0</v>
      </c>
      <c r="W279" s="128">
        <v>-34604.05700000003</v>
      </c>
      <c r="X279" s="128">
        <v>0</v>
      </c>
      <c r="Y279" s="128">
        <v>1862562.665</v>
      </c>
      <c r="Z279" s="130">
        <v>40637</v>
      </c>
      <c r="AA279" s="130">
        <v>47437</v>
      </c>
      <c r="AB279" s="129">
        <v>7929673.5</v>
      </c>
      <c r="AC279" s="129">
        <v>6383973.6626739008</v>
      </c>
      <c r="AD279" s="129">
        <v>5.043835616438356</v>
      </c>
      <c r="AE279" s="129">
        <v>18.63013698630137</v>
      </c>
      <c r="AF279" s="132">
        <v>5.3699999999999998E-2</v>
      </c>
      <c r="AG279" s="132" t="s">
        <v>364</v>
      </c>
      <c r="AH279" s="132"/>
      <c r="AI279" s="127" t="s">
        <v>363</v>
      </c>
      <c r="AJ279" s="127" t="s">
        <v>363</v>
      </c>
      <c r="AK279" s="133">
        <v>163328.78700000001</v>
      </c>
      <c r="AL279" s="133">
        <v>0</v>
      </c>
      <c r="AM279" s="133">
        <v>0</v>
      </c>
      <c r="AN279" s="133">
        <v>0</v>
      </c>
      <c r="AO279" s="133">
        <v>0</v>
      </c>
      <c r="AP279" s="133">
        <v>0</v>
      </c>
      <c r="AQ279" s="133">
        <v>163328.78700000001</v>
      </c>
      <c r="AR279" s="133">
        <v>0</v>
      </c>
      <c r="AS279" s="133">
        <v>0</v>
      </c>
      <c r="AT279" s="133">
        <v>0</v>
      </c>
      <c r="AU279" s="133">
        <v>0</v>
      </c>
      <c r="AV279" s="133">
        <v>0</v>
      </c>
      <c r="AW279" s="133">
        <v>163328.78700000001</v>
      </c>
      <c r="AX279" s="133">
        <v>0</v>
      </c>
      <c r="AY279" s="15">
        <f t="shared" si="12"/>
        <v>163328.78700000001</v>
      </c>
      <c r="AZ279" s="15">
        <f t="shared" si="13"/>
        <v>326657.57400000002</v>
      </c>
      <c r="BA279" s="15">
        <f t="shared" si="14"/>
        <v>489986.36100000003</v>
      </c>
    </row>
    <row r="280" spans="1:53" x14ac:dyDescent="0.35">
      <c r="A280" s="127">
        <v>20615001</v>
      </c>
      <c r="B280" s="127">
        <v>1</v>
      </c>
      <c r="C280" s="127">
        <v>1</v>
      </c>
      <c r="D280" s="127">
        <v>1</v>
      </c>
      <c r="E280" s="127" t="s">
        <v>365</v>
      </c>
      <c r="F280" s="127" t="s">
        <v>24</v>
      </c>
      <c r="G280" s="127" t="s">
        <v>25</v>
      </c>
      <c r="H280" s="127" t="s">
        <v>26</v>
      </c>
      <c r="I280" s="127" t="s">
        <v>2</v>
      </c>
      <c r="J280" s="127" t="s">
        <v>27</v>
      </c>
      <c r="K280" s="127" t="s">
        <v>363</v>
      </c>
      <c r="L280" s="127" t="s">
        <v>29</v>
      </c>
      <c r="M280" s="127" t="s">
        <v>159</v>
      </c>
      <c r="N280" s="127" t="s">
        <v>1325</v>
      </c>
      <c r="O280" s="127" t="s">
        <v>369</v>
      </c>
      <c r="P280" s="127" t="s">
        <v>369</v>
      </c>
      <c r="Q280" s="127" t="s">
        <v>363</v>
      </c>
      <c r="R280" s="128">
        <v>571361.36</v>
      </c>
      <c r="S280" s="128">
        <v>0</v>
      </c>
      <c r="T280" s="128">
        <v>0</v>
      </c>
      <c r="U280" s="128">
        <v>0</v>
      </c>
      <c r="V280" s="128">
        <v>0</v>
      </c>
      <c r="W280" s="128">
        <v>-10421.552000000025</v>
      </c>
      <c r="X280" s="128">
        <v>0</v>
      </c>
      <c r="Y280" s="128">
        <v>560939.80799999996</v>
      </c>
      <c r="Z280" s="130">
        <v>40637</v>
      </c>
      <c r="AA280" s="130">
        <v>47437</v>
      </c>
      <c r="AB280" s="129">
        <v>3786240.5</v>
      </c>
      <c r="AC280" s="129">
        <v>2236633.0808244003</v>
      </c>
      <c r="AD280" s="129">
        <v>5.043835616438356</v>
      </c>
      <c r="AE280" s="129">
        <v>18.63013698630137</v>
      </c>
      <c r="AF280" s="132">
        <v>5.3699999999999998E-2</v>
      </c>
      <c r="AG280" s="132" t="s">
        <v>364</v>
      </c>
      <c r="AH280" s="132"/>
      <c r="AI280" s="127" t="s">
        <v>363</v>
      </c>
      <c r="AJ280" s="127" t="s">
        <v>363</v>
      </c>
      <c r="AK280" s="133">
        <v>48377.106</v>
      </c>
      <c r="AL280" s="133">
        <v>0</v>
      </c>
      <c r="AM280" s="133">
        <v>0</v>
      </c>
      <c r="AN280" s="133">
        <v>0</v>
      </c>
      <c r="AO280" s="133">
        <v>0</v>
      </c>
      <c r="AP280" s="133">
        <v>0</v>
      </c>
      <c r="AQ280" s="133">
        <v>48377.106</v>
      </c>
      <c r="AR280" s="133">
        <v>0</v>
      </c>
      <c r="AS280" s="133">
        <v>0</v>
      </c>
      <c r="AT280" s="133">
        <v>0</v>
      </c>
      <c r="AU280" s="133">
        <v>0</v>
      </c>
      <c r="AV280" s="133">
        <v>0</v>
      </c>
      <c r="AW280" s="133">
        <v>48377.106</v>
      </c>
      <c r="AX280" s="133">
        <v>0</v>
      </c>
      <c r="AY280" s="15">
        <f t="shared" si="12"/>
        <v>48377.106</v>
      </c>
      <c r="AZ280" s="15">
        <f t="shared" si="13"/>
        <v>96754.212</v>
      </c>
      <c r="BA280" s="15">
        <f t="shared" si="14"/>
        <v>145131.318</v>
      </c>
    </row>
    <row r="281" spans="1:53" x14ac:dyDescent="0.35">
      <c r="A281" s="127">
        <v>20616000</v>
      </c>
      <c r="B281" s="127">
        <v>1</v>
      </c>
      <c r="C281" s="127">
        <v>1</v>
      </c>
      <c r="D281" s="127">
        <v>1</v>
      </c>
      <c r="E281" s="127" t="s">
        <v>365</v>
      </c>
      <c r="F281" s="127" t="s">
        <v>24</v>
      </c>
      <c r="G281" s="127" t="s">
        <v>25</v>
      </c>
      <c r="H281" s="127" t="s">
        <v>26</v>
      </c>
      <c r="I281" s="127" t="s">
        <v>2</v>
      </c>
      <c r="J281" s="127" t="s">
        <v>27</v>
      </c>
      <c r="K281" s="127" t="s">
        <v>363</v>
      </c>
      <c r="L281" s="127" t="s">
        <v>29</v>
      </c>
      <c r="M281" s="127" t="s">
        <v>159</v>
      </c>
      <c r="N281" s="127" t="s">
        <v>1325</v>
      </c>
      <c r="O281" s="127" t="s">
        <v>370</v>
      </c>
      <c r="P281" s="127" t="s">
        <v>370</v>
      </c>
      <c r="Q281" s="127" t="s">
        <v>363</v>
      </c>
      <c r="R281" s="128">
        <v>6002535.477</v>
      </c>
      <c r="S281" s="128">
        <v>0</v>
      </c>
      <c r="T281" s="128">
        <v>0</v>
      </c>
      <c r="U281" s="128">
        <v>0</v>
      </c>
      <c r="V281" s="128">
        <v>0</v>
      </c>
      <c r="W281" s="128">
        <v>-109485.41199999955</v>
      </c>
      <c r="X281" s="128">
        <v>0</v>
      </c>
      <c r="Y281" s="128">
        <v>5893050.0650000004</v>
      </c>
      <c r="Z281" s="130">
        <v>41059</v>
      </c>
      <c r="AA281" s="130">
        <v>47802</v>
      </c>
      <c r="AB281" s="129">
        <v>15359277.5</v>
      </c>
      <c r="AC281" s="129">
        <v>14100159.532821</v>
      </c>
      <c r="AD281" s="129">
        <v>6.043835616438356</v>
      </c>
      <c r="AE281" s="129">
        <v>18.473972602739725</v>
      </c>
      <c r="AF281" s="132">
        <v>5.3699999999999998E-2</v>
      </c>
      <c r="AG281" s="132" t="s">
        <v>364</v>
      </c>
      <c r="AH281" s="132"/>
      <c r="AI281" s="127" t="s">
        <v>363</v>
      </c>
      <c r="AJ281" s="127" t="s">
        <v>363</v>
      </c>
      <c r="AK281" s="133">
        <v>453114.88500000001</v>
      </c>
      <c r="AL281" s="133">
        <v>0</v>
      </c>
      <c r="AM281" s="133">
        <v>0</v>
      </c>
      <c r="AN281" s="133">
        <v>0</v>
      </c>
      <c r="AO281" s="133">
        <v>0</v>
      </c>
      <c r="AP281" s="133">
        <v>0</v>
      </c>
      <c r="AQ281" s="133">
        <v>453114.88500000001</v>
      </c>
      <c r="AR281" s="133">
        <v>0</v>
      </c>
      <c r="AS281" s="133">
        <v>0</v>
      </c>
      <c r="AT281" s="133">
        <v>0</v>
      </c>
      <c r="AU281" s="133">
        <v>0</v>
      </c>
      <c r="AV281" s="133">
        <v>0</v>
      </c>
      <c r="AW281" s="133">
        <v>453114.88500000001</v>
      </c>
      <c r="AX281" s="133">
        <v>0</v>
      </c>
      <c r="AY281" s="15">
        <f t="shared" si="12"/>
        <v>453114.88500000001</v>
      </c>
      <c r="AZ281" s="15">
        <f t="shared" si="13"/>
        <v>906229.77</v>
      </c>
      <c r="BA281" s="15">
        <f t="shared" si="14"/>
        <v>1359344.655</v>
      </c>
    </row>
    <row r="282" spans="1:53" x14ac:dyDescent="0.35">
      <c r="A282" s="127">
        <v>20616001</v>
      </c>
      <c r="B282" s="127">
        <v>1</v>
      </c>
      <c r="C282" s="127">
        <v>1</v>
      </c>
      <c r="D282" s="127">
        <v>1</v>
      </c>
      <c r="E282" s="127" t="s">
        <v>59</v>
      </c>
      <c r="F282" s="127" t="s">
        <v>24</v>
      </c>
      <c r="G282" s="127" t="s">
        <v>25</v>
      </c>
      <c r="H282" s="127" t="s">
        <v>26</v>
      </c>
      <c r="I282" s="127" t="s">
        <v>2</v>
      </c>
      <c r="J282" s="127" t="s">
        <v>27</v>
      </c>
      <c r="K282" s="127" t="s">
        <v>363</v>
      </c>
      <c r="L282" s="127" t="s">
        <v>29</v>
      </c>
      <c r="M282" s="127" t="s">
        <v>159</v>
      </c>
      <c r="N282" s="127" t="s">
        <v>1325</v>
      </c>
      <c r="O282" s="127" t="s">
        <v>371</v>
      </c>
      <c r="P282" s="127" t="s">
        <v>371</v>
      </c>
      <c r="Q282" s="127" t="s">
        <v>363</v>
      </c>
      <c r="R282" s="128">
        <v>4993206.8250000002</v>
      </c>
      <c r="S282" s="128">
        <v>0</v>
      </c>
      <c r="T282" s="128">
        <v>0</v>
      </c>
      <c r="U282" s="128">
        <v>0</v>
      </c>
      <c r="V282" s="128">
        <v>0</v>
      </c>
      <c r="W282" s="128">
        <v>-120183.16300000064</v>
      </c>
      <c r="X282" s="128">
        <v>0</v>
      </c>
      <c r="Y282" s="128">
        <v>4873023.6619999995</v>
      </c>
      <c r="Z282" s="130">
        <v>41059</v>
      </c>
      <c r="AA282" s="130">
        <v>47802</v>
      </c>
      <c r="AB282" s="129">
        <v>12699382.5</v>
      </c>
      <c r="AC282" s="129">
        <v>11628528.205839001</v>
      </c>
      <c r="AD282" s="129">
        <v>6.043835616438356</v>
      </c>
      <c r="AE282" s="129">
        <v>18.473972602739725</v>
      </c>
      <c r="AF282" s="132">
        <v>4.8300000000000003E-2</v>
      </c>
      <c r="AG282" s="132" t="s">
        <v>364</v>
      </c>
      <c r="AH282" s="132"/>
      <c r="AI282" s="127" t="s">
        <v>363</v>
      </c>
      <c r="AJ282" s="127" t="s">
        <v>363</v>
      </c>
      <c r="AK282" s="133">
        <v>375386.30699999997</v>
      </c>
      <c r="AL282" s="133">
        <v>0</v>
      </c>
      <c r="AM282" s="133">
        <v>0</v>
      </c>
      <c r="AN282" s="133">
        <v>0</v>
      </c>
      <c r="AO282" s="133">
        <v>0</v>
      </c>
      <c r="AP282" s="133">
        <v>0</v>
      </c>
      <c r="AQ282" s="133">
        <v>375386.30699999997</v>
      </c>
      <c r="AR282" s="133">
        <v>0</v>
      </c>
      <c r="AS282" s="133">
        <v>0</v>
      </c>
      <c r="AT282" s="133">
        <v>0</v>
      </c>
      <c r="AU282" s="133">
        <v>0</v>
      </c>
      <c r="AV282" s="133">
        <v>0</v>
      </c>
      <c r="AW282" s="133">
        <v>375386.30699999997</v>
      </c>
      <c r="AX282" s="133">
        <v>0</v>
      </c>
      <c r="AY282" s="15">
        <f t="shared" si="12"/>
        <v>375386.30699999997</v>
      </c>
      <c r="AZ282" s="15">
        <f t="shared" si="13"/>
        <v>750772.61399999994</v>
      </c>
      <c r="BA282" s="15">
        <f t="shared" si="14"/>
        <v>1126158.9209999999</v>
      </c>
    </row>
    <row r="283" spans="1:53" x14ac:dyDescent="0.35">
      <c r="A283" s="127">
        <v>20980000</v>
      </c>
      <c r="B283" s="127">
        <v>1</v>
      </c>
      <c r="C283" s="127">
        <v>1</v>
      </c>
      <c r="D283" s="127">
        <v>1</v>
      </c>
      <c r="E283" s="127" t="s">
        <v>365</v>
      </c>
      <c r="F283" s="127" t="s">
        <v>24</v>
      </c>
      <c r="G283" s="127" t="s">
        <v>25</v>
      </c>
      <c r="H283" s="127" t="s">
        <v>26</v>
      </c>
      <c r="I283" s="127" t="s">
        <v>2</v>
      </c>
      <c r="J283" s="127" t="s">
        <v>27</v>
      </c>
      <c r="K283" s="127" t="s">
        <v>372</v>
      </c>
      <c r="L283" s="127" t="s">
        <v>29</v>
      </c>
      <c r="M283" s="127" t="s">
        <v>159</v>
      </c>
      <c r="N283" s="127" t="s">
        <v>1326</v>
      </c>
      <c r="O283" s="127" t="s">
        <v>373</v>
      </c>
      <c r="P283" s="127" t="s">
        <v>373</v>
      </c>
      <c r="Q283" s="127" t="s">
        <v>372</v>
      </c>
      <c r="R283" s="128">
        <v>6259647550</v>
      </c>
      <c r="S283" s="128">
        <v>0</v>
      </c>
      <c r="T283" s="128">
        <v>0</v>
      </c>
      <c r="U283" s="128">
        <v>0</v>
      </c>
      <c r="V283" s="128">
        <v>0</v>
      </c>
      <c r="W283" s="128">
        <v>-114175100</v>
      </c>
      <c r="X283" s="128">
        <v>0</v>
      </c>
      <c r="Y283" s="128">
        <v>6145472450</v>
      </c>
      <c r="Z283" s="130">
        <v>44104</v>
      </c>
      <c r="AA283" s="130">
        <v>48610</v>
      </c>
      <c r="AB283" s="129">
        <v>6593773550</v>
      </c>
      <c r="AC283" s="129">
        <v>6593773550</v>
      </c>
      <c r="AD283" s="129">
        <v>8.257534246575343</v>
      </c>
      <c r="AE283" s="129">
        <v>12.345205479452055</v>
      </c>
      <c r="AF283" s="135">
        <v>4.4878000000000001E-2</v>
      </c>
      <c r="AG283" s="132" t="s">
        <v>374</v>
      </c>
      <c r="AH283" s="132">
        <v>0</v>
      </c>
      <c r="AI283" s="127" t="s">
        <v>372</v>
      </c>
      <c r="AJ283" s="127" t="s">
        <v>372</v>
      </c>
      <c r="AK283" s="133">
        <v>0</v>
      </c>
      <c r="AL283" s="133">
        <v>0</v>
      </c>
      <c r="AM283" s="133">
        <v>0</v>
      </c>
      <c r="AN283" s="133">
        <v>0</v>
      </c>
      <c r="AO283" s="133">
        <v>0</v>
      </c>
      <c r="AP283" s="133">
        <v>220606703.324</v>
      </c>
      <c r="AQ283" s="133">
        <v>0</v>
      </c>
      <c r="AR283" s="133">
        <v>157576216.662</v>
      </c>
      <c r="AS283" s="133">
        <v>0</v>
      </c>
      <c r="AT283" s="133">
        <v>0</v>
      </c>
      <c r="AU283" s="133">
        <v>0</v>
      </c>
      <c r="AV283" s="133">
        <v>220606703.324</v>
      </c>
      <c r="AW283" s="133">
        <v>0</v>
      </c>
      <c r="AX283" s="133">
        <v>157576216.662</v>
      </c>
      <c r="AY283" s="15">
        <f t="shared" si="12"/>
        <v>0</v>
      </c>
      <c r="AZ283" s="15">
        <f t="shared" si="13"/>
        <v>756365839.97199988</v>
      </c>
      <c r="BA283" s="15">
        <f t="shared" si="14"/>
        <v>756365839.97199988</v>
      </c>
    </row>
    <row r="284" spans="1:53" x14ac:dyDescent="0.35">
      <c r="A284" s="127">
        <v>20970000</v>
      </c>
      <c r="B284" s="127">
        <v>1</v>
      </c>
      <c r="C284" s="127">
        <v>1</v>
      </c>
      <c r="D284" s="127">
        <v>1</v>
      </c>
      <c r="E284" s="127" t="s">
        <v>365</v>
      </c>
      <c r="F284" s="127" t="s">
        <v>24</v>
      </c>
      <c r="G284" s="127" t="s">
        <v>25</v>
      </c>
      <c r="H284" s="127" t="s">
        <v>26</v>
      </c>
      <c r="I284" s="127" t="s">
        <v>2</v>
      </c>
      <c r="J284" s="127" t="s">
        <v>27</v>
      </c>
      <c r="K284" s="127" t="s">
        <v>372</v>
      </c>
      <c r="L284" s="127" t="s">
        <v>29</v>
      </c>
      <c r="M284" s="127" t="s">
        <v>159</v>
      </c>
      <c r="N284" s="127" t="s">
        <v>1326</v>
      </c>
      <c r="O284" s="127" t="s">
        <v>375</v>
      </c>
      <c r="P284" s="127" t="s">
        <v>375</v>
      </c>
      <c r="Q284" s="127" t="s">
        <v>372</v>
      </c>
      <c r="R284" s="128">
        <v>238907620.875</v>
      </c>
      <c r="S284" s="128">
        <v>0</v>
      </c>
      <c r="T284" s="128">
        <v>0</v>
      </c>
      <c r="U284" s="128">
        <v>0</v>
      </c>
      <c r="V284" s="128">
        <v>0</v>
      </c>
      <c r="W284" s="128">
        <v>-4357641.75</v>
      </c>
      <c r="X284" s="128">
        <v>0</v>
      </c>
      <c r="Y284" s="128">
        <v>234549979.125</v>
      </c>
      <c r="Z284" s="130">
        <v>43953</v>
      </c>
      <c r="AA284" s="130">
        <v>45869</v>
      </c>
      <c r="AB284" s="129">
        <v>671093269</v>
      </c>
      <c r="AC284" s="129">
        <v>671093269</v>
      </c>
      <c r="AD284" s="129">
        <v>0.74794520547945209</v>
      </c>
      <c r="AE284" s="129">
        <v>5.2493150684931509</v>
      </c>
      <c r="AF284" s="135">
        <v>4.4878000000000001E-2</v>
      </c>
      <c r="AG284" s="132" t="s">
        <v>374</v>
      </c>
      <c r="AH284" s="132">
        <v>0</v>
      </c>
      <c r="AI284" s="127" t="s">
        <v>372</v>
      </c>
      <c r="AJ284" s="127" t="s">
        <v>372</v>
      </c>
      <c r="AK284" s="133">
        <v>78183326.375</v>
      </c>
      <c r="AL284" s="133">
        <v>0</v>
      </c>
      <c r="AM284" s="133">
        <v>0</v>
      </c>
      <c r="AN284" s="133">
        <v>78183326.375</v>
      </c>
      <c r="AO284" s="133">
        <v>0</v>
      </c>
      <c r="AP284" s="133">
        <v>0</v>
      </c>
      <c r="AQ284" s="133">
        <v>78183326.375</v>
      </c>
      <c r="AR284" s="133">
        <v>0</v>
      </c>
      <c r="AS284" s="133">
        <v>0</v>
      </c>
      <c r="AT284" s="133">
        <v>0</v>
      </c>
      <c r="AU284" s="133">
        <v>0</v>
      </c>
      <c r="AV284" s="133">
        <v>0</v>
      </c>
      <c r="AW284" s="133">
        <v>0</v>
      </c>
      <c r="AX284" s="133">
        <v>0</v>
      </c>
      <c r="AY284" s="15">
        <f t="shared" si="12"/>
        <v>78183326.375</v>
      </c>
      <c r="AZ284" s="15">
        <f t="shared" si="13"/>
        <v>156366652.75</v>
      </c>
      <c r="BA284" s="15">
        <f t="shared" si="14"/>
        <v>234549979.125</v>
      </c>
    </row>
    <row r="285" spans="1:53" x14ac:dyDescent="0.35">
      <c r="A285" s="127">
        <v>20960000</v>
      </c>
      <c r="B285" s="127">
        <v>1</v>
      </c>
      <c r="C285" s="127">
        <v>1</v>
      </c>
      <c r="D285" s="127">
        <v>1</v>
      </c>
      <c r="E285" s="127" t="s">
        <v>365</v>
      </c>
      <c r="F285" s="127" t="s">
        <v>24</v>
      </c>
      <c r="G285" s="127" t="s">
        <v>25</v>
      </c>
      <c r="H285" s="127" t="s">
        <v>26</v>
      </c>
      <c r="I285" s="127" t="s">
        <v>2</v>
      </c>
      <c r="J285" s="127" t="s">
        <v>27</v>
      </c>
      <c r="K285" s="127" t="s">
        <v>372</v>
      </c>
      <c r="L285" s="127" t="s">
        <v>29</v>
      </c>
      <c r="M285" s="127" t="s">
        <v>159</v>
      </c>
      <c r="N285" s="127" t="s">
        <v>1326</v>
      </c>
      <c r="O285" s="127" t="s">
        <v>376</v>
      </c>
      <c r="P285" s="127" t="s">
        <v>376</v>
      </c>
      <c r="Q285" s="127" t="s">
        <v>372</v>
      </c>
      <c r="R285" s="128">
        <v>1131223886.2390001</v>
      </c>
      <c r="S285" s="128">
        <v>0</v>
      </c>
      <c r="T285" s="128">
        <v>0</v>
      </c>
      <c r="U285" s="128">
        <v>0</v>
      </c>
      <c r="V285" s="128">
        <v>0</v>
      </c>
      <c r="W285" s="128">
        <v>-20633366.223999977</v>
      </c>
      <c r="X285" s="128">
        <v>0</v>
      </c>
      <c r="Y285" s="128">
        <v>1110590520.0150001</v>
      </c>
      <c r="Z285" s="130">
        <v>43535</v>
      </c>
      <c r="AA285" s="130">
        <v>47514</v>
      </c>
      <c r="AB285" s="129">
        <v>4336316950</v>
      </c>
      <c r="AC285" s="129">
        <v>1445415170.5</v>
      </c>
      <c r="AD285" s="129">
        <v>5.2547945205479456</v>
      </c>
      <c r="AE285" s="129">
        <v>10.901369863013699</v>
      </c>
      <c r="AF285" s="135">
        <v>4.4878000000000001E-2</v>
      </c>
      <c r="AG285" s="132" t="s">
        <v>374</v>
      </c>
      <c r="AH285" s="132">
        <v>0</v>
      </c>
      <c r="AI285" s="127" t="s">
        <v>372</v>
      </c>
      <c r="AJ285" s="127" t="s">
        <v>372</v>
      </c>
      <c r="AK285" s="133">
        <v>0</v>
      </c>
      <c r="AL285" s="133">
        <v>60139739.435999997</v>
      </c>
      <c r="AM285" s="133">
        <v>0</v>
      </c>
      <c r="AN285" s="133">
        <v>0</v>
      </c>
      <c r="AO285" s="133">
        <v>52122217.588</v>
      </c>
      <c r="AP285" s="133">
        <v>0</v>
      </c>
      <c r="AQ285" s="133">
        <v>0</v>
      </c>
      <c r="AR285" s="133">
        <v>60139739.435999997</v>
      </c>
      <c r="AS285" s="133">
        <v>0</v>
      </c>
      <c r="AT285" s="133">
        <v>0</v>
      </c>
      <c r="AU285" s="133">
        <v>52122217.588</v>
      </c>
      <c r="AV285" s="133">
        <v>0</v>
      </c>
      <c r="AW285" s="133">
        <v>0</v>
      </c>
      <c r="AX285" s="133">
        <v>60139742.195999995</v>
      </c>
      <c r="AY285" s="15">
        <f t="shared" si="12"/>
        <v>60139739.435999997</v>
      </c>
      <c r="AZ285" s="15">
        <f t="shared" si="13"/>
        <v>224523916.80799997</v>
      </c>
      <c r="BA285" s="15">
        <f t="shared" si="14"/>
        <v>284663656.24399996</v>
      </c>
    </row>
    <row r="286" spans="1:53" x14ac:dyDescent="0.35">
      <c r="A286" s="127">
        <v>28006001</v>
      </c>
      <c r="B286" s="127">
        <v>1</v>
      </c>
      <c r="C286" s="127">
        <v>1</v>
      </c>
      <c r="D286" s="127">
        <v>1</v>
      </c>
      <c r="E286" s="127" t="s">
        <v>23</v>
      </c>
      <c r="F286" s="127" t="s">
        <v>24</v>
      </c>
      <c r="G286" s="127" t="s">
        <v>25</v>
      </c>
      <c r="H286" s="127" t="s">
        <v>26</v>
      </c>
      <c r="I286" s="127" t="s">
        <v>2</v>
      </c>
      <c r="J286" s="127" t="s">
        <v>377</v>
      </c>
      <c r="K286" s="127" t="s">
        <v>378</v>
      </c>
      <c r="L286" s="127" t="s">
        <v>29</v>
      </c>
      <c r="M286" s="127" t="s">
        <v>379</v>
      </c>
      <c r="N286" s="127" t="s">
        <v>1327</v>
      </c>
      <c r="O286" s="127" t="s">
        <v>380</v>
      </c>
      <c r="P286" s="127" t="s">
        <v>381</v>
      </c>
      <c r="Q286" s="127" t="s">
        <v>378</v>
      </c>
      <c r="R286" s="128">
        <v>104793920</v>
      </c>
      <c r="S286" s="128">
        <v>0</v>
      </c>
      <c r="T286" s="128">
        <v>0</v>
      </c>
      <c r="U286" s="128">
        <v>0</v>
      </c>
      <c r="V286" s="128">
        <v>0</v>
      </c>
      <c r="W286" s="128">
        <v>0</v>
      </c>
      <c r="X286" s="128">
        <v>36745920</v>
      </c>
      <c r="Y286" s="128">
        <v>104793920</v>
      </c>
      <c r="Z286" s="130">
        <v>36761</v>
      </c>
      <c r="AA286" s="130">
        <v>41228</v>
      </c>
      <c r="AB286" s="129">
        <v>1203374000</v>
      </c>
      <c r="AC286" s="129">
        <v>1204878000</v>
      </c>
      <c r="AD286" s="129">
        <v>0</v>
      </c>
      <c r="AE286" s="129">
        <v>0</v>
      </c>
      <c r="AF286" s="132">
        <v>0.12</v>
      </c>
      <c r="AG286" s="132" t="s">
        <v>39</v>
      </c>
      <c r="AH286" s="132"/>
      <c r="AI286" s="127" t="s">
        <v>382</v>
      </c>
      <c r="AJ286" s="127" t="s">
        <v>383</v>
      </c>
      <c r="AK286" s="133">
        <v>0</v>
      </c>
      <c r="AL286" s="133">
        <v>0</v>
      </c>
      <c r="AM286" s="133">
        <v>0</v>
      </c>
      <c r="AN286" s="133">
        <v>0</v>
      </c>
      <c r="AO286" s="133">
        <v>0</v>
      </c>
      <c r="AP286" s="133">
        <v>0</v>
      </c>
      <c r="AQ286" s="133">
        <v>0</v>
      </c>
      <c r="AR286" s="133">
        <v>0</v>
      </c>
      <c r="AS286" s="133">
        <v>0</v>
      </c>
      <c r="AT286" s="133">
        <v>0</v>
      </c>
      <c r="AU286" s="133">
        <v>0</v>
      </c>
      <c r="AV286" s="133">
        <v>0</v>
      </c>
      <c r="AW286" s="133">
        <v>0</v>
      </c>
      <c r="AX286" s="133">
        <v>0</v>
      </c>
      <c r="AY286" s="15">
        <f t="shared" si="12"/>
        <v>0</v>
      </c>
      <c r="AZ286" s="15">
        <f t="shared" si="13"/>
        <v>0</v>
      </c>
      <c r="BA286" s="15">
        <f t="shared" si="14"/>
        <v>0</v>
      </c>
    </row>
    <row r="287" spans="1:53" x14ac:dyDescent="0.35">
      <c r="A287" s="127">
        <v>28005001</v>
      </c>
      <c r="B287" s="127">
        <v>1</v>
      </c>
      <c r="C287" s="127">
        <v>1</v>
      </c>
      <c r="D287" s="127">
        <v>1</v>
      </c>
      <c r="E287" s="127" t="s">
        <v>23</v>
      </c>
      <c r="F287" s="127" t="s">
        <v>24</v>
      </c>
      <c r="G287" s="127" t="s">
        <v>25</v>
      </c>
      <c r="H287" s="127" t="s">
        <v>26</v>
      </c>
      <c r="I287" s="127" t="s">
        <v>2</v>
      </c>
      <c r="J287" s="127" t="s">
        <v>377</v>
      </c>
      <c r="K287" s="127" t="s">
        <v>378</v>
      </c>
      <c r="L287" s="127" t="s">
        <v>29</v>
      </c>
      <c r="M287" s="127" t="s">
        <v>379</v>
      </c>
      <c r="N287" s="127" t="s">
        <v>1327</v>
      </c>
      <c r="O287" s="127" t="s">
        <v>384</v>
      </c>
      <c r="P287" s="127" t="s">
        <v>381</v>
      </c>
      <c r="Q287" s="127" t="s">
        <v>378</v>
      </c>
      <c r="R287" s="128">
        <v>389049468.59999979</v>
      </c>
      <c r="S287" s="128">
        <v>0</v>
      </c>
      <c r="T287" s="128">
        <v>0</v>
      </c>
      <c r="U287" s="128">
        <v>0</v>
      </c>
      <c r="V287" s="128">
        <v>0</v>
      </c>
      <c r="W287" s="128">
        <v>0</v>
      </c>
      <c r="X287" s="128">
        <v>239415057.59999999</v>
      </c>
      <c r="Y287" s="128">
        <v>389049468.59999979</v>
      </c>
      <c r="Z287" s="130">
        <v>36761</v>
      </c>
      <c r="AA287" s="130">
        <v>47710</v>
      </c>
      <c r="AB287" s="129">
        <v>2560409000</v>
      </c>
      <c r="AC287" s="129">
        <v>2568243000</v>
      </c>
      <c r="AD287" s="129">
        <v>5.7917808219178086</v>
      </c>
      <c r="AE287" s="129">
        <v>29.997260273972604</v>
      </c>
      <c r="AF287" s="132">
        <v>0.1</v>
      </c>
      <c r="AG287" s="132" t="s">
        <v>39</v>
      </c>
      <c r="AH287" s="132"/>
      <c r="AI287" s="127" t="s">
        <v>385</v>
      </c>
      <c r="AJ287" s="127" t="s">
        <v>386</v>
      </c>
      <c r="AK287" s="133">
        <v>0</v>
      </c>
      <c r="AL287" s="133">
        <v>0</v>
      </c>
      <c r="AM287" s="133">
        <v>0</v>
      </c>
      <c r="AN287" s="133">
        <v>0</v>
      </c>
      <c r="AO287" s="133">
        <v>0</v>
      </c>
      <c r="AP287" s="133">
        <v>0</v>
      </c>
      <c r="AQ287" s="133">
        <v>0</v>
      </c>
      <c r="AR287" s="133">
        <v>0</v>
      </c>
      <c r="AS287" s="133">
        <v>0</v>
      </c>
      <c r="AT287" s="133">
        <v>0</v>
      </c>
      <c r="AU287" s="133">
        <v>0</v>
      </c>
      <c r="AV287" s="133">
        <v>0</v>
      </c>
      <c r="AW287" s="133">
        <v>0</v>
      </c>
      <c r="AX287" s="133">
        <v>0</v>
      </c>
      <c r="AY287" s="15">
        <f t="shared" si="12"/>
        <v>0</v>
      </c>
      <c r="AZ287" s="15">
        <f t="shared" si="13"/>
        <v>0</v>
      </c>
      <c r="BA287" s="15">
        <f t="shared" si="14"/>
        <v>0</v>
      </c>
    </row>
    <row r="288" spans="1:53" x14ac:dyDescent="0.35">
      <c r="A288" s="127">
        <v>28027017</v>
      </c>
      <c r="B288" s="127">
        <v>1</v>
      </c>
      <c r="C288" s="127">
        <v>1</v>
      </c>
      <c r="D288" s="127">
        <v>1</v>
      </c>
      <c r="E288" s="127" t="s">
        <v>23</v>
      </c>
      <c r="F288" s="127" t="s">
        <v>24</v>
      </c>
      <c r="G288" s="127" t="s">
        <v>25</v>
      </c>
      <c r="H288" s="127" t="s">
        <v>26</v>
      </c>
      <c r="I288" s="127" t="s">
        <v>2</v>
      </c>
      <c r="J288" s="127" t="s">
        <v>377</v>
      </c>
      <c r="K288" s="127" t="s">
        <v>387</v>
      </c>
      <c r="L288" s="127" t="s">
        <v>29</v>
      </c>
      <c r="M288" s="127" t="s">
        <v>379</v>
      </c>
      <c r="N288" s="127" t="s">
        <v>1327</v>
      </c>
      <c r="O288" s="127" t="s">
        <v>388</v>
      </c>
      <c r="P288" s="127" t="s">
        <v>381</v>
      </c>
      <c r="Q288" s="127" t="s">
        <v>387</v>
      </c>
      <c r="R288" s="128">
        <v>213000000</v>
      </c>
      <c r="S288" s="128">
        <v>0</v>
      </c>
      <c r="T288" s="128">
        <v>0</v>
      </c>
      <c r="U288" s="128">
        <v>0</v>
      </c>
      <c r="V288" s="128">
        <v>1000</v>
      </c>
      <c r="W288" s="128">
        <v>0</v>
      </c>
      <c r="X288" s="128">
        <v>0</v>
      </c>
      <c r="Y288" s="128">
        <v>213000000</v>
      </c>
      <c r="Z288" s="130">
        <v>43860</v>
      </c>
      <c r="AA288" s="130">
        <v>49339</v>
      </c>
      <c r="AB288" s="129">
        <v>400000000</v>
      </c>
      <c r="AC288" s="129">
        <v>400000000</v>
      </c>
      <c r="AD288" s="129">
        <v>10.254794520547945</v>
      </c>
      <c r="AE288" s="129">
        <v>15.010958904109589</v>
      </c>
      <c r="AF288" s="132">
        <v>7.2499999999999995E-2</v>
      </c>
      <c r="AG288" s="132" t="s">
        <v>39</v>
      </c>
      <c r="AH288" s="132"/>
      <c r="AI288" s="127" t="s">
        <v>389</v>
      </c>
      <c r="AJ288" s="127" t="s">
        <v>388</v>
      </c>
      <c r="AK288" s="133">
        <v>0</v>
      </c>
      <c r="AL288" s="133">
        <v>0</v>
      </c>
      <c r="AM288" s="133">
        <v>9000000</v>
      </c>
      <c r="AN288" s="133">
        <v>0</v>
      </c>
      <c r="AO288" s="133">
        <v>0</v>
      </c>
      <c r="AP288" s="133">
        <v>0</v>
      </c>
      <c r="AQ288" s="133">
        <v>0</v>
      </c>
      <c r="AR288" s="133">
        <v>0</v>
      </c>
      <c r="AS288" s="133">
        <v>2000000</v>
      </c>
      <c r="AT288" s="133">
        <v>0</v>
      </c>
      <c r="AU288" s="133">
        <v>0</v>
      </c>
      <c r="AV288" s="133">
        <v>0</v>
      </c>
      <c r="AW288" s="133">
        <v>0</v>
      </c>
      <c r="AX288" s="133">
        <v>0</v>
      </c>
      <c r="AY288" s="15">
        <f t="shared" si="12"/>
        <v>0</v>
      </c>
      <c r="AZ288" s="15">
        <f t="shared" si="13"/>
        <v>11000000</v>
      </c>
      <c r="BA288" s="15">
        <f t="shared" si="14"/>
        <v>11000000</v>
      </c>
    </row>
    <row r="289" spans="1:53" x14ac:dyDescent="0.35">
      <c r="A289" s="127">
        <v>28001001</v>
      </c>
      <c r="B289" s="127">
        <v>1</v>
      </c>
      <c r="C289" s="127">
        <v>1</v>
      </c>
      <c r="D289" s="127">
        <v>1</v>
      </c>
      <c r="E289" s="127" t="s">
        <v>23</v>
      </c>
      <c r="F289" s="127" t="s">
        <v>24</v>
      </c>
      <c r="G289" s="127" t="s">
        <v>25</v>
      </c>
      <c r="H289" s="127" t="s">
        <v>26</v>
      </c>
      <c r="I289" s="127" t="s">
        <v>2</v>
      </c>
      <c r="J289" s="127" t="s">
        <v>377</v>
      </c>
      <c r="K289" s="127" t="s">
        <v>390</v>
      </c>
      <c r="L289" s="127" t="s">
        <v>29</v>
      </c>
      <c r="M289" s="127" t="s">
        <v>379</v>
      </c>
      <c r="N289" s="127" t="s">
        <v>1327</v>
      </c>
      <c r="O289" s="127" t="s">
        <v>391</v>
      </c>
      <c r="P289" s="127" t="s">
        <v>392</v>
      </c>
      <c r="Q289" s="127" t="s">
        <v>390</v>
      </c>
      <c r="R289" s="128">
        <v>12343000</v>
      </c>
      <c r="S289" s="128">
        <v>0</v>
      </c>
      <c r="T289" s="128">
        <v>0</v>
      </c>
      <c r="U289" s="128">
        <v>0</v>
      </c>
      <c r="V289" s="128">
        <v>0</v>
      </c>
      <c r="W289" s="128">
        <v>0</v>
      </c>
      <c r="X289" s="128">
        <v>0</v>
      </c>
      <c r="Y289" s="128">
        <v>12343000</v>
      </c>
      <c r="Z289" s="130">
        <v>34758</v>
      </c>
      <c r="AA289" s="130">
        <v>45716</v>
      </c>
      <c r="AB289" s="129">
        <v>1434671000</v>
      </c>
      <c r="AC289" s="129">
        <v>1434671000</v>
      </c>
      <c r="AD289" s="129">
        <v>0.32876712328767121</v>
      </c>
      <c r="AE289" s="129">
        <v>30.021917808219179</v>
      </c>
      <c r="AF289" s="132">
        <v>4.5600000000000002E-2</v>
      </c>
      <c r="AG289" s="132" t="s">
        <v>3331</v>
      </c>
      <c r="AH289" s="132">
        <v>8.1250000000000003E-3</v>
      </c>
      <c r="AI289" s="127" t="s">
        <v>393</v>
      </c>
      <c r="AJ289" s="127" t="s">
        <v>394</v>
      </c>
      <c r="AK289" s="133">
        <v>0</v>
      </c>
      <c r="AL289" s="133">
        <v>0</v>
      </c>
      <c r="AM289" s="133">
        <v>0</v>
      </c>
      <c r="AN289" s="133">
        <v>12343000</v>
      </c>
      <c r="AO289" s="133">
        <v>0</v>
      </c>
      <c r="AP289" s="133">
        <v>0</v>
      </c>
      <c r="AQ289" s="133">
        <v>0</v>
      </c>
      <c r="AR289" s="133">
        <v>0</v>
      </c>
      <c r="AS289" s="133">
        <v>0</v>
      </c>
      <c r="AT289" s="133">
        <v>0</v>
      </c>
      <c r="AU289" s="133">
        <v>0</v>
      </c>
      <c r="AV289" s="133">
        <v>0</v>
      </c>
      <c r="AW289" s="133">
        <v>0</v>
      </c>
      <c r="AX289" s="133">
        <v>0</v>
      </c>
      <c r="AY289" s="15">
        <f t="shared" si="12"/>
        <v>0</v>
      </c>
      <c r="AZ289" s="15">
        <f t="shared" si="13"/>
        <v>12343000</v>
      </c>
      <c r="BA289" s="15">
        <f t="shared" si="14"/>
        <v>12343000</v>
      </c>
    </row>
    <row r="290" spans="1:53" x14ac:dyDescent="0.35">
      <c r="A290" s="127">
        <v>28002001</v>
      </c>
      <c r="B290" s="127">
        <v>1</v>
      </c>
      <c r="C290" s="127">
        <v>1</v>
      </c>
      <c r="D290" s="127">
        <v>1</v>
      </c>
      <c r="E290" s="127" t="s">
        <v>23</v>
      </c>
      <c r="F290" s="127" t="s">
        <v>24</v>
      </c>
      <c r="G290" s="127" t="s">
        <v>25</v>
      </c>
      <c r="H290" s="127" t="s">
        <v>26</v>
      </c>
      <c r="I290" s="127" t="s">
        <v>2</v>
      </c>
      <c r="J290" s="127" t="s">
        <v>377</v>
      </c>
      <c r="K290" s="127" t="s">
        <v>390</v>
      </c>
      <c r="L290" s="127" t="s">
        <v>29</v>
      </c>
      <c r="M290" s="127" t="s">
        <v>379</v>
      </c>
      <c r="N290" s="127" t="s">
        <v>1327</v>
      </c>
      <c r="O290" s="127" t="s">
        <v>395</v>
      </c>
      <c r="P290" s="127" t="s">
        <v>392</v>
      </c>
      <c r="Q290" s="127" t="s">
        <v>390</v>
      </c>
      <c r="R290" s="128">
        <v>50183000</v>
      </c>
      <c r="S290" s="128">
        <v>0</v>
      </c>
      <c r="T290" s="128">
        <v>0</v>
      </c>
      <c r="U290" s="128">
        <v>0</v>
      </c>
      <c r="V290" s="128">
        <v>0</v>
      </c>
      <c r="W290" s="128">
        <v>0</v>
      </c>
      <c r="X290" s="128">
        <v>0</v>
      </c>
      <c r="Y290" s="128">
        <v>50183000</v>
      </c>
      <c r="Z290" s="130">
        <v>34758</v>
      </c>
      <c r="AA290" s="130">
        <v>45716</v>
      </c>
      <c r="AB290" s="129">
        <v>1912895000</v>
      </c>
      <c r="AC290" s="129">
        <v>1912895000</v>
      </c>
      <c r="AD290" s="129">
        <v>0.32876712328767121</v>
      </c>
      <c r="AE290" s="129">
        <v>30.021917808219179</v>
      </c>
      <c r="AF290" s="132">
        <v>0.05</v>
      </c>
      <c r="AG290" s="132" t="s">
        <v>39</v>
      </c>
      <c r="AH290" s="132"/>
      <c r="AI290" s="127" t="s">
        <v>396</v>
      </c>
      <c r="AJ290" s="127" t="s">
        <v>397</v>
      </c>
      <c r="AK290" s="133">
        <v>0</v>
      </c>
      <c r="AL290" s="133">
        <v>0</v>
      </c>
      <c r="AM290" s="133">
        <v>0</v>
      </c>
      <c r="AN290" s="133">
        <v>50183000</v>
      </c>
      <c r="AO290" s="133">
        <v>0</v>
      </c>
      <c r="AP290" s="133">
        <v>0</v>
      </c>
      <c r="AQ290" s="133">
        <v>0</v>
      </c>
      <c r="AR290" s="133">
        <v>0</v>
      </c>
      <c r="AS290" s="133">
        <v>0</v>
      </c>
      <c r="AT290" s="133">
        <v>0</v>
      </c>
      <c r="AU290" s="133">
        <v>0</v>
      </c>
      <c r="AV290" s="133">
        <v>0</v>
      </c>
      <c r="AW290" s="133">
        <v>0</v>
      </c>
      <c r="AX290" s="133">
        <v>0</v>
      </c>
      <c r="AY290" s="15">
        <f t="shared" si="12"/>
        <v>0</v>
      </c>
      <c r="AZ290" s="15">
        <f t="shared" si="13"/>
        <v>50183000</v>
      </c>
      <c r="BA290" s="15">
        <f t="shared" si="14"/>
        <v>50183000</v>
      </c>
    </row>
    <row r="291" spans="1:53" x14ac:dyDescent="0.35">
      <c r="A291" s="127">
        <v>280270211</v>
      </c>
      <c r="B291" s="127">
        <v>1</v>
      </c>
      <c r="C291" s="127">
        <v>1</v>
      </c>
      <c r="D291" s="127">
        <v>1</v>
      </c>
      <c r="E291" s="127" t="s">
        <v>23</v>
      </c>
      <c r="F291" s="127" t="s">
        <v>24</v>
      </c>
      <c r="G291" s="127" t="s">
        <v>25</v>
      </c>
      <c r="H291" s="127" t="s">
        <v>26</v>
      </c>
      <c r="I291" s="127" t="s">
        <v>2</v>
      </c>
      <c r="J291" s="127" t="s">
        <v>377</v>
      </c>
      <c r="K291" s="127" t="s">
        <v>398</v>
      </c>
      <c r="L291" s="127" t="s">
        <v>29</v>
      </c>
      <c r="M291" s="127" t="s">
        <v>379</v>
      </c>
      <c r="N291" s="127" t="s">
        <v>1327</v>
      </c>
      <c r="O291" s="127" t="s">
        <v>399</v>
      </c>
      <c r="P291" s="127" t="s">
        <v>381</v>
      </c>
      <c r="Q291" s="127" t="s">
        <v>398</v>
      </c>
      <c r="R291" s="128">
        <v>18147628.199999999</v>
      </c>
      <c r="S291" s="128">
        <v>0</v>
      </c>
      <c r="T291" s="128">
        <v>0</v>
      </c>
      <c r="U291" s="128">
        <v>0</v>
      </c>
      <c r="V291" s="128">
        <v>0</v>
      </c>
      <c r="W291" s="128">
        <v>0</v>
      </c>
      <c r="X291" s="128">
        <v>0</v>
      </c>
      <c r="Y291" s="128">
        <v>18147628.199999999</v>
      </c>
      <c r="Z291" s="130">
        <v>44074</v>
      </c>
      <c r="AA291" s="130">
        <v>51348</v>
      </c>
      <c r="AB291" s="129">
        <v>270412767.80000001</v>
      </c>
      <c r="AC291" s="129">
        <v>18147628.199999999</v>
      </c>
      <c r="AD291" s="129">
        <v>15.758904109589041</v>
      </c>
      <c r="AE291" s="129">
        <v>19.92876712328767</v>
      </c>
      <c r="AF291" s="132">
        <v>4.2999999999999997E-2</v>
      </c>
      <c r="AG291" s="132" t="s">
        <v>39</v>
      </c>
      <c r="AH291" s="132"/>
      <c r="AI291" s="127" t="s">
        <v>400</v>
      </c>
      <c r="AJ291" s="127" t="s">
        <v>401</v>
      </c>
      <c r="AK291" s="133">
        <v>0</v>
      </c>
      <c r="AL291" s="133">
        <v>0</v>
      </c>
      <c r="AM291" s="133">
        <v>0</v>
      </c>
      <c r="AN291" s="133">
        <v>0</v>
      </c>
      <c r="AO291" s="133">
        <v>0</v>
      </c>
      <c r="AP291" s="133">
        <v>0</v>
      </c>
      <c r="AQ291" s="133">
        <v>0</v>
      </c>
      <c r="AR291" s="133">
        <v>0</v>
      </c>
      <c r="AS291" s="133">
        <v>0</v>
      </c>
      <c r="AT291" s="133">
        <v>0</v>
      </c>
      <c r="AU291" s="133">
        <v>0</v>
      </c>
      <c r="AV291" s="133">
        <v>0</v>
      </c>
      <c r="AW291" s="133">
        <v>0</v>
      </c>
      <c r="AX291" s="133">
        <v>0</v>
      </c>
      <c r="AY291" s="15">
        <f t="shared" si="12"/>
        <v>0</v>
      </c>
      <c r="AZ291" s="15">
        <f t="shared" si="13"/>
        <v>0</v>
      </c>
      <c r="BA291" s="15">
        <f t="shared" si="14"/>
        <v>0</v>
      </c>
    </row>
    <row r="292" spans="1:53" x14ac:dyDescent="0.35">
      <c r="A292" s="127">
        <v>280270212</v>
      </c>
      <c r="B292" s="127">
        <v>1</v>
      </c>
      <c r="C292" s="127">
        <v>1</v>
      </c>
      <c r="D292" s="127">
        <v>1</v>
      </c>
      <c r="E292" s="127" t="s">
        <v>23</v>
      </c>
      <c r="F292" s="127" t="s">
        <v>24</v>
      </c>
      <c r="G292" s="127" t="s">
        <v>25</v>
      </c>
      <c r="H292" s="127" t="s">
        <v>26</v>
      </c>
      <c r="I292" s="127" t="s">
        <v>2</v>
      </c>
      <c r="J292" s="127" t="s">
        <v>377</v>
      </c>
      <c r="K292" s="127" t="s">
        <v>398</v>
      </c>
      <c r="L292" s="127" t="s">
        <v>29</v>
      </c>
      <c r="M292" s="127" t="s">
        <v>379</v>
      </c>
      <c r="N292" s="127" t="s">
        <v>1327</v>
      </c>
      <c r="O292" s="127" t="s">
        <v>402</v>
      </c>
      <c r="P292" s="127" t="s">
        <v>381</v>
      </c>
      <c r="Q292" s="127" t="s">
        <v>398</v>
      </c>
      <c r="R292" s="128">
        <v>18796473.800000001</v>
      </c>
      <c r="S292" s="128">
        <v>0</v>
      </c>
      <c r="T292" s="128">
        <v>0</v>
      </c>
      <c r="U292" s="128">
        <v>0</v>
      </c>
      <c r="V292" s="128">
        <v>0</v>
      </c>
      <c r="W292" s="128">
        <v>0</v>
      </c>
      <c r="X292" s="128">
        <v>0</v>
      </c>
      <c r="Y292" s="128">
        <v>18796473.800000001</v>
      </c>
      <c r="Z292" s="130">
        <v>44074</v>
      </c>
      <c r="AA292" s="130">
        <v>51348</v>
      </c>
      <c r="AB292" s="129">
        <v>18796473.800000001</v>
      </c>
      <c r="AC292" s="129">
        <v>18796473.800000001</v>
      </c>
      <c r="AD292" s="129">
        <v>15.758904109589041</v>
      </c>
      <c r="AE292" s="129">
        <v>19.92876712328767</v>
      </c>
      <c r="AF292" s="132">
        <v>4.2999999999999997E-2</v>
      </c>
      <c r="AG292" s="132" t="s">
        <v>39</v>
      </c>
      <c r="AH292" s="132"/>
      <c r="AI292" s="127" t="s">
        <v>403</v>
      </c>
      <c r="AJ292" s="127" t="s">
        <v>404</v>
      </c>
      <c r="AK292" s="133">
        <v>0</v>
      </c>
      <c r="AL292" s="133">
        <v>0</v>
      </c>
      <c r="AM292" s="133">
        <v>0</v>
      </c>
      <c r="AN292" s="133">
        <v>0</v>
      </c>
      <c r="AO292" s="133">
        <v>0</v>
      </c>
      <c r="AP292" s="133">
        <v>0</v>
      </c>
      <c r="AQ292" s="133">
        <v>0</v>
      </c>
      <c r="AR292" s="133">
        <v>0</v>
      </c>
      <c r="AS292" s="133">
        <v>0</v>
      </c>
      <c r="AT292" s="133">
        <v>0</v>
      </c>
      <c r="AU292" s="133">
        <v>0</v>
      </c>
      <c r="AV292" s="133">
        <v>0</v>
      </c>
      <c r="AW292" s="133">
        <v>0</v>
      </c>
      <c r="AX292" s="133">
        <v>0</v>
      </c>
      <c r="AY292" s="15">
        <f t="shared" si="12"/>
        <v>0</v>
      </c>
      <c r="AZ292" s="15">
        <f t="shared" si="13"/>
        <v>0</v>
      </c>
      <c r="BA292" s="15">
        <f t="shared" si="14"/>
        <v>0</v>
      </c>
    </row>
    <row r="293" spans="1:53" x14ac:dyDescent="0.35">
      <c r="A293" s="127">
        <v>280270213</v>
      </c>
      <c r="B293" s="127">
        <v>1</v>
      </c>
      <c r="C293" s="127">
        <v>1</v>
      </c>
      <c r="D293" s="127">
        <v>1</v>
      </c>
      <c r="E293" s="127" t="s">
        <v>23</v>
      </c>
      <c r="F293" s="127" t="s">
        <v>24</v>
      </c>
      <c r="G293" s="127" t="s">
        <v>25</v>
      </c>
      <c r="H293" s="127" t="s">
        <v>26</v>
      </c>
      <c r="I293" s="127" t="s">
        <v>2</v>
      </c>
      <c r="J293" s="127" t="s">
        <v>377</v>
      </c>
      <c r="K293" s="127" t="s">
        <v>398</v>
      </c>
      <c r="L293" s="127" t="s">
        <v>29</v>
      </c>
      <c r="M293" s="127" t="s">
        <v>379</v>
      </c>
      <c r="N293" s="127" t="s">
        <v>1327</v>
      </c>
      <c r="O293" s="127" t="s">
        <v>405</v>
      </c>
      <c r="P293" s="127" t="s">
        <v>381</v>
      </c>
      <c r="Q293" s="127" t="s">
        <v>398</v>
      </c>
      <c r="R293" s="128">
        <v>60204123.200000003</v>
      </c>
      <c r="S293" s="128">
        <v>0</v>
      </c>
      <c r="T293" s="128">
        <v>0</v>
      </c>
      <c r="U293" s="128">
        <v>0</v>
      </c>
      <c r="V293" s="128">
        <v>0</v>
      </c>
      <c r="W293" s="128">
        <v>0</v>
      </c>
      <c r="X293" s="128">
        <v>0</v>
      </c>
      <c r="Y293" s="128">
        <v>60204123.200000003</v>
      </c>
      <c r="Z293" s="130">
        <v>44074</v>
      </c>
      <c r="AA293" s="130">
        <v>51348</v>
      </c>
      <c r="AB293" s="129">
        <v>60204123.200000003</v>
      </c>
      <c r="AC293" s="129">
        <v>60204123.200000003</v>
      </c>
      <c r="AD293" s="129">
        <v>15.758904109589041</v>
      </c>
      <c r="AE293" s="129">
        <v>19.92876712328767</v>
      </c>
      <c r="AF293" s="132">
        <v>4.2999999999999997E-2</v>
      </c>
      <c r="AG293" s="132" t="s">
        <v>39</v>
      </c>
      <c r="AH293" s="132"/>
      <c r="AI293" s="127" t="s">
        <v>406</v>
      </c>
      <c r="AJ293" s="127" t="s">
        <v>407</v>
      </c>
      <c r="AK293" s="133">
        <v>0</v>
      </c>
      <c r="AL293" s="133">
        <v>0</v>
      </c>
      <c r="AM293" s="133">
        <v>0</v>
      </c>
      <c r="AN293" s="133">
        <v>0</v>
      </c>
      <c r="AO293" s="133">
        <v>0</v>
      </c>
      <c r="AP293" s="133">
        <v>0</v>
      </c>
      <c r="AQ293" s="133">
        <v>0</v>
      </c>
      <c r="AR293" s="133">
        <v>0</v>
      </c>
      <c r="AS293" s="133">
        <v>0</v>
      </c>
      <c r="AT293" s="133">
        <v>0</v>
      </c>
      <c r="AU293" s="133">
        <v>0</v>
      </c>
      <c r="AV293" s="133">
        <v>0</v>
      </c>
      <c r="AW293" s="133">
        <v>0</v>
      </c>
      <c r="AX293" s="133">
        <v>0</v>
      </c>
      <c r="AY293" s="15">
        <f t="shared" si="12"/>
        <v>0</v>
      </c>
      <c r="AZ293" s="15">
        <f t="shared" si="13"/>
        <v>0</v>
      </c>
      <c r="BA293" s="15">
        <f t="shared" si="14"/>
        <v>0</v>
      </c>
    </row>
    <row r="294" spans="1:53" x14ac:dyDescent="0.35">
      <c r="A294" s="127">
        <v>280270214</v>
      </c>
      <c r="B294" s="127">
        <v>1</v>
      </c>
      <c r="C294" s="127">
        <v>1</v>
      </c>
      <c r="D294" s="127">
        <v>1</v>
      </c>
      <c r="E294" s="127" t="s">
        <v>23</v>
      </c>
      <c r="F294" s="127" t="s">
        <v>24</v>
      </c>
      <c r="G294" s="127" t="s">
        <v>25</v>
      </c>
      <c r="H294" s="127" t="s">
        <v>26</v>
      </c>
      <c r="I294" s="127" t="s">
        <v>2</v>
      </c>
      <c r="J294" s="127" t="s">
        <v>377</v>
      </c>
      <c r="K294" s="127" t="s">
        <v>398</v>
      </c>
      <c r="L294" s="127" t="s">
        <v>29</v>
      </c>
      <c r="M294" s="127" t="s">
        <v>379</v>
      </c>
      <c r="N294" s="127" t="s">
        <v>1327</v>
      </c>
      <c r="O294" s="127" t="s">
        <v>408</v>
      </c>
      <c r="P294" s="127" t="s">
        <v>381</v>
      </c>
      <c r="Q294" s="127" t="s">
        <v>398</v>
      </c>
      <c r="R294" s="128">
        <v>9062878.5</v>
      </c>
      <c r="S294" s="128">
        <v>0</v>
      </c>
      <c r="T294" s="128">
        <v>0</v>
      </c>
      <c r="U294" s="128">
        <v>0</v>
      </c>
      <c r="V294" s="128">
        <v>7500</v>
      </c>
      <c r="W294" s="128">
        <v>0</v>
      </c>
      <c r="X294" s="128">
        <v>0</v>
      </c>
      <c r="Y294" s="128">
        <v>9062878.5</v>
      </c>
      <c r="Z294" s="130">
        <v>44074</v>
      </c>
      <c r="AA294" s="130">
        <v>51348</v>
      </c>
      <c r="AB294" s="129">
        <v>9062878.5</v>
      </c>
      <c r="AC294" s="129">
        <v>9062878.5</v>
      </c>
      <c r="AD294" s="129">
        <v>15.758904109589041</v>
      </c>
      <c r="AE294" s="129">
        <v>19.92876712328767</v>
      </c>
      <c r="AF294" s="132">
        <v>4.2999999999999997E-2</v>
      </c>
      <c r="AG294" s="132" t="s">
        <v>39</v>
      </c>
      <c r="AH294" s="132"/>
      <c r="AI294" s="127" t="s">
        <v>409</v>
      </c>
      <c r="AJ294" s="127" t="s">
        <v>410</v>
      </c>
      <c r="AK294" s="133">
        <v>0</v>
      </c>
      <c r="AL294" s="133">
        <v>0</v>
      </c>
      <c r="AM294" s="133">
        <v>0</v>
      </c>
      <c r="AN294" s="133">
        <v>0</v>
      </c>
      <c r="AO294" s="133">
        <v>0</v>
      </c>
      <c r="AP294" s="133">
        <v>0</v>
      </c>
      <c r="AQ294" s="133">
        <v>0</v>
      </c>
      <c r="AR294" s="133">
        <v>0</v>
      </c>
      <c r="AS294" s="133">
        <v>0</v>
      </c>
      <c r="AT294" s="133">
        <v>0</v>
      </c>
      <c r="AU294" s="133">
        <v>0</v>
      </c>
      <c r="AV294" s="133">
        <v>0</v>
      </c>
      <c r="AW294" s="133">
        <v>0</v>
      </c>
      <c r="AX294" s="133">
        <v>0</v>
      </c>
      <c r="AY294" s="15">
        <f t="shared" si="12"/>
        <v>0</v>
      </c>
      <c r="AZ294" s="15">
        <f t="shared" si="13"/>
        <v>0</v>
      </c>
      <c r="BA294" s="15">
        <f t="shared" si="14"/>
        <v>0</v>
      </c>
    </row>
    <row r="295" spans="1:53" x14ac:dyDescent="0.35">
      <c r="A295" s="127">
        <v>280270215</v>
      </c>
      <c r="B295" s="127">
        <v>1</v>
      </c>
      <c r="C295" s="127">
        <v>1</v>
      </c>
      <c r="D295" s="127">
        <v>1</v>
      </c>
      <c r="E295" s="127" t="s">
        <v>23</v>
      </c>
      <c r="F295" s="127" t="s">
        <v>24</v>
      </c>
      <c r="G295" s="127" t="s">
        <v>25</v>
      </c>
      <c r="H295" s="127" t="s">
        <v>26</v>
      </c>
      <c r="I295" s="127" t="s">
        <v>2</v>
      </c>
      <c r="J295" s="127" t="s">
        <v>377</v>
      </c>
      <c r="K295" s="127" t="s">
        <v>398</v>
      </c>
      <c r="L295" s="127" t="s">
        <v>29</v>
      </c>
      <c r="M295" s="127" t="s">
        <v>379</v>
      </c>
      <c r="N295" s="127" t="s">
        <v>1327</v>
      </c>
      <c r="O295" s="127" t="s">
        <v>411</v>
      </c>
      <c r="P295" s="127" t="s">
        <v>381</v>
      </c>
      <c r="Q295" s="127" t="s">
        <v>398</v>
      </c>
      <c r="R295" s="128">
        <v>27410992.699999999</v>
      </c>
      <c r="S295" s="128">
        <v>0</v>
      </c>
      <c r="T295" s="128">
        <v>0</v>
      </c>
      <c r="U295" s="128">
        <v>0</v>
      </c>
      <c r="V295" s="128">
        <v>0</v>
      </c>
      <c r="W295" s="128">
        <v>0</v>
      </c>
      <c r="X295" s="128">
        <v>0</v>
      </c>
      <c r="Y295" s="128">
        <v>27410992.699999999</v>
      </c>
      <c r="Z295" s="130">
        <v>44074</v>
      </c>
      <c r="AA295" s="130">
        <v>51348</v>
      </c>
      <c r="AB295" s="129">
        <v>27410992.699999999</v>
      </c>
      <c r="AC295" s="129">
        <v>27410992.699999999</v>
      </c>
      <c r="AD295" s="129">
        <v>15.758904109589041</v>
      </c>
      <c r="AE295" s="129">
        <v>19.92876712328767</v>
      </c>
      <c r="AF295" s="132">
        <v>4.2999999999999997E-2</v>
      </c>
      <c r="AG295" s="132" t="s">
        <v>39</v>
      </c>
      <c r="AH295" s="132"/>
      <c r="AI295" s="127" t="s">
        <v>412</v>
      </c>
      <c r="AJ295" s="127" t="s">
        <v>413</v>
      </c>
      <c r="AK295" s="133">
        <v>0</v>
      </c>
      <c r="AL295" s="133">
        <v>0</v>
      </c>
      <c r="AM295" s="133">
        <v>0</v>
      </c>
      <c r="AN295" s="133">
        <v>0</v>
      </c>
      <c r="AO295" s="133">
        <v>0</v>
      </c>
      <c r="AP295" s="133">
        <v>0</v>
      </c>
      <c r="AQ295" s="133">
        <v>0</v>
      </c>
      <c r="AR295" s="133">
        <v>0</v>
      </c>
      <c r="AS295" s="133">
        <v>0</v>
      </c>
      <c r="AT295" s="133">
        <v>0</v>
      </c>
      <c r="AU295" s="133">
        <v>0</v>
      </c>
      <c r="AV295" s="133">
        <v>0</v>
      </c>
      <c r="AW295" s="133">
        <v>0</v>
      </c>
      <c r="AX295" s="133">
        <v>0</v>
      </c>
      <c r="AY295" s="15">
        <f t="shared" si="12"/>
        <v>0</v>
      </c>
      <c r="AZ295" s="15">
        <f t="shared" si="13"/>
        <v>0</v>
      </c>
      <c r="BA295" s="15">
        <f t="shared" si="14"/>
        <v>0</v>
      </c>
    </row>
    <row r="296" spans="1:53" x14ac:dyDescent="0.35">
      <c r="A296" s="127">
        <v>280270216</v>
      </c>
      <c r="B296" s="127">
        <v>1</v>
      </c>
      <c r="C296" s="127">
        <v>1</v>
      </c>
      <c r="D296" s="127">
        <v>1</v>
      </c>
      <c r="E296" s="127" t="s">
        <v>23</v>
      </c>
      <c r="F296" s="127" t="s">
        <v>24</v>
      </c>
      <c r="G296" s="127" t="s">
        <v>25</v>
      </c>
      <c r="H296" s="127" t="s">
        <v>26</v>
      </c>
      <c r="I296" s="127" t="s">
        <v>2</v>
      </c>
      <c r="J296" s="127" t="s">
        <v>377</v>
      </c>
      <c r="K296" s="127" t="s">
        <v>398</v>
      </c>
      <c r="L296" s="127" t="s">
        <v>29</v>
      </c>
      <c r="M296" s="127" t="s">
        <v>379</v>
      </c>
      <c r="N296" s="127" t="s">
        <v>1327</v>
      </c>
      <c r="O296" s="127" t="s">
        <v>414</v>
      </c>
      <c r="P296" s="127" t="s">
        <v>381</v>
      </c>
      <c r="Q296" s="127" t="s">
        <v>398</v>
      </c>
      <c r="R296" s="128">
        <v>14059536.4</v>
      </c>
      <c r="S296" s="128">
        <v>0</v>
      </c>
      <c r="T296" s="128">
        <v>0</v>
      </c>
      <c r="U296" s="128">
        <v>0</v>
      </c>
      <c r="V296" s="128">
        <v>0</v>
      </c>
      <c r="W296" s="128">
        <v>0</v>
      </c>
      <c r="X296" s="128">
        <v>0</v>
      </c>
      <c r="Y296" s="128">
        <v>14059536.4</v>
      </c>
      <c r="Z296" s="130">
        <v>44074</v>
      </c>
      <c r="AA296" s="130">
        <v>51348</v>
      </c>
      <c r="AB296" s="129">
        <v>14059536.4</v>
      </c>
      <c r="AC296" s="129">
        <v>14059536.4</v>
      </c>
      <c r="AD296" s="129">
        <v>15.758904109589041</v>
      </c>
      <c r="AE296" s="129">
        <v>19.92876712328767</v>
      </c>
      <c r="AF296" s="132">
        <v>4.2999999999999997E-2</v>
      </c>
      <c r="AG296" s="132" t="s">
        <v>39</v>
      </c>
      <c r="AH296" s="132"/>
      <c r="AI296" s="127" t="s">
        <v>415</v>
      </c>
      <c r="AJ296" s="127" t="s">
        <v>416</v>
      </c>
      <c r="AK296" s="133">
        <v>0</v>
      </c>
      <c r="AL296" s="133">
        <v>0</v>
      </c>
      <c r="AM296" s="133">
        <v>0</v>
      </c>
      <c r="AN296" s="133">
        <v>0</v>
      </c>
      <c r="AO296" s="133">
        <v>0</v>
      </c>
      <c r="AP296" s="133">
        <v>0</v>
      </c>
      <c r="AQ296" s="133">
        <v>0</v>
      </c>
      <c r="AR296" s="133">
        <v>0</v>
      </c>
      <c r="AS296" s="133">
        <v>0</v>
      </c>
      <c r="AT296" s="133">
        <v>0</v>
      </c>
      <c r="AU296" s="133">
        <v>0</v>
      </c>
      <c r="AV296" s="133">
        <v>0</v>
      </c>
      <c r="AW296" s="133">
        <v>0</v>
      </c>
      <c r="AX296" s="133">
        <v>0</v>
      </c>
      <c r="AY296" s="15">
        <f t="shared" si="12"/>
        <v>0</v>
      </c>
      <c r="AZ296" s="15">
        <f t="shared" si="13"/>
        <v>0</v>
      </c>
      <c r="BA296" s="15">
        <f t="shared" si="14"/>
        <v>0</v>
      </c>
    </row>
    <row r="297" spans="1:53" x14ac:dyDescent="0.35">
      <c r="A297" s="127">
        <v>280270217</v>
      </c>
      <c r="B297" s="127">
        <v>1</v>
      </c>
      <c r="C297" s="127">
        <v>1</v>
      </c>
      <c r="D297" s="127">
        <v>1</v>
      </c>
      <c r="E297" s="127" t="s">
        <v>23</v>
      </c>
      <c r="F297" s="127" t="s">
        <v>24</v>
      </c>
      <c r="G297" s="127" t="s">
        <v>25</v>
      </c>
      <c r="H297" s="127" t="s">
        <v>26</v>
      </c>
      <c r="I297" s="127" t="s">
        <v>2</v>
      </c>
      <c r="J297" s="127" t="s">
        <v>377</v>
      </c>
      <c r="K297" s="127" t="s">
        <v>398</v>
      </c>
      <c r="L297" s="127" t="s">
        <v>29</v>
      </c>
      <c r="M297" s="127" t="s">
        <v>379</v>
      </c>
      <c r="N297" s="127" t="s">
        <v>1327</v>
      </c>
      <c r="O297" s="127" t="s">
        <v>417</v>
      </c>
      <c r="P297" s="127" t="s">
        <v>381</v>
      </c>
      <c r="Q297" s="127" t="s">
        <v>398</v>
      </c>
      <c r="R297" s="128">
        <v>28758805.399999999</v>
      </c>
      <c r="S297" s="128">
        <v>0</v>
      </c>
      <c r="T297" s="128">
        <v>0</v>
      </c>
      <c r="U297" s="128">
        <v>0</v>
      </c>
      <c r="V297" s="128">
        <v>7500</v>
      </c>
      <c r="W297" s="128">
        <v>0</v>
      </c>
      <c r="X297" s="128">
        <v>0</v>
      </c>
      <c r="Y297" s="128">
        <v>28758805.399999999</v>
      </c>
      <c r="Z297" s="130">
        <v>44074</v>
      </c>
      <c r="AA297" s="130">
        <v>51348</v>
      </c>
      <c r="AB297" s="129">
        <v>28758805.399999999</v>
      </c>
      <c r="AC297" s="129">
        <v>28758805.399999999</v>
      </c>
      <c r="AD297" s="129">
        <v>15.758904109589041</v>
      </c>
      <c r="AE297" s="129">
        <v>19.92876712328767</v>
      </c>
      <c r="AF297" s="132">
        <v>4.2999999999999997E-2</v>
      </c>
      <c r="AG297" s="132" t="s">
        <v>39</v>
      </c>
      <c r="AH297" s="132"/>
      <c r="AI297" s="127" t="s">
        <v>418</v>
      </c>
      <c r="AJ297" s="127" t="s">
        <v>419</v>
      </c>
      <c r="AK297" s="133">
        <v>0</v>
      </c>
      <c r="AL297" s="133">
        <v>0</v>
      </c>
      <c r="AM297" s="133">
        <v>0</v>
      </c>
      <c r="AN297" s="133">
        <v>0</v>
      </c>
      <c r="AO297" s="133">
        <v>0</v>
      </c>
      <c r="AP297" s="133">
        <v>0</v>
      </c>
      <c r="AQ297" s="133">
        <v>0</v>
      </c>
      <c r="AR297" s="133">
        <v>0</v>
      </c>
      <c r="AS297" s="133">
        <v>0</v>
      </c>
      <c r="AT297" s="133">
        <v>0</v>
      </c>
      <c r="AU297" s="133">
        <v>0</v>
      </c>
      <c r="AV297" s="133">
        <v>0</v>
      </c>
      <c r="AW297" s="133">
        <v>0</v>
      </c>
      <c r="AX297" s="133">
        <v>0</v>
      </c>
      <c r="AY297" s="15">
        <f t="shared" si="12"/>
        <v>0</v>
      </c>
      <c r="AZ297" s="15">
        <f t="shared" si="13"/>
        <v>0</v>
      </c>
      <c r="BA297" s="15">
        <f t="shared" si="14"/>
        <v>0</v>
      </c>
    </row>
    <row r="298" spans="1:53" x14ac:dyDescent="0.35">
      <c r="A298" s="127">
        <v>280270218</v>
      </c>
      <c r="B298" s="127">
        <v>1</v>
      </c>
      <c r="C298" s="127">
        <v>1</v>
      </c>
      <c r="D298" s="127">
        <v>1</v>
      </c>
      <c r="E298" s="127" t="s">
        <v>23</v>
      </c>
      <c r="F298" s="127" t="s">
        <v>24</v>
      </c>
      <c r="G298" s="127" t="s">
        <v>25</v>
      </c>
      <c r="H298" s="127" t="s">
        <v>26</v>
      </c>
      <c r="I298" s="127" t="s">
        <v>2</v>
      </c>
      <c r="J298" s="127" t="s">
        <v>377</v>
      </c>
      <c r="K298" s="127" t="s">
        <v>398</v>
      </c>
      <c r="L298" s="127" t="s">
        <v>29</v>
      </c>
      <c r="M298" s="127" t="s">
        <v>379</v>
      </c>
      <c r="N298" s="127" t="s">
        <v>1327</v>
      </c>
      <c r="O298" s="127" t="s">
        <v>420</v>
      </c>
      <c r="P298" s="127" t="s">
        <v>381</v>
      </c>
      <c r="Q298" s="127" t="s">
        <v>398</v>
      </c>
      <c r="R298" s="128">
        <v>50274598.399999999</v>
      </c>
      <c r="S298" s="128">
        <v>0</v>
      </c>
      <c r="T298" s="128">
        <v>0</v>
      </c>
      <c r="U298" s="128">
        <v>0</v>
      </c>
      <c r="V298" s="128">
        <v>0</v>
      </c>
      <c r="W298" s="128">
        <v>0</v>
      </c>
      <c r="X298" s="128">
        <v>0</v>
      </c>
      <c r="Y298" s="128">
        <v>50274598.399999999</v>
      </c>
      <c r="Z298" s="130">
        <v>44074</v>
      </c>
      <c r="AA298" s="130">
        <v>51348</v>
      </c>
      <c r="AB298" s="129">
        <v>50274598.399999999</v>
      </c>
      <c r="AC298" s="129">
        <v>50274598.399999999</v>
      </c>
      <c r="AD298" s="129">
        <v>15.758904109589041</v>
      </c>
      <c r="AE298" s="129">
        <v>19.92876712328767</v>
      </c>
      <c r="AF298" s="132">
        <v>4.2999999999999997E-2</v>
      </c>
      <c r="AG298" s="132" t="s">
        <v>39</v>
      </c>
      <c r="AH298" s="132"/>
      <c r="AI298" s="127" t="s">
        <v>421</v>
      </c>
      <c r="AJ298" s="127" t="s">
        <v>422</v>
      </c>
      <c r="AK298" s="133">
        <v>0</v>
      </c>
      <c r="AL298" s="133">
        <v>0</v>
      </c>
      <c r="AM298" s="133">
        <v>0</v>
      </c>
      <c r="AN298" s="133">
        <v>0</v>
      </c>
      <c r="AO298" s="133">
        <v>0</v>
      </c>
      <c r="AP298" s="133">
        <v>0</v>
      </c>
      <c r="AQ298" s="133">
        <v>0</v>
      </c>
      <c r="AR298" s="133">
        <v>0</v>
      </c>
      <c r="AS298" s="133">
        <v>0</v>
      </c>
      <c r="AT298" s="133">
        <v>0</v>
      </c>
      <c r="AU298" s="133">
        <v>0</v>
      </c>
      <c r="AV298" s="133">
        <v>0</v>
      </c>
      <c r="AW298" s="133">
        <v>0</v>
      </c>
      <c r="AX298" s="133">
        <v>0</v>
      </c>
      <c r="AY298" s="15">
        <f t="shared" si="12"/>
        <v>0</v>
      </c>
      <c r="AZ298" s="15">
        <f t="shared" si="13"/>
        <v>0</v>
      </c>
      <c r="BA298" s="15">
        <f t="shared" si="14"/>
        <v>0</v>
      </c>
    </row>
    <row r="299" spans="1:53" x14ac:dyDescent="0.35">
      <c r="A299" s="127">
        <v>280270219</v>
      </c>
      <c r="B299" s="127">
        <v>1</v>
      </c>
      <c r="C299" s="127">
        <v>1</v>
      </c>
      <c r="D299" s="127">
        <v>1</v>
      </c>
      <c r="E299" s="127" t="s">
        <v>23</v>
      </c>
      <c r="F299" s="127" t="s">
        <v>24</v>
      </c>
      <c r="G299" s="127" t="s">
        <v>25</v>
      </c>
      <c r="H299" s="127" t="s">
        <v>26</v>
      </c>
      <c r="I299" s="127" t="s">
        <v>2</v>
      </c>
      <c r="J299" s="127" t="s">
        <v>377</v>
      </c>
      <c r="K299" s="127" t="s">
        <v>398</v>
      </c>
      <c r="L299" s="127" t="s">
        <v>29</v>
      </c>
      <c r="M299" s="127" t="s">
        <v>379</v>
      </c>
      <c r="N299" s="127" t="s">
        <v>1327</v>
      </c>
      <c r="O299" s="127" t="s">
        <v>423</v>
      </c>
      <c r="P299" s="127" t="s">
        <v>381</v>
      </c>
      <c r="Q299" s="127" t="s">
        <v>398</v>
      </c>
      <c r="R299" s="128">
        <v>29438635.199999999</v>
      </c>
      <c r="S299" s="128">
        <v>0</v>
      </c>
      <c r="T299" s="128">
        <v>0</v>
      </c>
      <c r="U299" s="128">
        <v>0</v>
      </c>
      <c r="V299" s="128">
        <v>0</v>
      </c>
      <c r="W299" s="128">
        <v>0</v>
      </c>
      <c r="X299" s="128">
        <v>0</v>
      </c>
      <c r="Y299" s="128">
        <v>29438635.199999999</v>
      </c>
      <c r="Z299" s="130">
        <v>44074</v>
      </c>
      <c r="AA299" s="130">
        <v>51348</v>
      </c>
      <c r="AB299" s="129">
        <v>29438635.199999999</v>
      </c>
      <c r="AC299" s="129">
        <v>29438635.199999999</v>
      </c>
      <c r="AD299" s="129">
        <v>15.758904109589041</v>
      </c>
      <c r="AE299" s="129">
        <v>19.92876712328767</v>
      </c>
      <c r="AF299" s="132">
        <v>4.2999999999999997E-2</v>
      </c>
      <c r="AG299" s="132" t="s">
        <v>39</v>
      </c>
      <c r="AH299" s="132"/>
      <c r="AI299" s="127" t="s">
        <v>424</v>
      </c>
      <c r="AJ299" s="127" t="s">
        <v>425</v>
      </c>
      <c r="AK299" s="133">
        <v>0</v>
      </c>
      <c r="AL299" s="133">
        <v>0</v>
      </c>
      <c r="AM299" s="133">
        <v>0</v>
      </c>
      <c r="AN299" s="133">
        <v>0</v>
      </c>
      <c r="AO299" s="133">
        <v>0</v>
      </c>
      <c r="AP299" s="133">
        <v>0</v>
      </c>
      <c r="AQ299" s="133">
        <v>0</v>
      </c>
      <c r="AR299" s="133">
        <v>0</v>
      </c>
      <c r="AS299" s="133">
        <v>0</v>
      </c>
      <c r="AT299" s="133">
        <v>0</v>
      </c>
      <c r="AU299" s="133">
        <v>0</v>
      </c>
      <c r="AV299" s="133">
        <v>0</v>
      </c>
      <c r="AW299" s="133">
        <v>0</v>
      </c>
      <c r="AX299" s="133">
        <v>0</v>
      </c>
      <c r="AY299" s="15">
        <f t="shared" si="12"/>
        <v>0</v>
      </c>
      <c r="AZ299" s="15">
        <f t="shared" si="13"/>
        <v>0</v>
      </c>
      <c r="BA299" s="15">
        <f t="shared" si="14"/>
        <v>0</v>
      </c>
    </row>
    <row r="300" spans="1:53" x14ac:dyDescent="0.35">
      <c r="A300" s="127">
        <v>280270220</v>
      </c>
      <c r="B300" s="127">
        <v>1</v>
      </c>
      <c r="C300" s="127">
        <v>1</v>
      </c>
      <c r="D300" s="127">
        <v>1</v>
      </c>
      <c r="E300" s="127" t="s">
        <v>23</v>
      </c>
      <c r="F300" s="127" t="s">
        <v>24</v>
      </c>
      <c r="G300" s="127" t="s">
        <v>25</v>
      </c>
      <c r="H300" s="127" t="s">
        <v>26</v>
      </c>
      <c r="I300" s="127" t="s">
        <v>2</v>
      </c>
      <c r="J300" s="127" t="s">
        <v>377</v>
      </c>
      <c r="K300" s="127" t="s">
        <v>398</v>
      </c>
      <c r="L300" s="127" t="s">
        <v>29</v>
      </c>
      <c r="M300" s="127" t="s">
        <v>379</v>
      </c>
      <c r="N300" s="127" t="s">
        <v>1327</v>
      </c>
      <c r="O300" s="127" t="s">
        <v>426</v>
      </c>
      <c r="P300" s="127" t="s">
        <v>381</v>
      </c>
      <c r="Q300" s="127" t="s">
        <v>398</v>
      </c>
      <c r="R300" s="128">
        <v>14259111.1</v>
      </c>
      <c r="S300" s="128">
        <v>0</v>
      </c>
      <c r="T300" s="128">
        <v>0</v>
      </c>
      <c r="U300" s="128">
        <v>0</v>
      </c>
      <c r="V300" s="128">
        <v>7500</v>
      </c>
      <c r="W300" s="128">
        <v>0</v>
      </c>
      <c r="X300" s="128">
        <v>0</v>
      </c>
      <c r="Y300" s="128">
        <v>14259111.1</v>
      </c>
      <c r="Z300" s="130">
        <v>44074</v>
      </c>
      <c r="AA300" s="130">
        <v>51348</v>
      </c>
      <c r="AB300" s="129">
        <v>14259111.1</v>
      </c>
      <c r="AC300" s="129">
        <v>14259111.1</v>
      </c>
      <c r="AD300" s="129">
        <v>15.758904109589041</v>
      </c>
      <c r="AE300" s="129">
        <v>19.92876712328767</v>
      </c>
      <c r="AF300" s="132">
        <v>4.2999999999999997E-2</v>
      </c>
      <c r="AG300" s="132" t="s">
        <v>39</v>
      </c>
      <c r="AH300" s="132"/>
      <c r="AI300" s="127" t="s">
        <v>427</v>
      </c>
      <c r="AJ300" s="127" t="s">
        <v>428</v>
      </c>
      <c r="AK300" s="133">
        <v>0</v>
      </c>
      <c r="AL300" s="133">
        <v>0</v>
      </c>
      <c r="AM300" s="133">
        <v>0</v>
      </c>
      <c r="AN300" s="133">
        <v>0</v>
      </c>
      <c r="AO300" s="133">
        <v>0</v>
      </c>
      <c r="AP300" s="133">
        <v>0</v>
      </c>
      <c r="AQ300" s="133">
        <v>0</v>
      </c>
      <c r="AR300" s="133">
        <v>0</v>
      </c>
      <c r="AS300" s="133">
        <v>0</v>
      </c>
      <c r="AT300" s="133">
        <v>0</v>
      </c>
      <c r="AU300" s="133">
        <v>0</v>
      </c>
      <c r="AV300" s="133">
        <v>0</v>
      </c>
      <c r="AW300" s="133">
        <v>0</v>
      </c>
      <c r="AX300" s="133">
        <v>0</v>
      </c>
      <c r="AY300" s="15">
        <f t="shared" si="12"/>
        <v>0</v>
      </c>
      <c r="AZ300" s="15">
        <f t="shared" si="13"/>
        <v>0</v>
      </c>
      <c r="BA300" s="15">
        <f t="shared" si="14"/>
        <v>0</v>
      </c>
    </row>
    <row r="301" spans="1:53" x14ac:dyDescent="0.35">
      <c r="A301" s="127">
        <v>28027022</v>
      </c>
      <c r="B301" s="127">
        <v>1</v>
      </c>
      <c r="C301" s="127">
        <v>1</v>
      </c>
      <c r="D301" s="127">
        <v>1</v>
      </c>
      <c r="E301" s="127" t="s">
        <v>23</v>
      </c>
      <c r="F301" s="127" t="s">
        <v>24</v>
      </c>
      <c r="G301" s="127" t="s">
        <v>25</v>
      </c>
      <c r="H301" s="127" t="s">
        <v>26</v>
      </c>
      <c r="I301" s="127" t="s">
        <v>2</v>
      </c>
      <c r="J301" s="127" t="s">
        <v>377</v>
      </c>
      <c r="K301" s="127" t="s">
        <v>398</v>
      </c>
      <c r="L301" s="127" t="s">
        <v>29</v>
      </c>
      <c r="M301" s="127" t="s">
        <v>379</v>
      </c>
      <c r="N301" s="127" t="s">
        <v>1327</v>
      </c>
      <c r="O301" s="127" t="s">
        <v>429</v>
      </c>
      <c r="P301" s="127" t="s">
        <v>381</v>
      </c>
      <c r="Q301" s="127" t="s">
        <v>398</v>
      </c>
      <c r="R301" s="128">
        <v>1004941992</v>
      </c>
      <c r="S301" s="128">
        <v>0</v>
      </c>
      <c r="T301" s="128">
        <v>0</v>
      </c>
      <c r="U301" s="128">
        <v>0</v>
      </c>
      <c r="V301" s="128">
        <v>0</v>
      </c>
      <c r="W301" s="128">
        <v>0</v>
      </c>
      <c r="X301" s="128">
        <v>0</v>
      </c>
      <c r="Y301" s="128">
        <v>1004941992</v>
      </c>
      <c r="Z301" s="130">
        <v>44074</v>
      </c>
      <c r="AA301" s="130">
        <v>47695</v>
      </c>
      <c r="AB301" s="129">
        <v>1004941992</v>
      </c>
      <c r="AC301" s="129">
        <v>1004941992</v>
      </c>
      <c r="AD301" s="129">
        <v>5.7506849315068491</v>
      </c>
      <c r="AE301" s="129">
        <v>9.9205479452054792</v>
      </c>
      <c r="AF301" s="132">
        <v>0</v>
      </c>
      <c r="AG301" s="132" t="s">
        <v>62</v>
      </c>
      <c r="AH301" s="132"/>
      <c r="AI301" s="127" t="s">
        <v>430</v>
      </c>
      <c r="AJ301" s="127" t="s">
        <v>429</v>
      </c>
      <c r="AK301" s="133">
        <v>0</v>
      </c>
      <c r="AL301" s="133">
        <v>0</v>
      </c>
      <c r="AM301" s="133">
        <v>0</v>
      </c>
      <c r="AN301" s="133">
        <v>0</v>
      </c>
      <c r="AO301" s="133">
        <v>0</v>
      </c>
      <c r="AP301" s="133">
        <v>0</v>
      </c>
      <c r="AQ301" s="133">
        <v>0</v>
      </c>
      <c r="AR301" s="133">
        <v>0</v>
      </c>
      <c r="AS301" s="133">
        <v>0</v>
      </c>
      <c r="AT301" s="133">
        <v>0</v>
      </c>
      <c r="AU301" s="133">
        <v>0</v>
      </c>
      <c r="AV301" s="133">
        <v>0</v>
      </c>
      <c r="AW301" s="133">
        <v>0</v>
      </c>
      <c r="AX301" s="133">
        <v>0</v>
      </c>
      <c r="AY301" s="15">
        <f t="shared" si="12"/>
        <v>0</v>
      </c>
      <c r="AZ301" s="15">
        <f t="shared" si="13"/>
        <v>0</v>
      </c>
      <c r="BA301" s="15">
        <f t="shared" si="14"/>
        <v>0</v>
      </c>
    </row>
    <row r="302" spans="1:53" x14ac:dyDescent="0.35">
      <c r="A302" s="127">
        <v>280270201</v>
      </c>
      <c r="B302" s="127">
        <v>1</v>
      </c>
      <c r="C302" s="127">
        <v>1</v>
      </c>
      <c r="D302" s="127">
        <v>1</v>
      </c>
      <c r="E302" s="127" t="s">
        <v>23</v>
      </c>
      <c r="F302" s="127" t="s">
        <v>24</v>
      </c>
      <c r="G302" s="127" t="s">
        <v>25</v>
      </c>
      <c r="H302" s="127" t="s">
        <v>26</v>
      </c>
      <c r="I302" s="127" t="s">
        <v>2</v>
      </c>
      <c r="J302" s="127" t="s">
        <v>377</v>
      </c>
      <c r="K302" s="127" t="s">
        <v>398</v>
      </c>
      <c r="L302" s="127" t="s">
        <v>29</v>
      </c>
      <c r="M302" s="127" t="s">
        <v>379</v>
      </c>
      <c r="N302" s="127" t="s">
        <v>1327</v>
      </c>
      <c r="O302" s="127" t="s">
        <v>431</v>
      </c>
      <c r="P302" s="127" t="s">
        <v>381</v>
      </c>
      <c r="Q302" s="127" t="s">
        <v>398</v>
      </c>
      <c r="R302" s="128">
        <v>2982942422</v>
      </c>
      <c r="S302" s="128">
        <v>0</v>
      </c>
      <c r="T302" s="128">
        <v>0</v>
      </c>
      <c r="U302" s="128">
        <v>0</v>
      </c>
      <c r="V302" s="128">
        <v>0</v>
      </c>
      <c r="W302" s="128">
        <v>0</v>
      </c>
      <c r="X302" s="128">
        <v>0</v>
      </c>
      <c r="Y302" s="128">
        <v>2982942422</v>
      </c>
      <c r="Z302" s="130">
        <v>44074</v>
      </c>
      <c r="AA302" s="130">
        <v>51348</v>
      </c>
      <c r="AB302" s="129">
        <v>3403135207</v>
      </c>
      <c r="AC302" s="129">
        <v>3403135207</v>
      </c>
      <c r="AD302" s="129">
        <v>15.758904109589041</v>
      </c>
      <c r="AE302" s="129">
        <v>19.92876712328767</v>
      </c>
      <c r="AF302" s="132">
        <v>4.2999999999999997E-2</v>
      </c>
      <c r="AG302" s="132" t="s">
        <v>39</v>
      </c>
      <c r="AH302" s="132"/>
      <c r="AI302" s="127" t="s">
        <v>432</v>
      </c>
      <c r="AJ302" s="127" t="s">
        <v>431</v>
      </c>
      <c r="AK302" s="133">
        <v>0</v>
      </c>
      <c r="AL302" s="133">
        <v>0</v>
      </c>
      <c r="AM302" s="133">
        <v>0</v>
      </c>
      <c r="AN302" s="133">
        <v>0</v>
      </c>
      <c r="AO302" s="133">
        <v>0</v>
      </c>
      <c r="AP302" s="133">
        <v>0</v>
      </c>
      <c r="AQ302" s="133">
        <v>0</v>
      </c>
      <c r="AR302" s="133">
        <v>0</v>
      </c>
      <c r="AS302" s="133">
        <v>0</v>
      </c>
      <c r="AT302" s="133">
        <v>0</v>
      </c>
      <c r="AU302" s="133">
        <v>0</v>
      </c>
      <c r="AV302" s="133">
        <v>0</v>
      </c>
      <c r="AW302" s="133">
        <v>0</v>
      </c>
      <c r="AX302" s="133">
        <v>0</v>
      </c>
      <c r="AY302" s="15">
        <f t="shared" si="12"/>
        <v>0</v>
      </c>
      <c r="AZ302" s="15">
        <f t="shared" si="13"/>
        <v>0</v>
      </c>
      <c r="BA302" s="15">
        <f t="shared" si="14"/>
        <v>0</v>
      </c>
    </row>
    <row r="303" spans="1:53" x14ac:dyDescent="0.35">
      <c r="A303" s="127">
        <v>280270181</v>
      </c>
      <c r="B303" s="127">
        <v>1</v>
      </c>
      <c r="C303" s="127">
        <v>1</v>
      </c>
      <c r="D303" s="127">
        <v>1</v>
      </c>
      <c r="E303" s="127" t="s">
        <v>23</v>
      </c>
      <c r="F303" s="127" t="s">
        <v>24</v>
      </c>
      <c r="G303" s="127" t="s">
        <v>25</v>
      </c>
      <c r="H303" s="127" t="s">
        <v>26</v>
      </c>
      <c r="I303" s="127" t="s">
        <v>2</v>
      </c>
      <c r="J303" s="127" t="s">
        <v>377</v>
      </c>
      <c r="K303" s="127" t="s">
        <v>398</v>
      </c>
      <c r="L303" s="127" t="s">
        <v>29</v>
      </c>
      <c r="M303" s="127" t="s">
        <v>379</v>
      </c>
      <c r="N303" s="127" t="s">
        <v>1327</v>
      </c>
      <c r="O303" s="127" t="s">
        <v>433</v>
      </c>
      <c r="P303" s="127" t="s">
        <v>381</v>
      </c>
      <c r="Q303" s="127" t="s">
        <v>398</v>
      </c>
      <c r="R303" s="128">
        <v>3499085944</v>
      </c>
      <c r="S303" s="128">
        <v>0</v>
      </c>
      <c r="T303" s="128">
        <v>0</v>
      </c>
      <c r="U303" s="128">
        <v>0</v>
      </c>
      <c r="V303" s="128">
        <v>1000</v>
      </c>
      <c r="W303" s="128">
        <v>0</v>
      </c>
      <c r="X303" s="128">
        <v>0</v>
      </c>
      <c r="Y303" s="128">
        <v>3499085944</v>
      </c>
      <c r="Z303" s="130">
        <v>44074</v>
      </c>
      <c r="AA303" s="130">
        <v>47695</v>
      </c>
      <c r="AB303" s="129">
        <v>3701423865</v>
      </c>
      <c r="AC303" s="129">
        <v>3701423865</v>
      </c>
      <c r="AD303" s="129">
        <v>5.7506849315068491</v>
      </c>
      <c r="AE303" s="129">
        <v>9.9205479452054792</v>
      </c>
      <c r="AF303" s="132">
        <v>4.7800000000000002E-2</v>
      </c>
      <c r="AG303" s="132" t="s">
        <v>39</v>
      </c>
      <c r="AH303" s="132"/>
      <c r="AI303" s="127" t="s">
        <v>434</v>
      </c>
      <c r="AJ303" s="127" t="s">
        <v>433</v>
      </c>
      <c r="AK303" s="133">
        <v>0</v>
      </c>
      <c r="AL303" s="133">
        <v>0</v>
      </c>
      <c r="AM303" s="133">
        <v>0</v>
      </c>
      <c r="AN303" s="133">
        <v>0</v>
      </c>
      <c r="AO303" s="133">
        <v>0</v>
      </c>
      <c r="AP303" s="133">
        <v>0</v>
      </c>
      <c r="AQ303" s="133">
        <v>0</v>
      </c>
      <c r="AR303" s="133">
        <v>0</v>
      </c>
      <c r="AS303" s="133">
        <v>0</v>
      </c>
      <c r="AT303" s="133">
        <v>0</v>
      </c>
      <c r="AU303" s="133">
        <v>0</v>
      </c>
      <c r="AV303" s="133">
        <v>0</v>
      </c>
      <c r="AW303" s="133">
        <v>0</v>
      </c>
      <c r="AX303" s="133">
        <v>0</v>
      </c>
      <c r="AY303" s="15">
        <f t="shared" si="12"/>
        <v>0</v>
      </c>
      <c r="AZ303" s="15">
        <f t="shared" si="13"/>
        <v>0</v>
      </c>
      <c r="BA303" s="15">
        <f t="shared" si="14"/>
        <v>0</v>
      </c>
    </row>
    <row r="304" spans="1:53" x14ac:dyDescent="0.35">
      <c r="A304" s="127">
        <v>280270191</v>
      </c>
      <c r="B304" s="127">
        <v>1</v>
      </c>
      <c r="C304" s="127">
        <v>1</v>
      </c>
      <c r="D304" s="127">
        <v>1</v>
      </c>
      <c r="E304" s="127" t="s">
        <v>23</v>
      </c>
      <c r="F304" s="127" t="s">
        <v>24</v>
      </c>
      <c r="G304" s="127" t="s">
        <v>25</v>
      </c>
      <c r="H304" s="127" t="s">
        <v>26</v>
      </c>
      <c r="I304" s="127" t="s">
        <v>2</v>
      </c>
      <c r="J304" s="127" t="s">
        <v>377</v>
      </c>
      <c r="K304" s="127" t="s">
        <v>398</v>
      </c>
      <c r="L304" s="127" t="s">
        <v>29</v>
      </c>
      <c r="M304" s="127" t="s">
        <v>379</v>
      </c>
      <c r="N304" s="127" t="s">
        <v>1327</v>
      </c>
      <c r="O304" s="127" t="s">
        <v>435</v>
      </c>
      <c r="P304" s="127" t="s">
        <v>381</v>
      </c>
      <c r="Q304" s="127" t="s">
        <v>398</v>
      </c>
      <c r="R304" s="128">
        <v>7452636245</v>
      </c>
      <c r="S304" s="128">
        <v>0</v>
      </c>
      <c r="T304" s="128">
        <v>0</v>
      </c>
      <c r="U304" s="128">
        <v>0</v>
      </c>
      <c r="V304" s="128">
        <v>0</v>
      </c>
      <c r="W304" s="128">
        <v>0</v>
      </c>
      <c r="X304" s="128">
        <v>0</v>
      </c>
      <c r="Y304" s="128">
        <v>7452636245</v>
      </c>
      <c r="Z304" s="130">
        <v>44074</v>
      </c>
      <c r="AA304" s="130">
        <v>49521</v>
      </c>
      <c r="AB304" s="129">
        <v>8458864776</v>
      </c>
      <c r="AC304" s="129">
        <v>8458864776</v>
      </c>
      <c r="AD304" s="129">
        <v>10.753424657534246</v>
      </c>
      <c r="AE304" s="129">
        <v>14.923287671232877</v>
      </c>
      <c r="AF304" s="132">
        <v>3.32E-2</v>
      </c>
      <c r="AG304" s="132" t="s">
        <v>39</v>
      </c>
      <c r="AH304" s="132"/>
      <c r="AI304" s="127" t="s">
        <v>436</v>
      </c>
      <c r="AJ304" s="127" t="s">
        <v>435</v>
      </c>
      <c r="AK304" s="133">
        <v>0</v>
      </c>
      <c r="AL304" s="133">
        <v>0</v>
      </c>
      <c r="AM304" s="133">
        <v>0</v>
      </c>
      <c r="AN304" s="133">
        <v>0</v>
      </c>
      <c r="AO304" s="133">
        <v>0</v>
      </c>
      <c r="AP304" s="133">
        <v>0</v>
      </c>
      <c r="AQ304" s="133">
        <v>0</v>
      </c>
      <c r="AR304" s="133">
        <v>0</v>
      </c>
      <c r="AS304" s="133">
        <v>0</v>
      </c>
      <c r="AT304" s="133">
        <v>0</v>
      </c>
      <c r="AU304" s="133">
        <v>0</v>
      </c>
      <c r="AV304" s="133">
        <v>0</v>
      </c>
      <c r="AW304" s="133">
        <v>0</v>
      </c>
      <c r="AX304" s="133">
        <v>0</v>
      </c>
      <c r="AY304" s="15">
        <f t="shared" si="12"/>
        <v>0</v>
      </c>
      <c r="AZ304" s="15">
        <f t="shared" si="13"/>
        <v>0</v>
      </c>
      <c r="BA304" s="15">
        <f t="shared" si="14"/>
        <v>0</v>
      </c>
    </row>
    <row r="305" spans="1:53" x14ac:dyDescent="0.35">
      <c r="A305" s="127">
        <v>20347000</v>
      </c>
      <c r="B305" s="127">
        <v>1</v>
      </c>
      <c r="C305" s="127">
        <v>1</v>
      </c>
      <c r="D305" s="127">
        <v>1</v>
      </c>
      <c r="E305" s="127" t="s">
        <v>23</v>
      </c>
      <c r="F305" s="127" t="s">
        <v>24</v>
      </c>
      <c r="G305" s="127" t="s">
        <v>25</v>
      </c>
      <c r="H305" s="127" t="s">
        <v>437</v>
      </c>
      <c r="I305" s="127" t="s">
        <v>2</v>
      </c>
      <c r="J305" s="127" t="s">
        <v>27</v>
      </c>
      <c r="K305" s="127" t="s">
        <v>160</v>
      </c>
      <c r="L305" s="127" t="s">
        <v>29</v>
      </c>
      <c r="M305" s="127" t="s">
        <v>159</v>
      </c>
      <c r="N305" s="127" t="s">
        <v>1325</v>
      </c>
      <c r="O305" s="127" t="s">
        <v>438</v>
      </c>
      <c r="P305" s="127" t="s">
        <v>438</v>
      </c>
      <c r="Q305" s="127" t="s">
        <v>160</v>
      </c>
      <c r="R305" s="128">
        <v>11974783.640000001</v>
      </c>
      <c r="S305" s="128">
        <v>0</v>
      </c>
      <c r="T305" s="128">
        <v>0</v>
      </c>
      <c r="U305" s="128">
        <v>0</v>
      </c>
      <c r="V305" s="128">
        <v>0</v>
      </c>
      <c r="W305" s="128">
        <v>0</v>
      </c>
      <c r="X305" s="128">
        <v>0</v>
      </c>
      <c r="Y305" s="128">
        <v>11974783.640000001</v>
      </c>
      <c r="Z305" s="130">
        <v>44187</v>
      </c>
      <c r="AA305" s="130">
        <v>54779</v>
      </c>
      <c r="AB305" s="129">
        <v>78400000</v>
      </c>
      <c r="AC305" s="129">
        <v>78400000</v>
      </c>
      <c r="AD305" s="129">
        <v>25.158904109589042</v>
      </c>
      <c r="AE305" s="129">
        <v>29.019178082191782</v>
      </c>
      <c r="AF305" s="132">
        <v>6.6068799999999997E-2</v>
      </c>
      <c r="AG305" s="132" t="s">
        <v>2797</v>
      </c>
      <c r="AH305" s="132">
        <v>1.2E-2</v>
      </c>
      <c r="AI305" s="127" t="s">
        <v>160</v>
      </c>
      <c r="AJ305" s="127" t="s">
        <v>160</v>
      </c>
      <c r="AK305" s="133">
        <v>0</v>
      </c>
      <c r="AL305" s="133">
        <v>0</v>
      </c>
      <c r="AM305" s="133">
        <v>0</v>
      </c>
      <c r="AN305" s="133">
        <v>0</v>
      </c>
      <c r="AO305" s="133">
        <v>0</v>
      </c>
      <c r="AP305" s="133">
        <v>0</v>
      </c>
      <c r="AQ305" s="133">
        <v>0</v>
      </c>
      <c r="AR305" s="133">
        <v>0</v>
      </c>
      <c r="AS305" s="133">
        <v>0</v>
      </c>
      <c r="AT305" s="133">
        <v>0</v>
      </c>
      <c r="AU305" s="133">
        <v>0</v>
      </c>
      <c r="AV305" s="133">
        <v>0</v>
      </c>
      <c r="AW305" s="133">
        <v>0</v>
      </c>
      <c r="AX305" s="133">
        <v>0</v>
      </c>
      <c r="AY305" s="15">
        <f t="shared" si="12"/>
        <v>0</v>
      </c>
      <c r="AZ305" s="15">
        <f t="shared" si="13"/>
        <v>0</v>
      </c>
      <c r="BA305" s="15">
        <f t="shared" si="14"/>
        <v>0</v>
      </c>
    </row>
    <row r="306" spans="1:53" x14ac:dyDescent="0.35">
      <c r="A306" s="127">
        <v>20853000</v>
      </c>
      <c r="B306" s="127">
        <v>1</v>
      </c>
      <c r="C306" s="127">
        <v>1</v>
      </c>
      <c r="D306" s="127">
        <v>1</v>
      </c>
      <c r="E306" s="127" t="s">
        <v>23</v>
      </c>
      <c r="F306" s="127" t="s">
        <v>24</v>
      </c>
      <c r="G306" s="127" t="s">
        <v>25</v>
      </c>
      <c r="H306" s="127" t="s">
        <v>437</v>
      </c>
      <c r="I306" s="127" t="s">
        <v>2</v>
      </c>
      <c r="J306" s="127" t="s">
        <v>27</v>
      </c>
      <c r="K306" s="127" t="s">
        <v>311</v>
      </c>
      <c r="L306" s="127" t="s">
        <v>29</v>
      </c>
      <c r="M306" s="127" t="s">
        <v>159</v>
      </c>
      <c r="N306" s="127" t="s">
        <v>1325</v>
      </c>
      <c r="O306" s="127" t="s">
        <v>439</v>
      </c>
      <c r="P306" s="127" t="s">
        <v>439</v>
      </c>
      <c r="Q306" s="127" t="s">
        <v>311</v>
      </c>
      <c r="R306" s="128">
        <v>184615384.60000002</v>
      </c>
      <c r="S306" s="128">
        <v>0</v>
      </c>
      <c r="T306" s="128">
        <v>0</v>
      </c>
      <c r="U306" s="128">
        <v>0</v>
      </c>
      <c r="V306" s="128">
        <v>0</v>
      </c>
      <c r="W306" s="128">
        <v>0</v>
      </c>
      <c r="X306" s="128">
        <v>0</v>
      </c>
      <c r="Y306" s="128">
        <v>184615384.60000002</v>
      </c>
      <c r="Z306" s="130">
        <v>44439</v>
      </c>
      <c r="AA306" s="130">
        <v>50648</v>
      </c>
      <c r="AB306" s="129">
        <v>200000000</v>
      </c>
      <c r="AC306" s="129">
        <v>200000000</v>
      </c>
      <c r="AD306" s="129">
        <v>13.841095890410958</v>
      </c>
      <c r="AE306" s="129">
        <v>17.010958904109589</v>
      </c>
      <c r="AF306" s="135">
        <v>7.5151999999999997E-2</v>
      </c>
      <c r="AG306" s="132" t="s">
        <v>3237</v>
      </c>
      <c r="AH306" s="135">
        <v>2.2283000000000001E-2</v>
      </c>
      <c r="AI306" s="127" t="s">
        <v>311</v>
      </c>
      <c r="AJ306" s="127" t="s">
        <v>311</v>
      </c>
      <c r="AK306" s="133">
        <v>0</v>
      </c>
      <c r="AL306" s="133">
        <v>0</v>
      </c>
      <c r="AM306" s="133">
        <v>0</v>
      </c>
      <c r="AN306" s="133">
        <v>0</v>
      </c>
      <c r="AO306" s="133">
        <v>7692307.6900000004</v>
      </c>
      <c r="AP306" s="133">
        <v>0</v>
      </c>
      <c r="AQ306" s="133">
        <v>0</v>
      </c>
      <c r="AR306" s="133">
        <v>0</v>
      </c>
      <c r="AS306" s="133">
        <v>0</v>
      </c>
      <c r="AT306" s="133">
        <v>0</v>
      </c>
      <c r="AU306" s="133">
        <v>7692307.6900000004</v>
      </c>
      <c r="AV306" s="133">
        <v>0</v>
      </c>
      <c r="AW306" s="133">
        <v>0</v>
      </c>
      <c r="AX306" s="133">
        <v>0</v>
      </c>
      <c r="AY306" s="15">
        <f t="shared" si="12"/>
        <v>0</v>
      </c>
      <c r="AZ306" s="15">
        <f t="shared" si="13"/>
        <v>15384615.380000001</v>
      </c>
      <c r="BA306" s="15">
        <f t="shared" si="14"/>
        <v>15384615.380000001</v>
      </c>
    </row>
    <row r="307" spans="1:53" x14ac:dyDescent="0.35">
      <c r="A307" s="127">
        <v>20349000</v>
      </c>
      <c r="B307" s="127">
        <v>1</v>
      </c>
      <c r="C307" s="127">
        <v>1</v>
      </c>
      <c r="D307" s="127">
        <v>1</v>
      </c>
      <c r="E307" s="127" t="s">
        <v>23</v>
      </c>
      <c r="F307" s="127" t="s">
        <v>24</v>
      </c>
      <c r="G307" s="127" t="s">
        <v>25</v>
      </c>
      <c r="H307" s="127" t="s">
        <v>437</v>
      </c>
      <c r="I307" s="127" t="s">
        <v>2</v>
      </c>
      <c r="J307" s="127" t="s">
        <v>27</v>
      </c>
      <c r="K307" s="127" t="s">
        <v>160</v>
      </c>
      <c r="L307" s="127" t="s">
        <v>29</v>
      </c>
      <c r="M307" s="127" t="s">
        <v>159</v>
      </c>
      <c r="N307" s="127" t="s">
        <v>1325</v>
      </c>
      <c r="O307" s="127" t="s">
        <v>440</v>
      </c>
      <c r="P307" s="127" t="s">
        <v>440</v>
      </c>
      <c r="Q307" s="127" t="s">
        <v>160</v>
      </c>
      <c r="R307" s="128">
        <v>291721110.60000002</v>
      </c>
      <c r="S307" s="128">
        <v>0</v>
      </c>
      <c r="T307" s="128">
        <v>0</v>
      </c>
      <c r="U307" s="128">
        <v>8239511.96</v>
      </c>
      <c r="V307" s="128">
        <v>0</v>
      </c>
      <c r="W307" s="128">
        <v>0</v>
      </c>
      <c r="X307" s="128">
        <v>0</v>
      </c>
      <c r="Y307" s="128">
        <v>291721110.60000002</v>
      </c>
      <c r="Z307" s="130">
        <v>44497</v>
      </c>
      <c r="AA307" s="130">
        <v>52885</v>
      </c>
      <c r="AB307" s="129">
        <v>300000000</v>
      </c>
      <c r="AC307" s="129">
        <v>300000000</v>
      </c>
      <c r="AD307" s="129">
        <v>19.969863013698632</v>
      </c>
      <c r="AE307" s="129">
        <v>22.980821917808218</v>
      </c>
      <c r="AF307" s="135">
        <v>6.5984399999999999E-2</v>
      </c>
      <c r="AG307" s="132" t="s">
        <v>2954</v>
      </c>
      <c r="AH307" s="132">
        <v>1.2E-2</v>
      </c>
      <c r="AI307" s="127" t="s">
        <v>160</v>
      </c>
      <c r="AJ307" s="127" t="s">
        <v>160</v>
      </c>
      <c r="AK307" s="133">
        <v>0</v>
      </c>
      <c r="AL307" s="133">
        <v>0</v>
      </c>
      <c r="AM307" s="133">
        <v>0</v>
      </c>
      <c r="AN307" s="133">
        <v>0</v>
      </c>
      <c r="AO307" s="133">
        <v>0</v>
      </c>
      <c r="AP307" s="133">
        <v>0</v>
      </c>
      <c r="AQ307" s="133">
        <v>0</v>
      </c>
      <c r="AR307" s="133">
        <v>0</v>
      </c>
      <c r="AS307" s="133">
        <v>0</v>
      </c>
      <c r="AT307" s="133">
        <v>0</v>
      </c>
      <c r="AU307" s="133">
        <v>0</v>
      </c>
      <c r="AV307" s="133">
        <v>0</v>
      </c>
      <c r="AW307" s="133">
        <v>0</v>
      </c>
      <c r="AX307" s="133">
        <v>0</v>
      </c>
      <c r="AY307" s="15">
        <f t="shared" si="12"/>
        <v>0</v>
      </c>
      <c r="AZ307" s="15">
        <f t="shared" si="13"/>
        <v>0</v>
      </c>
      <c r="BA307" s="15">
        <f t="shared" si="14"/>
        <v>0</v>
      </c>
    </row>
    <row r="308" spans="1:53" x14ac:dyDescent="0.35">
      <c r="A308" s="127">
        <v>23204000</v>
      </c>
      <c r="B308" s="127">
        <v>1</v>
      </c>
      <c r="C308" s="127">
        <v>1</v>
      </c>
      <c r="D308" s="127">
        <v>1</v>
      </c>
      <c r="E308" s="127" t="s">
        <v>23</v>
      </c>
      <c r="F308" s="127" t="s">
        <v>24</v>
      </c>
      <c r="G308" s="127" t="s">
        <v>25</v>
      </c>
      <c r="H308" s="127" t="s">
        <v>437</v>
      </c>
      <c r="I308" s="127" t="s">
        <v>2</v>
      </c>
      <c r="J308" s="127" t="s">
        <v>27</v>
      </c>
      <c r="K308" s="127" t="s">
        <v>441</v>
      </c>
      <c r="L308" s="127" t="s">
        <v>29</v>
      </c>
      <c r="M308" s="127" t="s">
        <v>65</v>
      </c>
      <c r="N308" s="127" t="s">
        <v>1324</v>
      </c>
      <c r="O308" s="127" t="s">
        <v>442</v>
      </c>
      <c r="P308" s="127" t="s">
        <v>442</v>
      </c>
      <c r="Q308" s="127" t="s">
        <v>441</v>
      </c>
      <c r="R308" s="128">
        <v>54836990</v>
      </c>
      <c r="S308" s="128">
        <v>0</v>
      </c>
      <c r="T308" s="128">
        <v>0</v>
      </c>
      <c r="U308" s="128">
        <v>0</v>
      </c>
      <c r="V308" s="128">
        <v>0</v>
      </c>
      <c r="W308" s="128">
        <v>0</v>
      </c>
      <c r="X308" s="128">
        <v>0</v>
      </c>
      <c r="Y308" s="128">
        <v>54836990</v>
      </c>
      <c r="Z308" s="130">
        <v>43858</v>
      </c>
      <c r="AA308" s="130">
        <v>53237</v>
      </c>
      <c r="AB308" s="129">
        <v>70000000</v>
      </c>
      <c r="AC308" s="129">
        <v>70000000</v>
      </c>
      <c r="AD308" s="129">
        <v>20.934246575342467</v>
      </c>
      <c r="AE308" s="129">
        <v>25.695890410958903</v>
      </c>
      <c r="AF308" s="132">
        <v>6.9089999999999999E-2</v>
      </c>
      <c r="AG308" s="132" t="s">
        <v>2799</v>
      </c>
      <c r="AH308" s="132">
        <v>1.52826E-2</v>
      </c>
      <c r="AI308" s="127" t="s">
        <v>74</v>
      </c>
      <c r="AJ308" s="127" t="s">
        <v>441</v>
      </c>
      <c r="AK308" s="133">
        <v>0</v>
      </c>
      <c r="AL308" s="133">
        <v>0</v>
      </c>
      <c r="AM308" s="133">
        <v>0</v>
      </c>
      <c r="AN308" s="133">
        <v>0</v>
      </c>
      <c r="AO308" s="133">
        <v>0</v>
      </c>
      <c r="AP308" s="133">
        <v>0</v>
      </c>
      <c r="AQ308" s="133">
        <v>0</v>
      </c>
      <c r="AR308" s="133">
        <v>0</v>
      </c>
      <c r="AS308" s="133">
        <v>0</v>
      </c>
      <c r="AT308" s="133">
        <v>0</v>
      </c>
      <c r="AU308" s="133">
        <v>0</v>
      </c>
      <c r="AV308" s="133">
        <v>0</v>
      </c>
      <c r="AW308" s="133">
        <v>0</v>
      </c>
      <c r="AX308" s="133">
        <v>0</v>
      </c>
      <c r="AY308" s="15">
        <f t="shared" si="12"/>
        <v>0</v>
      </c>
      <c r="AZ308" s="15">
        <f t="shared" si="13"/>
        <v>0</v>
      </c>
      <c r="BA308" s="15">
        <f t="shared" si="14"/>
        <v>0</v>
      </c>
    </row>
    <row r="309" spans="1:53" x14ac:dyDescent="0.35">
      <c r="A309" s="127">
        <v>20856000</v>
      </c>
      <c r="B309" s="127">
        <v>1</v>
      </c>
      <c r="C309" s="127">
        <v>0</v>
      </c>
      <c r="D309" s="127">
        <v>0</v>
      </c>
      <c r="E309" s="127" t="s">
        <v>23</v>
      </c>
      <c r="F309" s="127" t="s">
        <v>68</v>
      </c>
      <c r="G309" s="127" t="s">
        <v>68</v>
      </c>
      <c r="H309" s="127" t="s">
        <v>68</v>
      </c>
      <c r="I309" s="127" t="s">
        <v>68</v>
      </c>
      <c r="J309" s="127" t="s">
        <v>27</v>
      </c>
      <c r="K309" s="127" t="s">
        <v>311</v>
      </c>
      <c r="L309" s="127" t="s">
        <v>166</v>
      </c>
      <c r="M309" s="127" t="s">
        <v>159</v>
      </c>
      <c r="N309" s="127" t="s">
        <v>1325</v>
      </c>
      <c r="O309" s="127" t="s">
        <v>443</v>
      </c>
      <c r="P309" s="127" t="s">
        <v>443</v>
      </c>
      <c r="Q309" s="127" t="s">
        <v>311</v>
      </c>
      <c r="R309" s="128">
        <v>93750000</v>
      </c>
      <c r="S309" s="128">
        <v>0</v>
      </c>
      <c r="T309" s="128">
        <v>0</v>
      </c>
      <c r="U309" s="128">
        <v>0</v>
      </c>
      <c r="V309" s="128">
        <v>0</v>
      </c>
      <c r="W309" s="128">
        <v>0</v>
      </c>
      <c r="X309" s="128">
        <v>0</v>
      </c>
      <c r="Y309" s="128">
        <v>93750000</v>
      </c>
      <c r="Z309" s="130">
        <v>44389</v>
      </c>
      <c r="AA309" s="130">
        <v>48041</v>
      </c>
      <c r="AB309" s="129">
        <v>100000000</v>
      </c>
      <c r="AC309" s="129">
        <v>100000000</v>
      </c>
      <c r="AD309" s="129">
        <v>6.6986301369863011</v>
      </c>
      <c r="AE309" s="129">
        <v>10.005479452054795</v>
      </c>
      <c r="AF309" s="135">
        <v>7.4799000000000004E-2</v>
      </c>
      <c r="AG309" s="132" t="s">
        <v>3422</v>
      </c>
      <c r="AH309" s="135">
        <v>2.1783E-2</v>
      </c>
      <c r="AI309" s="127" t="s">
        <v>311</v>
      </c>
      <c r="AJ309" s="127" t="s">
        <v>311</v>
      </c>
      <c r="AK309" s="133">
        <v>0</v>
      </c>
      <c r="AL309" s="133">
        <v>6250000</v>
      </c>
      <c r="AM309" s="133">
        <v>0</v>
      </c>
      <c r="AN309" s="133">
        <v>0</v>
      </c>
      <c r="AO309" s="133">
        <v>0</v>
      </c>
      <c r="AP309" s="133">
        <v>0</v>
      </c>
      <c r="AQ309" s="133">
        <v>0</v>
      </c>
      <c r="AR309" s="133">
        <v>6250000</v>
      </c>
      <c r="AS309" s="133">
        <v>0</v>
      </c>
      <c r="AT309" s="133">
        <v>0</v>
      </c>
      <c r="AU309" s="133">
        <v>0</v>
      </c>
      <c r="AV309" s="133">
        <v>0</v>
      </c>
      <c r="AW309" s="133">
        <v>0</v>
      </c>
      <c r="AX309" s="133">
        <v>6250000</v>
      </c>
      <c r="AY309" s="15">
        <f t="shared" si="12"/>
        <v>6250000</v>
      </c>
      <c r="AZ309" s="15">
        <f t="shared" si="13"/>
        <v>12500000</v>
      </c>
      <c r="BA309" s="15">
        <f t="shared" si="14"/>
        <v>18750000</v>
      </c>
    </row>
    <row r="310" spans="1:53" x14ac:dyDescent="0.35">
      <c r="A310" s="127">
        <v>20350000</v>
      </c>
      <c r="B310" s="127">
        <v>1</v>
      </c>
      <c r="C310" s="127">
        <v>1</v>
      </c>
      <c r="D310" s="127">
        <v>1</v>
      </c>
      <c r="E310" s="127" t="s">
        <v>23</v>
      </c>
      <c r="F310" s="127" t="s">
        <v>24</v>
      </c>
      <c r="G310" s="127" t="s">
        <v>25</v>
      </c>
      <c r="H310" s="127" t="s">
        <v>437</v>
      </c>
      <c r="I310" s="127" t="s">
        <v>2</v>
      </c>
      <c r="J310" s="127" t="s">
        <v>27</v>
      </c>
      <c r="K310" s="127" t="s">
        <v>160</v>
      </c>
      <c r="L310" s="127" t="s">
        <v>29</v>
      </c>
      <c r="M310" s="127" t="s">
        <v>159</v>
      </c>
      <c r="N310" s="127" t="s">
        <v>1325</v>
      </c>
      <c r="O310" s="127" t="s">
        <v>444</v>
      </c>
      <c r="P310" s="127" t="s">
        <v>444</v>
      </c>
      <c r="Q310" s="127" t="s">
        <v>160</v>
      </c>
      <c r="R310" s="128">
        <v>500000000</v>
      </c>
      <c r="S310" s="128">
        <v>0</v>
      </c>
      <c r="T310" s="128">
        <v>0</v>
      </c>
      <c r="U310" s="128">
        <v>0</v>
      </c>
      <c r="V310" s="128">
        <v>0</v>
      </c>
      <c r="W310" s="128">
        <v>0</v>
      </c>
      <c r="X310" s="128">
        <v>0</v>
      </c>
      <c r="Y310" s="128">
        <v>500000000</v>
      </c>
      <c r="Z310" s="130">
        <v>44359</v>
      </c>
      <c r="AA310" s="130">
        <v>46492</v>
      </c>
      <c r="AB310" s="129">
        <v>500000000</v>
      </c>
      <c r="AC310" s="129">
        <v>500000000</v>
      </c>
      <c r="AD310" s="129">
        <v>2.4547945205479453</v>
      </c>
      <c r="AE310" s="129">
        <v>5.8438356164383558</v>
      </c>
      <c r="AF310" s="132">
        <v>5.4958E-2</v>
      </c>
      <c r="AG310" s="132" t="s">
        <v>39</v>
      </c>
      <c r="AH310" s="132"/>
      <c r="AI310" s="127" t="s">
        <v>160</v>
      </c>
      <c r="AJ310" s="127" t="s">
        <v>160</v>
      </c>
      <c r="AK310" s="133">
        <v>55555555.560000002</v>
      </c>
      <c r="AL310" s="133">
        <v>0</v>
      </c>
      <c r="AM310" s="133">
        <v>0</v>
      </c>
      <c r="AN310" s="133">
        <v>0</v>
      </c>
      <c r="AO310" s="133">
        <v>0</v>
      </c>
      <c r="AP310" s="133">
        <v>0</v>
      </c>
      <c r="AQ310" s="133">
        <v>55555555.560000002</v>
      </c>
      <c r="AR310" s="133">
        <v>0</v>
      </c>
      <c r="AS310" s="133">
        <v>0</v>
      </c>
      <c r="AT310" s="133">
        <v>0</v>
      </c>
      <c r="AU310" s="133">
        <v>0</v>
      </c>
      <c r="AV310" s="133">
        <v>0</v>
      </c>
      <c r="AW310" s="133">
        <v>55555555.560000002</v>
      </c>
      <c r="AX310" s="133">
        <v>0</v>
      </c>
      <c r="AY310" s="15">
        <f t="shared" si="12"/>
        <v>55555555.560000002</v>
      </c>
      <c r="AZ310" s="15">
        <f t="shared" si="13"/>
        <v>111111111.12</v>
      </c>
      <c r="BA310" s="15">
        <f t="shared" si="14"/>
        <v>166666666.68000001</v>
      </c>
    </row>
    <row r="311" spans="1:53" x14ac:dyDescent="0.35">
      <c r="A311" s="127">
        <v>20852000</v>
      </c>
      <c r="B311" s="127">
        <v>1</v>
      </c>
      <c r="C311" s="127">
        <v>1</v>
      </c>
      <c r="D311" s="127">
        <v>0</v>
      </c>
      <c r="E311" s="127" t="s">
        <v>23</v>
      </c>
      <c r="F311" s="127" t="s">
        <v>24</v>
      </c>
      <c r="G311" s="127" t="s">
        <v>25</v>
      </c>
      <c r="H311" s="127" t="s">
        <v>44</v>
      </c>
      <c r="I311" s="127" t="s">
        <v>45</v>
      </c>
      <c r="J311" s="127" t="s">
        <v>27</v>
      </c>
      <c r="K311" s="127" t="s">
        <v>311</v>
      </c>
      <c r="L311" s="127" t="s">
        <v>46</v>
      </c>
      <c r="M311" s="127" t="s">
        <v>159</v>
      </c>
      <c r="N311" s="127" t="s">
        <v>1325</v>
      </c>
      <c r="O311" s="127" t="s">
        <v>445</v>
      </c>
      <c r="P311" s="127" t="s">
        <v>445</v>
      </c>
      <c r="Q311" s="127" t="s">
        <v>311</v>
      </c>
      <c r="R311" s="128">
        <v>19558948.069999978</v>
      </c>
      <c r="S311" s="128">
        <v>1219700.3899999999</v>
      </c>
      <c r="T311" s="128">
        <v>0</v>
      </c>
      <c r="U311" s="128">
        <v>0</v>
      </c>
      <c r="V311" s="128">
        <v>0</v>
      </c>
      <c r="W311" s="128">
        <v>-1.862645149230957E-9</v>
      </c>
      <c r="X311" s="128">
        <v>0</v>
      </c>
      <c r="Y311" s="128">
        <v>20778648.459999979</v>
      </c>
      <c r="Z311" s="130">
        <v>44349</v>
      </c>
      <c r="AA311" s="130">
        <v>49828</v>
      </c>
      <c r="AB311" s="129">
        <v>48000000</v>
      </c>
      <c r="AC311" s="129">
        <v>48000000</v>
      </c>
      <c r="AD311" s="129">
        <v>11.594520547945205</v>
      </c>
      <c r="AE311" s="129">
        <v>15.010958904109589</v>
      </c>
      <c r="AF311" s="135">
        <v>7.5616000000000003E-2</v>
      </c>
      <c r="AG311" s="132" t="s">
        <v>3237</v>
      </c>
      <c r="AH311" s="135">
        <v>2.2283000000000001E-2</v>
      </c>
      <c r="AI311" s="127" t="s">
        <v>311</v>
      </c>
      <c r="AJ311" s="127" t="s">
        <v>311</v>
      </c>
      <c r="AK311" s="133">
        <v>0</v>
      </c>
      <c r="AL311" s="133">
        <v>0</v>
      </c>
      <c r="AM311" s="133">
        <v>0</v>
      </c>
      <c r="AN311" s="133">
        <v>0</v>
      </c>
      <c r="AO311" s="133">
        <v>0</v>
      </c>
      <c r="AP311" s="133">
        <v>0</v>
      </c>
      <c r="AQ311" s="133">
        <v>0</v>
      </c>
      <c r="AR311" s="133">
        <v>0</v>
      </c>
      <c r="AS311" s="133">
        <v>0</v>
      </c>
      <c r="AT311" s="133">
        <v>0</v>
      </c>
      <c r="AU311" s="133">
        <v>0</v>
      </c>
      <c r="AV311" s="133">
        <v>0</v>
      </c>
      <c r="AW311" s="133">
        <v>0</v>
      </c>
      <c r="AX311" s="133">
        <v>0</v>
      </c>
      <c r="AY311" s="15">
        <f t="shared" si="12"/>
        <v>0</v>
      </c>
      <c r="AZ311" s="15">
        <f t="shared" si="13"/>
        <v>0</v>
      </c>
      <c r="BA311" s="15">
        <f t="shared" si="14"/>
        <v>0</v>
      </c>
    </row>
    <row r="312" spans="1:53" x14ac:dyDescent="0.35">
      <c r="A312" s="127">
        <v>20854000</v>
      </c>
      <c r="B312" s="127">
        <v>1</v>
      </c>
      <c r="C312" s="127">
        <v>1</v>
      </c>
      <c r="D312" s="127">
        <v>1</v>
      </c>
      <c r="E312" s="127" t="s">
        <v>23</v>
      </c>
      <c r="F312" s="127" t="s">
        <v>24</v>
      </c>
      <c r="G312" s="127" t="s">
        <v>25</v>
      </c>
      <c r="H312" s="127" t="s">
        <v>437</v>
      </c>
      <c r="I312" s="127" t="s">
        <v>2</v>
      </c>
      <c r="J312" s="127" t="s">
        <v>27</v>
      </c>
      <c r="K312" s="127" t="s">
        <v>311</v>
      </c>
      <c r="L312" s="127" t="s">
        <v>29</v>
      </c>
      <c r="M312" s="127" t="s">
        <v>159</v>
      </c>
      <c r="N312" s="127" t="s">
        <v>1325</v>
      </c>
      <c r="O312" s="127" t="s">
        <v>446</v>
      </c>
      <c r="P312" s="127" t="s">
        <v>446</v>
      </c>
      <c r="Q312" s="127" t="s">
        <v>311</v>
      </c>
      <c r="R312" s="128">
        <v>250000000</v>
      </c>
      <c r="S312" s="128">
        <v>0</v>
      </c>
      <c r="T312" s="128">
        <v>0</v>
      </c>
      <c r="U312" s="128">
        <v>0</v>
      </c>
      <c r="V312" s="128">
        <v>0</v>
      </c>
      <c r="W312" s="128">
        <v>0</v>
      </c>
      <c r="X312" s="128">
        <v>0</v>
      </c>
      <c r="Y312" s="128">
        <v>250000000</v>
      </c>
      <c r="Z312" s="130">
        <v>44389</v>
      </c>
      <c r="AA312" s="130">
        <v>51566</v>
      </c>
      <c r="AB312" s="129">
        <v>250000000</v>
      </c>
      <c r="AC312" s="129">
        <v>250000000</v>
      </c>
      <c r="AD312" s="129">
        <v>16.356164383561644</v>
      </c>
      <c r="AE312" s="129">
        <v>19.663013698630138</v>
      </c>
      <c r="AF312" s="135">
        <v>7.5450000000000003E-2</v>
      </c>
      <c r="AG312" s="132" t="s">
        <v>3237</v>
      </c>
      <c r="AH312" s="135">
        <v>2.2283000000000001E-2</v>
      </c>
      <c r="AI312" s="127" t="s">
        <v>311</v>
      </c>
      <c r="AJ312" s="127" t="s">
        <v>311</v>
      </c>
      <c r="AK312" s="133">
        <v>0</v>
      </c>
      <c r="AL312" s="133">
        <v>0</v>
      </c>
      <c r="AM312" s="133">
        <v>0</v>
      </c>
      <c r="AN312" s="133">
        <v>0</v>
      </c>
      <c r="AO312" s="133">
        <v>0</v>
      </c>
      <c r="AP312" s="133">
        <v>0</v>
      </c>
      <c r="AQ312" s="133">
        <v>0</v>
      </c>
      <c r="AR312" s="133">
        <v>0</v>
      </c>
      <c r="AS312" s="133">
        <v>0</v>
      </c>
      <c r="AT312" s="133">
        <v>0</v>
      </c>
      <c r="AU312" s="133">
        <v>0</v>
      </c>
      <c r="AV312" s="133">
        <v>0</v>
      </c>
      <c r="AW312" s="133">
        <v>0</v>
      </c>
      <c r="AX312" s="133">
        <v>0</v>
      </c>
      <c r="AY312" s="15">
        <f t="shared" si="12"/>
        <v>0</v>
      </c>
      <c r="AZ312" s="15">
        <f t="shared" si="13"/>
        <v>0</v>
      </c>
      <c r="BA312" s="15">
        <f t="shared" si="14"/>
        <v>0</v>
      </c>
    </row>
    <row r="313" spans="1:53" x14ac:dyDescent="0.35">
      <c r="A313" s="127">
        <v>20855000</v>
      </c>
      <c r="B313" s="127">
        <v>1</v>
      </c>
      <c r="C313" s="127">
        <v>1</v>
      </c>
      <c r="D313" s="127">
        <v>1</v>
      </c>
      <c r="E313" s="127" t="s">
        <v>23</v>
      </c>
      <c r="F313" s="127" t="s">
        <v>24</v>
      </c>
      <c r="G313" s="127" t="s">
        <v>25</v>
      </c>
      <c r="H313" s="127" t="s">
        <v>437</v>
      </c>
      <c r="I313" s="127" t="s">
        <v>2</v>
      </c>
      <c r="J313" s="127" t="s">
        <v>27</v>
      </c>
      <c r="K313" s="127" t="s">
        <v>311</v>
      </c>
      <c r="L313" s="127" t="s">
        <v>29</v>
      </c>
      <c r="M313" s="127" t="s">
        <v>159</v>
      </c>
      <c r="N313" s="127" t="s">
        <v>1325</v>
      </c>
      <c r="O313" s="127" t="s">
        <v>447</v>
      </c>
      <c r="P313" s="127" t="s">
        <v>447</v>
      </c>
      <c r="Q313" s="127" t="s">
        <v>311</v>
      </c>
      <c r="R313" s="128">
        <v>37500000</v>
      </c>
      <c r="S313" s="128">
        <v>0</v>
      </c>
      <c r="T313" s="128">
        <v>0</v>
      </c>
      <c r="U313" s="128">
        <v>0</v>
      </c>
      <c r="V313" s="128">
        <v>0</v>
      </c>
      <c r="W313" s="128">
        <v>0</v>
      </c>
      <c r="X313" s="128">
        <v>0</v>
      </c>
      <c r="Y313" s="128">
        <v>37500000</v>
      </c>
      <c r="Z313" s="130">
        <v>44389</v>
      </c>
      <c r="AA313" s="130">
        <v>51566</v>
      </c>
      <c r="AB313" s="129">
        <v>75000000</v>
      </c>
      <c r="AC313" s="129">
        <v>37500000</v>
      </c>
      <c r="AD313" s="129">
        <v>16.356164383561644</v>
      </c>
      <c r="AE313" s="129">
        <v>19.663013698630138</v>
      </c>
      <c r="AF313" s="135">
        <v>7.5450000000000003E-2</v>
      </c>
      <c r="AG313" s="132" t="s">
        <v>3237</v>
      </c>
      <c r="AH313" s="135">
        <v>2.2283000000000001E-2</v>
      </c>
      <c r="AI313" s="127" t="s">
        <v>311</v>
      </c>
      <c r="AJ313" s="127" t="s">
        <v>311</v>
      </c>
      <c r="AK313" s="133">
        <v>0</v>
      </c>
      <c r="AL313" s="133">
        <v>1071428.57</v>
      </c>
      <c r="AM313" s="133">
        <v>0</v>
      </c>
      <c r="AN313" s="133">
        <v>0</v>
      </c>
      <c r="AO313" s="133">
        <v>0</v>
      </c>
      <c r="AP313" s="133">
        <v>0</v>
      </c>
      <c r="AQ313" s="133">
        <v>0</v>
      </c>
      <c r="AR313" s="133">
        <v>1071428.57</v>
      </c>
      <c r="AS313" s="133">
        <v>0</v>
      </c>
      <c r="AT313" s="133">
        <v>0</v>
      </c>
      <c r="AU313" s="133">
        <v>0</v>
      </c>
      <c r="AV313" s="133">
        <v>0</v>
      </c>
      <c r="AW313" s="133">
        <v>0</v>
      </c>
      <c r="AX313" s="133">
        <v>1071428.57</v>
      </c>
      <c r="AY313" s="15">
        <f t="shared" si="12"/>
        <v>1071428.57</v>
      </c>
      <c r="AZ313" s="15">
        <f t="shared" si="13"/>
        <v>2142857.14</v>
      </c>
      <c r="BA313" s="15">
        <f t="shared" si="14"/>
        <v>3214285.71</v>
      </c>
    </row>
    <row r="314" spans="1:53" x14ac:dyDescent="0.35">
      <c r="A314" s="127">
        <v>20841000</v>
      </c>
      <c r="B314" s="127">
        <v>1</v>
      </c>
      <c r="C314" s="127">
        <v>1</v>
      </c>
      <c r="D314" s="127">
        <v>1</v>
      </c>
      <c r="E314" s="127" t="s">
        <v>23</v>
      </c>
      <c r="F314" s="127" t="s">
        <v>24</v>
      </c>
      <c r="G314" s="127" t="s">
        <v>25</v>
      </c>
      <c r="H314" s="127" t="s">
        <v>437</v>
      </c>
      <c r="I314" s="127" t="s">
        <v>2</v>
      </c>
      <c r="J314" s="127" t="s">
        <v>27</v>
      </c>
      <c r="K314" s="127" t="s">
        <v>311</v>
      </c>
      <c r="L314" s="127" t="s">
        <v>29</v>
      </c>
      <c r="M314" s="127" t="s">
        <v>159</v>
      </c>
      <c r="N314" s="127" t="s">
        <v>1325</v>
      </c>
      <c r="O314" s="127" t="s">
        <v>448</v>
      </c>
      <c r="P314" s="127" t="s">
        <v>448</v>
      </c>
      <c r="Q314" s="127" t="s">
        <v>311</v>
      </c>
      <c r="R314" s="128">
        <v>12774032.58</v>
      </c>
      <c r="S314" s="128">
        <v>0</v>
      </c>
      <c r="T314" s="128">
        <v>0</v>
      </c>
      <c r="U314" s="128">
        <v>0</v>
      </c>
      <c r="V314" s="128">
        <v>0</v>
      </c>
      <c r="W314" s="128">
        <v>0</v>
      </c>
      <c r="X314" s="128">
        <v>0</v>
      </c>
      <c r="Y314" s="128">
        <v>12774032.58</v>
      </c>
      <c r="Z314" s="130">
        <v>43613</v>
      </c>
      <c r="AA314" s="130">
        <v>49457</v>
      </c>
      <c r="AB314" s="129">
        <v>100000000</v>
      </c>
      <c r="AC314" s="129">
        <v>88134032.579999998</v>
      </c>
      <c r="AD314" s="129">
        <v>10.578082191780823</v>
      </c>
      <c r="AE314" s="129">
        <v>16.010958904109589</v>
      </c>
      <c r="AF314" s="135">
        <v>7.6198000000000002E-2</v>
      </c>
      <c r="AG314" s="132" t="s">
        <v>3237</v>
      </c>
      <c r="AH314" s="132">
        <v>2.2283000000000001E-2</v>
      </c>
      <c r="AI314" s="127" t="s">
        <v>311</v>
      </c>
      <c r="AJ314" s="127" t="s">
        <v>311</v>
      </c>
      <c r="AK314" s="133">
        <v>580637.84</v>
      </c>
      <c r="AL314" s="133">
        <v>0</v>
      </c>
      <c r="AM314" s="133">
        <v>0</v>
      </c>
      <c r="AN314" s="133">
        <v>0</v>
      </c>
      <c r="AO314" s="133">
        <v>0</v>
      </c>
      <c r="AP314" s="133">
        <v>0</v>
      </c>
      <c r="AQ314" s="133">
        <v>580637.84</v>
      </c>
      <c r="AR314" s="133">
        <v>0</v>
      </c>
      <c r="AS314" s="133">
        <v>0</v>
      </c>
      <c r="AT314" s="133">
        <v>0</v>
      </c>
      <c r="AU314" s="133">
        <v>0</v>
      </c>
      <c r="AV314" s="133">
        <v>0</v>
      </c>
      <c r="AW314" s="133">
        <v>580637.84</v>
      </c>
      <c r="AX314" s="133">
        <v>0</v>
      </c>
      <c r="AY314" s="15">
        <f t="shared" si="12"/>
        <v>580637.84</v>
      </c>
      <c r="AZ314" s="15">
        <f t="shared" si="13"/>
        <v>1161275.68</v>
      </c>
      <c r="BA314" s="15">
        <f t="shared" si="14"/>
        <v>1741913.52</v>
      </c>
    </row>
    <row r="315" spans="1:53" x14ac:dyDescent="0.35">
      <c r="A315" s="127">
        <v>23203000</v>
      </c>
      <c r="B315" s="127">
        <v>1</v>
      </c>
      <c r="C315" s="127">
        <v>1</v>
      </c>
      <c r="D315" s="127">
        <v>0</v>
      </c>
      <c r="E315" s="127" t="s">
        <v>59</v>
      </c>
      <c r="F315" s="127" t="s">
        <v>24</v>
      </c>
      <c r="G315" s="127" t="s">
        <v>25</v>
      </c>
      <c r="H315" s="127" t="s">
        <v>44</v>
      </c>
      <c r="I315" s="127" t="s">
        <v>94</v>
      </c>
      <c r="J315" s="127" t="s">
        <v>27</v>
      </c>
      <c r="K315" s="127" t="s">
        <v>143</v>
      </c>
      <c r="L315" s="127" t="s">
        <v>146</v>
      </c>
      <c r="M315" s="127" t="s">
        <v>65</v>
      </c>
      <c r="N315" s="127" t="s">
        <v>1324</v>
      </c>
      <c r="O315" s="127" t="s">
        <v>449</v>
      </c>
      <c r="P315" s="127" t="s">
        <v>449</v>
      </c>
      <c r="Q315" s="127" t="s">
        <v>143</v>
      </c>
      <c r="R315" s="128">
        <v>4240242.3049999997</v>
      </c>
      <c r="S315" s="128">
        <v>52474.33</v>
      </c>
      <c r="T315" s="128">
        <v>0</v>
      </c>
      <c r="U315" s="128">
        <v>0</v>
      </c>
      <c r="V315" s="128">
        <v>0</v>
      </c>
      <c r="W315" s="128">
        <v>-103146.06799999997</v>
      </c>
      <c r="X315" s="128">
        <v>0</v>
      </c>
      <c r="Y315" s="128">
        <v>4189570.5669999998</v>
      </c>
      <c r="Z315" s="130">
        <v>43822</v>
      </c>
      <c r="AA315" s="130">
        <v>54788</v>
      </c>
      <c r="AB315" s="129">
        <v>21499450</v>
      </c>
      <c r="AC315" s="129">
        <v>21499450</v>
      </c>
      <c r="AD315" s="129">
        <v>25.183561643835617</v>
      </c>
      <c r="AE315" s="129">
        <v>30.043835616438358</v>
      </c>
      <c r="AF315" s="132">
        <v>0.02</v>
      </c>
      <c r="AG315" s="132" t="s">
        <v>39</v>
      </c>
      <c r="AH315" s="132"/>
      <c r="AI315" s="127" t="s">
        <v>74</v>
      </c>
      <c r="AJ315" s="127" t="s">
        <v>143</v>
      </c>
      <c r="AK315" s="133">
        <v>0</v>
      </c>
      <c r="AL315" s="133">
        <v>0</v>
      </c>
      <c r="AM315" s="133">
        <v>0</v>
      </c>
      <c r="AN315" s="133">
        <v>0</v>
      </c>
      <c r="AO315" s="133">
        <v>0</v>
      </c>
      <c r="AP315" s="133">
        <v>0</v>
      </c>
      <c r="AQ315" s="133">
        <v>0</v>
      </c>
      <c r="AR315" s="133">
        <v>0</v>
      </c>
      <c r="AS315" s="133">
        <v>0</v>
      </c>
      <c r="AT315" s="133">
        <v>0</v>
      </c>
      <c r="AU315" s="133">
        <v>0</v>
      </c>
      <c r="AV315" s="133">
        <v>0</v>
      </c>
      <c r="AW315" s="133">
        <v>0</v>
      </c>
      <c r="AX315" s="133">
        <v>0</v>
      </c>
      <c r="AY315" s="15">
        <f t="shared" si="12"/>
        <v>0</v>
      </c>
      <c r="AZ315" s="15">
        <f t="shared" si="13"/>
        <v>0</v>
      </c>
      <c r="BA315" s="15">
        <f t="shared" si="14"/>
        <v>0</v>
      </c>
    </row>
    <row r="316" spans="1:53" x14ac:dyDescent="0.35">
      <c r="A316" s="127">
        <v>20346000</v>
      </c>
      <c r="B316" s="127">
        <v>1</v>
      </c>
      <c r="C316" s="127">
        <v>1</v>
      </c>
      <c r="D316" s="127">
        <v>1</v>
      </c>
      <c r="E316" s="127" t="s">
        <v>23</v>
      </c>
      <c r="F316" s="127" t="s">
        <v>24</v>
      </c>
      <c r="G316" s="127" t="s">
        <v>25</v>
      </c>
      <c r="H316" s="127" t="s">
        <v>437</v>
      </c>
      <c r="I316" s="127" t="s">
        <v>2</v>
      </c>
      <c r="J316" s="127" t="s">
        <v>27</v>
      </c>
      <c r="K316" s="127" t="s">
        <v>160</v>
      </c>
      <c r="L316" s="127" t="s">
        <v>29</v>
      </c>
      <c r="M316" s="127" t="s">
        <v>159</v>
      </c>
      <c r="N316" s="127" t="s">
        <v>1325</v>
      </c>
      <c r="O316" s="127" t="s">
        <v>450</v>
      </c>
      <c r="P316" s="127" t="s">
        <v>450</v>
      </c>
      <c r="Q316" s="127" t="s">
        <v>160</v>
      </c>
      <c r="R316" s="128">
        <v>21870621.75</v>
      </c>
      <c r="S316" s="128">
        <v>0</v>
      </c>
      <c r="T316" s="128">
        <v>0</v>
      </c>
      <c r="U316" s="128">
        <v>0</v>
      </c>
      <c r="V316" s="128">
        <v>0</v>
      </c>
      <c r="W316" s="128">
        <v>0</v>
      </c>
      <c r="X316" s="128">
        <v>0</v>
      </c>
      <c r="Y316" s="128">
        <v>21870621.75</v>
      </c>
      <c r="Z316" s="130">
        <v>44090</v>
      </c>
      <c r="AA316" s="130">
        <v>52916</v>
      </c>
      <c r="AB316" s="129">
        <v>50000000</v>
      </c>
      <c r="AC316" s="129">
        <v>50000000</v>
      </c>
      <c r="AD316" s="129">
        <v>20.054794520547944</v>
      </c>
      <c r="AE316" s="129">
        <v>24.18082191780822</v>
      </c>
      <c r="AF316" s="132">
        <v>6.6068799999999997E-2</v>
      </c>
      <c r="AG316" s="132" t="s">
        <v>2797</v>
      </c>
      <c r="AH316" s="132">
        <v>1.2E-2</v>
      </c>
      <c r="AI316" s="127" t="s">
        <v>160</v>
      </c>
      <c r="AJ316" s="127" t="s">
        <v>160</v>
      </c>
      <c r="AK316" s="133">
        <v>0</v>
      </c>
      <c r="AL316" s="133">
        <v>0</v>
      </c>
      <c r="AM316" s="133">
        <v>0</v>
      </c>
      <c r="AN316" s="133">
        <v>0</v>
      </c>
      <c r="AO316" s="133">
        <v>0</v>
      </c>
      <c r="AP316" s="133">
        <v>0</v>
      </c>
      <c r="AQ316" s="133">
        <v>0</v>
      </c>
      <c r="AR316" s="133">
        <v>0</v>
      </c>
      <c r="AS316" s="133">
        <v>0</v>
      </c>
      <c r="AT316" s="133">
        <v>0</v>
      </c>
      <c r="AU316" s="133">
        <v>0</v>
      </c>
      <c r="AV316" s="133">
        <v>0</v>
      </c>
      <c r="AW316" s="133">
        <v>1093531.088</v>
      </c>
      <c r="AX316" s="133">
        <v>0</v>
      </c>
      <c r="AY316" s="15">
        <f t="shared" si="12"/>
        <v>0</v>
      </c>
      <c r="AZ316" s="15">
        <f t="shared" si="13"/>
        <v>1093531.088</v>
      </c>
      <c r="BA316" s="15">
        <f t="shared" si="14"/>
        <v>1093531.088</v>
      </c>
    </row>
    <row r="317" spans="1:53" x14ac:dyDescent="0.35">
      <c r="A317" s="127">
        <v>20593000</v>
      </c>
      <c r="B317" s="127">
        <v>1</v>
      </c>
      <c r="C317" s="127">
        <v>1</v>
      </c>
      <c r="D317" s="127">
        <v>1</v>
      </c>
      <c r="E317" s="127" t="s">
        <v>23</v>
      </c>
      <c r="F317" s="127" t="s">
        <v>24</v>
      </c>
      <c r="G317" s="127" t="s">
        <v>25</v>
      </c>
      <c r="H317" s="127" t="s">
        <v>437</v>
      </c>
      <c r="I317" s="127" t="s">
        <v>2</v>
      </c>
      <c r="J317" s="127" t="s">
        <v>27</v>
      </c>
      <c r="K317" s="127" t="s">
        <v>288</v>
      </c>
      <c r="L317" s="127" t="s">
        <v>29</v>
      </c>
      <c r="M317" s="127" t="s">
        <v>159</v>
      </c>
      <c r="N317" s="127" t="s">
        <v>1325</v>
      </c>
      <c r="O317" s="127" t="s">
        <v>451</v>
      </c>
      <c r="P317" s="127" t="s">
        <v>451</v>
      </c>
      <c r="Q317" s="127" t="s">
        <v>288</v>
      </c>
      <c r="R317" s="128">
        <v>700000000</v>
      </c>
      <c r="S317" s="128">
        <v>0</v>
      </c>
      <c r="T317" s="128">
        <v>0</v>
      </c>
      <c r="U317" s="128">
        <v>0</v>
      </c>
      <c r="V317" s="128">
        <v>0</v>
      </c>
      <c r="W317" s="128">
        <v>0</v>
      </c>
      <c r="X317" s="128">
        <v>0</v>
      </c>
      <c r="Y317" s="128">
        <v>700000000</v>
      </c>
      <c r="Z317" s="130">
        <v>44616</v>
      </c>
      <c r="AA317" s="130">
        <v>50540</v>
      </c>
      <c r="AB317" s="129">
        <v>700000000</v>
      </c>
      <c r="AC317" s="129">
        <v>700000000</v>
      </c>
      <c r="AD317" s="129">
        <v>13.545205479452054</v>
      </c>
      <c r="AE317" s="129">
        <v>16.230136986301371</v>
      </c>
      <c r="AF317" s="132">
        <v>2.93E-2</v>
      </c>
      <c r="AG317" s="132" t="s">
        <v>39</v>
      </c>
      <c r="AH317" s="132"/>
      <c r="AI317" s="127" t="s">
        <v>288</v>
      </c>
      <c r="AJ317" s="127" t="s">
        <v>288</v>
      </c>
      <c r="AK317" s="133">
        <v>0</v>
      </c>
      <c r="AL317" s="133">
        <v>0</v>
      </c>
      <c r="AM317" s="133">
        <v>0</v>
      </c>
      <c r="AN317" s="133">
        <v>0</v>
      </c>
      <c r="AO317" s="133">
        <v>0</v>
      </c>
      <c r="AP317" s="133">
        <v>0</v>
      </c>
      <c r="AQ317" s="133">
        <v>0</v>
      </c>
      <c r="AR317" s="133">
        <v>0</v>
      </c>
      <c r="AS317" s="133">
        <v>0</v>
      </c>
      <c r="AT317" s="133">
        <v>0</v>
      </c>
      <c r="AU317" s="133">
        <v>0</v>
      </c>
      <c r="AV317" s="133">
        <v>0</v>
      </c>
      <c r="AW317" s="133">
        <v>0</v>
      </c>
      <c r="AX317" s="133">
        <v>0</v>
      </c>
      <c r="AY317" s="15">
        <f t="shared" si="12"/>
        <v>0</v>
      </c>
      <c r="AZ317" s="15">
        <f t="shared" si="13"/>
        <v>0</v>
      </c>
      <c r="BA317" s="15">
        <f t="shared" si="14"/>
        <v>0</v>
      </c>
    </row>
    <row r="318" spans="1:53" x14ac:dyDescent="0.35">
      <c r="A318" s="127">
        <v>23205000</v>
      </c>
      <c r="B318" s="127">
        <v>1</v>
      </c>
      <c r="C318" s="127">
        <v>0</v>
      </c>
      <c r="D318" s="127">
        <v>0</v>
      </c>
      <c r="E318" s="127" t="s">
        <v>59</v>
      </c>
      <c r="F318" s="127" t="s">
        <v>68</v>
      </c>
      <c r="G318" s="127" t="s">
        <v>68</v>
      </c>
      <c r="H318" s="127" t="s">
        <v>68</v>
      </c>
      <c r="I318" s="127" t="s">
        <v>68</v>
      </c>
      <c r="J318" s="127" t="s">
        <v>27</v>
      </c>
      <c r="K318" s="127" t="s">
        <v>143</v>
      </c>
      <c r="L318" s="127" t="s">
        <v>70</v>
      </c>
      <c r="M318" s="127" t="s">
        <v>65</v>
      </c>
      <c r="N318" s="127" t="s">
        <v>1324</v>
      </c>
      <c r="O318" s="127" t="s">
        <v>452</v>
      </c>
      <c r="P318" s="127" t="s">
        <v>452</v>
      </c>
      <c r="Q318" s="127" t="s">
        <v>143</v>
      </c>
      <c r="R318" s="128">
        <v>1848530.7949999999</v>
      </c>
      <c r="S318" s="128">
        <v>0</v>
      </c>
      <c r="T318" s="128">
        <v>0</v>
      </c>
      <c r="U318" s="128">
        <v>0</v>
      </c>
      <c r="V318" s="128">
        <v>0</v>
      </c>
      <c r="W318" s="128">
        <v>-44492.905000000028</v>
      </c>
      <c r="X318" s="128">
        <v>0</v>
      </c>
      <c r="Y318" s="128">
        <v>1804037.89</v>
      </c>
      <c r="Z318" s="130">
        <v>44301</v>
      </c>
      <c r="AA318" s="130">
        <v>55107</v>
      </c>
      <c r="AB318" s="129">
        <v>21687975</v>
      </c>
      <c r="AC318" s="129">
        <v>21687975</v>
      </c>
      <c r="AD318" s="129">
        <v>26.057534246575344</v>
      </c>
      <c r="AE318" s="129">
        <v>29.605479452054794</v>
      </c>
      <c r="AF318" s="132">
        <v>0.02</v>
      </c>
      <c r="AG318" s="132" t="s">
        <v>39</v>
      </c>
      <c r="AH318" s="132"/>
      <c r="AI318" s="127" t="s">
        <v>74</v>
      </c>
      <c r="AJ318" s="127" t="s">
        <v>143</v>
      </c>
      <c r="AK318" s="133">
        <v>0</v>
      </c>
      <c r="AL318" s="133">
        <v>0</v>
      </c>
      <c r="AM318" s="133">
        <v>0</v>
      </c>
      <c r="AN318" s="133">
        <v>0</v>
      </c>
      <c r="AO318" s="133">
        <v>0</v>
      </c>
      <c r="AP318" s="133">
        <v>0</v>
      </c>
      <c r="AQ318" s="133">
        <v>0</v>
      </c>
      <c r="AR318" s="133">
        <v>0</v>
      </c>
      <c r="AS318" s="133">
        <v>0</v>
      </c>
      <c r="AT318" s="133">
        <v>0</v>
      </c>
      <c r="AU318" s="133">
        <v>0</v>
      </c>
      <c r="AV318" s="133">
        <v>0</v>
      </c>
      <c r="AW318" s="133">
        <v>0</v>
      </c>
      <c r="AX318" s="133">
        <v>0</v>
      </c>
      <c r="AY318" s="15">
        <f t="shared" si="12"/>
        <v>0</v>
      </c>
      <c r="AZ318" s="15">
        <f t="shared" si="13"/>
        <v>0</v>
      </c>
      <c r="BA318" s="15">
        <f t="shared" si="14"/>
        <v>0</v>
      </c>
    </row>
    <row r="319" spans="1:53" x14ac:dyDescent="0.35">
      <c r="A319" s="127">
        <v>20857000</v>
      </c>
      <c r="B319" s="127">
        <v>1</v>
      </c>
      <c r="C319" s="127">
        <v>1</v>
      </c>
      <c r="D319" s="127">
        <v>1</v>
      </c>
      <c r="E319" s="127" t="s">
        <v>23</v>
      </c>
      <c r="F319" s="127" t="s">
        <v>24</v>
      </c>
      <c r="G319" s="127" t="s">
        <v>25</v>
      </c>
      <c r="H319" s="127" t="s">
        <v>437</v>
      </c>
      <c r="I319" s="127" t="s">
        <v>2</v>
      </c>
      <c r="J319" s="127" t="s">
        <v>27</v>
      </c>
      <c r="K319" s="127" t="s">
        <v>311</v>
      </c>
      <c r="L319" s="127" t="s">
        <v>29</v>
      </c>
      <c r="M319" s="127" t="s">
        <v>159</v>
      </c>
      <c r="N319" s="127" t="s">
        <v>1325</v>
      </c>
      <c r="O319" s="127" t="s">
        <v>453</v>
      </c>
      <c r="P319" s="127" t="s">
        <v>453</v>
      </c>
      <c r="Q319" s="127" t="s">
        <v>311</v>
      </c>
      <c r="R319" s="128">
        <v>72115384.620000005</v>
      </c>
      <c r="S319" s="128">
        <v>0</v>
      </c>
      <c r="T319" s="128">
        <v>0</v>
      </c>
      <c r="U319" s="128">
        <v>0</v>
      </c>
      <c r="V319" s="128">
        <v>0</v>
      </c>
      <c r="W319" s="128">
        <v>0</v>
      </c>
      <c r="X319" s="128">
        <v>0</v>
      </c>
      <c r="Y319" s="128">
        <v>72115384.620000005</v>
      </c>
      <c r="Z319" s="130">
        <v>44628</v>
      </c>
      <c r="AA319" s="130">
        <v>50107</v>
      </c>
      <c r="AB319" s="129">
        <v>75000000</v>
      </c>
      <c r="AC319" s="129">
        <v>75000000</v>
      </c>
      <c r="AD319" s="129">
        <v>12.358904109589041</v>
      </c>
      <c r="AE319" s="129">
        <v>15.010958904109589</v>
      </c>
      <c r="AF319" s="135">
        <v>7.2457999999999995E-2</v>
      </c>
      <c r="AG319" s="132" t="s">
        <v>2771</v>
      </c>
      <c r="AH319" s="132">
        <v>0.02</v>
      </c>
      <c r="AI319" s="127" t="s">
        <v>311</v>
      </c>
      <c r="AJ319" s="127" t="s">
        <v>311</v>
      </c>
      <c r="AK319" s="133">
        <v>0</v>
      </c>
      <c r="AL319" s="133">
        <v>0</v>
      </c>
      <c r="AM319" s="133">
        <v>0</v>
      </c>
      <c r="AN319" s="133">
        <v>0</v>
      </c>
      <c r="AO319" s="133">
        <v>2884615.38</v>
      </c>
      <c r="AP319" s="133">
        <v>0</v>
      </c>
      <c r="AQ319" s="133">
        <v>0</v>
      </c>
      <c r="AR319" s="133">
        <v>0</v>
      </c>
      <c r="AS319" s="133">
        <v>0</v>
      </c>
      <c r="AT319" s="133">
        <v>0</v>
      </c>
      <c r="AU319" s="133">
        <v>2884615.38</v>
      </c>
      <c r="AV319" s="133">
        <v>0</v>
      </c>
      <c r="AW319" s="133">
        <v>0</v>
      </c>
      <c r="AX319" s="133">
        <v>0</v>
      </c>
      <c r="AY319" s="15">
        <f t="shared" si="12"/>
        <v>0</v>
      </c>
      <c r="AZ319" s="15">
        <f t="shared" si="13"/>
        <v>5769230.7599999998</v>
      </c>
      <c r="BA319" s="15">
        <f t="shared" si="14"/>
        <v>5769230.7599999998</v>
      </c>
    </row>
    <row r="320" spans="1:53" x14ac:dyDescent="0.35">
      <c r="A320" s="127">
        <v>20858000</v>
      </c>
      <c r="B320" s="127">
        <v>1</v>
      </c>
      <c r="C320" s="127">
        <v>1</v>
      </c>
      <c r="D320" s="127">
        <v>1</v>
      </c>
      <c r="E320" s="127" t="s">
        <v>23</v>
      </c>
      <c r="F320" s="127" t="s">
        <v>24</v>
      </c>
      <c r="G320" s="127" t="s">
        <v>25</v>
      </c>
      <c r="H320" s="127" t="s">
        <v>437</v>
      </c>
      <c r="I320" s="127" t="s">
        <v>2</v>
      </c>
      <c r="J320" s="127" t="s">
        <v>27</v>
      </c>
      <c r="K320" s="127" t="s">
        <v>311</v>
      </c>
      <c r="L320" s="127" t="s">
        <v>29</v>
      </c>
      <c r="M320" s="127" t="s">
        <v>159</v>
      </c>
      <c r="N320" s="127" t="s">
        <v>1325</v>
      </c>
      <c r="O320" s="127" t="s">
        <v>454</v>
      </c>
      <c r="P320" s="127" t="s">
        <v>454</v>
      </c>
      <c r="Q320" s="127" t="s">
        <v>311</v>
      </c>
      <c r="R320" s="128">
        <v>48076923.079999998</v>
      </c>
      <c r="S320" s="128">
        <v>0</v>
      </c>
      <c r="T320" s="128">
        <v>0</v>
      </c>
      <c r="U320" s="128">
        <v>0</v>
      </c>
      <c r="V320" s="128">
        <v>0</v>
      </c>
      <c r="W320" s="128">
        <v>0</v>
      </c>
      <c r="X320" s="128">
        <v>0</v>
      </c>
      <c r="Y320" s="128">
        <v>48076923.079999998</v>
      </c>
      <c r="Z320" s="130">
        <v>44628</v>
      </c>
      <c r="AA320" s="130">
        <v>50107</v>
      </c>
      <c r="AB320" s="129">
        <v>50000000</v>
      </c>
      <c r="AC320" s="129">
        <v>50000000</v>
      </c>
      <c r="AD320" s="129">
        <v>12.358904109589041</v>
      </c>
      <c r="AE320" s="129">
        <v>15.010958904109589</v>
      </c>
      <c r="AF320" s="135">
        <v>7.2457999999999995E-2</v>
      </c>
      <c r="AG320" s="132" t="s">
        <v>2771</v>
      </c>
      <c r="AH320" s="132">
        <v>0.02</v>
      </c>
      <c r="AI320" s="127" t="s">
        <v>311</v>
      </c>
      <c r="AJ320" s="127" t="s">
        <v>311</v>
      </c>
      <c r="AK320" s="133">
        <v>0</v>
      </c>
      <c r="AL320" s="133">
        <v>0</v>
      </c>
      <c r="AM320" s="133">
        <v>0</v>
      </c>
      <c r="AN320" s="133">
        <v>0</v>
      </c>
      <c r="AO320" s="133">
        <v>1923076.92</v>
      </c>
      <c r="AP320" s="133">
        <v>0</v>
      </c>
      <c r="AQ320" s="133">
        <v>0</v>
      </c>
      <c r="AR320" s="133">
        <v>0</v>
      </c>
      <c r="AS320" s="133">
        <v>0</v>
      </c>
      <c r="AT320" s="133">
        <v>0</v>
      </c>
      <c r="AU320" s="133">
        <v>1923076.92</v>
      </c>
      <c r="AV320" s="133">
        <v>0</v>
      </c>
      <c r="AW320" s="133">
        <v>0</v>
      </c>
      <c r="AX320" s="133">
        <v>0</v>
      </c>
      <c r="AY320" s="15">
        <f t="shared" si="12"/>
        <v>0</v>
      </c>
      <c r="AZ320" s="15">
        <f t="shared" si="13"/>
        <v>3846153.84</v>
      </c>
      <c r="BA320" s="15">
        <f t="shared" si="14"/>
        <v>3846153.84</v>
      </c>
    </row>
    <row r="321" spans="1:53" x14ac:dyDescent="0.35">
      <c r="A321" s="127">
        <v>20859000</v>
      </c>
      <c r="B321" s="127">
        <v>1</v>
      </c>
      <c r="C321" s="127">
        <v>1</v>
      </c>
      <c r="D321" s="127">
        <v>1</v>
      </c>
      <c r="E321" s="127" t="s">
        <v>23</v>
      </c>
      <c r="F321" s="127" t="s">
        <v>24</v>
      </c>
      <c r="G321" s="127" t="s">
        <v>25</v>
      </c>
      <c r="H321" s="127" t="s">
        <v>437</v>
      </c>
      <c r="I321" s="127" t="s">
        <v>2</v>
      </c>
      <c r="J321" s="127" t="s">
        <v>27</v>
      </c>
      <c r="K321" s="127" t="s">
        <v>311</v>
      </c>
      <c r="L321" s="127" t="s">
        <v>29</v>
      </c>
      <c r="M321" s="127" t="s">
        <v>159</v>
      </c>
      <c r="N321" s="127" t="s">
        <v>1325</v>
      </c>
      <c r="O321" s="127" t="s">
        <v>455</v>
      </c>
      <c r="P321" s="127" t="s">
        <v>455</v>
      </c>
      <c r="Q321" s="127" t="s">
        <v>311</v>
      </c>
      <c r="R321" s="128">
        <v>48076923.079999998</v>
      </c>
      <c r="S321" s="128">
        <v>0</v>
      </c>
      <c r="T321" s="128">
        <v>0</v>
      </c>
      <c r="U321" s="128">
        <v>0</v>
      </c>
      <c r="V321" s="128">
        <v>0</v>
      </c>
      <c r="W321" s="128">
        <v>0</v>
      </c>
      <c r="X321" s="128">
        <v>0</v>
      </c>
      <c r="Y321" s="128">
        <v>48076923.079999998</v>
      </c>
      <c r="Z321" s="130">
        <v>44628</v>
      </c>
      <c r="AA321" s="130">
        <v>50107</v>
      </c>
      <c r="AB321" s="129">
        <v>50000000</v>
      </c>
      <c r="AC321" s="129">
        <v>50000000</v>
      </c>
      <c r="AD321" s="129">
        <v>12.358904109589041</v>
      </c>
      <c r="AE321" s="129">
        <v>15.010958904109589</v>
      </c>
      <c r="AF321" s="135">
        <v>7.2457999999999995E-2</v>
      </c>
      <c r="AG321" s="132" t="s">
        <v>2771</v>
      </c>
      <c r="AH321" s="132">
        <v>0.02</v>
      </c>
      <c r="AI321" s="127" t="s">
        <v>311</v>
      </c>
      <c r="AJ321" s="127" t="s">
        <v>311</v>
      </c>
      <c r="AK321" s="133">
        <v>0</v>
      </c>
      <c r="AL321" s="133">
        <v>0</v>
      </c>
      <c r="AM321" s="133">
        <v>0</v>
      </c>
      <c r="AN321" s="133">
        <v>0</v>
      </c>
      <c r="AO321" s="133">
        <v>1923076.92</v>
      </c>
      <c r="AP321" s="133">
        <v>0</v>
      </c>
      <c r="AQ321" s="133">
        <v>0</v>
      </c>
      <c r="AR321" s="133">
        <v>0</v>
      </c>
      <c r="AS321" s="133">
        <v>0</v>
      </c>
      <c r="AT321" s="133">
        <v>0</v>
      </c>
      <c r="AU321" s="133">
        <v>1923076.92</v>
      </c>
      <c r="AV321" s="133">
        <v>0</v>
      </c>
      <c r="AW321" s="133">
        <v>0</v>
      </c>
      <c r="AX321" s="133">
        <v>0</v>
      </c>
      <c r="AY321" s="15">
        <f t="shared" si="12"/>
        <v>0</v>
      </c>
      <c r="AZ321" s="15">
        <f t="shared" si="13"/>
        <v>3846153.84</v>
      </c>
      <c r="BA321" s="15">
        <f t="shared" si="14"/>
        <v>3846153.84</v>
      </c>
    </row>
    <row r="322" spans="1:53" x14ac:dyDescent="0.35">
      <c r="A322" s="127">
        <v>20591000</v>
      </c>
      <c r="B322" s="127">
        <v>1</v>
      </c>
      <c r="C322" s="127">
        <v>1</v>
      </c>
      <c r="D322" s="127">
        <v>1</v>
      </c>
      <c r="E322" s="127" t="s">
        <v>23</v>
      </c>
      <c r="F322" s="127" t="s">
        <v>24</v>
      </c>
      <c r="G322" s="127" t="s">
        <v>25</v>
      </c>
      <c r="H322" s="127" t="s">
        <v>437</v>
      </c>
      <c r="I322" s="127" t="s">
        <v>2</v>
      </c>
      <c r="J322" s="127" t="s">
        <v>27</v>
      </c>
      <c r="K322" s="127" t="s">
        <v>288</v>
      </c>
      <c r="L322" s="127" t="s">
        <v>29</v>
      </c>
      <c r="M322" s="127" t="s">
        <v>159</v>
      </c>
      <c r="N322" s="127" t="s">
        <v>1325</v>
      </c>
      <c r="O322" s="127" t="s">
        <v>456</v>
      </c>
      <c r="P322" s="127" t="s">
        <v>456</v>
      </c>
      <c r="Q322" s="127" t="s">
        <v>288</v>
      </c>
      <c r="R322" s="128">
        <v>1169050.1600000001</v>
      </c>
      <c r="S322" s="128">
        <v>0</v>
      </c>
      <c r="T322" s="128">
        <v>0</v>
      </c>
      <c r="U322" s="128">
        <v>0</v>
      </c>
      <c r="V322" s="128">
        <v>0</v>
      </c>
      <c r="W322" s="128">
        <v>0</v>
      </c>
      <c r="X322" s="128">
        <v>0</v>
      </c>
      <c r="Y322" s="128">
        <v>1169050.1600000001</v>
      </c>
      <c r="Z322" s="130">
        <v>44295</v>
      </c>
      <c r="AA322" s="130">
        <v>54316</v>
      </c>
      <c r="AB322" s="129">
        <v>40000000</v>
      </c>
      <c r="AC322" s="129">
        <v>40000000</v>
      </c>
      <c r="AD322" s="129">
        <v>23.890410958904109</v>
      </c>
      <c r="AE322" s="129">
        <v>27.454794520547946</v>
      </c>
      <c r="AF322" s="132">
        <v>6.9800000000000001E-2</v>
      </c>
      <c r="AG322" s="132" t="s">
        <v>2799</v>
      </c>
      <c r="AH322" s="132">
        <v>2.1299999999999999E-2</v>
      </c>
      <c r="AI322" s="127" t="s">
        <v>288</v>
      </c>
      <c r="AJ322" s="127" t="s">
        <v>288</v>
      </c>
      <c r="AK322" s="133">
        <v>0</v>
      </c>
      <c r="AL322" s="133">
        <v>0</v>
      </c>
      <c r="AM322" s="133">
        <v>0</v>
      </c>
      <c r="AN322" s="133">
        <v>0</v>
      </c>
      <c r="AO322" s="133">
        <v>0</v>
      </c>
      <c r="AP322" s="133">
        <v>0</v>
      </c>
      <c r="AQ322" s="133">
        <v>0</v>
      </c>
      <c r="AR322" s="133">
        <v>0</v>
      </c>
      <c r="AS322" s="133">
        <v>0</v>
      </c>
      <c r="AT322" s="133">
        <v>0</v>
      </c>
      <c r="AU322" s="133">
        <v>0</v>
      </c>
      <c r="AV322" s="133">
        <v>0</v>
      </c>
      <c r="AW322" s="133">
        <v>0</v>
      </c>
      <c r="AX322" s="133">
        <v>0</v>
      </c>
      <c r="AY322" s="15">
        <f t="shared" ref="AY322:AY385" si="15">SUM(AK322:AL322)</f>
        <v>0</v>
      </c>
      <c r="AZ322" s="15">
        <f t="shared" si="13"/>
        <v>0</v>
      </c>
      <c r="BA322" s="15">
        <f t="shared" si="14"/>
        <v>0</v>
      </c>
    </row>
    <row r="323" spans="1:53" x14ac:dyDescent="0.35">
      <c r="A323" s="127">
        <v>28112000</v>
      </c>
      <c r="B323" s="127">
        <v>1</v>
      </c>
      <c r="C323" s="127">
        <v>0</v>
      </c>
      <c r="D323" s="127">
        <v>0</v>
      </c>
      <c r="E323" s="127" t="s">
        <v>23</v>
      </c>
      <c r="F323" s="127" t="s">
        <v>68</v>
      </c>
      <c r="G323" s="127" t="s">
        <v>68</v>
      </c>
      <c r="H323" s="127" t="s">
        <v>68</v>
      </c>
      <c r="I323" s="127" t="s">
        <v>85</v>
      </c>
      <c r="J323" s="127" t="s">
        <v>27</v>
      </c>
      <c r="K323" s="127" t="s">
        <v>37</v>
      </c>
      <c r="L323" s="127" t="s">
        <v>87</v>
      </c>
      <c r="M323" s="127" t="s">
        <v>30</v>
      </c>
      <c r="N323" s="127" t="s">
        <v>1323</v>
      </c>
      <c r="O323" s="127" t="s">
        <v>1309</v>
      </c>
      <c r="P323" s="127" t="s">
        <v>1309</v>
      </c>
      <c r="Q323" s="127" t="s">
        <v>37</v>
      </c>
      <c r="R323" s="128">
        <v>0</v>
      </c>
      <c r="S323" s="128">
        <v>0</v>
      </c>
      <c r="T323" s="128">
        <v>0</v>
      </c>
      <c r="U323" s="128">
        <v>0</v>
      </c>
      <c r="V323" s="128">
        <v>0</v>
      </c>
      <c r="W323" s="128">
        <v>0</v>
      </c>
      <c r="X323" s="128">
        <v>0</v>
      </c>
      <c r="Y323" s="128">
        <v>0</v>
      </c>
      <c r="Z323" s="130">
        <v>44554</v>
      </c>
      <c r="AA323" s="130">
        <v>51859</v>
      </c>
      <c r="AB323" s="129">
        <v>100000000</v>
      </c>
      <c r="AC323" s="129">
        <v>100000000</v>
      </c>
      <c r="AD323" s="129">
        <v>17.158904109589042</v>
      </c>
      <c r="AE323" s="129">
        <v>20.013698630136986</v>
      </c>
      <c r="AF323" s="132">
        <v>2.35E-2</v>
      </c>
      <c r="AG323" s="132" t="s">
        <v>39</v>
      </c>
      <c r="AH323" s="132"/>
      <c r="AI323" s="127" t="s">
        <v>33</v>
      </c>
      <c r="AJ323" s="127" t="s">
        <v>37</v>
      </c>
      <c r="AK323" s="133">
        <v>0</v>
      </c>
      <c r="AL323" s="133">
        <v>0</v>
      </c>
      <c r="AM323" s="133">
        <v>0</v>
      </c>
      <c r="AN323" s="133">
        <v>0</v>
      </c>
      <c r="AO323" s="133">
        <v>0</v>
      </c>
      <c r="AP323" s="133">
        <v>0</v>
      </c>
      <c r="AQ323" s="133">
        <v>0</v>
      </c>
      <c r="AR323" s="133">
        <v>0</v>
      </c>
      <c r="AS323" s="133">
        <v>0</v>
      </c>
      <c r="AT323" s="133">
        <v>0</v>
      </c>
      <c r="AU323" s="133">
        <v>0</v>
      </c>
      <c r="AV323" s="133">
        <v>0</v>
      </c>
      <c r="AW323" s="133">
        <v>0</v>
      </c>
      <c r="AX323" s="133">
        <v>0</v>
      </c>
      <c r="AY323" s="15">
        <f t="shared" si="15"/>
        <v>0</v>
      </c>
      <c r="AZ323" s="15">
        <f t="shared" ref="AZ323:AZ366" si="16">SUM(AM323:AX323)</f>
        <v>0</v>
      </c>
      <c r="BA323" s="15">
        <f t="shared" ref="BA323:BA355" si="17">AY323+AZ323</f>
        <v>0</v>
      </c>
    </row>
    <row r="324" spans="1:53" x14ac:dyDescent="0.35">
      <c r="A324" s="127">
        <v>20351000</v>
      </c>
      <c r="B324" s="127">
        <v>1</v>
      </c>
      <c r="C324" s="127">
        <v>1</v>
      </c>
      <c r="D324" s="127">
        <v>1</v>
      </c>
      <c r="E324" s="127" t="s">
        <v>23</v>
      </c>
      <c r="F324" s="127" t="s">
        <v>24</v>
      </c>
      <c r="G324" s="127" t="s">
        <v>25</v>
      </c>
      <c r="H324" s="127" t="s">
        <v>437</v>
      </c>
      <c r="I324" s="127" t="s">
        <v>2</v>
      </c>
      <c r="J324" s="127" t="s">
        <v>27</v>
      </c>
      <c r="K324" s="127" t="s">
        <v>160</v>
      </c>
      <c r="L324" s="127" t="s">
        <v>29</v>
      </c>
      <c r="M324" s="127" t="s">
        <v>159</v>
      </c>
      <c r="N324" s="127" t="s">
        <v>1325</v>
      </c>
      <c r="O324" s="127" t="s">
        <v>1311</v>
      </c>
      <c r="P324" s="127" t="s">
        <v>1311</v>
      </c>
      <c r="Q324" s="127" t="s">
        <v>160</v>
      </c>
      <c r="R324" s="128">
        <v>250000000</v>
      </c>
      <c r="S324" s="128">
        <v>0</v>
      </c>
      <c r="T324" s="128">
        <v>0</v>
      </c>
      <c r="U324" s="128">
        <v>0</v>
      </c>
      <c r="V324" s="128">
        <v>0</v>
      </c>
      <c r="W324" s="128">
        <v>0</v>
      </c>
      <c r="X324" s="128">
        <v>0</v>
      </c>
      <c r="Y324" s="128">
        <v>250000000</v>
      </c>
      <c r="Z324" s="130">
        <v>44738</v>
      </c>
      <c r="AA324" s="130">
        <v>51271</v>
      </c>
      <c r="AB324" s="129">
        <v>250000000</v>
      </c>
      <c r="AC324" s="129">
        <v>250000000</v>
      </c>
      <c r="AD324" s="129">
        <v>15.547945205479452</v>
      </c>
      <c r="AE324" s="129">
        <v>17.898630136986302</v>
      </c>
      <c r="AF324" s="135">
        <v>6.4782699999999999E-2</v>
      </c>
      <c r="AG324" s="132" t="s">
        <v>2797</v>
      </c>
      <c r="AH324" s="132">
        <v>1.2E-2</v>
      </c>
      <c r="AI324" s="127" t="s">
        <v>160</v>
      </c>
      <c r="AJ324" s="127" t="s">
        <v>160</v>
      </c>
      <c r="AK324" s="133">
        <v>0</v>
      </c>
      <c r="AL324" s="133">
        <v>0</v>
      </c>
      <c r="AM324" s="133">
        <v>0</v>
      </c>
      <c r="AN324" s="133">
        <v>0</v>
      </c>
      <c r="AO324" s="133">
        <v>0</v>
      </c>
      <c r="AP324" s="133">
        <v>0</v>
      </c>
      <c r="AQ324" s="133">
        <v>0</v>
      </c>
      <c r="AR324" s="133">
        <v>0</v>
      </c>
      <c r="AS324" s="133">
        <v>0</v>
      </c>
      <c r="AT324" s="133">
        <v>0</v>
      </c>
      <c r="AU324" s="133">
        <v>0</v>
      </c>
      <c r="AV324" s="133">
        <v>0</v>
      </c>
      <c r="AW324" s="133">
        <v>0</v>
      </c>
      <c r="AX324" s="133">
        <v>0</v>
      </c>
      <c r="AY324" s="15">
        <f t="shared" si="15"/>
        <v>0</v>
      </c>
      <c r="AZ324" s="15">
        <f t="shared" si="16"/>
        <v>0</v>
      </c>
      <c r="BA324" s="15">
        <f t="shared" si="17"/>
        <v>0</v>
      </c>
    </row>
    <row r="325" spans="1:53" x14ac:dyDescent="0.35">
      <c r="A325" s="127">
        <v>20860000</v>
      </c>
      <c r="B325" s="127">
        <v>1</v>
      </c>
      <c r="C325" s="127">
        <v>1</v>
      </c>
      <c r="D325" s="127">
        <v>0</v>
      </c>
      <c r="E325" s="127" t="s">
        <v>23</v>
      </c>
      <c r="F325" s="127" t="s">
        <v>24</v>
      </c>
      <c r="G325" s="127" t="s">
        <v>25</v>
      </c>
      <c r="H325" s="127" t="s">
        <v>44</v>
      </c>
      <c r="I325" s="127" t="s">
        <v>45</v>
      </c>
      <c r="J325" s="127" t="s">
        <v>27</v>
      </c>
      <c r="K325" s="127" t="s">
        <v>311</v>
      </c>
      <c r="L325" s="127" t="s">
        <v>83</v>
      </c>
      <c r="M325" s="127" t="s">
        <v>159</v>
      </c>
      <c r="N325" s="127" t="s">
        <v>1325</v>
      </c>
      <c r="O325" s="127" t="s">
        <v>1328</v>
      </c>
      <c r="P325" s="127" t="s">
        <v>1328</v>
      </c>
      <c r="Q325" s="127" t="s">
        <v>311</v>
      </c>
      <c r="R325" s="128">
        <v>31147485.289999999</v>
      </c>
      <c r="S325" s="128">
        <v>0</v>
      </c>
      <c r="T325" s="128">
        <v>0</v>
      </c>
      <c r="U325" s="128">
        <v>0</v>
      </c>
      <c r="V325" s="128">
        <v>0</v>
      </c>
      <c r="W325" s="128">
        <v>0</v>
      </c>
      <c r="X325" s="128">
        <v>0</v>
      </c>
      <c r="Y325" s="128">
        <v>31147485.289999999</v>
      </c>
      <c r="Z325" s="130">
        <v>44706</v>
      </c>
      <c r="AA325" s="130">
        <v>48359</v>
      </c>
      <c r="AB325" s="129">
        <v>49000000</v>
      </c>
      <c r="AC325" s="129">
        <v>40966350.619999997</v>
      </c>
      <c r="AD325" s="129">
        <v>7.5698630136986305</v>
      </c>
      <c r="AE325" s="129">
        <v>10.008219178082191</v>
      </c>
      <c r="AF325" s="132">
        <v>7.3431999999999997E-2</v>
      </c>
      <c r="AG325" s="132" t="s">
        <v>2771</v>
      </c>
      <c r="AH325" s="132">
        <v>1.95E-2</v>
      </c>
      <c r="AI325" s="127" t="s">
        <v>311</v>
      </c>
      <c r="AJ325" s="127" t="s">
        <v>311</v>
      </c>
      <c r="AK325" s="133">
        <v>1927823.52</v>
      </c>
      <c r="AL325" s="133">
        <v>0</v>
      </c>
      <c r="AM325" s="133">
        <v>0</v>
      </c>
      <c r="AN325" s="133">
        <v>0</v>
      </c>
      <c r="AO325" s="133">
        <v>0</v>
      </c>
      <c r="AP325" s="133">
        <v>0</v>
      </c>
      <c r="AQ325" s="133">
        <v>1927823.52</v>
      </c>
      <c r="AR325" s="133">
        <v>0</v>
      </c>
      <c r="AS325" s="133">
        <v>0</v>
      </c>
      <c r="AT325" s="133">
        <v>0</v>
      </c>
      <c r="AU325" s="133">
        <v>0</v>
      </c>
      <c r="AV325" s="133">
        <v>0</v>
      </c>
      <c r="AW325" s="133">
        <v>1927823.52</v>
      </c>
      <c r="AX325" s="133">
        <v>0</v>
      </c>
      <c r="AY325" s="15">
        <f t="shared" si="15"/>
        <v>1927823.52</v>
      </c>
      <c r="AZ325" s="15">
        <f t="shared" si="16"/>
        <v>3855647.04</v>
      </c>
      <c r="BA325" s="15">
        <f t="shared" si="17"/>
        <v>5783470.5600000005</v>
      </c>
    </row>
    <row r="326" spans="1:53" x14ac:dyDescent="0.35">
      <c r="A326" s="127">
        <v>23207000</v>
      </c>
      <c r="B326" s="127">
        <v>1</v>
      </c>
      <c r="C326" s="127">
        <v>1</v>
      </c>
      <c r="D326" s="127">
        <v>1</v>
      </c>
      <c r="E326" s="127" t="s">
        <v>23</v>
      </c>
      <c r="F326" s="127" t="s">
        <v>24</v>
      </c>
      <c r="G326" s="127" t="s">
        <v>25</v>
      </c>
      <c r="H326" s="127" t="s">
        <v>26</v>
      </c>
      <c r="I326" s="127" t="s">
        <v>2</v>
      </c>
      <c r="J326" s="127" t="s">
        <v>27</v>
      </c>
      <c r="K326" s="127" t="s">
        <v>71</v>
      </c>
      <c r="L326" s="127" t="s">
        <v>29</v>
      </c>
      <c r="M326" s="127" t="s">
        <v>65</v>
      </c>
      <c r="N326" s="127" t="s">
        <v>1324</v>
      </c>
      <c r="O326" s="127" t="s">
        <v>2772</v>
      </c>
      <c r="P326" s="127" t="s">
        <v>2772</v>
      </c>
      <c r="Q326" s="127" t="s">
        <v>71</v>
      </c>
      <c r="R326" s="128">
        <v>50000000</v>
      </c>
      <c r="S326" s="128">
        <v>0</v>
      </c>
      <c r="T326" s="128">
        <v>0</v>
      </c>
      <c r="U326" s="128">
        <v>0</v>
      </c>
      <c r="V326" s="128">
        <v>0</v>
      </c>
      <c r="W326" s="128">
        <v>0</v>
      </c>
      <c r="X326" s="128">
        <v>0</v>
      </c>
      <c r="Y326" s="128">
        <v>50000000</v>
      </c>
      <c r="Z326" s="130">
        <v>44890</v>
      </c>
      <c r="AA326" s="130">
        <v>52109</v>
      </c>
      <c r="AB326" s="129">
        <v>50000000</v>
      </c>
      <c r="AC326" s="129">
        <v>50000000</v>
      </c>
      <c r="AD326" s="129">
        <v>17.843835616438355</v>
      </c>
      <c r="AE326" s="129">
        <v>19.778082191780822</v>
      </c>
      <c r="AF326" s="132">
        <v>5.6000000000000001E-2</v>
      </c>
      <c r="AG326" s="132" t="s">
        <v>39</v>
      </c>
      <c r="AH326" s="132"/>
      <c r="AI326" s="127" t="s">
        <v>74</v>
      </c>
      <c r="AJ326" s="127" t="s">
        <v>71</v>
      </c>
      <c r="AK326" s="133">
        <v>0</v>
      </c>
      <c r="AL326" s="133">
        <v>0</v>
      </c>
      <c r="AM326" s="133">
        <v>0</v>
      </c>
      <c r="AN326" s="133">
        <v>0</v>
      </c>
      <c r="AO326" s="133">
        <v>0</v>
      </c>
      <c r="AP326" s="133">
        <v>0</v>
      </c>
      <c r="AQ326" s="133">
        <v>0</v>
      </c>
      <c r="AR326" s="133">
        <v>0</v>
      </c>
      <c r="AS326" s="133">
        <v>0</v>
      </c>
      <c r="AT326" s="133">
        <v>0</v>
      </c>
      <c r="AU326" s="133">
        <v>0</v>
      </c>
      <c r="AV326" s="133">
        <v>0</v>
      </c>
      <c r="AW326" s="133">
        <v>0</v>
      </c>
      <c r="AX326" s="133">
        <v>0</v>
      </c>
      <c r="AY326" s="15">
        <f t="shared" si="15"/>
        <v>0</v>
      </c>
      <c r="AZ326" s="15">
        <f t="shared" si="16"/>
        <v>0</v>
      </c>
      <c r="BA326" s="15">
        <f t="shared" si="17"/>
        <v>0</v>
      </c>
    </row>
    <row r="327" spans="1:53" x14ac:dyDescent="0.35">
      <c r="A327" s="127">
        <v>23206000</v>
      </c>
      <c r="B327" s="127">
        <v>1</v>
      </c>
      <c r="C327" s="127">
        <v>1</v>
      </c>
      <c r="D327" s="127">
        <v>1</v>
      </c>
      <c r="E327" s="127" t="s">
        <v>23</v>
      </c>
      <c r="F327" s="127" t="s">
        <v>24</v>
      </c>
      <c r="G327" s="127" t="s">
        <v>25</v>
      </c>
      <c r="H327" s="127" t="s">
        <v>26</v>
      </c>
      <c r="I327" s="127" t="s">
        <v>2</v>
      </c>
      <c r="J327" s="127" t="s">
        <v>27</v>
      </c>
      <c r="K327" s="127" t="s">
        <v>71</v>
      </c>
      <c r="L327" s="127" t="s">
        <v>29</v>
      </c>
      <c r="M327" s="127" t="s">
        <v>65</v>
      </c>
      <c r="N327" s="127" t="s">
        <v>1324</v>
      </c>
      <c r="O327" s="127" t="s">
        <v>2773</v>
      </c>
      <c r="P327" s="127" t="s">
        <v>2773</v>
      </c>
      <c r="Q327" s="127" t="s">
        <v>71</v>
      </c>
      <c r="R327" s="128">
        <v>100000000</v>
      </c>
      <c r="S327" s="128">
        <v>0</v>
      </c>
      <c r="T327" s="128">
        <v>0</v>
      </c>
      <c r="U327" s="128">
        <v>61555.56</v>
      </c>
      <c r="V327" s="128">
        <v>0</v>
      </c>
      <c r="W327" s="128">
        <v>0</v>
      </c>
      <c r="X327" s="128">
        <v>0</v>
      </c>
      <c r="Y327" s="128">
        <v>100000000</v>
      </c>
      <c r="Z327" s="130">
        <v>44890</v>
      </c>
      <c r="AA327" s="130">
        <v>52109</v>
      </c>
      <c r="AB327" s="129">
        <v>100000000</v>
      </c>
      <c r="AC327" s="129">
        <v>100000000</v>
      </c>
      <c r="AD327" s="129">
        <v>17.843835616438355</v>
      </c>
      <c r="AE327" s="129">
        <v>19.778082191780822</v>
      </c>
      <c r="AF327" s="132">
        <v>5.3999999999999999E-2</v>
      </c>
      <c r="AG327" s="132" t="s">
        <v>39</v>
      </c>
      <c r="AH327" s="132"/>
      <c r="AI327" s="127" t="s">
        <v>74</v>
      </c>
      <c r="AJ327" s="127" t="s">
        <v>71</v>
      </c>
      <c r="AK327" s="133">
        <v>0</v>
      </c>
      <c r="AL327" s="133">
        <v>0</v>
      </c>
      <c r="AM327" s="133">
        <v>0</v>
      </c>
      <c r="AN327" s="133">
        <v>0</v>
      </c>
      <c r="AO327" s="133">
        <v>0</v>
      </c>
      <c r="AP327" s="133">
        <v>0</v>
      </c>
      <c r="AQ327" s="133">
        <v>0</v>
      </c>
      <c r="AR327" s="133">
        <v>0</v>
      </c>
      <c r="AS327" s="133">
        <v>0</v>
      </c>
      <c r="AT327" s="133">
        <v>0</v>
      </c>
      <c r="AU327" s="133">
        <v>0</v>
      </c>
      <c r="AV327" s="133">
        <v>0</v>
      </c>
      <c r="AW327" s="133">
        <v>0</v>
      </c>
      <c r="AX327" s="133">
        <v>0</v>
      </c>
      <c r="AY327" s="15">
        <f t="shared" si="15"/>
        <v>0</v>
      </c>
      <c r="AZ327" s="15">
        <f t="shared" si="16"/>
        <v>0</v>
      </c>
      <c r="BA327" s="15">
        <f t="shared" si="17"/>
        <v>0</v>
      </c>
    </row>
    <row r="328" spans="1:53" x14ac:dyDescent="0.35">
      <c r="A328" s="127">
        <v>20352000</v>
      </c>
      <c r="B328" s="127">
        <v>1</v>
      </c>
      <c r="C328" s="127">
        <v>1</v>
      </c>
      <c r="D328" s="127">
        <v>1</v>
      </c>
      <c r="E328" s="127" t="s">
        <v>23</v>
      </c>
      <c r="F328" s="127" t="s">
        <v>24</v>
      </c>
      <c r="G328" s="127" t="s">
        <v>25</v>
      </c>
      <c r="H328" s="127" t="s">
        <v>26</v>
      </c>
      <c r="I328" s="127" t="s">
        <v>2</v>
      </c>
      <c r="J328" s="127" t="s">
        <v>27</v>
      </c>
      <c r="K328" s="127" t="s">
        <v>160</v>
      </c>
      <c r="L328" s="127" t="s">
        <v>29</v>
      </c>
      <c r="M328" s="127" t="s">
        <v>159</v>
      </c>
      <c r="N328" s="127" t="s">
        <v>1325</v>
      </c>
      <c r="O328" s="127" t="s">
        <v>2801</v>
      </c>
      <c r="P328" s="127" t="s">
        <v>2801</v>
      </c>
      <c r="Q328" s="127" t="s">
        <v>160</v>
      </c>
      <c r="R328" s="128">
        <v>400000000</v>
      </c>
      <c r="S328" s="128">
        <v>0</v>
      </c>
      <c r="T328" s="128">
        <v>0</v>
      </c>
      <c r="U328" s="128">
        <v>0</v>
      </c>
      <c r="V328" s="128">
        <v>0</v>
      </c>
      <c r="W328" s="128">
        <v>0</v>
      </c>
      <c r="X328" s="128">
        <v>0</v>
      </c>
      <c r="Y328" s="128">
        <v>400000000</v>
      </c>
      <c r="Z328" s="130">
        <v>44908</v>
      </c>
      <c r="AA328" s="130">
        <v>52062</v>
      </c>
      <c r="AB328" s="129">
        <v>400000000</v>
      </c>
      <c r="AC328" s="129">
        <v>400000000</v>
      </c>
      <c r="AD328" s="129">
        <v>17.715068493150685</v>
      </c>
      <c r="AE328" s="129">
        <v>19.600000000000001</v>
      </c>
      <c r="AF328" s="132">
        <v>6.5799999999999997E-2</v>
      </c>
      <c r="AG328" s="132" t="s">
        <v>2797</v>
      </c>
      <c r="AH328" s="132">
        <v>1.2E-2</v>
      </c>
      <c r="AI328" s="127" t="s">
        <v>160</v>
      </c>
      <c r="AJ328" s="127" t="s">
        <v>160</v>
      </c>
      <c r="AK328" s="133">
        <v>0</v>
      </c>
      <c r="AL328" s="133">
        <v>0</v>
      </c>
      <c r="AM328" s="133">
        <v>0</v>
      </c>
      <c r="AN328" s="133">
        <v>0</v>
      </c>
      <c r="AO328" s="133">
        <v>0</v>
      </c>
      <c r="AP328" s="133">
        <v>0</v>
      </c>
      <c r="AQ328" s="133">
        <v>0</v>
      </c>
      <c r="AR328" s="133">
        <v>0</v>
      </c>
      <c r="AS328" s="133">
        <v>0</v>
      </c>
      <c r="AT328" s="133">
        <v>0</v>
      </c>
      <c r="AU328" s="133">
        <v>0</v>
      </c>
      <c r="AV328" s="133">
        <v>0</v>
      </c>
      <c r="AW328" s="133">
        <v>0</v>
      </c>
      <c r="AX328" s="133">
        <v>0</v>
      </c>
      <c r="AY328" s="15">
        <f t="shared" si="15"/>
        <v>0</v>
      </c>
      <c r="AZ328" s="15">
        <f t="shared" si="16"/>
        <v>0</v>
      </c>
      <c r="BA328" s="15">
        <f t="shared" si="17"/>
        <v>0</v>
      </c>
    </row>
    <row r="329" spans="1:53" x14ac:dyDescent="0.35">
      <c r="A329" s="127">
        <v>20594000</v>
      </c>
      <c r="B329" s="127">
        <v>1</v>
      </c>
      <c r="C329" s="127">
        <v>1</v>
      </c>
      <c r="D329" s="127">
        <v>1</v>
      </c>
      <c r="E329" s="127" t="s">
        <v>23</v>
      </c>
      <c r="F329" s="127" t="s">
        <v>24</v>
      </c>
      <c r="G329" s="127" t="s">
        <v>25</v>
      </c>
      <c r="H329" s="127" t="s">
        <v>26</v>
      </c>
      <c r="I329" s="127" t="s">
        <v>2</v>
      </c>
      <c r="J329" s="127" t="s">
        <v>27</v>
      </c>
      <c r="K329" s="127" t="s">
        <v>288</v>
      </c>
      <c r="L329" s="127" t="s">
        <v>29</v>
      </c>
      <c r="M329" s="127" t="s">
        <v>159</v>
      </c>
      <c r="N329" s="127" t="s">
        <v>1325</v>
      </c>
      <c r="O329" s="127" t="s">
        <v>2802</v>
      </c>
      <c r="P329" s="127" t="s">
        <v>2802</v>
      </c>
      <c r="Q329" s="127" t="s">
        <v>288</v>
      </c>
      <c r="R329" s="128">
        <v>50732117.649999991</v>
      </c>
      <c r="S329" s="128">
        <v>0</v>
      </c>
      <c r="T329" s="128">
        <v>0</v>
      </c>
      <c r="U329" s="128">
        <v>0</v>
      </c>
      <c r="V329" s="128">
        <v>0</v>
      </c>
      <c r="W329" s="128">
        <v>0</v>
      </c>
      <c r="X329" s="128">
        <v>0</v>
      </c>
      <c r="Y329" s="128">
        <v>50732117.649999991</v>
      </c>
      <c r="Z329" s="130">
        <v>44860</v>
      </c>
      <c r="AA329" s="130">
        <v>50952</v>
      </c>
      <c r="AB329" s="129">
        <v>80000000</v>
      </c>
      <c r="AC329" s="129">
        <v>80000000</v>
      </c>
      <c r="AD329" s="129">
        <v>14.673972602739726</v>
      </c>
      <c r="AE329" s="129">
        <v>16.69041095890411</v>
      </c>
      <c r="AF329" s="132">
        <v>6.0400000000000002E-2</v>
      </c>
      <c r="AG329" s="132" t="s">
        <v>2771</v>
      </c>
      <c r="AH329" s="132">
        <v>1.1900000000000001E-2</v>
      </c>
      <c r="AI329" s="127" t="s">
        <v>288</v>
      </c>
      <c r="AJ329" s="127" t="s">
        <v>288</v>
      </c>
      <c r="AK329" s="133">
        <v>0</v>
      </c>
      <c r="AL329" s="133">
        <v>0</v>
      </c>
      <c r="AM329" s="133">
        <v>0</v>
      </c>
      <c r="AN329" s="133">
        <v>0</v>
      </c>
      <c r="AO329" s="133">
        <v>0</v>
      </c>
      <c r="AP329" s="133">
        <v>0</v>
      </c>
      <c r="AQ329" s="133">
        <v>0</v>
      </c>
      <c r="AR329" s="133">
        <v>0</v>
      </c>
      <c r="AS329" s="133">
        <v>0</v>
      </c>
      <c r="AT329" s="133">
        <v>0</v>
      </c>
      <c r="AU329" s="133">
        <v>0</v>
      </c>
      <c r="AV329" s="133">
        <v>0</v>
      </c>
      <c r="AW329" s="133">
        <v>0</v>
      </c>
      <c r="AX329" s="133">
        <v>0</v>
      </c>
      <c r="AY329" s="15">
        <f t="shared" si="15"/>
        <v>0</v>
      </c>
      <c r="AZ329" s="15">
        <f t="shared" si="16"/>
        <v>0</v>
      </c>
      <c r="BA329" s="15">
        <f t="shared" si="17"/>
        <v>0</v>
      </c>
    </row>
    <row r="330" spans="1:53" x14ac:dyDescent="0.35">
      <c r="A330" s="127">
        <v>20595000</v>
      </c>
      <c r="B330" s="127">
        <v>1</v>
      </c>
      <c r="C330" s="127">
        <v>1</v>
      </c>
      <c r="D330" s="127">
        <v>1</v>
      </c>
      <c r="E330" s="127" t="s">
        <v>23</v>
      </c>
      <c r="F330" s="127" t="s">
        <v>24</v>
      </c>
      <c r="G330" s="127" t="s">
        <v>25</v>
      </c>
      <c r="H330" s="127" t="s">
        <v>26</v>
      </c>
      <c r="I330" s="127" t="s">
        <v>2</v>
      </c>
      <c r="J330" s="127" t="s">
        <v>27</v>
      </c>
      <c r="K330" s="127" t="s">
        <v>288</v>
      </c>
      <c r="L330" s="127" t="s">
        <v>29</v>
      </c>
      <c r="M330" s="127" t="s">
        <v>159</v>
      </c>
      <c r="N330" s="127" t="s">
        <v>1325</v>
      </c>
      <c r="O330" s="127" t="s">
        <v>2803</v>
      </c>
      <c r="P330" s="127" t="s">
        <v>2803</v>
      </c>
      <c r="Q330" s="127" t="s">
        <v>288</v>
      </c>
      <c r="R330" s="128">
        <v>500000000</v>
      </c>
      <c r="S330" s="128">
        <v>0</v>
      </c>
      <c r="T330" s="128">
        <v>0</v>
      </c>
      <c r="U330" s="128">
        <v>0</v>
      </c>
      <c r="V330" s="128">
        <v>0</v>
      </c>
      <c r="W330" s="128">
        <v>0</v>
      </c>
      <c r="X330" s="128">
        <v>0</v>
      </c>
      <c r="Y330" s="128">
        <v>500000000</v>
      </c>
      <c r="Z330" s="130">
        <v>44911</v>
      </c>
      <c r="AA330" s="130">
        <v>51507</v>
      </c>
      <c r="AB330" s="129">
        <v>500000000</v>
      </c>
      <c r="AC330" s="129">
        <v>500000000</v>
      </c>
      <c r="AD330" s="129">
        <v>16.194520547945206</v>
      </c>
      <c r="AE330" s="129">
        <v>18.07123287671233</v>
      </c>
      <c r="AF330" s="132">
        <v>4.5999999999999999E-2</v>
      </c>
      <c r="AG330" s="132" t="s">
        <v>39</v>
      </c>
      <c r="AH330" s="132"/>
      <c r="AI330" s="127" t="s">
        <v>288</v>
      </c>
      <c r="AJ330" s="127" t="s">
        <v>288</v>
      </c>
      <c r="AK330" s="133">
        <v>0</v>
      </c>
      <c r="AL330" s="133">
        <v>0</v>
      </c>
      <c r="AM330" s="133">
        <v>0</v>
      </c>
      <c r="AN330" s="133">
        <v>0</v>
      </c>
      <c r="AO330" s="133">
        <v>0</v>
      </c>
      <c r="AP330" s="133">
        <v>0</v>
      </c>
      <c r="AQ330" s="133">
        <v>0</v>
      </c>
      <c r="AR330" s="133">
        <v>0</v>
      </c>
      <c r="AS330" s="133">
        <v>0</v>
      </c>
      <c r="AT330" s="133">
        <v>0</v>
      </c>
      <c r="AU330" s="133">
        <v>0</v>
      </c>
      <c r="AV330" s="133">
        <v>0</v>
      </c>
      <c r="AW330" s="133">
        <v>0</v>
      </c>
      <c r="AX330" s="133">
        <v>0</v>
      </c>
      <c r="AY330" s="15">
        <f t="shared" si="15"/>
        <v>0</v>
      </c>
      <c r="AZ330" s="15">
        <f t="shared" si="16"/>
        <v>0</v>
      </c>
      <c r="BA330" s="15">
        <f t="shared" si="17"/>
        <v>0</v>
      </c>
    </row>
    <row r="331" spans="1:53" x14ac:dyDescent="0.35">
      <c r="A331" s="127">
        <v>20861000</v>
      </c>
      <c r="B331" s="127">
        <v>1</v>
      </c>
      <c r="C331" s="127">
        <v>1</v>
      </c>
      <c r="D331" s="127">
        <v>1</v>
      </c>
      <c r="E331" s="127" t="s">
        <v>23</v>
      </c>
      <c r="F331" s="127" t="s">
        <v>24</v>
      </c>
      <c r="G331" s="127" t="s">
        <v>25</v>
      </c>
      <c r="H331" s="127" t="s">
        <v>26</v>
      </c>
      <c r="I331" s="127" t="s">
        <v>2</v>
      </c>
      <c r="J331" s="127" t="s">
        <v>27</v>
      </c>
      <c r="K331" s="127" t="s">
        <v>311</v>
      </c>
      <c r="L331" s="127" t="s">
        <v>29</v>
      </c>
      <c r="M331" s="127" t="s">
        <v>159</v>
      </c>
      <c r="N331" s="127" t="s">
        <v>1325</v>
      </c>
      <c r="O331" s="127" t="s">
        <v>2804</v>
      </c>
      <c r="P331" s="127" t="s">
        <v>2804</v>
      </c>
      <c r="Q331" s="127" t="s">
        <v>311</v>
      </c>
      <c r="R331" s="128">
        <v>250000000</v>
      </c>
      <c r="S331" s="128">
        <v>0</v>
      </c>
      <c r="T331" s="128">
        <v>0</v>
      </c>
      <c r="U331" s="128">
        <v>0</v>
      </c>
      <c r="V331" s="128">
        <v>0</v>
      </c>
      <c r="W331" s="128">
        <v>0</v>
      </c>
      <c r="X331" s="128">
        <v>0</v>
      </c>
      <c r="Y331" s="128">
        <v>250000000</v>
      </c>
      <c r="Z331" s="130">
        <v>44916</v>
      </c>
      <c r="AA331" s="130">
        <v>50395</v>
      </c>
      <c r="AB331" s="129">
        <v>250000000</v>
      </c>
      <c r="AC331" s="129">
        <v>250000000</v>
      </c>
      <c r="AD331" s="129">
        <v>13.147945205479452</v>
      </c>
      <c r="AE331" s="129">
        <v>15.010958904109589</v>
      </c>
      <c r="AF331" s="135">
        <v>7.2538000000000005E-2</v>
      </c>
      <c r="AG331" s="132" t="s">
        <v>2771</v>
      </c>
      <c r="AH331" s="132">
        <v>0.02</v>
      </c>
      <c r="AI331" s="127" t="s">
        <v>311</v>
      </c>
      <c r="AJ331" s="127" t="s">
        <v>311</v>
      </c>
      <c r="AK331" s="133">
        <v>0</v>
      </c>
      <c r="AL331" s="133">
        <v>0</v>
      </c>
      <c r="AM331" s="133">
        <v>0</v>
      </c>
      <c r="AN331" s="133">
        <v>0</v>
      </c>
      <c r="AO331" s="133">
        <v>0</v>
      </c>
      <c r="AP331" s="133">
        <v>0</v>
      </c>
      <c r="AQ331" s="133">
        <v>0</v>
      </c>
      <c r="AR331" s="133">
        <v>9615384.6199999992</v>
      </c>
      <c r="AS331" s="133">
        <v>0</v>
      </c>
      <c r="AT331" s="133">
        <v>0</v>
      </c>
      <c r="AU331" s="133">
        <v>0</v>
      </c>
      <c r="AV331" s="133">
        <v>0</v>
      </c>
      <c r="AW331" s="133">
        <v>0</v>
      </c>
      <c r="AX331" s="133">
        <v>9615384.6199999992</v>
      </c>
      <c r="AY331" s="15">
        <f t="shared" si="15"/>
        <v>0</v>
      </c>
      <c r="AZ331" s="15">
        <f t="shared" si="16"/>
        <v>19230769.239999998</v>
      </c>
      <c r="BA331" s="15">
        <f t="shared" si="17"/>
        <v>19230769.239999998</v>
      </c>
    </row>
    <row r="332" spans="1:53" x14ac:dyDescent="0.35">
      <c r="A332" s="127">
        <v>23209000</v>
      </c>
      <c r="B332" s="127">
        <v>1</v>
      </c>
      <c r="C332" s="127">
        <v>1</v>
      </c>
      <c r="D332" s="127">
        <v>1</v>
      </c>
      <c r="E332" s="127" t="s">
        <v>23</v>
      </c>
      <c r="F332" s="127" t="s">
        <v>24</v>
      </c>
      <c r="G332" s="127" t="s">
        <v>25</v>
      </c>
      <c r="H332" s="127" t="s">
        <v>26</v>
      </c>
      <c r="I332" s="127" t="s">
        <v>2</v>
      </c>
      <c r="J332" s="127" t="s">
        <v>27</v>
      </c>
      <c r="K332" s="127" t="s">
        <v>71</v>
      </c>
      <c r="L332" s="127" t="s">
        <v>29</v>
      </c>
      <c r="M332" s="127" t="s">
        <v>65</v>
      </c>
      <c r="N332" s="127" t="s">
        <v>1324</v>
      </c>
      <c r="O332" s="127" t="s">
        <v>2853</v>
      </c>
      <c r="P332" s="127" t="s">
        <v>2853</v>
      </c>
      <c r="Q332" s="127" t="s">
        <v>71</v>
      </c>
      <c r="R332" s="128">
        <v>10000000</v>
      </c>
      <c r="S332" s="128">
        <v>0</v>
      </c>
      <c r="T332" s="128">
        <v>0</v>
      </c>
      <c r="U332" s="128">
        <v>0</v>
      </c>
      <c r="V332" s="128">
        <v>0</v>
      </c>
      <c r="W332" s="128">
        <v>0</v>
      </c>
      <c r="X332" s="128">
        <v>0</v>
      </c>
      <c r="Y332" s="128">
        <v>10000000</v>
      </c>
      <c r="Z332" s="130">
        <v>44936</v>
      </c>
      <c r="AA332" s="130">
        <v>52078</v>
      </c>
      <c r="AB332" s="129">
        <v>30000000</v>
      </c>
      <c r="AC332" s="129">
        <v>30000000</v>
      </c>
      <c r="AD332" s="129">
        <v>17.758904109589039</v>
      </c>
      <c r="AE332" s="129">
        <v>19.567123287671233</v>
      </c>
      <c r="AF332" s="132">
        <v>5.3100000000000001E-2</v>
      </c>
      <c r="AG332" s="132" t="s">
        <v>39</v>
      </c>
      <c r="AH332" s="132"/>
      <c r="AI332" s="127" t="s">
        <v>74</v>
      </c>
      <c r="AJ332" s="127" t="s">
        <v>71</v>
      </c>
      <c r="AK332" s="133">
        <v>0</v>
      </c>
      <c r="AL332" s="133">
        <v>0</v>
      </c>
      <c r="AM332" s="133">
        <v>0</v>
      </c>
      <c r="AN332" s="133">
        <v>0</v>
      </c>
      <c r="AO332" s="133">
        <v>0</v>
      </c>
      <c r="AP332" s="133">
        <v>0</v>
      </c>
      <c r="AQ332" s="133">
        <v>0</v>
      </c>
      <c r="AR332" s="133">
        <v>0</v>
      </c>
      <c r="AS332" s="133">
        <v>0</v>
      </c>
      <c r="AT332" s="133">
        <v>0</v>
      </c>
      <c r="AU332" s="133">
        <v>0</v>
      </c>
      <c r="AV332" s="133">
        <v>0</v>
      </c>
      <c r="AW332" s="133">
        <v>0</v>
      </c>
      <c r="AX332" s="133">
        <v>0</v>
      </c>
      <c r="AY332" s="15">
        <f t="shared" si="15"/>
        <v>0</v>
      </c>
      <c r="AZ332" s="15">
        <f t="shared" si="16"/>
        <v>0</v>
      </c>
      <c r="BA332" s="15">
        <f t="shared" si="17"/>
        <v>0</v>
      </c>
    </row>
    <row r="333" spans="1:53" x14ac:dyDescent="0.35">
      <c r="A333" s="127">
        <v>23208000</v>
      </c>
      <c r="B333" s="127">
        <v>1</v>
      </c>
      <c r="C333" s="127">
        <v>1</v>
      </c>
      <c r="D333" s="127">
        <v>1</v>
      </c>
      <c r="E333" s="127" t="s">
        <v>66</v>
      </c>
      <c r="F333" s="127" t="s">
        <v>24</v>
      </c>
      <c r="G333" s="127" t="s">
        <v>25</v>
      </c>
      <c r="H333" s="127" t="s">
        <v>437</v>
      </c>
      <c r="I333" s="127" t="s">
        <v>2</v>
      </c>
      <c r="J333" s="127" t="s">
        <v>27</v>
      </c>
      <c r="K333" s="127" t="s">
        <v>441</v>
      </c>
      <c r="L333" s="127" t="s">
        <v>29</v>
      </c>
      <c r="M333" s="127" t="s">
        <v>65</v>
      </c>
      <c r="N333" s="127" t="s">
        <v>1324</v>
      </c>
      <c r="O333" s="127" t="s">
        <v>2860</v>
      </c>
      <c r="P333" s="127" t="s">
        <v>2860</v>
      </c>
      <c r="Q333" s="127" t="s">
        <v>441</v>
      </c>
      <c r="R333" s="128">
        <v>160126000</v>
      </c>
      <c r="S333" s="128">
        <v>0</v>
      </c>
      <c r="T333" s="128">
        <v>0</v>
      </c>
      <c r="U333" s="128">
        <v>7775.98</v>
      </c>
      <c r="V333" s="128">
        <v>0</v>
      </c>
      <c r="W333" s="128">
        <v>-8905600</v>
      </c>
      <c r="X333" s="128">
        <v>0</v>
      </c>
      <c r="Y333" s="128">
        <v>151220400</v>
      </c>
      <c r="Z333" s="130">
        <v>44861</v>
      </c>
      <c r="AA333" s="130">
        <v>50354</v>
      </c>
      <c r="AB333" s="129">
        <v>175720000</v>
      </c>
      <c r="AC333" s="129">
        <v>175720000</v>
      </c>
      <c r="AD333" s="129">
        <v>13.035616438356165</v>
      </c>
      <c r="AE333" s="129">
        <v>15.049315068493151</v>
      </c>
      <c r="AF333" s="132">
        <v>1E-4</v>
      </c>
      <c r="AG333" s="132" t="s">
        <v>39</v>
      </c>
      <c r="AH333" s="132"/>
      <c r="AI333" s="127" t="s">
        <v>74</v>
      </c>
      <c r="AJ333" s="127" t="s">
        <v>441</v>
      </c>
      <c r="AK333" s="133">
        <v>0</v>
      </c>
      <c r="AL333" s="133">
        <v>0</v>
      </c>
      <c r="AM333" s="133">
        <v>0</v>
      </c>
      <c r="AN333" s="133">
        <v>0</v>
      </c>
      <c r="AO333" s="133">
        <v>0</v>
      </c>
      <c r="AP333" s="133">
        <v>0</v>
      </c>
      <c r="AQ333" s="133">
        <v>0</v>
      </c>
      <c r="AR333" s="133">
        <v>0</v>
      </c>
      <c r="AS333" s="133">
        <v>0</v>
      </c>
      <c r="AT333" s="133">
        <v>0</v>
      </c>
      <c r="AU333" s="133">
        <v>0</v>
      </c>
      <c r="AV333" s="133">
        <v>0</v>
      </c>
      <c r="AW333" s="133">
        <v>0</v>
      </c>
      <c r="AX333" s="133">
        <v>0</v>
      </c>
      <c r="AY333" s="15">
        <f t="shared" si="15"/>
        <v>0</v>
      </c>
      <c r="AZ333" s="15">
        <f t="shared" si="16"/>
        <v>0</v>
      </c>
      <c r="BA333" s="15">
        <f t="shared" si="17"/>
        <v>0</v>
      </c>
    </row>
    <row r="334" spans="1:53" x14ac:dyDescent="0.35">
      <c r="A334" s="127">
        <v>20620000</v>
      </c>
      <c r="B334" s="127">
        <v>1</v>
      </c>
      <c r="C334" s="127">
        <v>1</v>
      </c>
      <c r="D334" s="127">
        <v>1</v>
      </c>
      <c r="E334" s="127" t="s">
        <v>23</v>
      </c>
      <c r="F334" s="127" t="s">
        <v>24</v>
      </c>
      <c r="G334" s="127" t="s">
        <v>25</v>
      </c>
      <c r="H334" s="127" t="s">
        <v>26</v>
      </c>
      <c r="I334" s="127" t="s">
        <v>2</v>
      </c>
      <c r="J334" s="127" t="s">
        <v>27</v>
      </c>
      <c r="K334" s="127" t="s">
        <v>363</v>
      </c>
      <c r="L334" s="127" t="s">
        <v>29</v>
      </c>
      <c r="M334" s="127" t="s">
        <v>159</v>
      </c>
      <c r="N334" s="127" t="s">
        <v>1325</v>
      </c>
      <c r="O334" s="127">
        <v>2000003658</v>
      </c>
      <c r="P334" s="127">
        <v>2000003658</v>
      </c>
      <c r="Q334" s="127" t="s">
        <v>363</v>
      </c>
      <c r="R334" s="128">
        <v>1772053.51</v>
      </c>
      <c r="S334" s="128">
        <v>0</v>
      </c>
      <c r="T334" s="128">
        <v>0</v>
      </c>
      <c r="U334" s="128">
        <v>0</v>
      </c>
      <c r="V334" s="128">
        <v>0</v>
      </c>
      <c r="W334" s="128">
        <v>0</v>
      </c>
      <c r="X334" s="128">
        <v>0</v>
      </c>
      <c r="Y334" s="128">
        <v>1772053.51</v>
      </c>
      <c r="Z334" s="130">
        <v>44819</v>
      </c>
      <c r="AA334" s="130">
        <v>56203</v>
      </c>
      <c r="AB334" s="129">
        <v>22873341.920000002</v>
      </c>
      <c r="AC334" s="129">
        <v>22873341.920000002</v>
      </c>
      <c r="AD334" s="129">
        <v>29.06027397260274</v>
      </c>
      <c r="AE334" s="129">
        <v>31.18904109589041</v>
      </c>
      <c r="AF334" s="132">
        <v>2.63E-2</v>
      </c>
      <c r="AG334" s="132" t="s">
        <v>364</v>
      </c>
      <c r="AH334" s="132"/>
      <c r="AI334" s="127" t="s">
        <v>363</v>
      </c>
      <c r="AJ334" s="127" t="s">
        <v>363</v>
      </c>
      <c r="AK334" s="133">
        <v>0</v>
      </c>
      <c r="AL334" s="133">
        <v>0</v>
      </c>
      <c r="AM334" s="133">
        <v>0</v>
      </c>
      <c r="AN334" s="133">
        <v>0</v>
      </c>
      <c r="AO334" s="133">
        <v>0</v>
      </c>
      <c r="AP334" s="133">
        <v>0</v>
      </c>
      <c r="AQ334" s="133">
        <v>0</v>
      </c>
      <c r="AR334" s="133">
        <v>0</v>
      </c>
      <c r="AS334" s="133">
        <v>0</v>
      </c>
      <c r="AT334" s="133">
        <v>0</v>
      </c>
      <c r="AU334" s="133">
        <v>0</v>
      </c>
      <c r="AV334" s="133">
        <v>0</v>
      </c>
      <c r="AW334" s="133">
        <v>0</v>
      </c>
      <c r="AX334" s="133">
        <v>0</v>
      </c>
      <c r="AY334" s="15">
        <f t="shared" si="15"/>
        <v>0</v>
      </c>
      <c r="AZ334" s="15">
        <f t="shared" si="16"/>
        <v>0</v>
      </c>
      <c r="BA334" s="15">
        <f t="shared" si="17"/>
        <v>0</v>
      </c>
    </row>
    <row r="335" spans="1:53" x14ac:dyDescent="0.35">
      <c r="A335" s="127">
        <v>20846001</v>
      </c>
      <c r="B335" s="127">
        <v>1</v>
      </c>
      <c r="C335" s="127">
        <v>1</v>
      </c>
      <c r="D335" s="127">
        <v>1</v>
      </c>
      <c r="E335" s="127" t="s">
        <v>23</v>
      </c>
      <c r="F335" s="127" t="s">
        <v>24</v>
      </c>
      <c r="G335" s="127" t="s">
        <v>25</v>
      </c>
      <c r="H335" s="127" t="s">
        <v>26</v>
      </c>
      <c r="I335" s="127" t="s">
        <v>2</v>
      </c>
      <c r="J335" s="127" t="s">
        <v>27</v>
      </c>
      <c r="K335" s="127" t="s">
        <v>311</v>
      </c>
      <c r="L335" s="127" t="s">
        <v>29</v>
      </c>
      <c r="M335" s="127" t="s">
        <v>159</v>
      </c>
      <c r="N335" s="127" t="s">
        <v>1325</v>
      </c>
      <c r="O335" s="127" t="s">
        <v>2889</v>
      </c>
      <c r="P335" s="127" t="s">
        <v>2889</v>
      </c>
      <c r="Q335" s="127" t="s">
        <v>311</v>
      </c>
      <c r="R335" s="128">
        <v>33684210.520000011</v>
      </c>
      <c r="S335" s="128">
        <v>0</v>
      </c>
      <c r="T335" s="128">
        <v>2105263.16</v>
      </c>
      <c r="U335" s="128">
        <v>1136971.51</v>
      </c>
      <c r="V335" s="128">
        <v>0</v>
      </c>
      <c r="W335" s="128">
        <v>0</v>
      </c>
      <c r="X335" s="128">
        <v>0</v>
      </c>
      <c r="Y335" s="128">
        <v>31578947.360000011</v>
      </c>
      <c r="Z335" s="130">
        <v>43938</v>
      </c>
      <c r="AA335" s="130">
        <v>48323</v>
      </c>
      <c r="AB335" s="129">
        <v>50000000</v>
      </c>
      <c r="AC335" s="129">
        <v>40000000</v>
      </c>
      <c r="AD335" s="129">
        <v>7.4712328767123291</v>
      </c>
      <c r="AE335" s="129">
        <v>12.013698630136986</v>
      </c>
      <c r="AF335" s="135">
        <v>7.4601000000000001E-2</v>
      </c>
      <c r="AG335" s="132" t="s">
        <v>3237</v>
      </c>
      <c r="AH335" s="135">
        <v>1.3583E-2</v>
      </c>
      <c r="AI335" s="127" t="s">
        <v>311</v>
      </c>
      <c r="AJ335" s="127" t="s">
        <v>311</v>
      </c>
      <c r="AK335" s="133">
        <v>0</v>
      </c>
      <c r="AL335" s="133">
        <v>0</v>
      </c>
      <c r="AM335" s="133">
        <v>0</v>
      </c>
      <c r="AN335" s="133">
        <v>0</v>
      </c>
      <c r="AO335" s="133">
        <v>0</v>
      </c>
      <c r="AP335" s="133">
        <v>2105263.16</v>
      </c>
      <c r="AQ335" s="133">
        <v>0</v>
      </c>
      <c r="AR335" s="133">
        <v>0</v>
      </c>
      <c r="AS335" s="133">
        <v>0</v>
      </c>
      <c r="AT335" s="133">
        <v>0</v>
      </c>
      <c r="AU335" s="133">
        <v>0</v>
      </c>
      <c r="AV335" s="133">
        <v>2105263.16</v>
      </c>
      <c r="AW335" s="133">
        <v>0</v>
      </c>
      <c r="AX335" s="133">
        <v>0</v>
      </c>
      <c r="AY335" s="15">
        <f t="shared" si="15"/>
        <v>0</v>
      </c>
      <c r="AZ335" s="15">
        <f t="shared" si="16"/>
        <v>4210526.32</v>
      </c>
      <c r="BA335" s="15">
        <f t="shared" si="17"/>
        <v>4210526.32</v>
      </c>
    </row>
    <row r="336" spans="1:53" x14ac:dyDescent="0.35">
      <c r="A336" s="127">
        <v>20354000</v>
      </c>
      <c r="B336" s="127">
        <v>1</v>
      </c>
      <c r="C336" s="127">
        <v>1</v>
      </c>
      <c r="D336" s="127">
        <v>1</v>
      </c>
      <c r="E336" s="127" t="s">
        <v>23</v>
      </c>
      <c r="F336" s="127" t="s">
        <v>24</v>
      </c>
      <c r="G336" s="127" t="s">
        <v>25</v>
      </c>
      <c r="H336" s="127" t="s">
        <v>26</v>
      </c>
      <c r="I336" s="127" t="s">
        <v>2</v>
      </c>
      <c r="J336" s="127" t="s">
        <v>27</v>
      </c>
      <c r="K336" s="127" t="s">
        <v>160</v>
      </c>
      <c r="L336" s="127" t="s">
        <v>29</v>
      </c>
      <c r="M336" s="127" t="s">
        <v>159</v>
      </c>
      <c r="N336" s="127" t="s">
        <v>1325</v>
      </c>
      <c r="O336" s="127" t="s">
        <v>2890</v>
      </c>
      <c r="P336" s="127" t="s">
        <v>2890</v>
      </c>
      <c r="Q336" s="127" t="s">
        <v>160</v>
      </c>
      <c r="R336" s="128">
        <v>2073321.1400002681</v>
      </c>
      <c r="S336" s="128">
        <v>1588361.53</v>
      </c>
      <c r="T336" s="128">
        <v>0</v>
      </c>
      <c r="U336" s="128">
        <v>0</v>
      </c>
      <c r="V336" s="128">
        <v>0</v>
      </c>
      <c r="W336" s="128">
        <v>1.4901161193847656E-8</v>
      </c>
      <c r="X336" s="128">
        <v>0</v>
      </c>
      <c r="Y336" s="128">
        <v>3661682.670000283</v>
      </c>
      <c r="Z336" s="130">
        <v>44949</v>
      </c>
      <c r="AA336" s="130">
        <v>54011</v>
      </c>
      <c r="AB336" s="129">
        <v>35000000</v>
      </c>
      <c r="AC336" s="129">
        <v>35000000</v>
      </c>
      <c r="AD336" s="129">
        <v>23.054794520547944</v>
      </c>
      <c r="AE336" s="129">
        <v>24.827397260273973</v>
      </c>
      <c r="AF336" s="132">
        <v>1.2999999999999999E-2</v>
      </c>
      <c r="AG336" s="132" t="s">
        <v>39</v>
      </c>
      <c r="AH336" s="132"/>
      <c r="AI336" s="127" t="s">
        <v>160</v>
      </c>
      <c r="AJ336" s="127" t="s">
        <v>160</v>
      </c>
      <c r="AK336" s="133">
        <v>0</v>
      </c>
      <c r="AL336" s="133">
        <v>0</v>
      </c>
      <c r="AM336" s="133">
        <v>0</v>
      </c>
      <c r="AN336" s="133">
        <v>0</v>
      </c>
      <c r="AO336" s="133">
        <v>0</v>
      </c>
      <c r="AP336" s="133">
        <v>0</v>
      </c>
      <c r="AQ336" s="133">
        <v>0</v>
      </c>
      <c r="AR336" s="133">
        <v>0</v>
      </c>
      <c r="AS336" s="133">
        <v>0</v>
      </c>
      <c r="AT336" s="133">
        <v>0</v>
      </c>
      <c r="AU336" s="133">
        <v>0</v>
      </c>
      <c r="AV336" s="133">
        <v>0</v>
      </c>
      <c r="AW336" s="133">
        <v>0</v>
      </c>
      <c r="AX336" s="133">
        <v>0</v>
      </c>
      <c r="AY336" s="15">
        <f t="shared" si="15"/>
        <v>0</v>
      </c>
      <c r="AZ336" s="15">
        <f t="shared" si="16"/>
        <v>0</v>
      </c>
      <c r="BA336" s="15">
        <f t="shared" si="17"/>
        <v>0</v>
      </c>
    </row>
    <row r="337" spans="1:53" x14ac:dyDescent="0.35">
      <c r="A337" s="127">
        <v>20596000</v>
      </c>
      <c r="B337" s="127">
        <v>1</v>
      </c>
      <c r="C337" s="127">
        <v>1</v>
      </c>
      <c r="D337" s="127">
        <v>1</v>
      </c>
      <c r="E337" s="127" t="s">
        <v>23</v>
      </c>
      <c r="F337" s="127" t="s">
        <v>24</v>
      </c>
      <c r="G337" s="127" t="s">
        <v>25</v>
      </c>
      <c r="H337" s="127" t="s">
        <v>26</v>
      </c>
      <c r="I337" s="127" t="s">
        <v>2</v>
      </c>
      <c r="J337" s="127" t="s">
        <v>27</v>
      </c>
      <c r="K337" s="127" t="s">
        <v>288</v>
      </c>
      <c r="L337" s="127" t="s">
        <v>29</v>
      </c>
      <c r="M337" s="127" t="s">
        <v>159</v>
      </c>
      <c r="N337" s="127" t="s">
        <v>1325</v>
      </c>
      <c r="O337" s="127" t="s">
        <v>2891</v>
      </c>
      <c r="P337" s="127" t="s">
        <v>2891</v>
      </c>
      <c r="Q337" s="127" t="s">
        <v>288</v>
      </c>
      <c r="R337" s="128">
        <v>80000000.000000268</v>
      </c>
      <c r="S337" s="128">
        <v>0</v>
      </c>
      <c r="T337" s="128">
        <v>0</v>
      </c>
      <c r="U337" s="128">
        <v>0</v>
      </c>
      <c r="V337" s="128">
        <v>0</v>
      </c>
      <c r="W337" s="128">
        <v>1.4901161193847656E-8</v>
      </c>
      <c r="X337" s="128">
        <v>0</v>
      </c>
      <c r="Y337" s="128">
        <v>80000000.000000283</v>
      </c>
      <c r="Z337" s="130">
        <v>44911</v>
      </c>
      <c r="AA337" s="130">
        <v>48945</v>
      </c>
      <c r="AB337" s="129">
        <v>100000000</v>
      </c>
      <c r="AC337" s="129">
        <v>100000000</v>
      </c>
      <c r="AD337" s="129">
        <v>9.1753424657534239</v>
      </c>
      <c r="AE337" s="129">
        <v>11.052054794520547</v>
      </c>
      <c r="AF337" s="132">
        <v>4.7199999999999999E-2</v>
      </c>
      <c r="AG337" s="132" t="s">
        <v>39</v>
      </c>
      <c r="AH337" s="132"/>
      <c r="AI337" s="127" t="s">
        <v>288</v>
      </c>
      <c r="AJ337" s="127" t="s">
        <v>288</v>
      </c>
      <c r="AK337" s="133">
        <v>0</v>
      </c>
      <c r="AL337" s="133">
        <v>0</v>
      </c>
      <c r="AM337" s="133">
        <v>0</v>
      </c>
      <c r="AN337" s="133">
        <v>0</v>
      </c>
      <c r="AO337" s="133">
        <v>0</v>
      </c>
      <c r="AP337" s="133">
        <v>0</v>
      </c>
      <c r="AQ337" s="133">
        <v>0</v>
      </c>
      <c r="AR337" s="133">
        <v>0</v>
      </c>
      <c r="AS337" s="133">
        <v>0</v>
      </c>
      <c r="AT337" s="133">
        <v>0</v>
      </c>
      <c r="AU337" s="133">
        <v>0</v>
      </c>
      <c r="AV337" s="133">
        <v>0</v>
      </c>
      <c r="AW337" s="133">
        <v>0</v>
      </c>
      <c r="AX337" s="133">
        <v>0</v>
      </c>
      <c r="AY337" s="15">
        <f t="shared" si="15"/>
        <v>0</v>
      </c>
      <c r="AZ337" s="15">
        <f t="shared" si="16"/>
        <v>0</v>
      </c>
      <c r="BA337" s="15">
        <f t="shared" si="17"/>
        <v>0</v>
      </c>
    </row>
    <row r="338" spans="1:53" x14ac:dyDescent="0.35">
      <c r="A338" s="127">
        <v>31000000</v>
      </c>
      <c r="B338" s="127">
        <v>1</v>
      </c>
      <c r="C338" s="127">
        <v>1</v>
      </c>
      <c r="D338" s="127">
        <v>1</v>
      </c>
      <c r="E338" s="127" t="s">
        <v>23</v>
      </c>
      <c r="F338" s="127" t="s">
        <v>24</v>
      </c>
      <c r="G338" s="127" t="s">
        <v>25</v>
      </c>
      <c r="H338" s="127" t="s">
        <v>26</v>
      </c>
      <c r="I338" s="127" t="s">
        <v>2</v>
      </c>
      <c r="J338" s="127" t="s">
        <v>27</v>
      </c>
      <c r="K338" s="127" t="s">
        <v>2925</v>
      </c>
      <c r="L338" s="127" t="s">
        <v>29</v>
      </c>
      <c r="M338" s="127" t="s">
        <v>2926</v>
      </c>
      <c r="N338" s="127" t="s">
        <v>2927</v>
      </c>
      <c r="O338" s="127" t="s">
        <v>2925</v>
      </c>
      <c r="P338" s="127" t="s">
        <v>2925</v>
      </c>
      <c r="Q338" s="127" t="s">
        <v>2925</v>
      </c>
      <c r="R338" s="128">
        <v>656022000</v>
      </c>
      <c r="S338" s="128">
        <v>0</v>
      </c>
      <c r="T338" s="128">
        <v>0</v>
      </c>
      <c r="U338" s="128">
        <v>0</v>
      </c>
      <c r="V338" s="128">
        <v>340000</v>
      </c>
      <c r="W338" s="128">
        <v>1.4901161193847656E-8</v>
      </c>
      <c r="X338" s="128">
        <v>0</v>
      </c>
      <c r="Y338" s="128">
        <v>656022000</v>
      </c>
      <c r="Z338" s="130">
        <v>45055</v>
      </c>
      <c r="AA338" s="130">
        <v>51814</v>
      </c>
      <c r="AB338" s="129">
        <v>656022000</v>
      </c>
      <c r="AC338" s="129">
        <v>656022000</v>
      </c>
      <c r="AD338" s="129">
        <v>17.035616438356165</v>
      </c>
      <c r="AE338" s="129">
        <v>18.517808219178082</v>
      </c>
      <c r="AF338" s="132">
        <v>6.9800000000000001E-2</v>
      </c>
      <c r="AG338" s="132" t="s">
        <v>39</v>
      </c>
      <c r="AH338" s="132"/>
      <c r="AI338" s="127" t="s">
        <v>2925</v>
      </c>
      <c r="AJ338" s="127" t="s">
        <v>2925</v>
      </c>
      <c r="AK338" s="133">
        <v>0</v>
      </c>
      <c r="AL338" s="133">
        <v>0</v>
      </c>
      <c r="AM338" s="133">
        <v>0</v>
      </c>
      <c r="AN338" s="133">
        <v>0</v>
      </c>
      <c r="AO338" s="133">
        <v>0</v>
      </c>
      <c r="AP338" s="133">
        <v>0</v>
      </c>
      <c r="AQ338" s="133">
        <v>0</v>
      </c>
      <c r="AR338" s="133">
        <v>0</v>
      </c>
      <c r="AS338" s="133">
        <v>0</v>
      </c>
      <c r="AT338" s="133">
        <v>0</v>
      </c>
      <c r="AU338" s="133">
        <v>0</v>
      </c>
      <c r="AV338" s="133">
        <v>0</v>
      </c>
      <c r="AW338" s="133">
        <v>0</v>
      </c>
      <c r="AX338" s="133">
        <v>0</v>
      </c>
      <c r="AY338" s="15">
        <f t="shared" si="15"/>
        <v>0</v>
      </c>
      <c r="AZ338" s="15">
        <f t="shared" si="16"/>
        <v>0</v>
      </c>
      <c r="BA338" s="15">
        <f t="shared" si="17"/>
        <v>0</v>
      </c>
    </row>
    <row r="339" spans="1:53" x14ac:dyDescent="0.35">
      <c r="A339" s="127">
        <v>20862000</v>
      </c>
      <c r="B339" s="127">
        <v>1</v>
      </c>
      <c r="C339" s="127">
        <v>1</v>
      </c>
      <c r="D339" s="127">
        <v>0</v>
      </c>
      <c r="E339" s="127" t="s">
        <v>23</v>
      </c>
      <c r="F339" s="127" t="s">
        <v>24</v>
      </c>
      <c r="G339" s="127" t="s">
        <v>25</v>
      </c>
      <c r="H339" s="127" t="s">
        <v>44</v>
      </c>
      <c r="I339" s="127" t="s">
        <v>45</v>
      </c>
      <c r="J339" s="127" t="s">
        <v>27</v>
      </c>
      <c r="K339" s="127" t="s">
        <v>311</v>
      </c>
      <c r="L339" s="127" t="s">
        <v>2955</v>
      </c>
      <c r="M339" s="127" t="s">
        <v>159</v>
      </c>
      <c r="N339" s="127" t="s">
        <v>1325</v>
      </c>
      <c r="O339" s="127" t="s">
        <v>2956</v>
      </c>
      <c r="P339" s="127" t="s">
        <v>2956</v>
      </c>
      <c r="Q339" s="127" t="s">
        <v>311</v>
      </c>
      <c r="R339" s="128">
        <v>4217292.3200002387</v>
      </c>
      <c r="S339" s="128">
        <v>4647848.72</v>
      </c>
      <c r="T339" s="128">
        <v>0</v>
      </c>
      <c r="U339" s="128">
        <v>0</v>
      </c>
      <c r="V339" s="128">
        <v>0</v>
      </c>
      <c r="W339" s="128">
        <v>1.4901161193847656E-8</v>
      </c>
      <c r="X339" s="128">
        <v>0</v>
      </c>
      <c r="Y339" s="128">
        <v>8865141.0400002524</v>
      </c>
      <c r="Z339" s="130">
        <v>44918</v>
      </c>
      <c r="AA339" s="130">
        <v>50397</v>
      </c>
      <c r="AB339" s="129">
        <v>26891460</v>
      </c>
      <c r="AC339" s="129">
        <v>26891460</v>
      </c>
      <c r="AD339" s="129">
        <v>13.153424657534247</v>
      </c>
      <c r="AE339" s="129">
        <v>15.010958904109589</v>
      </c>
      <c r="AF339" s="135">
        <v>7.2316000000000005E-2</v>
      </c>
      <c r="AG339" s="132" t="s">
        <v>2799</v>
      </c>
      <c r="AH339" s="132">
        <v>0.02</v>
      </c>
      <c r="AI339" s="127" t="s">
        <v>311</v>
      </c>
      <c r="AJ339" s="127" t="s">
        <v>311</v>
      </c>
      <c r="AK339" s="133">
        <v>0</v>
      </c>
      <c r="AL339" s="133">
        <v>0</v>
      </c>
      <c r="AM339" s="133">
        <v>0</v>
      </c>
      <c r="AN339" s="133">
        <v>0</v>
      </c>
      <c r="AO339" s="133">
        <v>0</v>
      </c>
      <c r="AP339" s="133">
        <v>0</v>
      </c>
      <c r="AQ339" s="133">
        <v>0</v>
      </c>
      <c r="AR339" s="133">
        <v>0</v>
      </c>
      <c r="AS339" s="133">
        <v>0</v>
      </c>
      <c r="AT339" s="133">
        <v>0</v>
      </c>
      <c r="AU339" s="133">
        <v>0</v>
      </c>
      <c r="AV339" s="133">
        <v>0</v>
      </c>
      <c r="AW339" s="133">
        <v>0</v>
      </c>
      <c r="AX339" s="133">
        <v>0</v>
      </c>
      <c r="AY339" s="15">
        <f t="shared" si="15"/>
        <v>0</v>
      </c>
      <c r="AZ339" s="15">
        <f t="shared" si="16"/>
        <v>0</v>
      </c>
      <c r="BA339" s="15">
        <f t="shared" si="17"/>
        <v>0</v>
      </c>
    </row>
    <row r="340" spans="1:53" x14ac:dyDescent="0.35">
      <c r="A340" s="127">
        <v>20863000</v>
      </c>
      <c r="B340" s="127">
        <v>1</v>
      </c>
      <c r="C340" s="127">
        <v>0</v>
      </c>
      <c r="D340" s="127">
        <v>0</v>
      </c>
      <c r="E340" s="127" t="s">
        <v>23</v>
      </c>
      <c r="F340" s="127" t="s">
        <v>68</v>
      </c>
      <c r="G340" s="127" t="s">
        <v>68</v>
      </c>
      <c r="H340" s="127" t="s">
        <v>68</v>
      </c>
      <c r="I340" s="127" t="s">
        <v>68</v>
      </c>
      <c r="J340" s="127" t="s">
        <v>27</v>
      </c>
      <c r="K340" s="127" t="s">
        <v>311</v>
      </c>
      <c r="L340" s="127" t="s">
        <v>166</v>
      </c>
      <c r="M340" s="127" t="s">
        <v>159</v>
      </c>
      <c r="N340" s="127" t="s">
        <v>1325</v>
      </c>
      <c r="O340" s="127" t="s">
        <v>2957</v>
      </c>
      <c r="P340" s="127" t="s">
        <v>2957</v>
      </c>
      <c r="Q340" s="127" t="s">
        <v>311</v>
      </c>
      <c r="R340" s="128">
        <v>75000000.000000238</v>
      </c>
      <c r="S340" s="128">
        <v>0</v>
      </c>
      <c r="T340" s="128">
        <v>0</v>
      </c>
      <c r="U340" s="128">
        <v>0</v>
      </c>
      <c r="V340" s="128">
        <v>0</v>
      </c>
      <c r="W340" s="128">
        <v>1.4901161193847656E-8</v>
      </c>
      <c r="X340" s="128">
        <v>0</v>
      </c>
      <c r="Y340" s="128">
        <v>75000000.000000253</v>
      </c>
      <c r="Z340" s="130">
        <v>45070</v>
      </c>
      <c r="AA340" s="130">
        <v>48723</v>
      </c>
      <c r="AB340" s="129">
        <v>75000000</v>
      </c>
      <c r="AC340" s="129">
        <v>75000000</v>
      </c>
      <c r="AD340" s="129">
        <v>8.5671232876712331</v>
      </c>
      <c r="AE340" s="129">
        <v>10.008219178082191</v>
      </c>
      <c r="AF340" s="135">
        <v>7.3844999999999994E-2</v>
      </c>
      <c r="AG340" s="132" t="s">
        <v>2799</v>
      </c>
      <c r="AH340" s="132">
        <v>1.95E-2</v>
      </c>
      <c r="AI340" s="127" t="s">
        <v>311</v>
      </c>
      <c r="AJ340" s="127" t="s">
        <v>311</v>
      </c>
      <c r="AK340" s="133">
        <v>0</v>
      </c>
      <c r="AL340" s="133">
        <v>0</v>
      </c>
      <c r="AM340" s="133">
        <v>0</v>
      </c>
      <c r="AN340" s="133">
        <v>0</v>
      </c>
      <c r="AO340" s="133">
        <v>0</v>
      </c>
      <c r="AP340" s="133">
        <v>0</v>
      </c>
      <c r="AQ340" s="133">
        <v>0</v>
      </c>
      <c r="AR340" s="133">
        <v>0</v>
      </c>
      <c r="AS340" s="133">
        <v>0</v>
      </c>
      <c r="AT340" s="133">
        <v>0</v>
      </c>
      <c r="AU340" s="133">
        <v>0</v>
      </c>
      <c r="AV340" s="133">
        <v>0</v>
      </c>
      <c r="AW340" s="133">
        <v>4687500</v>
      </c>
      <c r="AX340" s="133">
        <v>0</v>
      </c>
      <c r="AY340" s="15">
        <f t="shared" si="15"/>
        <v>0</v>
      </c>
      <c r="AZ340" s="15">
        <f t="shared" si="16"/>
        <v>4687500</v>
      </c>
      <c r="BA340" s="15">
        <f t="shared" si="17"/>
        <v>4687500</v>
      </c>
    </row>
    <row r="341" spans="1:53" x14ac:dyDescent="0.35">
      <c r="A341" s="127">
        <v>20855001</v>
      </c>
      <c r="B341" s="127">
        <v>1</v>
      </c>
      <c r="C341" s="127">
        <v>1</v>
      </c>
      <c r="D341" s="127">
        <v>1</v>
      </c>
      <c r="E341" s="127" t="s">
        <v>2958</v>
      </c>
      <c r="F341" s="127" t="s">
        <v>24</v>
      </c>
      <c r="G341" s="127" t="s">
        <v>25</v>
      </c>
      <c r="H341" s="127" t="s">
        <v>437</v>
      </c>
      <c r="I341" s="127" t="s">
        <v>2</v>
      </c>
      <c r="J341" s="127" t="s">
        <v>27</v>
      </c>
      <c r="K341" s="127" t="s">
        <v>311</v>
      </c>
      <c r="L341" s="127" t="s">
        <v>29</v>
      </c>
      <c r="M341" s="127" t="s">
        <v>159</v>
      </c>
      <c r="N341" s="127" t="s">
        <v>1325</v>
      </c>
      <c r="O341" s="127" t="s">
        <v>2959</v>
      </c>
      <c r="P341" s="127" t="s">
        <v>2959</v>
      </c>
      <c r="Q341" s="127" t="s">
        <v>311</v>
      </c>
      <c r="R341" s="128">
        <v>37500000</v>
      </c>
      <c r="S341" s="128">
        <v>0</v>
      </c>
      <c r="T341" s="128">
        <v>0</v>
      </c>
      <c r="U341" s="128">
        <v>0</v>
      </c>
      <c r="V341" s="128">
        <v>0</v>
      </c>
      <c r="W341" s="128">
        <v>0</v>
      </c>
      <c r="X341" s="128">
        <v>0</v>
      </c>
      <c r="Y341" s="128">
        <v>37500000</v>
      </c>
      <c r="Z341" s="130">
        <v>44389</v>
      </c>
      <c r="AA341" s="130">
        <v>51566</v>
      </c>
      <c r="AB341" s="129">
        <v>75000000</v>
      </c>
      <c r="AC341" s="129">
        <v>37500000</v>
      </c>
      <c r="AD341" s="129">
        <v>16.356164383561644</v>
      </c>
      <c r="AE341" s="129">
        <v>19.663013698630138</v>
      </c>
      <c r="AF341" s="135">
        <v>7.5450000000000003E-2</v>
      </c>
      <c r="AG341" s="132" t="s">
        <v>3237</v>
      </c>
      <c r="AH341" s="132">
        <v>1.5283E-2</v>
      </c>
      <c r="AI341" s="127" t="s">
        <v>311</v>
      </c>
      <c r="AJ341" s="127" t="s">
        <v>311</v>
      </c>
      <c r="AK341" s="133">
        <v>0</v>
      </c>
      <c r="AL341" s="133">
        <v>1071428.57</v>
      </c>
      <c r="AM341" s="133">
        <v>0</v>
      </c>
      <c r="AN341" s="133">
        <v>0</v>
      </c>
      <c r="AO341" s="133">
        <v>0</v>
      </c>
      <c r="AP341" s="133">
        <v>0</v>
      </c>
      <c r="AQ341" s="133">
        <v>0</v>
      </c>
      <c r="AR341" s="133">
        <v>1071428.57</v>
      </c>
      <c r="AS341" s="133">
        <v>0</v>
      </c>
      <c r="AT341" s="133">
        <v>0</v>
      </c>
      <c r="AU341" s="133">
        <v>0</v>
      </c>
      <c r="AV341" s="133">
        <v>0</v>
      </c>
      <c r="AW341" s="133">
        <v>0</v>
      </c>
      <c r="AX341" s="133">
        <v>1071428.57</v>
      </c>
      <c r="AY341" s="15">
        <f t="shared" si="15"/>
        <v>1071428.57</v>
      </c>
      <c r="AZ341" s="15">
        <f t="shared" si="16"/>
        <v>2142857.14</v>
      </c>
      <c r="BA341" s="15">
        <f t="shared" si="17"/>
        <v>3214285.71</v>
      </c>
    </row>
    <row r="342" spans="1:53" x14ac:dyDescent="0.35">
      <c r="A342" s="127">
        <v>20355000</v>
      </c>
      <c r="B342" s="127">
        <v>1</v>
      </c>
      <c r="C342" s="127">
        <v>0</v>
      </c>
      <c r="D342" s="127">
        <v>0</v>
      </c>
      <c r="E342" s="127" t="s">
        <v>23</v>
      </c>
      <c r="F342" s="127" t="s">
        <v>68</v>
      </c>
      <c r="G342" s="127" t="s">
        <v>68</v>
      </c>
      <c r="H342" s="127" t="s">
        <v>68</v>
      </c>
      <c r="I342" s="127" t="s">
        <v>68</v>
      </c>
      <c r="J342" s="127" t="s">
        <v>27</v>
      </c>
      <c r="K342" s="127" t="s">
        <v>160</v>
      </c>
      <c r="L342" s="127" t="s">
        <v>70</v>
      </c>
      <c r="M342" s="127" t="s">
        <v>159</v>
      </c>
      <c r="N342" s="127" t="s">
        <v>1325</v>
      </c>
      <c r="O342" s="127" t="s">
        <v>2964</v>
      </c>
      <c r="P342" s="127" t="s">
        <v>2964</v>
      </c>
      <c r="Q342" s="127" t="s">
        <v>160</v>
      </c>
      <c r="R342" s="128">
        <v>100000000</v>
      </c>
      <c r="S342" s="128">
        <v>99380000</v>
      </c>
      <c r="T342" s="128">
        <v>0</v>
      </c>
      <c r="U342" s="128">
        <v>0</v>
      </c>
      <c r="V342" s="128">
        <v>0</v>
      </c>
      <c r="W342" s="128">
        <v>0</v>
      </c>
      <c r="X342" s="128">
        <v>0</v>
      </c>
      <c r="Y342" s="128">
        <v>199380000</v>
      </c>
      <c r="Z342" s="130">
        <v>45030</v>
      </c>
      <c r="AA342" s="130">
        <v>53796</v>
      </c>
      <c r="AB342" s="129">
        <v>300000000</v>
      </c>
      <c r="AC342" s="129">
        <v>300000000</v>
      </c>
      <c r="AD342" s="129">
        <v>22.465753424657535</v>
      </c>
      <c r="AE342" s="129">
        <v>24.016438356164382</v>
      </c>
      <c r="AF342" s="132">
        <v>6.6100599999999995E-2</v>
      </c>
      <c r="AG342" s="127" t="s">
        <v>2965</v>
      </c>
      <c r="AH342" s="132">
        <v>1.2E-2</v>
      </c>
      <c r="AI342" s="127" t="s">
        <v>160</v>
      </c>
      <c r="AJ342" s="127" t="s">
        <v>160</v>
      </c>
      <c r="AK342" s="133">
        <v>0</v>
      </c>
      <c r="AL342" s="133">
        <v>0</v>
      </c>
      <c r="AM342" s="133">
        <v>0</v>
      </c>
      <c r="AN342" s="133">
        <v>0</v>
      </c>
      <c r="AO342" s="133">
        <v>0</v>
      </c>
      <c r="AP342" s="133">
        <v>0</v>
      </c>
      <c r="AQ342" s="133">
        <v>0</v>
      </c>
      <c r="AR342" s="133">
        <v>0</v>
      </c>
      <c r="AS342" s="133">
        <v>0</v>
      </c>
      <c r="AT342" s="133">
        <v>0</v>
      </c>
      <c r="AU342" s="133">
        <v>0</v>
      </c>
      <c r="AV342" s="133">
        <v>0</v>
      </c>
      <c r="AW342" s="133">
        <v>0</v>
      </c>
      <c r="AX342" s="133">
        <v>0</v>
      </c>
      <c r="AY342" s="15">
        <f t="shared" si="15"/>
        <v>0</v>
      </c>
      <c r="AZ342" s="15">
        <f t="shared" si="16"/>
        <v>0</v>
      </c>
      <c r="BA342" s="15">
        <f t="shared" si="17"/>
        <v>0</v>
      </c>
    </row>
    <row r="343" spans="1:53" x14ac:dyDescent="0.35">
      <c r="A343" s="127">
        <v>20353000</v>
      </c>
      <c r="B343" s="127">
        <v>1</v>
      </c>
      <c r="C343" s="127">
        <v>1</v>
      </c>
      <c r="D343" s="127">
        <v>1</v>
      </c>
      <c r="E343" s="127" t="s">
        <v>23</v>
      </c>
      <c r="F343" s="127" t="s">
        <v>24</v>
      </c>
      <c r="G343" s="127" t="s">
        <v>25</v>
      </c>
      <c r="H343" s="127" t="s">
        <v>26</v>
      </c>
      <c r="I343" s="127" t="s">
        <v>2</v>
      </c>
      <c r="J343" s="127" t="s">
        <v>27</v>
      </c>
      <c r="K343" s="127" t="s">
        <v>160</v>
      </c>
      <c r="L343" s="127" t="s">
        <v>29</v>
      </c>
      <c r="M343" s="127" t="s">
        <v>159</v>
      </c>
      <c r="N343" s="127" t="s">
        <v>1325</v>
      </c>
      <c r="O343" s="127" t="s">
        <v>2966</v>
      </c>
      <c r="P343" s="127" t="s">
        <v>2966</v>
      </c>
      <c r="Q343" s="127" t="s">
        <v>160</v>
      </c>
      <c r="R343" s="128">
        <v>4095604.91</v>
      </c>
      <c r="S343" s="128">
        <v>0</v>
      </c>
      <c r="T343" s="128">
        <v>0</v>
      </c>
      <c r="U343" s="128">
        <v>0</v>
      </c>
      <c r="V343" s="128">
        <v>0</v>
      </c>
      <c r="W343" s="128">
        <v>0</v>
      </c>
      <c r="X343" s="128">
        <v>0</v>
      </c>
      <c r="Y343" s="128">
        <v>4095604.91</v>
      </c>
      <c r="Z343" s="130">
        <v>44949</v>
      </c>
      <c r="AA343" s="130">
        <v>53281</v>
      </c>
      <c r="AB343" s="129">
        <v>49000000</v>
      </c>
      <c r="AC343" s="129">
        <v>49000000</v>
      </c>
      <c r="AD343" s="129">
        <v>21.054794520547944</v>
      </c>
      <c r="AE343" s="129">
        <v>22.827397260273973</v>
      </c>
      <c r="AF343" s="132">
        <v>6.5799999999999997E-2</v>
      </c>
      <c r="AG343" s="127" t="s">
        <v>2965</v>
      </c>
      <c r="AH343" s="132">
        <v>1.2E-2</v>
      </c>
      <c r="AI343" s="127" t="s">
        <v>160</v>
      </c>
      <c r="AJ343" s="127" t="s">
        <v>160</v>
      </c>
      <c r="AK343" s="133">
        <v>0</v>
      </c>
      <c r="AL343" s="133">
        <v>0</v>
      </c>
      <c r="AM343" s="133">
        <v>0</v>
      </c>
      <c r="AN343" s="133">
        <v>0</v>
      </c>
      <c r="AO343" s="133">
        <v>0</v>
      </c>
      <c r="AP343" s="133">
        <v>0</v>
      </c>
      <c r="AQ343" s="133">
        <v>0</v>
      </c>
      <c r="AR343" s="133">
        <v>0</v>
      </c>
      <c r="AS343" s="133">
        <v>0</v>
      </c>
      <c r="AT343" s="133">
        <v>0</v>
      </c>
      <c r="AU343" s="133">
        <v>0</v>
      </c>
      <c r="AV343" s="133">
        <v>0</v>
      </c>
      <c r="AW343" s="133">
        <v>0</v>
      </c>
      <c r="AX343" s="133">
        <v>0</v>
      </c>
      <c r="AY343" s="15">
        <f t="shared" si="15"/>
        <v>0</v>
      </c>
      <c r="AZ343" s="15">
        <f t="shared" si="16"/>
        <v>0</v>
      </c>
      <c r="BA343" s="15">
        <f t="shared" si="17"/>
        <v>0</v>
      </c>
    </row>
    <row r="344" spans="1:53" x14ac:dyDescent="0.35">
      <c r="A344" s="127">
        <v>20356000</v>
      </c>
      <c r="B344" s="127">
        <v>1</v>
      </c>
      <c r="C344" s="127">
        <v>1</v>
      </c>
      <c r="D344" s="127">
        <v>1</v>
      </c>
      <c r="E344" s="127" t="s">
        <v>23</v>
      </c>
      <c r="F344" s="127" t="s">
        <v>24</v>
      </c>
      <c r="G344" s="127" t="s">
        <v>25</v>
      </c>
      <c r="H344" s="127" t="s">
        <v>26</v>
      </c>
      <c r="I344" s="127" t="s">
        <v>2</v>
      </c>
      <c r="J344" s="127" t="s">
        <v>27</v>
      </c>
      <c r="K344" s="127" t="s">
        <v>160</v>
      </c>
      <c r="L344" s="127" t="s">
        <v>29</v>
      </c>
      <c r="M344" s="127" t="s">
        <v>159</v>
      </c>
      <c r="N344" s="127" t="s">
        <v>1325</v>
      </c>
      <c r="O344" s="127" t="s">
        <v>2967</v>
      </c>
      <c r="P344" s="127" t="s">
        <v>2967</v>
      </c>
      <c r="Q344" s="127" t="s">
        <v>160</v>
      </c>
      <c r="R344" s="128">
        <v>2610699.7999999998</v>
      </c>
      <c r="S344" s="128">
        <v>0</v>
      </c>
      <c r="T344" s="128">
        <v>0</v>
      </c>
      <c r="U344" s="128">
        <v>0</v>
      </c>
      <c r="V344" s="128">
        <v>0</v>
      </c>
      <c r="W344" s="128">
        <v>0</v>
      </c>
      <c r="X344" s="128">
        <v>0</v>
      </c>
      <c r="Y344" s="128">
        <v>2610699.7999999998</v>
      </c>
      <c r="Z344" s="130">
        <v>45061</v>
      </c>
      <c r="AA344" s="130">
        <v>53888</v>
      </c>
      <c r="AB344" s="129">
        <v>9539946.7300000004</v>
      </c>
      <c r="AC344" s="129">
        <v>9539946.7300000004</v>
      </c>
      <c r="AD344" s="129">
        <v>22.717808219178082</v>
      </c>
      <c r="AE344" s="129">
        <v>24.183561643835617</v>
      </c>
      <c r="AF344" s="132">
        <v>6.5506200000000001E-2</v>
      </c>
      <c r="AG344" s="127" t="s">
        <v>2965</v>
      </c>
      <c r="AH344" s="132">
        <v>1.2E-2</v>
      </c>
      <c r="AI344" s="127" t="s">
        <v>160</v>
      </c>
      <c r="AJ344" s="127" t="s">
        <v>160</v>
      </c>
      <c r="AK344" s="133">
        <v>0</v>
      </c>
      <c r="AL344" s="133">
        <v>0</v>
      </c>
      <c r="AM344" s="133">
        <v>0</v>
      </c>
      <c r="AN344" s="133">
        <v>0</v>
      </c>
      <c r="AO344" s="133">
        <v>0</v>
      </c>
      <c r="AP344" s="133">
        <v>0</v>
      </c>
      <c r="AQ344" s="133">
        <v>0</v>
      </c>
      <c r="AR344" s="133">
        <v>0</v>
      </c>
      <c r="AS344" s="133">
        <v>0</v>
      </c>
      <c r="AT344" s="133">
        <v>0</v>
      </c>
      <c r="AU344" s="133">
        <v>0</v>
      </c>
      <c r="AV344" s="133">
        <v>0</v>
      </c>
      <c r="AW344" s="133">
        <v>0</v>
      </c>
      <c r="AX344" s="133">
        <v>0</v>
      </c>
      <c r="AY344" s="15">
        <f t="shared" si="15"/>
        <v>0</v>
      </c>
      <c r="AZ344" s="15">
        <f t="shared" si="16"/>
        <v>0</v>
      </c>
      <c r="BA344" s="15">
        <f t="shared" si="17"/>
        <v>0</v>
      </c>
    </row>
    <row r="345" spans="1:53" x14ac:dyDescent="0.35">
      <c r="A345" s="127">
        <v>20597000</v>
      </c>
      <c r="B345" s="127">
        <v>1</v>
      </c>
      <c r="C345" s="127">
        <v>1</v>
      </c>
      <c r="D345" s="127">
        <v>1</v>
      </c>
      <c r="E345" s="127" t="s">
        <v>23</v>
      </c>
      <c r="F345" s="127" t="s">
        <v>24</v>
      </c>
      <c r="G345" s="127" t="s">
        <v>25</v>
      </c>
      <c r="H345" s="127" t="s">
        <v>26</v>
      </c>
      <c r="I345" s="127" t="s">
        <v>2</v>
      </c>
      <c r="J345" s="127" t="s">
        <v>27</v>
      </c>
      <c r="K345" s="127" t="s">
        <v>288</v>
      </c>
      <c r="L345" s="127" t="s">
        <v>29</v>
      </c>
      <c r="M345" s="127" t="s">
        <v>159</v>
      </c>
      <c r="N345" s="127" t="s">
        <v>1325</v>
      </c>
      <c r="O345" s="127" t="s">
        <v>2968</v>
      </c>
      <c r="P345" s="127" t="s">
        <v>2968</v>
      </c>
      <c r="Q345" s="127" t="s">
        <v>288</v>
      </c>
      <c r="R345" s="128">
        <v>86319985</v>
      </c>
      <c r="S345" s="128">
        <v>0</v>
      </c>
      <c r="T345" s="128">
        <v>0</v>
      </c>
      <c r="U345" s="128">
        <v>2400665.2200000002</v>
      </c>
      <c r="V345" s="128">
        <v>145144.29</v>
      </c>
      <c r="W345" s="128">
        <v>0</v>
      </c>
      <c r="X345" s="128">
        <v>0</v>
      </c>
      <c r="Y345" s="128">
        <v>86319985</v>
      </c>
      <c r="Z345" s="130">
        <v>44998</v>
      </c>
      <c r="AA345" s="130">
        <v>51441</v>
      </c>
      <c r="AB345" s="129">
        <v>200000000</v>
      </c>
      <c r="AC345" s="129">
        <v>200000000</v>
      </c>
      <c r="AD345" s="129">
        <v>16.013698630136986</v>
      </c>
      <c r="AE345" s="129">
        <v>17.652054794520549</v>
      </c>
      <c r="AF345" s="132">
        <v>6.0499999999999998E-2</v>
      </c>
      <c r="AG345" s="132" t="s">
        <v>2770</v>
      </c>
      <c r="AH345" s="132">
        <v>1.2E-2</v>
      </c>
      <c r="AI345" s="127" t="s">
        <v>288</v>
      </c>
      <c r="AJ345" s="127" t="s">
        <v>288</v>
      </c>
      <c r="AK345" s="133">
        <v>0</v>
      </c>
      <c r="AL345" s="133">
        <v>0</v>
      </c>
      <c r="AM345" s="133">
        <v>0</v>
      </c>
      <c r="AN345" s="133">
        <v>0</v>
      </c>
      <c r="AO345" s="133">
        <v>0</v>
      </c>
      <c r="AP345" s="133">
        <v>0</v>
      </c>
      <c r="AQ345" s="133">
        <v>0</v>
      </c>
      <c r="AR345" s="133">
        <v>0</v>
      </c>
      <c r="AS345" s="133">
        <v>0</v>
      </c>
      <c r="AT345" s="133">
        <v>0</v>
      </c>
      <c r="AU345" s="133">
        <v>0</v>
      </c>
      <c r="AV345" s="133">
        <v>0</v>
      </c>
      <c r="AW345" s="133">
        <v>0</v>
      </c>
      <c r="AX345" s="133">
        <v>0</v>
      </c>
      <c r="AY345" s="15">
        <f t="shared" si="15"/>
        <v>0</v>
      </c>
      <c r="AZ345" s="15">
        <f t="shared" si="16"/>
        <v>0</v>
      </c>
      <c r="BA345" s="15">
        <f t="shared" si="17"/>
        <v>0</v>
      </c>
    </row>
    <row r="346" spans="1:53" x14ac:dyDescent="0.35">
      <c r="A346" s="127">
        <v>20864000</v>
      </c>
      <c r="B346" s="127">
        <v>1</v>
      </c>
      <c r="C346" s="127">
        <v>1</v>
      </c>
      <c r="D346" s="127">
        <v>0</v>
      </c>
      <c r="E346" s="127" t="s">
        <v>23</v>
      </c>
      <c r="F346" s="127" t="s">
        <v>24</v>
      </c>
      <c r="G346" s="127" t="s">
        <v>25</v>
      </c>
      <c r="H346" s="127" t="s">
        <v>44</v>
      </c>
      <c r="I346" s="127" t="s">
        <v>45</v>
      </c>
      <c r="J346" s="127" t="s">
        <v>27</v>
      </c>
      <c r="K346" s="127" t="s">
        <v>311</v>
      </c>
      <c r="L346" s="127" t="s">
        <v>2969</v>
      </c>
      <c r="M346" s="127" t="s">
        <v>159</v>
      </c>
      <c r="N346" s="127" t="s">
        <v>1325</v>
      </c>
      <c r="O346" s="127" t="s">
        <v>2970</v>
      </c>
      <c r="P346" s="127" t="s">
        <v>2970</v>
      </c>
      <c r="Q346" s="127" t="s">
        <v>311</v>
      </c>
      <c r="R346" s="128">
        <v>660664.19999999995</v>
      </c>
      <c r="S346" s="128">
        <v>0</v>
      </c>
      <c r="T346" s="128">
        <v>0</v>
      </c>
      <c r="U346" s="128">
        <v>0</v>
      </c>
      <c r="V346" s="128">
        <v>0</v>
      </c>
      <c r="W346" s="128">
        <v>0</v>
      </c>
      <c r="X346" s="128">
        <v>0</v>
      </c>
      <c r="Y346" s="128">
        <v>660664.19999999995</v>
      </c>
      <c r="Z346" s="130">
        <v>45113</v>
      </c>
      <c r="AA346" s="130">
        <v>48766</v>
      </c>
      <c r="AB346" s="129">
        <v>26467000</v>
      </c>
      <c r="AC346" s="129">
        <v>26467000</v>
      </c>
      <c r="AD346" s="129">
        <v>8.6849315068493151</v>
      </c>
      <c r="AE346" s="129">
        <v>10.008219178082191</v>
      </c>
      <c r="AF346" s="135">
        <v>7.1280999999999997E-2</v>
      </c>
      <c r="AG346" s="132" t="s">
        <v>2799</v>
      </c>
      <c r="AH346" s="132">
        <v>1.95E-2</v>
      </c>
      <c r="AI346" s="127" t="s">
        <v>311</v>
      </c>
      <c r="AJ346" s="127" t="s">
        <v>311</v>
      </c>
      <c r="AK346" s="133">
        <v>0</v>
      </c>
      <c r="AL346" s="133">
        <v>0</v>
      </c>
      <c r="AM346" s="133">
        <v>0</v>
      </c>
      <c r="AN346" s="133">
        <v>0</v>
      </c>
      <c r="AO346" s="133">
        <v>0</v>
      </c>
      <c r="AP346" s="133">
        <v>0</v>
      </c>
      <c r="AQ346" s="133">
        <v>0</v>
      </c>
      <c r="AR346" s="133">
        <v>0</v>
      </c>
      <c r="AS346" s="133">
        <v>38862.6</v>
      </c>
      <c r="AT346" s="133">
        <v>0</v>
      </c>
      <c r="AU346" s="133">
        <v>0</v>
      </c>
      <c r="AV346" s="133">
        <v>0</v>
      </c>
      <c r="AW346" s="133">
        <v>0</v>
      </c>
      <c r="AX346" s="133">
        <v>0</v>
      </c>
      <c r="AY346" s="15">
        <f t="shared" si="15"/>
        <v>0</v>
      </c>
      <c r="AZ346" s="15">
        <f t="shared" si="16"/>
        <v>38862.6</v>
      </c>
      <c r="BA346" s="15">
        <f t="shared" si="17"/>
        <v>38862.6</v>
      </c>
    </row>
    <row r="347" spans="1:53" x14ac:dyDescent="0.35">
      <c r="A347" s="127">
        <v>20865000</v>
      </c>
      <c r="B347" s="127">
        <v>1</v>
      </c>
      <c r="C347" s="127">
        <v>1</v>
      </c>
      <c r="D347" s="127">
        <v>1</v>
      </c>
      <c r="E347" s="127" t="s">
        <v>2958</v>
      </c>
      <c r="F347" s="127" t="s">
        <v>24</v>
      </c>
      <c r="G347" s="127" t="s">
        <v>25</v>
      </c>
      <c r="H347" s="127" t="s">
        <v>437</v>
      </c>
      <c r="I347" s="127" t="s">
        <v>2</v>
      </c>
      <c r="J347" s="127" t="s">
        <v>27</v>
      </c>
      <c r="K347" s="127" t="s">
        <v>311</v>
      </c>
      <c r="L347" s="127" t="s">
        <v>29</v>
      </c>
      <c r="M347" s="127" t="s">
        <v>159</v>
      </c>
      <c r="N347" s="127" t="s">
        <v>1325</v>
      </c>
      <c r="O347" s="127" t="s">
        <v>2971</v>
      </c>
      <c r="P347" s="127" t="s">
        <v>2971</v>
      </c>
      <c r="Q347" s="127" t="s">
        <v>311</v>
      </c>
      <c r="R347" s="128">
        <v>27754292.41</v>
      </c>
      <c r="S347" s="128">
        <v>0</v>
      </c>
      <c r="T347" s="128">
        <v>0</v>
      </c>
      <c r="U347" s="128">
        <v>0</v>
      </c>
      <c r="V347" s="128">
        <v>0</v>
      </c>
      <c r="W347" s="128">
        <v>0</v>
      </c>
      <c r="X347" s="128">
        <v>0</v>
      </c>
      <c r="Y347" s="128">
        <v>27754292.41</v>
      </c>
      <c r="Z347" s="130">
        <v>45135</v>
      </c>
      <c r="AA347" s="130">
        <v>52440</v>
      </c>
      <c r="AB347" s="129">
        <v>150000000</v>
      </c>
      <c r="AC347" s="129">
        <v>150000000</v>
      </c>
      <c r="AD347" s="129">
        <v>18.75068493150685</v>
      </c>
      <c r="AE347" s="129">
        <v>20.013698630136986</v>
      </c>
      <c r="AF347" s="135">
        <v>7.2137000000000007E-2</v>
      </c>
      <c r="AG347" s="132" t="s">
        <v>2799</v>
      </c>
      <c r="AH347" s="132">
        <v>0.02</v>
      </c>
      <c r="AI347" s="127" t="s">
        <v>311</v>
      </c>
      <c r="AJ347" s="127" t="s">
        <v>311</v>
      </c>
      <c r="AK347" s="133">
        <v>0</v>
      </c>
      <c r="AL347" s="133">
        <v>0</v>
      </c>
      <c r="AM347" s="133">
        <v>0</v>
      </c>
      <c r="AN347" s="133">
        <v>0</v>
      </c>
      <c r="AO347" s="133">
        <v>0</v>
      </c>
      <c r="AP347" s="133">
        <v>0</v>
      </c>
      <c r="AQ347" s="133">
        <v>0</v>
      </c>
      <c r="AR347" s="133">
        <v>0</v>
      </c>
      <c r="AS347" s="133">
        <v>0</v>
      </c>
      <c r="AT347" s="133">
        <v>0</v>
      </c>
      <c r="AU347" s="133">
        <v>0</v>
      </c>
      <c r="AV347" s="133">
        <v>0</v>
      </c>
      <c r="AW347" s="133">
        <v>0</v>
      </c>
      <c r="AX347" s="133">
        <v>0</v>
      </c>
      <c r="AY347" s="15">
        <f t="shared" si="15"/>
        <v>0</v>
      </c>
      <c r="AZ347" s="15">
        <f t="shared" si="16"/>
        <v>0</v>
      </c>
      <c r="BA347" s="15">
        <f t="shared" si="17"/>
        <v>0</v>
      </c>
    </row>
    <row r="348" spans="1:53" x14ac:dyDescent="0.35">
      <c r="A348" s="127">
        <v>20866000</v>
      </c>
      <c r="B348" s="127">
        <v>1</v>
      </c>
      <c r="C348" s="127">
        <v>1</v>
      </c>
      <c r="D348" s="127">
        <v>1</v>
      </c>
      <c r="E348" s="127" t="s">
        <v>2958</v>
      </c>
      <c r="F348" s="127" t="s">
        <v>24</v>
      </c>
      <c r="G348" s="127" t="s">
        <v>25</v>
      </c>
      <c r="H348" s="127" t="s">
        <v>437</v>
      </c>
      <c r="I348" s="127" t="s">
        <v>2</v>
      </c>
      <c r="J348" s="127" t="s">
        <v>27</v>
      </c>
      <c r="K348" s="127" t="s">
        <v>311</v>
      </c>
      <c r="L348" s="127" t="s">
        <v>29</v>
      </c>
      <c r="M348" s="127" t="s">
        <v>159</v>
      </c>
      <c r="N348" s="127" t="s">
        <v>1325</v>
      </c>
      <c r="O348" s="127" t="s">
        <v>2972</v>
      </c>
      <c r="P348" s="127" t="s">
        <v>2972</v>
      </c>
      <c r="Q348" s="127" t="s">
        <v>311</v>
      </c>
      <c r="R348" s="128">
        <v>11223481.289999999</v>
      </c>
      <c r="S348" s="128">
        <v>0</v>
      </c>
      <c r="T348" s="128">
        <v>0</v>
      </c>
      <c r="U348" s="128">
        <v>0</v>
      </c>
      <c r="V348" s="128">
        <v>0</v>
      </c>
      <c r="W348" s="128">
        <v>0</v>
      </c>
      <c r="X348" s="128">
        <v>0</v>
      </c>
      <c r="Y348" s="128">
        <v>11223481.289999999</v>
      </c>
      <c r="Z348" s="130">
        <v>45135</v>
      </c>
      <c r="AA348" s="130">
        <v>50614</v>
      </c>
      <c r="AB348" s="129">
        <v>20204813.629999999</v>
      </c>
      <c r="AC348" s="129">
        <v>20204813.629999999</v>
      </c>
      <c r="AD348" s="129">
        <v>13.747945205479452</v>
      </c>
      <c r="AE348" s="129">
        <v>15.010958904109589</v>
      </c>
      <c r="AF348" s="132">
        <v>7.1999999999999995E-2</v>
      </c>
      <c r="AG348" s="132" t="s">
        <v>2799</v>
      </c>
      <c r="AH348" s="132">
        <v>0.02</v>
      </c>
      <c r="AI348" s="127" t="s">
        <v>311</v>
      </c>
      <c r="AJ348" s="127" t="s">
        <v>311</v>
      </c>
      <c r="AK348" s="133">
        <v>0</v>
      </c>
      <c r="AL348" s="133">
        <v>0</v>
      </c>
      <c r="AM348" s="133">
        <v>0</v>
      </c>
      <c r="AN348" s="133">
        <v>0</v>
      </c>
      <c r="AO348" s="133">
        <v>0</v>
      </c>
      <c r="AP348" s="133">
        <v>0</v>
      </c>
      <c r="AQ348" s="133">
        <v>0</v>
      </c>
      <c r="AR348" s="133">
        <v>0</v>
      </c>
      <c r="AS348" s="133">
        <v>0</v>
      </c>
      <c r="AT348" s="133">
        <v>0</v>
      </c>
      <c r="AU348" s="133">
        <v>0</v>
      </c>
      <c r="AV348" s="133">
        <v>0</v>
      </c>
      <c r="AW348" s="133">
        <v>0</v>
      </c>
      <c r="AX348" s="133">
        <v>0</v>
      </c>
      <c r="AY348" s="15">
        <f t="shared" si="15"/>
        <v>0</v>
      </c>
      <c r="AZ348" s="15">
        <f t="shared" si="16"/>
        <v>0</v>
      </c>
      <c r="BA348" s="15">
        <f t="shared" si="17"/>
        <v>0</v>
      </c>
    </row>
    <row r="349" spans="1:53" x14ac:dyDescent="0.35">
      <c r="A349" s="127">
        <v>20358000</v>
      </c>
      <c r="B349" s="127">
        <v>1</v>
      </c>
      <c r="C349" s="127">
        <v>1</v>
      </c>
      <c r="D349" s="127">
        <v>1</v>
      </c>
      <c r="E349" s="127" t="s">
        <v>2958</v>
      </c>
      <c r="F349" s="127" t="s">
        <v>24</v>
      </c>
      <c r="G349" s="127" t="s">
        <v>25</v>
      </c>
      <c r="H349" s="127" t="s">
        <v>437</v>
      </c>
      <c r="I349" s="127" t="s">
        <v>2</v>
      </c>
      <c r="J349" s="127" t="s">
        <v>27</v>
      </c>
      <c r="K349" s="127" t="s">
        <v>160</v>
      </c>
      <c r="L349" s="127" t="s">
        <v>29</v>
      </c>
      <c r="M349" s="127" t="s">
        <v>159</v>
      </c>
      <c r="N349" s="127" t="s">
        <v>1325</v>
      </c>
      <c r="O349" s="127" t="s">
        <v>3007</v>
      </c>
      <c r="P349" s="127" t="s">
        <v>3007</v>
      </c>
      <c r="Q349" s="127" t="s">
        <v>160</v>
      </c>
      <c r="R349" s="128">
        <v>450000000</v>
      </c>
      <c r="S349" s="128">
        <v>0</v>
      </c>
      <c r="T349" s="128">
        <v>0</v>
      </c>
      <c r="U349" s="128">
        <v>0</v>
      </c>
      <c r="V349" s="128">
        <v>0</v>
      </c>
      <c r="W349" s="128">
        <v>0</v>
      </c>
      <c r="X349" s="128">
        <v>0</v>
      </c>
      <c r="Y349" s="128">
        <v>450000000</v>
      </c>
      <c r="Z349" s="130">
        <v>45156</v>
      </c>
      <c r="AA349" s="130">
        <v>52062</v>
      </c>
      <c r="AB349" s="129">
        <v>450000000</v>
      </c>
      <c r="AC349" s="129">
        <v>450000000</v>
      </c>
      <c r="AD349" s="129">
        <v>17.715068493150685</v>
      </c>
      <c r="AE349" s="129">
        <v>18.920547945205481</v>
      </c>
      <c r="AF349" s="132">
        <v>6.5799999999999997E-2</v>
      </c>
      <c r="AG349" s="127" t="s">
        <v>2965</v>
      </c>
      <c r="AH349" s="132">
        <v>1.2E-2</v>
      </c>
      <c r="AI349" s="127" t="s">
        <v>160</v>
      </c>
      <c r="AJ349" s="127" t="s">
        <v>160</v>
      </c>
      <c r="AK349" s="133">
        <v>0</v>
      </c>
      <c r="AL349" s="133">
        <v>0</v>
      </c>
      <c r="AM349" s="133">
        <v>0</v>
      </c>
      <c r="AN349" s="133">
        <v>0</v>
      </c>
      <c r="AO349" s="133">
        <v>0</v>
      </c>
      <c r="AP349" s="133">
        <v>0</v>
      </c>
      <c r="AQ349" s="133">
        <v>0</v>
      </c>
      <c r="AR349" s="133">
        <v>0</v>
      </c>
      <c r="AS349" s="133">
        <v>0</v>
      </c>
      <c r="AT349" s="133">
        <v>0</v>
      </c>
      <c r="AU349" s="133">
        <v>0</v>
      </c>
      <c r="AV349" s="133">
        <v>0</v>
      </c>
      <c r="AW349" s="133">
        <v>0</v>
      </c>
      <c r="AX349" s="133">
        <v>0</v>
      </c>
      <c r="AY349" s="15">
        <f t="shared" si="15"/>
        <v>0</v>
      </c>
      <c r="AZ349" s="15">
        <f t="shared" si="16"/>
        <v>0</v>
      </c>
      <c r="BA349" s="15">
        <f t="shared" si="17"/>
        <v>0</v>
      </c>
    </row>
    <row r="350" spans="1:53" x14ac:dyDescent="0.35">
      <c r="A350" s="127">
        <v>20359000</v>
      </c>
      <c r="B350" s="127">
        <v>1</v>
      </c>
      <c r="C350" s="127">
        <v>1</v>
      </c>
      <c r="D350" s="127">
        <v>1</v>
      </c>
      <c r="E350" s="127" t="s">
        <v>2958</v>
      </c>
      <c r="F350" s="127" t="s">
        <v>24</v>
      </c>
      <c r="G350" s="127" t="s">
        <v>25</v>
      </c>
      <c r="H350" s="127" t="s">
        <v>437</v>
      </c>
      <c r="I350" s="127" t="s">
        <v>2</v>
      </c>
      <c r="J350" s="127" t="s">
        <v>27</v>
      </c>
      <c r="K350" s="127" t="s">
        <v>160</v>
      </c>
      <c r="L350" s="127" t="s">
        <v>29</v>
      </c>
      <c r="M350" s="127" t="s">
        <v>159</v>
      </c>
      <c r="N350" s="127" t="s">
        <v>1325</v>
      </c>
      <c r="O350" s="127" t="s">
        <v>3008</v>
      </c>
      <c r="P350" s="127" t="s">
        <v>3008</v>
      </c>
      <c r="Q350" s="127" t="s">
        <v>160</v>
      </c>
      <c r="R350" s="128">
        <v>50000000</v>
      </c>
      <c r="S350" s="128">
        <v>0</v>
      </c>
      <c r="T350" s="128">
        <v>0</v>
      </c>
      <c r="U350" s="128">
        <v>0</v>
      </c>
      <c r="V350" s="128">
        <v>0</v>
      </c>
      <c r="W350" s="128">
        <v>0</v>
      </c>
      <c r="X350" s="128">
        <v>0</v>
      </c>
      <c r="Y350" s="128">
        <v>50000000</v>
      </c>
      <c r="Z350" s="130">
        <v>45156</v>
      </c>
      <c r="AA350" s="130">
        <v>50601</v>
      </c>
      <c r="AB350" s="129">
        <v>50000000</v>
      </c>
      <c r="AC350" s="129">
        <v>50000000</v>
      </c>
      <c r="AD350" s="129">
        <v>13.712328767123287</v>
      </c>
      <c r="AE350" s="129">
        <v>14.917808219178083</v>
      </c>
      <c r="AF350" s="132">
        <v>2.5000000000000001E-2</v>
      </c>
      <c r="AG350" s="127" t="s">
        <v>3106</v>
      </c>
      <c r="AH350" s="127"/>
      <c r="AI350" s="127" t="s">
        <v>160</v>
      </c>
      <c r="AJ350" s="127" t="s">
        <v>160</v>
      </c>
      <c r="AK350" s="133">
        <v>0</v>
      </c>
      <c r="AL350" s="133">
        <v>0</v>
      </c>
      <c r="AM350" s="133">
        <v>0</v>
      </c>
      <c r="AN350" s="133">
        <v>0</v>
      </c>
      <c r="AO350" s="133">
        <v>0</v>
      </c>
      <c r="AP350" s="133">
        <v>0</v>
      </c>
      <c r="AQ350" s="133">
        <v>0</v>
      </c>
      <c r="AR350" s="133">
        <v>0</v>
      </c>
      <c r="AS350" s="133">
        <v>0</v>
      </c>
      <c r="AT350" s="133">
        <v>0</v>
      </c>
      <c r="AU350" s="133">
        <v>0</v>
      </c>
      <c r="AV350" s="133">
        <v>0</v>
      </c>
      <c r="AW350" s="133">
        <v>0</v>
      </c>
      <c r="AX350" s="133">
        <v>0</v>
      </c>
      <c r="AY350" s="15">
        <f t="shared" si="15"/>
        <v>0</v>
      </c>
      <c r="AZ350" s="15">
        <f t="shared" si="16"/>
        <v>0</v>
      </c>
      <c r="BA350" s="15">
        <f t="shared" si="17"/>
        <v>0</v>
      </c>
    </row>
    <row r="351" spans="1:53" x14ac:dyDescent="0.35">
      <c r="A351" s="127">
        <v>20598000</v>
      </c>
      <c r="B351" s="127">
        <v>1</v>
      </c>
      <c r="C351" s="127">
        <v>1</v>
      </c>
      <c r="D351" s="127">
        <v>1</v>
      </c>
      <c r="E351" s="127" t="s">
        <v>2958</v>
      </c>
      <c r="F351" s="127" t="s">
        <v>24</v>
      </c>
      <c r="G351" s="127" t="s">
        <v>25</v>
      </c>
      <c r="H351" s="127" t="s">
        <v>437</v>
      </c>
      <c r="I351" s="127" t="s">
        <v>2</v>
      </c>
      <c r="J351" s="127" t="s">
        <v>27</v>
      </c>
      <c r="K351" s="127" t="s">
        <v>288</v>
      </c>
      <c r="L351" s="127" t="s">
        <v>29</v>
      </c>
      <c r="M351" s="127" t="s">
        <v>159</v>
      </c>
      <c r="N351" s="127" t="s">
        <v>1325</v>
      </c>
      <c r="O351" s="127" t="s">
        <v>3009</v>
      </c>
      <c r="P351" s="127" t="s">
        <v>3009</v>
      </c>
      <c r="Q351" s="127" t="s">
        <v>288</v>
      </c>
      <c r="R351" s="128">
        <v>500000000</v>
      </c>
      <c r="S351" s="128">
        <v>0</v>
      </c>
      <c r="T351" s="128">
        <v>0</v>
      </c>
      <c r="U351" s="128">
        <v>0</v>
      </c>
      <c r="V351" s="128">
        <v>0</v>
      </c>
      <c r="W351" s="128">
        <v>0</v>
      </c>
      <c r="X351" s="128">
        <v>0</v>
      </c>
      <c r="Y351" s="128">
        <v>500000000</v>
      </c>
      <c r="Z351" s="130">
        <v>45160</v>
      </c>
      <c r="AA351" s="130">
        <v>51485</v>
      </c>
      <c r="AB351" s="128">
        <v>500000000</v>
      </c>
      <c r="AC351" s="128">
        <v>500000000</v>
      </c>
      <c r="AD351" s="129">
        <v>16.134246575342466</v>
      </c>
      <c r="AE351" s="129">
        <v>17.328767123287673</v>
      </c>
      <c r="AF351" s="132">
        <v>5.1999999999999998E-2</v>
      </c>
      <c r="AG351" s="127" t="s">
        <v>39</v>
      </c>
      <c r="AH351" s="132"/>
      <c r="AI351" s="127" t="s">
        <v>288</v>
      </c>
      <c r="AJ351" s="127" t="s">
        <v>288</v>
      </c>
      <c r="AK351" s="133">
        <v>0</v>
      </c>
      <c r="AL351" s="133">
        <v>0</v>
      </c>
      <c r="AM351" s="133">
        <v>0</v>
      </c>
      <c r="AN351" s="133">
        <v>0</v>
      </c>
      <c r="AO351" s="133">
        <v>0</v>
      </c>
      <c r="AP351" s="133">
        <v>0</v>
      </c>
      <c r="AQ351" s="133">
        <v>0</v>
      </c>
      <c r="AR351" s="133">
        <v>0</v>
      </c>
      <c r="AS351" s="133">
        <v>0</v>
      </c>
      <c r="AT351" s="133">
        <v>0</v>
      </c>
      <c r="AU351" s="133">
        <v>0</v>
      </c>
      <c r="AV351" s="133">
        <v>0</v>
      </c>
      <c r="AW351" s="133">
        <v>0</v>
      </c>
      <c r="AX351" s="133">
        <v>0</v>
      </c>
      <c r="AY351" s="15">
        <f t="shared" si="15"/>
        <v>0</v>
      </c>
      <c r="AZ351" s="15">
        <f t="shared" si="16"/>
        <v>0</v>
      </c>
      <c r="BA351" s="15">
        <f t="shared" si="17"/>
        <v>0</v>
      </c>
    </row>
    <row r="352" spans="1:53" x14ac:dyDescent="0.35">
      <c r="A352" s="127">
        <v>20867000</v>
      </c>
      <c r="B352" s="127">
        <v>1</v>
      </c>
      <c r="C352" s="127">
        <v>1</v>
      </c>
      <c r="D352" s="127">
        <v>1</v>
      </c>
      <c r="E352" s="127" t="s">
        <v>2958</v>
      </c>
      <c r="F352" s="127" t="s">
        <v>24</v>
      </c>
      <c r="G352" s="127" t="s">
        <v>25</v>
      </c>
      <c r="H352" s="127" t="s">
        <v>437</v>
      </c>
      <c r="I352" s="127" t="s">
        <v>2</v>
      </c>
      <c r="J352" s="127" t="s">
        <v>27</v>
      </c>
      <c r="K352" s="127" t="s">
        <v>311</v>
      </c>
      <c r="L352" s="127" t="s">
        <v>29</v>
      </c>
      <c r="M352" s="127" t="s">
        <v>159</v>
      </c>
      <c r="N352" s="127" t="s">
        <v>1325</v>
      </c>
      <c r="O352" s="127" t="s">
        <v>3010</v>
      </c>
      <c r="P352" s="127" t="s">
        <v>3010</v>
      </c>
      <c r="Q352" s="127" t="s">
        <v>311</v>
      </c>
      <c r="R352" s="128">
        <v>0</v>
      </c>
      <c r="S352" s="128">
        <v>0</v>
      </c>
      <c r="T352" s="128">
        <v>0</v>
      </c>
      <c r="U352" s="128">
        <v>0</v>
      </c>
      <c r="V352" s="128">
        <v>0</v>
      </c>
      <c r="W352" s="128">
        <v>0</v>
      </c>
      <c r="X352" s="128">
        <v>0</v>
      </c>
      <c r="Y352" s="128">
        <v>0</v>
      </c>
      <c r="Z352" s="130">
        <v>45145</v>
      </c>
      <c r="AA352" s="130">
        <v>52451</v>
      </c>
      <c r="AB352" s="129">
        <v>117515240</v>
      </c>
      <c r="AC352" s="129">
        <v>117515240</v>
      </c>
      <c r="AD352" s="129">
        <v>18.780821917808218</v>
      </c>
      <c r="AE352" s="129">
        <v>20.016438356164382</v>
      </c>
      <c r="AF352" s="132"/>
      <c r="AG352" s="132" t="s">
        <v>2799</v>
      </c>
      <c r="AH352" s="132">
        <v>0.02</v>
      </c>
      <c r="AI352" s="127" t="s">
        <v>311</v>
      </c>
      <c r="AJ352" s="127" t="s">
        <v>311</v>
      </c>
      <c r="AK352" s="133">
        <v>0</v>
      </c>
      <c r="AL352" s="133">
        <v>0</v>
      </c>
      <c r="AM352" s="133">
        <v>0</v>
      </c>
      <c r="AN352" s="133">
        <v>0</v>
      </c>
      <c r="AO352" s="133">
        <v>0</v>
      </c>
      <c r="AP352" s="133">
        <v>0</v>
      </c>
      <c r="AQ352" s="133">
        <v>0</v>
      </c>
      <c r="AR352" s="133">
        <v>0</v>
      </c>
      <c r="AS352" s="133">
        <v>0</v>
      </c>
      <c r="AT352" s="133">
        <v>0</v>
      </c>
      <c r="AU352" s="133">
        <v>0</v>
      </c>
      <c r="AV352" s="133">
        <v>0</v>
      </c>
      <c r="AW352" s="133">
        <v>0</v>
      </c>
      <c r="AX352" s="133">
        <v>0</v>
      </c>
      <c r="AY352" s="15">
        <f t="shared" si="15"/>
        <v>0</v>
      </c>
      <c r="AZ352" s="15">
        <f t="shared" si="16"/>
        <v>0</v>
      </c>
      <c r="BA352" s="15">
        <f t="shared" si="17"/>
        <v>0</v>
      </c>
    </row>
    <row r="353" spans="1:53" x14ac:dyDescent="0.35">
      <c r="A353" s="127">
        <v>20100000</v>
      </c>
      <c r="B353" s="127">
        <v>1</v>
      </c>
      <c r="C353" s="127">
        <v>0</v>
      </c>
      <c r="D353" s="127">
        <v>0</v>
      </c>
      <c r="E353" s="127" t="s">
        <v>23</v>
      </c>
      <c r="F353" s="127" t="s">
        <v>68</v>
      </c>
      <c r="G353" s="127" t="s">
        <v>68</v>
      </c>
      <c r="H353" s="127" t="s">
        <v>68</v>
      </c>
      <c r="I353" s="127" t="s">
        <v>68</v>
      </c>
      <c r="J353" s="127" t="s">
        <v>27</v>
      </c>
      <c r="K353" s="127" t="s">
        <v>3107</v>
      </c>
      <c r="L353" s="127" t="s">
        <v>166</v>
      </c>
      <c r="M353" s="127" t="s">
        <v>159</v>
      </c>
      <c r="N353" s="127" t="s">
        <v>1325</v>
      </c>
      <c r="O353" s="127" t="s">
        <v>3108</v>
      </c>
      <c r="P353" s="127" t="s">
        <v>3108</v>
      </c>
      <c r="Q353" s="127" t="s">
        <v>3107</v>
      </c>
      <c r="R353" s="128">
        <v>50000000</v>
      </c>
      <c r="S353" s="128">
        <v>0</v>
      </c>
      <c r="T353" s="128">
        <v>0</v>
      </c>
      <c r="U353" s="128">
        <v>0</v>
      </c>
      <c r="V353" s="128">
        <v>0</v>
      </c>
      <c r="W353" s="128">
        <v>0</v>
      </c>
      <c r="X353" s="128">
        <v>0</v>
      </c>
      <c r="Y353" s="128">
        <v>50000000</v>
      </c>
      <c r="Z353" s="130">
        <v>45050</v>
      </c>
      <c r="AA353" s="130">
        <v>48269</v>
      </c>
      <c r="AB353" s="129">
        <v>50000000</v>
      </c>
      <c r="AC353" s="129">
        <v>50000000</v>
      </c>
      <c r="AD353" s="129">
        <v>7.3232876712328769</v>
      </c>
      <c r="AE353" s="129">
        <v>8.8191780821917813</v>
      </c>
      <c r="AF353" s="132">
        <v>6.5660200000000002E-2</v>
      </c>
      <c r="AG353" s="132" t="s">
        <v>2799</v>
      </c>
      <c r="AH353" s="132">
        <v>1.2282599999999999E-2</v>
      </c>
      <c r="AI353" s="127" t="s">
        <v>3107</v>
      </c>
      <c r="AJ353" s="127" t="s">
        <v>3107</v>
      </c>
      <c r="AK353" s="133">
        <v>0</v>
      </c>
      <c r="AL353" s="133">
        <v>0</v>
      </c>
      <c r="AM353" s="133">
        <v>0</v>
      </c>
      <c r="AN353" s="133">
        <v>0</v>
      </c>
      <c r="AO353" s="133">
        <v>0</v>
      </c>
      <c r="AP353" s="133">
        <v>0</v>
      </c>
      <c r="AQ353" s="133">
        <v>0</v>
      </c>
      <c r="AR353" s="133">
        <v>0</v>
      </c>
      <c r="AS353" s="133">
        <v>0</v>
      </c>
      <c r="AT353" s="133">
        <v>3571428.57</v>
      </c>
      <c r="AU353" s="133">
        <v>0</v>
      </c>
      <c r="AV353" s="133">
        <v>0</v>
      </c>
      <c r="AW353" s="133">
        <v>0</v>
      </c>
      <c r="AX353" s="133">
        <v>0</v>
      </c>
      <c r="AY353" s="15">
        <f t="shared" si="15"/>
        <v>0</v>
      </c>
      <c r="AZ353" s="15">
        <f t="shared" si="16"/>
        <v>3571428.57</v>
      </c>
      <c r="BA353" s="15">
        <f t="shared" si="17"/>
        <v>3571428.57</v>
      </c>
    </row>
    <row r="354" spans="1:53" x14ac:dyDescent="0.35">
      <c r="A354" s="127">
        <v>20868000</v>
      </c>
      <c r="B354" s="127">
        <v>1</v>
      </c>
      <c r="C354" s="127">
        <v>1</v>
      </c>
      <c r="D354" s="127">
        <v>1</v>
      </c>
      <c r="E354" s="127" t="s">
        <v>2958</v>
      </c>
      <c r="F354" s="127" t="s">
        <v>24</v>
      </c>
      <c r="G354" s="127" t="s">
        <v>25</v>
      </c>
      <c r="H354" s="127" t="s">
        <v>437</v>
      </c>
      <c r="I354" s="127" t="s">
        <v>2</v>
      </c>
      <c r="J354" s="127" t="s">
        <v>27</v>
      </c>
      <c r="K354" s="127" t="s">
        <v>311</v>
      </c>
      <c r="L354" s="127" t="s">
        <v>29</v>
      </c>
      <c r="M354" s="127" t="s">
        <v>159</v>
      </c>
      <c r="N354" s="127" t="s">
        <v>1325</v>
      </c>
      <c r="O354" s="127" t="s">
        <v>3109</v>
      </c>
      <c r="P354" s="127" t="s">
        <v>3109</v>
      </c>
      <c r="Q354" s="127" t="s">
        <v>311</v>
      </c>
      <c r="R354" s="128">
        <v>0</v>
      </c>
      <c r="S354" s="128">
        <v>0</v>
      </c>
      <c r="T354" s="128">
        <v>0</v>
      </c>
      <c r="U354" s="128">
        <v>0</v>
      </c>
      <c r="V354" s="128">
        <v>0</v>
      </c>
      <c r="W354" s="128">
        <v>0</v>
      </c>
      <c r="X354" s="128">
        <v>0</v>
      </c>
      <c r="Y354" s="128">
        <v>0</v>
      </c>
      <c r="Z354" s="130">
        <v>45184</v>
      </c>
      <c r="AA354" s="130">
        <v>50663</v>
      </c>
      <c r="AB354" s="129">
        <v>200000000</v>
      </c>
      <c r="AC354" s="129">
        <v>200000000</v>
      </c>
      <c r="AD354" s="129">
        <v>13.882191780821918</v>
      </c>
      <c r="AE354" s="129">
        <v>15.010958904109589</v>
      </c>
      <c r="AF354" s="132"/>
      <c r="AG354" s="132" t="s">
        <v>2799</v>
      </c>
      <c r="AH354" s="132">
        <v>0.02</v>
      </c>
      <c r="AI354" s="127" t="s">
        <v>311</v>
      </c>
      <c r="AJ354" s="127" t="s">
        <v>311</v>
      </c>
      <c r="AK354" s="133">
        <v>0</v>
      </c>
      <c r="AL354" s="133">
        <v>0</v>
      </c>
      <c r="AM354" s="133">
        <v>0</v>
      </c>
      <c r="AN354" s="133">
        <v>0</v>
      </c>
      <c r="AO354" s="133">
        <v>0</v>
      </c>
      <c r="AP354" s="133">
        <v>0</v>
      </c>
      <c r="AQ354" s="133">
        <v>0</v>
      </c>
      <c r="AR354" s="133">
        <v>0</v>
      </c>
      <c r="AS354" s="133">
        <v>0</v>
      </c>
      <c r="AT354" s="133">
        <v>0</v>
      </c>
      <c r="AU354" s="133">
        <v>0</v>
      </c>
      <c r="AV354" s="133">
        <v>0</v>
      </c>
      <c r="AW354" s="133">
        <v>0</v>
      </c>
      <c r="AX354" s="133">
        <v>0</v>
      </c>
      <c r="AY354" s="15">
        <f t="shared" si="15"/>
        <v>0</v>
      </c>
      <c r="AZ354" s="15">
        <f t="shared" si="16"/>
        <v>0</v>
      </c>
      <c r="BA354" s="15">
        <f t="shared" si="17"/>
        <v>0</v>
      </c>
    </row>
    <row r="355" spans="1:53" x14ac:dyDescent="0.35">
      <c r="A355" s="137">
        <v>20599000</v>
      </c>
      <c r="B355" s="137">
        <v>1</v>
      </c>
      <c r="C355" s="137">
        <v>0</v>
      </c>
      <c r="D355" s="137">
        <v>0</v>
      </c>
      <c r="E355" s="137" t="s">
        <v>23</v>
      </c>
      <c r="F355" s="137" t="s">
        <v>68</v>
      </c>
      <c r="G355" s="137" t="s">
        <v>68</v>
      </c>
      <c r="H355" s="137" t="s">
        <v>68</v>
      </c>
      <c r="I355" s="137" t="s">
        <v>68</v>
      </c>
      <c r="J355" s="137" t="s">
        <v>27</v>
      </c>
      <c r="K355" s="137" t="s">
        <v>288</v>
      </c>
      <c r="L355" s="137" t="s">
        <v>70</v>
      </c>
      <c r="M355" s="137" t="s">
        <v>159</v>
      </c>
      <c r="N355" s="137" t="s">
        <v>1325</v>
      </c>
      <c r="O355" s="137" t="s">
        <v>3136</v>
      </c>
      <c r="P355" s="137" t="s">
        <v>3136</v>
      </c>
      <c r="Q355" s="137" t="s">
        <v>288</v>
      </c>
      <c r="R355" s="138">
        <v>300000000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300000000</v>
      </c>
      <c r="Z355" s="140">
        <v>45210</v>
      </c>
      <c r="AA355" s="140">
        <v>52305</v>
      </c>
      <c r="AB355" s="139">
        <v>300000000</v>
      </c>
      <c r="AC355" s="139">
        <v>300000000</v>
      </c>
      <c r="AD355" s="139">
        <v>18.38082191780822</v>
      </c>
      <c r="AE355" s="139">
        <v>19.438356164383563</v>
      </c>
      <c r="AF355" s="141">
        <v>6.0400000000000002E-2</v>
      </c>
      <c r="AG355" s="137" t="s">
        <v>2799</v>
      </c>
      <c r="AH355" s="141">
        <v>1.1900000000000001E-2</v>
      </c>
      <c r="AI355" s="137" t="s">
        <v>288</v>
      </c>
      <c r="AJ355" s="137" t="s">
        <v>288</v>
      </c>
      <c r="AK355" s="133">
        <v>0</v>
      </c>
      <c r="AL355" s="133">
        <v>0</v>
      </c>
      <c r="AM355" s="133">
        <v>0</v>
      </c>
      <c r="AN355" s="133">
        <v>0</v>
      </c>
      <c r="AO355" s="133">
        <v>0</v>
      </c>
      <c r="AP355" s="133">
        <v>0</v>
      </c>
      <c r="AQ355" s="133">
        <v>0</v>
      </c>
      <c r="AR355" s="133">
        <v>0</v>
      </c>
      <c r="AS355" s="133">
        <v>0</v>
      </c>
      <c r="AT355" s="133">
        <v>0</v>
      </c>
      <c r="AU355" s="133">
        <v>0</v>
      </c>
      <c r="AV355" s="133">
        <v>0</v>
      </c>
      <c r="AW355" s="133">
        <v>0</v>
      </c>
      <c r="AX355" s="133">
        <v>0</v>
      </c>
      <c r="AY355" s="15">
        <f t="shared" si="15"/>
        <v>0</v>
      </c>
      <c r="AZ355" s="15">
        <f t="shared" si="16"/>
        <v>0</v>
      </c>
      <c r="BA355" s="15">
        <f t="shared" si="17"/>
        <v>0</v>
      </c>
    </row>
    <row r="356" spans="1:53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2958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3167</v>
      </c>
      <c r="P356" s="64" t="s">
        <v>3167</v>
      </c>
      <c r="Q356" s="64" t="s">
        <v>311</v>
      </c>
      <c r="R356" s="99">
        <v>75000000</v>
      </c>
      <c r="S356" s="99">
        <v>0</v>
      </c>
      <c r="T356" s="99">
        <v>0</v>
      </c>
      <c r="U356" s="99">
        <v>0</v>
      </c>
      <c r="V356" s="99">
        <v>0</v>
      </c>
      <c r="W356" s="99">
        <v>0</v>
      </c>
      <c r="X356" s="99">
        <v>0</v>
      </c>
      <c r="Y356" s="99">
        <v>75000000</v>
      </c>
      <c r="Z356" s="96">
        <v>45273</v>
      </c>
      <c r="AA356" s="96">
        <v>47829</v>
      </c>
      <c r="AB356" s="97">
        <v>75000000</v>
      </c>
      <c r="AC356" s="97">
        <v>75000000</v>
      </c>
      <c r="AD356" s="97">
        <v>6.117808219178082</v>
      </c>
      <c r="AE356" s="97">
        <v>7.0027397260273974</v>
      </c>
      <c r="AF356" s="123">
        <v>7.0013000000000006E-2</v>
      </c>
      <c r="AG356" s="98" t="s">
        <v>2799</v>
      </c>
      <c r="AH356" s="98">
        <v>1.7500000000000002E-2</v>
      </c>
      <c r="AI356" s="64" t="s">
        <v>311</v>
      </c>
      <c r="AJ356" s="64" t="s">
        <v>311</v>
      </c>
      <c r="AK356" s="133">
        <v>0</v>
      </c>
      <c r="AL356" s="133">
        <v>0</v>
      </c>
      <c r="AM356" s="133">
        <v>0</v>
      </c>
      <c r="AN356" s="133">
        <v>0</v>
      </c>
      <c r="AO356" s="133">
        <v>0</v>
      </c>
      <c r="AP356" s="133">
        <v>0</v>
      </c>
      <c r="AQ356" s="133">
        <v>0</v>
      </c>
      <c r="AR356" s="133">
        <v>6250000</v>
      </c>
      <c r="AS356" s="133">
        <v>0</v>
      </c>
      <c r="AT356" s="133">
        <v>0</v>
      </c>
      <c r="AU356" s="133">
        <v>0</v>
      </c>
      <c r="AV356" s="133">
        <v>0</v>
      </c>
      <c r="AW356" s="133">
        <v>0</v>
      </c>
      <c r="AX356" s="133">
        <v>6250000</v>
      </c>
      <c r="AY356" s="15">
        <f t="shared" si="15"/>
        <v>0</v>
      </c>
      <c r="AZ356" s="15">
        <f t="shared" si="16"/>
        <v>12500000</v>
      </c>
      <c r="BA356" s="15">
        <f t="shared" ref="BA356:BA358" si="18">AY356+AZ356</f>
        <v>12500000</v>
      </c>
    </row>
    <row r="357" spans="1:53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2958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3238</v>
      </c>
      <c r="P357" s="64" t="s">
        <v>3238</v>
      </c>
      <c r="Q357" s="64" t="s">
        <v>160</v>
      </c>
      <c r="R357" s="99">
        <v>0</v>
      </c>
      <c r="S357" s="99">
        <v>0</v>
      </c>
      <c r="T357" s="99">
        <v>0</v>
      </c>
      <c r="U357" s="99">
        <v>0</v>
      </c>
      <c r="V357" s="99">
        <v>0</v>
      </c>
      <c r="W357" s="99">
        <v>0</v>
      </c>
      <c r="X357" s="99">
        <v>0</v>
      </c>
      <c r="Y357" s="99">
        <v>0</v>
      </c>
      <c r="Z357" s="96">
        <v>45110</v>
      </c>
      <c r="AA357" s="96">
        <v>53888</v>
      </c>
      <c r="AB357" s="97">
        <v>42000000</v>
      </c>
      <c r="AC357" s="97">
        <v>42000000</v>
      </c>
      <c r="AD357" s="97">
        <v>22.717808219178082</v>
      </c>
      <c r="AE357" s="97">
        <v>24.049315068493151</v>
      </c>
      <c r="AF357" s="98">
        <v>6.4054E-2</v>
      </c>
      <c r="AG357" s="98" t="s">
        <v>2797</v>
      </c>
      <c r="AH357" s="98">
        <v>1.1599999999999999E-2</v>
      </c>
      <c r="AI357" s="64" t="s">
        <v>160</v>
      </c>
      <c r="AJ357" s="64" t="s">
        <v>160</v>
      </c>
      <c r="AK357" s="133">
        <v>0</v>
      </c>
      <c r="AL357" s="133">
        <v>0</v>
      </c>
      <c r="AM357" s="133">
        <v>0</v>
      </c>
      <c r="AN357" s="133">
        <v>0</v>
      </c>
      <c r="AO357" s="133">
        <v>0</v>
      </c>
      <c r="AP357" s="133">
        <v>0</v>
      </c>
      <c r="AQ357" s="133">
        <v>0</v>
      </c>
      <c r="AR357" s="133">
        <v>0</v>
      </c>
      <c r="AS357" s="133">
        <v>0</v>
      </c>
      <c r="AT357" s="133">
        <v>0</v>
      </c>
      <c r="AU357" s="133">
        <v>0</v>
      </c>
      <c r="AV357" s="133">
        <v>0</v>
      </c>
      <c r="AW357" s="133">
        <v>0</v>
      </c>
      <c r="AX357" s="133">
        <v>0</v>
      </c>
      <c r="AY357" s="15">
        <f t="shared" si="15"/>
        <v>0</v>
      </c>
      <c r="AZ357" s="15">
        <f t="shared" si="16"/>
        <v>0</v>
      </c>
      <c r="BA357" s="15">
        <f t="shared" si="18"/>
        <v>0</v>
      </c>
    </row>
    <row r="358" spans="1:53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3239</v>
      </c>
      <c r="P358" s="64" t="s">
        <v>3239</v>
      </c>
      <c r="Q358" s="64" t="s">
        <v>160</v>
      </c>
      <c r="R358" s="99">
        <v>636693.86</v>
      </c>
      <c r="S358" s="99">
        <v>0</v>
      </c>
      <c r="T358" s="99">
        <v>0</v>
      </c>
      <c r="U358" s="99">
        <v>0</v>
      </c>
      <c r="V358" s="99">
        <v>0</v>
      </c>
      <c r="W358" s="99">
        <v>0</v>
      </c>
      <c r="X358" s="99">
        <v>0</v>
      </c>
      <c r="Y358" s="99">
        <v>636693.86</v>
      </c>
      <c r="Z358" s="96">
        <v>45128</v>
      </c>
      <c r="AA358" s="96">
        <v>54260</v>
      </c>
      <c r="AB358" s="97">
        <v>40000000</v>
      </c>
      <c r="AC358" s="97">
        <v>40000000</v>
      </c>
      <c r="AD358" s="97">
        <v>23.736986301369864</v>
      </c>
      <c r="AE358" s="97">
        <v>25.019178082191782</v>
      </c>
      <c r="AF358" s="98">
        <v>6.1817999999999998E-2</v>
      </c>
      <c r="AG358" s="98" t="s">
        <v>2797</v>
      </c>
      <c r="AH358" s="98">
        <v>1.1599999999999999E-2</v>
      </c>
      <c r="AI358" s="64" t="s">
        <v>160</v>
      </c>
      <c r="AJ358" s="64" t="s">
        <v>160</v>
      </c>
      <c r="AK358" s="133">
        <v>0</v>
      </c>
      <c r="AL358" s="133">
        <v>0</v>
      </c>
      <c r="AM358" s="133">
        <v>0</v>
      </c>
      <c r="AN358" s="133">
        <v>0</v>
      </c>
      <c r="AO358" s="133">
        <v>0</v>
      </c>
      <c r="AP358" s="133">
        <v>0</v>
      </c>
      <c r="AQ358" s="133">
        <v>0</v>
      </c>
      <c r="AR358" s="133">
        <v>0</v>
      </c>
      <c r="AS358" s="133">
        <v>0</v>
      </c>
      <c r="AT358" s="133">
        <v>0</v>
      </c>
      <c r="AU358" s="133">
        <v>0</v>
      </c>
      <c r="AV358" s="133">
        <v>0</v>
      </c>
      <c r="AW358" s="133">
        <v>0</v>
      </c>
      <c r="AX358" s="133">
        <v>0</v>
      </c>
      <c r="AY358" s="15">
        <f t="shared" si="15"/>
        <v>0</v>
      </c>
      <c r="AZ358" s="15">
        <f t="shared" si="16"/>
        <v>0</v>
      </c>
      <c r="BA358" s="15">
        <f t="shared" si="18"/>
        <v>0</v>
      </c>
    </row>
    <row r="359" spans="1:53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3240</v>
      </c>
      <c r="M359" s="64" t="s">
        <v>65</v>
      </c>
      <c r="N359" s="64" t="s">
        <v>1324</v>
      </c>
      <c r="O359" s="64" t="s">
        <v>3241</v>
      </c>
      <c r="P359" s="64" t="s">
        <v>3241</v>
      </c>
      <c r="Q359" s="64" t="s">
        <v>131</v>
      </c>
      <c r="R359" s="99">
        <v>0</v>
      </c>
      <c r="S359" s="99">
        <v>0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6">
        <v>44998</v>
      </c>
      <c r="AA359" s="96">
        <v>54341</v>
      </c>
      <c r="AB359" s="97">
        <v>40000000</v>
      </c>
      <c r="AC359" s="97">
        <v>40000000</v>
      </c>
      <c r="AD359" s="97">
        <v>23.958904109589042</v>
      </c>
      <c r="AE359" s="97">
        <v>25.597260273972601</v>
      </c>
      <c r="AF359" s="98">
        <v>3.3000000000000002E-2</v>
      </c>
      <c r="AG359" s="98" t="s">
        <v>39</v>
      </c>
      <c r="AH359" s="98"/>
      <c r="AI359" s="64" t="s">
        <v>74</v>
      </c>
      <c r="AJ359" s="64" t="s">
        <v>131</v>
      </c>
      <c r="AK359" s="133">
        <v>0</v>
      </c>
      <c r="AL359" s="133">
        <v>0</v>
      </c>
      <c r="AM359" s="133">
        <v>0</v>
      </c>
      <c r="AN359" s="133">
        <v>0</v>
      </c>
      <c r="AO359" s="133">
        <v>0</v>
      </c>
      <c r="AP359" s="133">
        <v>0</v>
      </c>
      <c r="AQ359" s="133">
        <v>0</v>
      </c>
      <c r="AR359" s="133">
        <v>0</v>
      </c>
      <c r="AS359" s="133">
        <v>0</v>
      </c>
      <c r="AT359" s="133">
        <v>0</v>
      </c>
      <c r="AU359" s="133">
        <v>0</v>
      </c>
      <c r="AV359" s="133">
        <v>0</v>
      </c>
      <c r="AW359" s="133">
        <v>0</v>
      </c>
      <c r="AX359" s="133">
        <v>0</v>
      </c>
      <c r="AY359" s="15">
        <f t="shared" si="15"/>
        <v>0</v>
      </c>
      <c r="AZ359" s="15">
        <f t="shared" si="16"/>
        <v>0</v>
      </c>
      <c r="BA359" s="15">
        <f t="shared" ref="BA359:BA366" si="19">AY359+AZ359</f>
        <v>0</v>
      </c>
    </row>
    <row r="360" spans="1:53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3242</v>
      </c>
      <c r="M360" s="64" t="s">
        <v>159</v>
      </c>
      <c r="N360" s="64" t="s">
        <v>1325</v>
      </c>
      <c r="O360" s="64" t="s">
        <v>3243</v>
      </c>
      <c r="P360" s="64" t="s">
        <v>3243</v>
      </c>
      <c r="Q360" s="64" t="s">
        <v>311</v>
      </c>
      <c r="R360" s="99">
        <v>1070574</v>
      </c>
      <c r="S360" s="99">
        <v>0</v>
      </c>
      <c r="T360" s="99">
        <v>0</v>
      </c>
      <c r="U360" s="99">
        <v>0</v>
      </c>
      <c r="V360" s="99">
        <v>0</v>
      </c>
      <c r="W360" s="99">
        <v>0</v>
      </c>
      <c r="X360" s="99">
        <v>0</v>
      </c>
      <c r="Y360" s="99">
        <v>1070574</v>
      </c>
      <c r="Z360" s="96">
        <v>45198</v>
      </c>
      <c r="AA360" s="96">
        <v>50677</v>
      </c>
      <c r="AB360" s="97">
        <v>30000000</v>
      </c>
      <c r="AC360" s="97">
        <v>30000000</v>
      </c>
      <c r="AD360" s="97">
        <v>13.920547945205479</v>
      </c>
      <c r="AE360" s="97">
        <v>15.010958904109589</v>
      </c>
      <c r="AF360" s="123">
        <v>7.2997999999999993E-2</v>
      </c>
      <c r="AG360" s="98" t="s">
        <v>2799</v>
      </c>
      <c r="AH360" s="98">
        <v>0.02</v>
      </c>
      <c r="AI360" s="64" t="s">
        <v>311</v>
      </c>
      <c r="AJ360" s="64" t="s">
        <v>311</v>
      </c>
      <c r="AK360" s="133">
        <v>0</v>
      </c>
      <c r="AL360" s="133">
        <v>0</v>
      </c>
      <c r="AM360" s="133">
        <v>0</v>
      </c>
      <c r="AN360" s="133">
        <v>0</v>
      </c>
      <c r="AO360" s="133">
        <v>0</v>
      </c>
      <c r="AP360" s="133">
        <v>0</v>
      </c>
      <c r="AQ360" s="133">
        <v>0</v>
      </c>
      <c r="AR360" s="133">
        <v>0</v>
      </c>
      <c r="AS360" s="133">
        <v>0</v>
      </c>
      <c r="AT360" s="133">
        <v>0</v>
      </c>
      <c r="AU360" s="133">
        <v>0</v>
      </c>
      <c r="AV360" s="133">
        <v>0</v>
      </c>
      <c r="AW360" s="133">
        <v>0</v>
      </c>
      <c r="AX360" s="133">
        <v>0</v>
      </c>
      <c r="AY360" s="15">
        <f t="shared" si="15"/>
        <v>0</v>
      </c>
      <c r="AZ360" s="15">
        <f t="shared" si="16"/>
        <v>0</v>
      </c>
      <c r="BA360" s="15">
        <f t="shared" si="19"/>
        <v>0</v>
      </c>
    </row>
    <row r="361" spans="1:53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2958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3244</v>
      </c>
      <c r="P361" s="64" t="s">
        <v>3244</v>
      </c>
      <c r="Q361" s="64" t="s">
        <v>160</v>
      </c>
      <c r="R361" s="99">
        <v>120928.04</v>
      </c>
      <c r="S361" s="99">
        <v>0</v>
      </c>
      <c r="T361" s="99">
        <v>0</v>
      </c>
      <c r="U361" s="99">
        <v>0</v>
      </c>
      <c r="V361" s="99">
        <v>0</v>
      </c>
      <c r="W361" s="99">
        <v>0</v>
      </c>
      <c r="X361" s="99">
        <v>0</v>
      </c>
      <c r="Y361" s="99">
        <v>120928.04</v>
      </c>
      <c r="Z361" s="96">
        <v>45205</v>
      </c>
      <c r="AA361" s="96">
        <v>53585</v>
      </c>
      <c r="AB361" s="97">
        <v>25000000</v>
      </c>
      <c r="AC361" s="97">
        <v>25000000</v>
      </c>
      <c r="AD361" s="97">
        <v>21.887671232876713</v>
      </c>
      <c r="AE361" s="97">
        <v>22.958904109589042</v>
      </c>
      <c r="AF361" s="98">
        <v>6.6100000000000006E-2</v>
      </c>
      <c r="AG361" s="98" t="s">
        <v>2965</v>
      </c>
      <c r="AH361" s="98">
        <v>1.26E-2</v>
      </c>
      <c r="AI361" s="64" t="s">
        <v>160</v>
      </c>
      <c r="AJ361" s="64" t="s">
        <v>160</v>
      </c>
      <c r="AK361" s="133">
        <v>0</v>
      </c>
      <c r="AL361" s="133">
        <v>0</v>
      </c>
      <c r="AM361" s="133">
        <v>0</v>
      </c>
      <c r="AN361" s="133">
        <v>0</v>
      </c>
      <c r="AO361" s="133">
        <v>0</v>
      </c>
      <c r="AP361" s="133">
        <v>0</v>
      </c>
      <c r="AQ361" s="133">
        <v>0</v>
      </c>
      <c r="AR361" s="133">
        <v>0</v>
      </c>
      <c r="AS361" s="133">
        <v>0</v>
      </c>
      <c r="AT361" s="133">
        <v>0</v>
      </c>
      <c r="AU361" s="133">
        <v>0</v>
      </c>
      <c r="AV361" s="133">
        <v>0</v>
      </c>
      <c r="AW361" s="133">
        <v>0</v>
      </c>
      <c r="AX361" s="133">
        <v>0</v>
      </c>
      <c r="AY361" s="15">
        <f t="shared" si="15"/>
        <v>0</v>
      </c>
      <c r="AZ361" s="15">
        <f t="shared" si="16"/>
        <v>0</v>
      </c>
      <c r="BA361" s="15">
        <f t="shared" si="19"/>
        <v>0</v>
      </c>
    </row>
    <row r="362" spans="1:53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3245</v>
      </c>
      <c r="P362" s="64" t="s">
        <v>3245</v>
      </c>
      <c r="Q362" s="64" t="s">
        <v>160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6">
        <v>45246</v>
      </c>
      <c r="AA362" s="96">
        <v>53615</v>
      </c>
      <c r="AB362" s="97">
        <v>125000000</v>
      </c>
      <c r="AC362" s="97">
        <v>125000000</v>
      </c>
      <c r="AD362" s="97">
        <v>21.969863013698632</v>
      </c>
      <c r="AE362" s="97">
        <v>22.92876712328767</v>
      </c>
      <c r="AF362" s="98">
        <v>6.5163600000000002E-2</v>
      </c>
      <c r="AG362" s="98" t="s">
        <v>2965</v>
      </c>
      <c r="AH362" s="98">
        <v>1.26E-2</v>
      </c>
      <c r="AI362" s="64" t="s">
        <v>160</v>
      </c>
      <c r="AJ362" s="64" t="s">
        <v>160</v>
      </c>
      <c r="AK362" s="133">
        <v>0</v>
      </c>
      <c r="AL362" s="133">
        <v>0</v>
      </c>
      <c r="AM362" s="133">
        <v>0</v>
      </c>
      <c r="AN362" s="133">
        <v>0</v>
      </c>
      <c r="AO362" s="133">
        <v>0</v>
      </c>
      <c r="AP362" s="133">
        <v>0</v>
      </c>
      <c r="AQ362" s="133">
        <v>0</v>
      </c>
      <c r="AR362" s="133">
        <v>0</v>
      </c>
      <c r="AS362" s="133">
        <v>0</v>
      </c>
      <c r="AT362" s="133">
        <v>0</v>
      </c>
      <c r="AU362" s="133">
        <v>0</v>
      </c>
      <c r="AV362" s="133">
        <v>0</v>
      </c>
      <c r="AW362" s="133">
        <v>0</v>
      </c>
      <c r="AX362" s="133">
        <v>0</v>
      </c>
      <c r="AY362" s="15">
        <f t="shared" si="15"/>
        <v>0</v>
      </c>
      <c r="AZ362" s="15">
        <f t="shared" si="16"/>
        <v>0</v>
      </c>
      <c r="BA362" s="15">
        <f t="shared" si="19"/>
        <v>0</v>
      </c>
    </row>
    <row r="363" spans="1:53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3246</v>
      </c>
      <c r="P363" s="64" t="s">
        <v>3246</v>
      </c>
      <c r="Q363" s="64" t="s">
        <v>143</v>
      </c>
      <c r="R363" s="99">
        <v>0</v>
      </c>
      <c r="S363" s="99">
        <v>0</v>
      </c>
      <c r="T363" s="99">
        <v>0</v>
      </c>
      <c r="U363" s="99">
        <v>0</v>
      </c>
      <c r="V363" s="99">
        <v>0</v>
      </c>
      <c r="W363" s="99">
        <v>0</v>
      </c>
      <c r="X363" s="99">
        <v>0</v>
      </c>
      <c r="Y363" s="99">
        <v>0</v>
      </c>
      <c r="Z363" s="96">
        <v>45201</v>
      </c>
      <c r="AA363" s="96">
        <v>56203</v>
      </c>
      <c r="AB363" s="97">
        <v>15869250</v>
      </c>
      <c r="AC363" s="97">
        <v>15869250</v>
      </c>
      <c r="AD363" s="97">
        <v>29.06027397260274</v>
      </c>
      <c r="AE363" s="97">
        <v>30.142465753424659</v>
      </c>
      <c r="AF363" s="98">
        <v>0.02</v>
      </c>
      <c r="AG363" s="98" t="s">
        <v>39</v>
      </c>
      <c r="AH363" s="98"/>
      <c r="AI363" s="64" t="s">
        <v>74</v>
      </c>
      <c r="AJ363" s="64" t="s">
        <v>143</v>
      </c>
      <c r="AK363" s="133">
        <v>0</v>
      </c>
      <c r="AL363" s="133">
        <v>0</v>
      </c>
      <c r="AM363" s="133">
        <v>0</v>
      </c>
      <c r="AN363" s="133">
        <v>0</v>
      </c>
      <c r="AO363" s="133">
        <v>0</v>
      </c>
      <c r="AP363" s="133">
        <v>0</v>
      </c>
      <c r="AQ363" s="133">
        <v>0</v>
      </c>
      <c r="AR363" s="133">
        <v>0</v>
      </c>
      <c r="AS363" s="133">
        <v>0</v>
      </c>
      <c r="AT363" s="133">
        <v>0</v>
      </c>
      <c r="AU363" s="133">
        <v>0</v>
      </c>
      <c r="AV363" s="133">
        <v>0</v>
      </c>
      <c r="AW363" s="133">
        <v>0</v>
      </c>
      <c r="AX363" s="133">
        <v>0</v>
      </c>
      <c r="AY363" s="15">
        <f t="shared" si="15"/>
        <v>0</v>
      </c>
      <c r="AZ363" s="15">
        <f t="shared" si="16"/>
        <v>0</v>
      </c>
      <c r="BA363" s="15">
        <f t="shared" si="19"/>
        <v>0</v>
      </c>
    </row>
    <row r="364" spans="1:53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2958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3247</v>
      </c>
      <c r="P364" s="64" t="s">
        <v>3247</v>
      </c>
      <c r="Q364" s="64" t="s">
        <v>288</v>
      </c>
      <c r="R364" s="99">
        <v>2075426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2075426</v>
      </c>
      <c r="Z364" s="96">
        <v>45181</v>
      </c>
      <c r="AA364" s="96">
        <v>52291</v>
      </c>
      <c r="AB364" s="97">
        <v>150000000</v>
      </c>
      <c r="AC364" s="97">
        <v>150000000</v>
      </c>
      <c r="AD364" s="97">
        <v>18.342465753424658</v>
      </c>
      <c r="AE364" s="97">
        <v>19.479452054794521</v>
      </c>
      <c r="AF364" s="98">
        <v>6.1899999999999997E-2</v>
      </c>
      <c r="AG364" s="98" t="s">
        <v>2799</v>
      </c>
      <c r="AH364" s="98">
        <v>1.34E-2</v>
      </c>
      <c r="AI364" s="64" t="s">
        <v>288</v>
      </c>
      <c r="AJ364" s="64" t="s">
        <v>288</v>
      </c>
      <c r="AK364" s="133">
        <v>0</v>
      </c>
      <c r="AL364" s="133">
        <v>0</v>
      </c>
      <c r="AM364" s="133">
        <v>0</v>
      </c>
      <c r="AN364" s="133">
        <v>0</v>
      </c>
      <c r="AO364" s="133">
        <v>0</v>
      </c>
      <c r="AP364" s="133">
        <v>0</v>
      </c>
      <c r="AQ364" s="133">
        <v>0</v>
      </c>
      <c r="AR364" s="133">
        <v>0</v>
      </c>
      <c r="AS364" s="133">
        <v>0</v>
      </c>
      <c r="AT364" s="133">
        <v>0</v>
      </c>
      <c r="AU364" s="133">
        <v>0</v>
      </c>
      <c r="AV364" s="133">
        <v>0</v>
      </c>
      <c r="AW364" s="133">
        <v>0</v>
      </c>
      <c r="AX364" s="133">
        <v>0</v>
      </c>
      <c r="AY364" s="15">
        <f t="shared" si="15"/>
        <v>0</v>
      </c>
      <c r="AZ364" s="15">
        <f t="shared" si="16"/>
        <v>0</v>
      </c>
      <c r="BA364" s="15">
        <f t="shared" si="19"/>
        <v>0</v>
      </c>
    </row>
    <row r="365" spans="1:53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3248</v>
      </c>
      <c r="P365" s="64" t="s">
        <v>3248</v>
      </c>
      <c r="Q365" s="64" t="s">
        <v>37</v>
      </c>
      <c r="R365" s="99">
        <v>0</v>
      </c>
      <c r="S365" s="99">
        <v>0</v>
      </c>
      <c r="T365" s="99">
        <v>0</v>
      </c>
      <c r="U365" s="99">
        <v>0</v>
      </c>
      <c r="V365" s="99">
        <v>111805.556</v>
      </c>
      <c r="W365" s="99">
        <v>0</v>
      </c>
      <c r="X365" s="99">
        <v>0</v>
      </c>
      <c r="Y365" s="99">
        <v>0</v>
      </c>
      <c r="Z365" s="96">
        <v>45288</v>
      </c>
      <c r="AA365" s="96">
        <v>52916</v>
      </c>
      <c r="AB365" s="97">
        <v>125000000</v>
      </c>
      <c r="AC365" s="97">
        <v>125000000</v>
      </c>
      <c r="AD365" s="97">
        <v>20.054794520547944</v>
      </c>
      <c r="AE365" s="97">
        <v>20.898630136986302</v>
      </c>
      <c r="AF365" s="98">
        <v>6.5199999999999994E-2</v>
      </c>
      <c r="AG365" s="98" t="s">
        <v>2799</v>
      </c>
      <c r="AH365" s="98">
        <v>1.4999999999999999E-2</v>
      </c>
      <c r="AI365" s="64" t="s">
        <v>33</v>
      </c>
      <c r="AJ365" s="64" t="s">
        <v>37</v>
      </c>
      <c r="AK365" s="133">
        <v>0</v>
      </c>
      <c r="AL365" s="133">
        <v>0</v>
      </c>
      <c r="AM365" s="133">
        <v>0</v>
      </c>
      <c r="AN365" s="133">
        <v>0</v>
      </c>
      <c r="AO365" s="133">
        <v>0</v>
      </c>
      <c r="AP365" s="133">
        <v>0</v>
      </c>
      <c r="AQ365" s="133">
        <v>0</v>
      </c>
      <c r="AR365" s="133">
        <v>0</v>
      </c>
      <c r="AS365" s="133">
        <v>0</v>
      </c>
      <c r="AT365" s="133">
        <v>0</v>
      </c>
      <c r="AU365" s="133">
        <v>0</v>
      </c>
      <c r="AV365" s="133">
        <v>0</v>
      </c>
      <c r="AW365" s="133">
        <v>0</v>
      </c>
      <c r="AX365" s="133">
        <v>0</v>
      </c>
      <c r="AY365" s="15">
        <f t="shared" si="15"/>
        <v>0</v>
      </c>
      <c r="AZ365" s="15">
        <f t="shared" si="16"/>
        <v>0</v>
      </c>
      <c r="BA365" s="15">
        <f t="shared" si="19"/>
        <v>0</v>
      </c>
    </row>
    <row r="366" spans="1:53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3249</v>
      </c>
      <c r="P366" s="64" t="s">
        <v>3249</v>
      </c>
      <c r="Q366" s="64" t="s">
        <v>131</v>
      </c>
      <c r="R366" s="99">
        <v>2635522.0499999998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2635522.0499999998</v>
      </c>
      <c r="Z366" s="96">
        <v>44648</v>
      </c>
      <c r="AA366" s="96">
        <v>53752</v>
      </c>
      <c r="AB366" s="97">
        <v>17000000</v>
      </c>
      <c r="AC366" s="97">
        <v>17000000</v>
      </c>
      <c r="AD366" s="97">
        <v>22.345205479452055</v>
      </c>
      <c r="AE366" s="97">
        <v>24.942465753424656</v>
      </c>
      <c r="AF366" s="98">
        <v>3.2300000000000002E-2</v>
      </c>
      <c r="AG366" s="98" t="s">
        <v>39</v>
      </c>
      <c r="AH366" s="98"/>
      <c r="AI366" s="64" t="s">
        <v>74</v>
      </c>
      <c r="AJ366" s="64" t="s">
        <v>131</v>
      </c>
      <c r="AK366" s="133">
        <v>0</v>
      </c>
      <c r="AL366" s="133">
        <v>0</v>
      </c>
      <c r="AM366" s="133">
        <v>0</v>
      </c>
      <c r="AN366" s="133">
        <v>0</v>
      </c>
      <c r="AO366" s="133">
        <v>0</v>
      </c>
      <c r="AP366" s="133">
        <v>0</v>
      </c>
      <c r="AQ366" s="133">
        <v>0</v>
      </c>
      <c r="AR366" s="133">
        <v>0</v>
      </c>
      <c r="AS366" s="133">
        <v>0</v>
      </c>
      <c r="AT366" s="133">
        <v>0</v>
      </c>
      <c r="AU366" s="133">
        <v>0</v>
      </c>
      <c r="AV366" s="133">
        <v>0</v>
      </c>
      <c r="AW366" s="133">
        <v>0</v>
      </c>
      <c r="AX366" s="133">
        <v>0</v>
      </c>
      <c r="AY366" s="15">
        <f t="shared" si="15"/>
        <v>0</v>
      </c>
      <c r="AZ366" s="15">
        <f t="shared" si="16"/>
        <v>0</v>
      </c>
      <c r="BA366" s="15">
        <f t="shared" si="19"/>
        <v>0</v>
      </c>
    </row>
    <row r="367" spans="1:53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2958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3423</v>
      </c>
      <c r="P367" s="64" t="s">
        <v>3423</v>
      </c>
      <c r="Q367" s="64" t="s">
        <v>311</v>
      </c>
      <c r="R367" s="99">
        <v>50000000</v>
      </c>
      <c r="S367" s="99">
        <v>0</v>
      </c>
      <c r="T367" s="99">
        <v>0</v>
      </c>
      <c r="U367" s="99">
        <v>0</v>
      </c>
      <c r="V367" s="99">
        <v>0</v>
      </c>
      <c r="W367" s="99">
        <v>0</v>
      </c>
      <c r="X367" s="99">
        <v>0</v>
      </c>
      <c r="Y367" s="99">
        <v>50000000</v>
      </c>
      <c r="Z367" s="96">
        <v>45352</v>
      </c>
      <c r="AA367" s="96">
        <v>52657</v>
      </c>
      <c r="AB367" s="97">
        <v>50000000</v>
      </c>
      <c r="AC367" s="97">
        <v>50000000</v>
      </c>
      <c r="AD367" s="97">
        <v>19.345205479452055</v>
      </c>
      <c r="AE367" s="97">
        <v>20.013698630136986</v>
      </c>
      <c r="AF367" s="98">
        <v>7.2357000000000005E-2</v>
      </c>
      <c r="AG367" s="98" t="s">
        <v>2965</v>
      </c>
      <c r="AH367" s="98">
        <v>0.02</v>
      </c>
      <c r="AI367" s="64" t="s">
        <v>311</v>
      </c>
      <c r="AJ367" s="64" t="s">
        <v>311</v>
      </c>
      <c r="AK367" s="133">
        <v>0</v>
      </c>
      <c r="AL367" s="133">
        <v>0</v>
      </c>
      <c r="AM367" s="133">
        <v>0</v>
      </c>
      <c r="AN367" s="133">
        <v>0</v>
      </c>
      <c r="AO367" s="133">
        <v>0</v>
      </c>
      <c r="AP367" s="133">
        <v>0</v>
      </c>
      <c r="AQ367" s="133">
        <v>0</v>
      </c>
      <c r="AR367" s="133">
        <v>0</v>
      </c>
      <c r="AS367" s="133">
        <v>0</v>
      </c>
      <c r="AT367" s="133">
        <v>0</v>
      </c>
      <c r="AU367" s="133">
        <v>0</v>
      </c>
      <c r="AV367" s="133">
        <v>0</v>
      </c>
      <c r="AW367" s="133">
        <v>0</v>
      </c>
      <c r="AX367" s="133">
        <v>0</v>
      </c>
      <c r="AY367" s="15">
        <f t="shared" si="15"/>
        <v>0</v>
      </c>
      <c r="AZ367" s="15">
        <f t="shared" ref="AZ367" si="20">SUM(AM367:AX367)</f>
        <v>0</v>
      </c>
      <c r="BA367" s="15">
        <f t="shared" ref="BA367" si="21">AY367+AZ367</f>
        <v>0</v>
      </c>
    </row>
    <row r="368" spans="1:53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3439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3440</v>
      </c>
      <c r="L368" s="64" t="s">
        <v>29</v>
      </c>
      <c r="M368" s="64" t="s">
        <v>65</v>
      </c>
      <c r="N368" s="64" t="s">
        <v>1324</v>
      </c>
      <c r="O368" s="64" t="s">
        <v>3441</v>
      </c>
      <c r="P368" s="64" t="s">
        <v>3441</v>
      </c>
      <c r="Q368" s="64" t="s">
        <v>3440</v>
      </c>
      <c r="R368" s="99">
        <v>59915667.600000001</v>
      </c>
      <c r="S368" s="99">
        <v>0</v>
      </c>
      <c r="T368" s="99">
        <v>0</v>
      </c>
      <c r="U368" s="99">
        <v>0</v>
      </c>
      <c r="V368" s="99">
        <v>0</v>
      </c>
      <c r="W368" s="99">
        <v>-1690461.8999999985</v>
      </c>
      <c r="X368" s="99">
        <v>0</v>
      </c>
      <c r="Y368" s="99">
        <v>58225205.700000003</v>
      </c>
      <c r="Z368" s="96">
        <v>45366</v>
      </c>
      <c r="AA368" s="96">
        <v>49018</v>
      </c>
      <c r="AB368" s="97">
        <v>88616472</v>
      </c>
      <c r="AC368" s="97">
        <v>88616472</v>
      </c>
      <c r="AD368" s="97">
        <v>9.375342465753425</v>
      </c>
      <c r="AE368" s="97">
        <v>10.005479452054795</v>
      </c>
      <c r="AF368" s="98">
        <v>3.5299999999999998E-2</v>
      </c>
      <c r="AG368" s="98" t="s">
        <v>39</v>
      </c>
      <c r="AH368" s="98"/>
      <c r="AI368" s="64" t="s">
        <v>74</v>
      </c>
      <c r="AJ368" s="64" t="s">
        <v>3440</v>
      </c>
      <c r="AK368" s="133">
        <v>0</v>
      </c>
      <c r="AL368" s="133">
        <v>0</v>
      </c>
      <c r="AM368" s="133">
        <v>0</v>
      </c>
      <c r="AN368" s="133">
        <v>0</v>
      </c>
      <c r="AO368" s="133">
        <v>5822520.5700000003</v>
      </c>
      <c r="AP368" s="133">
        <v>0</v>
      </c>
      <c r="AQ368" s="133">
        <v>0</v>
      </c>
      <c r="AR368" s="133">
        <v>0</v>
      </c>
      <c r="AS368" s="133">
        <v>0</v>
      </c>
      <c r="AT368" s="133">
        <v>0</v>
      </c>
      <c r="AU368" s="133">
        <v>0</v>
      </c>
      <c r="AV368" s="133">
        <v>0</v>
      </c>
      <c r="AW368" s="133">
        <v>0</v>
      </c>
      <c r="AX368" s="133">
        <v>0</v>
      </c>
      <c r="AY368" s="15">
        <f t="shared" si="15"/>
        <v>0</v>
      </c>
      <c r="AZ368" s="15">
        <f t="shared" ref="AZ368:AZ372" si="22">SUM(AM368:AX368)</f>
        <v>5822520.5700000003</v>
      </c>
      <c r="BA368" s="15">
        <f t="shared" ref="BA368:BA372" si="23">AY368+AZ368</f>
        <v>5822520.5700000003</v>
      </c>
    </row>
    <row r="369" spans="1:53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2958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3442</v>
      </c>
      <c r="P369" s="64" t="s">
        <v>3442</v>
      </c>
      <c r="Q369" s="64" t="s">
        <v>288</v>
      </c>
      <c r="R369" s="99">
        <v>0</v>
      </c>
      <c r="S369" s="99">
        <v>0</v>
      </c>
      <c r="T369" s="99">
        <v>0</v>
      </c>
      <c r="U369" s="99">
        <v>0</v>
      </c>
      <c r="V369" s="99">
        <v>0</v>
      </c>
      <c r="W369" s="99">
        <v>0</v>
      </c>
      <c r="X369" s="99">
        <v>0</v>
      </c>
      <c r="Y369" s="99">
        <v>0</v>
      </c>
      <c r="Z369" s="96">
        <v>45349</v>
      </c>
      <c r="AA369" s="96">
        <v>47192</v>
      </c>
      <c r="AB369" s="97">
        <v>100000000</v>
      </c>
      <c r="AC369" s="97">
        <v>100000000</v>
      </c>
      <c r="AD369" s="97">
        <v>4.3726027397260276</v>
      </c>
      <c r="AE369" s="97">
        <v>5.0493150684931507</v>
      </c>
      <c r="AF369" s="98">
        <v>6.0999999999999999E-2</v>
      </c>
      <c r="AG369" s="98" t="s">
        <v>2965</v>
      </c>
      <c r="AH369" s="98">
        <v>1.2500000000000001E-2</v>
      </c>
      <c r="AI369" s="64" t="s">
        <v>288</v>
      </c>
      <c r="AJ369" s="64" t="s">
        <v>288</v>
      </c>
      <c r="AK369" s="133">
        <v>0</v>
      </c>
      <c r="AL369" s="133">
        <v>0</v>
      </c>
      <c r="AM369" s="133">
        <v>0</v>
      </c>
      <c r="AN369" s="133">
        <v>0</v>
      </c>
      <c r="AO369" s="133">
        <v>0</v>
      </c>
      <c r="AP369" s="133">
        <v>0</v>
      </c>
      <c r="AQ369" s="133">
        <v>0</v>
      </c>
      <c r="AR369" s="133">
        <v>0</v>
      </c>
      <c r="AS369" s="133">
        <v>0</v>
      </c>
      <c r="AT369" s="133">
        <v>0</v>
      </c>
      <c r="AU369" s="133">
        <v>0</v>
      </c>
      <c r="AV369" s="133">
        <v>0</v>
      </c>
      <c r="AW369" s="133">
        <v>0</v>
      </c>
      <c r="AX369" s="133">
        <v>0</v>
      </c>
      <c r="AY369" s="15">
        <f t="shared" si="15"/>
        <v>0</v>
      </c>
      <c r="AZ369" s="15">
        <f t="shared" si="22"/>
        <v>0</v>
      </c>
      <c r="BA369" s="15">
        <f t="shared" si="23"/>
        <v>0</v>
      </c>
    </row>
    <row r="370" spans="1:53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6">
        <v>45331</v>
      </c>
      <c r="AA370" s="96">
        <v>47523</v>
      </c>
      <c r="AB370" s="97">
        <v>20000000</v>
      </c>
      <c r="AC370" s="97">
        <v>20000000</v>
      </c>
      <c r="AD370" s="97">
        <v>5.279452054794521</v>
      </c>
      <c r="AE370" s="97">
        <v>6.0054794520547947</v>
      </c>
      <c r="AF370" s="98">
        <v>6.6699999999999995E-2</v>
      </c>
      <c r="AG370" s="98" t="s">
        <v>364</v>
      </c>
      <c r="AH370" s="98">
        <v>1.35E-2</v>
      </c>
      <c r="AI370" s="64" t="s">
        <v>363</v>
      </c>
      <c r="AJ370" s="64" t="s">
        <v>363</v>
      </c>
      <c r="AK370" s="133">
        <v>0</v>
      </c>
      <c r="AL370" s="133">
        <v>0</v>
      </c>
      <c r="AM370" s="133">
        <v>0</v>
      </c>
      <c r="AN370" s="133">
        <v>0</v>
      </c>
      <c r="AO370" s="133">
        <v>0</v>
      </c>
      <c r="AP370" s="133">
        <v>0</v>
      </c>
      <c r="AQ370" s="133">
        <v>0</v>
      </c>
      <c r="AR370" s="133">
        <v>0</v>
      </c>
      <c r="AS370" s="133">
        <v>0</v>
      </c>
      <c r="AT370" s="133">
        <v>0</v>
      </c>
      <c r="AU370" s="133">
        <v>0</v>
      </c>
      <c r="AV370" s="133">
        <v>0</v>
      </c>
      <c r="AW370" s="133">
        <v>0</v>
      </c>
      <c r="AX370" s="133">
        <v>0</v>
      </c>
      <c r="AY370" s="15">
        <f t="shared" si="15"/>
        <v>0</v>
      </c>
      <c r="AZ370" s="15">
        <f t="shared" si="22"/>
        <v>0</v>
      </c>
      <c r="BA370" s="15">
        <f t="shared" si="23"/>
        <v>0</v>
      </c>
    </row>
    <row r="371" spans="1:53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2958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3443</v>
      </c>
      <c r="P371" s="64" t="s">
        <v>3443</v>
      </c>
      <c r="Q371" s="64" t="s">
        <v>311</v>
      </c>
      <c r="R371" s="99">
        <v>0</v>
      </c>
      <c r="S371" s="99">
        <v>0</v>
      </c>
      <c r="T371" s="99">
        <v>0</v>
      </c>
      <c r="U371" s="99">
        <v>0</v>
      </c>
      <c r="V371" s="99">
        <v>0</v>
      </c>
      <c r="W371" s="99">
        <v>0</v>
      </c>
      <c r="X371" s="99">
        <v>0</v>
      </c>
      <c r="Y371" s="99">
        <v>0</v>
      </c>
      <c r="Z371" s="96">
        <v>45412</v>
      </c>
      <c r="AA371" s="96">
        <v>45777</v>
      </c>
      <c r="AB371" s="97">
        <v>800000000</v>
      </c>
      <c r="AC371" s="97">
        <v>800000000</v>
      </c>
      <c r="AD371" s="97">
        <v>0.49589041095890413</v>
      </c>
      <c r="AE371" s="97">
        <v>1</v>
      </c>
      <c r="AF371" s="123">
        <v>5.7114999999999999E-2</v>
      </c>
      <c r="AG371" s="98" t="s">
        <v>3521</v>
      </c>
      <c r="AH371" s="98">
        <v>4.0000000000000001E-3</v>
      </c>
      <c r="AI371" s="64" t="s">
        <v>311</v>
      </c>
      <c r="AJ371" s="64" t="s">
        <v>311</v>
      </c>
      <c r="AK371" s="133">
        <v>0</v>
      </c>
      <c r="AL371" s="133">
        <v>0</v>
      </c>
      <c r="AM371" s="133">
        <v>0</v>
      </c>
      <c r="AN371" s="133">
        <v>0</v>
      </c>
      <c r="AO371" s="133">
        <v>0</v>
      </c>
      <c r="AP371" s="133">
        <v>0</v>
      </c>
      <c r="AQ371" s="133">
        <v>0</v>
      </c>
      <c r="AR371" s="133">
        <v>0</v>
      </c>
      <c r="AS371" s="133">
        <v>0</v>
      </c>
      <c r="AT371" s="133">
        <v>0</v>
      </c>
      <c r="AU371" s="133">
        <v>0</v>
      </c>
      <c r="AV371" s="133">
        <v>0</v>
      </c>
      <c r="AW371" s="133">
        <v>0</v>
      </c>
      <c r="AX371" s="133">
        <v>0</v>
      </c>
      <c r="AY371" s="15">
        <f t="shared" si="15"/>
        <v>0</v>
      </c>
      <c r="AZ371" s="15">
        <f t="shared" si="22"/>
        <v>0</v>
      </c>
      <c r="BA371" s="15">
        <f t="shared" si="23"/>
        <v>0</v>
      </c>
    </row>
    <row r="372" spans="1:53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3444</v>
      </c>
      <c r="P372" s="64" t="s">
        <v>3444</v>
      </c>
      <c r="Q372" s="64" t="s">
        <v>311</v>
      </c>
      <c r="R372" s="99">
        <v>0</v>
      </c>
      <c r="S372" s="99">
        <v>0</v>
      </c>
      <c r="T372" s="99">
        <v>0</v>
      </c>
      <c r="U372" s="99">
        <v>0</v>
      </c>
      <c r="V372" s="99">
        <v>59791.67</v>
      </c>
      <c r="W372" s="99">
        <v>0</v>
      </c>
      <c r="X372" s="99">
        <v>0</v>
      </c>
      <c r="Y372" s="99">
        <v>0</v>
      </c>
      <c r="Z372" s="96">
        <v>45405</v>
      </c>
      <c r="AA372" s="96">
        <v>50883</v>
      </c>
      <c r="AB372" s="97">
        <v>50000000</v>
      </c>
      <c r="AC372" s="97">
        <v>50000000</v>
      </c>
      <c r="AD372" s="97">
        <v>14.484931506849316</v>
      </c>
      <c r="AE372" s="97">
        <v>15.008219178082191</v>
      </c>
      <c r="AF372" s="98"/>
      <c r="AG372" s="98" t="s">
        <v>3521</v>
      </c>
      <c r="AH372" s="98">
        <v>0.02</v>
      </c>
      <c r="AI372" s="64" t="s">
        <v>311</v>
      </c>
      <c r="AJ372" s="64" t="s">
        <v>311</v>
      </c>
      <c r="AK372" s="133">
        <v>0</v>
      </c>
      <c r="AL372" s="133">
        <v>0</v>
      </c>
      <c r="AM372" s="133">
        <v>0</v>
      </c>
      <c r="AN372" s="133">
        <v>0</v>
      </c>
      <c r="AO372" s="133">
        <v>0</v>
      </c>
      <c r="AP372" s="133">
        <v>0</v>
      </c>
      <c r="AQ372" s="133">
        <v>0</v>
      </c>
      <c r="AR372" s="133">
        <v>0</v>
      </c>
      <c r="AS372" s="133">
        <v>0</v>
      </c>
      <c r="AT372" s="133">
        <v>0</v>
      </c>
      <c r="AU372" s="133">
        <v>0</v>
      </c>
      <c r="AV372" s="133">
        <v>0</v>
      </c>
      <c r="AW372" s="133">
        <v>0</v>
      </c>
      <c r="AX372" s="133">
        <v>0</v>
      </c>
      <c r="AY372" s="15">
        <f t="shared" si="15"/>
        <v>0</v>
      </c>
      <c r="AZ372" s="15">
        <f t="shared" si="22"/>
        <v>0</v>
      </c>
      <c r="BA372" s="15">
        <f t="shared" si="23"/>
        <v>0</v>
      </c>
    </row>
    <row r="373" spans="1:53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3522</v>
      </c>
      <c r="P373" s="64" t="s">
        <v>3522</v>
      </c>
      <c r="Q373" s="64" t="s">
        <v>311</v>
      </c>
      <c r="R373" s="99">
        <v>7935243.54</v>
      </c>
      <c r="S373" s="99">
        <v>0</v>
      </c>
      <c r="T373" s="99">
        <v>0</v>
      </c>
      <c r="U373" s="99">
        <v>0</v>
      </c>
      <c r="V373" s="99">
        <v>0</v>
      </c>
      <c r="W373" s="99">
        <v>0</v>
      </c>
      <c r="X373" s="99">
        <v>0</v>
      </c>
      <c r="Y373" s="99">
        <v>7935243.54</v>
      </c>
      <c r="Z373" s="96">
        <v>44706</v>
      </c>
      <c r="AA373" s="96">
        <v>48359</v>
      </c>
      <c r="AB373" s="97">
        <v>0</v>
      </c>
      <c r="AC373" s="97">
        <v>8033649.3799999999</v>
      </c>
      <c r="AD373" s="97">
        <v>7.5698630136986305</v>
      </c>
      <c r="AE373" s="97">
        <v>10.008219178082191</v>
      </c>
      <c r="AF373" s="123">
        <v>7.3431999999999997E-2</v>
      </c>
      <c r="AG373" s="98" t="s">
        <v>3570</v>
      </c>
      <c r="AH373" s="98">
        <v>9.7000000000000003E-3</v>
      </c>
      <c r="AI373" s="64" t="s">
        <v>311</v>
      </c>
      <c r="AJ373" s="64" t="s">
        <v>311</v>
      </c>
      <c r="AK373" s="133">
        <v>472567.61</v>
      </c>
      <c r="AL373" s="133">
        <v>0</v>
      </c>
      <c r="AM373" s="133">
        <v>0</v>
      </c>
      <c r="AN373" s="133">
        <v>0</v>
      </c>
      <c r="AO373" s="133">
        <v>0</v>
      </c>
      <c r="AP373" s="133">
        <v>0</v>
      </c>
      <c r="AQ373" s="133">
        <v>472567.61</v>
      </c>
      <c r="AR373" s="133">
        <v>0</v>
      </c>
      <c r="AS373" s="133">
        <v>0</v>
      </c>
      <c r="AT373" s="133">
        <v>0</v>
      </c>
      <c r="AU373" s="133">
        <v>0</v>
      </c>
      <c r="AV373" s="133">
        <v>0</v>
      </c>
      <c r="AW373" s="133">
        <v>472567.61</v>
      </c>
      <c r="AX373" s="133">
        <v>0</v>
      </c>
      <c r="AY373" s="15">
        <f t="shared" si="15"/>
        <v>472567.61</v>
      </c>
      <c r="AZ373" s="15">
        <f t="shared" ref="AZ373:AZ374" si="24">SUM(AM373:AX373)</f>
        <v>945135.22</v>
      </c>
      <c r="BA373" s="15">
        <f t="shared" ref="BA373:BA374" si="25">AY373+AZ373</f>
        <v>1417702.83</v>
      </c>
    </row>
    <row r="374" spans="1:53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3523</v>
      </c>
      <c r="P374" s="64" t="s">
        <v>3523</v>
      </c>
      <c r="Q374" s="64" t="s">
        <v>118</v>
      </c>
      <c r="R374" s="99">
        <v>0</v>
      </c>
      <c r="S374" s="99">
        <v>7626000</v>
      </c>
      <c r="T374" s="99">
        <v>0</v>
      </c>
      <c r="U374" s="99">
        <v>0</v>
      </c>
      <c r="V374" s="99">
        <v>7856.11</v>
      </c>
      <c r="W374" s="99">
        <v>82943.578999999911</v>
      </c>
      <c r="X374" s="99">
        <v>0</v>
      </c>
      <c r="Y374" s="99">
        <v>7708943.5789999999</v>
      </c>
      <c r="Z374" s="96">
        <v>45413</v>
      </c>
      <c r="AA374" s="96">
        <v>59860</v>
      </c>
      <c r="AB374" s="97">
        <v>33000000</v>
      </c>
      <c r="AC374" s="97">
        <v>33000000</v>
      </c>
      <c r="AD374" s="97">
        <v>39.079452054794523</v>
      </c>
      <c r="AE374" s="97">
        <v>39.580821917808223</v>
      </c>
      <c r="AF374" s="98">
        <v>5.0000000000000001E-4</v>
      </c>
      <c r="AG374" s="98" t="s">
        <v>39</v>
      </c>
      <c r="AH374" s="98"/>
      <c r="AI374" s="64" t="s">
        <v>74</v>
      </c>
      <c r="AJ374" s="64" t="s">
        <v>118</v>
      </c>
      <c r="AK374" s="133">
        <v>0</v>
      </c>
      <c r="AL374" s="133">
        <v>0</v>
      </c>
      <c r="AM374" s="133">
        <v>0</v>
      </c>
      <c r="AN374" s="133">
        <v>0</v>
      </c>
      <c r="AO374" s="133">
        <v>0</v>
      </c>
      <c r="AP374" s="133">
        <v>0</v>
      </c>
      <c r="AQ374" s="133">
        <v>0</v>
      </c>
      <c r="AR374" s="133">
        <v>0</v>
      </c>
      <c r="AS374" s="133">
        <v>0</v>
      </c>
      <c r="AT374" s="133">
        <v>0</v>
      </c>
      <c r="AU374" s="133">
        <v>0</v>
      </c>
      <c r="AV374" s="133">
        <v>0</v>
      </c>
      <c r="AW374" s="133">
        <v>0</v>
      </c>
      <c r="AX374" s="133">
        <v>0</v>
      </c>
      <c r="AY374" s="15">
        <f t="shared" si="15"/>
        <v>0</v>
      </c>
      <c r="AZ374" s="15">
        <f t="shared" si="24"/>
        <v>0</v>
      </c>
      <c r="BA374" s="15">
        <f t="shared" si="25"/>
        <v>0</v>
      </c>
    </row>
    <row r="375" spans="1:53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3571</v>
      </c>
      <c r="P375" s="64" t="s">
        <v>3571</v>
      </c>
      <c r="Q375" s="64" t="s">
        <v>372</v>
      </c>
      <c r="R375" s="99">
        <v>1021210973</v>
      </c>
      <c r="S375" s="99">
        <v>0</v>
      </c>
      <c r="T375" s="99">
        <v>0</v>
      </c>
      <c r="U375" s="99">
        <v>0</v>
      </c>
      <c r="V375" s="99">
        <v>0</v>
      </c>
      <c r="W375" s="99">
        <v>-18626746</v>
      </c>
      <c r="X375" s="99">
        <v>0</v>
      </c>
      <c r="Y375" s="99">
        <v>1002584227</v>
      </c>
      <c r="Z375" s="96">
        <v>45447</v>
      </c>
      <c r="AA375" s="96">
        <v>49156</v>
      </c>
      <c r="AB375" s="97">
        <v>4000000000</v>
      </c>
      <c r="AC375" s="97">
        <v>4000000000</v>
      </c>
      <c r="AD375" s="97">
        <v>9.7534246575342465</v>
      </c>
      <c r="AE375" s="97">
        <v>10.161643835616438</v>
      </c>
      <c r="AF375" s="123">
        <v>4.4878000000000001E-2</v>
      </c>
      <c r="AG375" s="98" t="s">
        <v>374</v>
      </c>
      <c r="AH375" s="98">
        <v>0</v>
      </c>
      <c r="AI375" s="64" t="s">
        <v>372</v>
      </c>
      <c r="AJ375" s="64" t="s">
        <v>372</v>
      </c>
      <c r="AK375" s="133">
        <v>0</v>
      </c>
      <c r="AL375" s="133">
        <v>0</v>
      </c>
      <c r="AM375" s="133">
        <v>0</v>
      </c>
      <c r="AN375" s="133">
        <v>0</v>
      </c>
      <c r="AO375" s="133">
        <v>0</v>
      </c>
      <c r="AP375" s="133">
        <v>0</v>
      </c>
      <c r="AQ375" s="133">
        <v>0</v>
      </c>
      <c r="AR375" s="133">
        <v>0</v>
      </c>
      <c r="AS375" s="133">
        <v>0</v>
      </c>
      <c r="AT375" s="133">
        <v>0</v>
      </c>
      <c r="AU375" s="133">
        <v>0</v>
      </c>
      <c r="AV375" s="133">
        <v>0</v>
      </c>
      <c r="AW375" s="133">
        <v>0</v>
      </c>
      <c r="AX375" s="133">
        <v>0</v>
      </c>
      <c r="AY375" s="15">
        <f t="shared" si="15"/>
        <v>0</v>
      </c>
      <c r="AZ375" s="15">
        <f t="shared" ref="AZ375:AZ376" si="26">SUM(AM375:AX375)</f>
        <v>0</v>
      </c>
      <c r="BA375" s="15">
        <f t="shared" ref="BA375:BA376" si="27">AY375+AZ375</f>
        <v>0</v>
      </c>
    </row>
    <row r="376" spans="1:53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3572</v>
      </c>
      <c r="P376" s="64" t="s">
        <v>3572</v>
      </c>
      <c r="Q376" s="64" t="s">
        <v>160</v>
      </c>
      <c r="R376" s="99">
        <v>0</v>
      </c>
      <c r="S376" s="99">
        <v>0</v>
      </c>
      <c r="T376" s="99">
        <v>0</v>
      </c>
      <c r="U376" s="99">
        <v>0</v>
      </c>
      <c r="V376" s="99">
        <v>0</v>
      </c>
      <c r="W376" s="99">
        <v>0</v>
      </c>
      <c r="X376" s="99">
        <v>0</v>
      </c>
      <c r="Y376" s="99">
        <v>0</v>
      </c>
      <c r="Z376" s="96">
        <v>45460</v>
      </c>
      <c r="AA376" s="96">
        <v>54407</v>
      </c>
      <c r="AB376" s="97">
        <v>10000000</v>
      </c>
      <c r="AC376" s="97">
        <v>10000000</v>
      </c>
      <c r="AD376" s="97">
        <v>24.139726027397259</v>
      </c>
      <c r="AE376" s="97">
        <v>24.512328767123286</v>
      </c>
      <c r="AF376" s="98">
        <v>5.3900499999999997E-2</v>
      </c>
      <c r="AG376" s="98" t="s">
        <v>2965</v>
      </c>
      <c r="AH376" s="98">
        <v>1.2E-2</v>
      </c>
      <c r="AI376" s="64" t="s">
        <v>160</v>
      </c>
      <c r="AJ376" s="64" t="s">
        <v>160</v>
      </c>
      <c r="AK376" s="133">
        <v>0</v>
      </c>
      <c r="AL376" s="133">
        <v>0</v>
      </c>
      <c r="AM376" s="133">
        <v>0</v>
      </c>
      <c r="AN376" s="133">
        <v>0</v>
      </c>
      <c r="AO376" s="133">
        <v>0</v>
      </c>
      <c r="AP376" s="133">
        <v>0</v>
      </c>
      <c r="AQ376" s="133">
        <v>0</v>
      </c>
      <c r="AR376" s="133">
        <v>0</v>
      </c>
      <c r="AS376" s="133">
        <v>0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5">
        <f t="shared" si="15"/>
        <v>0</v>
      </c>
      <c r="AZ376" s="15">
        <f t="shared" si="26"/>
        <v>0</v>
      </c>
      <c r="BA376" s="15">
        <f t="shared" si="27"/>
        <v>0</v>
      </c>
    </row>
    <row r="377" spans="1:53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2958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3601</v>
      </c>
      <c r="P377" s="64" t="s">
        <v>3601</v>
      </c>
      <c r="Q377" s="64" t="s">
        <v>311</v>
      </c>
      <c r="R377" s="99">
        <v>250000000</v>
      </c>
      <c r="S377" s="99">
        <v>0</v>
      </c>
      <c r="T377" s="99">
        <v>0</v>
      </c>
      <c r="U377" s="99">
        <v>0</v>
      </c>
      <c r="V377" s="99">
        <v>0</v>
      </c>
      <c r="W377" s="99">
        <v>0</v>
      </c>
      <c r="X377" s="99">
        <v>0</v>
      </c>
      <c r="Y377" s="99">
        <v>250000000</v>
      </c>
      <c r="Z377" s="96">
        <v>45502</v>
      </c>
      <c r="AA377" s="96">
        <v>52807</v>
      </c>
      <c r="AB377" s="97">
        <v>250000000</v>
      </c>
      <c r="AC377" s="97">
        <v>250000000</v>
      </c>
      <c r="AD377" s="97">
        <v>19.756164383561643</v>
      </c>
      <c r="AE377" s="97">
        <v>20.013698630136986</v>
      </c>
      <c r="AF377" s="98">
        <v>7.1999999999999995E-2</v>
      </c>
      <c r="AG377" s="98" t="s">
        <v>2799</v>
      </c>
      <c r="AH377" s="98">
        <v>0.02</v>
      </c>
      <c r="AI377" s="64" t="s">
        <v>311</v>
      </c>
      <c r="AJ377" s="64" t="s">
        <v>311</v>
      </c>
      <c r="AK377" s="133">
        <v>0</v>
      </c>
      <c r="AL377" s="133">
        <v>0</v>
      </c>
      <c r="AM377" s="133">
        <v>0</v>
      </c>
      <c r="AN377" s="133">
        <v>0</v>
      </c>
      <c r="AO377" s="133">
        <v>0</v>
      </c>
      <c r="AP377" s="133">
        <v>0</v>
      </c>
      <c r="AQ377" s="133">
        <v>0</v>
      </c>
      <c r="AR377" s="133">
        <v>0</v>
      </c>
      <c r="AS377" s="133">
        <v>0</v>
      </c>
      <c r="AT377" s="133">
        <v>0</v>
      </c>
      <c r="AU377" s="133">
        <v>0</v>
      </c>
      <c r="AV377" s="133">
        <v>0</v>
      </c>
      <c r="AW377" s="133">
        <v>0</v>
      </c>
      <c r="AX377" s="133">
        <v>0</v>
      </c>
      <c r="AY377" s="15">
        <f t="shared" si="15"/>
        <v>0</v>
      </c>
      <c r="AZ377" s="15">
        <f t="shared" ref="AZ377:AZ380" si="28">SUM(AM377:AX377)</f>
        <v>0</v>
      </c>
      <c r="BA377" s="15">
        <f t="shared" ref="BA377:BA380" si="29">AY377+AZ377</f>
        <v>0</v>
      </c>
    </row>
    <row r="378" spans="1:53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2958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3602</v>
      </c>
      <c r="P378" s="64" t="s">
        <v>3602</v>
      </c>
      <c r="Q378" s="64" t="s">
        <v>311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6">
        <v>45503</v>
      </c>
      <c r="AA378" s="96">
        <v>50981</v>
      </c>
      <c r="AB378" s="97">
        <v>218670660</v>
      </c>
      <c r="AC378" s="97">
        <v>218670660</v>
      </c>
      <c r="AD378" s="97">
        <v>14.753424657534246</v>
      </c>
      <c r="AE378" s="97">
        <v>15.008219178082191</v>
      </c>
      <c r="AF378" s="123"/>
      <c r="AG378" s="98" t="s">
        <v>2799</v>
      </c>
      <c r="AH378" s="98">
        <v>0.02</v>
      </c>
      <c r="AI378" s="64" t="s">
        <v>311</v>
      </c>
      <c r="AJ378" s="64" t="s">
        <v>311</v>
      </c>
      <c r="AK378" s="133">
        <v>0</v>
      </c>
      <c r="AL378" s="133">
        <v>0</v>
      </c>
      <c r="AM378" s="133">
        <v>0</v>
      </c>
      <c r="AN378" s="133">
        <v>0</v>
      </c>
      <c r="AO378" s="133">
        <v>0</v>
      </c>
      <c r="AP378" s="133">
        <v>0</v>
      </c>
      <c r="AQ378" s="133">
        <v>0</v>
      </c>
      <c r="AR378" s="133">
        <v>0</v>
      </c>
      <c r="AS378" s="133">
        <v>0</v>
      </c>
      <c r="AT378" s="133">
        <v>0</v>
      </c>
      <c r="AU378" s="133">
        <v>0</v>
      </c>
      <c r="AV378" s="133">
        <v>0</v>
      </c>
      <c r="AW378" s="133">
        <v>0</v>
      </c>
      <c r="AX378" s="133">
        <v>0</v>
      </c>
      <c r="AY378" s="15">
        <f t="shared" si="15"/>
        <v>0</v>
      </c>
      <c r="AZ378" s="15">
        <f t="shared" si="28"/>
        <v>0</v>
      </c>
      <c r="BA378" s="15">
        <f t="shared" si="29"/>
        <v>0</v>
      </c>
    </row>
    <row r="379" spans="1:53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3603</v>
      </c>
      <c r="P379" s="64" t="s">
        <v>3603</v>
      </c>
      <c r="Q379" s="64" t="s">
        <v>311</v>
      </c>
      <c r="R379" s="99">
        <v>0</v>
      </c>
      <c r="S379" s="99">
        <v>0</v>
      </c>
      <c r="T379" s="99">
        <v>0</v>
      </c>
      <c r="U379" s="99">
        <v>0</v>
      </c>
      <c r="V379" s="99">
        <v>0</v>
      </c>
      <c r="W379" s="99">
        <v>0</v>
      </c>
      <c r="X379" s="99">
        <v>0</v>
      </c>
      <c r="Y379" s="99">
        <v>0</v>
      </c>
      <c r="Z379" s="96">
        <v>45504</v>
      </c>
      <c r="AA379" s="96">
        <v>50982</v>
      </c>
      <c r="AB379" s="97">
        <v>50000000</v>
      </c>
      <c r="AC379" s="97">
        <v>50000000</v>
      </c>
      <c r="AD379" s="97">
        <v>14.756164383561643</v>
      </c>
      <c r="AE379" s="97">
        <v>15.008219178082191</v>
      </c>
      <c r="AF379" s="123"/>
      <c r="AG379" s="98" t="s">
        <v>2799</v>
      </c>
      <c r="AH379" s="98">
        <v>0.02</v>
      </c>
      <c r="AI379" s="64" t="s">
        <v>311</v>
      </c>
      <c r="AJ379" s="64" t="s">
        <v>311</v>
      </c>
      <c r="AK379" s="133">
        <v>0</v>
      </c>
      <c r="AL379" s="133">
        <v>0</v>
      </c>
      <c r="AM379" s="133">
        <v>0</v>
      </c>
      <c r="AN379" s="133">
        <v>0</v>
      </c>
      <c r="AO379" s="133">
        <v>0</v>
      </c>
      <c r="AP379" s="133">
        <v>0</v>
      </c>
      <c r="AQ379" s="133">
        <v>0</v>
      </c>
      <c r="AR379" s="133">
        <v>0</v>
      </c>
      <c r="AS379" s="133">
        <v>0</v>
      </c>
      <c r="AT379" s="133">
        <v>0</v>
      </c>
      <c r="AU379" s="133">
        <v>0</v>
      </c>
      <c r="AV379" s="133">
        <v>0</v>
      </c>
      <c r="AW379" s="133">
        <v>0</v>
      </c>
      <c r="AX379" s="133">
        <v>0</v>
      </c>
      <c r="AY379" s="15">
        <f t="shared" si="15"/>
        <v>0</v>
      </c>
      <c r="AZ379" s="15">
        <f t="shared" si="28"/>
        <v>0</v>
      </c>
      <c r="BA379" s="15">
        <f t="shared" si="29"/>
        <v>0</v>
      </c>
    </row>
    <row r="380" spans="1:53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94</v>
      </c>
      <c r="J380" s="64" t="s">
        <v>27</v>
      </c>
      <c r="K380" s="64" t="s">
        <v>311</v>
      </c>
      <c r="L380" s="64" t="s">
        <v>3604</v>
      </c>
      <c r="M380" s="64" t="s">
        <v>159</v>
      </c>
      <c r="N380" s="64" t="s">
        <v>1325</v>
      </c>
      <c r="O380" s="64" t="s">
        <v>3605</v>
      </c>
      <c r="P380" s="64" t="s">
        <v>3605</v>
      </c>
      <c r="Q380" s="64" t="s">
        <v>311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6">
        <v>45502</v>
      </c>
      <c r="AA380" s="96">
        <v>50980</v>
      </c>
      <c r="AB380" s="97">
        <v>43417880</v>
      </c>
      <c r="AC380" s="97">
        <v>43417880</v>
      </c>
      <c r="AD380" s="97">
        <v>14.75068493150685</v>
      </c>
      <c r="AE380" s="97">
        <v>15.008219178082191</v>
      </c>
      <c r="AF380" s="123"/>
      <c r="AG380" s="98" t="s">
        <v>2799</v>
      </c>
      <c r="AH380" s="98">
        <v>0.02</v>
      </c>
      <c r="AI380" s="64" t="s">
        <v>311</v>
      </c>
      <c r="AJ380" s="64" t="s">
        <v>311</v>
      </c>
      <c r="AK380" s="133">
        <v>0</v>
      </c>
      <c r="AL380" s="133">
        <v>0</v>
      </c>
      <c r="AM380" s="133">
        <v>0</v>
      </c>
      <c r="AN380" s="133">
        <v>0</v>
      </c>
      <c r="AO380" s="133">
        <v>0</v>
      </c>
      <c r="AP380" s="133">
        <v>0</v>
      </c>
      <c r="AQ380" s="133">
        <v>0</v>
      </c>
      <c r="AR380" s="133">
        <v>0</v>
      </c>
      <c r="AS380" s="133">
        <v>0</v>
      </c>
      <c r="AT380" s="133">
        <v>0</v>
      </c>
      <c r="AU380" s="133">
        <v>0</v>
      </c>
      <c r="AV380" s="133">
        <v>0</v>
      </c>
      <c r="AW380" s="133">
        <v>0</v>
      </c>
      <c r="AX380" s="133">
        <v>0</v>
      </c>
      <c r="AY380" s="15">
        <f t="shared" si="15"/>
        <v>0</v>
      </c>
      <c r="AZ380" s="15">
        <f t="shared" si="28"/>
        <v>0</v>
      </c>
      <c r="BA380" s="15">
        <f t="shared" si="29"/>
        <v>0</v>
      </c>
    </row>
    <row r="381" spans="1:53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3698</v>
      </c>
      <c r="P381" s="64" t="s">
        <v>3698</v>
      </c>
      <c r="Q381" s="64" t="s">
        <v>160</v>
      </c>
      <c r="R381" s="99">
        <v>0</v>
      </c>
      <c r="S381" s="99">
        <v>0</v>
      </c>
      <c r="T381" s="99">
        <v>0</v>
      </c>
      <c r="U381" s="99">
        <v>0</v>
      </c>
      <c r="V381" s="99">
        <v>0</v>
      </c>
      <c r="W381" s="99">
        <v>0</v>
      </c>
      <c r="X381" s="99">
        <v>0</v>
      </c>
      <c r="Y381" s="99">
        <v>0</v>
      </c>
      <c r="Z381" s="96">
        <v>45474</v>
      </c>
      <c r="AA381" s="96">
        <v>54023</v>
      </c>
      <c r="AB381" s="97">
        <v>120000000</v>
      </c>
      <c r="AC381" s="97">
        <v>120000000</v>
      </c>
      <c r="AD381" s="97">
        <v>23.087671232876712</v>
      </c>
      <c r="AE381" s="97">
        <v>23.421917808219177</v>
      </c>
      <c r="AF381" s="98">
        <v>5.3903E-2</v>
      </c>
      <c r="AG381" s="98" t="s">
        <v>2965</v>
      </c>
      <c r="AH381" s="98">
        <v>1.2E-2</v>
      </c>
      <c r="AI381" s="64" t="s">
        <v>160</v>
      </c>
      <c r="AJ381" s="64" t="s">
        <v>160</v>
      </c>
      <c r="AK381" s="133">
        <v>0</v>
      </c>
      <c r="AL381" s="133">
        <v>0</v>
      </c>
      <c r="AM381" s="133">
        <v>0</v>
      </c>
      <c r="AN381" s="133">
        <v>0</v>
      </c>
      <c r="AO381" s="133">
        <v>0</v>
      </c>
      <c r="AP381" s="133">
        <v>0</v>
      </c>
      <c r="AQ381" s="133">
        <v>0</v>
      </c>
      <c r="AR381" s="133">
        <v>0</v>
      </c>
      <c r="AS381" s="133">
        <v>0</v>
      </c>
      <c r="AT381" s="133">
        <v>0</v>
      </c>
      <c r="AU381" s="133">
        <v>0</v>
      </c>
      <c r="AV381" s="133">
        <v>0</v>
      </c>
      <c r="AW381" s="133">
        <v>0</v>
      </c>
      <c r="AX381" s="133">
        <v>0</v>
      </c>
      <c r="AY381" s="15">
        <f t="shared" si="15"/>
        <v>0</v>
      </c>
      <c r="AZ381" s="15">
        <f t="shared" ref="AZ381:AZ382" si="30">SUM(AM381:AX381)</f>
        <v>0</v>
      </c>
      <c r="BA381" s="15">
        <f t="shared" ref="BA381:BA382" si="31">AY381+AZ381</f>
        <v>0</v>
      </c>
    </row>
    <row r="382" spans="1:53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3699</v>
      </c>
      <c r="P382" s="64" t="s">
        <v>3699</v>
      </c>
      <c r="Q382" s="64" t="s">
        <v>160</v>
      </c>
      <c r="R382" s="99">
        <v>0</v>
      </c>
      <c r="S382" s="99">
        <v>0</v>
      </c>
      <c r="T382" s="99">
        <v>0</v>
      </c>
      <c r="U382" s="99">
        <v>0</v>
      </c>
      <c r="V382" s="99">
        <v>0</v>
      </c>
      <c r="W382" s="99">
        <v>0</v>
      </c>
      <c r="X382" s="99">
        <v>0</v>
      </c>
      <c r="Y382" s="99">
        <v>0</v>
      </c>
      <c r="Z382" s="96">
        <v>45474</v>
      </c>
      <c r="AA382" s="96">
        <v>54570</v>
      </c>
      <c r="AB382" s="97">
        <v>80000000</v>
      </c>
      <c r="AC382" s="97">
        <v>80000000</v>
      </c>
      <c r="AD382" s="97">
        <v>24.586301369863012</v>
      </c>
      <c r="AE382" s="97">
        <v>24.920547945205481</v>
      </c>
      <c r="AF382" s="98">
        <v>5.3899000000000002E-2</v>
      </c>
      <c r="AG382" s="98" t="s">
        <v>2965</v>
      </c>
      <c r="AH382" s="98">
        <v>1.2E-2</v>
      </c>
      <c r="AI382" s="64" t="s">
        <v>160</v>
      </c>
      <c r="AJ382" s="64" t="s">
        <v>160</v>
      </c>
      <c r="AK382" s="133">
        <v>0</v>
      </c>
      <c r="AL382" s="133">
        <v>0</v>
      </c>
      <c r="AM382" s="133">
        <v>0</v>
      </c>
      <c r="AN382" s="133">
        <v>0</v>
      </c>
      <c r="AO382" s="133">
        <v>0</v>
      </c>
      <c r="AP382" s="133">
        <v>0</v>
      </c>
      <c r="AQ382" s="133">
        <v>0</v>
      </c>
      <c r="AR382" s="133">
        <v>0</v>
      </c>
      <c r="AS382" s="133">
        <v>0</v>
      </c>
      <c r="AT382" s="133">
        <v>0</v>
      </c>
      <c r="AU382" s="133">
        <v>0</v>
      </c>
      <c r="AV382" s="133">
        <v>0</v>
      </c>
      <c r="AW382" s="133">
        <v>0</v>
      </c>
      <c r="AX382" s="133">
        <v>0</v>
      </c>
      <c r="AY382" s="15">
        <f t="shared" si="15"/>
        <v>0</v>
      </c>
      <c r="AZ382" s="15">
        <f t="shared" si="30"/>
        <v>0</v>
      </c>
      <c r="BA382" s="15">
        <f t="shared" si="31"/>
        <v>0</v>
      </c>
    </row>
    <row r="383" spans="1:53" x14ac:dyDescent="0.35">
      <c r="A383" s="64">
        <v>20878000</v>
      </c>
      <c r="B383" s="64">
        <v>1</v>
      </c>
      <c r="C383" s="64">
        <v>1</v>
      </c>
      <c r="D383" s="64">
        <v>0</v>
      </c>
      <c r="E383" s="64" t="s">
        <v>23</v>
      </c>
      <c r="F383" s="64" t="s">
        <v>24</v>
      </c>
      <c r="G383" s="64" t="s">
        <v>25</v>
      </c>
      <c r="H383" s="64" t="s">
        <v>44</v>
      </c>
      <c r="I383" s="64" t="s">
        <v>94</v>
      </c>
      <c r="J383" s="64" t="s">
        <v>27</v>
      </c>
      <c r="K383" s="64" t="s">
        <v>311</v>
      </c>
      <c r="L383" s="64" t="s">
        <v>3701</v>
      </c>
      <c r="M383" s="64" t="s">
        <v>159</v>
      </c>
      <c r="N383" s="64" t="s">
        <v>1325</v>
      </c>
      <c r="O383" s="64" t="s">
        <v>3702</v>
      </c>
      <c r="P383" s="64" t="s">
        <v>3702</v>
      </c>
      <c r="Q383" s="64" t="s">
        <v>311</v>
      </c>
      <c r="R383" s="99">
        <v>0</v>
      </c>
      <c r="S383" s="99">
        <v>0</v>
      </c>
      <c r="T383" s="99">
        <v>0</v>
      </c>
      <c r="U383" s="99">
        <v>0</v>
      </c>
      <c r="V383" s="99">
        <v>0</v>
      </c>
      <c r="W383" s="99">
        <v>0</v>
      </c>
      <c r="X383" s="99">
        <v>0</v>
      </c>
      <c r="Y383" s="99">
        <v>0</v>
      </c>
      <c r="Z383" s="96">
        <v>45505</v>
      </c>
      <c r="AA383" s="96">
        <v>50983</v>
      </c>
      <c r="AB383" s="97">
        <v>41000000</v>
      </c>
      <c r="AC383" s="97">
        <v>41000000</v>
      </c>
      <c r="AD383" s="97">
        <v>14.758904109589041</v>
      </c>
      <c r="AE383" s="97">
        <v>15.008219178082191</v>
      </c>
      <c r="AF383" s="123"/>
      <c r="AG383" s="98" t="s">
        <v>2799</v>
      </c>
      <c r="AH383" s="98">
        <v>0.02</v>
      </c>
      <c r="AI383" s="64" t="s">
        <v>3700</v>
      </c>
      <c r="AJ383" s="64" t="s">
        <v>311</v>
      </c>
      <c r="AK383" s="133">
        <v>0</v>
      </c>
      <c r="AL383" s="133">
        <v>0</v>
      </c>
      <c r="AM383" s="133">
        <v>0</v>
      </c>
      <c r="AN383" s="133">
        <v>0</v>
      </c>
      <c r="AO383" s="133">
        <v>0</v>
      </c>
      <c r="AP383" s="133">
        <v>0</v>
      </c>
      <c r="AQ383" s="133">
        <v>0</v>
      </c>
      <c r="AR383" s="133">
        <v>0</v>
      </c>
      <c r="AS383" s="133">
        <v>0</v>
      </c>
      <c r="AT383" s="133">
        <v>0</v>
      </c>
      <c r="AU383" s="133">
        <v>0</v>
      </c>
      <c r="AV383" s="133">
        <v>0</v>
      </c>
      <c r="AW383" s="133">
        <v>0</v>
      </c>
      <c r="AX383" s="133">
        <v>0</v>
      </c>
      <c r="AY383" s="15">
        <f t="shared" si="15"/>
        <v>0</v>
      </c>
      <c r="AZ383" s="15">
        <f t="shared" ref="AZ383:AZ392" si="32">SUM(AM383:AX383)</f>
        <v>0</v>
      </c>
      <c r="BA383" s="15">
        <f t="shared" ref="BA383:BA392" si="33">AY383+AZ383</f>
        <v>0</v>
      </c>
    </row>
    <row r="384" spans="1:53" x14ac:dyDescent="0.35">
      <c r="A384" s="64">
        <v>23231000</v>
      </c>
      <c r="B384" s="64">
        <v>1</v>
      </c>
      <c r="C384" s="64">
        <v>0</v>
      </c>
      <c r="D384" s="64">
        <v>0</v>
      </c>
      <c r="E384" s="64" t="s">
        <v>23</v>
      </c>
      <c r="F384" s="64" t="s">
        <v>68</v>
      </c>
      <c r="G384" s="64" t="s">
        <v>68</v>
      </c>
      <c r="H384" s="64" t="s">
        <v>68</v>
      </c>
      <c r="I384" s="64" t="s">
        <v>68</v>
      </c>
      <c r="J384" s="64" t="s">
        <v>27</v>
      </c>
      <c r="K384" s="64" t="s">
        <v>71</v>
      </c>
      <c r="L384" s="64" t="s">
        <v>166</v>
      </c>
      <c r="M384" s="64" t="s">
        <v>65</v>
      </c>
      <c r="N384" s="64" t="s">
        <v>1324</v>
      </c>
      <c r="O384" s="64" t="s">
        <v>3703</v>
      </c>
      <c r="P384" s="64" t="s">
        <v>3703</v>
      </c>
      <c r="Q384" s="64" t="s">
        <v>71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6">
        <v>45506</v>
      </c>
      <c r="AA384" s="96">
        <v>49899</v>
      </c>
      <c r="AB384" s="97">
        <v>30000000</v>
      </c>
      <c r="AC384" s="97">
        <v>30000000</v>
      </c>
      <c r="AD384" s="97">
        <v>11.789041095890411</v>
      </c>
      <c r="AE384" s="97">
        <v>12.035616438356165</v>
      </c>
      <c r="AF384" s="123"/>
      <c r="AG384" s="98" t="s">
        <v>2799</v>
      </c>
      <c r="AH384" s="98">
        <v>2.5000000000000001E-3</v>
      </c>
      <c r="AI384" s="64" t="s">
        <v>71</v>
      </c>
      <c r="AJ384" s="64" t="s">
        <v>71</v>
      </c>
      <c r="AK384" s="133">
        <v>0</v>
      </c>
      <c r="AL384" s="133">
        <v>0</v>
      </c>
      <c r="AM384" s="133">
        <v>0</v>
      </c>
      <c r="AN384" s="133">
        <v>0</v>
      </c>
      <c r="AO384" s="133">
        <v>0</v>
      </c>
      <c r="AP384" s="133">
        <v>0</v>
      </c>
      <c r="AQ384" s="133">
        <v>0</v>
      </c>
      <c r="AR384" s="133">
        <v>0</v>
      </c>
      <c r="AS384" s="133">
        <v>0</v>
      </c>
      <c r="AT384" s="133">
        <v>0</v>
      </c>
      <c r="AU384" s="133">
        <v>0</v>
      </c>
      <c r="AV384" s="133">
        <v>0</v>
      </c>
      <c r="AW384" s="133">
        <v>0</v>
      </c>
      <c r="AX384" s="133">
        <v>0</v>
      </c>
      <c r="AY384" s="15">
        <f t="shared" si="15"/>
        <v>0</v>
      </c>
      <c r="AZ384" s="15">
        <f t="shared" si="32"/>
        <v>0</v>
      </c>
      <c r="BA384" s="15">
        <f t="shared" si="33"/>
        <v>0</v>
      </c>
    </row>
    <row r="385" spans="1:53" x14ac:dyDescent="0.35">
      <c r="A385" s="64">
        <v>20879000</v>
      </c>
      <c r="B385" s="64">
        <v>1</v>
      </c>
      <c r="C385" s="64">
        <v>1</v>
      </c>
      <c r="D385" s="64">
        <v>0</v>
      </c>
      <c r="E385" s="64" t="s">
        <v>23</v>
      </c>
      <c r="F385" s="64" t="s">
        <v>24</v>
      </c>
      <c r="G385" s="64" t="s">
        <v>25</v>
      </c>
      <c r="H385" s="64" t="s">
        <v>44</v>
      </c>
      <c r="I385" s="64" t="s">
        <v>94</v>
      </c>
      <c r="J385" s="64" t="s">
        <v>27</v>
      </c>
      <c r="K385" s="64" t="s">
        <v>311</v>
      </c>
      <c r="L385" s="64" t="s">
        <v>3704</v>
      </c>
      <c r="M385" s="64" t="s">
        <v>159</v>
      </c>
      <c r="N385" s="64" t="s">
        <v>1325</v>
      </c>
      <c r="O385" s="64" t="s">
        <v>3705</v>
      </c>
      <c r="P385" s="64" t="s">
        <v>3705</v>
      </c>
      <c r="Q385" s="64" t="s">
        <v>311</v>
      </c>
      <c r="R385" s="99">
        <v>0</v>
      </c>
      <c r="S385" s="99">
        <v>0</v>
      </c>
      <c r="T385" s="99">
        <v>0</v>
      </c>
      <c r="U385" s="99">
        <v>0</v>
      </c>
      <c r="V385" s="99">
        <v>0</v>
      </c>
      <c r="W385" s="99">
        <v>0</v>
      </c>
      <c r="X385" s="99">
        <v>0</v>
      </c>
      <c r="Y385" s="99">
        <v>0</v>
      </c>
      <c r="Z385" s="96">
        <v>45509</v>
      </c>
      <c r="AA385" s="96">
        <v>50987</v>
      </c>
      <c r="AB385" s="97">
        <v>50000000</v>
      </c>
      <c r="AC385" s="97">
        <v>50000000</v>
      </c>
      <c r="AD385" s="97">
        <v>14.769863013698631</v>
      </c>
      <c r="AE385" s="97">
        <v>15.008219178082191</v>
      </c>
      <c r="AF385" s="123"/>
      <c r="AG385" s="98" t="s">
        <v>2799</v>
      </c>
      <c r="AH385" s="98">
        <v>0.02</v>
      </c>
      <c r="AI385" s="64" t="s">
        <v>3700</v>
      </c>
      <c r="AJ385" s="64" t="s">
        <v>311</v>
      </c>
      <c r="AK385" s="133">
        <v>0</v>
      </c>
      <c r="AL385" s="133">
        <v>0</v>
      </c>
      <c r="AM385" s="133">
        <v>0</v>
      </c>
      <c r="AN385" s="133">
        <v>0</v>
      </c>
      <c r="AO385" s="133">
        <v>0</v>
      </c>
      <c r="AP385" s="133">
        <v>0</v>
      </c>
      <c r="AQ385" s="133">
        <v>0</v>
      </c>
      <c r="AR385" s="133">
        <v>0</v>
      </c>
      <c r="AS385" s="133">
        <v>0</v>
      </c>
      <c r="AT385" s="133">
        <v>0</v>
      </c>
      <c r="AU385" s="133">
        <v>0</v>
      </c>
      <c r="AV385" s="133">
        <v>0</v>
      </c>
      <c r="AW385" s="133">
        <v>0</v>
      </c>
      <c r="AX385" s="133">
        <v>0</v>
      </c>
      <c r="AY385" s="15">
        <f t="shared" si="15"/>
        <v>0</v>
      </c>
      <c r="AZ385" s="15">
        <f t="shared" si="32"/>
        <v>0</v>
      </c>
      <c r="BA385" s="15">
        <f t="shared" si="33"/>
        <v>0</v>
      </c>
    </row>
    <row r="386" spans="1:53" x14ac:dyDescent="0.35">
      <c r="A386" s="64">
        <v>20609100</v>
      </c>
      <c r="B386" s="64">
        <v>1</v>
      </c>
      <c r="C386" s="64">
        <v>1</v>
      </c>
      <c r="D386" s="64">
        <v>1</v>
      </c>
      <c r="E386" s="64" t="s">
        <v>2958</v>
      </c>
      <c r="F386" s="64" t="s">
        <v>24</v>
      </c>
      <c r="G386" s="64" t="s">
        <v>25</v>
      </c>
      <c r="H386" s="64" t="s">
        <v>437</v>
      </c>
      <c r="I386" s="64" t="s">
        <v>2</v>
      </c>
      <c r="J386" s="64" t="s">
        <v>27</v>
      </c>
      <c r="K386" s="64" t="s">
        <v>3706</v>
      </c>
      <c r="L386" s="64" t="s">
        <v>29</v>
      </c>
      <c r="M386" s="64" t="s">
        <v>159</v>
      </c>
      <c r="N386" s="64" t="s">
        <v>1325</v>
      </c>
      <c r="O386" s="64" t="s">
        <v>3707</v>
      </c>
      <c r="P386" s="64" t="s">
        <v>3707</v>
      </c>
      <c r="Q386" s="64" t="s">
        <v>3706</v>
      </c>
      <c r="R386" s="99">
        <v>308000000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308000000</v>
      </c>
      <c r="Z386" s="96">
        <v>45509</v>
      </c>
      <c r="AA386" s="96">
        <v>45883</v>
      </c>
      <c r="AB386" s="97">
        <v>308000000</v>
      </c>
      <c r="AC386" s="97">
        <v>308000000</v>
      </c>
      <c r="AD386" s="97">
        <v>0.78630136986301369</v>
      </c>
      <c r="AE386" s="97">
        <v>1.0246575342465754</v>
      </c>
      <c r="AF386" s="98">
        <v>4.8300000000000003E-2</v>
      </c>
      <c r="AG386" s="98" t="s">
        <v>3708</v>
      </c>
      <c r="AH386" s="98">
        <v>0.02</v>
      </c>
      <c r="AI386" s="64" t="s">
        <v>3706</v>
      </c>
      <c r="AJ386" s="64" t="s">
        <v>3706</v>
      </c>
      <c r="AK386" s="133">
        <v>0</v>
      </c>
      <c r="AL386" s="133">
        <v>0</v>
      </c>
      <c r="AM386" s="133">
        <v>0</v>
      </c>
      <c r="AN386" s="133">
        <v>0</v>
      </c>
      <c r="AO386" s="133">
        <v>0</v>
      </c>
      <c r="AP386" s="133">
        <v>0</v>
      </c>
      <c r="AQ386" s="133">
        <v>0</v>
      </c>
      <c r="AR386" s="133">
        <v>0</v>
      </c>
      <c r="AS386" s="133">
        <v>0</v>
      </c>
      <c r="AT386" s="133">
        <v>308000000</v>
      </c>
      <c r="AU386" s="133">
        <v>0</v>
      </c>
      <c r="AV386" s="133">
        <v>0</v>
      </c>
      <c r="AW386" s="133">
        <v>0</v>
      </c>
      <c r="AX386" s="133">
        <v>0</v>
      </c>
      <c r="AY386" s="15">
        <f t="shared" ref="AY386:AY395" si="34">SUM(AK386:AL386)</f>
        <v>0</v>
      </c>
      <c r="AZ386" s="15">
        <f t="shared" si="32"/>
        <v>308000000</v>
      </c>
      <c r="BA386" s="15">
        <f t="shared" si="33"/>
        <v>308000000</v>
      </c>
    </row>
    <row r="387" spans="1:53" x14ac:dyDescent="0.35">
      <c r="A387" s="64">
        <v>20877000</v>
      </c>
      <c r="B387" s="64">
        <v>1</v>
      </c>
      <c r="C387" s="64">
        <v>1</v>
      </c>
      <c r="D387" s="64">
        <v>0</v>
      </c>
      <c r="E387" s="64" t="s">
        <v>23</v>
      </c>
      <c r="F387" s="64" t="s">
        <v>24</v>
      </c>
      <c r="G387" s="64" t="s">
        <v>25</v>
      </c>
      <c r="H387" s="64" t="s">
        <v>44</v>
      </c>
      <c r="I387" s="64" t="s">
        <v>45</v>
      </c>
      <c r="J387" s="64" t="s">
        <v>27</v>
      </c>
      <c r="K387" s="64" t="s">
        <v>311</v>
      </c>
      <c r="L387" s="64" t="s">
        <v>3709</v>
      </c>
      <c r="M387" s="64" t="s">
        <v>159</v>
      </c>
      <c r="N387" s="64" t="s">
        <v>1325</v>
      </c>
      <c r="O387" s="64" t="s">
        <v>3710</v>
      </c>
      <c r="P387" s="64" t="s">
        <v>3710</v>
      </c>
      <c r="Q387" s="64" t="s">
        <v>311</v>
      </c>
      <c r="R387" s="99">
        <v>0</v>
      </c>
      <c r="S387" s="99">
        <v>0</v>
      </c>
      <c r="T387" s="99">
        <v>0</v>
      </c>
      <c r="U387" s="99">
        <v>0</v>
      </c>
      <c r="V387" s="99">
        <v>0</v>
      </c>
      <c r="W387" s="99">
        <v>0</v>
      </c>
      <c r="X387" s="99">
        <v>0</v>
      </c>
      <c r="Y387" s="99">
        <v>0</v>
      </c>
      <c r="Z387" s="96">
        <v>45512</v>
      </c>
      <c r="AA387" s="96">
        <v>49164</v>
      </c>
      <c r="AB387" s="97">
        <v>49000000</v>
      </c>
      <c r="AC387" s="97">
        <v>49000000</v>
      </c>
      <c r="AD387" s="97">
        <v>9.7753424657534254</v>
      </c>
      <c r="AE387" s="97">
        <v>10.005479452054795</v>
      </c>
      <c r="AF387" s="123"/>
      <c r="AG387" s="98" t="s">
        <v>2799</v>
      </c>
      <c r="AH387" s="98">
        <v>0.02</v>
      </c>
      <c r="AI387" s="64" t="s">
        <v>3700</v>
      </c>
      <c r="AJ387" s="64" t="s">
        <v>311</v>
      </c>
      <c r="AK387" s="133">
        <v>0</v>
      </c>
      <c r="AL387" s="133">
        <v>0</v>
      </c>
      <c r="AM387" s="133">
        <v>0</v>
      </c>
      <c r="AN387" s="133">
        <v>0</v>
      </c>
      <c r="AO387" s="133">
        <v>0</v>
      </c>
      <c r="AP387" s="133">
        <v>0</v>
      </c>
      <c r="AQ387" s="133">
        <v>0</v>
      </c>
      <c r="AR387" s="133">
        <v>0</v>
      </c>
      <c r="AS387" s="133">
        <v>0</v>
      </c>
      <c r="AT387" s="133">
        <v>0</v>
      </c>
      <c r="AU387" s="133">
        <v>0</v>
      </c>
      <c r="AV387" s="133">
        <v>0</v>
      </c>
      <c r="AW387" s="133">
        <v>0</v>
      </c>
      <c r="AX387" s="133">
        <v>0</v>
      </c>
      <c r="AY387" s="15">
        <f t="shared" si="34"/>
        <v>0</v>
      </c>
      <c r="AZ387" s="15">
        <f t="shared" si="32"/>
        <v>0</v>
      </c>
      <c r="BA387" s="15">
        <f t="shared" si="33"/>
        <v>0</v>
      </c>
    </row>
    <row r="388" spans="1:53" x14ac:dyDescent="0.35">
      <c r="A388" s="64">
        <v>20700000</v>
      </c>
      <c r="B388" s="64">
        <v>1</v>
      </c>
      <c r="C388" s="64">
        <v>1</v>
      </c>
      <c r="D388" s="64">
        <v>1</v>
      </c>
      <c r="E388" s="64" t="s">
        <v>2958</v>
      </c>
      <c r="F388" s="64" t="s">
        <v>24</v>
      </c>
      <c r="G388" s="64" t="s">
        <v>25</v>
      </c>
      <c r="H388" s="64" t="s">
        <v>437</v>
      </c>
      <c r="I388" s="64" t="s">
        <v>2</v>
      </c>
      <c r="J388" s="64" t="s">
        <v>27</v>
      </c>
      <c r="K388" s="64" t="s">
        <v>288</v>
      </c>
      <c r="L388" s="64" t="s">
        <v>29</v>
      </c>
      <c r="M388" s="64" t="s">
        <v>159</v>
      </c>
      <c r="N388" s="64" t="s">
        <v>1325</v>
      </c>
      <c r="O388" s="64" t="s">
        <v>3711</v>
      </c>
      <c r="P388" s="64" t="s">
        <v>3711</v>
      </c>
      <c r="Q388" s="64" t="s">
        <v>288</v>
      </c>
      <c r="R388" s="99">
        <v>700000000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700000000</v>
      </c>
      <c r="Z388" s="96">
        <v>45519</v>
      </c>
      <c r="AA388" s="96">
        <v>50693</v>
      </c>
      <c r="AB388" s="97">
        <v>700000000</v>
      </c>
      <c r="AC388" s="97">
        <v>700000000</v>
      </c>
      <c r="AD388" s="97">
        <v>13.964383561643835</v>
      </c>
      <c r="AE388" s="97">
        <v>14.175342465753424</v>
      </c>
      <c r="AF388" s="98">
        <v>6.0400000000000002E-2</v>
      </c>
      <c r="AG388" s="98" t="s">
        <v>2799</v>
      </c>
      <c r="AH388" s="98">
        <v>1.1900000000000001E-2</v>
      </c>
      <c r="AI388" s="64" t="s">
        <v>288</v>
      </c>
      <c r="AJ388" s="64" t="s">
        <v>288</v>
      </c>
      <c r="AK388" s="133">
        <v>0</v>
      </c>
      <c r="AL388" s="133">
        <v>0</v>
      </c>
      <c r="AM388" s="133">
        <v>0</v>
      </c>
      <c r="AN388" s="133">
        <v>0</v>
      </c>
      <c r="AO388" s="133">
        <v>0</v>
      </c>
      <c r="AP388" s="133">
        <v>0</v>
      </c>
      <c r="AQ388" s="133">
        <v>0</v>
      </c>
      <c r="AR388" s="133">
        <v>0</v>
      </c>
      <c r="AS388" s="133">
        <v>0</v>
      </c>
      <c r="AT388" s="133">
        <v>0</v>
      </c>
      <c r="AU388" s="133">
        <v>0</v>
      </c>
      <c r="AV388" s="133">
        <v>0</v>
      </c>
      <c r="AW388" s="133">
        <v>0</v>
      </c>
      <c r="AX388" s="133">
        <v>0</v>
      </c>
      <c r="AY388" s="15">
        <f t="shared" si="34"/>
        <v>0</v>
      </c>
      <c r="AZ388" s="15">
        <f t="shared" si="32"/>
        <v>0</v>
      </c>
      <c r="BA388" s="15">
        <f t="shared" si="33"/>
        <v>0</v>
      </c>
    </row>
    <row r="389" spans="1:53" x14ac:dyDescent="0.35">
      <c r="A389" s="64">
        <v>20430000</v>
      </c>
      <c r="B389" s="64">
        <v>1</v>
      </c>
      <c r="C389" s="64">
        <v>1</v>
      </c>
      <c r="D389" s="64">
        <v>1</v>
      </c>
      <c r="E389" s="64" t="s">
        <v>2958</v>
      </c>
      <c r="F389" s="64" t="s">
        <v>24</v>
      </c>
      <c r="G389" s="64" t="s">
        <v>25</v>
      </c>
      <c r="H389" s="64" t="s">
        <v>437</v>
      </c>
      <c r="I389" s="64" t="s">
        <v>2</v>
      </c>
      <c r="J389" s="64" t="s">
        <v>27</v>
      </c>
      <c r="K389" s="64" t="s">
        <v>160</v>
      </c>
      <c r="L389" s="64" t="s">
        <v>29</v>
      </c>
      <c r="M389" s="64" t="s">
        <v>159</v>
      </c>
      <c r="N389" s="64" t="s">
        <v>1325</v>
      </c>
      <c r="O389" s="64" t="s">
        <v>3712</v>
      </c>
      <c r="P389" s="64" t="s">
        <v>3712</v>
      </c>
      <c r="Q389" s="64" t="s">
        <v>160</v>
      </c>
      <c r="R389" s="99">
        <v>500000000</v>
      </c>
      <c r="S389" s="99">
        <v>0</v>
      </c>
      <c r="T389" s="99">
        <v>0</v>
      </c>
      <c r="U389" s="99">
        <v>0</v>
      </c>
      <c r="V389" s="99">
        <v>0</v>
      </c>
      <c r="W389" s="99">
        <v>0</v>
      </c>
      <c r="X389" s="99">
        <v>0</v>
      </c>
      <c r="Y389" s="99">
        <v>500000000</v>
      </c>
      <c r="Z389" s="96">
        <v>45519</v>
      </c>
      <c r="AA389" s="96">
        <v>52519</v>
      </c>
      <c r="AB389" s="97">
        <v>500000000</v>
      </c>
      <c r="AC389" s="97">
        <v>500000000</v>
      </c>
      <c r="AD389" s="97">
        <v>18.967123287671232</v>
      </c>
      <c r="AE389" s="97">
        <v>19.17808219178082</v>
      </c>
      <c r="AF389" s="98">
        <v>5.3903E-2</v>
      </c>
      <c r="AG389" s="98" t="s">
        <v>2965</v>
      </c>
      <c r="AH389" s="98">
        <v>1.2E-2</v>
      </c>
      <c r="AI389" s="64" t="s">
        <v>160</v>
      </c>
      <c r="AJ389" s="64" t="s">
        <v>160</v>
      </c>
      <c r="AK389" s="133">
        <v>0</v>
      </c>
      <c r="AL389" s="133">
        <v>0</v>
      </c>
      <c r="AM389" s="133">
        <v>0</v>
      </c>
      <c r="AN389" s="133">
        <v>0</v>
      </c>
      <c r="AO389" s="133">
        <v>0</v>
      </c>
      <c r="AP389" s="133">
        <v>0</v>
      </c>
      <c r="AQ389" s="133">
        <v>0</v>
      </c>
      <c r="AR389" s="133">
        <v>0</v>
      </c>
      <c r="AS389" s="133">
        <v>0</v>
      </c>
      <c r="AT389" s="133">
        <v>0</v>
      </c>
      <c r="AU389" s="133">
        <v>0</v>
      </c>
      <c r="AV389" s="133">
        <v>0</v>
      </c>
      <c r="AW389" s="133">
        <v>0</v>
      </c>
      <c r="AX389" s="133">
        <v>0</v>
      </c>
      <c r="AY389" s="15">
        <f t="shared" si="34"/>
        <v>0</v>
      </c>
      <c r="AZ389" s="15">
        <f t="shared" si="32"/>
        <v>0</v>
      </c>
      <c r="BA389" s="15">
        <f t="shared" si="33"/>
        <v>0</v>
      </c>
    </row>
    <row r="390" spans="1:53" x14ac:dyDescent="0.35">
      <c r="A390" s="64">
        <v>20440000</v>
      </c>
      <c r="B390" s="64">
        <v>1</v>
      </c>
      <c r="C390" s="64">
        <v>1</v>
      </c>
      <c r="D390" s="64">
        <v>1</v>
      </c>
      <c r="E390" s="64" t="s">
        <v>2958</v>
      </c>
      <c r="F390" s="64" t="s">
        <v>24</v>
      </c>
      <c r="G390" s="64" t="s">
        <v>25</v>
      </c>
      <c r="H390" s="64" t="s">
        <v>437</v>
      </c>
      <c r="I390" s="64" t="s">
        <v>2</v>
      </c>
      <c r="J390" s="64" t="s">
        <v>27</v>
      </c>
      <c r="K390" s="64" t="s">
        <v>160</v>
      </c>
      <c r="L390" s="64" t="s">
        <v>29</v>
      </c>
      <c r="M390" s="64" t="s">
        <v>159</v>
      </c>
      <c r="N390" s="64" t="s">
        <v>1325</v>
      </c>
      <c r="O390" s="64" t="s">
        <v>3713</v>
      </c>
      <c r="P390" s="64" t="s">
        <v>3713</v>
      </c>
      <c r="Q390" s="64" t="s">
        <v>160</v>
      </c>
      <c r="R390" s="99">
        <v>100000000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100000000</v>
      </c>
      <c r="Z390" s="96">
        <v>45519</v>
      </c>
      <c r="AA390" s="96">
        <v>50997</v>
      </c>
      <c r="AB390" s="97">
        <v>100000000</v>
      </c>
      <c r="AC390" s="97">
        <v>100000000</v>
      </c>
      <c r="AD390" s="97">
        <v>14.797260273972602</v>
      </c>
      <c r="AE390" s="97">
        <v>15.008219178082191</v>
      </c>
      <c r="AF390" s="98">
        <v>2.5000000000000001E-2</v>
      </c>
      <c r="AG390" s="98" t="s">
        <v>39</v>
      </c>
      <c r="AH390" s="98"/>
      <c r="AI390" s="64" t="s">
        <v>160</v>
      </c>
      <c r="AJ390" s="64" t="s">
        <v>160</v>
      </c>
      <c r="AK390" s="133">
        <v>0</v>
      </c>
      <c r="AL390" s="133">
        <v>0</v>
      </c>
      <c r="AM390" s="133">
        <v>0</v>
      </c>
      <c r="AN390" s="133">
        <v>0</v>
      </c>
      <c r="AO390" s="133">
        <v>0</v>
      </c>
      <c r="AP390" s="133">
        <v>0</v>
      </c>
      <c r="AQ390" s="133">
        <v>0</v>
      </c>
      <c r="AR390" s="133">
        <v>0</v>
      </c>
      <c r="AS390" s="133">
        <v>0</v>
      </c>
      <c r="AT390" s="133">
        <v>0</v>
      </c>
      <c r="AU390" s="133">
        <v>0</v>
      </c>
      <c r="AV390" s="133">
        <v>0</v>
      </c>
      <c r="AW390" s="133">
        <v>0</v>
      </c>
      <c r="AX390" s="133">
        <v>0</v>
      </c>
      <c r="AY390" s="15">
        <f t="shared" si="34"/>
        <v>0</v>
      </c>
      <c r="AZ390" s="15">
        <f t="shared" si="32"/>
        <v>0</v>
      </c>
      <c r="BA390" s="15">
        <f t="shared" si="33"/>
        <v>0</v>
      </c>
    </row>
    <row r="391" spans="1:53" x14ac:dyDescent="0.35">
      <c r="A391" s="64">
        <v>20450000</v>
      </c>
      <c r="B391" s="64">
        <v>1</v>
      </c>
      <c r="C391" s="64">
        <v>0</v>
      </c>
      <c r="D391" s="64">
        <v>0</v>
      </c>
      <c r="E391" s="64" t="s">
        <v>23</v>
      </c>
      <c r="F391" s="64" t="s">
        <v>68</v>
      </c>
      <c r="G391" s="64" t="s">
        <v>68</v>
      </c>
      <c r="H391" s="64" t="s">
        <v>68</v>
      </c>
      <c r="I391" s="64" t="s">
        <v>68</v>
      </c>
      <c r="J391" s="64" t="s">
        <v>27</v>
      </c>
      <c r="K391" s="64" t="s">
        <v>160</v>
      </c>
      <c r="L391" s="64" t="s">
        <v>166</v>
      </c>
      <c r="M391" s="64" t="s">
        <v>159</v>
      </c>
      <c r="N391" s="64" t="s">
        <v>1325</v>
      </c>
      <c r="O391" s="64" t="s">
        <v>3714</v>
      </c>
      <c r="P391" s="64" t="s">
        <v>3714</v>
      </c>
      <c r="Q391" s="64" t="s">
        <v>160</v>
      </c>
      <c r="R391" s="99">
        <v>0</v>
      </c>
      <c r="S391" s="99">
        <v>0</v>
      </c>
      <c r="T391" s="99">
        <v>0</v>
      </c>
      <c r="U391" s="99">
        <v>0</v>
      </c>
      <c r="V391" s="99">
        <v>0</v>
      </c>
      <c r="W391" s="99">
        <v>0</v>
      </c>
      <c r="X391" s="99">
        <v>0</v>
      </c>
      <c r="Y391" s="99">
        <v>0</v>
      </c>
      <c r="Z391" s="96">
        <v>45523</v>
      </c>
      <c r="AA391" s="96">
        <v>56664</v>
      </c>
      <c r="AB391" s="97">
        <v>8000000</v>
      </c>
      <c r="AC391" s="97">
        <v>8000000</v>
      </c>
      <c r="AD391" s="97">
        <v>30.323287671232876</v>
      </c>
      <c r="AE391" s="97">
        <v>30.523287671232875</v>
      </c>
      <c r="AF391" s="98">
        <v>5.3903E-2</v>
      </c>
      <c r="AG391" s="98" t="s">
        <v>2965</v>
      </c>
      <c r="AH391" s="98">
        <v>1.2E-2</v>
      </c>
      <c r="AI391" s="64" t="s">
        <v>160</v>
      </c>
      <c r="AJ391" s="64" t="s">
        <v>160</v>
      </c>
      <c r="AK391" s="133">
        <v>0</v>
      </c>
      <c r="AL391" s="133">
        <v>0</v>
      </c>
      <c r="AM391" s="133">
        <v>0</v>
      </c>
      <c r="AN391" s="133">
        <v>0</v>
      </c>
      <c r="AO391" s="133">
        <v>0</v>
      </c>
      <c r="AP391" s="133">
        <v>0</v>
      </c>
      <c r="AQ391" s="133">
        <v>0</v>
      </c>
      <c r="AR391" s="133">
        <v>0</v>
      </c>
      <c r="AS391" s="133">
        <v>0</v>
      </c>
      <c r="AT391" s="133">
        <v>0</v>
      </c>
      <c r="AU391" s="133">
        <v>0</v>
      </c>
      <c r="AV391" s="133">
        <v>0</v>
      </c>
      <c r="AW391" s="133">
        <v>0</v>
      </c>
      <c r="AX391" s="133">
        <v>0</v>
      </c>
      <c r="AY391" s="15">
        <f t="shared" si="34"/>
        <v>0</v>
      </c>
      <c r="AZ391" s="15">
        <f t="shared" si="32"/>
        <v>0</v>
      </c>
      <c r="BA391" s="15">
        <f t="shared" si="33"/>
        <v>0</v>
      </c>
    </row>
    <row r="392" spans="1:53" x14ac:dyDescent="0.35">
      <c r="A392" s="64">
        <v>20460000</v>
      </c>
      <c r="B392" s="64">
        <v>1</v>
      </c>
      <c r="C392" s="64">
        <v>0</v>
      </c>
      <c r="D392" s="64">
        <v>0</v>
      </c>
      <c r="E392" s="64" t="s">
        <v>23</v>
      </c>
      <c r="F392" s="64" t="s">
        <v>68</v>
      </c>
      <c r="G392" s="64" t="s">
        <v>68</v>
      </c>
      <c r="H392" s="64" t="s">
        <v>68</v>
      </c>
      <c r="I392" s="64" t="s">
        <v>68</v>
      </c>
      <c r="J392" s="64" t="s">
        <v>27</v>
      </c>
      <c r="K392" s="64" t="s">
        <v>160</v>
      </c>
      <c r="L392" s="64" t="s">
        <v>166</v>
      </c>
      <c r="M392" s="64" t="s">
        <v>159</v>
      </c>
      <c r="N392" s="64" t="s">
        <v>1325</v>
      </c>
      <c r="O392" s="64" t="s">
        <v>3715</v>
      </c>
      <c r="P392" s="64" t="s">
        <v>3715</v>
      </c>
      <c r="Q392" s="64" t="s">
        <v>160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6">
        <v>45523</v>
      </c>
      <c r="AA392" s="96">
        <v>56664</v>
      </c>
      <c r="AB392" s="97">
        <v>8000000</v>
      </c>
      <c r="AC392" s="97">
        <v>8000000</v>
      </c>
      <c r="AD392" s="97">
        <v>30.323287671232876</v>
      </c>
      <c r="AE392" s="97">
        <v>30.523287671232875</v>
      </c>
      <c r="AF392" s="98">
        <v>7.4999999999999997E-3</v>
      </c>
      <c r="AG392" s="98" t="s">
        <v>39</v>
      </c>
      <c r="AH392" s="98"/>
      <c r="AI392" s="64" t="s">
        <v>160</v>
      </c>
      <c r="AJ392" s="64" t="s">
        <v>160</v>
      </c>
      <c r="AK392" s="133">
        <v>0</v>
      </c>
      <c r="AL392" s="133">
        <v>0</v>
      </c>
      <c r="AM392" s="133">
        <v>0</v>
      </c>
      <c r="AN392" s="133">
        <v>0</v>
      </c>
      <c r="AO392" s="133">
        <v>0</v>
      </c>
      <c r="AP392" s="133">
        <v>0</v>
      </c>
      <c r="AQ392" s="133">
        <v>0</v>
      </c>
      <c r="AR392" s="133">
        <v>0</v>
      </c>
      <c r="AS392" s="133">
        <v>0</v>
      </c>
      <c r="AT392" s="133">
        <v>0</v>
      </c>
      <c r="AU392" s="133">
        <v>0</v>
      </c>
      <c r="AV392" s="133">
        <v>0</v>
      </c>
      <c r="AW392" s="133">
        <v>0</v>
      </c>
      <c r="AX392" s="133">
        <v>0</v>
      </c>
      <c r="AY392" s="15">
        <f t="shared" si="34"/>
        <v>0</v>
      </c>
      <c r="AZ392" s="15">
        <f t="shared" si="32"/>
        <v>0</v>
      </c>
      <c r="BA392" s="15">
        <f t="shared" si="33"/>
        <v>0</v>
      </c>
    </row>
    <row r="393" spans="1:53" x14ac:dyDescent="0.35">
      <c r="A393" s="64">
        <v>20881000</v>
      </c>
      <c r="B393" s="64">
        <v>1</v>
      </c>
      <c r="C393" s="64">
        <v>1</v>
      </c>
      <c r="D393" s="64">
        <v>0</v>
      </c>
      <c r="E393" s="64" t="s">
        <v>23</v>
      </c>
      <c r="F393" s="64" t="s">
        <v>24</v>
      </c>
      <c r="G393" s="64" t="s">
        <v>25</v>
      </c>
      <c r="H393" s="64" t="s">
        <v>44</v>
      </c>
      <c r="I393" s="64" t="s">
        <v>45</v>
      </c>
      <c r="J393" s="64" t="s">
        <v>27</v>
      </c>
      <c r="K393" s="64" t="s">
        <v>311</v>
      </c>
      <c r="L393" s="64" t="s">
        <v>3760</v>
      </c>
      <c r="M393" s="64" t="s">
        <v>159</v>
      </c>
      <c r="N393" s="64" t="s">
        <v>1325</v>
      </c>
      <c r="O393" s="64" t="s">
        <v>3761</v>
      </c>
      <c r="P393" s="64" t="s">
        <v>3761</v>
      </c>
      <c r="Q393" s="64" t="s">
        <v>311</v>
      </c>
      <c r="R393" s="99">
        <v>0</v>
      </c>
      <c r="S393" s="99">
        <v>0</v>
      </c>
      <c r="T393" s="99">
        <v>0</v>
      </c>
      <c r="U393" s="99">
        <v>0</v>
      </c>
      <c r="V393" s="99">
        <v>0</v>
      </c>
      <c r="W393" s="99">
        <v>0</v>
      </c>
      <c r="X393" s="99">
        <v>0</v>
      </c>
      <c r="Y393" s="99">
        <v>0</v>
      </c>
      <c r="Z393" s="96">
        <v>45558</v>
      </c>
      <c r="AA393" s="96">
        <v>51036</v>
      </c>
      <c r="AB393" s="97">
        <v>35000000</v>
      </c>
      <c r="AC393" s="97">
        <v>35000000</v>
      </c>
      <c r="AD393" s="97">
        <v>14.904109589041095</v>
      </c>
      <c r="AE393" s="97">
        <v>15.008219178082191</v>
      </c>
      <c r="AF393" s="98"/>
      <c r="AG393" s="98" t="s">
        <v>2799</v>
      </c>
      <c r="AH393" s="98">
        <v>0.02</v>
      </c>
      <c r="AI393" s="64" t="s">
        <v>311</v>
      </c>
      <c r="AJ393" s="64" t="s">
        <v>311</v>
      </c>
      <c r="AK393" s="133">
        <v>0</v>
      </c>
      <c r="AL393" s="133">
        <v>0</v>
      </c>
      <c r="AM393" s="133">
        <v>0</v>
      </c>
      <c r="AN393" s="133">
        <v>0</v>
      </c>
      <c r="AO393" s="133">
        <v>0</v>
      </c>
      <c r="AP393" s="133">
        <v>0</v>
      </c>
      <c r="AQ393" s="133">
        <v>0</v>
      </c>
      <c r="AR393" s="133">
        <v>0</v>
      </c>
      <c r="AS393" s="133">
        <v>0</v>
      </c>
      <c r="AT393" s="133">
        <v>0</v>
      </c>
      <c r="AU393" s="133">
        <v>0</v>
      </c>
      <c r="AV393" s="133">
        <v>0</v>
      </c>
      <c r="AW393" s="133">
        <v>0</v>
      </c>
      <c r="AX393" s="133">
        <v>0</v>
      </c>
      <c r="AY393" s="15">
        <f t="shared" si="34"/>
        <v>0</v>
      </c>
      <c r="AZ393" s="15">
        <f t="shared" ref="AZ393" si="35">SUM(AM393:AX393)</f>
        <v>0</v>
      </c>
      <c r="BA393" s="15">
        <f t="shared" ref="BA393" si="36">AY393+AZ393</f>
        <v>0</v>
      </c>
    </row>
    <row r="394" spans="1:53" x14ac:dyDescent="0.35">
      <c r="A394" s="64">
        <v>20470000</v>
      </c>
      <c r="B394" s="64">
        <v>1</v>
      </c>
      <c r="C394" s="64">
        <v>1</v>
      </c>
      <c r="D394" s="64">
        <v>1</v>
      </c>
      <c r="E394" s="64" t="s">
        <v>2958</v>
      </c>
      <c r="F394" s="64" t="s">
        <v>24</v>
      </c>
      <c r="G394" s="64" t="s">
        <v>25</v>
      </c>
      <c r="H394" s="64" t="s">
        <v>437</v>
      </c>
      <c r="I394" s="64" t="s">
        <v>2</v>
      </c>
      <c r="J394" s="64" t="s">
        <v>27</v>
      </c>
      <c r="K394" s="64" t="s">
        <v>160</v>
      </c>
      <c r="L394" s="64" t="s">
        <v>29</v>
      </c>
      <c r="M394" s="64" t="s">
        <v>159</v>
      </c>
      <c r="N394" s="64" t="s">
        <v>1325</v>
      </c>
      <c r="O394" s="64" t="s">
        <v>3763</v>
      </c>
      <c r="P394" s="64" t="s">
        <v>3763</v>
      </c>
      <c r="Q394" s="64" t="s">
        <v>160</v>
      </c>
      <c r="R394" s="99">
        <v>0</v>
      </c>
      <c r="S394" s="99">
        <v>400000000</v>
      </c>
      <c r="T394" s="99">
        <v>0</v>
      </c>
      <c r="U394" s="99">
        <v>0</v>
      </c>
      <c r="V394" s="99">
        <v>5000000</v>
      </c>
      <c r="W394" s="99">
        <v>0</v>
      </c>
      <c r="X394" s="99">
        <v>0</v>
      </c>
      <c r="Y394" s="99">
        <v>400000000</v>
      </c>
      <c r="Z394" s="96">
        <v>45572</v>
      </c>
      <c r="AA394" s="96">
        <v>48106</v>
      </c>
      <c r="AB394" s="97">
        <v>500000000</v>
      </c>
      <c r="AC394" s="97">
        <v>500000000</v>
      </c>
      <c r="AD394" s="97">
        <v>6.8767123287671232</v>
      </c>
      <c r="AE394" s="97">
        <v>6.9424657534246572</v>
      </c>
      <c r="AF394" s="98">
        <v>6.6100000000000006E-2</v>
      </c>
      <c r="AG394" s="64" t="s">
        <v>2965</v>
      </c>
      <c r="AH394" s="98">
        <v>1.15E-2</v>
      </c>
      <c r="AI394" s="64" t="s">
        <v>160</v>
      </c>
      <c r="AJ394" s="64" t="s">
        <v>160</v>
      </c>
      <c r="AK394" s="133">
        <v>0</v>
      </c>
      <c r="AL394" s="133">
        <v>0</v>
      </c>
      <c r="AM394" s="133">
        <v>0</v>
      </c>
      <c r="AN394" s="133">
        <v>0</v>
      </c>
      <c r="AO394" s="133">
        <v>0</v>
      </c>
      <c r="AP394" s="133">
        <v>0</v>
      </c>
      <c r="AQ394" s="133">
        <v>0</v>
      </c>
      <c r="AR394" s="133">
        <v>0</v>
      </c>
      <c r="AS394" s="133">
        <v>0</v>
      </c>
      <c r="AT394" s="133">
        <v>0</v>
      </c>
      <c r="AU394" s="133">
        <v>0</v>
      </c>
      <c r="AV394" s="133">
        <v>0</v>
      </c>
      <c r="AW394" s="133">
        <v>0</v>
      </c>
      <c r="AX394" s="133">
        <v>0</v>
      </c>
      <c r="AY394" s="15">
        <f t="shared" si="34"/>
        <v>0</v>
      </c>
      <c r="AZ394" s="15">
        <f t="shared" ref="AZ394:AZ395" si="37">SUM(AM394:AX394)</f>
        <v>0</v>
      </c>
      <c r="BA394" s="15">
        <f t="shared" ref="BA394:BA395" si="38">AY394+AZ394</f>
        <v>0</v>
      </c>
    </row>
    <row r="395" spans="1:53" x14ac:dyDescent="0.35">
      <c r="A395" s="64">
        <v>23241000</v>
      </c>
      <c r="B395" s="64">
        <v>1</v>
      </c>
      <c r="C395" s="64">
        <v>1</v>
      </c>
      <c r="D395" s="64">
        <v>0</v>
      </c>
      <c r="E395" s="64" t="s">
        <v>66</v>
      </c>
      <c r="F395" s="64" t="s">
        <v>24</v>
      </c>
      <c r="G395" s="64" t="s">
        <v>36</v>
      </c>
      <c r="H395" s="64" t="s">
        <v>36</v>
      </c>
      <c r="I395" s="64" t="s">
        <v>36</v>
      </c>
      <c r="J395" s="64" t="s">
        <v>27</v>
      </c>
      <c r="K395" s="64" t="s">
        <v>441</v>
      </c>
      <c r="L395" s="64" t="s">
        <v>113</v>
      </c>
      <c r="M395" s="64" t="s">
        <v>65</v>
      </c>
      <c r="N395" s="64" t="s">
        <v>1324</v>
      </c>
      <c r="O395" s="64" t="s">
        <v>3764</v>
      </c>
      <c r="P395" s="64" t="s">
        <v>3764</v>
      </c>
      <c r="Q395" s="64" t="s">
        <v>441</v>
      </c>
      <c r="R395" s="99">
        <v>0</v>
      </c>
      <c r="S395" s="99">
        <v>0</v>
      </c>
      <c r="T395" s="99">
        <v>0</v>
      </c>
      <c r="U395" s="99">
        <v>0</v>
      </c>
      <c r="V395" s="99">
        <v>0</v>
      </c>
      <c r="W395" s="99">
        <v>0</v>
      </c>
      <c r="X395" s="99">
        <v>0</v>
      </c>
      <c r="Y395" s="99">
        <v>0</v>
      </c>
      <c r="Z395" s="96">
        <v>45589</v>
      </c>
      <c r="AA395" s="96">
        <v>56359</v>
      </c>
      <c r="AB395" s="97">
        <v>42878221.789999999</v>
      </c>
      <c r="AC395" s="97">
        <v>42878221.789999999</v>
      </c>
      <c r="AD395" s="97">
        <v>29.487671232876714</v>
      </c>
      <c r="AE395" s="97">
        <v>29.506849315068493</v>
      </c>
      <c r="AF395" s="98">
        <v>1.15E-2</v>
      </c>
      <c r="AG395" s="64" t="s">
        <v>3106</v>
      </c>
      <c r="AH395" s="64"/>
      <c r="AI395" s="64" t="s">
        <v>441</v>
      </c>
      <c r="AJ395" s="64" t="s">
        <v>441</v>
      </c>
      <c r="AK395" s="133">
        <v>0</v>
      </c>
      <c r="AL395" s="133">
        <v>0</v>
      </c>
      <c r="AM395" s="133">
        <v>0</v>
      </c>
      <c r="AN395" s="133">
        <v>0</v>
      </c>
      <c r="AO395" s="133">
        <v>0</v>
      </c>
      <c r="AP395" s="133">
        <v>0</v>
      </c>
      <c r="AQ395" s="133">
        <v>0</v>
      </c>
      <c r="AR395" s="133">
        <v>0</v>
      </c>
      <c r="AS395" s="133">
        <v>0</v>
      </c>
      <c r="AT395" s="133">
        <v>0</v>
      </c>
      <c r="AU395" s="133">
        <v>0</v>
      </c>
      <c r="AV395" s="133">
        <v>0</v>
      </c>
      <c r="AW395" s="133">
        <v>0</v>
      </c>
      <c r="AX395" s="133">
        <v>0</v>
      </c>
      <c r="AY395" s="15">
        <f t="shared" si="34"/>
        <v>0</v>
      </c>
      <c r="AZ395" s="15">
        <f t="shared" si="37"/>
        <v>0</v>
      </c>
      <c r="BA395" s="15">
        <f t="shared" si="38"/>
        <v>0</v>
      </c>
    </row>
    <row r="396" spans="1:53" x14ac:dyDescent="0.3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99"/>
      <c r="S396" s="99"/>
      <c r="T396" s="99"/>
      <c r="U396" s="99"/>
      <c r="V396" s="99"/>
      <c r="W396" s="99"/>
      <c r="X396" s="99"/>
      <c r="Y396" s="99"/>
      <c r="Z396" s="96"/>
      <c r="AA396" s="96"/>
      <c r="AB396" s="97"/>
      <c r="AC396" s="97"/>
      <c r="AD396" s="97"/>
      <c r="AE396" s="97"/>
      <c r="AF396" s="98"/>
      <c r="AG396" s="98"/>
      <c r="AH396" s="98"/>
      <c r="AI396" s="64"/>
      <c r="AJ396" s="64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</row>
    <row r="397" spans="1:53" x14ac:dyDescent="0.3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06">
        <f t="shared" ref="R397:Y397" si="39">SUBTOTAL(9,R2:R395)</f>
        <v>49515677061.313026</v>
      </c>
      <c r="S397" s="106">
        <f t="shared" si="39"/>
        <v>534952765.36000001</v>
      </c>
      <c r="T397" s="106">
        <f t="shared" si="39"/>
        <v>173150622.80799997</v>
      </c>
      <c r="U397" s="106">
        <f t="shared" si="39"/>
        <v>70680473.970000014</v>
      </c>
      <c r="V397" s="106">
        <f t="shared" si="39"/>
        <v>5868700.0460000001</v>
      </c>
      <c r="W397" s="106">
        <f t="shared" si="39"/>
        <v>-181200240.66900006</v>
      </c>
      <c r="X397" s="106">
        <f t="shared" si="39"/>
        <v>276160977.60000002</v>
      </c>
      <c r="Y397" s="106">
        <f t="shared" si="39"/>
        <v>49696278963.19603</v>
      </c>
      <c r="Z397" s="16"/>
      <c r="AA397" s="16"/>
      <c r="AB397" s="16"/>
      <c r="AC397" s="16"/>
      <c r="AD397" s="16"/>
      <c r="AE397" s="16"/>
      <c r="AF397" s="16"/>
      <c r="AG397" s="16"/>
      <c r="AH397" s="16"/>
      <c r="AI397" s="104"/>
      <c r="AJ397" s="104"/>
      <c r="AK397" s="17">
        <f t="shared" ref="AK397:BA397" si="40">SUBTOTAL(9,AK2:AK395)</f>
        <v>229449446.00600004</v>
      </c>
      <c r="AL397" s="17">
        <f t="shared" si="40"/>
        <v>258101211.01299992</v>
      </c>
      <c r="AM397" s="17">
        <f t="shared" si="40"/>
        <v>113707832.01500003</v>
      </c>
      <c r="AN397" s="17">
        <f t="shared" si="40"/>
        <v>185930609.54000002</v>
      </c>
      <c r="AO397" s="17">
        <f t="shared" si="40"/>
        <v>286562313.44499999</v>
      </c>
      <c r="AP397" s="17">
        <f t="shared" si="40"/>
        <v>401694218.03100002</v>
      </c>
      <c r="AQ397" s="17">
        <f t="shared" si="40"/>
        <v>311768703.85999995</v>
      </c>
      <c r="AR397" s="17">
        <f t="shared" si="40"/>
        <v>425803786.53599989</v>
      </c>
      <c r="AS397" s="17">
        <f t="shared" si="40"/>
        <v>109752322.84500003</v>
      </c>
      <c r="AT397" s="17">
        <f t="shared" si="40"/>
        <v>362902214.61500001</v>
      </c>
      <c r="AU397" s="17">
        <f t="shared" si="40"/>
        <v>282656230.708</v>
      </c>
      <c r="AV397" s="17">
        <f t="shared" si="40"/>
        <v>395343942.46100003</v>
      </c>
      <c r="AW397" s="17">
        <f t="shared" si="40"/>
        <v>239892153.33400002</v>
      </c>
      <c r="AX397" s="17">
        <f t="shared" si="40"/>
        <v>417458011.22799993</v>
      </c>
      <c r="AY397" s="17">
        <f t="shared" si="40"/>
        <v>487550657.01899987</v>
      </c>
      <c r="AZ397" s="17">
        <f t="shared" si="40"/>
        <v>3533472338.6179991</v>
      </c>
      <c r="BA397" s="17">
        <f t="shared" si="40"/>
        <v>4021022995.6369996</v>
      </c>
    </row>
    <row r="398" spans="1:53" x14ac:dyDescent="0.35">
      <c r="R398" s="14"/>
      <c r="S398" s="14"/>
      <c r="T398" s="14"/>
      <c r="U398" s="14"/>
      <c r="V398" s="14"/>
      <c r="W398" s="14"/>
      <c r="X398" s="14"/>
      <c r="Y398" s="14"/>
      <c r="AY398" s="12"/>
      <c r="AZ398" s="12"/>
      <c r="BA398" s="15"/>
    </row>
  </sheetData>
  <autoFilter ref="A1:BA393" xr:uid="{168A8614-B30F-45C7-A3A6-BED165F29098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C1874"/>
  <sheetViews>
    <sheetView topLeftCell="V1" workbookViewId="0">
      <selection activeCell="BC1875" sqref="BC1875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39" width="13.08984375" style="11" customWidth="1"/>
    <col min="40" max="40" width="13.453125" style="11" customWidth="1"/>
    <col min="41" max="48" width="11.6328125" style="11" bestFit="1" customWidth="1"/>
    <col min="49" max="49" width="14.36328125" style="11" customWidth="1"/>
    <col min="50" max="50" width="11.6328125" style="11" bestFit="1" customWidth="1"/>
    <col min="51" max="51" width="13.90625" style="11" customWidth="1"/>
    <col min="52" max="52" width="11.6328125" style="11" bestFit="1" customWidth="1"/>
    <col min="53" max="53" width="12.90625" style="11" bestFit="1" customWidth="1"/>
    <col min="54" max="54" width="14.453125" style="11" customWidth="1"/>
    <col min="55" max="55" width="14" style="11" bestFit="1" customWidth="1"/>
    <col min="56" max="16384" width="11.54296875" style="11"/>
  </cols>
  <sheetData>
    <row r="1" spans="1:55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1">
        <v>49</v>
      </c>
      <c r="AO1" s="16">
        <v>50</v>
      </c>
      <c r="AP1" s="16">
        <v>51</v>
      </c>
      <c r="AQ1" s="11">
        <v>52</v>
      </c>
      <c r="AR1" s="16">
        <v>53</v>
      </c>
      <c r="AS1" s="16">
        <v>54</v>
      </c>
      <c r="AT1" s="11">
        <v>55</v>
      </c>
      <c r="AU1" s="16">
        <v>56</v>
      </c>
      <c r="AV1" s="16">
        <v>57</v>
      </c>
      <c r="AW1" s="11">
        <v>58</v>
      </c>
      <c r="AX1" s="16">
        <v>59</v>
      </c>
      <c r="AY1" s="16">
        <v>60</v>
      </c>
      <c r="AZ1" s="11">
        <v>61</v>
      </c>
      <c r="BA1" s="16">
        <v>62</v>
      </c>
      <c r="BB1" s="16">
        <v>63</v>
      </c>
      <c r="BC1" s="11">
        <v>64</v>
      </c>
    </row>
    <row r="2" spans="1:55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3810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3811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2852</v>
      </c>
      <c r="AN2" s="32" t="s">
        <v>3168</v>
      </c>
      <c r="AO2" s="32" t="s">
        <v>3169</v>
      </c>
      <c r="AP2" s="32" t="s">
        <v>3170</v>
      </c>
      <c r="AQ2" s="32" t="s">
        <v>3171</v>
      </c>
      <c r="AR2" s="32" t="s">
        <v>3172</v>
      </c>
      <c r="AS2" s="32" t="s">
        <v>3173</v>
      </c>
      <c r="AT2" s="32" t="s">
        <v>3174</v>
      </c>
      <c r="AU2" s="32" t="s">
        <v>3175</v>
      </c>
      <c r="AV2" s="32" t="s">
        <v>3176</v>
      </c>
      <c r="AW2" s="32" t="s">
        <v>3177</v>
      </c>
      <c r="AX2" s="32" t="s">
        <v>3178</v>
      </c>
      <c r="AY2" s="32" t="s">
        <v>3179</v>
      </c>
      <c r="AZ2" s="32" t="s">
        <v>3180</v>
      </c>
      <c r="BA2" s="46" t="s">
        <v>3181</v>
      </c>
      <c r="BB2" s="46" t="s">
        <v>3182</v>
      </c>
      <c r="BC2" s="47" t="s">
        <v>3183</v>
      </c>
    </row>
    <row r="3" spans="1:55" x14ac:dyDescent="0.35">
      <c r="A3" s="161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10227154.789999999</v>
      </c>
      <c r="Z3" s="63">
        <v>255678.87</v>
      </c>
      <c r="AA3" s="63">
        <v>0</v>
      </c>
      <c r="AB3" s="63">
        <v>0</v>
      </c>
      <c r="AC3" s="63">
        <v>0</v>
      </c>
      <c r="AD3" s="63">
        <v>40908619.18</v>
      </c>
      <c r="AE3" s="163">
        <v>43424</v>
      </c>
      <c r="AF3" s="163">
        <v>46304</v>
      </c>
      <c r="AG3" s="164">
        <v>163634476.66999999</v>
      </c>
      <c r="AH3" s="87">
        <v>1.9416666666666667</v>
      </c>
      <c r="AI3" s="87">
        <v>7.8861111111111111</v>
      </c>
      <c r="AJ3" s="165">
        <v>0.01</v>
      </c>
      <c r="AK3" s="162" t="s">
        <v>638</v>
      </c>
      <c r="AL3" s="162" t="s">
        <v>87</v>
      </c>
      <c r="AM3" s="133">
        <v>0</v>
      </c>
      <c r="AN3" s="133">
        <v>0</v>
      </c>
      <c r="AO3" s="133">
        <v>0</v>
      </c>
      <c r="AP3" s="133">
        <v>0</v>
      </c>
      <c r="AQ3" s="133">
        <v>0</v>
      </c>
      <c r="AR3" s="133">
        <v>204543.1</v>
      </c>
      <c r="AS3" s="133">
        <v>0</v>
      </c>
      <c r="AT3" s="133">
        <v>0</v>
      </c>
      <c r="AU3" s="133">
        <v>0</v>
      </c>
      <c r="AV3" s="133">
        <v>0</v>
      </c>
      <c r="AW3" s="133">
        <v>0</v>
      </c>
      <c r="AX3" s="133">
        <v>153407.32</v>
      </c>
      <c r="AY3" s="133">
        <v>0</v>
      </c>
      <c r="AZ3" s="133">
        <v>0</v>
      </c>
      <c r="BA3" s="15">
        <f t="shared" ref="BA3:BA66" si="0">SUM(AM3:AN3)</f>
        <v>0</v>
      </c>
      <c r="BB3" s="15">
        <f>SUM(AO3:AZ3)</f>
        <v>357950.42000000004</v>
      </c>
      <c r="BC3" s="15">
        <f>BA3+BB3</f>
        <v>357950.42000000004</v>
      </c>
    </row>
    <row r="4" spans="1:55" x14ac:dyDescent="0.35">
      <c r="A4" s="161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66">
        <v>44050</v>
      </c>
      <c r="AF4" s="166">
        <v>45876</v>
      </c>
      <c r="AG4" s="167">
        <v>623670.89</v>
      </c>
      <c r="AH4" s="94">
        <v>0.76944444444444449</v>
      </c>
      <c r="AI4" s="94">
        <v>5</v>
      </c>
      <c r="AJ4" s="168">
        <v>7.1294999999999997E-2</v>
      </c>
      <c r="AK4" s="162" t="s">
        <v>651</v>
      </c>
      <c r="AL4" s="162" t="s">
        <v>652</v>
      </c>
      <c r="AM4" s="133">
        <v>0</v>
      </c>
      <c r="AN4" s="133">
        <v>0</v>
      </c>
      <c r="AO4" s="133">
        <v>0</v>
      </c>
      <c r="AP4" s="133">
        <v>22232.31</v>
      </c>
      <c r="AQ4" s="133">
        <v>0</v>
      </c>
      <c r="AR4" s="133">
        <v>0</v>
      </c>
      <c r="AS4" s="133">
        <v>0</v>
      </c>
      <c r="AT4" s="133">
        <v>0</v>
      </c>
      <c r="AU4" s="133">
        <v>0</v>
      </c>
      <c r="AV4" s="133">
        <v>22232.31</v>
      </c>
      <c r="AW4" s="133">
        <v>0</v>
      </c>
      <c r="AX4" s="133">
        <v>0</v>
      </c>
      <c r="AY4" s="133">
        <v>0</v>
      </c>
      <c r="AZ4" s="133">
        <v>0</v>
      </c>
      <c r="BA4" s="15">
        <f t="shared" si="0"/>
        <v>0</v>
      </c>
      <c r="BB4" s="15">
        <f t="shared" ref="BB4:BB67" si="1">SUM(AO4:AZ4)</f>
        <v>44464.62</v>
      </c>
      <c r="BC4" s="15">
        <f t="shared" ref="BC4:BC67" si="2">BA4+BB4</f>
        <v>44464.62</v>
      </c>
    </row>
    <row r="5" spans="1:55" x14ac:dyDescent="0.35">
      <c r="A5" s="161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66">
        <v>44291</v>
      </c>
      <c r="AF5" s="166">
        <v>45387</v>
      </c>
      <c r="AG5" s="167">
        <v>2682296.84</v>
      </c>
      <c r="AH5" s="94">
        <v>0</v>
      </c>
      <c r="AI5" s="94">
        <v>0</v>
      </c>
      <c r="AJ5" s="168">
        <v>6.1652999999999999E-2</v>
      </c>
      <c r="AK5" s="162" t="s">
        <v>651</v>
      </c>
      <c r="AL5" s="162" t="s">
        <v>652</v>
      </c>
      <c r="AM5" s="133">
        <v>0</v>
      </c>
      <c r="AN5" s="133">
        <v>0</v>
      </c>
      <c r="AO5" s="133">
        <v>0</v>
      </c>
      <c r="AP5" s="133">
        <v>0</v>
      </c>
      <c r="AQ5" s="133">
        <v>0</v>
      </c>
      <c r="AR5" s="133">
        <v>0</v>
      </c>
      <c r="AS5" s="133">
        <v>0</v>
      </c>
      <c r="AT5" s="133">
        <v>0</v>
      </c>
      <c r="AU5" s="133">
        <v>0</v>
      </c>
      <c r="AV5" s="133">
        <v>0</v>
      </c>
      <c r="AW5" s="133">
        <v>0</v>
      </c>
      <c r="AX5" s="133">
        <v>0</v>
      </c>
      <c r="AY5" s="133">
        <v>0</v>
      </c>
      <c r="AZ5" s="133">
        <v>0</v>
      </c>
      <c r="BA5" s="15">
        <f t="shared" si="0"/>
        <v>0</v>
      </c>
      <c r="BB5" s="15">
        <f t="shared" si="1"/>
        <v>0</v>
      </c>
      <c r="BC5" s="15">
        <f t="shared" si="2"/>
        <v>0</v>
      </c>
    </row>
    <row r="6" spans="1:55" x14ac:dyDescent="0.35">
      <c r="A6" s="161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741818.19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741818.19</v>
      </c>
      <c r="AE6" s="166">
        <v>41404</v>
      </c>
      <c r="AF6" s="166">
        <v>46883</v>
      </c>
      <c r="AG6" s="167">
        <v>1020000</v>
      </c>
      <c r="AH6" s="94">
        <v>3.5277777777777777</v>
      </c>
      <c r="AI6" s="94">
        <v>15</v>
      </c>
      <c r="AJ6" s="168">
        <v>7.7499999999999999E-2</v>
      </c>
      <c r="AK6" s="162" t="s">
        <v>651</v>
      </c>
      <c r="AL6" s="162" t="s">
        <v>652</v>
      </c>
      <c r="AM6" s="133">
        <v>28745.45</v>
      </c>
      <c r="AN6" s="133">
        <v>0</v>
      </c>
      <c r="AO6" s="133">
        <v>0</v>
      </c>
      <c r="AP6" s="133">
        <v>0</v>
      </c>
      <c r="AQ6" s="133">
        <v>0</v>
      </c>
      <c r="AR6" s="133">
        <v>0</v>
      </c>
      <c r="AS6" s="133">
        <v>25152.27</v>
      </c>
      <c r="AT6" s="133">
        <v>0</v>
      </c>
      <c r="AU6" s="133">
        <v>0</v>
      </c>
      <c r="AV6" s="133">
        <v>0</v>
      </c>
      <c r="AW6" s="133">
        <v>0</v>
      </c>
      <c r="AX6" s="133">
        <v>0</v>
      </c>
      <c r="AY6" s="133">
        <v>21559.09</v>
      </c>
      <c r="AZ6" s="133">
        <v>0</v>
      </c>
      <c r="BA6" s="15">
        <f t="shared" si="0"/>
        <v>28745.45</v>
      </c>
      <c r="BB6" s="15">
        <f t="shared" si="1"/>
        <v>46711.360000000001</v>
      </c>
      <c r="BC6" s="15">
        <f t="shared" si="2"/>
        <v>75456.81</v>
      </c>
    </row>
    <row r="7" spans="1:55" x14ac:dyDescent="0.35">
      <c r="A7" s="161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80000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80000</v>
      </c>
      <c r="AE7" s="166">
        <v>41408</v>
      </c>
      <c r="AF7" s="166">
        <v>46887</v>
      </c>
      <c r="AG7" s="167">
        <v>110000</v>
      </c>
      <c r="AH7" s="94">
        <v>3.5388888888888888</v>
      </c>
      <c r="AI7" s="94">
        <v>15</v>
      </c>
      <c r="AJ7" s="168">
        <v>7.7499999999999999E-2</v>
      </c>
      <c r="AK7" s="162" t="s">
        <v>651</v>
      </c>
      <c r="AL7" s="162" t="s">
        <v>652</v>
      </c>
      <c r="AM7" s="133">
        <v>3100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2712.5</v>
      </c>
      <c r="AT7" s="133">
        <v>0</v>
      </c>
      <c r="AU7" s="133">
        <v>0</v>
      </c>
      <c r="AV7" s="133">
        <v>0</v>
      </c>
      <c r="AW7" s="133">
        <v>0</v>
      </c>
      <c r="AX7" s="133">
        <v>0</v>
      </c>
      <c r="AY7" s="133">
        <v>2325</v>
      </c>
      <c r="AZ7" s="133">
        <v>0</v>
      </c>
      <c r="BA7" s="15">
        <f t="shared" si="0"/>
        <v>3100</v>
      </c>
      <c r="BB7" s="15">
        <f t="shared" si="1"/>
        <v>5037.5</v>
      </c>
      <c r="BC7" s="15">
        <f t="shared" si="2"/>
        <v>8137.5</v>
      </c>
    </row>
    <row r="8" spans="1:55" x14ac:dyDescent="0.35">
      <c r="A8" s="161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545454.5399999998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545454.5399999998</v>
      </c>
      <c r="AE8" s="166">
        <v>41424</v>
      </c>
      <c r="AF8" s="166">
        <v>46903</v>
      </c>
      <c r="AG8" s="167">
        <v>750000</v>
      </c>
      <c r="AH8" s="94">
        <v>3.5833333333333335</v>
      </c>
      <c r="AI8" s="94">
        <v>15</v>
      </c>
      <c r="AJ8" s="168">
        <v>7.7499999999999999E-2</v>
      </c>
      <c r="AK8" s="162" t="s">
        <v>651</v>
      </c>
      <c r="AL8" s="162" t="s">
        <v>652</v>
      </c>
      <c r="AM8" s="133">
        <v>21136.36</v>
      </c>
      <c r="AN8" s="133">
        <v>0</v>
      </c>
      <c r="AO8" s="133">
        <v>0</v>
      </c>
      <c r="AP8" s="133">
        <v>0</v>
      </c>
      <c r="AQ8" s="133">
        <v>0</v>
      </c>
      <c r="AR8" s="133">
        <v>0</v>
      </c>
      <c r="AS8" s="133">
        <v>18494.32</v>
      </c>
      <c r="AT8" s="133">
        <v>0</v>
      </c>
      <c r="AU8" s="133">
        <v>0</v>
      </c>
      <c r="AV8" s="133">
        <v>0</v>
      </c>
      <c r="AW8" s="133">
        <v>0</v>
      </c>
      <c r="AX8" s="133">
        <v>0</v>
      </c>
      <c r="AY8" s="133">
        <v>15852.27</v>
      </c>
      <c r="AZ8" s="133">
        <v>0</v>
      </c>
      <c r="BA8" s="15">
        <f t="shared" si="0"/>
        <v>21136.36</v>
      </c>
      <c r="BB8" s="15">
        <f t="shared" si="1"/>
        <v>34346.589999999997</v>
      </c>
      <c r="BC8" s="15">
        <f t="shared" si="2"/>
        <v>55482.95</v>
      </c>
    </row>
    <row r="9" spans="1:55" x14ac:dyDescent="0.35">
      <c r="A9" s="161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57272.72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57272.72</v>
      </c>
      <c r="AE9" s="166">
        <v>41604</v>
      </c>
      <c r="AF9" s="166">
        <v>47083</v>
      </c>
      <c r="AG9" s="167">
        <v>70000</v>
      </c>
      <c r="AH9" s="94">
        <v>4.072222222222222</v>
      </c>
      <c r="AI9" s="94">
        <v>15</v>
      </c>
      <c r="AJ9" s="168">
        <v>7.7499999999999999E-2</v>
      </c>
      <c r="AK9" s="162" t="s">
        <v>651</v>
      </c>
      <c r="AL9" s="162" t="s">
        <v>652</v>
      </c>
      <c r="AM9" s="133">
        <v>2219.3200000000002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1972.73</v>
      </c>
      <c r="AT9" s="133">
        <v>0</v>
      </c>
      <c r="AU9" s="133">
        <v>0</v>
      </c>
      <c r="AV9" s="133">
        <v>0</v>
      </c>
      <c r="AW9" s="133">
        <v>0</v>
      </c>
      <c r="AX9" s="133">
        <v>0</v>
      </c>
      <c r="AY9" s="133">
        <v>1726.14</v>
      </c>
      <c r="AZ9" s="133">
        <v>0</v>
      </c>
      <c r="BA9" s="15">
        <f t="shared" si="0"/>
        <v>2219.3200000000002</v>
      </c>
      <c r="BB9" s="15">
        <f t="shared" si="1"/>
        <v>3698.87</v>
      </c>
      <c r="BC9" s="15">
        <f t="shared" si="2"/>
        <v>5918.1900000000005</v>
      </c>
    </row>
    <row r="10" spans="1:55" x14ac:dyDescent="0.35">
      <c r="A10" s="161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81818.179999999993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81818.179999999993</v>
      </c>
      <c r="AE10" s="166">
        <v>41600</v>
      </c>
      <c r="AF10" s="166">
        <v>47079</v>
      </c>
      <c r="AG10" s="167">
        <v>100000</v>
      </c>
      <c r="AH10" s="94">
        <v>4.0611111111111109</v>
      </c>
      <c r="AI10" s="94">
        <v>15</v>
      </c>
      <c r="AJ10" s="168">
        <v>7.7499999999999999E-2</v>
      </c>
      <c r="AK10" s="162" t="s">
        <v>651</v>
      </c>
      <c r="AL10" s="162" t="s">
        <v>652</v>
      </c>
      <c r="AM10" s="133">
        <v>3170.45</v>
      </c>
      <c r="AN10" s="133">
        <v>0</v>
      </c>
      <c r="AO10" s="133">
        <v>0</v>
      </c>
      <c r="AP10" s="133">
        <v>0</v>
      </c>
      <c r="AQ10" s="133">
        <v>0</v>
      </c>
      <c r="AR10" s="133">
        <v>0</v>
      </c>
      <c r="AS10" s="133">
        <v>2818.18</v>
      </c>
      <c r="AT10" s="133">
        <v>0</v>
      </c>
      <c r="AU10" s="133">
        <v>0</v>
      </c>
      <c r="AV10" s="133">
        <v>0</v>
      </c>
      <c r="AW10" s="133">
        <v>0</v>
      </c>
      <c r="AX10" s="133">
        <v>0</v>
      </c>
      <c r="AY10" s="133">
        <v>2465.91</v>
      </c>
      <c r="AZ10" s="133">
        <v>0</v>
      </c>
      <c r="BA10" s="15">
        <f t="shared" si="0"/>
        <v>3170.45</v>
      </c>
      <c r="BB10" s="15">
        <f t="shared" si="1"/>
        <v>5284.09</v>
      </c>
      <c r="BC10" s="15">
        <f t="shared" si="2"/>
        <v>8454.5400000000009</v>
      </c>
    </row>
    <row r="11" spans="1:55" x14ac:dyDescent="0.35">
      <c r="A11" s="161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327272.71999999997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327272.71999999997</v>
      </c>
      <c r="AE11" s="166">
        <v>41613</v>
      </c>
      <c r="AF11" s="166">
        <v>47092</v>
      </c>
      <c r="AG11" s="167">
        <v>400000</v>
      </c>
      <c r="AH11" s="94">
        <v>4.0972222222222223</v>
      </c>
      <c r="AI11" s="94">
        <v>15</v>
      </c>
      <c r="AJ11" s="168">
        <v>7.7499999999999999E-2</v>
      </c>
      <c r="AK11" s="162" t="s">
        <v>651</v>
      </c>
      <c r="AL11" s="162" t="s">
        <v>652</v>
      </c>
      <c r="AM11" s="133">
        <v>0</v>
      </c>
      <c r="AN11" s="133">
        <v>12681.82</v>
      </c>
      <c r="AO11" s="133">
        <v>0</v>
      </c>
      <c r="AP11" s="133">
        <v>0</v>
      </c>
      <c r="AQ11" s="133">
        <v>0</v>
      </c>
      <c r="AR11" s="133">
        <v>0</v>
      </c>
      <c r="AS11" s="133">
        <v>0</v>
      </c>
      <c r="AT11" s="133">
        <v>11272.73</v>
      </c>
      <c r="AU11" s="133">
        <v>0</v>
      </c>
      <c r="AV11" s="133">
        <v>0</v>
      </c>
      <c r="AW11" s="133">
        <v>0</v>
      </c>
      <c r="AX11" s="133">
        <v>0</v>
      </c>
      <c r="AY11" s="133">
        <v>0</v>
      </c>
      <c r="AZ11" s="133">
        <v>9863.64</v>
      </c>
      <c r="BA11" s="15">
        <f t="shared" si="0"/>
        <v>12681.82</v>
      </c>
      <c r="BB11" s="15">
        <f t="shared" si="1"/>
        <v>21136.37</v>
      </c>
      <c r="BC11" s="15">
        <f t="shared" si="2"/>
        <v>33818.19</v>
      </c>
    </row>
    <row r="12" spans="1:55" x14ac:dyDescent="0.35">
      <c r="A12" s="161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81818.179999999993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81818.179999999993</v>
      </c>
      <c r="AE12" s="166">
        <v>41620</v>
      </c>
      <c r="AF12" s="166">
        <v>47099</v>
      </c>
      <c r="AG12" s="167">
        <v>100000</v>
      </c>
      <c r="AH12" s="94">
        <v>4.1166666666666663</v>
      </c>
      <c r="AI12" s="94">
        <v>15</v>
      </c>
      <c r="AJ12" s="168">
        <v>7.7499999999999999E-2</v>
      </c>
      <c r="AK12" s="162" t="s">
        <v>651</v>
      </c>
      <c r="AL12" s="162" t="s">
        <v>652</v>
      </c>
      <c r="AM12" s="133">
        <v>0</v>
      </c>
      <c r="AN12" s="133">
        <v>3170.45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2818.18</v>
      </c>
      <c r="AU12" s="133">
        <v>0</v>
      </c>
      <c r="AV12" s="133">
        <v>0</v>
      </c>
      <c r="AW12" s="133">
        <v>0</v>
      </c>
      <c r="AX12" s="133">
        <v>0</v>
      </c>
      <c r="AY12" s="133">
        <v>0</v>
      </c>
      <c r="AZ12" s="133">
        <v>2465.91</v>
      </c>
      <c r="BA12" s="15">
        <f t="shared" si="0"/>
        <v>3170.45</v>
      </c>
      <c r="BB12" s="15">
        <f t="shared" si="1"/>
        <v>5284.09</v>
      </c>
      <c r="BC12" s="15">
        <f t="shared" si="2"/>
        <v>8454.5400000000009</v>
      </c>
    </row>
    <row r="13" spans="1:55" x14ac:dyDescent="0.35">
      <c r="A13" s="161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40833.339999999997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40833.339999999997</v>
      </c>
      <c r="AE13" s="166">
        <v>41780</v>
      </c>
      <c r="AF13" s="166">
        <v>47259</v>
      </c>
      <c r="AG13" s="167">
        <v>49000</v>
      </c>
      <c r="AH13" s="94">
        <v>4.5583333333333336</v>
      </c>
      <c r="AI13" s="94">
        <v>15</v>
      </c>
      <c r="AJ13" s="168">
        <v>7.6999999999999999E-2</v>
      </c>
      <c r="AK13" s="162" t="s">
        <v>651</v>
      </c>
      <c r="AL13" s="162" t="s">
        <v>652</v>
      </c>
      <c r="AM13" s="133">
        <v>1572.08</v>
      </c>
      <c r="AN13" s="133">
        <v>0</v>
      </c>
      <c r="AO13" s="133">
        <v>0</v>
      </c>
      <c r="AP13" s="133">
        <v>0</v>
      </c>
      <c r="AQ13" s="133">
        <v>0</v>
      </c>
      <c r="AR13" s="133">
        <v>0</v>
      </c>
      <c r="AS13" s="133">
        <v>1414.88</v>
      </c>
      <c r="AT13" s="133">
        <v>0</v>
      </c>
      <c r="AU13" s="133">
        <v>0</v>
      </c>
      <c r="AV13" s="133">
        <v>0</v>
      </c>
      <c r="AW13" s="133">
        <v>0</v>
      </c>
      <c r="AX13" s="133">
        <v>0</v>
      </c>
      <c r="AY13" s="133">
        <v>1257.67</v>
      </c>
      <c r="AZ13" s="133">
        <v>0</v>
      </c>
      <c r="BA13" s="15">
        <f t="shared" si="0"/>
        <v>1572.08</v>
      </c>
      <c r="BB13" s="15">
        <f t="shared" si="1"/>
        <v>2672.55</v>
      </c>
      <c r="BC13" s="15">
        <f t="shared" si="2"/>
        <v>4244.63</v>
      </c>
    </row>
    <row r="14" spans="1:55" x14ac:dyDescent="0.35">
      <c r="A14" s="161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103333.34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103333.34</v>
      </c>
      <c r="AE14" s="166">
        <v>41781</v>
      </c>
      <c r="AF14" s="166">
        <v>47260</v>
      </c>
      <c r="AG14" s="167">
        <v>124000</v>
      </c>
      <c r="AH14" s="94">
        <v>4.5611111111111109</v>
      </c>
      <c r="AI14" s="94">
        <v>15</v>
      </c>
      <c r="AJ14" s="168">
        <v>7.6999999999999999E-2</v>
      </c>
      <c r="AK14" s="162" t="s">
        <v>651</v>
      </c>
      <c r="AL14" s="162" t="s">
        <v>652</v>
      </c>
      <c r="AM14" s="133">
        <v>3978.33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3580.5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3182.67</v>
      </c>
      <c r="AZ14" s="133">
        <v>0</v>
      </c>
      <c r="BA14" s="15">
        <f t="shared" si="0"/>
        <v>3978.33</v>
      </c>
      <c r="BB14" s="15">
        <f t="shared" si="1"/>
        <v>6763.17</v>
      </c>
      <c r="BC14" s="15">
        <f t="shared" si="2"/>
        <v>10741.5</v>
      </c>
    </row>
    <row r="15" spans="1:55" x14ac:dyDescent="0.35">
      <c r="A15" s="161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4166.66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4166.66</v>
      </c>
      <c r="AE15" s="166">
        <v>41789</v>
      </c>
      <c r="AF15" s="166">
        <v>47268</v>
      </c>
      <c r="AG15" s="167">
        <v>5000</v>
      </c>
      <c r="AH15" s="94">
        <v>4.583333333333333</v>
      </c>
      <c r="AI15" s="94">
        <v>15</v>
      </c>
      <c r="AJ15" s="168">
        <v>7.6999999999999999E-2</v>
      </c>
      <c r="AK15" s="162" t="s">
        <v>651</v>
      </c>
      <c r="AL15" s="162" t="s">
        <v>652</v>
      </c>
      <c r="AM15" s="133">
        <v>160.41999999999999</v>
      </c>
      <c r="AN15" s="133">
        <v>0</v>
      </c>
      <c r="AO15" s="133">
        <v>0</v>
      </c>
      <c r="AP15" s="133">
        <v>0</v>
      </c>
      <c r="AQ15" s="133">
        <v>0</v>
      </c>
      <c r="AR15" s="133">
        <v>0</v>
      </c>
      <c r="AS15" s="133">
        <v>144.37</v>
      </c>
      <c r="AT15" s="133">
        <v>0</v>
      </c>
      <c r="AU15" s="133">
        <v>0</v>
      </c>
      <c r="AV15" s="133">
        <v>0</v>
      </c>
      <c r="AW15" s="133">
        <v>0</v>
      </c>
      <c r="AX15" s="133">
        <v>0</v>
      </c>
      <c r="AY15" s="133">
        <v>128.33000000000001</v>
      </c>
      <c r="AZ15" s="133">
        <v>0</v>
      </c>
      <c r="BA15" s="15">
        <f t="shared" si="0"/>
        <v>160.41999999999999</v>
      </c>
      <c r="BB15" s="15">
        <f t="shared" si="1"/>
        <v>272.70000000000005</v>
      </c>
      <c r="BC15" s="15">
        <f t="shared" si="2"/>
        <v>433.12</v>
      </c>
    </row>
    <row r="16" spans="1:55" x14ac:dyDescent="0.35">
      <c r="A16" s="161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22500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22500</v>
      </c>
      <c r="AE16" s="166">
        <v>41795</v>
      </c>
      <c r="AF16" s="166">
        <v>47274</v>
      </c>
      <c r="AG16" s="167">
        <v>27000</v>
      </c>
      <c r="AH16" s="94">
        <v>4.5972222222222223</v>
      </c>
      <c r="AI16" s="94">
        <v>15</v>
      </c>
      <c r="AJ16" s="168">
        <v>7.6999999999999999E-2</v>
      </c>
      <c r="AK16" s="162" t="s">
        <v>651</v>
      </c>
      <c r="AL16" s="162" t="s">
        <v>652</v>
      </c>
      <c r="AM16" s="133">
        <v>0</v>
      </c>
      <c r="AN16" s="133">
        <v>866.25</v>
      </c>
      <c r="AO16" s="133">
        <v>0</v>
      </c>
      <c r="AP16" s="133">
        <v>0</v>
      </c>
      <c r="AQ16" s="133">
        <v>0</v>
      </c>
      <c r="AR16" s="133">
        <v>0</v>
      </c>
      <c r="AS16" s="133">
        <v>0</v>
      </c>
      <c r="AT16" s="133">
        <v>779.63</v>
      </c>
      <c r="AU16" s="133">
        <v>0</v>
      </c>
      <c r="AV16" s="133">
        <v>0</v>
      </c>
      <c r="AW16" s="133">
        <v>0</v>
      </c>
      <c r="AX16" s="133">
        <v>0</v>
      </c>
      <c r="AY16" s="133">
        <v>0</v>
      </c>
      <c r="AZ16" s="133">
        <v>693</v>
      </c>
      <c r="BA16" s="15">
        <f t="shared" si="0"/>
        <v>866.25</v>
      </c>
      <c r="BB16" s="15">
        <f t="shared" si="1"/>
        <v>1472.63</v>
      </c>
      <c r="BC16" s="15">
        <f t="shared" si="2"/>
        <v>2338.88</v>
      </c>
    </row>
    <row r="17" spans="1:55" x14ac:dyDescent="0.35">
      <c r="A17" s="161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16666.660000000003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16666.660000000003</v>
      </c>
      <c r="AE17" s="166">
        <v>41814</v>
      </c>
      <c r="AF17" s="166">
        <v>47293</v>
      </c>
      <c r="AG17" s="167">
        <v>20000</v>
      </c>
      <c r="AH17" s="94">
        <v>4.6500000000000004</v>
      </c>
      <c r="AI17" s="94">
        <v>15</v>
      </c>
      <c r="AJ17" s="168">
        <v>7.6999999999999999E-2</v>
      </c>
      <c r="AK17" s="162" t="s">
        <v>651</v>
      </c>
      <c r="AL17" s="162" t="s">
        <v>652</v>
      </c>
      <c r="AM17" s="133">
        <v>0</v>
      </c>
      <c r="AN17" s="133">
        <v>641.66999999999996</v>
      </c>
      <c r="AO17" s="133">
        <v>0</v>
      </c>
      <c r="AP17" s="133">
        <v>0</v>
      </c>
      <c r="AQ17" s="133">
        <v>0</v>
      </c>
      <c r="AR17" s="133">
        <v>0</v>
      </c>
      <c r="AS17" s="133">
        <v>0</v>
      </c>
      <c r="AT17" s="133">
        <v>577.5</v>
      </c>
      <c r="AU17" s="133">
        <v>0</v>
      </c>
      <c r="AV17" s="133">
        <v>0</v>
      </c>
      <c r="AW17" s="133">
        <v>0</v>
      </c>
      <c r="AX17" s="133">
        <v>0</v>
      </c>
      <c r="AY17" s="133">
        <v>0</v>
      </c>
      <c r="AZ17" s="133">
        <v>513.33000000000004</v>
      </c>
      <c r="BA17" s="15">
        <f t="shared" si="0"/>
        <v>641.66999999999996</v>
      </c>
      <c r="BB17" s="15">
        <f t="shared" si="1"/>
        <v>1090.83</v>
      </c>
      <c r="BC17" s="15">
        <f t="shared" si="2"/>
        <v>1732.5</v>
      </c>
    </row>
    <row r="18" spans="1:55" x14ac:dyDescent="0.35">
      <c r="A18" s="161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66">
        <v>41963</v>
      </c>
      <c r="AF18" s="166">
        <v>49268</v>
      </c>
      <c r="AG18" s="167">
        <v>65000</v>
      </c>
      <c r="AH18" s="94">
        <v>10.055555555555555</v>
      </c>
      <c r="AI18" s="94">
        <v>20</v>
      </c>
      <c r="AJ18" s="168">
        <v>8.4500000000000006E-2</v>
      </c>
      <c r="AK18" s="162" t="s">
        <v>651</v>
      </c>
      <c r="AL18" s="162" t="s">
        <v>652</v>
      </c>
      <c r="AM18" s="133">
        <v>2746.25</v>
      </c>
      <c r="AN18" s="133">
        <v>0</v>
      </c>
      <c r="AO18" s="133">
        <v>0</v>
      </c>
      <c r="AP18" s="133">
        <v>0</v>
      </c>
      <c r="AQ18" s="133">
        <v>0</v>
      </c>
      <c r="AR18" s="133">
        <v>0</v>
      </c>
      <c r="AS18" s="133">
        <v>2746.25</v>
      </c>
      <c r="AT18" s="133">
        <v>0</v>
      </c>
      <c r="AU18" s="133">
        <v>0</v>
      </c>
      <c r="AV18" s="133">
        <v>0</v>
      </c>
      <c r="AW18" s="133">
        <v>0</v>
      </c>
      <c r="AX18" s="133">
        <v>0</v>
      </c>
      <c r="AY18" s="133">
        <v>2608.94</v>
      </c>
      <c r="AZ18" s="133">
        <v>0</v>
      </c>
      <c r="BA18" s="15">
        <f t="shared" si="0"/>
        <v>2746.25</v>
      </c>
      <c r="BB18" s="15">
        <f t="shared" si="1"/>
        <v>5355.1900000000005</v>
      </c>
      <c r="BC18" s="15">
        <f t="shared" si="2"/>
        <v>8101.4400000000005</v>
      </c>
    </row>
    <row r="19" spans="1:55" x14ac:dyDescent="0.35">
      <c r="A19" s="161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66">
        <v>41967</v>
      </c>
      <c r="AF19" s="166">
        <v>49272</v>
      </c>
      <c r="AG19" s="167">
        <v>120000</v>
      </c>
      <c r="AH19" s="94">
        <v>10.066666666666666</v>
      </c>
      <c r="AI19" s="94">
        <v>20</v>
      </c>
      <c r="AJ19" s="168">
        <v>8.4500000000000006E-2</v>
      </c>
      <c r="AK19" s="162" t="s">
        <v>651</v>
      </c>
      <c r="AL19" s="162" t="s">
        <v>652</v>
      </c>
      <c r="AM19" s="133">
        <v>5070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5070</v>
      </c>
      <c r="AT19" s="133">
        <v>0</v>
      </c>
      <c r="AU19" s="133">
        <v>0</v>
      </c>
      <c r="AV19" s="133">
        <v>0</v>
      </c>
      <c r="AW19" s="133">
        <v>0</v>
      </c>
      <c r="AX19" s="133">
        <v>0</v>
      </c>
      <c r="AY19" s="133">
        <v>4816.5</v>
      </c>
      <c r="AZ19" s="133">
        <v>0</v>
      </c>
      <c r="BA19" s="15">
        <f t="shared" si="0"/>
        <v>5070</v>
      </c>
      <c r="BB19" s="15">
        <f t="shared" si="1"/>
        <v>9886.5</v>
      </c>
      <c r="BC19" s="15">
        <f t="shared" si="2"/>
        <v>14956.5</v>
      </c>
    </row>
    <row r="20" spans="1:55" x14ac:dyDescent="0.35">
      <c r="A20" s="161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66">
        <v>41970</v>
      </c>
      <c r="AF20" s="166">
        <v>49275</v>
      </c>
      <c r="AG20" s="167">
        <v>15000</v>
      </c>
      <c r="AH20" s="94">
        <v>10.074999999999999</v>
      </c>
      <c r="AI20" s="94">
        <v>20</v>
      </c>
      <c r="AJ20" s="168">
        <v>8.4500000000000006E-2</v>
      </c>
      <c r="AK20" s="162" t="s">
        <v>651</v>
      </c>
      <c r="AL20" s="162" t="s">
        <v>652</v>
      </c>
      <c r="AM20" s="133">
        <v>633.75</v>
      </c>
      <c r="AN20" s="133">
        <v>0</v>
      </c>
      <c r="AO20" s="133">
        <v>0</v>
      </c>
      <c r="AP20" s="133">
        <v>0</v>
      </c>
      <c r="AQ20" s="133">
        <v>0</v>
      </c>
      <c r="AR20" s="133">
        <v>0</v>
      </c>
      <c r="AS20" s="133">
        <v>633.75</v>
      </c>
      <c r="AT20" s="133">
        <v>0</v>
      </c>
      <c r="AU20" s="133">
        <v>0</v>
      </c>
      <c r="AV20" s="133">
        <v>0</v>
      </c>
      <c r="AW20" s="133">
        <v>0</v>
      </c>
      <c r="AX20" s="133">
        <v>0</v>
      </c>
      <c r="AY20" s="133">
        <v>602.05999999999995</v>
      </c>
      <c r="AZ20" s="133">
        <v>0</v>
      </c>
      <c r="BA20" s="15">
        <f t="shared" si="0"/>
        <v>633.75</v>
      </c>
      <c r="BB20" s="15">
        <f t="shared" si="1"/>
        <v>1235.81</v>
      </c>
      <c r="BC20" s="15">
        <f t="shared" si="2"/>
        <v>1869.56</v>
      </c>
    </row>
    <row r="21" spans="1:55" x14ac:dyDescent="0.35">
      <c r="A21" s="161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66">
        <v>41997</v>
      </c>
      <c r="AF21" s="166">
        <v>49302</v>
      </c>
      <c r="AG21" s="167">
        <v>50000</v>
      </c>
      <c r="AH21" s="94">
        <v>10.15</v>
      </c>
      <c r="AI21" s="94">
        <v>20</v>
      </c>
      <c r="AJ21" s="168">
        <v>8.4500000000000006E-2</v>
      </c>
      <c r="AK21" s="162" t="s">
        <v>651</v>
      </c>
      <c r="AL21" s="162" t="s">
        <v>652</v>
      </c>
      <c r="AM21" s="133">
        <v>0</v>
      </c>
      <c r="AN21" s="133">
        <v>2112.5</v>
      </c>
      <c r="AO21" s="133">
        <v>0</v>
      </c>
      <c r="AP21" s="133">
        <v>0</v>
      </c>
      <c r="AQ21" s="133">
        <v>0</v>
      </c>
      <c r="AR21" s="133">
        <v>0</v>
      </c>
      <c r="AS21" s="133">
        <v>0</v>
      </c>
      <c r="AT21" s="133">
        <v>2112.5</v>
      </c>
      <c r="AU21" s="133">
        <v>0</v>
      </c>
      <c r="AV21" s="133">
        <v>0</v>
      </c>
      <c r="AW21" s="133">
        <v>0</v>
      </c>
      <c r="AX21" s="133">
        <v>0</v>
      </c>
      <c r="AY21" s="133">
        <v>0</v>
      </c>
      <c r="AZ21" s="133">
        <v>2006.88</v>
      </c>
      <c r="BA21" s="15">
        <f t="shared" si="0"/>
        <v>2112.5</v>
      </c>
      <c r="BB21" s="15">
        <f t="shared" si="1"/>
        <v>4119.38</v>
      </c>
      <c r="BC21" s="15">
        <f t="shared" si="2"/>
        <v>6231.88</v>
      </c>
    </row>
    <row r="22" spans="1:55" x14ac:dyDescent="0.35">
      <c r="A22" s="161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66">
        <v>41992</v>
      </c>
      <c r="AF22" s="166">
        <v>49297</v>
      </c>
      <c r="AG22" s="167">
        <v>1425000</v>
      </c>
      <c r="AH22" s="94">
        <v>10.136111111111111</v>
      </c>
      <c r="AI22" s="94">
        <v>20</v>
      </c>
      <c r="AJ22" s="168">
        <v>8.4500000000000006E-2</v>
      </c>
      <c r="AK22" s="162" t="s">
        <v>651</v>
      </c>
      <c r="AL22" s="162" t="s">
        <v>652</v>
      </c>
      <c r="AM22" s="133">
        <v>0</v>
      </c>
      <c r="AN22" s="133">
        <v>60206.25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60206.25</v>
      </c>
      <c r="AU22" s="133">
        <v>0</v>
      </c>
      <c r="AV22" s="133">
        <v>0</v>
      </c>
      <c r="AW22" s="133">
        <v>0</v>
      </c>
      <c r="AX22" s="133">
        <v>0</v>
      </c>
      <c r="AY22" s="133">
        <v>0</v>
      </c>
      <c r="AZ22" s="133">
        <v>57195.94</v>
      </c>
      <c r="BA22" s="15">
        <f t="shared" si="0"/>
        <v>60206.25</v>
      </c>
      <c r="BB22" s="15">
        <f t="shared" si="1"/>
        <v>117402.19</v>
      </c>
      <c r="BC22" s="15">
        <f t="shared" si="2"/>
        <v>177608.44</v>
      </c>
    </row>
    <row r="23" spans="1:55" x14ac:dyDescent="0.35">
      <c r="A23" s="161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66">
        <v>42215</v>
      </c>
      <c r="AF23" s="166">
        <v>49520</v>
      </c>
      <c r="AG23" s="167">
        <v>302000</v>
      </c>
      <c r="AH23" s="94">
        <v>10.75</v>
      </c>
      <c r="AI23" s="94">
        <v>20</v>
      </c>
      <c r="AJ23" s="168">
        <v>8.4500000000000006E-2</v>
      </c>
      <c r="AK23" s="162" t="s">
        <v>651</v>
      </c>
      <c r="AL23" s="162" t="s">
        <v>652</v>
      </c>
      <c r="AM23" s="133">
        <v>0</v>
      </c>
      <c r="AN23" s="133">
        <v>0</v>
      </c>
      <c r="AO23" s="133">
        <v>12759.5</v>
      </c>
      <c r="AP23" s="133">
        <v>0</v>
      </c>
      <c r="AQ23" s="133">
        <v>0</v>
      </c>
      <c r="AR23" s="133">
        <v>0</v>
      </c>
      <c r="AS23" s="133">
        <v>0</v>
      </c>
      <c r="AT23" s="133">
        <v>0</v>
      </c>
      <c r="AU23" s="133">
        <v>12759.5</v>
      </c>
      <c r="AV23" s="133">
        <v>0</v>
      </c>
      <c r="AW23" s="133">
        <v>0</v>
      </c>
      <c r="AX23" s="133">
        <v>0</v>
      </c>
      <c r="AY23" s="133">
        <v>0</v>
      </c>
      <c r="AZ23" s="133">
        <v>0</v>
      </c>
      <c r="BA23" s="15">
        <f t="shared" si="0"/>
        <v>0</v>
      </c>
      <c r="BB23" s="15">
        <f t="shared" si="1"/>
        <v>25519</v>
      </c>
      <c r="BC23" s="15">
        <f t="shared" si="2"/>
        <v>25519</v>
      </c>
    </row>
    <row r="24" spans="1:55" x14ac:dyDescent="0.35">
      <c r="A24" s="161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66">
        <v>42332</v>
      </c>
      <c r="AF24" s="166">
        <v>49637</v>
      </c>
      <c r="AG24" s="167">
        <v>160000</v>
      </c>
      <c r="AH24" s="94">
        <v>11.066666666666666</v>
      </c>
      <c r="AI24" s="94">
        <v>20</v>
      </c>
      <c r="AJ24" s="168">
        <v>8.4500000000000006E-2</v>
      </c>
      <c r="AK24" s="162" t="s">
        <v>651</v>
      </c>
      <c r="AL24" s="162" t="s">
        <v>652</v>
      </c>
      <c r="AM24" s="133">
        <v>6760</v>
      </c>
      <c r="AN24" s="133">
        <v>0</v>
      </c>
      <c r="AO24" s="133">
        <v>0</v>
      </c>
      <c r="AP24" s="133">
        <v>0</v>
      </c>
      <c r="AQ24" s="133">
        <v>0</v>
      </c>
      <c r="AR24" s="133">
        <v>0</v>
      </c>
      <c r="AS24" s="133">
        <v>6760</v>
      </c>
      <c r="AT24" s="133">
        <v>0</v>
      </c>
      <c r="AU24" s="133">
        <v>0</v>
      </c>
      <c r="AV24" s="133">
        <v>0</v>
      </c>
      <c r="AW24" s="133">
        <v>0</v>
      </c>
      <c r="AX24" s="133">
        <v>0</v>
      </c>
      <c r="AY24" s="133">
        <v>6760</v>
      </c>
      <c r="AZ24" s="133">
        <v>0</v>
      </c>
      <c r="BA24" s="15">
        <f t="shared" si="0"/>
        <v>6760</v>
      </c>
      <c r="BB24" s="15">
        <f t="shared" si="1"/>
        <v>13520</v>
      </c>
      <c r="BC24" s="15">
        <f t="shared" si="2"/>
        <v>20280</v>
      </c>
    </row>
    <row r="25" spans="1:55" x14ac:dyDescent="0.35">
      <c r="A25" s="161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66">
        <v>42338</v>
      </c>
      <c r="AF25" s="166">
        <v>49643</v>
      </c>
      <c r="AG25" s="167">
        <v>27000</v>
      </c>
      <c r="AH25" s="94">
        <v>11.083333333333334</v>
      </c>
      <c r="AI25" s="94">
        <v>20</v>
      </c>
      <c r="AJ25" s="168">
        <v>8.4500000000000006E-2</v>
      </c>
      <c r="AK25" s="162" t="s">
        <v>651</v>
      </c>
      <c r="AL25" s="162" t="s">
        <v>652</v>
      </c>
      <c r="AM25" s="133">
        <v>1140.75</v>
      </c>
      <c r="AN25" s="133">
        <v>0</v>
      </c>
      <c r="AO25" s="133">
        <v>0</v>
      </c>
      <c r="AP25" s="133">
        <v>0</v>
      </c>
      <c r="AQ25" s="133">
        <v>0</v>
      </c>
      <c r="AR25" s="133">
        <v>0</v>
      </c>
      <c r="AS25" s="133">
        <v>1140.75</v>
      </c>
      <c r="AT25" s="133">
        <v>0</v>
      </c>
      <c r="AU25" s="133">
        <v>0</v>
      </c>
      <c r="AV25" s="133">
        <v>0</v>
      </c>
      <c r="AW25" s="133">
        <v>0</v>
      </c>
      <c r="AX25" s="133">
        <v>0</v>
      </c>
      <c r="AY25" s="133">
        <v>1140.75</v>
      </c>
      <c r="AZ25" s="133">
        <v>0</v>
      </c>
      <c r="BA25" s="15">
        <f t="shared" si="0"/>
        <v>1140.75</v>
      </c>
      <c r="BB25" s="15">
        <f t="shared" si="1"/>
        <v>2281.5</v>
      </c>
      <c r="BC25" s="15">
        <f t="shared" si="2"/>
        <v>3422.25</v>
      </c>
    </row>
    <row r="26" spans="1:55" x14ac:dyDescent="0.35">
      <c r="A26" s="161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66">
        <v>42606</v>
      </c>
      <c r="AF26" s="166">
        <v>49911</v>
      </c>
      <c r="AG26" s="167">
        <v>70000</v>
      </c>
      <c r="AH26" s="94">
        <v>11.816666666666666</v>
      </c>
      <c r="AI26" s="94">
        <v>20</v>
      </c>
      <c r="AJ26" s="168">
        <v>8.4500000000000006E-2</v>
      </c>
      <c r="AK26" s="162" t="s">
        <v>651</v>
      </c>
      <c r="AL26" s="162" t="s">
        <v>652</v>
      </c>
      <c r="AM26" s="133">
        <v>0</v>
      </c>
      <c r="AN26" s="133">
        <v>0</v>
      </c>
      <c r="AO26" s="133">
        <v>0</v>
      </c>
      <c r="AP26" s="133">
        <v>7816.25</v>
      </c>
      <c r="AQ26" s="133">
        <v>0</v>
      </c>
      <c r="AR26" s="133">
        <v>0</v>
      </c>
      <c r="AS26" s="133">
        <v>0</v>
      </c>
      <c r="AT26" s="133">
        <v>0</v>
      </c>
      <c r="AU26" s="133">
        <v>0</v>
      </c>
      <c r="AV26" s="133">
        <v>7816.25</v>
      </c>
      <c r="AW26" s="133">
        <v>0</v>
      </c>
      <c r="AX26" s="133">
        <v>0</v>
      </c>
      <c r="AY26" s="133">
        <v>0</v>
      </c>
      <c r="AZ26" s="133">
        <v>0</v>
      </c>
      <c r="BA26" s="15">
        <f t="shared" si="0"/>
        <v>0</v>
      </c>
      <c r="BB26" s="15">
        <f t="shared" si="1"/>
        <v>15632.5</v>
      </c>
      <c r="BC26" s="15">
        <f t="shared" si="2"/>
        <v>15632.5</v>
      </c>
    </row>
    <row r="27" spans="1:55" x14ac:dyDescent="0.35">
      <c r="A27" s="161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66">
        <v>42607</v>
      </c>
      <c r="AF27" s="166">
        <v>49912</v>
      </c>
      <c r="AG27" s="167">
        <v>185000</v>
      </c>
      <c r="AH27" s="94">
        <v>11.819444444444445</v>
      </c>
      <c r="AI27" s="94">
        <v>20</v>
      </c>
      <c r="AJ27" s="168">
        <v>8.4500000000000006E-2</v>
      </c>
      <c r="AK27" s="162" t="s">
        <v>651</v>
      </c>
      <c r="AL27" s="162" t="s">
        <v>652</v>
      </c>
      <c r="AM27" s="133">
        <v>0</v>
      </c>
      <c r="AN27" s="133">
        <v>0</v>
      </c>
      <c r="AO27" s="133">
        <v>0</v>
      </c>
      <c r="AP27" s="133">
        <v>7816.25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7816.25</v>
      </c>
      <c r="AW27" s="133">
        <v>0</v>
      </c>
      <c r="AX27" s="133">
        <v>0</v>
      </c>
      <c r="AY27" s="133">
        <v>0</v>
      </c>
      <c r="AZ27" s="133">
        <v>0</v>
      </c>
      <c r="BA27" s="15">
        <f t="shared" si="0"/>
        <v>0</v>
      </c>
      <c r="BB27" s="15">
        <f t="shared" si="1"/>
        <v>15632.5</v>
      </c>
      <c r="BC27" s="15">
        <f t="shared" si="2"/>
        <v>15632.5</v>
      </c>
    </row>
    <row r="28" spans="1:55" x14ac:dyDescent="0.35">
      <c r="A28" s="161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510000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510000</v>
      </c>
      <c r="AE28" s="166">
        <v>42955</v>
      </c>
      <c r="AF28" s="166">
        <v>46607</v>
      </c>
      <c r="AG28" s="167">
        <v>85000</v>
      </c>
      <c r="AH28" s="94">
        <v>2.7722222222222221</v>
      </c>
      <c r="AI28" s="94">
        <v>10</v>
      </c>
      <c r="AJ28" s="168">
        <v>6.4000000000000001E-2</v>
      </c>
      <c r="AK28" s="162" t="s">
        <v>651</v>
      </c>
      <c r="AL28" s="162" t="s">
        <v>652</v>
      </c>
      <c r="AM28" s="133">
        <v>0</v>
      </c>
      <c r="AN28" s="133">
        <v>0</v>
      </c>
      <c r="AO28" s="133">
        <v>0</v>
      </c>
      <c r="AP28" s="133">
        <v>16320</v>
      </c>
      <c r="AQ28" s="133">
        <v>0</v>
      </c>
      <c r="AR28" s="133">
        <v>0</v>
      </c>
      <c r="AS28" s="133">
        <v>0</v>
      </c>
      <c r="AT28" s="133">
        <v>0</v>
      </c>
      <c r="AU28" s="133">
        <v>0</v>
      </c>
      <c r="AV28" s="133">
        <v>13600</v>
      </c>
      <c r="AW28" s="133">
        <v>0</v>
      </c>
      <c r="AX28" s="133">
        <v>0</v>
      </c>
      <c r="AY28" s="133">
        <v>0</v>
      </c>
      <c r="AZ28" s="133">
        <v>0</v>
      </c>
      <c r="BA28" s="15">
        <f t="shared" si="0"/>
        <v>0</v>
      </c>
      <c r="BB28" s="15">
        <f t="shared" si="1"/>
        <v>29920</v>
      </c>
      <c r="BC28" s="15">
        <f t="shared" si="2"/>
        <v>29920</v>
      </c>
    </row>
    <row r="29" spans="1:55" x14ac:dyDescent="0.35">
      <c r="A29" s="161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126000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126000</v>
      </c>
      <c r="AE29" s="166">
        <v>43097</v>
      </c>
      <c r="AF29" s="166">
        <v>46749</v>
      </c>
      <c r="AG29" s="167">
        <v>125000</v>
      </c>
      <c r="AH29" s="94">
        <v>3.161111111111111</v>
      </c>
      <c r="AI29" s="94">
        <v>10</v>
      </c>
      <c r="AJ29" s="168">
        <v>6.4000000000000001E-2</v>
      </c>
      <c r="AK29" s="162" t="s">
        <v>651</v>
      </c>
      <c r="AL29" s="162" t="s">
        <v>652</v>
      </c>
      <c r="AM29" s="133">
        <v>0</v>
      </c>
      <c r="AN29" s="133">
        <v>4032</v>
      </c>
      <c r="AO29" s="133">
        <v>0</v>
      </c>
      <c r="AP29" s="133">
        <v>0</v>
      </c>
      <c r="AQ29" s="133">
        <v>0</v>
      </c>
      <c r="AR29" s="133">
        <v>0</v>
      </c>
      <c r="AS29" s="133">
        <v>0</v>
      </c>
      <c r="AT29" s="133">
        <v>3456</v>
      </c>
      <c r="AU29" s="133">
        <v>0</v>
      </c>
      <c r="AV29" s="133">
        <v>0</v>
      </c>
      <c r="AW29" s="133">
        <v>0</v>
      </c>
      <c r="AX29" s="133">
        <v>0</v>
      </c>
      <c r="AY29" s="133">
        <v>0</v>
      </c>
      <c r="AZ29" s="133">
        <v>2880</v>
      </c>
      <c r="BA29" s="15">
        <f t="shared" si="0"/>
        <v>4032</v>
      </c>
      <c r="BB29" s="15">
        <f t="shared" si="1"/>
        <v>6336</v>
      </c>
      <c r="BC29" s="15">
        <f t="shared" si="2"/>
        <v>10368</v>
      </c>
    </row>
    <row r="30" spans="1:55" x14ac:dyDescent="0.35">
      <c r="A30" s="161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18333.330000000002</v>
      </c>
      <c r="Z30" s="63">
        <v>19937.5</v>
      </c>
      <c r="AA30" s="63">
        <v>0</v>
      </c>
      <c r="AB30" s="63">
        <v>0</v>
      </c>
      <c r="AC30" s="63">
        <v>0</v>
      </c>
      <c r="AD30" s="63">
        <v>513333.34</v>
      </c>
      <c r="AE30" s="166">
        <v>43404</v>
      </c>
      <c r="AF30" s="166">
        <v>50709</v>
      </c>
      <c r="AG30" s="167">
        <v>550000</v>
      </c>
      <c r="AH30" s="94">
        <v>14</v>
      </c>
      <c r="AI30" s="94">
        <v>20</v>
      </c>
      <c r="AJ30" s="168">
        <v>7.4999999999999997E-2</v>
      </c>
      <c r="AK30" s="162" t="s">
        <v>651</v>
      </c>
      <c r="AL30" s="162" t="s">
        <v>652</v>
      </c>
      <c r="AM30" s="133">
        <v>0</v>
      </c>
      <c r="AN30" s="133">
        <v>0</v>
      </c>
      <c r="AO30" s="133">
        <v>0</v>
      </c>
      <c r="AP30" s="133">
        <v>0</v>
      </c>
      <c r="AQ30" s="133">
        <v>0</v>
      </c>
      <c r="AR30" s="133">
        <v>19250</v>
      </c>
      <c r="AS30" s="133">
        <v>0</v>
      </c>
      <c r="AT30" s="133">
        <v>0</v>
      </c>
      <c r="AU30" s="133">
        <v>0</v>
      </c>
      <c r="AV30" s="133">
        <v>0</v>
      </c>
      <c r="AW30" s="133">
        <v>0</v>
      </c>
      <c r="AX30" s="133">
        <v>18562.5</v>
      </c>
      <c r="AY30" s="133">
        <v>0</v>
      </c>
      <c r="AZ30" s="133">
        <v>0</v>
      </c>
      <c r="BA30" s="15">
        <f t="shared" si="0"/>
        <v>0</v>
      </c>
      <c r="BB30" s="15">
        <f t="shared" si="1"/>
        <v>37812.5</v>
      </c>
      <c r="BC30" s="15">
        <f t="shared" si="2"/>
        <v>37812.5</v>
      </c>
    </row>
    <row r="31" spans="1:55" x14ac:dyDescent="0.35">
      <c r="A31" s="161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2333.33</v>
      </c>
      <c r="Z31" s="63">
        <v>2537.5</v>
      </c>
      <c r="AA31" s="63">
        <v>0</v>
      </c>
      <c r="AB31" s="63">
        <v>0</v>
      </c>
      <c r="AC31" s="63">
        <v>0</v>
      </c>
      <c r="AD31" s="63">
        <v>65333.34</v>
      </c>
      <c r="AE31" s="166">
        <v>43404</v>
      </c>
      <c r="AF31" s="166">
        <v>50709</v>
      </c>
      <c r="AG31" s="167">
        <v>70000</v>
      </c>
      <c r="AH31" s="94">
        <v>14</v>
      </c>
      <c r="AI31" s="94">
        <v>20</v>
      </c>
      <c r="AJ31" s="168">
        <v>7.4999999999999997E-2</v>
      </c>
      <c r="AK31" s="162" t="s">
        <v>651</v>
      </c>
      <c r="AL31" s="162" t="s">
        <v>652</v>
      </c>
      <c r="AM31" s="133">
        <v>0</v>
      </c>
      <c r="AN31" s="133">
        <v>0</v>
      </c>
      <c r="AO31" s="133">
        <v>0</v>
      </c>
      <c r="AP31" s="133">
        <v>0</v>
      </c>
      <c r="AQ31" s="133">
        <v>0</v>
      </c>
      <c r="AR31" s="133">
        <v>2450</v>
      </c>
      <c r="AS31" s="133">
        <v>0</v>
      </c>
      <c r="AT31" s="133">
        <v>0</v>
      </c>
      <c r="AU31" s="133">
        <v>0</v>
      </c>
      <c r="AV31" s="133">
        <v>0</v>
      </c>
      <c r="AW31" s="133">
        <v>0</v>
      </c>
      <c r="AX31" s="133">
        <v>2362.5</v>
      </c>
      <c r="AY31" s="133">
        <v>0</v>
      </c>
      <c r="AZ31" s="133">
        <v>0</v>
      </c>
      <c r="BA31" s="15">
        <f t="shared" si="0"/>
        <v>0</v>
      </c>
      <c r="BB31" s="15">
        <f t="shared" si="1"/>
        <v>4812.5</v>
      </c>
      <c r="BC31" s="15">
        <f t="shared" si="2"/>
        <v>4812.5</v>
      </c>
    </row>
    <row r="32" spans="1:55" x14ac:dyDescent="0.35">
      <c r="A32" s="161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49500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49500</v>
      </c>
      <c r="AE32" s="166">
        <v>43460</v>
      </c>
      <c r="AF32" s="166">
        <v>47113</v>
      </c>
      <c r="AG32" s="167">
        <v>55000</v>
      </c>
      <c r="AH32" s="94">
        <v>4.1555555555555559</v>
      </c>
      <c r="AI32" s="94">
        <v>10</v>
      </c>
      <c r="AJ32" s="168">
        <v>6.0600000000000001E-2</v>
      </c>
      <c r="AK32" s="162" t="s">
        <v>651</v>
      </c>
      <c r="AL32" s="162" t="s">
        <v>652</v>
      </c>
      <c r="AM32" s="133">
        <v>0</v>
      </c>
      <c r="AN32" s="133">
        <v>1499.85</v>
      </c>
      <c r="AO32" s="133">
        <v>0</v>
      </c>
      <c r="AP32" s="133">
        <v>0</v>
      </c>
      <c r="AQ32" s="133">
        <v>0</v>
      </c>
      <c r="AR32" s="133">
        <v>0</v>
      </c>
      <c r="AS32" s="133">
        <v>0</v>
      </c>
      <c r="AT32" s="133">
        <v>1333.2</v>
      </c>
      <c r="AU32" s="133">
        <v>0</v>
      </c>
      <c r="AV32" s="133">
        <v>0</v>
      </c>
      <c r="AW32" s="133">
        <v>0</v>
      </c>
      <c r="AX32" s="133">
        <v>0</v>
      </c>
      <c r="AY32" s="133">
        <v>0</v>
      </c>
      <c r="AZ32" s="133">
        <v>1166.55</v>
      </c>
      <c r="BA32" s="15">
        <f t="shared" si="0"/>
        <v>1499.85</v>
      </c>
      <c r="BB32" s="15">
        <f t="shared" si="1"/>
        <v>2499.75</v>
      </c>
      <c r="BC32" s="15">
        <f t="shared" si="2"/>
        <v>3999.6</v>
      </c>
    </row>
    <row r="33" spans="1:55" x14ac:dyDescent="0.35">
      <c r="A33" s="161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202500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202500</v>
      </c>
      <c r="AE33" s="166">
        <v>43460</v>
      </c>
      <c r="AF33" s="166">
        <v>47113</v>
      </c>
      <c r="AG33" s="167">
        <v>225000</v>
      </c>
      <c r="AH33" s="94">
        <v>4.1555555555555559</v>
      </c>
      <c r="AI33" s="94">
        <v>10</v>
      </c>
      <c r="AJ33" s="168">
        <v>6.0600000000000001E-2</v>
      </c>
      <c r="AK33" s="162" t="s">
        <v>651</v>
      </c>
      <c r="AL33" s="162" t="s">
        <v>652</v>
      </c>
      <c r="AM33" s="133">
        <v>0</v>
      </c>
      <c r="AN33" s="133">
        <v>6135.75</v>
      </c>
      <c r="AO33" s="133">
        <v>0</v>
      </c>
      <c r="AP33" s="133">
        <v>0</v>
      </c>
      <c r="AQ33" s="133">
        <v>0</v>
      </c>
      <c r="AR33" s="133">
        <v>0</v>
      </c>
      <c r="AS33" s="133">
        <v>0</v>
      </c>
      <c r="AT33" s="133">
        <v>5454</v>
      </c>
      <c r="AU33" s="133">
        <v>0</v>
      </c>
      <c r="AV33" s="133">
        <v>0</v>
      </c>
      <c r="AW33" s="133">
        <v>0</v>
      </c>
      <c r="AX33" s="133">
        <v>0</v>
      </c>
      <c r="AY33" s="133">
        <v>0</v>
      </c>
      <c r="AZ33" s="133">
        <v>4772.25</v>
      </c>
      <c r="BA33" s="15">
        <f t="shared" si="0"/>
        <v>6135.75</v>
      </c>
      <c r="BB33" s="15">
        <f t="shared" si="1"/>
        <v>10226.25</v>
      </c>
      <c r="BC33" s="15">
        <f t="shared" si="2"/>
        <v>16362</v>
      </c>
    </row>
    <row r="34" spans="1:55" x14ac:dyDescent="0.35">
      <c r="A34" s="161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66">
        <v>43476</v>
      </c>
      <c r="AF34" s="166">
        <v>45302</v>
      </c>
      <c r="AG34" s="167">
        <v>5000000</v>
      </c>
      <c r="AH34" s="94">
        <v>0</v>
      </c>
      <c r="AI34" s="94">
        <v>0</v>
      </c>
      <c r="AJ34" s="168">
        <v>4.7800000000000002E-2</v>
      </c>
      <c r="AK34" s="162" t="s">
        <v>651</v>
      </c>
      <c r="AL34" s="162" t="s">
        <v>652</v>
      </c>
      <c r="AM34" s="133">
        <v>0</v>
      </c>
      <c r="AN34" s="133">
        <v>0</v>
      </c>
      <c r="AO34" s="133">
        <v>0</v>
      </c>
      <c r="AP34" s="133">
        <v>0</v>
      </c>
      <c r="AQ34" s="133">
        <v>0</v>
      </c>
      <c r="AR34" s="133">
        <v>0</v>
      </c>
      <c r="AS34" s="133">
        <v>0</v>
      </c>
      <c r="AT34" s="133">
        <v>0</v>
      </c>
      <c r="AU34" s="133">
        <v>0</v>
      </c>
      <c r="AV34" s="133">
        <v>0</v>
      </c>
      <c r="AW34" s="133">
        <v>0</v>
      </c>
      <c r="AX34" s="133">
        <v>0</v>
      </c>
      <c r="AY34" s="133">
        <v>0</v>
      </c>
      <c r="AZ34" s="133">
        <v>0</v>
      </c>
      <c r="BA34" s="15">
        <f t="shared" si="0"/>
        <v>0</v>
      </c>
      <c r="BB34" s="15">
        <f t="shared" si="1"/>
        <v>0</v>
      </c>
      <c r="BC34" s="15">
        <f t="shared" si="2"/>
        <v>0</v>
      </c>
    </row>
    <row r="35" spans="1:55" x14ac:dyDescent="0.35">
      <c r="A35" s="161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66">
        <v>43476</v>
      </c>
      <c r="AF35" s="166">
        <v>45302</v>
      </c>
      <c r="AG35" s="167">
        <v>6000000</v>
      </c>
      <c r="AH35" s="94">
        <v>0</v>
      </c>
      <c r="AI35" s="94">
        <v>0</v>
      </c>
      <c r="AJ35" s="168">
        <v>4.7800000000000002E-2</v>
      </c>
      <c r="AK35" s="162" t="s">
        <v>651</v>
      </c>
      <c r="AL35" s="162" t="s">
        <v>652</v>
      </c>
      <c r="AM35" s="133">
        <v>0</v>
      </c>
      <c r="AN35" s="133">
        <v>0</v>
      </c>
      <c r="AO35" s="133">
        <v>0</v>
      </c>
      <c r="AP35" s="133">
        <v>0</v>
      </c>
      <c r="AQ35" s="133">
        <v>0</v>
      </c>
      <c r="AR35" s="133">
        <v>0</v>
      </c>
      <c r="AS35" s="133">
        <v>0</v>
      </c>
      <c r="AT35" s="133">
        <v>0</v>
      </c>
      <c r="AU35" s="133">
        <v>0</v>
      </c>
      <c r="AV35" s="133">
        <v>0</v>
      </c>
      <c r="AW35" s="133">
        <v>0</v>
      </c>
      <c r="AX35" s="133">
        <v>0</v>
      </c>
      <c r="AY35" s="133">
        <v>0</v>
      </c>
      <c r="AZ35" s="133">
        <v>0</v>
      </c>
      <c r="BA35" s="15">
        <f t="shared" si="0"/>
        <v>0</v>
      </c>
      <c r="BB35" s="15">
        <f t="shared" si="1"/>
        <v>0</v>
      </c>
      <c r="BC35" s="15">
        <f t="shared" si="2"/>
        <v>0</v>
      </c>
    </row>
    <row r="36" spans="1:55" x14ac:dyDescent="0.35">
      <c r="A36" s="161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10890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10890</v>
      </c>
      <c r="AE36" s="166">
        <v>43518</v>
      </c>
      <c r="AF36" s="166">
        <v>47171</v>
      </c>
      <c r="AG36" s="167">
        <v>12100</v>
      </c>
      <c r="AH36" s="94">
        <v>4.3111111111111109</v>
      </c>
      <c r="AI36" s="94">
        <v>10</v>
      </c>
      <c r="AJ36" s="168">
        <v>6.0600000000000001E-2</v>
      </c>
      <c r="AK36" s="162" t="s">
        <v>651</v>
      </c>
      <c r="AL36" s="162" t="s">
        <v>652</v>
      </c>
      <c r="AM36" s="133">
        <v>0</v>
      </c>
      <c r="AN36" s="133">
        <v>0</v>
      </c>
      <c r="AO36" s="133">
        <v>0</v>
      </c>
      <c r="AP36" s="133">
        <v>329.97</v>
      </c>
      <c r="AQ36" s="133">
        <v>0</v>
      </c>
      <c r="AR36" s="133">
        <v>0</v>
      </c>
      <c r="AS36" s="133">
        <v>0</v>
      </c>
      <c r="AT36" s="133">
        <v>0</v>
      </c>
      <c r="AU36" s="133">
        <v>0</v>
      </c>
      <c r="AV36" s="133">
        <v>293.3</v>
      </c>
      <c r="AW36" s="133">
        <v>0</v>
      </c>
      <c r="AX36" s="133">
        <v>0</v>
      </c>
      <c r="AY36" s="133">
        <v>0</v>
      </c>
      <c r="AZ36" s="133">
        <v>0</v>
      </c>
      <c r="BA36" s="15">
        <f t="shared" si="0"/>
        <v>0</v>
      </c>
      <c r="BB36" s="15">
        <f t="shared" si="1"/>
        <v>623.27</v>
      </c>
      <c r="BC36" s="15">
        <f t="shared" si="2"/>
        <v>623.27</v>
      </c>
    </row>
    <row r="37" spans="1:55" x14ac:dyDescent="0.35">
      <c r="A37" s="161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52110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52110</v>
      </c>
      <c r="AE37" s="166">
        <v>43518</v>
      </c>
      <c r="AF37" s="166">
        <v>47171</v>
      </c>
      <c r="AG37" s="167">
        <v>57900</v>
      </c>
      <c r="AH37" s="94">
        <v>4.3111111111111109</v>
      </c>
      <c r="AI37" s="94">
        <v>10</v>
      </c>
      <c r="AJ37" s="168">
        <v>6.0600000000000001E-2</v>
      </c>
      <c r="AK37" s="162" t="s">
        <v>651</v>
      </c>
      <c r="AL37" s="162" t="s">
        <v>652</v>
      </c>
      <c r="AM37" s="133">
        <v>0</v>
      </c>
      <c r="AN37" s="133">
        <v>0</v>
      </c>
      <c r="AO37" s="133">
        <v>0</v>
      </c>
      <c r="AP37" s="133">
        <v>1578.93</v>
      </c>
      <c r="AQ37" s="133">
        <v>0</v>
      </c>
      <c r="AR37" s="133">
        <v>0</v>
      </c>
      <c r="AS37" s="133">
        <v>0</v>
      </c>
      <c r="AT37" s="133">
        <v>0</v>
      </c>
      <c r="AU37" s="133">
        <v>0</v>
      </c>
      <c r="AV37" s="133">
        <v>1403.5</v>
      </c>
      <c r="AW37" s="133">
        <v>0</v>
      </c>
      <c r="AX37" s="133">
        <v>0</v>
      </c>
      <c r="AY37" s="133">
        <v>0</v>
      </c>
      <c r="AZ37" s="133">
        <v>0</v>
      </c>
      <c r="BA37" s="15">
        <f t="shared" si="0"/>
        <v>0</v>
      </c>
      <c r="BB37" s="15">
        <f t="shared" si="1"/>
        <v>2982.4300000000003</v>
      </c>
      <c r="BC37" s="15">
        <f t="shared" si="2"/>
        <v>2982.4300000000003</v>
      </c>
    </row>
    <row r="38" spans="1:55" x14ac:dyDescent="0.35">
      <c r="A38" s="161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66">
        <v>43522</v>
      </c>
      <c r="AF38" s="166">
        <v>45348</v>
      </c>
      <c r="AG38" s="167">
        <v>3000000</v>
      </c>
      <c r="AH38" s="94">
        <v>0</v>
      </c>
      <c r="AI38" s="94">
        <v>0</v>
      </c>
      <c r="AJ38" s="168">
        <v>4.7800000000000002E-2</v>
      </c>
      <c r="AK38" s="162" t="s">
        <v>651</v>
      </c>
      <c r="AL38" s="162" t="s">
        <v>652</v>
      </c>
      <c r="AM38" s="133">
        <v>0</v>
      </c>
      <c r="AN38" s="133">
        <v>0</v>
      </c>
      <c r="AO38" s="133">
        <v>0</v>
      </c>
      <c r="AP38" s="133">
        <v>0</v>
      </c>
      <c r="AQ38" s="133">
        <v>0</v>
      </c>
      <c r="AR38" s="133">
        <v>0</v>
      </c>
      <c r="AS38" s="133">
        <v>0</v>
      </c>
      <c r="AT38" s="133">
        <v>0</v>
      </c>
      <c r="AU38" s="133">
        <v>0</v>
      </c>
      <c r="AV38" s="133">
        <v>0</v>
      </c>
      <c r="AW38" s="133">
        <v>0</v>
      </c>
      <c r="AX38" s="133">
        <v>0</v>
      </c>
      <c r="AY38" s="133">
        <v>0</v>
      </c>
      <c r="AZ38" s="133">
        <v>0</v>
      </c>
      <c r="BA38" s="15">
        <f t="shared" si="0"/>
        <v>0</v>
      </c>
      <c r="BB38" s="15">
        <f t="shared" si="1"/>
        <v>0</v>
      </c>
      <c r="BC38" s="15">
        <f t="shared" si="2"/>
        <v>0</v>
      </c>
    </row>
    <row r="39" spans="1:55" x14ac:dyDescent="0.35">
      <c r="A39" s="161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66">
        <v>43606</v>
      </c>
      <c r="AF39" s="166">
        <v>47259</v>
      </c>
      <c r="AG39" s="167">
        <v>150000</v>
      </c>
      <c r="AH39" s="94">
        <v>4.5583333333333336</v>
      </c>
      <c r="AI39" s="94">
        <v>10</v>
      </c>
      <c r="AJ39" s="168">
        <v>6.0600000000000001E-2</v>
      </c>
      <c r="AK39" s="162" t="s">
        <v>651</v>
      </c>
      <c r="AL39" s="162" t="s">
        <v>652</v>
      </c>
      <c r="AM39" s="133">
        <v>4545</v>
      </c>
      <c r="AN39" s="133">
        <v>0</v>
      </c>
      <c r="AO39" s="133">
        <v>0</v>
      </c>
      <c r="AP39" s="133">
        <v>0</v>
      </c>
      <c r="AQ39" s="133">
        <v>0</v>
      </c>
      <c r="AR39" s="133">
        <v>0</v>
      </c>
      <c r="AS39" s="133">
        <v>4090.5</v>
      </c>
      <c r="AT39" s="133">
        <v>0</v>
      </c>
      <c r="AU39" s="133">
        <v>0</v>
      </c>
      <c r="AV39" s="133">
        <v>0</v>
      </c>
      <c r="AW39" s="133">
        <v>0</v>
      </c>
      <c r="AX39" s="133">
        <v>0</v>
      </c>
      <c r="AY39" s="133">
        <v>3636</v>
      </c>
      <c r="AZ39" s="133">
        <v>0</v>
      </c>
      <c r="BA39" s="15">
        <f t="shared" si="0"/>
        <v>4545</v>
      </c>
      <c r="BB39" s="15">
        <f t="shared" si="1"/>
        <v>7726.5</v>
      </c>
      <c r="BC39" s="15">
        <f t="shared" si="2"/>
        <v>12271.5</v>
      </c>
    </row>
    <row r="40" spans="1:55" x14ac:dyDescent="0.35">
      <c r="A40" s="161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66">
        <v>43606</v>
      </c>
      <c r="AF40" s="166">
        <v>47259</v>
      </c>
      <c r="AG40" s="167">
        <v>785000</v>
      </c>
      <c r="AH40" s="94">
        <v>4.5583333333333336</v>
      </c>
      <c r="AI40" s="94">
        <v>10</v>
      </c>
      <c r="AJ40" s="168">
        <v>6.0600000000000001E-2</v>
      </c>
      <c r="AK40" s="162" t="s">
        <v>651</v>
      </c>
      <c r="AL40" s="162" t="s">
        <v>652</v>
      </c>
      <c r="AM40" s="133">
        <v>23785.5</v>
      </c>
      <c r="AN40" s="133">
        <v>0</v>
      </c>
      <c r="AO40" s="133">
        <v>0</v>
      </c>
      <c r="AP40" s="133">
        <v>0</v>
      </c>
      <c r="AQ40" s="133">
        <v>0</v>
      </c>
      <c r="AR40" s="133">
        <v>0</v>
      </c>
      <c r="AS40" s="133">
        <v>21406.95</v>
      </c>
      <c r="AT40" s="133">
        <v>0</v>
      </c>
      <c r="AU40" s="133">
        <v>0</v>
      </c>
      <c r="AV40" s="133">
        <v>0</v>
      </c>
      <c r="AW40" s="133">
        <v>0</v>
      </c>
      <c r="AX40" s="133">
        <v>0</v>
      </c>
      <c r="AY40" s="133">
        <v>19028.400000000001</v>
      </c>
      <c r="AZ40" s="133">
        <v>0</v>
      </c>
      <c r="BA40" s="15">
        <f t="shared" si="0"/>
        <v>23785.5</v>
      </c>
      <c r="BB40" s="15">
        <f t="shared" si="1"/>
        <v>40435.350000000006</v>
      </c>
      <c r="BC40" s="15">
        <f t="shared" si="2"/>
        <v>64220.850000000006</v>
      </c>
    </row>
    <row r="41" spans="1:55" x14ac:dyDescent="0.35">
      <c r="A41" s="161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66">
        <v>43637</v>
      </c>
      <c r="AF41" s="166">
        <v>47290</v>
      </c>
      <c r="AG41" s="167">
        <v>95000</v>
      </c>
      <c r="AH41" s="94">
        <v>4.6416666666666666</v>
      </c>
      <c r="AI41" s="94">
        <v>10</v>
      </c>
      <c r="AJ41" s="168">
        <v>6.0600000000000001E-2</v>
      </c>
      <c r="AK41" s="162" t="s">
        <v>651</v>
      </c>
      <c r="AL41" s="162" t="s">
        <v>652</v>
      </c>
      <c r="AM41" s="133">
        <v>0</v>
      </c>
      <c r="AN41" s="133">
        <v>2878.5</v>
      </c>
      <c r="AO41" s="133">
        <v>0</v>
      </c>
      <c r="AP41" s="133">
        <v>0</v>
      </c>
      <c r="AQ41" s="133">
        <v>0</v>
      </c>
      <c r="AR41" s="133">
        <v>0</v>
      </c>
      <c r="AS41" s="133">
        <v>0</v>
      </c>
      <c r="AT41" s="133">
        <v>2590.65</v>
      </c>
      <c r="AU41" s="133">
        <v>0</v>
      </c>
      <c r="AV41" s="133">
        <v>0</v>
      </c>
      <c r="AW41" s="133">
        <v>0</v>
      </c>
      <c r="AX41" s="133">
        <v>0</v>
      </c>
      <c r="AY41" s="133">
        <v>0</v>
      </c>
      <c r="AZ41" s="133">
        <v>2302.8000000000002</v>
      </c>
      <c r="BA41" s="15">
        <f t="shared" si="0"/>
        <v>2878.5</v>
      </c>
      <c r="BB41" s="15">
        <f t="shared" si="1"/>
        <v>4893.4500000000007</v>
      </c>
      <c r="BC41" s="15">
        <f t="shared" si="2"/>
        <v>7771.9500000000007</v>
      </c>
    </row>
    <row r="42" spans="1:55" x14ac:dyDescent="0.35">
      <c r="A42" s="161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66">
        <v>43790</v>
      </c>
      <c r="AF42" s="166">
        <v>45617</v>
      </c>
      <c r="AG42" s="167">
        <v>2995607.38</v>
      </c>
      <c r="AH42" s="94">
        <v>5.8333333333333334E-2</v>
      </c>
      <c r="AI42" s="94">
        <v>5</v>
      </c>
      <c r="AJ42" s="168">
        <v>4.7800000000000002E-2</v>
      </c>
      <c r="AK42" s="162" t="s">
        <v>651</v>
      </c>
      <c r="AL42" s="162" t="s">
        <v>652</v>
      </c>
      <c r="AM42" s="133">
        <v>71595.02</v>
      </c>
      <c r="AN42" s="133">
        <v>0</v>
      </c>
      <c r="AO42" s="133">
        <v>0</v>
      </c>
      <c r="AP42" s="133">
        <v>0</v>
      </c>
      <c r="AQ42" s="133">
        <v>0</v>
      </c>
      <c r="AR42" s="133">
        <v>0</v>
      </c>
      <c r="AS42" s="133">
        <v>0</v>
      </c>
      <c r="AT42" s="133">
        <v>0</v>
      </c>
      <c r="AU42" s="133">
        <v>0</v>
      </c>
      <c r="AV42" s="133">
        <v>0</v>
      </c>
      <c r="AW42" s="133">
        <v>0</v>
      </c>
      <c r="AX42" s="133">
        <v>0</v>
      </c>
      <c r="AY42" s="133">
        <v>0</v>
      </c>
      <c r="AZ42" s="133">
        <v>0</v>
      </c>
      <c r="BA42" s="15">
        <f t="shared" si="0"/>
        <v>71595.02</v>
      </c>
      <c r="BB42" s="15">
        <f t="shared" si="1"/>
        <v>0</v>
      </c>
      <c r="BC42" s="15">
        <f t="shared" si="2"/>
        <v>71595.02</v>
      </c>
    </row>
    <row r="43" spans="1:55" x14ac:dyDescent="0.35">
      <c r="A43" s="161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66">
        <v>43826</v>
      </c>
      <c r="AF43" s="166">
        <v>46383</v>
      </c>
      <c r="AG43" s="167">
        <v>3000000</v>
      </c>
      <c r="AH43" s="94">
        <v>2.1583333333333332</v>
      </c>
      <c r="AI43" s="94">
        <v>7</v>
      </c>
      <c r="AJ43" s="168">
        <v>8.5000000000000006E-2</v>
      </c>
      <c r="AK43" s="162" t="s">
        <v>651</v>
      </c>
      <c r="AL43" s="162" t="s">
        <v>652</v>
      </c>
      <c r="AM43" s="133">
        <v>0</v>
      </c>
      <c r="AN43" s="133">
        <v>127500</v>
      </c>
      <c r="AO43" s="133">
        <v>0</v>
      </c>
      <c r="AP43" s="133">
        <v>0</v>
      </c>
      <c r="AQ43" s="133">
        <v>0</v>
      </c>
      <c r="AR43" s="133">
        <v>0</v>
      </c>
      <c r="AS43" s="133">
        <v>0</v>
      </c>
      <c r="AT43" s="133">
        <v>127500</v>
      </c>
      <c r="AU43" s="133">
        <v>0</v>
      </c>
      <c r="AV43" s="133">
        <v>0</v>
      </c>
      <c r="AW43" s="133">
        <v>0</v>
      </c>
      <c r="AX43" s="133">
        <v>0</v>
      </c>
      <c r="AY43" s="133">
        <v>0</v>
      </c>
      <c r="AZ43" s="133">
        <v>127500</v>
      </c>
      <c r="BA43" s="15">
        <f t="shared" si="0"/>
        <v>127500</v>
      </c>
      <c r="BB43" s="15">
        <f t="shared" si="1"/>
        <v>255000</v>
      </c>
      <c r="BC43" s="15">
        <f t="shared" si="2"/>
        <v>382500</v>
      </c>
    </row>
    <row r="44" spans="1:55" x14ac:dyDescent="0.35">
      <c r="A44" s="161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66">
        <v>43826</v>
      </c>
      <c r="AF44" s="166">
        <v>46383</v>
      </c>
      <c r="AG44" s="167">
        <v>1500000</v>
      </c>
      <c r="AH44" s="94">
        <v>2.1583333333333332</v>
      </c>
      <c r="AI44" s="94">
        <v>7</v>
      </c>
      <c r="AJ44" s="168">
        <v>8.5000000000000006E-2</v>
      </c>
      <c r="AK44" s="162" t="s">
        <v>651</v>
      </c>
      <c r="AL44" s="162" t="s">
        <v>652</v>
      </c>
      <c r="AM44" s="133">
        <v>0</v>
      </c>
      <c r="AN44" s="133">
        <v>63750</v>
      </c>
      <c r="AO44" s="133">
        <v>0</v>
      </c>
      <c r="AP44" s="133">
        <v>0</v>
      </c>
      <c r="AQ44" s="133">
        <v>0</v>
      </c>
      <c r="AR44" s="133">
        <v>0</v>
      </c>
      <c r="AS44" s="133">
        <v>0</v>
      </c>
      <c r="AT44" s="133">
        <v>63750</v>
      </c>
      <c r="AU44" s="133">
        <v>0</v>
      </c>
      <c r="AV44" s="133">
        <v>0</v>
      </c>
      <c r="AW44" s="133">
        <v>0</v>
      </c>
      <c r="AX44" s="133">
        <v>0</v>
      </c>
      <c r="AY44" s="133">
        <v>0</v>
      </c>
      <c r="AZ44" s="133">
        <v>63750</v>
      </c>
      <c r="BA44" s="15">
        <f t="shared" si="0"/>
        <v>63750</v>
      </c>
      <c r="BB44" s="15">
        <f t="shared" si="1"/>
        <v>127500</v>
      </c>
      <c r="BC44" s="15">
        <f t="shared" si="2"/>
        <v>191250</v>
      </c>
    </row>
    <row r="45" spans="1:55" x14ac:dyDescent="0.35">
      <c r="A45" s="161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66">
        <v>43826</v>
      </c>
      <c r="AF45" s="166">
        <v>46383</v>
      </c>
      <c r="AG45" s="167">
        <v>1000000</v>
      </c>
      <c r="AH45" s="94">
        <v>2.1583333333333332</v>
      </c>
      <c r="AI45" s="94">
        <v>7</v>
      </c>
      <c r="AJ45" s="168">
        <v>8.5000000000000006E-2</v>
      </c>
      <c r="AK45" s="162" t="s">
        <v>651</v>
      </c>
      <c r="AL45" s="162" t="s">
        <v>652</v>
      </c>
      <c r="AM45" s="133">
        <v>0</v>
      </c>
      <c r="AN45" s="133">
        <v>42500</v>
      </c>
      <c r="AO45" s="133">
        <v>0</v>
      </c>
      <c r="AP45" s="133">
        <v>0</v>
      </c>
      <c r="AQ45" s="133">
        <v>0</v>
      </c>
      <c r="AR45" s="133">
        <v>0</v>
      </c>
      <c r="AS45" s="133">
        <v>0</v>
      </c>
      <c r="AT45" s="133">
        <v>42500</v>
      </c>
      <c r="AU45" s="133">
        <v>0</v>
      </c>
      <c r="AV45" s="133">
        <v>0</v>
      </c>
      <c r="AW45" s="133">
        <v>0</v>
      </c>
      <c r="AX45" s="133">
        <v>0</v>
      </c>
      <c r="AY45" s="133">
        <v>0</v>
      </c>
      <c r="AZ45" s="133">
        <v>42500</v>
      </c>
      <c r="BA45" s="15">
        <f t="shared" si="0"/>
        <v>42500</v>
      </c>
      <c r="BB45" s="15">
        <f t="shared" si="1"/>
        <v>85000</v>
      </c>
      <c r="BC45" s="15">
        <f t="shared" si="2"/>
        <v>127500</v>
      </c>
    </row>
    <row r="46" spans="1:55" x14ac:dyDescent="0.35">
      <c r="A46" s="161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66">
        <v>43826</v>
      </c>
      <c r="AF46" s="166">
        <v>46383</v>
      </c>
      <c r="AG46" s="167">
        <v>1000000</v>
      </c>
      <c r="AH46" s="94">
        <v>2.1583333333333332</v>
      </c>
      <c r="AI46" s="94">
        <v>7</v>
      </c>
      <c r="AJ46" s="168">
        <v>8.5000000000000006E-2</v>
      </c>
      <c r="AK46" s="162" t="s">
        <v>651</v>
      </c>
      <c r="AL46" s="162" t="s">
        <v>652</v>
      </c>
      <c r="AM46" s="133">
        <v>0</v>
      </c>
      <c r="AN46" s="133">
        <v>42500</v>
      </c>
      <c r="AO46" s="133">
        <v>0</v>
      </c>
      <c r="AP46" s="133">
        <v>0</v>
      </c>
      <c r="AQ46" s="133">
        <v>0</v>
      </c>
      <c r="AR46" s="133">
        <v>0</v>
      </c>
      <c r="AS46" s="133">
        <v>0</v>
      </c>
      <c r="AT46" s="133">
        <v>42500</v>
      </c>
      <c r="AU46" s="133">
        <v>0</v>
      </c>
      <c r="AV46" s="133">
        <v>0</v>
      </c>
      <c r="AW46" s="133">
        <v>0</v>
      </c>
      <c r="AX46" s="133">
        <v>0</v>
      </c>
      <c r="AY46" s="133">
        <v>0</v>
      </c>
      <c r="AZ46" s="133">
        <v>42500</v>
      </c>
      <c r="BA46" s="15">
        <f t="shared" si="0"/>
        <v>42500</v>
      </c>
      <c r="BB46" s="15">
        <f t="shared" si="1"/>
        <v>85000</v>
      </c>
      <c r="BC46" s="15">
        <f t="shared" si="2"/>
        <v>127500</v>
      </c>
    </row>
    <row r="47" spans="1:55" x14ac:dyDescent="0.35">
      <c r="A47" s="161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66">
        <v>43826</v>
      </c>
      <c r="AF47" s="166">
        <v>46383</v>
      </c>
      <c r="AG47" s="167">
        <v>155000</v>
      </c>
      <c r="AH47" s="94">
        <v>2.1583333333333332</v>
      </c>
      <c r="AI47" s="94">
        <v>7</v>
      </c>
      <c r="AJ47" s="168">
        <v>8.5000000000000006E-2</v>
      </c>
      <c r="AK47" s="162" t="s">
        <v>651</v>
      </c>
      <c r="AL47" s="162" t="s">
        <v>652</v>
      </c>
      <c r="AM47" s="133">
        <v>0</v>
      </c>
      <c r="AN47" s="133">
        <v>6587.5</v>
      </c>
      <c r="AO47" s="133">
        <v>0</v>
      </c>
      <c r="AP47" s="133">
        <v>0</v>
      </c>
      <c r="AQ47" s="133">
        <v>0</v>
      </c>
      <c r="AR47" s="133">
        <v>0</v>
      </c>
      <c r="AS47" s="133">
        <v>0</v>
      </c>
      <c r="AT47" s="133">
        <v>6587.5</v>
      </c>
      <c r="AU47" s="133">
        <v>0</v>
      </c>
      <c r="AV47" s="133">
        <v>0</v>
      </c>
      <c r="AW47" s="133">
        <v>0</v>
      </c>
      <c r="AX47" s="133">
        <v>0</v>
      </c>
      <c r="AY47" s="133">
        <v>0</v>
      </c>
      <c r="AZ47" s="133">
        <v>6587.5</v>
      </c>
      <c r="BA47" s="15">
        <f t="shared" si="0"/>
        <v>6587.5</v>
      </c>
      <c r="BB47" s="15">
        <f t="shared" si="1"/>
        <v>13175</v>
      </c>
      <c r="BC47" s="15">
        <f t="shared" si="2"/>
        <v>19762.5</v>
      </c>
    </row>
    <row r="48" spans="1:55" x14ac:dyDescent="0.35">
      <c r="A48" s="161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66">
        <v>43826</v>
      </c>
      <c r="AF48" s="166">
        <v>46383</v>
      </c>
      <c r="AG48" s="167">
        <v>390000</v>
      </c>
      <c r="AH48" s="94">
        <v>2.1583333333333332</v>
      </c>
      <c r="AI48" s="94">
        <v>7</v>
      </c>
      <c r="AJ48" s="168">
        <v>8.5000000000000006E-2</v>
      </c>
      <c r="AK48" s="162" t="s">
        <v>651</v>
      </c>
      <c r="AL48" s="162" t="s">
        <v>652</v>
      </c>
      <c r="AM48" s="133">
        <v>0</v>
      </c>
      <c r="AN48" s="133">
        <v>16575</v>
      </c>
      <c r="AO48" s="133">
        <v>0</v>
      </c>
      <c r="AP48" s="133">
        <v>0</v>
      </c>
      <c r="AQ48" s="133">
        <v>0</v>
      </c>
      <c r="AR48" s="133">
        <v>0</v>
      </c>
      <c r="AS48" s="133">
        <v>0</v>
      </c>
      <c r="AT48" s="133">
        <v>16575</v>
      </c>
      <c r="AU48" s="133">
        <v>0</v>
      </c>
      <c r="AV48" s="133">
        <v>0</v>
      </c>
      <c r="AW48" s="133">
        <v>0</v>
      </c>
      <c r="AX48" s="133">
        <v>0</v>
      </c>
      <c r="AY48" s="133">
        <v>0</v>
      </c>
      <c r="AZ48" s="133">
        <v>16575</v>
      </c>
      <c r="BA48" s="15">
        <f t="shared" si="0"/>
        <v>16575</v>
      </c>
      <c r="BB48" s="15">
        <f t="shared" si="1"/>
        <v>33150</v>
      </c>
      <c r="BC48" s="15">
        <f t="shared" si="2"/>
        <v>49725</v>
      </c>
    </row>
    <row r="49" spans="1:55" x14ac:dyDescent="0.35">
      <c r="A49" s="161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66">
        <v>43826</v>
      </c>
      <c r="AF49" s="166">
        <v>46383</v>
      </c>
      <c r="AG49" s="167">
        <v>600500</v>
      </c>
      <c r="AH49" s="94">
        <v>2.1583333333333332</v>
      </c>
      <c r="AI49" s="94">
        <v>7</v>
      </c>
      <c r="AJ49" s="168">
        <v>8.5000000000000006E-2</v>
      </c>
      <c r="AK49" s="162" t="s">
        <v>651</v>
      </c>
      <c r="AL49" s="162" t="s">
        <v>652</v>
      </c>
      <c r="AM49" s="133">
        <v>0</v>
      </c>
      <c r="AN49" s="133">
        <v>25521.25</v>
      </c>
      <c r="AO49" s="133">
        <v>0</v>
      </c>
      <c r="AP49" s="133">
        <v>0</v>
      </c>
      <c r="AQ49" s="133">
        <v>0</v>
      </c>
      <c r="AR49" s="133">
        <v>0</v>
      </c>
      <c r="AS49" s="133">
        <v>0</v>
      </c>
      <c r="AT49" s="133">
        <v>25521.25</v>
      </c>
      <c r="AU49" s="133">
        <v>0</v>
      </c>
      <c r="AV49" s="133">
        <v>0</v>
      </c>
      <c r="AW49" s="133">
        <v>0</v>
      </c>
      <c r="AX49" s="133">
        <v>0</v>
      </c>
      <c r="AY49" s="133">
        <v>0</v>
      </c>
      <c r="AZ49" s="133">
        <v>25521.25</v>
      </c>
      <c r="BA49" s="15">
        <f t="shared" si="0"/>
        <v>25521.25</v>
      </c>
      <c r="BB49" s="15">
        <f t="shared" si="1"/>
        <v>51042.5</v>
      </c>
      <c r="BC49" s="15">
        <f t="shared" si="2"/>
        <v>76563.75</v>
      </c>
    </row>
    <row r="50" spans="1:55" x14ac:dyDescent="0.35">
      <c r="A50" s="161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66">
        <v>43826</v>
      </c>
      <c r="AF50" s="166">
        <v>46383</v>
      </c>
      <c r="AG50" s="167">
        <v>3000000</v>
      </c>
      <c r="AH50" s="94">
        <v>2.1583333333333332</v>
      </c>
      <c r="AI50" s="94">
        <v>7</v>
      </c>
      <c r="AJ50" s="168">
        <v>8.5000000000000006E-2</v>
      </c>
      <c r="AK50" s="162" t="s">
        <v>651</v>
      </c>
      <c r="AL50" s="162" t="s">
        <v>652</v>
      </c>
      <c r="AM50" s="133">
        <v>0</v>
      </c>
      <c r="AN50" s="133">
        <v>127500</v>
      </c>
      <c r="AO50" s="133">
        <v>0</v>
      </c>
      <c r="AP50" s="133">
        <v>0</v>
      </c>
      <c r="AQ50" s="133">
        <v>0</v>
      </c>
      <c r="AR50" s="133">
        <v>0</v>
      </c>
      <c r="AS50" s="133">
        <v>0</v>
      </c>
      <c r="AT50" s="133">
        <v>127500</v>
      </c>
      <c r="AU50" s="133">
        <v>0</v>
      </c>
      <c r="AV50" s="133">
        <v>0</v>
      </c>
      <c r="AW50" s="133">
        <v>0</v>
      </c>
      <c r="AX50" s="133">
        <v>0</v>
      </c>
      <c r="AY50" s="133">
        <v>0</v>
      </c>
      <c r="AZ50" s="133">
        <v>127500</v>
      </c>
      <c r="BA50" s="15">
        <f t="shared" si="0"/>
        <v>127500</v>
      </c>
      <c r="BB50" s="15">
        <f t="shared" si="1"/>
        <v>255000</v>
      </c>
      <c r="BC50" s="15">
        <f t="shared" si="2"/>
        <v>382500</v>
      </c>
    </row>
    <row r="51" spans="1:55" x14ac:dyDescent="0.35">
      <c r="A51" s="161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66">
        <v>43826</v>
      </c>
      <c r="AF51" s="166">
        <v>46383</v>
      </c>
      <c r="AG51" s="167">
        <v>150000</v>
      </c>
      <c r="AH51" s="94">
        <v>2.1583333333333332</v>
      </c>
      <c r="AI51" s="94">
        <v>7</v>
      </c>
      <c r="AJ51" s="168">
        <v>8.5000000000000006E-2</v>
      </c>
      <c r="AK51" s="162" t="s">
        <v>651</v>
      </c>
      <c r="AL51" s="162" t="s">
        <v>652</v>
      </c>
      <c r="AM51" s="133">
        <v>0</v>
      </c>
      <c r="AN51" s="133">
        <v>6375</v>
      </c>
      <c r="AO51" s="133">
        <v>0</v>
      </c>
      <c r="AP51" s="133">
        <v>0</v>
      </c>
      <c r="AQ51" s="133">
        <v>0</v>
      </c>
      <c r="AR51" s="133">
        <v>0</v>
      </c>
      <c r="AS51" s="133">
        <v>0</v>
      </c>
      <c r="AT51" s="133">
        <v>6375</v>
      </c>
      <c r="AU51" s="133">
        <v>0</v>
      </c>
      <c r="AV51" s="133">
        <v>0</v>
      </c>
      <c r="AW51" s="133">
        <v>0</v>
      </c>
      <c r="AX51" s="133">
        <v>0</v>
      </c>
      <c r="AY51" s="133">
        <v>0</v>
      </c>
      <c r="AZ51" s="133">
        <v>6375</v>
      </c>
      <c r="BA51" s="15">
        <f t="shared" si="0"/>
        <v>6375</v>
      </c>
      <c r="BB51" s="15">
        <f t="shared" si="1"/>
        <v>12750</v>
      </c>
      <c r="BC51" s="15">
        <f t="shared" si="2"/>
        <v>19125</v>
      </c>
    </row>
    <row r="52" spans="1:55" x14ac:dyDescent="0.35">
      <c r="A52" s="161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66">
        <v>43826</v>
      </c>
      <c r="AF52" s="166">
        <v>46383</v>
      </c>
      <c r="AG52" s="167">
        <v>3000000</v>
      </c>
      <c r="AH52" s="94">
        <v>2.1583333333333332</v>
      </c>
      <c r="AI52" s="94">
        <v>7</v>
      </c>
      <c r="AJ52" s="168">
        <v>8.5000000000000006E-2</v>
      </c>
      <c r="AK52" s="162" t="s">
        <v>651</v>
      </c>
      <c r="AL52" s="162" t="s">
        <v>652</v>
      </c>
      <c r="AM52" s="133">
        <v>0</v>
      </c>
      <c r="AN52" s="133">
        <v>127500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127500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127500</v>
      </c>
      <c r="BA52" s="15">
        <f t="shared" si="0"/>
        <v>127500</v>
      </c>
      <c r="BB52" s="15">
        <f t="shared" si="1"/>
        <v>255000</v>
      </c>
      <c r="BC52" s="15">
        <f t="shared" si="2"/>
        <v>382500</v>
      </c>
    </row>
    <row r="53" spans="1:55" x14ac:dyDescent="0.35">
      <c r="A53" s="161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66">
        <v>43826</v>
      </c>
      <c r="AF53" s="166">
        <v>46383</v>
      </c>
      <c r="AG53" s="167">
        <v>2200000</v>
      </c>
      <c r="AH53" s="94">
        <v>2.1583333333333332</v>
      </c>
      <c r="AI53" s="94">
        <v>7</v>
      </c>
      <c r="AJ53" s="168">
        <v>8.5000000000000006E-2</v>
      </c>
      <c r="AK53" s="162" t="s">
        <v>651</v>
      </c>
      <c r="AL53" s="162" t="s">
        <v>652</v>
      </c>
      <c r="AM53" s="133">
        <v>0</v>
      </c>
      <c r="AN53" s="133">
        <v>93500</v>
      </c>
      <c r="AO53" s="133">
        <v>0</v>
      </c>
      <c r="AP53" s="133">
        <v>0</v>
      </c>
      <c r="AQ53" s="133">
        <v>0</v>
      </c>
      <c r="AR53" s="133">
        <v>0</v>
      </c>
      <c r="AS53" s="133">
        <v>0</v>
      </c>
      <c r="AT53" s="133">
        <v>93500</v>
      </c>
      <c r="AU53" s="133">
        <v>0</v>
      </c>
      <c r="AV53" s="133">
        <v>0</v>
      </c>
      <c r="AW53" s="133">
        <v>0</v>
      </c>
      <c r="AX53" s="133">
        <v>0</v>
      </c>
      <c r="AY53" s="133">
        <v>0</v>
      </c>
      <c r="AZ53" s="133">
        <v>93500</v>
      </c>
      <c r="BA53" s="15">
        <f t="shared" si="0"/>
        <v>93500</v>
      </c>
      <c r="BB53" s="15">
        <f t="shared" si="1"/>
        <v>187000</v>
      </c>
      <c r="BC53" s="15">
        <f t="shared" si="2"/>
        <v>280500</v>
      </c>
    </row>
    <row r="54" spans="1:55" x14ac:dyDescent="0.35">
      <c r="A54" s="161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66">
        <v>43826</v>
      </c>
      <c r="AF54" s="166">
        <v>46383</v>
      </c>
      <c r="AG54" s="167">
        <v>600000</v>
      </c>
      <c r="AH54" s="94">
        <v>2.1583333333333332</v>
      </c>
      <c r="AI54" s="94">
        <v>7</v>
      </c>
      <c r="AJ54" s="168">
        <v>8.5000000000000006E-2</v>
      </c>
      <c r="AK54" s="162" t="s">
        <v>651</v>
      </c>
      <c r="AL54" s="162" t="s">
        <v>652</v>
      </c>
      <c r="AM54" s="133">
        <v>0</v>
      </c>
      <c r="AN54" s="133">
        <v>25500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25500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25500</v>
      </c>
      <c r="BA54" s="15">
        <f t="shared" si="0"/>
        <v>25500</v>
      </c>
      <c r="BB54" s="15">
        <f t="shared" si="1"/>
        <v>51000</v>
      </c>
      <c r="BC54" s="15">
        <f t="shared" si="2"/>
        <v>76500</v>
      </c>
    </row>
    <row r="55" spans="1:55" x14ac:dyDescent="0.35">
      <c r="A55" s="161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66">
        <v>43860</v>
      </c>
      <c r="AF55" s="166">
        <v>45687</v>
      </c>
      <c r="AG55" s="167">
        <v>1000000</v>
      </c>
      <c r="AH55" s="94">
        <v>0.25</v>
      </c>
      <c r="AI55" s="94">
        <v>5</v>
      </c>
      <c r="AJ55" s="168">
        <v>7.85E-2</v>
      </c>
      <c r="AK55" s="162" t="s">
        <v>651</v>
      </c>
      <c r="AL55" s="162" t="s">
        <v>652</v>
      </c>
      <c r="AM55" s="133">
        <v>0</v>
      </c>
      <c r="AN55" s="133">
        <v>0</v>
      </c>
      <c r="AO55" s="133">
        <v>39250</v>
      </c>
      <c r="AP55" s="133">
        <v>0</v>
      </c>
      <c r="AQ55" s="133">
        <v>0</v>
      </c>
      <c r="AR55" s="133">
        <v>0</v>
      </c>
      <c r="AS55" s="133">
        <v>0</v>
      </c>
      <c r="AT55" s="133">
        <v>0</v>
      </c>
      <c r="AU55" s="133">
        <v>0</v>
      </c>
      <c r="AV55" s="133">
        <v>0</v>
      </c>
      <c r="AW55" s="133">
        <v>0</v>
      </c>
      <c r="AX55" s="133">
        <v>0</v>
      </c>
      <c r="AY55" s="133">
        <v>0</v>
      </c>
      <c r="AZ55" s="133">
        <v>0</v>
      </c>
      <c r="BA55" s="15">
        <f t="shared" si="0"/>
        <v>0</v>
      </c>
      <c r="BB55" s="15">
        <f t="shared" si="1"/>
        <v>39250</v>
      </c>
      <c r="BC55" s="15">
        <f t="shared" si="2"/>
        <v>39250</v>
      </c>
    </row>
    <row r="56" spans="1:55" x14ac:dyDescent="0.35">
      <c r="A56" s="161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66">
        <v>43860</v>
      </c>
      <c r="AF56" s="166">
        <v>45687</v>
      </c>
      <c r="AG56" s="167">
        <v>500000</v>
      </c>
      <c r="AH56" s="94">
        <v>0.25</v>
      </c>
      <c r="AI56" s="94">
        <v>5</v>
      </c>
      <c r="AJ56" s="168">
        <v>7.85E-2</v>
      </c>
      <c r="AK56" s="162" t="s">
        <v>651</v>
      </c>
      <c r="AL56" s="162" t="s">
        <v>652</v>
      </c>
      <c r="AM56" s="133">
        <v>0</v>
      </c>
      <c r="AN56" s="133">
        <v>0</v>
      </c>
      <c r="AO56" s="133">
        <v>19625</v>
      </c>
      <c r="AP56" s="133">
        <v>0</v>
      </c>
      <c r="AQ56" s="133">
        <v>0</v>
      </c>
      <c r="AR56" s="133">
        <v>0</v>
      </c>
      <c r="AS56" s="133">
        <v>0</v>
      </c>
      <c r="AT56" s="133">
        <v>0</v>
      </c>
      <c r="AU56" s="133">
        <v>0</v>
      </c>
      <c r="AV56" s="133">
        <v>0</v>
      </c>
      <c r="AW56" s="133">
        <v>0</v>
      </c>
      <c r="AX56" s="133">
        <v>0</v>
      </c>
      <c r="AY56" s="133">
        <v>0</v>
      </c>
      <c r="AZ56" s="133">
        <v>0</v>
      </c>
      <c r="BA56" s="15">
        <f t="shared" si="0"/>
        <v>0</v>
      </c>
      <c r="BB56" s="15">
        <f t="shared" si="1"/>
        <v>19625</v>
      </c>
      <c r="BC56" s="15">
        <f t="shared" si="2"/>
        <v>19625</v>
      </c>
    </row>
    <row r="57" spans="1:55" x14ac:dyDescent="0.35">
      <c r="A57" s="161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66">
        <v>43826</v>
      </c>
      <c r="AF57" s="166">
        <v>46383</v>
      </c>
      <c r="AG57" s="167">
        <v>1400000</v>
      </c>
      <c r="AH57" s="94">
        <v>2.1583333333333332</v>
      </c>
      <c r="AI57" s="94">
        <v>7</v>
      </c>
      <c r="AJ57" s="168">
        <v>8.5000000000000006E-2</v>
      </c>
      <c r="AK57" s="162" t="s">
        <v>651</v>
      </c>
      <c r="AL57" s="162" t="s">
        <v>652</v>
      </c>
      <c r="AM57" s="133">
        <v>0</v>
      </c>
      <c r="AN57" s="133">
        <v>59500</v>
      </c>
      <c r="AO57" s="133">
        <v>0</v>
      </c>
      <c r="AP57" s="133">
        <v>0</v>
      </c>
      <c r="AQ57" s="133">
        <v>0</v>
      </c>
      <c r="AR57" s="133">
        <v>0</v>
      </c>
      <c r="AS57" s="133">
        <v>0</v>
      </c>
      <c r="AT57" s="133">
        <v>59500</v>
      </c>
      <c r="AU57" s="133">
        <v>0</v>
      </c>
      <c r="AV57" s="133">
        <v>0</v>
      </c>
      <c r="AW57" s="133">
        <v>0</v>
      </c>
      <c r="AX57" s="133">
        <v>0</v>
      </c>
      <c r="AY57" s="133">
        <v>0</v>
      </c>
      <c r="AZ57" s="133">
        <v>59500</v>
      </c>
      <c r="BA57" s="15">
        <f t="shared" si="0"/>
        <v>59500</v>
      </c>
      <c r="BB57" s="15">
        <f t="shared" si="1"/>
        <v>119000</v>
      </c>
      <c r="BC57" s="15">
        <f t="shared" si="2"/>
        <v>178500</v>
      </c>
    </row>
    <row r="58" spans="1:55" x14ac:dyDescent="0.35">
      <c r="A58" s="161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66">
        <v>43826</v>
      </c>
      <c r="AF58" s="166">
        <v>46383</v>
      </c>
      <c r="AG58" s="167">
        <v>5600000</v>
      </c>
      <c r="AH58" s="94">
        <v>2.1583333333333332</v>
      </c>
      <c r="AI58" s="94">
        <v>7</v>
      </c>
      <c r="AJ58" s="168">
        <v>8.5000000000000006E-2</v>
      </c>
      <c r="AK58" s="162" t="s">
        <v>651</v>
      </c>
      <c r="AL58" s="162" t="s">
        <v>652</v>
      </c>
      <c r="AM58" s="133">
        <v>0</v>
      </c>
      <c r="AN58" s="133">
        <v>238000</v>
      </c>
      <c r="AO58" s="133">
        <v>0</v>
      </c>
      <c r="AP58" s="133">
        <v>0</v>
      </c>
      <c r="AQ58" s="133">
        <v>0</v>
      </c>
      <c r="AR58" s="133">
        <v>0</v>
      </c>
      <c r="AS58" s="133">
        <v>0</v>
      </c>
      <c r="AT58" s="133">
        <v>238000</v>
      </c>
      <c r="AU58" s="133">
        <v>0</v>
      </c>
      <c r="AV58" s="133">
        <v>0</v>
      </c>
      <c r="AW58" s="133">
        <v>0</v>
      </c>
      <c r="AX58" s="133">
        <v>0</v>
      </c>
      <c r="AY58" s="133">
        <v>0</v>
      </c>
      <c r="AZ58" s="133">
        <v>238000</v>
      </c>
      <c r="BA58" s="15">
        <f t="shared" si="0"/>
        <v>238000</v>
      </c>
      <c r="BB58" s="15">
        <f t="shared" si="1"/>
        <v>476000</v>
      </c>
      <c r="BC58" s="15">
        <f t="shared" si="2"/>
        <v>714000</v>
      </c>
    </row>
    <row r="59" spans="1:55" x14ac:dyDescent="0.35">
      <c r="A59" s="161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66">
        <v>43860</v>
      </c>
      <c r="AF59" s="166">
        <v>45687</v>
      </c>
      <c r="AG59" s="167">
        <v>3205000</v>
      </c>
      <c r="AH59" s="94">
        <v>0.25</v>
      </c>
      <c r="AI59" s="94">
        <v>5</v>
      </c>
      <c r="AJ59" s="168">
        <v>7.85E-2</v>
      </c>
      <c r="AK59" s="162" t="s">
        <v>651</v>
      </c>
      <c r="AL59" s="162" t="s">
        <v>652</v>
      </c>
      <c r="AM59" s="133">
        <v>0</v>
      </c>
      <c r="AN59" s="133">
        <v>0</v>
      </c>
      <c r="AO59" s="133">
        <v>125796.25</v>
      </c>
      <c r="AP59" s="133">
        <v>0</v>
      </c>
      <c r="AQ59" s="133">
        <v>0</v>
      </c>
      <c r="AR59" s="133">
        <v>0</v>
      </c>
      <c r="AS59" s="133">
        <v>0</v>
      </c>
      <c r="AT59" s="133">
        <v>0</v>
      </c>
      <c r="AU59" s="133">
        <v>0</v>
      </c>
      <c r="AV59" s="133">
        <v>0</v>
      </c>
      <c r="AW59" s="133">
        <v>0</v>
      </c>
      <c r="AX59" s="133">
        <v>0</v>
      </c>
      <c r="AY59" s="133">
        <v>0</v>
      </c>
      <c r="AZ59" s="133">
        <v>0</v>
      </c>
      <c r="BA59" s="15">
        <f t="shared" si="0"/>
        <v>0</v>
      </c>
      <c r="BB59" s="15">
        <f t="shared" si="1"/>
        <v>125796.25</v>
      </c>
      <c r="BC59" s="15">
        <f t="shared" si="2"/>
        <v>125796.25</v>
      </c>
    </row>
    <row r="60" spans="1:55" x14ac:dyDescent="0.35">
      <c r="A60" s="161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66">
        <v>43826</v>
      </c>
      <c r="AF60" s="166">
        <v>46383</v>
      </c>
      <c r="AG60" s="167">
        <v>585831</v>
      </c>
      <c r="AH60" s="94">
        <v>2.1583333333333332</v>
      </c>
      <c r="AI60" s="94">
        <v>7</v>
      </c>
      <c r="AJ60" s="168">
        <v>8.5000000000000006E-2</v>
      </c>
      <c r="AK60" s="162" t="s">
        <v>651</v>
      </c>
      <c r="AL60" s="162" t="s">
        <v>652</v>
      </c>
      <c r="AM60" s="133">
        <v>0</v>
      </c>
      <c r="AN60" s="133">
        <v>24897.82</v>
      </c>
      <c r="AO60" s="133">
        <v>0</v>
      </c>
      <c r="AP60" s="133">
        <v>0</v>
      </c>
      <c r="AQ60" s="133">
        <v>0</v>
      </c>
      <c r="AR60" s="133">
        <v>0</v>
      </c>
      <c r="AS60" s="133">
        <v>0</v>
      </c>
      <c r="AT60" s="133">
        <v>24897.82</v>
      </c>
      <c r="AU60" s="133">
        <v>0</v>
      </c>
      <c r="AV60" s="133">
        <v>0</v>
      </c>
      <c r="AW60" s="133">
        <v>0</v>
      </c>
      <c r="AX60" s="133">
        <v>0</v>
      </c>
      <c r="AY60" s="133">
        <v>0</v>
      </c>
      <c r="AZ60" s="133">
        <v>24897.82</v>
      </c>
      <c r="BA60" s="15">
        <f t="shared" si="0"/>
        <v>24897.82</v>
      </c>
      <c r="BB60" s="15">
        <f t="shared" si="1"/>
        <v>49795.64</v>
      </c>
      <c r="BC60" s="15">
        <f t="shared" si="2"/>
        <v>74693.459999999992</v>
      </c>
    </row>
    <row r="61" spans="1:55" x14ac:dyDescent="0.35">
      <c r="A61" s="161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66">
        <v>43860</v>
      </c>
      <c r="AF61" s="166">
        <v>45687</v>
      </c>
      <c r="AG61" s="167">
        <v>14004714.4</v>
      </c>
      <c r="AH61" s="94">
        <v>0.25</v>
      </c>
      <c r="AI61" s="94">
        <v>5</v>
      </c>
      <c r="AJ61" s="168">
        <v>7.85E-2</v>
      </c>
      <c r="AK61" s="162" t="s">
        <v>651</v>
      </c>
      <c r="AL61" s="162" t="s">
        <v>652</v>
      </c>
      <c r="AM61" s="133">
        <v>0</v>
      </c>
      <c r="AN61" s="133">
        <v>0</v>
      </c>
      <c r="AO61" s="133">
        <v>549685.04</v>
      </c>
      <c r="AP61" s="133">
        <v>0</v>
      </c>
      <c r="AQ61" s="133">
        <v>0</v>
      </c>
      <c r="AR61" s="133">
        <v>0</v>
      </c>
      <c r="AS61" s="133">
        <v>0</v>
      </c>
      <c r="AT61" s="133">
        <v>0</v>
      </c>
      <c r="AU61" s="133">
        <v>0</v>
      </c>
      <c r="AV61" s="133">
        <v>0</v>
      </c>
      <c r="AW61" s="133">
        <v>0</v>
      </c>
      <c r="AX61" s="133">
        <v>0</v>
      </c>
      <c r="AY61" s="133">
        <v>0</v>
      </c>
      <c r="AZ61" s="133">
        <v>0</v>
      </c>
      <c r="BA61" s="15">
        <f t="shared" si="0"/>
        <v>0</v>
      </c>
      <c r="BB61" s="15">
        <f t="shared" si="1"/>
        <v>549685.04</v>
      </c>
      <c r="BC61" s="15">
        <f t="shared" si="2"/>
        <v>549685.04</v>
      </c>
    </row>
    <row r="62" spans="1:55" x14ac:dyDescent="0.35">
      <c r="A62" s="161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66">
        <v>43860</v>
      </c>
      <c r="AF62" s="166">
        <v>45687</v>
      </c>
      <c r="AG62" s="167">
        <v>806757.78</v>
      </c>
      <c r="AH62" s="94">
        <v>0.25</v>
      </c>
      <c r="AI62" s="94">
        <v>5</v>
      </c>
      <c r="AJ62" s="168">
        <v>7.85E-2</v>
      </c>
      <c r="AK62" s="162" t="s">
        <v>651</v>
      </c>
      <c r="AL62" s="162" t="s">
        <v>652</v>
      </c>
      <c r="AM62" s="133">
        <v>0</v>
      </c>
      <c r="AN62" s="133">
        <v>0</v>
      </c>
      <c r="AO62" s="133">
        <v>31665.24</v>
      </c>
      <c r="AP62" s="133">
        <v>0</v>
      </c>
      <c r="AQ62" s="133">
        <v>0</v>
      </c>
      <c r="AR62" s="133">
        <v>0</v>
      </c>
      <c r="AS62" s="133">
        <v>0</v>
      </c>
      <c r="AT62" s="133">
        <v>0</v>
      </c>
      <c r="AU62" s="133">
        <v>0</v>
      </c>
      <c r="AV62" s="133">
        <v>0</v>
      </c>
      <c r="AW62" s="133">
        <v>0</v>
      </c>
      <c r="AX62" s="133">
        <v>0</v>
      </c>
      <c r="AY62" s="133">
        <v>0</v>
      </c>
      <c r="AZ62" s="133">
        <v>0</v>
      </c>
      <c r="BA62" s="15">
        <f t="shared" si="0"/>
        <v>0</v>
      </c>
      <c r="BB62" s="15">
        <f t="shared" si="1"/>
        <v>31665.24</v>
      </c>
      <c r="BC62" s="15">
        <f t="shared" si="2"/>
        <v>31665.24</v>
      </c>
    </row>
    <row r="63" spans="1:55" x14ac:dyDescent="0.35">
      <c r="A63" s="161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66">
        <v>43860</v>
      </c>
      <c r="AF63" s="166">
        <v>45687</v>
      </c>
      <c r="AG63" s="167">
        <v>734844.73</v>
      </c>
      <c r="AH63" s="94">
        <v>0.25</v>
      </c>
      <c r="AI63" s="94">
        <v>5</v>
      </c>
      <c r="AJ63" s="168">
        <v>7.85E-2</v>
      </c>
      <c r="AK63" s="162" t="s">
        <v>651</v>
      </c>
      <c r="AL63" s="162" t="s">
        <v>652</v>
      </c>
      <c r="AM63" s="133">
        <v>0</v>
      </c>
      <c r="AN63" s="133">
        <v>0</v>
      </c>
      <c r="AO63" s="133">
        <v>28842.66</v>
      </c>
      <c r="AP63" s="133">
        <v>0</v>
      </c>
      <c r="AQ63" s="133">
        <v>0</v>
      </c>
      <c r="AR63" s="133">
        <v>0</v>
      </c>
      <c r="AS63" s="133">
        <v>0</v>
      </c>
      <c r="AT63" s="133">
        <v>0</v>
      </c>
      <c r="AU63" s="133">
        <v>0</v>
      </c>
      <c r="AV63" s="133">
        <v>0</v>
      </c>
      <c r="AW63" s="133">
        <v>0</v>
      </c>
      <c r="AX63" s="133">
        <v>0</v>
      </c>
      <c r="AY63" s="133">
        <v>0</v>
      </c>
      <c r="AZ63" s="133">
        <v>0</v>
      </c>
      <c r="BA63" s="15">
        <f t="shared" si="0"/>
        <v>0</v>
      </c>
      <c r="BB63" s="15">
        <f t="shared" si="1"/>
        <v>28842.66</v>
      </c>
      <c r="BC63" s="15">
        <f t="shared" si="2"/>
        <v>28842.66</v>
      </c>
    </row>
    <row r="64" spans="1:55" x14ac:dyDescent="0.35">
      <c r="A64" s="161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66">
        <v>43860</v>
      </c>
      <c r="AF64" s="166">
        <v>45687</v>
      </c>
      <c r="AG64" s="167">
        <v>1012037</v>
      </c>
      <c r="AH64" s="94">
        <v>0.25</v>
      </c>
      <c r="AI64" s="94">
        <v>5</v>
      </c>
      <c r="AJ64" s="168">
        <v>7.85E-2</v>
      </c>
      <c r="AK64" s="162" t="s">
        <v>651</v>
      </c>
      <c r="AL64" s="162" t="s">
        <v>652</v>
      </c>
      <c r="AM64" s="133">
        <v>0</v>
      </c>
      <c r="AN64" s="133">
        <v>0</v>
      </c>
      <c r="AO64" s="133">
        <v>39722.449999999997</v>
      </c>
      <c r="AP64" s="133">
        <v>0</v>
      </c>
      <c r="AQ64" s="133">
        <v>0</v>
      </c>
      <c r="AR64" s="133">
        <v>0</v>
      </c>
      <c r="AS64" s="133">
        <v>0</v>
      </c>
      <c r="AT64" s="133">
        <v>0</v>
      </c>
      <c r="AU64" s="133">
        <v>0</v>
      </c>
      <c r="AV64" s="133">
        <v>0</v>
      </c>
      <c r="AW64" s="133">
        <v>0</v>
      </c>
      <c r="AX64" s="133">
        <v>0</v>
      </c>
      <c r="AY64" s="133">
        <v>0</v>
      </c>
      <c r="AZ64" s="133">
        <v>0</v>
      </c>
      <c r="BA64" s="15">
        <f t="shared" si="0"/>
        <v>0</v>
      </c>
      <c r="BB64" s="15">
        <f t="shared" si="1"/>
        <v>39722.449999999997</v>
      </c>
      <c r="BC64" s="15">
        <f t="shared" si="2"/>
        <v>39722.449999999997</v>
      </c>
    </row>
    <row r="65" spans="1:55" x14ac:dyDescent="0.35">
      <c r="A65" s="161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66">
        <v>43860</v>
      </c>
      <c r="AF65" s="166">
        <v>45687</v>
      </c>
      <c r="AG65" s="167">
        <v>1564434.67</v>
      </c>
      <c r="AH65" s="94">
        <v>0.25</v>
      </c>
      <c r="AI65" s="94">
        <v>5</v>
      </c>
      <c r="AJ65" s="168">
        <v>7.85E-2</v>
      </c>
      <c r="AK65" s="162" t="s">
        <v>651</v>
      </c>
      <c r="AL65" s="162" t="s">
        <v>652</v>
      </c>
      <c r="AM65" s="133">
        <v>0</v>
      </c>
      <c r="AN65" s="133">
        <v>0</v>
      </c>
      <c r="AO65" s="133">
        <v>61404.06</v>
      </c>
      <c r="AP65" s="133">
        <v>0</v>
      </c>
      <c r="AQ65" s="133">
        <v>0</v>
      </c>
      <c r="AR65" s="133">
        <v>0</v>
      </c>
      <c r="AS65" s="133">
        <v>0</v>
      </c>
      <c r="AT65" s="133">
        <v>0</v>
      </c>
      <c r="AU65" s="133">
        <v>0</v>
      </c>
      <c r="AV65" s="133">
        <v>0</v>
      </c>
      <c r="AW65" s="133">
        <v>0</v>
      </c>
      <c r="AX65" s="133">
        <v>0</v>
      </c>
      <c r="AY65" s="133">
        <v>0</v>
      </c>
      <c r="AZ65" s="133">
        <v>0</v>
      </c>
      <c r="BA65" s="15">
        <f t="shared" si="0"/>
        <v>0</v>
      </c>
      <c r="BB65" s="15">
        <f t="shared" si="1"/>
        <v>61404.06</v>
      </c>
      <c r="BC65" s="15">
        <f t="shared" si="2"/>
        <v>61404.06</v>
      </c>
    </row>
    <row r="66" spans="1:55" x14ac:dyDescent="0.35">
      <c r="A66" s="161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66">
        <v>43826</v>
      </c>
      <c r="AF66" s="166">
        <v>46383</v>
      </c>
      <c r="AG66" s="167">
        <v>1564434.67</v>
      </c>
      <c r="AH66" s="94">
        <v>2.1583333333333332</v>
      </c>
      <c r="AI66" s="94">
        <v>7</v>
      </c>
      <c r="AJ66" s="168">
        <v>8.5000000000000006E-2</v>
      </c>
      <c r="AK66" s="162" t="s">
        <v>651</v>
      </c>
      <c r="AL66" s="162" t="s">
        <v>652</v>
      </c>
      <c r="AM66" s="133">
        <v>0</v>
      </c>
      <c r="AN66" s="133">
        <v>66488.47</v>
      </c>
      <c r="AO66" s="133">
        <v>0</v>
      </c>
      <c r="AP66" s="133">
        <v>0</v>
      </c>
      <c r="AQ66" s="133">
        <v>0</v>
      </c>
      <c r="AR66" s="133">
        <v>0</v>
      </c>
      <c r="AS66" s="133">
        <v>0</v>
      </c>
      <c r="AT66" s="133">
        <v>66488.47</v>
      </c>
      <c r="AU66" s="133">
        <v>0</v>
      </c>
      <c r="AV66" s="133">
        <v>0</v>
      </c>
      <c r="AW66" s="133">
        <v>0</v>
      </c>
      <c r="AX66" s="133">
        <v>0</v>
      </c>
      <c r="AY66" s="133">
        <v>0</v>
      </c>
      <c r="AZ66" s="133">
        <v>66488.47</v>
      </c>
      <c r="BA66" s="15">
        <f t="shared" si="0"/>
        <v>66488.47</v>
      </c>
      <c r="BB66" s="15">
        <f t="shared" si="1"/>
        <v>132976.94</v>
      </c>
      <c r="BC66" s="15">
        <f t="shared" si="2"/>
        <v>199465.41</v>
      </c>
    </row>
    <row r="67" spans="1:55" x14ac:dyDescent="0.35">
      <c r="A67" s="161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66">
        <v>43860</v>
      </c>
      <c r="AF67" s="166">
        <v>45687</v>
      </c>
      <c r="AG67" s="167">
        <v>1185812.6000000001</v>
      </c>
      <c r="AH67" s="94">
        <v>0.25</v>
      </c>
      <c r="AI67" s="94">
        <v>5</v>
      </c>
      <c r="AJ67" s="168">
        <v>7.85E-2</v>
      </c>
      <c r="AK67" s="162" t="s">
        <v>651</v>
      </c>
      <c r="AL67" s="162" t="s">
        <v>652</v>
      </c>
      <c r="AM67" s="133">
        <v>0</v>
      </c>
      <c r="AN67" s="133">
        <v>0</v>
      </c>
      <c r="AO67" s="133">
        <v>46543.14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0</v>
      </c>
      <c r="AY67" s="133">
        <v>0</v>
      </c>
      <c r="AZ67" s="133">
        <v>0</v>
      </c>
      <c r="BA67" s="15">
        <f t="shared" ref="BA67:BA130" si="3">SUM(AM67:AN67)</f>
        <v>0</v>
      </c>
      <c r="BB67" s="15">
        <f t="shared" si="1"/>
        <v>46543.14</v>
      </c>
      <c r="BC67" s="15">
        <f t="shared" si="2"/>
        <v>46543.14</v>
      </c>
    </row>
    <row r="68" spans="1:55" x14ac:dyDescent="0.35">
      <c r="A68" s="161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66">
        <v>43860</v>
      </c>
      <c r="AF68" s="166">
        <v>45687</v>
      </c>
      <c r="AG68" s="167">
        <v>778223.33</v>
      </c>
      <c r="AH68" s="94">
        <v>0.25</v>
      </c>
      <c r="AI68" s="94">
        <v>5</v>
      </c>
      <c r="AJ68" s="168">
        <v>7.85E-2</v>
      </c>
      <c r="AK68" s="162" t="s">
        <v>651</v>
      </c>
      <c r="AL68" s="162" t="s">
        <v>652</v>
      </c>
      <c r="AM68" s="133">
        <v>0</v>
      </c>
      <c r="AN68" s="133">
        <v>0</v>
      </c>
      <c r="AO68" s="133">
        <v>30545.27</v>
      </c>
      <c r="AP68" s="133">
        <v>0</v>
      </c>
      <c r="AQ68" s="133">
        <v>0</v>
      </c>
      <c r="AR68" s="133">
        <v>0</v>
      </c>
      <c r="AS68" s="133">
        <v>0</v>
      </c>
      <c r="AT68" s="133">
        <v>0</v>
      </c>
      <c r="AU68" s="133">
        <v>0</v>
      </c>
      <c r="AV68" s="133">
        <v>0</v>
      </c>
      <c r="AW68" s="133">
        <v>0</v>
      </c>
      <c r="AX68" s="133">
        <v>0</v>
      </c>
      <c r="AY68" s="133">
        <v>0</v>
      </c>
      <c r="AZ68" s="133">
        <v>0</v>
      </c>
      <c r="BA68" s="15">
        <f t="shared" si="3"/>
        <v>0</v>
      </c>
      <c r="BB68" s="15">
        <f t="shared" ref="BB68:BB131" si="4">SUM(AO68:AZ68)</f>
        <v>30545.27</v>
      </c>
      <c r="BC68" s="15">
        <f t="shared" ref="BC68:BC131" si="5">BA68+BB68</f>
        <v>30545.27</v>
      </c>
    </row>
    <row r="69" spans="1:55" x14ac:dyDescent="0.35">
      <c r="A69" s="161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66">
        <v>43860</v>
      </c>
      <c r="AF69" s="166">
        <v>45687</v>
      </c>
      <c r="AG69" s="167">
        <v>117551.89</v>
      </c>
      <c r="AH69" s="94">
        <v>0.25</v>
      </c>
      <c r="AI69" s="94">
        <v>5</v>
      </c>
      <c r="AJ69" s="168">
        <v>7.85E-2</v>
      </c>
      <c r="AK69" s="162" t="s">
        <v>651</v>
      </c>
      <c r="AL69" s="162" t="s">
        <v>652</v>
      </c>
      <c r="AM69" s="133">
        <v>0</v>
      </c>
      <c r="AN69" s="133">
        <v>0</v>
      </c>
      <c r="AO69" s="133">
        <v>4613.91</v>
      </c>
      <c r="AP69" s="133">
        <v>0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0</v>
      </c>
      <c r="AX69" s="133">
        <v>0</v>
      </c>
      <c r="AY69" s="133">
        <v>0</v>
      </c>
      <c r="AZ69" s="133">
        <v>0</v>
      </c>
      <c r="BA69" s="15">
        <f t="shared" si="3"/>
        <v>0</v>
      </c>
      <c r="BB69" s="15">
        <f t="shared" si="4"/>
        <v>4613.91</v>
      </c>
      <c r="BC69" s="15">
        <f t="shared" si="5"/>
        <v>4613.91</v>
      </c>
    </row>
    <row r="70" spans="1:55" x14ac:dyDescent="0.35">
      <c r="A70" s="161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66">
        <v>43860</v>
      </c>
      <c r="AF70" s="166">
        <v>45687</v>
      </c>
      <c r="AG70" s="167">
        <v>1417316.42</v>
      </c>
      <c r="AH70" s="94">
        <v>0.25</v>
      </c>
      <c r="AI70" s="94">
        <v>5</v>
      </c>
      <c r="AJ70" s="168">
        <v>7.85E-2</v>
      </c>
      <c r="AK70" s="162" t="s">
        <v>651</v>
      </c>
      <c r="AL70" s="162" t="s">
        <v>652</v>
      </c>
      <c r="AM70" s="133">
        <v>0</v>
      </c>
      <c r="AN70" s="133">
        <v>0</v>
      </c>
      <c r="AO70" s="133">
        <v>55629.67</v>
      </c>
      <c r="AP70" s="133">
        <v>0</v>
      </c>
      <c r="AQ70" s="133">
        <v>0</v>
      </c>
      <c r="AR70" s="133">
        <v>0</v>
      </c>
      <c r="AS70" s="133">
        <v>0</v>
      </c>
      <c r="AT70" s="133">
        <v>0</v>
      </c>
      <c r="AU70" s="133">
        <v>0</v>
      </c>
      <c r="AV70" s="133">
        <v>0</v>
      </c>
      <c r="AW70" s="133">
        <v>0</v>
      </c>
      <c r="AX70" s="133">
        <v>0</v>
      </c>
      <c r="AY70" s="133">
        <v>0</v>
      </c>
      <c r="AZ70" s="133">
        <v>0</v>
      </c>
      <c r="BA70" s="15">
        <f t="shared" si="3"/>
        <v>0</v>
      </c>
      <c r="BB70" s="15">
        <f t="shared" si="4"/>
        <v>55629.67</v>
      </c>
      <c r="BC70" s="15">
        <f t="shared" si="5"/>
        <v>55629.67</v>
      </c>
    </row>
    <row r="71" spans="1:55" x14ac:dyDescent="0.35">
      <c r="A71" s="161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66">
        <v>43826</v>
      </c>
      <c r="AF71" s="166">
        <v>46383</v>
      </c>
      <c r="AG71" s="167">
        <v>1405686.01</v>
      </c>
      <c r="AH71" s="94">
        <v>2.1583333333333332</v>
      </c>
      <c r="AI71" s="94">
        <v>7</v>
      </c>
      <c r="AJ71" s="168">
        <v>8.5000000000000006E-2</v>
      </c>
      <c r="AK71" s="162" t="s">
        <v>651</v>
      </c>
      <c r="AL71" s="162" t="s">
        <v>652</v>
      </c>
      <c r="AM71" s="133">
        <v>0</v>
      </c>
      <c r="AN71" s="133">
        <v>59741.66</v>
      </c>
      <c r="AO71" s="133">
        <v>0</v>
      </c>
      <c r="AP71" s="133">
        <v>0</v>
      </c>
      <c r="AQ71" s="133">
        <v>0</v>
      </c>
      <c r="AR71" s="133">
        <v>0</v>
      </c>
      <c r="AS71" s="133">
        <v>0</v>
      </c>
      <c r="AT71" s="133">
        <v>59741.66</v>
      </c>
      <c r="AU71" s="133">
        <v>0</v>
      </c>
      <c r="AV71" s="133">
        <v>0</v>
      </c>
      <c r="AW71" s="133">
        <v>0</v>
      </c>
      <c r="AX71" s="133">
        <v>0</v>
      </c>
      <c r="AY71" s="133">
        <v>0</v>
      </c>
      <c r="AZ71" s="133">
        <v>59741.66</v>
      </c>
      <c r="BA71" s="15">
        <f t="shared" si="3"/>
        <v>59741.66</v>
      </c>
      <c r="BB71" s="15">
        <f t="shared" si="4"/>
        <v>119483.32</v>
      </c>
      <c r="BC71" s="15">
        <f t="shared" si="5"/>
        <v>179224.98</v>
      </c>
    </row>
    <row r="72" spans="1:55" x14ac:dyDescent="0.35">
      <c r="A72" s="161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66">
        <v>43860</v>
      </c>
      <c r="AF72" s="166">
        <v>45687</v>
      </c>
      <c r="AG72" s="167">
        <v>1204773</v>
      </c>
      <c r="AH72" s="94">
        <v>0.25</v>
      </c>
      <c r="AI72" s="94">
        <v>5</v>
      </c>
      <c r="AJ72" s="168">
        <v>7.85E-2</v>
      </c>
      <c r="AK72" s="162" t="s">
        <v>651</v>
      </c>
      <c r="AL72" s="162" t="s">
        <v>652</v>
      </c>
      <c r="AM72" s="133">
        <v>0</v>
      </c>
      <c r="AN72" s="133">
        <v>0</v>
      </c>
      <c r="AO72" s="133">
        <v>47287.34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133">
        <v>0</v>
      </c>
      <c r="AY72" s="133">
        <v>0</v>
      </c>
      <c r="AZ72" s="133">
        <v>0</v>
      </c>
      <c r="BA72" s="15">
        <f t="shared" si="3"/>
        <v>0</v>
      </c>
      <c r="BB72" s="15">
        <f t="shared" si="4"/>
        <v>47287.34</v>
      </c>
      <c r="BC72" s="15">
        <f t="shared" si="5"/>
        <v>47287.34</v>
      </c>
    </row>
    <row r="73" spans="1:55" x14ac:dyDescent="0.35">
      <c r="A73" s="161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66">
        <v>43826</v>
      </c>
      <c r="AF73" s="166">
        <v>46383</v>
      </c>
      <c r="AG73" s="167">
        <v>1204773</v>
      </c>
      <c r="AH73" s="94">
        <v>2.1583333333333332</v>
      </c>
      <c r="AI73" s="94">
        <v>7</v>
      </c>
      <c r="AJ73" s="168">
        <v>8.5000000000000006E-2</v>
      </c>
      <c r="AK73" s="162" t="s">
        <v>651</v>
      </c>
      <c r="AL73" s="162" t="s">
        <v>652</v>
      </c>
      <c r="AM73" s="133">
        <v>0</v>
      </c>
      <c r="AN73" s="133">
        <v>51202.85</v>
      </c>
      <c r="AO73" s="133">
        <v>0</v>
      </c>
      <c r="AP73" s="133">
        <v>0</v>
      </c>
      <c r="AQ73" s="133">
        <v>0</v>
      </c>
      <c r="AR73" s="133">
        <v>0</v>
      </c>
      <c r="AS73" s="133">
        <v>0</v>
      </c>
      <c r="AT73" s="133">
        <v>51202.85</v>
      </c>
      <c r="AU73" s="133">
        <v>0</v>
      </c>
      <c r="AV73" s="133">
        <v>0</v>
      </c>
      <c r="AW73" s="133">
        <v>0</v>
      </c>
      <c r="AX73" s="133">
        <v>0</v>
      </c>
      <c r="AY73" s="133">
        <v>0</v>
      </c>
      <c r="AZ73" s="133">
        <v>51202.85</v>
      </c>
      <c r="BA73" s="15">
        <f t="shared" si="3"/>
        <v>51202.85</v>
      </c>
      <c r="BB73" s="15">
        <f t="shared" si="4"/>
        <v>102405.7</v>
      </c>
      <c r="BC73" s="15">
        <f t="shared" si="5"/>
        <v>153608.54999999999</v>
      </c>
    </row>
    <row r="74" spans="1:55" x14ac:dyDescent="0.35">
      <c r="A74" s="161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66">
        <v>43860</v>
      </c>
      <c r="AF74" s="166">
        <v>45687</v>
      </c>
      <c r="AG74" s="167">
        <v>744695</v>
      </c>
      <c r="AH74" s="94">
        <v>0.25</v>
      </c>
      <c r="AI74" s="94">
        <v>5</v>
      </c>
      <c r="AJ74" s="168">
        <v>7.85E-2</v>
      </c>
      <c r="AK74" s="162" t="s">
        <v>651</v>
      </c>
      <c r="AL74" s="162" t="s">
        <v>652</v>
      </c>
      <c r="AM74" s="133">
        <v>0</v>
      </c>
      <c r="AN74" s="133">
        <v>0</v>
      </c>
      <c r="AO74" s="133">
        <v>29229.279999999999</v>
      </c>
      <c r="AP74" s="133">
        <v>0</v>
      </c>
      <c r="AQ74" s="133">
        <v>0</v>
      </c>
      <c r="AR74" s="133">
        <v>0</v>
      </c>
      <c r="AS74" s="133">
        <v>0</v>
      </c>
      <c r="AT74" s="133">
        <v>0</v>
      </c>
      <c r="AU74" s="133">
        <v>0</v>
      </c>
      <c r="AV74" s="133">
        <v>0</v>
      </c>
      <c r="AW74" s="133">
        <v>0</v>
      </c>
      <c r="AX74" s="133">
        <v>0</v>
      </c>
      <c r="AY74" s="133">
        <v>0</v>
      </c>
      <c r="AZ74" s="133">
        <v>0</v>
      </c>
      <c r="BA74" s="15">
        <f t="shared" si="3"/>
        <v>0</v>
      </c>
      <c r="BB74" s="15">
        <f t="shared" si="4"/>
        <v>29229.279999999999</v>
      </c>
      <c r="BC74" s="15">
        <f t="shared" si="5"/>
        <v>29229.279999999999</v>
      </c>
    </row>
    <row r="75" spans="1:55" x14ac:dyDescent="0.35">
      <c r="A75" s="161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66">
        <v>43860</v>
      </c>
      <c r="AF75" s="166">
        <v>45687</v>
      </c>
      <c r="AG75" s="167">
        <v>205079.71</v>
      </c>
      <c r="AH75" s="94">
        <v>0.25</v>
      </c>
      <c r="AI75" s="94">
        <v>5</v>
      </c>
      <c r="AJ75" s="168">
        <v>7.85E-2</v>
      </c>
      <c r="AK75" s="162" t="s">
        <v>651</v>
      </c>
      <c r="AL75" s="162" t="s">
        <v>652</v>
      </c>
      <c r="AM75" s="133">
        <v>0</v>
      </c>
      <c r="AN75" s="133">
        <v>0</v>
      </c>
      <c r="AO75" s="133">
        <v>8049.38</v>
      </c>
      <c r="AP75" s="133">
        <v>0</v>
      </c>
      <c r="AQ75" s="133">
        <v>0</v>
      </c>
      <c r="AR75" s="133">
        <v>0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0</v>
      </c>
      <c r="AZ75" s="133">
        <v>0</v>
      </c>
      <c r="BA75" s="15">
        <f t="shared" si="3"/>
        <v>0</v>
      </c>
      <c r="BB75" s="15">
        <f t="shared" si="4"/>
        <v>8049.38</v>
      </c>
      <c r="BC75" s="15">
        <f t="shared" si="5"/>
        <v>8049.38</v>
      </c>
    </row>
    <row r="76" spans="1:55" x14ac:dyDescent="0.35">
      <c r="A76" s="161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66">
        <v>43860</v>
      </c>
      <c r="AF76" s="166">
        <v>45687</v>
      </c>
      <c r="AG76" s="167">
        <v>128104.31</v>
      </c>
      <c r="AH76" s="94">
        <v>0.25</v>
      </c>
      <c r="AI76" s="94">
        <v>5</v>
      </c>
      <c r="AJ76" s="168">
        <v>7.85E-2</v>
      </c>
      <c r="AK76" s="162" t="s">
        <v>651</v>
      </c>
      <c r="AL76" s="162" t="s">
        <v>652</v>
      </c>
      <c r="AM76" s="133">
        <v>0</v>
      </c>
      <c r="AN76" s="133">
        <v>0</v>
      </c>
      <c r="AO76" s="133">
        <v>5028.09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133">
        <v>0</v>
      </c>
      <c r="AY76" s="133">
        <v>0</v>
      </c>
      <c r="AZ76" s="133">
        <v>0</v>
      </c>
      <c r="BA76" s="15">
        <f t="shared" si="3"/>
        <v>0</v>
      </c>
      <c r="BB76" s="15">
        <f t="shared" si="4"/>
        <v>5028.09</v>
      </c>
      <c r="BC76" s="15">
        <f t="shared" si="5"/>
        <v>5028.09</v>
      </c>
    </row>
    <row r="77" spans="1:55" x14ac:dyDescent="0.35">
      <c r="A77" s="161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66">
        <v>43826</v>
      </c>
      <c r="AF77" s="166">
        <v>46383</v>
      </c>
      <c r="AG77" s="167">
        <v>127038.97</v>
      </c>
      <c r="AH77" s="94">
        <v>2.1583333333333332</v>
      </c>
      <c r="AI77" s="94">
        <v>7</v>
      </c>
      <c r="AJ77" s="168">
        <v>8.5000000000000006E-2</v>
      </c>
      <c r="AK77" s="162" t="s">
        <v>651</v>
      </c>
      <c r="AL77" s="162" t="s">
        <v>652</v>
      </c>
      <c r="AM77" s="133">
        <v>0</v>
      </c>
      <c r="AN77" s="133">
        <v>5399.16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5399.16</v>
      </c>
      <c r="AU77" s="133">
        <v>0</v>
      </c>
      <c r="AV77" s="133">
        <v>0</v>
      </c>
      <c r="AW77" s="133">
        <v>0</v>
      </c>
      <c r="AX77" s="133">
        <v>0</v>
      </c>
      <c r="AY77" s="133">
        <v>0</v>
      </c>
      <c r="AZ77" s="133">
        <v>5399.16</v>
      </c>
      <c r="BA77" s="15">
        <f t="shared" si="3"/>
        <v>5399.16</v>
      </c>
      <c r="BB77" s="15">
        <f t="shared" si="4"/>
        <v>10798.32</v>
      </c>
      <c r="BC77" s="15">
        <f t="shared" si="5"/>
        <v>16197.48</v>
      </c>
    </row>
    <row r="78" spans="1:55" x14ac:dyDescent="0.35">
      <c r="A78" s="161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66">
        <v>43860</v>
      </c>
      <c r="AF78" s="166">
        <v>45687</v>
      </c>
      <c r="AG78" s="167">
        <v>437542.38</v>
      </c>
      <c r="AH78" s="94">
        <v>0.25</v>
      </c>
      <c r="AI78" s="94">
        <v>5</v>
      </c>
      <c r="AJ78" s="168">
        <v>7.85E-2</v>
      </c>
      <c r="AK78" s="162" t="s">
        <v>651</v>
      </c>
      <c r="AL78" s="162" t="s">
        <v>652</v>
      </c>
      <c r="AM78" s="133">
        <v>0</v>
      </c>
      <c r="AN78" s="133">
        <v>0</v>
      </c>
      <c r="AO78" s="133">
        <v>17173.54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5">
        <f t="shared" si="3"/>
        <v>0</v>
      </c>
      <c r="BB78" s="15">
        <f t="shared" si="4"/>
        <v>17173.54</v>
      </c>
      <c r="BC78" s="15">
        <f t="shared" si="5"/>
        <v>17173.54</v>
      </c>
    </row>
    <row r="79" spans="1:55" x14ac:dyDescent="0.35">
      <c r="A79" s="161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66">
        <v>43826</v>
      </c>
      <c r="AF79" s="166">
        <v>46383</v>
      </c>
      <c r="AG79" s="167">
        <v>437542.38</v>
      </c>
      <c r="AH79" s="94">
        <v>2.1583333333333332</v>
      </c>
      <c r="AI79" s="94">
        <v>7</v>
      </c>
      <c r="AJ79" s="168">
        <v>8.5000000000000006E-2</v>
      </c>
      <c r="AK79" s="162" t="s">
        <v>651</v>
      </c>
      <c r="AL79" s="162" t="s">
        <v>652</v>
      </c>
      <c r="AM79" s="133">
        <v>0</v>
      </c>
      <c r="AN79" s="133">
        <v>18595.55</v>
      </c>
      <c r="AO79" s="133">
        <v>0</v>
      </c>
      <c r="AP79" s="133">
        <v>0</v>
      </c>
      <c r="AQ79" s="133">
        <v>0</v>
      </c>
      <c r="AR79" s="133">
        <v>0</v>
      </c>
      <c r="AS79" s="133">
        <v>0</v>
      </c>
      <c r="AT79" s="133">
        <v>18595.55</v>
      </c>
      <c r="AU79" s="133">
        <v>0</v>
      </c>
      <c r="AV79" s="133">
        <v>0</v>
      </c>
      <c r="AW79" s="133">
        <v>0</v>
      </c>
      <c r="AX79" s="133">
        <v>0</v>
      </c>
      <c r="AY79" s="133">
        <v>0</v>
      </c>
      <c r="AZ79" s="133">
        <v>18595.55</v>
      </c>
      <c r="BA79" s="15">
        <f t="shared" si="3"/>
        <v>18595.55</v>
      </c>
      <c r="BB79" s="15">
        <f t="shared" si="4"/>
        <v>37191.1</v>
      </c>
      <c r="BC79" s="15">
        <f t="shared" si="5"/>
        <v>55786.649999999994</v>
      </c>
    </row>
    <row r="80" spans="1:55" x14ac:dyDescent="0.35">
      <c r="A80" s="161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66">
        <v>43860</v>
      </c>
      <c r="AF80" s="166">
        <v>45687</v>
      </c>
      <c r="AG80" s="167">
        <v>417739.66</v>
      </c>
      <c r="AH80" s="94">
        <v>0.25</v>
      </c>
      <c r="AI80" s="94">
        <v>5</v>
      </c>
      <c r="AJ80" s="168">
        <v>7.85E-2</v>
      </c>
      <c r="AK80" s="162" t="s">
        <v>651</v>
      </c>
      <c r="AL80" s="162" t="s">
        <v>652</v>
      </c>
      <c r="AM80" s="133">
        <v>0</v>
      </c>
      <c r="AN80" s="133">
        <v>0</v>
      </c>
      <c r="AO80" s="133">
        <v>16396.28</v>
      </c>
      <c r="AP80" s="133">
        <v>0</v>
      </c>
      <c r="AQ80" s="133">
        <v>0</v>
      </c>
      <c r="AR80" s="133">
        <v>0</v>
      </c>
      <c r="AS80" s="133">
        <v>0</v>
      </c>
      <c r="AT80" s="133">
        <v>0</v>
      </c>
      <c r="AU80" s="133">
        <v>0</v>
      </c>
      <c r="AV80" s="133">
        <v>0</v>
      </c>
      <c r="AW80" s="133">
        <v>0</v>
      </c>
      <c r="AX80" s="133">
        <v>0</v>
      </c>
      <c r="AY80" s="133">
        <v>0</v>
      </c>
      <c r="AZ80" s="133">
        <v>0</v>
      </c>
      <c r="BA80" s="15">
        <f t="shared" si="3"/>
        <v>0</v>
      </c>
      <c r="BB80" s="15">
        <f t="shared" si="4"/>
        <v>16396.28</v>
      </c>
      <c r="BC80" s="15">
        <f t="shared" si="5"/>
        <v>16396.28</v>
      </c>
    </row>
    <row r="81" spans="1:55" x14ac:dyDescent="0.35">
      <c r="A81" s="161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66">
        <v>43860</v>
      </c>
      <c r="AF81" s="166">
        <v>45687</v>
      </c>
      <c r="AG81" s="167">
        <v>645039.01</v>
      </c>
      <c r="AH81" s="94">
        <v>0.25</v>
      </c>
      <c r="AI81" s="94">
        <v>5</v>
      </c>
      <c r="AJ81" s="168">
        <v>7.85E-2</v>
      </c>
      <c r="AK81" s="162" t="s">
        <v>651</v>
      </c>
      <c r="AL81" s="162" t="s">
        <v>652</v>
      </c>
      <c r="AM81" s="133">
        <v>0</v>
      </c>
      <c r="AN81" s="133">
        <v>0</v>
      </c>
      <c r="AO81" s="133">
        <v>25317.78</v>
      </c>
      <c r="AP81" s="133">
        <v>0</v>
      </c>
      <c r="AQ81" s="133">
        <v>0</v>
      </c>
      <c r="AR81" s="133">
        <v>0</v>
      </c>
      <c r="AS81" s="133">
        <v>0</v>
      </c>
      <c r="AT81" s="133">
        <v>0</v>
      </c>
      <c r="AU81" s="133">
        <v>0</v>
      </c>
      <c r="AV81" s="133">
        <v>0</v>
      </c>
      <c r="AW81" s="133">
        <v>0</v>
      </c>
      <c r="AX81" s="133">
        <v>0</v>
      </c>
      <c r="AY81" s="133">
        <v>0</v>
      </c>
      <c r="AZ81" s="133">
        <v>0</v>
      </c>
      <c r="BA81" s="15">
        <f t="shared" si="3"/>
        <v>0</v>
      </c>
      <c r="BB81" s="15">
        <f t="shared" si="4"/>
        <v>25317.78</v>
      </c>
      <c r="BC81" s="15">
        <f t="shared" si="5"/>
        <v>25317.78</v>
      </c>
    </row>
    <row r="82" spans="1:55" x14ac:dyDescent="0.35">
      <c r="A82" s="161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66">
        <v>43860</v>
      </c>
      <c r="AF82" s="166">
        <v>45687</v>
      </c>
      <c r="AG82" s="167">
        <v>2772000</v>
      </c>
      <c r="AH82" s="94">
        <v>0.25</v>
      </c>
      <c r="AI82" s="94">
        <v>5</v>
      </c>
      <c r="AJ82" s="168">
        <v>7.85E-2</v>
      </c>
      <c r="AK82" s="162" t="s">
        <v>651</v>
      </c>
      <c r="AL82" s="162" t="s">
        <v>652</v>
      </c>
      <c r="AM82" s="133">
        <v>0</v>
      </c>
      <c r="AN82" s="133">
        <v>0</v>
      </c>
      <c r="AO82" s="133">
        <v>108801</v>
      </c>
      <c r="AP82" s="133">
        <v>0</v>
      </c>
      <c r="AQ82" s="133">
        <v>0</v>
      </c>
      <c r="AR82" s="133">
        <v>0</v>
      </c>
      <c r="AS82" s="133">
        <v>0</v>
      </c>
      <c r="AT82" s="133">
        <v>0</v>
      </c>
      <c r="AU82" s="133">
        <v>0</v>
      </c>
      <c r="AV82" s="133">
        <v>0</v>
      </c>
      <c r="AW82" s="133">
        <v>0</v>
      </c>
      <c r="AX82" s="133">
        <v>0</v>
      </c>
      <c r="AY82" s="133">
        <v>0</v>
      </c>
      <c r="AZ82" s="133">
        <v>0</v>
      </c>
      <c r="BA82" s="15">
        <f t="shared" si="3"/>
        <v>0</v>
      </c>
      <c r="BB82" s="15">
        <f t="shared" si="4"/>
        <v>108801</v>
      </c>
      <c r="BC82" s="15">
        <f t="shared" si="5"/>
        <v>108801</v>
      </c>
    </row>
    <row r="83" spans="1:55" x14ac:dyDescent="0.35">
      <c r="A83" s="161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66">
        <v>43826</v>
      </c>
      <c r="AF83" s="166">
        <v>46383</v>
      </c>
      <c r="AG83" s="167">
        <v>2772000</v>
      </c>
      <c r="AH83" s="94">
        <v>2.1583333333333332</v>
      </c>
      <c r="AI83" s="94">
        <v>7</v>
      </c>
      <c r="AJ83" s="168">
        <v>8.5000000000000006E-2</v>
      </c>
      <c r="AK83" s="162" t="s">
        <v>651</v>
      </c>
      <c r="AL83" s="162" t="s">
        <v>652</v>
      </c>
      <c r="AM83" s="133">
        <v>0</v>
      </c>
      <c r="AN83" s="133">
        <v>117810</v>
      </c>
      <c r="AO83" s="133">
        <v>0</v>
      </c>
      <c r="AP83" s="133">
        <v>0</v>
      </c>
      <c r="AQ83" s="133">
        <v>0</v>
      </c>
      <c r="AR83" s="133">
        <v>0</v>
      </c>
      <c r="AS83" s="133">
        <v>0</v>
      </c>
      <c r="AT83" s="133">
        <v>117810</v>
      </c>
      <c r="AU83" s="133">
        <v>0</v>
      </c>
      <c r="AV83" s="133">
        <v>0</v>
      </c>
      <c r="AW83" s="133">
        <v>0</v>
      </c>
      <c r="AX83" s="133">
        <v>0</v>
      </c>
      <c r="AY83" s="133">
        <v>0</v>
      </c>
      <c r="AZ83" s="133">
        <v>117810</v>
      </c>
      <c r="BA83" s="15">
        <f t="shared" si="3"/>
        <v>117810</v>
      </c>
      <c r="BB83" s="15">
        <f t="shared" si="4"/>
        <v>235620</v>
      </c>
      <c r="BC83" s="15">
        <f t="shared" si="5"/>
        <v>353430</v>
      </c>
    </row>
    <row r="84" spans="1:55" x14ac:dyDescent="0.35">
      <c r="A84" s="161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66">
        <v>43860</v>
      </c>
      <c r="AF84" s="166">
        <v>45687</v>
      </c>
      <c r="AG84" s="167">
        <v>1984519</v>
      </c>
      <c r="AH84" s="94">
        <v>0.25</v>
      </c>
      <c r="AI84" s="94">
        <v>5</v>
      </c>
      <c r="AJ84" s="168">
        <v>7.85E-2</v>
      </c>
      <c r="AK84" s="162" t="s">
        <v>651</v>
      </c>
      <c r="AL84" s="162" t="s">
        <v>652</v>
      </c>
      <c r="AM84" s="133">
        <v>0</v>
      </c>
      <c r="AN84" s="133">
        <v>0</v>
      </c>
      <c r="AO84" s="133">
        <v>77892.37</v>
      </c>
      <c r="AP84" s="133">
        <v>0</v>
      </c>
      <c r="AQ84" s="133">
        <v>0</v>
      </c>
      <c r="AR84" s="133">
        <v>0</v>
      </c>
      <c r="AS84" s="133">
        <v>0</v>
      </c>
      <c r="AT84" s="133">
        <v>0</v>
      </c>
      <c r="AU84" s="133">
        <v>0</v>
      </c>
      <c r="AV84" s="133">
        <v>0</v>
      </c>
      <c r="AW84" s="133">
        <v>0</v>
      </c>
      <c r="AX84" s="133">
        <v>0</v>
      </c>
      <c r="AY84" s="133">
        <v>0</v>
      </c>
      <c r="AZ84" s="133">
        <v>0</v>
      </c>
      <c r="BA84" s="15">
        <f t="shared" si="3"/>
        <v>0</v>
      </c>
      <c r="BB84" s="15">
        <f t="shared" si="4"/>
        <v>77892.37</v>
      </c>
      <c r="BC84" s="15">
        <f t="shared" si="5"/>
        <v>77892.37</v>
      </c>
    </row>
    <row r="85" spans="1:55" x14ac:dyDescent="0.35">
      <c r="A85" s="161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66">
        <v>43826</v>
      </c>
      <c r="AF85" s="166">
        <v>46383</v>
      </c>
      <c r="AG85" s="167">
        <v>1984519</v>
      </c>
      <c r="AH85" s="94">
        <v>2.1583333333333332</v>
      </c>
      <c r="AI85" s="94">
        <v>7</v>
      </c>
      <c r="AJ85" s="168">
        <v>8.5000000000000006E-2</v>
      </c>
      <c r="AK85" s="162" t="s">
        <v>651</v>
      </c>
      <c r="AL85" s="162" t="s">
        <v>652</v>
      </c>
      <c r="AM85" s="133">
        <v>0</v>
      </c>
      <c r="AN85" s="133">
        <v>84342.06</v>
      </c>
      <c r="AO85" s="133">
        <v>0</v>
      </c>
      <c r="AP85" s="133">
        <v>0</v>
      </c>
      <c r="AQ85" s="133">
        <v>0</v>
      </c>
      <c r="AR85" s="133">
        <v>0</v>
      </c>
      <c r="AS85" s="133">
        <v>0</v>
      </c>
      <c r="AT85" s="133">
        <v>84342.06</v>
      </c>
      <c r="AU85" s="133">
        <v>0</v>
      </c>
      <c r="AV85" s="133">
        <v>0</v>
      </c>
      <c r="AW85" s="133">
        <v>0</v>
      </c>
      <c r="AX85" s="133">
        <v>0</v>
      </c>
      <c r="AY85" s="133">
        <v>0</v>
      </c>
      <c r="AZ85" s="133">
        <v>84342.06</v>
      </c>
      <c r="BA85" s="15">
        <f t="shared" si="3"/>
        <v>84342.06</v>
      </c>
      <c r="BB85" s="15">
        <f t="shared" si="4"/>
        <v>168684.12</v>
      </c>
      <c r="BC85" s="15">
        <f t="shared" si="5"/>
        <v>253026.18</v>
      </c>
    </row>
    <row r="86" spans="1:55" x14ac:dyDescent="0.35">
      <c r="A86" s="161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66">
        <v>43860</v>
      </c>
      <c r="AF86" s="166">
        <v>45687</v>
      </c>
      <c r="AG86" s="167">
        <v>2346357</v>
      </c>
      <c r="AH86" s="94">
        <v>0.25</v>
      </c>
      <c r="AI86" s="94">
        <v>5</v>
      </c>
      <c r="AJ86" s="168">
        <v>7.85E-2</v>
      </c>
      <c r="AK86" s="162" t="s">
        <v>651</v>
      </c>
      <c r="AL86" s="162" t="s">
        <v>652</v>
      </c>
      <c r="AM86" s="133">
        <v>0</v>
      </c>
      <c r="AN86" s="133">
        <v>0</v>
      </c>
      <c r="AO86" s="133">
        <v>92094.51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0</v>
      </c>
      <c r="BA86" s="15">
        <f t="shared" si="3"/>
        <v>0</v>
      </c>
      <c r="BB86" s="15">
        <f t="shared" si="4"/>
        <v>92094.51</v>
      </c>
      <c r="BC86" s="15">
        <f t="shared" si="5"/>
        <v>92094.51</v>
      </c>
    </row>
    <row r="87" spans="1:55" x14ac:dyDescent="0.35">
      <c r="A87" s="161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66">
        <v>43826</v>
      </c>
      <c r="AF87" s="166">
        <v>46383</v>
      </c>
      <c r="AG87" s="167">
        <v>2346357</v>
      </c>
      <c r="AH87" s="94">
        <v>2.1583333333333332</v>
      </c>
      <c r="AI87" s="94">
        <v>7</v>
      </c>
      <c r="AJ87" s="168">
        <v>8.5000000000000006E-2</v>
      </c>
      <c r="AK87" s="162" t="s">
        <v>651</v>
      </c>
      <c r="AL87" s="162" t="s">
        <v>652</v>
      </c>
      <c r="AM87" s="133">
        <v>0</v>
      </c>
      <c r="AN87" s="133">
        <v>99720.17</v>
      </c>
      <c r="AO87" s="133">
        <v>0</v>
      </c>
      <c r="AP87" s="133">
        <v>0</v>
      </c>
      <c r="AQ87" s="133">
        <v>0</v>
      </c>
      <c r="AR87" s="133">
        <v>0</v>
      </c>
      <c r="AS87" s="133">
        <v>0</v>
      </c>
      <c r="AT87" s="133">
        <v>99720.17</v>
      </c>
      <c r="AU87" s="133">
        <v>0</v>
      </c>
      <c r="AV87" s="133">
        <v>0</v>
      </c>
      <c r="AW87" s="133">
        <v>0</v>
      </c>
      <c r="AX87" s="133">
        <v>0</v>
      </c>
      <c r="AY87" s="133">
        <v>0</v>
      </c>
      <c r="AZ87" s="133">
        <v>99720.17</v>
      </c>
      <c r="BA87" s="15">
        <f t="shared" si="3"/>
        <v>99720.17</v>
      </c>
      <c r="BB87" s="15">
        <f t="shared" si="4"/>
        <v>199440.34</v>
      </c>
      <c r="BC87" s="15">
        <f t="shared" si="5"/>
        <v>299160.51</v>
      </c>
    </row>
    <row r="88" spans="1:55" x14ac:dyDescent="0.35">
      <c r="A88" s="161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66">
        <v>43860</v>
      </c>
      <c r="AF88" s="166">
        <v>45687</v>
      </c>
      <c r="AG88" s="167">
        <v>228975.12</v>
      </c>
      <c r="AH88" s="94">
        <v>0.25</v>
      </c>
      <c r="AI88" s="94">
        <v>5</v>
      </c>
      <c r="AJ88" s="168">
        <v>7.85E-2</v>
      </c>
      <c r="AK88" s="162" t="s">
        <v>651</v>
      </c>
      <c r="AL88" s="162" t="s">
        <v>652</v>
      </c>
      <c r="AM88" s="133">
        <v>0</v>
      </c>
      <c r="AN88" s="133">
        <v>0</v>
      </c>
      <c r="AO88" s="133">
        <v>8987.27</v>
      </c>
      <c r="AP88" s="133">
        <v>0</v>
      </c>
      <c r="AQ88" s="133">
        <v>0</v>
      </c>
      <c r="AR88" s="133">
        <v>0</v>
      </c>
      <c r="AS88" s="133">
        <v>0</v>
      </c>
      <c r="AT88" s="133">
        <v>0</v>
      </c>
      <c r="AU88" s="133">
        <v>0</v>
      </c>
      <c r="AV88" s="133">
        <v>0</v>
      </c>
      <c r="AW88" s="133">
        <v>0</v>
      </c>
      <c r="AX88" s="133">
        <v>0</v>
      </c>
      <c r="AY88" s="133">
        <v>0</v>
      </c>
      <c r="AZ88" s="133">
        <v>0</v>
      </c>
      <c r="BA88" s="15">
        <f t="shared" si="3"/>
        <v>0</v>
      </c>
      <c r="BB88" s="15">
        <f t="shared" si="4"/>
        <v>8987.27</v>
      </c>
      <c r="BC88" s="15">
        <f t="shared" si="5"/>
        <v>8987.27</v>
      </c>
    </row>
    <row r="89" spans="1:55" x14ac:dyDescent="0.35">
      <c r="A89" s="161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66">
        <v>43860</v>
      </c>
      <c r="AF89" s="166">
        <v>45687</v>
      </c>
      <c r="AG89" s="167">
        <v>312000</v>
      </c>
      <c r="AH89" s="94">
        <v>0.25</v>
      </c>
      <c r="AI89" s="94">
        <v>5</v>
      </c>
      <c r="AJ89" s="168">
        <v>7.85E-2</v>
      </c>
      <c r="AK89" s="162" t="s">
        <v>651</v>
      </c>
      <c r="AL89" s="162" t="s">
        <v>652</v>
      </c>
      <c r="AM89" s="133">
        <v>0</v>
      </c>
      <c r="AN89" s="133">
        <v>0</v>
      </c>
      <c r="AO89" s="133">
        <v>12246</v>
      </c>
      <c r="AP89" s="133">
        <v>0</v>
      </c>
      <c r="AQ89" s="133">
        <v>0</v>
      </c>
      <c r="AR89" s="133">
        <v>0</v>
      </c>
      <c r="AS89" s="133">
        <v>0</v>
      </c>
      <c r="AT89" s="133">
        <v>0</v>
      </c>
      <c r="AU89" s="133">
        <v>0</v>
      </c>
      <c r="AV89" s="133">
        <v>0</v>
      </c>
      <c r="AW89" s="133">
        <v>0</v>
      </c>
      <c r="AX89" s="133">
        <v>0</v>
      </c>
      <c r="AY89" s="133">
        <v>0</v>
      </c>
      <c r="AZ89" s="133">
        <v>0</v>
      </c>
      <c r="BA89" s="15">
        <f t="shared" si="3"/>
        <v>0</v>
      </c>
      <c r="BB89" s="15">
        <f t="shared" si="4"/>
        <v>12246</v>
      </c>
      <c r="BC89" s="15">
        <f t="shared" si="5"/>
        <v>12246</v>
      </c>
    </row>
    <row r="90" spans="1:55" x14ac:dyDescent="0.35">
      <c r="A90" s="161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66">
        <v>43826</v>
      </c>
      <c r="AF90" s="166">
        <v>46383</v>
      </c>
      <c r="AG90" s="167">
        <v>312000</v>
      </c>
      <c r="AH90" s="94">
        <v>2.1583333333333332</v>
      </c>
      <c r="AI90" s="94">
        <v>7</v>
      </c>
      <c r="AJ90" s="168">
        <v>8.5000000000000006E-2</v>
      </c>
      <c r="AK90" s="162" t="s">
        <v>651</v>
      </c>
      <c r="AL90" s="162" t="s">
        <v>652</v>
      </c>
      <c r="AM90" s="133">
        <v>0</v>
      </c>
      <c r="AN90" s="133">
        <v>13260</v>
      </c>
      <c r="AO90" s="133">
        <v>0</v>
      </c>
      <c r="AP90" s="133">
        <v>0</v>
      </c>
      <c r="AQ90" s="133">
        <v>0</v>
      </c>
      <c r="AR90" s="133">
        <v>0</v>
      </c>
      <c r="AS90" s="133">
        <v>0</v>
      </c>
      <c r="AT90" s="133">
        <v>13260</v>
      </c>
      <c r="AU90" s="133">
        <v>0</v>
      </c>
      <c r="AV90" s="133">
        <v>0</v>
      </c>
      <c r="AW90" s="133">
        <v>0</v>
      </c>
      <c r="AX90" s="133">
        <v>0</v>
      </c>
      <c r="AY90" s="133">
        <v>0</v>
      </c>
      <c r="AZ90" s="133">
        <v>13260</v>
      </c>
      <c r="BA90" s="15">
        <f t="shared" si="3"/>
        <v>13260</v>
      </c>
      <c r="BB90" s="15">
        <f t="shared" si="4"/>
        <v>26520</v>
      </c>
      <c r="BC90" s="15">
        <f t="shared" si="5"/>
        <v>39780</v>
      </c>
    </row>
    <row r="91" spans="1:55" x14ac:dyDescent="0.35">
      <c r="A91" s="161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66">
        <v>43860</v>
      </c>
      <c r="AF91" s="166">
        <v>45687</v>
      </c>
      <c r="AG91" s="167">
        <v>2931360.41</v>
      </c>
      <c r="AH91" s="94">
        <v>0.25</v>
      </c>
      <c r="AI91" s="94">
        <v>5</v>
      </c>
      <c r="AJ91" s="168">
        <v>7.85E-2</v>
      </c>
      <c r="AK91" s="162" t="s">
        <v>651</v>
      </c>
      <c r="AL91" s="162" t="s">
        <v>652</v>
      </c>
      <c r="AM91" s="133">
        <v>0</v>
      </c>
      <c r="AN91" s="133">
        <v>0</v>
      </c>
      <c r="AO91" s="133">
        <v>115055.9</v>
      </c>
      <c r="AP91" s="133">
        <v>0</v>
      </c>
      <c r="AQ91" s="133">
        <v>0</v>
      </c>
      <c r="AR91" s="133">
        <v>0</v>
      </c>
      <c r="AS91" s="133">
        <v>0</v>
      </c>
      <c r="AT91" s="133">
        <v>0</v>
      </c>
      <c r="AU91" s="133">
        <v>0</v>
      </c>
      <c r="AV91" s="133">
        <v>0</v>
      </c>
      <c r="AW91" s="133">
        <v>0</v>
      </c>
      <c r="AX91" s="133">
        <v>0</v>
      </c>
      <c r="AY91" s="133">
        <v>0</v>
      </c>
      <c r="AZ91" s="133">
        <v>0</v>
      </c>
      <c r="BA91" s="15">
        <f t="shared" si="3"/>
        <v>0</v>
      </c>
      <c r="BB91" s="15">
        <f t="shared" si="4"/>
        <v>115055.9</v>
      </c>
      <c r="BC91" s="15">
        <f t="shared" si="5"/>
        <v>115055.9</v>
      </c>
    </row>
    <row r="92" spans="1:55" x14ac:dyDescent="0.35">
      <c r="A92" s="161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66">
        <v>43860</v>
      </c>
      <c r="AF92" s="166">
        <v>45687</v>
      </c>
      <c r="AG92" s="167">
        <v>871604.48</v>
      </c>
      <c r="AH92" s="94">
        <v>0.25</v>
      </c>
      <c r="AI92" s="94">
        <v>5</v>
      </c>
      <c r="AJ92" s="168">
        <v>7.85E-2</v>
      </c>
      <c r="AK92" s="162" t="s">
        <v>651</v>
      </c>
      <c r="AL92" s="162" t="s">
        <v>652</v>
      </c>
      <c r="AM92" s="133">
        <v>0</v>
      </c>
      <c r="AN92" s="133">
        <v>0</v>
      </c>
      <c r="AO92" s="133">
        <v>34210.480000000003</v>
      </c>
      <c r="AP92" s="133">
        <v>0</v>
      </c>
      <c r="AQ92" s="133">
        <v>0</v>
      </c>
      <c r="AR92" s="133">
        <v>0</v>
      </c>
      <c r="AS92" s="133">
        <v>0</v>
      </c>
      <c r="AT92" s="133">
        <v>0</v>
      </c>
      <c r="AU92" s="133">
        <v>0</v>
      </c>
      <c r="AV92" s="133">
        <v>0</v>
      </c>
      <c r="AW92" s="133">
        <v>0</v>
      </c>
      <c r="AX92" s="133">
        <v>0</v>
      </c>
      <c r="AY92" s="133">
        <v>0</v>
      </c>
      <c r="AZ92" s="133">
        <v>0</v>
      </c>
      <c r="BA92" s="15">
        <f t="shared" si="3"/>
        <v>0</v>
      </c>
      <c r="BB92" s="15">
        <f t="shared" si="4"/>
        <v>34210.480000000003</v>
      </c>
      <c r="BC92" s="15">
        <f t="shared" si="5"/>
        <v>34210.480000000003</v>
      </c>
    </row>
    <row r="93" spans="1:55" x14ac:dyDescent="0.35">
      <c r="A93" s="161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66">
        <v>43860</v>
      </c>
      <c r="AF93" s="166">
        <v>45687</v>
      </c>
      <c r="AG93" s="167">
        <v>234464.36</v>
      </c>
      <c r="AH93" s="94">
        <v>0.25</v>
      </c>
      <c r="AI93" s="94">
        <v>5</v>
      </c>
      <c r="AJ93" s="168">
        <v>7.85E-2</v>
      </c>
      <c r="AK93" s="162" t="s">
        <v>651</v>
      </c>
      <c r="AL93" s="162" t="s">
        <v>652</v>
      </c>
      <c r="AM93" s="133">
        <v>0</v>
      </c>
      <c r="AN93" s="133">
        <v>0</v>
      </c>
      <c r="AO93" s="133">
        <v>9202.73</v>
      </c>
      <c r="AP93" s="133">
        <v>0</v>
      </c>
      <c r="AQ93" s="133">
        <v>0</v>
      </c>
      <c r="AR93" s="133">
        <v>0</v>
      </c>
      <c r="AS93" s="133">
        <v>0</v>
      </c>
      <c r="AT93" s="133">
        <v>0</v>
      </c>
      <c r="AU93" s="133">
        <v>0</v>
      </c>
      <c r="AV93" s="133">
        <v>0</v>
      </c>
      <c r="AW93" s="133">
        <v>0</v>
      </c>
      <c r="AX93" s="133">
        <v>0</v>
      </c>
      <c r="AY93" s="133">
        <v>0</v>
      </c>
      <c r="AZ93" s="133">
        <v>0</v>
      </c>
      <c r="BA93" s="15">
        <f t="shared" si="3"/>
        <v>0</v>
      </c>
      <c r="BB93" s="15">
        <f t="shared" si="4"/>
        <v>9202.73</v>
      </c>
      <c r="BC93" s="15">
        <f t="shared" si="5"/>
        <v>9202.73</v>
      </c>
    </row>
    <row r="94" spans="1:55" x14ac:dyDescent="0.35">
      <c r="A94" s="161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66">
        <v>43860</v>
      </c>
      <c r="AF94" s="166">
        <v>45687</v>
      </c>
      <c r="AG94" s="167">
        <v>1750702.26</v>
      </c>
      <c r="AH94" s="94">
        <v>0.25</v>
      </c>
      <c r="AI94" s="94">
        <v>5</v>
      </c>
      <c r="AJ94" s="168">
        <v>7.85E-2</v>
      </c>
      <c r="AK94" s="162" t="s">
        <v>651</v>
      </c>
      <c r="AL94" s="162" t="s">
        <v>652</v>
      </c>
      <c r="AM94" s="133">
        <v>0</v>
      </c>
      <c r="AN94" s="133">
        <v>0</v>
      </c>
      <c r="AO94" s="133">
        <v>68715.06</v>
      </c>
      <c r="AP94" s="133">
        <v>0</v>
      </c>
      <c r="AQ94" s="133">
        <v>0</v>
      </c>
      <c r="AR94" s="133">
        <v>0</v>
      </c>
      <c r="AS94" s="133">
        <v>0</v>
      </c>
      <c r="AT94" s="133">
        <v>0</v>
      </c>
      <c r="AU94" s="133">
        <v>0</v>
      </c>
      <c r="AV94" s="133">
        <v>0</v>
      </c>
      <c r="AW94" s="133">
        <v>0</v>
      </c>
      <c r="AX94" s="133">
        <v>0</v>
      </c>
      <c r="AY94" s="133">
        <v>0</v>
      </c>
      <c r="AZ94" s="133">
        <v>0</v>
      </c>
      <c r="BA94" s="15">
        <f t="shared" si="3"/>
        <v>0</v>
      </c>
      <c r="BB94" s="15">
        <f t="shared" si="4"/>
        <v>68715.06</v>
      </c>
      <c r="BC94" s="15">
        <f t="shared" si="5"/>
        <v>68715.06</v>
      </c>
    </row>
    <row r="95" spans="1:55" x14ac:dyDescent="0.35">
      <c r="A95" s="161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66">
        <v>43826</v>
      </c>
      <c r="AF95" s="166">
        <v>46383</v>
      </c>
      <c r="AG95" s="167">
        <v>1750702.26</v>
      </c>
      <c r="AH95" s="94">
        <v>2.1583333333333332</v>
      </c>
      <c r="AI95" s="94">
        <v>7</v>
      </c>
      <c r="AJ95" s="168">
        <v>8.5000000000000006E-2</v>
      </c>
      <c r="AK95" s="162" t="s">
        <v>651</v>
      </c>
      <c r="AL95" s="162" t="s">
        <v>652</v>
      </c>
      <c r="AM95" s="133">
        <v>0</v>
      </c>
      <c r="AN95" s="133">
        <v>74404.850000000006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74404.850000000006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74404.850000000006</v>
      </c>
      <c r="BA95" s="15">
        <f t="shared" si="3"/>
        <v>74404.850000000006</v>
      </c>
      <c r="BB95" s="15">
        <f t="shared" si="4"/>
        <v>148809.70000000001</v>
      </c>
      <c r="BC95" s="15">
        <f t="shared" si="5"/>
        <v>223214.55000000002</v>
      </c>
    </row>
    <row r="96" spans="1:55" x14ac:dyDescent="0.35">
      <c r="A96" s="161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66">
        <v>43860</v>
      </c>
      <c r="AF96" s="166">
        <v>45687</v>
      </c>
      <c r="AG96" s="167">
        <v>118843.71</v>
      </c>
      <c r="AH96" s="94">
        <v>0.25</v>
      </c>
      <c r="AI96" s="94">
        <v>5</v>
      </c>
      <c r="AJ96" s="168">
        <v>7.85E-2</v>
      </c>
      <c r="AK96" s="162" t="s">
        <v>651</v>
      </c>
      <c r="AL96" s="162" t="s">
        <v>652</v>
      </c>
      <c r="AM96" s="133">
        <v>0</v>
      </c>
      <c r="AN96" s="133">
        <v>0</v>
      </c>
      <c r="AO96" s="133">
        <v>4664.62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5">
        <f t="shared" si="3"/>
        <v>0</v>
      </c>
      <c r="BB96" s="15">
        <f t="shared" si="4"/>
        <v>4664.62</v>
      </c>
      <c r="BC96" s="15">
        <f t="shared" si="5"/>
        <v>4664.62</v>
      </c>
    </row>
    <row r="97" spans="1:55" x14ac:dyDescent="0.35">
      <c r="A97" s="161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66">
        <v>43860</v>
      </c>
      <c r="AF97" s="166">
        <v>45687</v>
      </c>
      <c r="AG97" s="167">
        <v>451019.78</v>
      </c>
      <c r="AH97" s="94">
        <v>0.25</v>
      </c>
      <c r="AI97" s="94">
        <v>5</v>
      </c>
      <c r="AJ97" s="168">
        <v>7.85E-2</v>
      </c>
      <c r="AK97" s="162" t="s">
        <v>651</v>
      </c>
      <c r="AL97" s="162" t="s">
        <v>652</v>
      </c>
      <c r="AM97" s="133">
        <v>0</v>
      </c>
      <c r="AN97" s="133">
        <v>0</v>
      </c>
      <c r="AO97" s="133">
        <v>17702.53</v>
      </c>
      <c r="AP97" s="133">
        <v>0</v>
      </c>
      <c r="AQ97" s="133">
        <v>0</v>
      </c>
      <c r="AR97" s="133">
        <v>0</v>
      </c>
      <c r="AS97" s="133">
        <v>0</v>
      </c>
      <c r="AT97" s="133">
        <v>0</v>
      </c>
      <c r="AU97" s="133">
        <v>0</v>
      </c>
      <c r="AV97" s="133">
        <v>0</v>
      </c>
      <c r="AW97" s="133">
        <v>0</v>
      </c>
      <c r="AX97" s="133">
        <v>0</v>
      </c>
      <c r="AY97" s="133">
        <v>0</v>
      </c>
      <c r="AZ97" s="133">
        <v>0</v>
      </c>
      <c r="BA97" s="15">
        <f t="shared" si="3"/>
        <v>0</v>
      </c>
      <c r="BB97" s="15">
        <f t="shared" si="4"/>
        <v>17702.53</v>
      </c>
      <c r="BC97" s="15">
        <f t="shared" si="5"/>
        <v>17702.53</v>
      </c>
    </row>
    <row r="98" spans="1:55" x14ac:dyDescent="0.35">
      <c r="A98" s="161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66">
        <v>43826</v>
      </c>
      <c r="AF98" s="166">
        <v>46383</v>
      </c>
      <c r="AG98" s="167">
        <v>451019.78</v>
      </c>
      <c r="AH98" s="94">
        <v>2.1583333333333332</v>
      </c>
      <c r="AI98" s="94">
        <v>7</v>
      </c>
      <c r="AJ98" s="168">
        <v>8.5000000000000006E-2</v>
      </c>
      <c r="AK98" s="162" t="s">
        <v>651</v>
      </c>
      <c r="AL98" s="162" t="s">
        <v>652</v>
      </c>
      <c r="AM98" s="133">
        <v>0</v>
      </c>
      <c r="AN98" s="133">
        <v>19168.34</v>
      </c>
      <c r="AO98" s="133">
        <v>0</v>
      </c>
      <c r="AP98" s="133">
        <v>0</v>
      </c>
      <c r="AQ98" s="133">
        <v>0</v>
      </c>
      <c r="AR98" s="133">
        <v>0</v>
      </c>
      <c r="AS98" s="133">
        <v>0</v>
      </c>
      <c r="AT98" s="133">
        <v>19168.34</v>
      </c>
      <c r="AU98" s="133">
        <v>0</v>
      </c>
      <c r="AV98" s="133">
        <v>0</v>
      </c>
      <c r="AW98" s="133">
        <v>0</v>
      </c>
      <c r="AX98" s="133">
        <v>0</v>
      </c>
      <c r="AY98" s="133">
        <v>0</v>
      </c>
      <c r="AZ98" s="133">
        <v>19168.34</v>
      </c>
      <c r="BA98" s="15">
        <f t="shared" si="3"/>
        <v>19168.34</v>
      </c>
      <c r="BB98" s="15">
        <f t="shared" si="4"/>
        <v>38336.68</v>
      </c>
      <c r="BC98" s="15">
        <f t="shared" si="5"/>
        <v>57505.020000000004</v>
      </c>
    </row>
    <row r="99" spans="1:55" x14ac:dyDescent="0.35">
      <c r="A99" s="161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66">
        <v>43860</v>
      </c>
      <c r="AF99" s="166">
        <v>45687</v>
      </c>
      <c r="AG99" s="167">
        <v>1563038.35</v>
      </c>
      <c r="AH99" s="94">
        <v>0.25</v>
      </c>
      <c r="AI99" s="94">
        <v>5</v>
      </c>
      <c r="AJ99" s="168">
        <v>7.85E-2</v>
      </c>
      <c r="AK99" s="162" t="s">
        <v>651</v>
      </c>
      <c r="AL99" s="162" t="s">
        <v>652</v>
      </c>
      <c r="AM99" s="133">
        <v>0</v>
      </c>
      <c r="AN99" s="133">
        <v>0</v>
      </c>
      <c r="AO99" s="133">
        <v>61349.26</v>
      </c>
      <c r="AP99" s="133">
        <v>0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5">
        <f t="shared" si="3"/>
        <v>0</v>
      </c>
      <c r="BB99" s="15">
        <f t="shared" si="4"/>
        <v>61349.26</v>
      </c>
      <c r="BC99" s="15">
        <f t="shared" si="5"/>
        <v>61349.26</v>
      </c>
    </row>
    <row r="100" spans="1:55" x14ac:dyDescent="0.35">
      <c r="A100" s="161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66">
        <v>43826</v>
      </c>
      <c r="AF100" s="166">
        <v>46383</v>
      </c>
      <c r="AG100" s="167">
        <v>1549032.27</v>
      </c>
      <c r="AH100" s="94">
        <v>2.1583333333333332</v>
      </c>
      <c r="AI100" s="94">
        <v>7</v>
      </c>
      <c r="AJ100" s="168">
        <v>8.5000000000000006E-2</v>
      </c>
      <c r="AK100" s="162" t="s">
        <v>651</v>
      </c>
      <c r="AL100" s="162" t="s">
        <v>652</v>
      </c>
      <c r="AM100" s="133">
        <v>0</v>
      </c>
      <c r="AN100" s="133">
        <v>65833.87</v>
      </c>
      <c r="AO100" s="133">
        <v>0</v>
      </c>
      <c r="AP100" s="133">
        <v>0</v>
      </c>
      <c r="AQ100" s="133">
        <v>0</v>
      </c>
      <c r="AR100" s="133">
        <v>0</v>
      </c>
      <c r="AS100" s="133">
        <v>0</v>
      </c>
      <c r="AT100" s="133">
        <v>65833.87</v>
      </c>
      <c r="AU100" s="133">
        <v>0</v>
      </c>
      <c r="AV100" s="133">
        <v>0</v>
      </c>
      <c r="AW100" s="133">
        <v>0</v>
      </c>
      <c r="AX100" s="133">
        <v>0</v>
      </c>
      <c r="AY100" s="133">
        <v>0</v>
      </c>
      <c r="AZ100" s="133">
        <v>65833.87</v>
      </c>
      <c r="BA100" s="15">
        <f t="shared" si="3"/>
        <v>65833.87</v>
      </c>
      <c r="BB100" s="15">
        <f t="shared" si="4"/>
        <v>131667.74</v>
      </c>
      <c r="BC100" s="15">
        <f t="shared" si="5"/>
        <v>197501.61</v>
      </c>
    </row>
    <row r="101" spans="1:55" x14ac:dyDescent="0.35">
      <c r="A101" s="161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66">
        <v>43860</v>
      </c>
      <c r="AF101" s="166">
        <v>45687</v>
      </c>
      <c r="AG101" s="167">
        <v>409000</v>
      </c>
      <c r="AH101" s="94">
        <v>0.25</v>
      </c>
      <c r="AI101" s="94">
        <v>5</v>
      </c>
      <c r="AJ101" s="168">
        <v>7.85E-2</v>
      </c>
      <c r="AK101" s="162" t="s">
        <v>651</v>
      </c>
      <c r="AL101" s="162" t="s">
        <v>652</v>
      </c>
      <c r="AM101" s="133">
        <v>0</v>
      </c>
      <c r="AN101" s="133">
        <v>0</v>
      </c>
      <c r="AO101" s="133">
        <v>16053.25</v>
      </c>
      <c r="AP101" s="133">
        <v>0</v>
      </c>
      <c r="AQ101" s="133">
        <v>0</v>
      </c>
      <c r="AR101" s="133">
        <v>0</v>
      </c>
      <c r="AS101" s="133">
        <v>0</v>
      </c>
      <c r="AT101" s="133">
        <v>0</v>
      </c>
      <c r="AU101" s="133">
        <v>0</v>
      </c>
      <c r="AV101" s="133">
        <v>0</v>
      </c>
      <c r="AW101" s="133">
        <v>0</v>
      </c>
      <c r="AX101" s="133">
        <v>0</v>
      </c>
      <c r="AY101" s="133">
        <v>0</v>
      </c>
      <c r="AZ101" s="133">
        <v>0</v>
      </c>
      <c r="BA101" s="15">
        <f t="shared" si="3"/>
        <v>0</v>
      </c>
      <c r="BB101" s="15">
        <f t="shared" si="4"/>
        <v>16053.25</v>
      </c>
      <c r="BC101" s="15">
        <f t="shared" si="5"/>
        <v>16053.25</v>
      </c>
    </row>
    <row r="102" spans="1:55" x14ac:dyDescent="0.35">
      <c r="A102" s="161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66">
        <v>43826</v>
      </c>
      <c r="AF102" s="166">
        <v>46383</v>
      </c>
      <c r="AG102" s="167">
        <v>405350</v>
      </c>
      <c r="AH102" s="94">
        <v>2.1583333333333332</v>
      </c>
      <c r="AI102" s="94">
        <v>7</v>
      </c>
      <c r="AJ102" s="168">
        <v>8.5000000000000006E-2</v>
      </c>
      <c r="AK102" s="162" t="s">
        <v>651</v>
      </c>
      <c r="AL102" s="162" t="s">
        <v>652</v>
      </c>
      <c r="AM102" s="133">
        <v>0</v>
      </c>
      <c r="AN102" s="133">
        <v>17227.38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17227.38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17227.38</v>
      </c>
      <c r="BA102" s="15">
        <f t="shared" si="3"/>
        <v>17227.38</v>
      </c>
      <c r="BB102" s="15">
        <f t="shared" si="4"/>
        <v>34454.76</v>
      </c>
      <c r="BC102" s="15">
        <f t="shared" si="5"/>
        <v>51682.14</v>
      </c>
    </row>
    <row r="103" spans="1:55" x14ac:dyDescent="0.35">
      <c r="A103" s="161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66">
        <v>43860</v>
      </c>
      <c r="AF103" s="166">
        <v>45687</v>
      </c>
      <c r="AG103" s="167">
        <v>155320.5</v>
      </c>
      <c r="AH103" s="94">
        <v>0.25</v>
      </c>
      <c r="AI103" s="94">
        <v>5</v>
      </c>
      <c r="AJ103" s="168">
        <v>7.85E-2</v>
      </c>
      <c r="AK103" s="162" t="s">
        <v>651</v>
      </c>
      <c r="AL103" s="162" t="s">
        <v>652</v>
      </c>
      <c r="AM103" s="133">
        <v>0</v>
      </c>
      <c r="AN103" s="133">
        <v>0</v>
      </c>
      <c r="AO103" s="133">
        <v>6096.33</v>
      </c>
      <c r="AP103" s="133">
        <v>0</v>
      </c>
      <c r="AQ103" s="133">
        <v>0</v>
      </c>
      <c r="AR103" s="133">
        <v>0</v>
      </c>
      <c r="AS103" s="133">
        <v>0</v>
      </c>
      <c r="AT103" s="133">
        <v>0</v>
      </c>
      <c r="AU103" s="133">
        <v>0</v>
      </c>
      <c r="AV103" s="133">
        <v>0</v>
      </c>
      <c r="AW103" s="133">
        <v>0</v>
      </c>
      <c r="AX103" s="133">
        <v>0</v>
      </c>
      <c r="AY103" s="133">
        <v>0</v>
      </c>
      <c r="AZ103" s="133">
        <v>0</v>
      </c>
      <c r="BA103" s="15">
        <f t="shared" si="3"/>
        <v>0</v>
      </c>
      <c r="BB103" s="15">
        <f t="shared" si="4"/>
        <v>6096.33</v>
      </c>
      <c r="BC103" s="15">
        <f t="shared" si="5"/>
        <v>6096.33</v>
      </c>
    </row>
    <row r="104" spans="1:55" x14ac:dyDescent="0.35">
      <c r="A104" s="161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66">
        <v>43860</v>
      </c>
      <c r="AF104" s="166">
        <v>45687</v>
      </c>
      <c r="AG104" s="167">
        <v>1093027.0900000001</v>
      </c>
      <c r="AH104" s="94">
        <v>0.25</v>
      </c>
      <c r="AI104" s="94">
        <v>5</v>
      </c>
      <c r="AJ104" s="168">
        <v>7.85E-2</v>
      </c>
      <c r="AK104" s="162" t="s">
        <v>651</v>
      </c>
      <c r="AL104" s="162" t="s">
        <v>652</v>
      </c>
      <c r="AM104" s="133">
        <v>0</v>
      </c>
      <c r="AN104" s="133">
        <v>0</v>
      </c>
      <c r="AO104" s="133">
        <v>42901.31</v>
      </c>
      <c r="AP104" s="133">
        <v>0</v>
      </c>
      <c r="AQ104" s="133">
        <v>0</v>
      </c>
      <c r="AR104" s="133">
        <v>0</v>
      </c>
      <c r="AS104" s="133">
        <v>0</v>
      </c>
      <c r="AT104" s="133">
        <v>0</v>
      </c>
      <c r="AU104" s="133">
        <v>0</v>
      </c>
      <c r="AV104" s="133">
        <v>0</v>
      </c>
      <c r="AW104" s="133">
        <v>0</v>
      </c>
      <c r="AX104" s="133">
        <v>0</v>
      </c>
      <c r="AY104" s="133">
        <v>0</v>
      </c>
      <c r="AZ104" s="133">
        <v>0</v>
      </c>
      <c r="BA104" s="15">
        <f t="shared" si="3"/>
        <v>0</v>
      </c>
      <c r="BB104" s="15">
        <f t="shared" si="4"/>
        <v>42901.31</v>
      </c>
      <c r="BC104" s="15">
        <f t="shared" si="5"/>
        <v>42901.31</v>
      </c>
    </row>
    <row r="105" spans="1:55" x14ac:dyDescent="0.35">
      <c r="A105" s="161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66">
        <v>43860</v>
      </c>
      <c r="AF105" s="166">
        <v>45687</v>
      </c>
      <c r="AG105" s="167">
        <v>401924.85</v>
      </c>
      <c r="AH105" s="94">
        <v>0.25</v>
      </c>
      <c r="AI105" s="94">
        <v>5</v>
      </c>
      <c r="AJ105" s="168">
        <v>7.85E-2</v>
      </c>
      <c r="AK105" s="162" t="s">
        <v>651</v>
      </c>
      <c r="AL105" s="162" t="s">
        <v>652</v>
      </c>
      <c r="AM105" s="133">
        <v>0</v>
      </c>
      <c r="AN105" s="133">
        <v>0</v>
      </c>
      <c r="AO105" s="133">
        <v>15775.55</v>
      </c>
      <c r="AP105" s="133">
        <v>0</v>
      </c>
      <c r="AQ105" s="133">
        <v>0</v>
      </c>
      <c r="AR105" s="133">
        <v>0</v>
      </c>
      <c r="AS105" s="133">
        <v>0</v>
      </c>
      <c r="AT105" s="133">
        <v>0</v>
      </c>
      <c r="AU105" s="133">
        <v>0</v>
      </c>
      <c r="AV105" s="133">
        <v>0</v>
      </c>
      <c r="AW105" s="133">
        <v>0</v>
      </c>
      <c r="AX105" s="133">
        <v>0</v>
      </c>
      <c r="AY105" s="133">
        <v>0</v>
      </c>
      <c r="AZ105" s="133">
        <v>0</v>
      </c>
      <c r="BA105" s="15">
        <f t="shared" si="3"/>
        <v>0</v>
      </c>
      <c r="BB105" s="15">
        <f t="shared" si="4"/>
        <v>15775.55</v>
      </c>
      <c r="BC105" s="15">
        <f t="shared" si="5"/>
        <v>15775.55</v>
      </c>
    </row>
    <row r="106" spans="1:55" x14ac:dyDescent="0.35">
      <c r="A106" s="161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66">
        <v>43826</v>
      </c>
      <c r="AF106" s="166">
        <v>46383</v>
      </c>
      <c r="AG106" s="167">
        <v>401924.85</v>
      </c>
      <c r="AH106" s="94">
        <v>2.1583333333333332</v>
      </c>
      <c r="AI106" s="94">
        <v>7</v>
      </c>
      <c r="AJ106" s="168">
        <v>8.5000000000000006E-2</v>
      </c>
      <c r="AK106" s="162" t="s">
        <v>651</v>
      </c>
      <c r="AL106" s="162" t="s">
        <v>652</v>
      </c>
      <c r="AM106" s="133">
        <v>0</v>
      </c>
      <c r="AN106" s="133">
        <v>17081.810000000001</v>
      </c>
      <c r="AO106" s="133">
        <v>0</v>
      </c>
      <c r="AP106" s="133">
        <v>0</v>
      </c>
      <c r="AQ106" s="133">
        <v>0</v>
      </c>
      <c r="AR106" s="133">
        <v>0</v>
      </c>
      <c r="AS106" s="133">
        <v>0</v>
      </c>
      <c r="AT106" s="133">
        <v>17081.810000000001</v>
      </c>
      <c r="AU106" s="133">
        <v>0</v>
      </c>
      <c r="AV106" s="133">
        <v>0</v>
      </c>
      <c r="AW106" s="133">
        <v>0</v>
      </c>
      <c r="AX106" s="133">
        <v>0</v>
      </c>
      <c r="AY106" s="133">
        <v>0</v>
      </c>
      <c r="AZ106" s="133">
        <v>17081.810000000001</v>
      </c>
      <c r="BA106" s="15">
        <f t="shared" si="3"/>
        <v>17081.810000000001</v>
      </c>
      <c r="BB106" s="15">
        <f t="shared" si="4"/>
        <v>34163.620000000003</v>
      </c>
      <c r="BC106" s="15">
        <f t="shared" si="5"/>
        <v>51245.430000000008</v>
      </c>
    </row>
    <row r="107" spans="1:55" x14ac:dyDescent="0.35">
      <c r="A107" s="161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66">
        <v>43860</v>
      </c>
      <c r="AF107" s="166">
        <v>45687</v>
      </c>
      <c r="AG107" s="167">
        <v>1048915.27</v>
      </c>
      <c r="AH107" s="94">
        <v>0.25</v>
      </c>
      <c r="AI107" s="94">
        <v>5</v>
      </c>
      <c r="AJ107" s="168">
        <v>7.85E-2</v>
      </c>
      <c r="AK107" s="162" t="s">
        <v>651</v>
      </c>
      <c r="AL107" s="162" t="s">
        <v>652</v>
      </c>
      <c r="AM107" s="133">
        <v>0</v>
      </c>
      <c r="AN107" s="133">
        <v>0</v>
      </c>
      <c r="AO107" s="133">
        <v>41169.919999999998</v>
      </c>
      <c r="AP107" s="133">
        <v>0</v>
      </c>
      <c r="AQ107" s="133">
        <v>0</v>
      </c>
      <c r="AR107" s="133">
        <v>0</v>
      </c>
      <c r="AS107" s="133">
        <v>0</v>
      </c>
      <c r="AT107" s="133">
        <v>0</v>
      </c>
      <c r="AU107" s="133">
        <v>0</v>
      </c>
      <c r="AV107" s="133">
        <v>0</v>
      </c>
      <c r="AW107" s="133">
        <v>0</v>
      </c>
      <c r="AX107" s="133">
        <v>0</v>
      </c>
      <c r="AY107" s="133">
        <v>0</v>
      </c>
      <c r="AZ107" s="133">
        <v>0</v>
      </c>
      <c r="BA107" s="15">
        <f t="shared" si="3"/>
        <v>0</v>
      </c>
      <c r="BB107" s="15">
        <f t="shared" si="4"/>
        <v>41169.919999999998</v>
      </c>
      <c r="BC107" s="15">
        <f t="shared" si="5"/>
        <v>41169.919999999998</v>
      </c>
    </row>
    <row r="108" spans="1:55" x14ac:dyDescent="0.35">
      <c r="A108" s="161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66">
        <v>43826</v>
      </c>
      <c r="AF108" s="166">
        <v>46383</v>
      </c>
      <c r="AG108" s="167">
        <v>1039101.67</v>
      </c>
      <c r="AH108" s="94">
        <v>2.1583333333333332</v>
      </c>
      <c r="AI108" s="94">
        <v>7</v>
      </c>
      <c r="AJ108" s="168">
        <v>8.5000000000000006E-2</v>
      </c>
      <c r="AK108" s="162" t="s">
        <v>651</v>
      </c>
      <c r="AL108" s="162" t="s">
        <v>652</v>
      </c>
      <c r="AM108" s="133">
        <v>0</v>
      </c>
      <c r="AN108" s="133">
        <v>44161.82</v>
      </c>
      <c r="AO108" s="133">
        <v>0</v>
      </c>
      <c r="AP108" s="133">
        <v>0</v>
      </c>
      <c r="AQ108" s="133">
        <v>0</v>
      </c>
      <c r="AR108" s="133">
        <v>0</v>
      </c>
      <c r="AS108" s="133">
        <v>0</v>
      </c>
      <c r="AT108" s="133">
        <v>44161.82</v>
      </c>
      <c r="AU108" s="133">
        <v>0</v>
      </c>
      <c r="AV108" s="133">
        <v>0</v>
      </c>
      <c r="AW108" s="133">
        <v>0</v>
      </c>
      <c r="AX108" s="133">
        <v>0</v>
      </c>
      <c r="AY108" s="133">
        <v>0</v>
      </c>
      <c r="AZ108" s="133">
        <v>44161.82</v>
      </c>
      <c r="BA108" s="15">
        <f t="shared" si="3"/>
        <v>44161.82</v>
      </c>
      <c r="BB108" s="15">
        <f t="shared" si="4"/>
        <v>88323.64</v>
      </c>
      <c r="BC108" s="15">
        <f t="shared" si="5"/>
        <v>132485.46</v>
      </c>
    </row>
    <row r="109" spans="1:55" x14ac:dyDescent="0.35">
      <c r="A109" s="161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66">
        <v>43860</v>
      </c>
      <c r="AF109" s="166">
        <v>45687</v>
      </c>
      <c r="AG109" s="167">
        <v>268699.3</v>
      </c>
      <c r="AH109" s="94">
        <v>0.25</v>
      </c>
      <c r="AI109" s="94">
        <v>5</v>
      </c>
      <c r="AJ109" s="168">
        <v>7.85E-2</v>
      </c>
      <c r="AK109" s="162" t="s">
        <v>651</v>
      </c>
      <c r="AL109" s="162" t="s">
        <v>652</v>
      </c>
      <c r="AM109" s="133">
        <v>0</v>
      </c>
      <c r="AN109" s="133">
        <v>0</v>
      </c>
      <c r="AO109" s="133">
        <v>10546.45</v>
      </c>
      <c r="AP109" s="133">
        <v>0</v>
      </c>
      <c r="AQ109" s="133">
        <v>0</v>
      </c>
      <c r="AR109" s="133">
        <v>0</v>
      </c>
      <c r="AS109" s="133">
        <v>0</v>
      </c>
      <c r="AT109" s="133">
        <v>0</v>
      </c>
      <c r="AU109" s="133">
        <v>0</v>
      </c>
      <c r="AV109" s="133">
        <v>0</v>
      </c>
      <c r="AW109" s="133">
        <v>0</v>
      </c>
      <c r="AX109" s="133">
        <v>0</v>
      </c>
      <c r="AY109" s="133">
        <v>0</v>
      </c>
      <c r="AZ109" s="133">
        <v>0</v>
      </c>
      <c r="BA109" s="15">
        <f t="shared" si="3"/>
        <v>0</v>
      </c>
      <c r="BB109" s="15">
        <f t="shared" si="4"/>
        <v>10546.45</v>
      </c>
      <c r="BC109" s="15">
        <f t="shared" si="5"/>
        <v>10546.45</v>
      </c>
    </row>
    <row r="110" spans="1:55" x14ac:dyDescent="0.35">
      <c r="A110" s="161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66">
        <v>43826</v>
      </c>
      <c r="AF110" s="166">
        <v>46383</v>
      </c>
      <c r="AG110" s="167">
        <v>266120.73</v>
      </c>
      <c r="AH110" s="94">
        <v>2.1583333333333332</v>
      </c>
      <c r="AI110" s="94">
        <v>7</v>
      </c>
      <c r="AJ110" s="168">
        <v>8.5000000000000006E-2</v>
      </c>
      <c r="AK110" s="162" t="s">
        <v>651</v>
      </c>
      <c r="AL110" s="162" t="s">
        <v>652</v>
      </c>
      <c r="AM110" s="133">
        <v>0</v>
      </c>
      <c r="AN110" s="133">
        <v>11310.13</v>
      </c>
      <c r="AO110" s="133">
        <v>0</v>
      </c>
      <c r="AP110" s="133">
        <v>0</v>
      </c>
      <c r="AQ110" s="133">
        <v>0</v>
      </c>
      <c r="AR110" s="133">
        <v>0</v>
      </c>
      <c r="AS110" s="133">
        <v>0</v>
      </c>
      <c r="AT110" s="133">
        <v>11310.13</v>
      </c>
      <c r="AU110" s="133">
        <v>0</v>
      </c>
      <c r="AV110" s="133">
        <v>0</v>
      </c>
      <c r="AW110" s="133">
        <v>0</v>
      </c>
      <c r="AX110" s="133">
        <v>0</v>
      </c>
      <c r="AY110" s="133">
        <v>0</v>
      </c>
      <c r="AZ110" s="133">
        <v>11310.13</v>
      </c>
      <c r="BA110" s="15">
        <f t="shared" si="3"/>
        <v>11310.13</v>
      </c>
      <c r="BB110" s="15">
        <f t="shared" si="4"/>
        <v>22620.26</v>
      </c>
      <c r="BC110" s="15">
        <f t="shared" si="5"/>
        <v>33930.39</v>
      </c>
    </row>
    <row r="111" spans="1:55" x14ac:dyDescent="0.35">
      <c r="A111" s="161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66">
        <v>43860</v>
      </c>
      <c r="AF111" s="166">
        <v>45687</v>
      </c>
      <c r="AG111" s="167">
        <v>134072.67000000001</v>
      </c>
      <c r="AH111" s="94">
        <v>0.25</v>
      </c>
      <c r="AI111" s="94">
        <v>5</v>
      </c>
      <c r="AJ111" s="168">
        <v>7.85E-2</v>
      </c>
      <c r="AK111" s="162" t="s">
        <v>651</v>
      </c>
      <c r="AL111" s="162" t="s">
        <v>652</v>
      </c>
      <c r="AM111" s="133">
        <v>0</v>
      </c>
      <c r="AN111" s="133">
        <v>0</v>
      </c>
      <c r="AO111" s="133">
        <v>5262.35</v>
      </c>
      <c r="AP111" s="133">
        <v>0</v>
      </c>
      <c r="AQ111" s="133">
        <v>0</v>
      </c>
      <c r="AR111" s="133">
        <v>0</v>
      </c>
      <c r="AS111" s="133">
        <v>0</v>
      </c>
      <c r="AT111" s="133">
        <v>0</v>
      </c>
      <c r="AU111" s="133">
        <v>0</v>
      </c>
      <c r="AV111" s="133">
        <v>0</v>
      </c>
      <c r="AW111" s="133">
        <v>0</v>
      </c>
      <c r="AX111" s="133">
        <v>0</v>
      </c>
      <c r="AY111" s="133">
        <v>0</v>
      </c>
      <c r="AZ111" s="133">
        <v>0</v>
      </c>
      <c r="BA111" s="15">
        <f t="shared" si="3"/>
        <v>0</v>
      </c>
      <c r="BB111" s="15">
        <f t="shared" si="4"/>
        <v>5262.35</v>
      </c>
      <c r="BC111" s="15">
        <f t="shared" si="5"/>
        <v>5262.35</v>
      </c>
    </row>
    <row r="112" spans="1:55" x14ac:dyDescent="0.35">
      <c r="A112" s="161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66">
        <v>43826</v>
      </c>
      <c r="AF112" s="166">
        <v>46383</v>
      </c>
      <c r="AG112" s="167">
        <v>132758.62</v>
      </c>
      <c r="AH112" s="94">
        <v>2.1583333333333332</v>
      </c>
      <c r="AI112" s="94">
        <v>7</v>
      </c>
      <c r="AJ112" s="168">
        <v>8.5000000000000006E-2</v>
      </c>
      <c r="AK112" s="162" t="s">
        <v>651</v>
      </c>
      <c r="AL112" s="162" t="s">
        <v>652</v>
      </c>
      <c r="AM112" s="133">
        <v>0</v>
      </c>
      <c r="AN112" s="133">
        <v>5642.24</v>
      </c>
      <c r="AO112" s="133">
        <v>0</v>
      </c>
      <c r="AP112" s="133">
        <v>0</v>
      </c>
      <c r="AQ112" s="133">
        <v>0</v>
      </c>
      <c r="AR112" s="133">
        <v>0</v>
      </c>
      <c r="AS112" s="133">
        <v>0</v>
      </c>
      <c r="AT112" s="133">
        <v>5642.24</v>
      </c>
      <c r="AU112" s="133">
        <v>0</v>
      </c>
      <c r="AV112" s="133">
        <v>0</v>
      </c>
      <c r="AW112" s="133">
        <v>0</v>
      </c>
      <c r="AX112" s="133">
        <v>0</v>
      </c>
      <c r="AY112" s="133">
        <v>0</v>
      </c>
      <c r="AZ112" s="133">
        <v>5642.24</v>
      </c>
      <c r="BA112" s="15">
        <f t="shared" si="3"/>
        <v>5642.24</v>
      </c>
      <c r="BB112" s="15">
        <f t="shared" si="4"/>
        <v>11284.48</v>
      </c>
      <c r="BC112" s="15">
        <f t="shared" si="5"/>
        <v>16926.72</v>
      </c>
    </row>
    <row r="113" spans="1:55" x14ac:dyDescent="0.35">
      <c r="A113" s="161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66">
        <v>43860</v>
      </c>
      <c r="AF113" s="166">
        <v>45687</v>
      </c>
      <c r="AG113" s="167">
        <v>147000</v>
      </c>
      <c r="AH113" s="94">
        <v>0.25</v>
      </c>
      <c r="AI113" s="94">
        <v>5</v>
      </c>
      <c r="AJ113" s="168">
        <v>7.85E-2</v>
      </c>
      <c r="AK113" s="162" t="s">
        <v>651</v>
      </c>
      <c r="AL113" s="162" t="s">
        <v>652</v>
      </c>
      <c r="AM113" s="133">
        <v>0</v>
      </c>
      <c r="AN113" s="133">
        <v>0</v>
      </c>
      <c r="AO113" s="133">
        <v>5769.75</v>
      </c>
      <c r="AP113" s="133">
        <v>0</v>
      </c>
      <c r="AQ113" s="133">
        <v>0</v>
      </c>
      <c r="AR113" s="133">
        <v>0</v>
      </c>
      <c r="AS113" s="133">
        <v>0</v>
      </c>
      <c r="AT113" s="133">
        <v>0</v>
      </c>
      <c r="AU113" s="133">
        <v>0</v>
      </c>
      <c r="AV113" s="133">
        <v>0</v>
      </c>
      <c r="AW113" s="133">
        <v>0</v>
      </c>
      <c r="AX113" s="133">
        <v>0</v>
      </c>
      <c r="AY113" s="133">
        <v>0</v>
      </c>
      <c r="AZ113" s="133">
        <v>0</v>
      </c>
      <c r="BA113" s="15">
        <f t="shared" si="3"/>
        <v>0</v>
      </c>
      <c r="BB113" s="15">
        <f t="shared" si="4"/>
        <v>5769.75</v>
      </c>
      <c r="BC113" s="15">
        <f t="shared" si="5"/>
        <v>5769.75</v>
      </c>
    </row>
    <row r="114" spans="1:55" x14ac:dyDescent="0.35">
      <c r="A114" s="161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66">
        <v>43826</v>
      </c>
      <c r="AF114" s="166">
        <v>46383</v>
      </c>
      <c r="AG114" s="167">
        <v>147000</v>
      </c>
      <c r="AH114" s="94">
        <v>2.1583333333333332</v>
      </c>
      <c r="AI114" s="94">
        <v>7</v>
      </c>
      <c r="AJ114" s="168">
        <v>8.5000000000000006E-2</v>
      </c>
      <c r="AK114" s="162" t="s">
        <v>651</v>
      </c>
      <c r="AL114" s="162" t="s">
        <v>652</v>
      </c>
      <c r="AM114" s="133">
        <v>0</v>
      </c>
      <c r="AN114" s="133">
        <v>6247.5</v>
      </c>
      <c r="AO114" s="133">
        <v>0</v>
      </c>
      <c r="AP114" s="133">
        <v>0</v>
      </c>
      <c r="AQ114" s="133">
        <v>0</v>
      </c>
      <c r="AR114" s="133">
        <v>0</v>
      </c>
      <c r="AS114" s="133">
        <v>0</v>
      </c>
      <c r="AT114" s="133">
        <v>6247.5</v>
      </c>
      <c r="AU114" s="133">
        <v>0</v>
      </c>
      <c r="AV114" s="133">
        <v>0</v>
      </c>
      <c r="AW114" s="133">
        <v>0</v>
      </c>
      <c r="AX114" s="133">
        <v>0</v>
      </c>
      <c r="AY114" s="133">
        <v>0</v>
      </c>
      <c r="AZ114" s="133">
        <v>6247.5</v>
      </c>
      <c r="BA114" s="15">
        <f t="shared" si="3"/>
        <v>6247.5</v>
      </c>
      <c r="BB114" s="15">
        <f t="shared" si="4"/>
        <v>12495</v>
      </c>
      <c r="BC114" s="15">
        <f t="shared" si="5"/>
        <v>18742.5</v>
      </c>
    </row>
    <row r="115" spans="1:55" x14ac:dyDescent="0.35">
      <c r="A115" s="161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66">
        <v>43860</v>
      </c>
      <c r="AF115" s="166">
        <v>45687</v>
      </c>
      <c r="AG115" s="167">
        <v>1583358.19</v>
      </c>
      <c r="AH115" s="94">
        <v>0.25</v>
      </c>
      <c r="AI115" s="94">
        <v>5</v>
      </c>
      <c r="AJ115" s="168">
        <v>7.85E-2</v>
      </c>
      <c r="AK115" s="162" t="s">
        <v>651</v>
      </c>
      <c r="AL115" s="162" t="s">
        <v>652</v>
      </c>
      <c r="AM115" s="133">
        <v>0</v>
      </c>
      <c r="AN115" s="133">
        <v>0</v>
      </c>
      <c r="AO115" s="133">
        <v>62146.81</v>
      </c>
      <c r="AP115" s="133">
        <v>0</v>
      </c>
      <c r="AQ115" s="133">
        <v>0</v>
      </c>
      <c r="AR115" s="133">
        <v>0</v>
      </c>
      <c r="AS115" s="133">
        <v>0</v>
      </c>
      <c r="AT115" s="133">
        <v>0</v>
      </c>
      <c r="AU115" s="133">
        <v>0</v>
      </c>
      <c r="AV115" s="133">
        <v>0</v>
      </c>
      <c r="AW115" s="133">
        <v>0</v>
      </c>
      <c r="AX115" s="133">
        <v>0</v>
      </c>
      <c r="AY115" s="133">
        <v>0</v>
      </c>
      <c r="AZ115" s="133">
        <v>0</v>
      </c>
      <c r="BA115" s="15">
        <f t="shared" si="3"/>
        <v>0</v>
      </c>
      <c r="BB115" s="15">
        <f t="shared" si="4"/>
        <v>62146.81</v>
      </c>
      <c r="BC115" s="15">
        <f t="shared" si="5"/>
        <v>62146.81</v>
      </c>
    </row>
    <row r="116" spans="1:55" x14ac:dyDescent="0.35">
      <c r="A116" s="161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66">
        <v>43826</v>
      </c>
      <c r="AF116" s="166">
        <v>46383</v>
      </c>
      <c r="AG116" s="167">
        <v>1567402.03</v>
      </c>
      <c r="AH116" s="94">
        <v>2.1583333333333332</v>
      </c>
      <c r="AI116" s="94">
        <v>7</v>
      </c>
      <c r="AJ116" s="168">
        <v>8.5000000000000006E-2</v>
      </c>
      <c r="AK116" s="162" t="s">
        <v>651</v>
      </c>
      <c r="AL116" s="162" t="s">
        <v>652</v>
      </c>
      <c r="AM116" s="133">
        <v>0</v>
      </c>
      <c r="AN116" s="133">
        <v>66614.59</v>
      </c>
      <c r="AO116" s="133">
        <v>0</v>
      </c>
      <c r="AP116" s="133">
        <v>0</v>
      </c>
      <c r="AQ116" s="133">
        <v>0</v>
      </c>
      <c r="AR116" s="133">
        <v>0</v>
      </c>
      <c r="AS116" s="133">
        <v>0</v>
      </c>
      <c r="AT116" s="133">
        <v>66614.59</v>
      </c>
      <c r="AU116" s="133">
        <v>0</v>
      </c>
      <c r="AV116" s="133">
        <v>0</v>
      </c>
      <c r="AW116" s="133">
        <v>0</v>
      </c>
      <c r="AX116" s="133">
        <v>0</v>
      </c>
      <c r="AY116" s="133">
        <v>0</v>
      </c>
      <c r="AZ116" s="133">
        <v>66614.59</v>
      </c>
      <c r="BA116" s="15">
        <f t="shared" si="3"/>
        <v>66614.59</v>
      </c>
      <c r="BB116" s="15">
        <f t="shared" si="4"/>
        <v>133229.18</v>
      </c>
      <c r="BC116" s="15">
        <f t="shared" si="5"/>
        <v>199843.77</v>
      </c>
    </row>
    <row r="117" spans="1:55" x14ac:dyDescent="0.35">
      <c r="A117" s="161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66">
        <v>43860</v>
      </c>
      <c r="AF117" s="166">
        <v>45687</v>
      </c>
      <c r="AG117" s="167">
        <v>687227.35</v>
      </c>
      <c r="AH117" s="94">
        <v>0.25</v>
      </c>
      <c r="AI117" s="94">
        <v>5</v>
      </c>
      <c r="AJ117" s="168">
        <v>7.85E-2</v>
      </c>
      <c r="AK117" s="162" t="s">
        <v>651</v>
      </c>
      <c r="AL117" s="162" t="s">
        <v>652</v>
      </c>
      <c r="AM117" s="133">
        <v>0</v>
      </c>
      <c r="AN117" s="133">
        <v>0</v>
      </c>
      <c r="AO117" s="133">
        <v>26973.67</v>
      </c>
      <c r="AP117" s="133">
        <v>0</v>
      </c>
      <c r="AQ117" s="133">
        <v>0</v>
      </c>
      <c r="AR117" s="133">
        <v>0</v>
      </c>
      <c r="AS117" s="133">
        <v>0</v>
      </c>
      <c r="AT117" s="133">
        <v>0</v>
      </c>
      <c r="AU117" s="133">
        <v>0</v>
      </c>
      <c r="AV117" s="133">
        <v>0</v>
      </c>
      <c r="AW117" s="133">
        <v>0</v>
      </c>
      <c r="AX117" s="133">
        <v>0</v>
      </c>
      <c r="AY117" s="133">
        <v>0</v>
      </c>
      <c r="AZ117" s="133">
        <v>0</v>
      </c>
      <c r="BA117" s="15">
        <f t="shared" si="3"/>
        <v>0</v>
      </c>
      <c r="BB117" s="15">
        <f t="shared" si="4"/>
        <v>26973.67</v>
      </c>
      <c r="BC117" s="15">
        <f t="shared" si="5"/>
        <v>26973.67</v>
      </c>
    </row>
    <row r="118" spans="1:55" x14ac:dyDescent="0.35">
      <c r="A118" s="161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66">
        <v>43826</v>
      </c>
      <c r="AF118" s="166">
        <v>46383</v>
      </c>
      <c r="AG118" s="167">
        <v>680301.87</v>
      </c>
      <c r="AH118" s="94">
        <v>2.1583333333333332</v>
      </c>
      <c r="AI118" s="94">
        <v>7</v>
      </c>
      <c r="AJ118" s="168">
        <v>8.5000000000000006E-2</v>
      </c>
      <c r="AK118" s="162" t="s">
        <v>651</v>
      </c>
      <c r="AL118" s="162" t="s">
        <v>652</v>
      </c>
      <c r="AM118" s="133">
        <v>0</v>
      </c>
      <c r="AN118" s="133">
        <v>28912.83</v>
      </c>
      <c r="AO118" s="133">
        <v>0</v>
      </c>
      <c r="AP118" s="133">
        <v>0</v>
      </c>
      <c r="AQ118" s="133">
        <v>0</v>
      </c>
      <c r="AR118" s="133">
        <v>0</v>
      </c>
      <c r="AS118" s="133">
        <v>0</v>
      </c>
      <c r="AT118" s="133">
        <v>28912.83</v>
      </c>
      <c r="AU118" s="133">
        <v>0</v>
      </c>
      <c r="AV118" s="133">
        <v>0</v>
      </c>
      <c r="AW118" s="133">
        <v>0</v>
      </c>
      <c r="AX118" s="133">
        <v>0</v>
      </c>
      <c r="AY118" s="133">
        <v>0</v>
      </c>
      <c r="AZ118" s="133">
        <v>28912.83</v>
      </c>
      <c r="BA118" s="15">
        <f t="shared" si="3"/>
        <v>28912.83</v>
      </c>
      <c r="BB118" s="15">
        <f t="shared" si="4"/>
        <v>57825.66</v>
      </c>
      <c r="BC118" s="15">
        <f t="shared" si="5"/>
        <v>86738.49</v>
      </c>
    </row>
    <row r="119" spans="1:55" x14ac:dyDescent="0.35">
      <c r="A119" s="161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66">
        <v>43860</v>
      </c>
      <c r="AF119" s="166">
        <v>45687</v>
      </c>
      <c r="AG119" s="167">
        <v>493040.22</v>
      </c>
      <c r="AH119" s="94">
        <v>0.25</v>
      </c>
      <c r="AI119" s="94">
        <v>5</v>
      </c>
      <c r="AJ119" s="168">
        <v>7.85E-2</v>
      </c>
      <c r="AK119" s="162" t="s">
        <v>651</v>
      </c>
      <c r="AL119" s="162" t="s">
        <v>652</v>
      </c>
      <c r="AM119" s="133">
        <v>0</v>
      </c>
      <c r="AN119" s="133">
        <v>0</v>
      </c>
      <c r="AO119" s="133">
        <v>19351.830000000002</v>
      </c>
      <c r="AP119" s="133">
        <v>0</v>
      </c>
      <c r="AQ119" s="133">
        <v>0</v>
      </c>
      <c r="AR119" s="133">
        <v>0</v>
      </c>
      <c r="AS119" s="133">
        <v>0</v>
      </c>
      <c r="AT119" s="133">
        <v>0</v>
      </c>
      <c r="AU119" s="133">
        <v>0</v>
      </c>
      <c r="AV119" s="133">
        <v>0</v>
      </c>
      <c r="AW119" s="133">
        <v>0</v>
      </c>
      <c r="AX119" s="133">
        <v>0</v>
      </c>
      <c r="AY119" s="133">
        <v>0</v>
      </c>
      <c r="AZ119" s="133">
        <v>0</v>
      </c>
      <c r="BA119" s="15">
        <f t="shared" si="3"/>
        <v>0</v>
      </c>
      <c r="BB119" s="15">
        <f t="shared" si="4"/>
        <v>19351.830000000002</v>
      </c>
      <c r="BC119" s="15">
        <f t="shared" si="5"/>
        <v>19351.830000000002</v>
      </c>
    </row>
    <row r="120" spans="1:55" x14ac:dyDescent="0.35">
      <c r="A120" s="161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66">
        <v>43826</v>
      </c>
      <c r="AF120" s="166">
        <v>46383</v>
      </c>
      <c r="AG120" s="167">
        <v>493040.22</v>
      </c>
      <c r="AH120" s="94">
        <v>2.1583333333333332</v>
      </c>
      <c r="AI120" s="94">
        <v>7</v>
      </c>
      <c r="AJ120" s="168">
        <v>8.5000000000000006E-2</v>
      </c>
      <c r="AK120" s="162" t="s">
        <v>651</v>
      </c>
      <c r="AL120" s="162" t="s">
        <v>652</v>
      </c>
      <c r="AM120" s="133">
        <v>0</v>
      </c>
      <c r="AN120" s="133">
        <v>20954.21</v>
      </c>
      <c r="AO120" s="133">
        <v>0</v>
      </c>
      <c r="AP120" s="133">
        <v>0</v>
      </c>
      <c r="AQ120" s="133">
        <v>0</v>
      </c>
      <c r="AR120" s="133">
        <v>0</v>
      </c>
      <c r="AS120" s="133">
        <v>0</v>
      </c>
      <c r="AT120" s="133">
        <v>20954.21</v>
      </c>
      <c r="AU120" s="133">
        <v>0</v>
      </c>
      <c r="AV120" s="133">
        <v>0</v>
      </c>
      <c r="AW120" s="133">
        <v>0</v>
      </c>
      <c r="AX120" s="133">
        <v>0</v>
      </c>
      <c r="AY120" s="133">
        <v>0</v>
      </c>
      <c r="AZ120" s="133">
        <v>20954.21</v>
      </c>
      <c r="BA120" s="15">
        <f t="shared" si="3"/>
        <v>20954.21</v>
      </c>
      <c r="BB120" s="15">
        <f t="shared" si="4"/>
        <v>41908.42</v>
      </c>
      <c r="BC120" s="15">
        <f t="shared" si="5"/>
        <v>62862.63</v>
      </c>
    </row>
    <row r="121" spans="1:55" x14ac:dyDescent="0.35">
      <c r="A121" s="161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66">
        <v>43860</v>
      </c>
      <c r="AF121" s="166">
        <v>45687</v>
      </c>
      <c r="AG121" s="167">
        <v>331341.55</v>
      </c>
      <c r="AH121" s="94">
        <v>0.25</v>
      </c>
      <c r="AI121" s="94">
        <v>5</v>
      </c>
      <c r="AJ121" s="168">
        <v>7.85E-2</v>
      </c>
      <c r="AK121" s="162" t="s">
        <v>651</v>
      </c>
      <c r="AL121" s="162" t="s">
        <v>652</v>
      </c>
      <c r="AM121" s="133">
        <v>0</v>
      </c>
      <c r="AN121" s="133">
        <v>0</v>
      </c>
      <c r="AO121" s="133">
        <v>13005.16</v>
      </c>
      <c r="AP121" s="133">
        <v>0</v>
      </c>
      <c r="AQ121" s="133">
        <v>0</v>
      </c>
      <c r="AR121" s="133">
        <v>0</v>
      </c>
      <c r="AS121" s="133">
        <v>0</v>
      </c>
      <c r="AT121" s="133">
        <v>0</v>
      </c>
      <c r="AU121" s="133">
        <v>0</v>
      </c>
      <c r="AV121" s="133">
        <v>0</v>
      </c>
      <c r="AW121" s="133">
        <v>0</v>
      </c>
      <c r="AX121" s="133">
        <v>0</v>
      </c>
      <c r="AY121" s="133">
        <v>0</v>
      </c>
      <c r="AZ121" s="133">
        <v>0</v>
      </c>
      <c r="BA121" s="15">
        <f t="shared" si="3"/>
        <v>0</v>
      </c>
      <c r="BB121" s="15">
        <f t="shared" si="4"/>
        <v>13005.16</v>
      </c>
      <c r="BC121" s="15">
        <f t="shared" si="5"/>
        <v>13005.16</v>
      </c>
    </row>
    <row r="122" spans="1:55" x14ac:dyDescent="0.35">
      <c r="A122" s="161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66">
        <v>43860</v>
      </c>
      <c r="AF122" s="166">
        <v>45687</v>
      </c>
      <c r="AG122" s="167">
        <v>6385827.2856901046</v>
      </c>
      <c r="AH122" s="94">
        <v>0.25</v>
      </c>
      <c r="AI122" s="94">
        <v>5</v>
      </c>
      <c r="AJ122" s="168">
        <v>7.85E-2</v>
      </c>
      <c r="AK122" s="162" t="s">
        <v>651</v>
      </c>
      <c r="AL122" s="162" t="s">
        <v>652</v>
      </c>
      <c r="AM122" s="133">
        <v>0</v>
      </c>
      <c r="AN122" s="133">
        <v>0</v>
      </c>
      <c r="AO122" s="133">
        <v>250643.72</v>
      </c>
      <c r="AP122" s="133">
        <v>0</v>
      </c>
      <c r="AQ122" s="133">
        <v>0</v>
      </c>
      <c r="AR122" s="133">
        <v>0</v>
      </c>
      <c r="AS122" s="133">
        <v>0</v>
      </c>
      <c r="AT122" s="133">
        <v>0</v>
      </c>
      <c r="AU122" s="133">
        <v>0</v>
      </c>
      <c r="AV122" s="133">
        <v>0</v>
      </c>
      <c r="AW122" s="133">
        <v>0</v>
      </c>
      <c r="AX122" s="133">
        <v>0</v>
      </c>
      <c r="AY122" s="133">
        <v>0</v>
      </c>
      <c r="AZ122" s="133">
        <v>0</v>
      </c>
      <c r="BA122" s="15">
        <f t="shared" si="3"/>
        <v>0</v>
      </c>
      <c r="BB122" s="15">
        <f t="shared" si="4"/>
        <v>250643.72</v>
      </c>
      <c r="BC122" s="15">
        <f t="shared" si="5"/>
        <v>250643.72</v>
      </c>
    </row>
    <row r="123" spans="1:55" x14ac:dyDescent="0.35">
      <c r="A123" s="161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66">
        <v>43826</v>
      </c>
      <c r="AF123" s="166">
        <v>46383</v>
      </c>
      <c r="AG123" s="167">
        <v>6587165.7480864301</v>
      </c>
      <c r="AH123" s="94">
        <v>2.1583333333333332</v>
      </c>
      <c r="AI123" s="94">
        <v>7</v>
      </c>
      <c r="AJ123" s="168">
        <v>8.5000000000000006E-2</v>
      </c>
      <c r="AK123" s="162" t="s">
        <v>651</v>
      </c>
      <c r="AL123" s="162" t="s">
        <v>652</v>
      </c>
      <c r="AM123" s="133">
        <v>0</v>
      </c>
      <c r="AN123" s="133">
        <v>279954.53999999998</v>
      </c>
      <c r="AO123" s="133">
        <v>0</v>
      </c>
      <c r="AP123" s="133">
        <v>0</v>
      </c>
      <c r="AQ123" s="133">
        <v>0</v>
      </c>
      <c r="AR123" s="133">
        <v>0</v>
      </c>
      <c r="AS123" s="133">
        <v>0</v>
      </c>
      <c r="AT123" s="133">
        <v>279954.53999999998</v>
      </c>
      <c r="AU123" s="133">
        <v>0</v>
      </c>
      <c r="AV123" s="133">
        <v>0</v>
      </c>
      <c r="AW123" s="133">
        <v>0</v>
      </c>
      <c r="AX123" s="133">
        <v>0</v>
      </c>
      <c r="AY123" s="133">
        <v>0</v>
      </c>
      <c r="AZ123" s="133">
        <v>279954.53999999998</v>
      </c>
      <c r="BA123" s="15">
        <f t="shared" si="3"/>
        <v>279954.53999999998</v>
      </c>
      <c r="BB123" s="15">
        <f t="shared" si="4"/>
        <v>559909.07999999996</v>
      </c>
      <c r="BC123" s="15">
        <f t="shared" si="5"/>
        <v>839863.61999999988</v>
      </c>
    </row>
    <row r="124" spans="1:55" x14ac:dyDescent="0.35">
      <c r="A124" s="161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66">
        <v>44050</v>
      </c>
      <c r="AF124" s="166">
        <v>45876</v>
      </c>
      <c r="AG124" s="167">
        <v>1574092.65</v>
      </c>
      <c r="AH124" s="94">
        <v>0.76944444444444449</v>
      </c>
      <c r="AI124" s="94">
        <v>5</v>
      </c>
      <c r="AJ124" s="168">
        <v>7.1294999999999997E-2</v>
      </c>
      <c r="AK124" s="162" t="s">
        <v>651</v>
      </c>
      <c r="AL124" s="162" t="s">
        <v>652</v>
      </c>
      <c r="AM124" s="133">
        <v>0</v>
      </c>
      <c r="AN124" s="133">
        <v>0</v>
      </c>
      <c r="AO124" s="133">
        <v>0</v>
      </c>
      <c r="AP124" s="133">
        <v>56112.47</v>
      </c>
      <c r="AQ124" s="133">
        <v>0</v>
      </c>
      <c r="AR124" s="133">
        <v>0</v>
      </c>
      <c r="AS124" s="133">
        <v>0</v>
      </c>
      <c r="AT124" s="133">
        <v>0</v>
      </c>
      <c r="AU124" s="133">
        <v>0</v>
      </c>
      <c r="AV124" s="133">
        <v>56112.47</v>
      </c>
      <c r="AW124" s="133">
        <v>0</v>
      </c>
      <c r="AX124" s="133">
        <v>0</v>
      </c>
      <c r="AY124" s="133">
        <v>0</v>
      </c>
      <c r="AZ124" s="133">
        <v>0</v>
      </c>
      <c r="BA124" s="15">
        <f t="shared" si="3"/>
        <v>0</v>
      </c>
      <c r="BB124" s="15">
        <f t="shared" si="4"/>
        <v>112224.94</v>
      </c>
      <c r="BC124" s="15">
        <f t="shared" si="5"/>
        <v>112224.94</v>
      </c>
    </row>
    <row r="125" spans="1:55" x14ac:dyDescent="0.35">
      <c r="A125" s="161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66">
        <v>44050</v>
      </c>
      <c r="AF125" s="166">
        <v>46606</v>
      </c>
      <c r="AG125" s="167">
        <v>1574092.65</v>
      </c>
      <c r="AH125" s="94">
        <v>2.7694444444444444</v>
      </c>
      <c r="AI125" s="94">
        <v>7</v>
      </c>
      <c r="AJ125" s="168">
        <v>7.5481999999999994E-2</v>
      </c>
      <c r="AK125" s="162" t="s">
        <v>651</v>
      </c>
      <c r="AL125" s="162" t="s">
        <v>652</v>
      </c>
      <c r="AM125" s="133">
        <v>0</v>
      </c>
      <c r="AN125" s="133">
        <v>0</v>
      </c>
      <c r="AO125" s="133">
        <v>0</v>
      </c>
      <c r="AP125" s="133">
        <v>59407.83</v>
      </c>
      <c r="AQ125" s="133">
        <v>0</v>
      </c>
      <c r="AR125" s="133">
        <v>0</v>
      </c>
      <c r="AS125" s="133">
        <v>0</v>
      </c>
      <c r="AT125" s="133">
        <v>0</v>
      </c>
      <c r="AU125" s="133">
        <v>0</v>
      </c>
      <c r="AV125" s="133">
        <v>59407.83</v>
      </c>
      <c r="AW125" s="133">
        <v>0</v>
      </c>
      <c r="AX125" s="133">
        <v>0</v>
      </c>
      <c r="AY125" s="133">
        <v>0</v>
      </c>
      <c r="AZ125" s="133">
        <v>0</v>
      </c>
      <c r="BA125" s="15">
        <f t="shared" si="3"/>
        <v>0</v>
      </c>
      <c r="BB125" s="15">
        <f t="shared" si="4"/>
        <v>118815.66</v>
      </c>
      <c r="BC125" s="15">
        <f t="shared" si="5"/>
        <v>118815.66</v>
      </c>
    </row>
    <row r="126" spans="1:55" x14ac:dyDescent="0.35">
      <c r="A126" s="161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66">
        <v>44050</v>
      </c>
      <c r="AF126" s="166">
        <v>45876</v>
      </c>
      <c r="AG126" s="167">
        <v>502091.44</v>
      </c>
      <c r="AH126" s="94">
        <v>0.76944444444444449</v>
      </c>
      <c r="AI126" s="94">
        <v>5</v>
      </c>
      <c r="AJ126" s="168">
        <v>7.1294999999999997E-2</v>
      </c>
      <c r="AK126" s="162" t="s">
        <v>651</v>
      </c>
      <c r="AL126" s="162" t="s">
        <v>652</v>
      </c>
      <c r="AM126" s="133">
        <v>0</v>
      </c>
      <c r="AN126" s="133">
        <v>0</v>
      </c>
      <c r="AO126" s="133">
        <v>0</v>
      </c>
      <c r="AP126" s="133">
        <v>17898.3</v>
      </c>
      <c r="AQ126" s="133">
        <v>0</v>
      </c>
      <c r="AR126" s="133">
        <v>0</v>
      </c>
      <c r="AS126" s="133">
        <v>0</v>
      </c>
      <c r="AT126" s="133">
        <v>0</v>
      </c>
      <c r="AU126" s="133">
        <v>0</v>
      </c>
      <c r="AV126" s="133">
        <v>17898.3</v>
      </c>
      <c r="AW126" s="133">
        <v>0</v>
      </c>
      <c r="AX126" s="133">
        <v>0</v>
      </c>
      <c r="AY126" s="133">
        <v>0</v>
      </c>
      <c r="AZ126" s="133">
        <v>0</v>
      </c>
      <c r="BA126" s="15">
        <f t="shared" si="3"/>
        <v>0</v>
      </c>
      <c r="BB126" s="15">
        <f t="shared" si="4"/>
        <v>35796.6</v>
      </c>
      <c r="BC126" s="15">
        <f t="shared" si="5"/>
        <v>35796.6</v>
      </c>
    </row>
    <row r="127" spans="1:55" x14ac:dyDescent="0.35">
      <c r="A127" s="161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66">
        <v>44050</v>
      </c>
      <c r="AF127" s="166">
        <v>46606</v>
      </c>
      <c r="AG127" s="167">
        <v>502063.34</v>
      </c>
      <c r="AH127" s="94">
        <v>2.7694444444444444</v>
      </c>
      <c r="AI127" s="94">
        <v>7</v>
      </c>
      <c r="AJ127" s="168">
        <v>7.5481999999999994E-2</v>
      </c>
      <c r="AK127" s="162" t="s">
        <v>651</v>
      </c>
      <c r="AL127" s="162" t="s">
        <v>652</v>
      </c>
      <c r="AM127" s="133">
        <v>0</v>
      </c>
      <c r="AN127" s="133">
        <v>0</v>
      </c>
      <c r="AO127" s="133">
        <v>0</v>
      </c>
      <c r="AP127" s="133">
        <v>18948.37</v>
      </c>
      <c r="AQ127" s="133">
        <v>0</v>
      </c>
      <c r="AR127" s="133">
        <v>0</v>
      </c>
      <c r="AS127" s="133">
        <v>0</v>
      </c>
      <c r="AT127" s="133">
        <v>0</v>
      </c>
      <c r="AU127" s="133">
        <v>0</v>
      </c>
      <c r="AV127" s="133">
        <v>18948.37</v>
      </c>
      <c r="AW127" s="133">
        <v>0</v>
      </c>
      <c r="AX127" s="133">
        <v>0</v>
      </c>
      <c r="AY127" s="133">
        <v>0</v>
      </c>
      <c r="AZ127" s="133">
        <v>0</v>
      </c>
      <c r="BA127" s="15">
        <f t="shared" si="3"/>
        <v>0</v>
      </c>
      <c r="BB127" s="15">
        <f t="shared" si="4"/>
        <v>37896.74</v>
      </c>
      <c r="BC127" s="15">
        <f t="shared" si="5"/>
        <v>37896.74</v>
      </c>
    </row>
    <row r="128" spans="1:55" x14ac:dyDescent="0.35">
      <c r="A128" s="161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66">
        <v>44050</v>
      </c>
      <c r="AF128" s="166">
        <v>45876</v>
      </c>
      <c r="AG128" s="167">
        <v>566477.53</v>
      </c>
      <c r="AH128" s="94">
        <v>0.76944444444444449</v>
      </c>
      <c r="AI128" s="94">
        <v>5</v>
      </c>
      <c r="AJ128" s="168">
        <v>7.1294999999999997E-2</v>
      </c>
      <c r="AK128" s="162" t="s">
        <v>651</v>
      </c>
      <c r="AL128" s="162" t="s">
        <v>652</v>
      </c>
      <c r="AM128" s="133">
        <v>0</v>
      </c>
      <c r="AN128" s="133">
        <v>0</v>
      </c>
      <c r="AO128" s="133">
        <v>0</v>
      </c>
      <c r="AP128" s="133">
        <v>20193.509999999998</v>
      </c>
      <c r="AQ128" s="133">
        <v>0</v>
      </c>
      <c r="AR128" s="133">
        <v>0</v>
      </c>
      <c r="AS128" s="133">
        <v>0</v>
      </c>
      <c r="AT128" s="133">
        <v>0</v>
      </c>
      <c r="AU128" s="133">
        <v>0</v>
      </c>
      <c r="AV128" s="133">
        <v>20193.509999999998</v>
      </c>
      <c r="AW128" s="133">
        <v>0</v>
      </c>
      <c r="AX128" s="133">
        <v>0</v>
      </c>
      <c r="AY128" s="133">
        <v>0</v>
      </c>
      <c r="AZ128" s="133">
        <v>0</v>
      </c>
      <c r="BA128" s="15">
        <f t="shared" si="3"/>
        <v>0</v>
      </c>
      <c r="BB128" s="15">
        <f t="shared" si="4"/>
        <v>40387.019999999997</v>
      </c>
      <c r="BC128" s="15">
        <f t="shared" si="5"/>
        <v>40387.019999999997</v>
      </c>
    </row>
    <row r="129" spans="1:55" x14ac:dyDescent="0.35">
      <c r="A129" s="161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66">
        <v>44050</v>
      </c>
      <c r="AF129" s="166">
        <v>46606</v>
      </c>
      <c r="AG129" s="167">
        <v>283200.63</v>
      </c>
      <c r="AH129" s="94">
        <v>2.7694444444444444</v>
      </c>
      <c r="AI129" s="94">
        <v>7</v>
      </c>
      <c r="AJ129" s="168">
        <v>7.5481999999999994E-2</v>
      </c>
      <c r="AK129" s="162" t="s">
        <v>651</v>
      </c>
      <c r="AL129" s="162" t="s">
        <v>652</v>
      </c>
      <c r="AM129" s="133">
        <v>0</v>
      </c>
      <c r="AN129" s="133">
        <v>0</v>
      </c>
      <c r="AO129" s="133">
        <v>0</v>
      </c>
      <c r="AP129" s="133">
        <v>10688.27</v>
      </c>
      <c r="AQ129" s="133">
        <v>0</v>
      </c>
      <c r="AR129" s="133">
        <v>0</v>
      </c>
      <c r="AS129" s="133">
        <v>0</v>
      </c>
      <c r="AT129" s="133">
        <v>0</v>
      </c>
      <c r="AU129" s="133">
        <v>0</v>
      </c>
      <c r="AV129" s="133">
        <v>10688.27</v>
      </c>
      <c r="AW129" s="133">
        <v>0</v>
      </c>
      <c r="AX129" s="133">
        <v>0</v>
      </c>
      <c r="AY129" s="133">
        <v>0</v>
      </c>
      <c r="AZ129" s="133">
        <v>0</v>
      </c>
      <c r="BA129" s="15">
        <f t="shared" si="3"/>
        <v>0</v>
      </c>
      <c r="BB129" s="15">
        <f t="shared" si="4"/>
        <v>21376.54</v>
      </c>
      <c r="BC129" s="15">
        <f t="shared" si="5"/>
        <v>21376.54</v>
      </c>
    </row>
    <row r="130" spans="1:55" x14ac:dyDescent="0.35">
      <c r="A130" s="161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66">
        <v>44050</v>
      </c>
      <c r="AF130" s="166">
        <v>45876</v>
      </c>
      <c r="AG130" s="167">
        <v>1787478</v>
      </c>
      <c r="AH130" s="94">
        <v>0.76944444444444449</v>
      </c>
      <c r="AI130" s="94">
        <v>5</v>
      </c>
      <c r="AJ130" s="168">
        <v>7.1294999999999997E-2</v>
      </c>
      <c r="AK130" s="162" t="s">
        <v>651</v>
      </c>
      <c r="AL130" s="162" t="s">
        <v>652</v>
      </c>
      <c r="AM130" s="133">
        <v>0</v>
      </c>
      <c r="AN130" s="133">
        <v>0</v>
      </c>
      <c r="AO130" s="133">
        <v>0</v>
      </c>
      <c r="AP130" s="133">
        <v>63719.12</v>
      </c>
      <c r="AQ130" s="133">
        <v>0</v>
      </c>
      <c r="AR130" s="133">
        <v>0</v>
      </c>
      <c r="AS130" s="133">
        <v>0</v>
      </c>
      <c r="AT130" s="133">
        <v>0</v>
      </c>
      <c r="AU130" s="133">
        <v>0</v>
      </c>
      <c r="AV130" s="133">
        <v>63719.12</v>
      </c>
      <c r="AW130" s="133">
        <v>0</v>
      </c>
      <c r="AX130" s="133">
        <v>0</v>
      </c>
      <c r="AY130" s="133">
        <v>0</v>
      </c>
      <c r="AZ130" s="133">
        <v>0</v>
      </c>
      <c r="BA130" s="15">
        <f t="shared" si="3"/>
        <v>0</v>
      </c>
      <c r="BB130" s="15">
        <f t="shared" si="4"/>
        <v>127438.24</v>
      </c>
      <c r="BC130" s="15">
        <f t="shared" si="5"/>
        <v>127438.24</v>
      </c>
    </row>
    <row r="131" spans="1:55" x14ac:dyDescent="0.35">
      <c r="A131" s="161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66">
        <v>44050</v>
      </c>
      <c r="AF131" s="166">
        <v>45876</v>
      </c>
      <c r="AG131" s="167">
        <v>3689366.44</v>
      </c>
      <c r="AH131" s="94">
        <v>0.76944444444444449</v>
      </c>
      <c r="AI131" s="94">
        <v>5</v>
      </c>
      <c r="AJ131" s="168">
        <v>7.1294999999999997E-2</v>
      </c>
      <c r="AK131" s="162" t="s">
        <v>651</v>
      </c>
      <c r="AL131" s="162" t="s">
        <v>652</v>
      </c>
      <c r="AM131" s="133">
        <v>0</v>
      </c>
      <c r="AN131" s="133">
        <v>0</v>
      </c>
      <c r="AO131" s="133">
        <v>0</v>
      </c>
      <c r="AP131" s="133">
        <v>131516.69</v>
      </c>
      <c r="AQ131" s="133">
        <v>0</v>
      </c>
      <c r="AR131" s="133">
        <v>0</v>
      </c>
      <c r="AS131" s="133">
        <v>0</v>
      </c>
      <c r="AT131" s="133">
        <v>0</v>
      </c>
      <c r="AU131" s="133">
        <v>0</v>
      </c>
      <c r="AV131" s="133">
        <v>131516.69</v>
      </c>
      <c r="AW131" s="133">
        <v>0</v>
      </c>
      <c r="AX131" s="133">
        <v>0</v>
      </c>
      <c r="AY131" s="133">
        <v>0</v>
      </c>
      <c r="AZ131" s="133">
        <v>0</v>
      </c>
      <c r="BA131" s="15">
        <f t="shared" ref="BA131:BA194" si="6">SUM(AM131:AN131)</f>
        <v>0</v>
      </c>
      <c r="BB131" s="15">
        <f t="shared" si="4"/>
        <v>263033.38</v>
      </c>
      <c r="BC131" s="15">
        <f t="shared" si="5"/>
        <v>263033.38</v>
      </c>
    </row>
    <row r="132" spans="1:55" x14ac:dyDescent="0.35">
      <c r="A132" s="161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66">
        <v>44050</v>
      </c>
      <c r="AF132" s="166">
        <v>46606</v>
      </c>
      <c r="AG132" s="167">
        <v>1842554.11</v>
      </c>
      <c r="AH132" s="94">
        <v>2.7694444444444444</v>
      </c>
      <c r="AI132" s="94">
        <v>7</v>
      </c>
      <c r="AJ132" s="168">
        <v>7.5481999999999994E-2</v>
      </c>
      <c r="AK132" s="162" t="s">
        <v>651</v>
      </c>
      <c r="AL132" s="162" t="s">
        <v>652</v>
      </c>
      <c r="AM132" s="133">
        <v>0</v>
      </c>
      <c r="AN132" s="133">
        <v>0</v>
      </c>
      <c r="AO132" s="133">
        <v>0</v>
      </c>
      <c r="AP132" s="133">
        <v>69539.83</v>
      </c>
      <c r="AQ132" s="133">
        <v>0</v>
      </c>
      <c r="AR132" s="133">
        <v>0</v>
      </c>
      <c r="AS132" s="133">
        <v>0</v>
      </c>
      <c r="AT132" s="133">
        <v>0</v>
      </c>
      <c r="AU132" s="133">
        <v>0</v>
      </c>
      <c r="AV132" s="133">
        <v>69539.83</v>
      </c>
      <c r="AW132" s="133">
        <v>0</v>
      </c>
      <c r="AX132" s="133">
        <v>0</v>
      </c>
      <c r="AY132" s="133">
        <v>0</v>
      </c>
      <c r="AZ132" s="133">
        <v>0</v>
      </c>
      <c r="BA132" s="15">
        <f t="shared" si="6"/>
        <v>0</v>
      </c>
      <c r="BB132" s="15">
        <f t="shared" ref="BB132:BB195" si="7">SUM(AO132:AZ132)</f>
        <v>139079.66</v>
      </c>
      <c r="BC132" s="15">
        <f t="shared" ref="BC132:BC195" si="8">BA132+BB132</f>
        <v>139079.66</v>
      </c>
    </row>
    <row r="133" spans="1:55" x14ac:dyDescent="0.35">
      <c r="A133" s="161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66">
        <v>44050</v>
      </c>
      <c r="AF133" s="166">
        <v>45876</v>
      </c>
      <c r="AG133" s="167">
        <v>478945.45</v>
      </c>
      <c r="AH133" s="94">
        <v>0.76944444444444449</v>
      </c>
      <c r="AI133" s="94">
        <v>5</v>
      </c>
      <c r="AJ133" s="168">
        <v>7.1294999999999997E-2</v>
      </c>
      <c r="AK133" s="162" t="s">
        <v>651</v>
      </c>
      <c r="AL133" s="162" t="s">
        <v>652</v>
      </c>
      <c r="AM133" s="133">
        <v>0</v>
      </c>
      <c r="AN133" s="133">
        <v>0</v>
      </c>
      <c r="AO133" s="133">
        <v>0</v>
      </c>
      <c r="AP133" s="133">
        <v>17073.21</v>
      </c>
      <c r="AQ133" s="133">
        <v>0</v>
      </c>
      <c r="AR133" s="133">
        <v>0</v>
      </c>
      <c r="AS133" s="133">
        <v>0</v>
      </c>
      <c r="AT133" s="133">
        <v>0</v>
      </c>
      <c r="AU133" s="133">
        <v>0</v>
      </c>
      <c r="AV133" s="133">
        <v>17073.21</v>
      </c>
      <c r="AW133" s="133">
        <v>0</v>
      </c>
      <c r="AX133" s="133">
        <v>0</v>
      </c>
      <c r="AY133" s="133">
        <v>0</v>
      </c>
      <c r="AZ133" s="133">
        <v>0</v>
      </c>
      <c r="BA133" s="15">
        <f t="shared" si="6"/>
        <v>0</v>
      </c>
      <c r="BB133" s="15">
        <f t="shared" si="7"/>
        <v>34146.42</v>
      </c>
      <c r="BC133" s="15">
        <f t="shared" si="8"/>
        <v>34146.42</v>
      </c>
    </row>
    <row r="134" spans="1:55" x14ac:dyDescent="0.35">
      <c r="A134" s="161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66">
        <v>44050</v>
      </c>
      <c r="AF134" s="166">
        <v>46606</v>
      </c>
      <c r="AG134" s="167">
        <v>239418.99</v>
      </c>
      <c r="AH134" s="94">
        <v>2.7694444444444444</v>
      </c>
      <c r="AI134" s="94">
        <v>7</v>
      </c>
      <c r="AJ134" s="168">
        <v>7.5481999999999994E-2</v>
      </c>
      <c r="AK134" s="162" t="s">
        <v>651</v>
      </c>
      <c r="AL134" s="162" t="s">
        <v>652</v>
      </c>
      <c r="AM134" s="133">
        <v>0</v>
      </c>
      <c r="AN134" s="133">
        <v>0</v>
      </c>
      <c r="AO134" s="133">
        <v>0</v>
      </c>
      <c r="AP134" s="133">
        <v>9035.91</v>
      </c>
      <c r="AQ134" s="133">
        <v>0</v>
      </c>
      <c r="AR134" s="133">
        <v>0</v>
      </c>
      <c r="AS134" s="133">
        <v>0</v>
      </c>
      <c r="AT134" s="133">
        <v>0</v>
      </c>
      <c r="AU134" s="133">
        <v>0</v>
      </c>
      <c r="AV134" s="133">
        <v>9035.91</v>
      </c>
      <c r="AW134" s="133">
        <v>0</v>
      </c>
      <c r="AX134" s="133">
        <v>0</v>
      </c>
      <c r="AY134" s="133">
        <v>0</v>
      </c>
      <c r="AZ134" s="133">
        <v>0</v>
      </c>
      <c r="BA134" s="15">
        <f t="shared" si="6"/>
        <v>0</v>
      </c>
      <c r="BB134" s="15">
        <f t="shared" si="7"/>
        <v>18071.82</v>
      </c>
      <c r="BC134" s="15">
        <f t="shared" si="8"/>
        <v>18071.82</v>
      </c>
    </row>
    <row r="135" spans="1:55" x14ac:dyDescent="0.35">
      <c r="A135" s="161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66">
        <v>44050</v>
      </c>
      <c r="AF135" s="166">
        <v>45876</v>
      </c>
      <c r="AG135" s="167">
        <v>528980.37</v>
      </c>
      <c r="AH135" s="94">
        <v>0.76944444444444449</v>
      </c>
      <c r="AI135" s="94">
        <v>5</v>
      </c>
      <c r="AJ135" s="168">
        <v>7.1294999999999997E-2</v>
      </c>
      <c r="AK135" s="162" t="s">
        <v>651</v>
      </c>
      <c r="AL135" s="162" t="s">
        <v>652</v>
      </c>
      <c r="AM135" s="133">
        <v>0</v>
      </c>
      <c r="AN135" s="133">
        <v>0</v>
      </c>
      <c r="AO135" s="133">
        <v>0</v>
      </c>
      <c r="AP135" s="133">
        <v>18856.830000000002</v>
      </c>
      <c r="AQ135" s="133">
        <v>0</v>
      </c>
      <c r="AR135" s="133">
        <v>0</v>
      </c>
      <c r="AS135" s="133">
        <v>0</v>
      </c>
      <c r="AT135" s="133">
        <v>0</v>
      </c>
      <c r="AU135" s="133">
        <v>0</v>
      </c>
      <c r="AV135" s="133">
        <v>18856.830000000002</v>
      </c>
      <c r="AW135" s="133">
        <v>0</v>
      </c>
      <c r="AX135" s="133">
        <v>0</v>
      </c>
      <c r="AY135" s="133">
        <v>0</v>
      </c>
      <c r="AZ135" s="133">
        <v>0</v>
      </c>
      <c r="BA135" s="15">
        <f t="shared" si="6"/>
        <v>0</v>
      </c>
      <c r="BB135" s="15">
        <f t="shared" si="7"/>
        <v>37713.660000000003</v>
      </c>
      <c r="BC135" s="15">
        <f t="shared" si="8"/>
        <v>37713.660000000003</v>
      </c>
    </row>
    <row r="136" spans="1:55" x14ac:dyDescent="0.35">
      <c r="A136" s="161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66">
        <v>44050</v>
      </c>
      <c r="AF136" s="166">
        <v>46606</v>
      </c>
      <c r="AG136" s="167">
        <v>528855.76</v>
      </c>
      <c r="AH136" s="94">
        <v>2.7694444444444444</v>
      </c>
      <c r="AI136" s="94">
        <v>7</v>
      </c>
      <c r="AJ136" s="168">
        <v>7.5481999999999994E-2</v>
      </c>
      <c r="AK136" s="162" t="s">
        <v>651</v>
      </c>
      <c r="AL136" s="162" t="s">
        <v>652</v>
      </c>
      <c r="AM136" s="133">
        <v>0</v>
      </c>
      <c r="AN136" s="133">
        <v>0</v>
      </c>
      <c r="AO136" s="133">
        <v>0</v>
      </c>
      <c r="AP136" s="133">
        <v>19959.55</v>
      </c>
      <c r="AQ136" s="133">
        <v>0</v>
      </c>
      <c r="AR136" s="133">
        <v>0</v>
      </c>
      <c r="AS136" s="133">
        <v>0</v>
      </c>
      <c r="AT136" s="133">
        <v>0</v>
      </c>
      <c r="AU136" s="133">
        <v>0</v>
      </c>
      <c r="AV136" s="133">
        <v>19959.55</v>
      </c>
      <c r="AW136" s="133">
        <v>0</v>
      </c>
      <c r="AX136" s="133">
        <v>0</v>
      </c>
      <c r="AY136" s="133">
        <v>0</v>
      </c>
      <c r="AZ136" s="133">
        <v>0</v>
      </c>
      <c r="BA136" s="15">
        <f t="shared" si="6"/>
        <v>0</v>
      </c>
      <c r="BB136" s="15">
        <f t="shared" si="7"/>
        <v>39919.1</v>
      </c>
      <c r="BC136" s="15">
        <f t="shared" si="8"/>
        <v>39919.1</v>
      </c>
    </row>
    <row r="137" spans="1:55" x14ac:dyDescent="0.35">
      <c r="A137" s="161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66">
        <v>44050</v>
      </c>
      <c r="AF137" s="166">
        <v>45876</v>
      </c>
      <c r="AG137" s="167">
        <v>472181.54</v>
      </c>
      <c r="AH137" s="94">
        <v>0.76944444444444449</v>
      </c>
      <c r="AI137" s="94">
        <v>5</v>
      </c>
      <c r="AJ137" s="168">
        <v>7.1294999999999997E-2</v>
      </c>
      <c r="AK137" s="162" t="s">
        <v>651</v>
      </c>
      <c r="AL137" s="162" t="s">
        <v>652</v>
      </c>
      <c r="AM137" s="133">
        <v>0</v>
      </c>
      <c r="AN137" s="133">
        <v>0</v>
      </c>
      <c r="AO137" s="133">
        <v>0</v>
      </c>
      <c r="AP137" s="133">
        <v>16832.09</v>
      </c>
      <c r="AQ137" s="133">
        <v>0</v>
      </c>
      <c r="AR137" s="133">
        <v>0</v>
      </c>
      <c r="AS137" s="133">
        <v>0</v>
      </c>
      <c r="AT137" s="133">
        <v>0</v>
      </c>
      <c r="AU137" s="133">
        <v>0</v>
      </c>
      <c r="AV137" s="133">
        <v>16832.09</v>
      </c>
      <c r="AW137" s="133">
        <v>0</v>
      </c>
      <c r="AX137" s="133">
        <v>0</v>
      </c>
      <c r="AY137" s="133">
        <v>0</v>
      </c>
      <c r="AZ137" s="133">
        <v>0</v>
      </c>
      <c r="BA137" s="15">
        <f t="shared" si="6"/>
        <v>0</v>
      </c>
      <c r="BB137" s="15">
        <f t="shared" si="7"/>
        <v>33664.18</v>
      </c>
      <c r="BC137" s="15">
        <f t="shared" si="8"/>
        <v>33664.18</v>
      </c>
    </row>
    <row r="138" spans="1:55" x14ac:dyDescent="0.35">
      <c r="A138" s="161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66">
        <v>44050</v>
      </c>
      <c r="AF138" s="166">
        <v>46606</v>
      </c>
      <c r="AG138" s="167">
        <v>236021.98</v>
      </c>
      <c r="AH138" s="94">
        <v>2.7694444444444444</v>
      </c>
      <c r="AI138" s="94">
        <v>7</v>
      </c>
      <c r="AJ138" s="168">
        <v>7.5481999999999994E-2</v>
      </c>
      <c r="AK138" s="162" t="s">
        <v>651</v>
      </c>
      <c r="AL138" s="162" t="s">
        <v>652</v>
      </c>
      <c r="AM138" s="133">
        <v>0</v>
      </c>
      <c r="AN138" s="133">
        <v>0</v>
      </c>
      <c r="AO138" s="133">
        <v>0</v>
      </c>
      <c r="AP138" s="133">
        <v>8907.7099999999991</v>
      </c>
      <c r="AQ138" s="133">
        <v>0</v>
      </c>
      <c r="AR138" s="133">
        <v>0</v>
      </c>
      <c r="AS138" s="133">
        <v>0</v>
      </c>
      <c r="AT138" s="133">
        <v>0</v>
      </c>
      <c r="AU138" s="133">
        <v>0</v>
      </c>
      <c r="AV138" s="133">
        <v>8907.7099999999991</v>
      </c>
      <c r="AW138" s="133">
        <v>0</v>
      </c>
      <c r="AX138" s="133">
        <v>0</v>
      </c>
      <c r="AY138" s="133">
        <v>0</v>
      </c>
      <c r="AZ138" s="133">
        <v>0</v>
      </c>
      <c r="BA138" s="15">
        <f t="shared" si="6"/>
        <v>0</v>
      </c>
      <c r="BB138" s="15">
        <f t="shared" si="7"/>
        <v>17815.419999999998</v>
      </c>
      <c r="BC138" s="15">
        <f t="shared" si="8"/>
        <v>17815.419999999998</v>
      </c>
    </row>
    <row r="139" spans="1:55" x14ac:dyDescent="0.35">
      <c r="A139" s="161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66">
        <v>44050</v>
      </c>
      <c r="AF139" s="166">
        <v>45876</v>
      </c>
      <c r="AG139" s="167">
        <v>103318.07</v>
      </c>
      <c r="AH139" s="94">
        <v>0.76944444444444449</v>
      </c>
      <c r="AI139" s="94">
        <v>5</v>
      </c>
      <c r="AJ139" s="168">
        <v>7.1294999999999997E-2</v>
      </c>
      <c r="AK139" s="162" t="s">
        <v>651</v>
      </c>
      <c r="AL139" s="162" t="s">
        <v>652</v>
      </c>
      <c r="AM139" s="133">
        <v>0</v>
      </c>
      <c r="AN139" s="133">
        <v>0</v>
      </c>
      <c r="AO139" s="133">
        <v>0</v>
      </c>
      <c r="AP139" s="133">
        <v>3683.03</v>
      </c>
      <c r="AQ139" s="133">
        <v>0</v>
      </c>
      <c r="AR139" s="133">
        <v>0</v>
      </c>
      <c r="AS139" s="133">
        <v>0</v>
      </c>
      <c r="AT139" s="133">
        <v>0</v>
      </c>
      <c r="AU139" s="133">
        <v>0</v>
      </c>
      <c r="AV139" s="133">
        <v>3683.03</v>
      </c>
      <c r="AW139" s="133">
        <v>0</v>
      </c>
      <c r="AX139" s="133">
        <v>0</v>
      </c>
      <c r="AY139" s="133">
        <v>0</v>
      </c>
      <c r="AZ139" s="133">
        <v>0</v>
      </c>
      <c r="BA139" s="15">
        <f t="shared" si="6"/>
        <v>0</v>
      </c>
      <c r="BB139" s="15">
        <f t="shared" si="7"/>
        <v>7366.06</v>
      </c>
      <c r="BC139" s="15">
        <f t="shared" si="8"/>
        <v>7366.06</v>
      </c>
    </row>
    <row r="140" spans="1:55" x14ac:dyDescent="0.35">
      <c r="A140" s="161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66">
        <v>44050</v>
      </c>
      <c r="AF140" s="166">
        <v>46606</v>
      </c>
      <c r="AG140" s="167">
        <v>50932.43</v>
      </c>
      <c r="AH140" s="94">
        <v>2.7694444444444444</v>
      </c>
      <c r="AI140" s="94">
        <v>7</v>
      </c>
      <c r="AJ140" s="168">
        <v>7.5481999999999994E-2</v>
      </c>
      <c r="AK140" s="162" t="s">
        <v>651</v>
      </c>
      <c r="AL140" s="162" t="s">
        <v>652</v>
      </c>
      <c r="AM140" s="133">
        <v>0</v>
      </c>
      <c r="AN140" s="133">
        <v>0</v>
      </c>
      <c r="AO140" s="133">
        <v>0</v>
      </c>
      <c r="AP140" s="133">
        <v>1922.24</v>
      </c>
      <c r="AQ140" s="133">
        <v>0</v>
      </c>
      <c r="AR140" s="133">
        <v>0</v>
      </c>
      <c r="AS140" s="133">
        <v>0</v>
      </c>
      <c r="AT140" s="133">
        <v>0</v>
      </c>
      <c r="AU140" s="133">
        <v>0</v>
      </c>
      <c r="AV140" s="133">
        <v>1922.24</v>
      </c>
      <c r="AW140" s="133">
        <v>0</v>
      </c>
      <c r="AX140" s="133">
        <v>0</v>
      </c>
      <c r="AY140" s="133">
        <v>0</v>
      </c>
      <c r="AZ140" s="133">
        <v>0</v>
      </c>
      <c r="BA140" s="15">
        <f t="shared" si="6"/>
        <v>0</v>
      </c>
      <c r="BB140" s="15">
        <f t="shared" si="7"/>
        <v>3844.48</v>
      </c>
      <c r="BC140" s="15">
        <f t="shared" si="8"/>
        <v>3844.48</v>
      </c>
    </row>
    <row r="141" spans="1:55" x14ac:dyDescent="0.35">
      <c r="A141" s="161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66">
        <v>44050</v>
      </c>
      <c r="AF141" s="166">
        <v>45876</v>
      </c>
      <c r="AG141" s="167">
        <v>58854.13</v>
      </c>
      <c r="AH141" s="94">
        <v>0.76944444444444449</v>
      </c>
      <c r="AI141" s="94">
        <v>5</v>
      </c>
      <c r="AJ141" s="168">
        <v>7.1294999999999997E-2</v>
      </c>
      <c r="AK141" s="162" t="s">
        <v>651</v>
      </c>
      <c r="AL141" s="162" t="s">
        <v>652</v>
      </c>
      <c r="AM141" s="133">
        <v>0</v>
      </c>
      <c r="AN141" s="133">
        <v>0</v>
      </c>
      <c r="AO141" s="133">
        <v>0</v>
      </c>
      <c r="AP141" s="133">
        <v>2098</v>
      </c>
      <c r="AQ141" s="133">
        <v>0</v>
      </c>
      <c r="AR141" s="133">
        <v>0</v>
      </c>
      <c r="AS141" s="133">
        <v>0</v>
      </c>
      <c r="AT141" s="133">
        <v>0</v>
      </c>
      <c r="AU141" s="133">
        <v>0</v>
      </c>
      <c r="AV141" s="133">
        <v>2098</v>
      </c>
      <c r="AW141" s="133">
        <v>0</v>
      </c>
      <c r="AX141" s="133">
        <v>0</v>
      </c>
      <c r="AY141" s="133">
        <v>0</v>
      </c>
      <c r="AZ141" s="133">
        <v>0</v>
      </c>
      <c r="BA141" s="15">
        <f t="shared" si="6"/>
        <v>0</v>
      </c>
      <c r="BB141" s="15">
        <f t="shared" si="7"/>
        <v>4196</v>
      </c>
      <c r="BC141" s="15">
        <f t="shared" si="8"/>
        <v>4196</v>
      </c>
    </row>
    <row r="142" spans="1:55" x14ac:dyDescent="0.35">
      <c r="A142" s="161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66">
        <v>44050</v>
      </c>
      <c r="AF142" s="166">
        <v>46606</v>
      </c>
      <c r="AG142" s="167">
        <v>29417.18</v>
      </c>
      <c r="AH142" s="94">
        <v>2.7694444444444444</v>
      </c>
      <c r="AI142" s="94">
        <v>7</v>
      </c>
      <c r="AJ142" s="168">
        <v>7.5481999999999994E-2</v>
      </c>
      <c r="AK142" s="162" t="s">
        <v>651</v>
      </c>
      <c r="AL142" s="162" t="s">
        <v>652</v>
      </c>
      <c r="AM142" s="133">
        <v>0</v>
      </c>
      <c r="AN142" s="133">
        <v>0</v>
      </c>
      <c r="AO142" s="133">
        <v>0</v>
      </c>
      <c r="AP142" s="133">
        <v>1110.23</v>
      </c>
      <c r="AQ142" s="133">
        <v>0</v>
      </c>
      <c r="AR142" s="133">
        <v>0</v>
      </c>
      <c r="AS142" s="133">
        <v>0</v>
      </c>
      <c r="AT142" s="133">
        <v>0</v>
      </c>
      <c r="AU142" s="133">
        <v>0</v>
      </c>
      <c r="AV142" s="133">
        <v>1110.23</v>
      </c>
      <c r="AW142" s="133">
        <v>0</v>
      </c>
      <c r="AX142" s="133">
        <v>0</v>
      </c>
      <c r="AY142" s="133">
        <v>0</v>
      </c>
      <c r="AZ142" s="133">
        <v>0</v>
      </c>
      <c r="BA142" s="15">
        <f t="shared" si="6"/>
        <v>0</v>
      </c>
      <c r="BB142" s="15">
        <f t="shared" si="7"/>
        <v>2220.46</v>
      </c>
      <c r="BC142" s="15">
        <f t="shared" si="8"/>
        <v>2220.46</v>
      </c>
    </row>
    <row r="143" spans="1:55" x14ac:dyDescent="0.35">
      <c r="A143" s="161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66">
        <v>44050</v>
      </c>
      <c r="AF143" s="166">
        <v>45876</v>
      </c>
      <c r="AG143" s="167">
        <v>70840.479999999996</v>
      </c>
      <c r="AH143" s="94">
        <v>0.76944444444444449</v>
      </c>
      <c r="AI143" s="94">
        <v>5</v>
      </c>
      <c r="AJ143" s="168">
        <v>7.1294999999999997E-2</v>
      </c>
      <c r="AK143" s="162" t="s">
        <v>651</v>
      </c>
      <c r="AL143" s="162" t="s">
        <v>652</v>
      </c>
      <c r="AM143" s="133">
        <v>0</v>
      </c>
      <c r="AN143" s="133">
        <v>0</v>
      </c>
      <c r="AO143" s="133">
        <v>0</v>
      </c>
      <c r="AP143" s="133">
        <v>2525.29</v>
      </c>
      <c r="AQ143" s="133">
        <v>0</v>
      </c>
      <c r="AR143" s="133">
        <v>0</v>
      </c>
      <c r="AS143" s="133">
        <v>0</v>
      </c>
      <c r="AT143" s="133">
        <v>0</v>
      </c>
      <c r="AU143" s="133">
        <v>0</v>
      </c>
      <c r="AV143" s="133">
        <v>2525.29</v>
      </c>
      <c r="AW143" s="133">
        <v>0</v>
      </c>
      <c r="AX143" s="133">
        <v>0</v>
      </c>
      <c r="AY143" s="133">
        <v>0</v>
      </c>
      <c r="AZ143" s="133">
        <v>0</v>
      </c>
      <c r="BA143" s="15">
        <f t="shared" si="6"/>
        <v>0</v>
      </c>
      <c r="BB143" s="15">
        <f t="shared" si="7"/>
        <v>5050.58</v>
      </c>
      <c r="BC143" s="15">
        <f t="shared" si="8"/>
        <v>5050.58</v>
      </c>
    </row>
    <row r="144" spans="1:55" x14ac:dyDescent="0.35">
      <c r="A144" s="161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66">
        <v>44050</v>
      </c>
      <c r="AF144" s="166">
        <v>46606</v>
      </c>
      <c r="AG144" s="167">
        <v>35407.93</v>
      </c>
      <c r="AH144" s="94">
        <v>2.7694444444444444</v>
      </c>
      <c r="AI144" s="94">
        <v>7</v>
      </c>
      <c r="AJ144" s="168">
        <v>7.5481999999999994E-2</v>
      </c>
      <c r="AK144" s="162" t="s">
        <v>651</v>
      </c>
      <c r="AL144" s="162" t="s">
        <v>652</v>
      </c>
      <c r="AM144" s="133">
        <v>0</v>
      </c>
      <c r="AN144" s="133">
        <v>0</v>
      </c>
      <c r="AO144" s="133">
        <v>0</v>
      </c>
      <c r="AP144" s="133">
        <v>1336.33</v>
      </c>
      <c r="AQ144" s="133">
        <v>0</v>
      </c>
      <c r="AR144" s="133">
        <v>0</v>
      </c>
      <c r="AS144" s="133">
        <v>0</v>
      </c>
      <c r="AT144" s="133">
        <v>0</v>
      </c>
      <c r="AU144" s="133">
        <v>0</v>
      </c>
      <c r="AV144" s="133">
        <v>1336.33</v>
      </c>
      <c r="AW144" s="133">
        <v>0</v>
      </c>
      <c r="AX144" s="133">
        <v>0</v>
      </c>
      <c r="AY144" s="133">
        <v>0</v>
      </c>
      <c r="AZ144" s="133">
        <v>0</v>
      </c>
      <c r="BA144" s="15">
        <f t="shared" si="6"/>
        <v>0</v>
      </c>
      <c r="BB144" s="15">
        <f t="shared" si="7"/>
        <v>2672.66</v>
      </c>
      <c r="BC144" s="15">
        <f t="shared" si="8"/>
        <v>2672.66</v>
      </c>
    </row>
    <row r="145" spans="1:55" x14ac:dyDescent="0.35">
      <c r="A145" s="161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66">
        <v>44050</v>
      </c>
      <c r="AF145" s="166">
        <v>45876</v>
      </c>
      <c r="AG145" s="167">
        <v>440565.24</v>
      </c>
      <c r="AH145" s="94">
        <v>0.76944444444444449</v>
      </c>
      <c r="AI145" s="94">
        <v>5</v>
      </c>
      <c r="AJ145" s="168">
        <v>7.1294999999999997E-2</v>
      </c>
      <c r="AK145" s="162" t="s">
        <v>651</v>
      </c>
      <c r="AL145" s="162" t="s">
        <v>652</v>
      </c>
      <c r="AM145" s="133">
        <v>0</v>
      </c>
      <c r="AN145" s="133">
        <v>0</v>
      </c>
      <c r="AO145" s="133">
        <v>0</v>
      </c>
      <c r="AP145" s="133">
        <v>15705.05</v>
      </c>
      <c r="AQ145" s="133">
        <v>0</v>
      </c>
      <c r="AR145" s="133">
        <v>0</v>
      </c>
      <c r="AS145" s="133">
        <v>0</v>
      </c>
      <c r="AT145" s="133">
        <v>0</v>
      </c>
      <c r="AU145" s="133">
        <v>0</v>
      </c>
      <c r="AV145" s="133">
        <v>15705.05</v>
      </c>
      <c r="AW145" s="133">
        <v>0</v>
      </c>
      <c r="AX145" s="133">
        <v>0</v>
      </c>
      <c r="AY145" s="133">
        <v>0</v>
      </c>
      <c r="AZ145" s="133">
        <v>0</v>
      </c>
      <c r="BA145" s="15">
        <f t="shared" si="6"/>
        <v>0</v>
      </c>
      <c r="BB145" s="15">
        <f t="shared" si="7"/>
        <v>31410.1</v>
      </c>
      <c r="BC145" s="15">
        <f t="shared" si="8"/>
        <v>31410.1</v>
      </c>
    </row>
    <row r="146" spans="1:55" x14ac:dyDescent="0.35">
      <c r="A146" s="161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66">
        <v>44050</v>
      </c>
      <c r="AF146" s="166">
        <v>46606</v>
      </c>
      <c r="AG146" s="167">
        <v>216148.06</v>
      </c>
      <c r="AH146" s="94">
        <v>2.7694444444444444</v>
      </c>
      <c r="AI146" s="94">
        <v>7</v>
      </c>
      <c r="AJ146" s="168">
        <v>7.5481999999999994E-2</v>
      </c>
      <c r="AK146" s="162" t="s">
        <v>651</v>
      </c>
      <c r="AL146" s="162" t="s">
        <v>652</v>
      </c>
      <c r="AM146" s="133">
        <v>0</v>
      </c>
      <c r="AN146" s="133">
        <v>0</v>
      </c>
      <c r="AO146" s="133">
        <v>0</v>
      </c>
      <c r="AP146" s="133">
        <v>8157.64</v>
      </c>
      <c r="AQ146" s="133">
        <v>0</v>
      </c>
      <c r="AR146" s="133">
        <v>0</v>
      </c>
      <c r="AS146" s="133">
        <v>0</v>
      </c>
      <c r="AT146" s="133">
        <v>0</v>
      </c>
      <c r="AU146" s="133">
        <v>0</v>
      </c>
      <c r="AV146" s="133">
        <v>8157.64</v>
      </c>
      <c r="AW146" s="133">
        <v>0</v>
      </c>
      <c r="AX146" s="133">
        <v>0</v>
      </c>
      <c r="AY146" s="133">
        <v>0</v>
      </c>
      <c r="AZ146" s="133">
        <v>0</v>
      </c>
      <c r="BA146" s="15">
        <f t="shared" si="6"/>
        <v>0</v>
      </c>
      <c r="BB146" s="15">
        <f t="shared" si="7"/>
        <v>16315.28</v>
      </c>
      <c r="BC146" s="15">
        <f t="shared" si="8"/>
        <v>16315.28</v>
      </c>
    </row>
    <row r="147" spans="1:55" x14ac:dyDescent="0.35">
      <c r="A147" s="161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66">
        <v>44050</v>
      </c>
      <c r="AF147" s="166">
        <v>45876</v>
      </c>
      <c r="AG147" s="167">
        <v>599654.34</v>
      </c>
      <c r="AH147" s="94">
        <v>0.76944444444444449</v>
      </c>
      <c r="AI147" s="94">
        <v>5</v>
      </c>
      <c r="AJ147" s="168">
        <v>7.1294999999999997E-2</v>
      </c>
      <c r="AK147" s="162" t="s">
        <v>651</v>
      </c>
      <c r="AL147" s="162" t="s">
        <v>652</v>
      </c>
      <c r="AM147" s="133">
        <v>0</v>
      </c>
      <c r="AN147" s="133">
        <v>0</v>
      </c>
      <c r="AO147" s="133">
        <v>0</v>
      </c>
      <c r="AP147" s="133">
        <v>21376.18</v>
      </c>
      <c r="AQ147" s="133">
        <v>0</v>
      </c>
      <c r="AR147" s="133">
        <v>0</v>
      </c>
      <c r="AS147" s="133">
        <v>0</v>
      </c>
      <c r="AT147" s="133">
        <v>0</v>
      </c>
      <c r="AU147" s="133">
        <v>0</v>
      </c>
      <c r="AV147" s="133">
        <v>21376.18</v>
      </c>
      <c r="AW147" s="133">
        <v>0</v>
      </c>
      <c r="AX147" s="133">
        <v>0</v>
      </c>
      <c r="AY147" s="133">
        <v>0</v>
      </c>
      <c r="AZ147" s="133">
        <v>0</v>
      </c>
      <c r="BA147" s="15">
        <f t="shared" si="6"/>
        <v>0</v>
      </c>
      <c r="BB147" s="15">
        <f t="shared" si="7"/>
        <v>42752.36</v>
      </c>
      <c r="BC147" s="15">
        <f t="shared" si="8"/>
        <v>42752.36</v>
      </c>
    </row>
    <row r="148" spans="1:55" x14ac:dyDescent="0.35">
      <c r="A148" s="161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66">
        <v>44050</v>
      </c>
      <c r="AF148" s="166">
        <v>46606</v>
      </c>
      <c r="AG148" s="167">
        <v>299827.17</v>
      </c>
      <c r="AH148" s="94">
        <v>2.7694444444444444</v>
      </c>
      <c r="AI148" s="94">
        <v>7</v>
      </c>
      <c r="AJ148" s="168">
        <v>7.5481999999999994E-2</v>
      </c>
      <c r="AK148" s="162" t="s">
        <v>651</v>
      </c>
      <c r="AL148" s="162" t="s">
        <v>652</v>
      </c>
      <c r="AM148" s="133">
        <v>0</v>
      </c>
      <c r="AN148" s="133">
        <v>0</v>
      </c>
      <c r="AO148" s="133">
        <v>0</v>
      </c>
      <c r="AP148" s="133">
        <v>11315.78</v>
      </c>
      <c r="AQ148" s="133">
        <v>0</v>
      </c>
      <c r="AR148" s="133">
        <v>0</v>
      </c>
      <c r="AS148" s="133">
        <v>0</v>
      </c>
      <c r="AT148" s="133">
        <v>0</v>
      </c>
      <c r="AU148" s="133">
        <v>0</v>
      </c>
      <c r="AV148" s="133">
        <v>11315.78</v>
      </c>
      <c r="AW148" s="133">
        <v>0</v>
      </c>
      <c r="AX148" s="133">
        <v>0</v>
      </c>
      <c r="AY148" s="133">
        <v>0</v>
      </c>
      <c r="AZ148" s="133">
        <v>0</v>
      </c>
      <c r="BA148" s="15">
        <f t="shared" si="6"/>
        <v>0</v>
      </c>
      <c r="BB148" s="15">
        <f t="shared" si="7"/>
        <v>22631.56</v>
      </c>
      <c r="BC148" s="15">
        <f t="shared" si="8"/>
        <v>22631.56</v>
      </c>
    </row>
    <row r="149" spans="1:55" x14ac:dyDescent="0.35">
      <c r="A149" s="161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66">
        <v>44050</v>
      </c>
      <c r="AF149" s="166">
        <v>45876</v>
      </c>
      <c r="AG149" s="167">
        <v>1996624.38</v>
      </c>
      <c r="AH149" s="94">
        <v>0.76944444444444449</v>
      </c>
      <c r="AI149" s="94">
        <v>5</v>
      </c>
      <c r="AJ149" s="168">
        <v>7.1294999999999997E-2</v>
      </c>
      <c r="AK149" s="162" t="s">
        <v>651</v>
      </c>
      <c r="AL149" s="162" t="s">
        <v>652</v>
      </c>
      <c r="AM149" s="133">
        <v>0</v>
      </c>
      <c r="AN149" s="133">
        <v>0</v>
      </c>
      <c r="AO149" s="133">
        <v>0</v>
      </c>
      <c r="AP149" s="133">
        <v>71174.67</v>
      </c>
      <c r="AQ149" s="133">
        <v>0</v>
      </c>
      <c r="AR149" s="133">
        <v>0</v>
      </c>
      <c r="AS149" s="133">
        <v>0</v>
      </c>
      <c r="AT149" s="133">
        <v>0</v>
      </c>
      <c r="AU149" s="133">
        <v>0</v>
      </c>
      <c r="AV149" s="133">
        <v>71174.67</v>
      </c>
      <c r="AW149" s="133">
        <v>0</v>
      </c>
      <c r="AX149" s="133">
        <v>0</v>
      </c>
      <c r="AY149" s="133">
        <v>0</v>
      </c>
      <c r="AZ149" s="133">
        <v>0</v>
      </c>
      <c r="BA149" s="15">
        <f t="shared" si="6"/>
        <v>0</v>
      </c>
      <c r="BB149" s="15">
        <f t="shared" si="7"/>
        <v>142349.34</v>
      </c>
      <c r="BC149" s="15">
        <f t="shared" si="8"/>
        <v>142349.34</v>
      </c>
    </row>
    <row r="150" spans="1:55" x14ac:dyDescent="0.35">
      <c r="A150" s="161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66">
        <v>44050</v>
      </c>
      <c r="AF150" s="166">
        <v>46606</v>
      </c>
      <c r="AG150" s="167">
        <v>997719.94</v>
      </c>
      <c r="AH150" s="94">
        <v>2.7694444444444444</v>
      </c>
      <c r="AI150" s="94">
        <v>7</v>
      </c>
      <c r="AJ150" s="168">
        <v>7.5481999999999994E-2</v>
      </c>
      <c r="AK150" s="162" t="s">
        <v>651</v>
      </c>
      <c r="AL150" s="162" t="s">
        <v>652</v>
      </c>
      <c r="AM150" s="133">
        <v>0</v>
      </c>
      <c r="AN150" s="133">
        <v>0</v>
      </c>
      <c r="AO150" s="133">
        <v>0</v>
      </c>
      <c r="AP150" s="133">
        <v>37654.949999999997</v>
      </c>
      <c r="AQ150" s="133">
        <v>0</v>
      </c>
      <c r="AR150" s="133">
        <v>0</v>
      </c>
      <c r="AS150" s="133">
        <v>0</v>
      </c>
      <c r="AT150" s="133">
        <v>0</v>
      </c>
      <c r="AU150" s="133">
        <v>0</v>
      </c>
      <c r="AV150" s="133">
        <v>37654.949999999997</v>
      </c>
      <c r="AW150" s="133">
        <v>0</v>
      </c>
      <c r="AX150" s="133">
        <v>0</v>
      </c>
      <c r="AY150" s="133">
        <v>0</v>
      </c>
      <c r="AZ150" s="133">
        <v>0</v>
      </c>
      <c r="BA150" s="15">
        <f t="shared" si="6"/>
        <v>0</v>
      </c>
      <c r="BB150" s="15">
        <f t="shared" si="7"/>
        <v>75309.899999999994</v>
      </c>
      <c r="BC150" s="15">
        <f t="shared" si="8"/>
        <v>75309.899999999994</v>
      </c>
    </row>
    <row r="151" spans="1:55" x14ac:dyDescent="0.35">
      <c r="A151" s="161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66">
        <v>44050</v>
      </c>
      <c r="AF151" s="166">
        <v>45876</v>
      </c>
      <c r="AG151" s="167">
        <v>436679.9</v>
      </c>
      <c r="AH151" s="94">
        <v>0.76944444444444449</v>
      </c>
      <c r="AI151" s="94">
        <v>5</v>
      </c>
      <c r="AJ151" s="168">
        <v>7.1294999999999997E-2</v>
      </c>
      <c r="AK151" s="162" t="s">
        <v>651</v>
      </c>
      <c r="AL151" s="162" t="s">
        <v>652</v>
      </c>
      <c r="AM151" s="133">
        <v>0</v>
      </c>
      <c r="AN151" s="133">
        <v>0</v>
      </c>
      <c r="AO151" s="133">
        <v>0</v>
      </c>
      <c r="AP151" s="133">
        <v>15566.55</v>
      </c>
      <c r="AQ151" s="133">
        <v>0</v>
      </c>
      <c r="AR151" s="133">
        <v>0</v>
      </c>
      <c r="AS151" s="133">
        <v>0</v>
      </c>
      <c r="AT151" s="133">
        <v>0</v>
      </c>
      <c r="AU151" s="133">
        <v>0</v>
      </c>
      <c r="AV151" s="133">
        <v>15566.55</v>
      </c>
      <c r="AW151" s="133">
        <v>0</v>
      </c>
      <c r="AX151" s="133">
        <v>0</v>
      </c>
      <c r="AY151" s="133">
        <v>0</v>
      </c>
      <c r="AZ151" s="133">
        <v>0</v>
      </c>
      <c r="BA151" s="15">
        <f t="shared" si="6"/>
        <v>0</v>
      </c>
      <c r="BB151" s="15">
        <f t="shared" si="7"/>
        <v>31133.1</v>
      </c>
      <c r="BC151" s="15">
        <f t="shared" si="8"/>
        <v>31133.1</v>
      </c>
    </row>
    <row r="152" spans="1:55" x14ac:dyDescent="0.35">
      <c r="A152" s="161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66">
        <v>44050</v>
      </c>
      <c r="AF152" s="166">
        <v>45876</v>
      </c>
      <c r="AG152" s="167">
        <v>387820.77</v>
      </c>
      <c r="AH152" s="94">
        <v>0.76944444444444449</v>
      </c>
      <c r="AI152" s="94">
        <v>5</v>
      </c>
      <c r="AJ152" s="168">
        <v>7.1294999999999997E-2</v>
      </c>
      <c r="AK152" s="162" t="s">
        <v>651</v>
      </c>
      <c r="AL152" s="162" t="s">
        <v>652</v>
      </c>
      <c r="AM152" s="133">
        <v>0</v>
      </c>
      <c r="AN152" s="133">
        <v>0</v>
      </c>
      <c r="AO152" s="133">
        <v>0</v>
      </c>
      <c r="AP152" s="133">
        <v>13824.84</v>
      </c>
      <c r="AQ152" s="133">
        <v>0</v>
      </c>
      <c r="AR152" s="133">
        <v>0</v>
      </c>
      <c r="AS152" s="133">
        <v>0</v>
      </c>
      <c r="AT152" s="133">
        <v>0</v>
      </c>
      <c r="AU152" s="133">
        <v>0</v>
      </c>
      <c r="AV152" s="133">
        <v>13824.84</v>
      </c>
      <c r="AW152" s="133">
        <v>0</v>
      </c>
      <c r="AX152" s="133">
        <v>0</v>
      </c>
      <c r="AY152" s="133">
        <v>0</v>
      </c>
      <c r="AZ152" s="133">
        <v>0</v>
      </c>
      <c r="BA152" s="15">
        <f t="shared" si="6"/>
        <v>0</v>
      </c>
      <c r="BB152" s="15">
        <f t="shared" si="7"/>
        <v>27649.68</v>
      </c>
      <c r="BC152" s="15">
        <f t="shared" si="8"/>
        <v>27649.68</v>
      </c>
    </row>
    <row r="153" spans="1:55" x14ac:dyDescent="0.35">
      <c r="A153" s="161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66">
        <v>44050</v>
      </c>
      <c r="AF153" s="166">
        <v>45876</v>
      </c>
      <c r="AG153" s="167">
        <v>283367.01</v>
      </c>
      <c r="AH153" s="94">
        <v>0.76944444444444449</v>
      </c>
      <c r="AI153" s="94">
        <v>5</v>
      </c>
      <c r="AJ153" s="168">
        <v>7.1294999999999997E-2</v>
      </c>
      <c r="AK153" s="162" t="s">
        <v>651</v>
      </c>
      <c r="AL153" s="162" t="s">
        <v>652</v>
      </c>
      <c r="AM153" s="133">
        <v>0</v>
      </c>
      <c r="AN153" s="133">
        <v>0</v>
      </c>
      <c r="AO153" s="133">
        <v>0</v>
      </c>
      <c r="AP153" s="133">
        <v>10101.33</v>
      </c>
      <c r="AQ153" s="133">
        <v>0</v>
      </c>
      <c r="AR153" s="133">
        <v>0</v>
      </c>
      <c r="AS153" s="133">
        <v>0</v>
      </c>
      <c r="AT153" s="133">
        <v>0</v>
      </c>
      <c r="AU153" s="133">
        <v>0</v>
      </c>
      <c r="AV153" s="133">
        <v>10101.33</v>
      </c>
      <c r="AW153" s="133">
        <v>0</v>
      </c>
      <c r="AX153" s="133">
        <v>0</v>
      </c>
      <c r="AY153" s="133">
        <v>0</v>
      </c>
      <c r="AZ153" s="133">
        <v>0</v>
      </c>
      <c r="BA153" s="15">
        <f t="shared" si="6"/>
        <v>0</v>
      </c>
      <c r="BB153" s="15">
        <f t="shared" si="7"/>
        <v>20202.66</v>
      </c>
      <c r="BC153" s="15">
        <f t="shared" si="8"/>
        <v>20202.66</v>
      </c>
    </row>
    <row r="154" spans="1:55" x14ac:dyDescent="0.35">
      <c r="A154" s="161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66">
        <v>44050</v>
      </c>
      <c r="AF154" s="166">
        <v>45876</v>
      </c>
      <c r="AG154" s="167">
        <v>90149.56</v>
      </c>
      <c r="AH154" s="94">
        <v>0.76944444444444449</v>
      </c>
      <c r="AI154" s="94">
        <v>5</v>
      </c>
      <c r="AJ154" s="168">
        <v>7.1294999999999997E-2</v>
      </c>
      <c r="AK154" s="162" t="s">
        <v>651</v>
      </c>
      <c r="AL154" s="162" t="s">
        <v>652</v>
      </c>
      <c r="AM154" s="133">
        <v>0</v>
      </c>
      <c r="AN154" s="133">
        <v>0</v>
      </c>
      <c r="AO154" s="133">
        <v>0</v>
      </c>
      <c r="AP154" s="133">
        <v>3213.61</v>
      </c>
      <c r="AQ154" s="133">
        <v>0</v>
      </c>
      <c r="AR154" s="133">
        <v>0</v>
      </c>
      <c r="AS154" s="133">
        <v>0</v>
      </c>
      <c r="AT154" s="133">
        <v>0</v>
      </c>
      <c r="AU154" s="133">
        <v>0</v>
      </c>
      <c r="AV154" s="133">
        <v>3213.61</v>
      </c>
      <c r="AW154" s="133">
        <v>0</v>
      </c>
      <c r="AX154" s="133">
        <v>0</v>
      </c>
      <c r="AY154" s="133">
        <v>0</v>
      </c>
      <c r="AZ154" s="133">
        <v>0</v>
      </c>
      <c r="BA154" s="15">
        <f t="shared" si="6"/>
        <v>0</v>
      </c>
      <c r="BB154" s="15">
        <f t="shared" si="7"/>
        <v>6427.22</v>
      </c>
      <c r="BC154" s="15">
        <f t="shared" si="8"/>
        <v>6427.22</v>
      </c>
    </row>
    <row r="155" spans="1:55" x14ac:dyDescent="0.35">
      <c r="A155" s="161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66">
        <v>44050</v>
      </c>
      <c r="AF155" s="166">
        <v>45876</v>
      </c>
      <c r="AG155" s="167">
        <v>1024629.57</v>
      </c>
      <c r="AH155" s="94">
        <v>0.76944444444444449</v>
      </c>
      <c r="AI155" s="94">
        <v>5</v>
      </c>
      <c r="AJ155" s="168">
        <v>7.1294999999999997E-2</v>
      </c>
      <c r="AK155" s="162" t="s">
        <v>651</v>
      </c>
      <c r="AL155" s="162" t="s">
        <v>652</v>
      </c>
      <c r="AM155" s="133">
        <v>0</v>
      </c>
      <c r="AN155" s="133">
        <v>0</v>
      </c>
      <c r="AO155" s="133">
        <v>0</v>
      </c>
      <c r="AP155" s="133">
        <v>36525.480000000003</v>
      </c>
      <c r="AQ155" s="133">
        <v>0</v>
      </c>
      <c r="AR155" s="133">
        <v>0</v>
      </c>
      <c r="AS155" s="133">
        <v>0</v>
      </c>
      <c r="AT155" s="133">
        <v>0</v>
      </c>
      <c r="AU155" s="133">
        <v>0</v>
      </c>
      <c r="AV155" s="133">
        <v>36525.480000000003</v>
      </c>
      <c r="AW155" s="133">
        <v>0</v>
      </c>
      <c r="AX155" s="133">
        <v>0</v>
      </c>
      <c r="AY155" s="133">
        <v>0</v>
      </c>
      <c r="AZ155" s="133">
        <v>0</v>
      </c>
      <c r="BA155" s="15">
        <f t="shared" si="6"/>
        <v>0</v>
      </c>
      <c r="BB155" s="15">
        <f t="shared" si="7"/>
        <v>73050.960000000006</v>
      </c>
      <c r="BC155" s="15">
        <f t="shared" si="8"/>
        <v>73050.960000000006</v>
      </c>
    </row>
    <row r="156" spans="1:55" x14ac:dyDescent="0.35">
      <c r="A156" s="161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66">
        <v>44050</v>
      </c>
      <c r="AF156" s="166">
        <v>46606</v>
      </c>
      <c r="AG156" s="167">
        <v>511899.23</v>
      </c>
      <c r="AH156" s="94">
        <v>2.7694444444444444</v>
      </c>
      <c r="AI156" s="94">
        <v>7</v>
      </c>
      <c r="AJ156" s="168">
        <v>7.5481999999999994E-2</v>
      </c>
      <c r="AK156" s="162" t="s">
        <v>651</v>
      </c>
      <c r="AL156" s="162" t="s">
        <v>652</v>
      </c>
      <c r="AM156" s="133">
        <v>0</v>
      </c>
      <c r="AN156" s="133">
        <v>0</v>
      </c>
      <c r="AO156" s="133">
        <v>0</v>
      </c>
      <c r="AP156" s="133">
        <v>19319.59</v>
      </c>
      <c r="AQ156" s="133">
        <v>0</v>
      </c>
      <c r="AR156" s="133">
        <v>0</v>
      </c>
      <c r="AS156" s="133">
        <v>0</v>
      </c>
      <c r="AT156" s="133">
        <v>0</v>
      </c>
      <c r="AU156" s="133">
        <v>0</v>
      </c>
      <c r="AV156" s="133">
        <v>19319.59</v>
      </c>
      <c r="AW156" s="133">
        <v>0</v>
      </c>
      <c r="AX156" s="133">
        <v>0</v>
      </c>
      <c r="AY156" s="133">
        <v>0</v>
      </c>
      <c r="AZ156" s="133">
        <v>0</v>
      </c>
      <c r="BA156" s="15">
        <f t="shared" si="6"/>
        <v>0</v>
      </c>
      <c r="BB156" s="15">
        <f t="shared" si="7"/>
        <v>38639.18</v>
      </c>
      <c r="BC156" s="15">
        <f t="shared" si="8"/>
        <v>38639.18</v>
      </c>
    </row>
    <row r="157" spans="1:55" x14ac:dyDescent="0.35">
      <c r="A157" s="161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66">
        <v>44050</v>
      </c>
      <c r="AF157" s="166">
        <v>45876</v>
      </c>
      <c r="AG157" s="167">
        <v>3375478.67</v>
      </c>
      <c r="AH157" s="94">
        <v>0.76944444444444449</v>
      </c>
      <c r="AI157" s="94">
        <v>5</v>
      </c>
      <c r="AJ157" s="168">
        <v>7.1294999999999997E-2</v>
      </c>
      <c r="AK157" s="162" t="s">
        <v>651</v>
      </c>
      <c r="AL157" s="162" t="s">
        <v>652</v>
      </c>
      <c r="AM157" s="133">
        <v>0</v>
      </c>
      <c r="AN157" s="133">
        <v>0</v>
      </c>
      <c r="AO157" s="133">
        <v>0</v>
      </c>
      <c r="AP157" s="133">
        <v>120327.38</v>
      </c>
      <c r="AQ157" s="133">
        <v>0</v>
      </c>
      <c r="AR157" s="133">
        <v>0</v>
      </c>
      <c r="AS157" s="133">
        <v>0</v>
      </c>
      <c r="AT157" s="133">
        <v>0</v>
      </c>
      <c r="AU157" s="133">
        <v>0</v>
      </c>
      <c r="AV157" s="133">
        <v>120327.38</v>
      </c>
      <c r="AW157" s="133">
        <v>0</v>
      </c>
      <c r="AX157" s="133">
        <v>0</v>
      </c>
      <c r="AY157" s="133">
        <v>0</v>
      </c>
      <c r="AZ157" s="133">
        <v>0</v>
      </c>
      <c r="BA157" s="15">
        <f t="shared" si="6"/>
        <v>0</v>
      </c>
      <c r="BB157" s="15">
        <f t="shared" si="7"/>
        <v>240654.76</v>
      </c>
      <c r="BC157" s="15">
        <f t="shared" si="8"/>
        <v>240654.76</v>
      </c>
    </row>
    <row r="158" spans="1:55" x14ac:dyDescent="0.35">
      <c r="A158" s="161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66">
        <v>44050</v>
      </c>
      <c r="AF158" s="166">
        <v>46606</v>
      </c>
      <c r="AG158" s="167">
        <v>1686321.15</v>
      </c>
      <c r="AH158" s="94">
        <v>2.7694444444444444</v>
      </c>
      <c r="AI158" s="94">
        <v>7</v>
      </c>
      <c r="AJ158" s="168">
        <v>7.5481999999999994E-2</v>
      </c>
      <c r="AK158" s="162" t="s">
        <v>651</v>
      </c>
      <c r="AL158" s="162" t="s">
        <v>652</v>
      </c>
      <c r="AM158" s="133">
        <v>0</v>
      </c>
      <c r="AN158" s="133">
        <v>0</v>
      </c>
      <c r="AO158" s="133">
        <v>0</v>
      </c>
      <c r="AP158" s="133">
        <v>63643.45</v>
      </c>
      <c r="AQ158" s="133">
        <v>0</v>
      </c>
      <c r="AR158" s="133">
        <v>0</v>
      </c>
      <c r="AS158" s="133">
        <v>0</v>
      </c>
      <c r="AT158" s="133">
        <v>0</v>
      </c>
      <c r="AU158" s="133">
        <v>0</v>
      </c>
      <c r="AV158" s="133">
        <v>63643.45</v>
      </c>
      <c r="AW158" s="133">
        <v>0</v>
      </c>
      <c r="AX158" s="133">
        <v>0</v>
      </c>
      <c r="AY158" s="133">
        <v>0</v>
      </c>
      <c r="AZ158" s="133">
        <v>0</v>
      </c>
      <c r="BA158" s="15">
        <f t="shared" si="6"/>
        <v>0</v>
      </c>
      <c r="BB158" s="15">
        <f t="shared" si="7"/>
        <v>127286.9</v>
      </c>
      <c r="BC158" s="15">
        <f t="shared" si="8"/>
        <v>127286.9</v>
      </c>
    </row>
    <row r="159" spans="1:55" x14ac:dyDescent="0.35">
      <c r="A159" s="161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66">
        <v>44050</v>
      </c>
      <c r="AF159" s="166">
        <v>45876</v>
      </c>
      <c r="AG159" s="167">
        <v>704317.79</v>
      </c>
      <c r="AH159" s="94">
        <v>0.76944444444444449</v>
      </c>
      <c r="AI159" s="94">
        <v>5</v>
      </c>
      <c r="AJ159" s="168">
        <v>7.1294999999999997E-2</v>
      </c>
      <c r="AK159" s="162" t="s">
        <v>651</v>
      </c>
      <c r="AL159" s="162" t="s">
        <v>652</v>
      </c>
      <c r="AM159" s="133">
        <v>0</v>
      </c>
      <c r="AN159" s="133">
        <v>0</v>
      </c>
      <c r="AO159" s="133">
        <v>0</v>
      </c>
      <c r="AP159" s="133">
        <v>25107.17</v>
      </c>
      <c r="AQ159" s="133">
        <v>0</v>
      </c>
      <c r="AR159" s="133">
        <v>0</v>
      </c>
      <c r="AS159" s="133">
        <v>0</v>
      </c>
      <c r="AT159" s="133">
        <v>0</v>
      </c>
      <c r="AU159" s="133">
        <v>0</v>
      </c>
      <c r="AV159" s="133">
        <v>25107.17</v>
      </c>
      <c r="AW159" s="133">
        <v>0</v>
      </c>
      <c r="AX159" s="133">
        <v>0</v>
      </c>
      <c r="AY159" s="133">
        <v>0</v>
      </c>
      <c r="AZ159" s="133">
        <v>0</v>
      </c>
      <c r="BA159" s="15">
        <f t="shared" si="6"/>
        <v>0</v>
      </c>
      <c r="BB159" s="15">
        <f t="shared" si="7"/>
        <v>50214.34</v>
      </c>
      <c r="BC159" s="15">
        <f t="shared" si="8"/>
        <v>50214.34</v>
      </c>
    </row>
    <row r="160" spans="1:55" x14ac:dyDescent="0.35">
      <c r="A160" s="161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66">
        <v>44050</v>
      </c>
      <c r="AF160" s="166">
        <v>46606</v>
      </c>
      <c r="AG160" s="167">
        <v>348012.24</v>
      </c>
      <c r="AH160" s="94">
        <v>2.7694444444444444</v>
      </c>
      <c r="AI160" s="94">
        <v>7</v>
      </c>
      <c r="AJ160" s="168">
        <v>7.5481999999999994E-2</v>
      </c>
      <c r="AK160" s="162" t="s">
        <v>651</v>
      </c>
      <c r="AL160" s="162" t="s">
        <v>652</v>
      </c>
      <c r="AM160" s="133">
        <v>0</v>
      </c>
      <c r="AN160" s="133">
        <v>0</v>
      </c>
      <c r="AO160" s="133">
        <v>0</v>
      </c>
      <c r="AP160" s="133">
        <v>13134.33</v>
      </c>
      <c r="AQ160" s="133">
        <v>0</v>
      </c>
      <c r="AR160" s="133">
        <v>0</v>
      </c>
      <c r="AS160" s="133">
        <v>0</v>
      </c>
      <c r="AT160" s="133">
        <v>0</v>
      </c>
      <c r="AU160" s="133">
        <v>0</v>
      </c>
      <c r="AV160" s="133">
        <v>13134.33</v>
      </c>
      <c r="AW160" s="133">
        <v>0</v>
      </c>
      <c r="AX160" s="133">
        <v>0</v>
      </c>
      <c r="AY160" s="133">
        <v>0</v>
      </c>
      <c r="AZ160" s="133">
        <v>0</v>
      </c>
      <c r="BA160" s="15">
        <f t="shared" si="6"/>
        <v>0</v>
      </c>
      <c r="BB160" s="15">
        <f t="shared" si="7"/>
        <v>26268.66</v>
      </c>
      <c r="BC160" s="15">
        <f t="shared" si="8"/>
        <v>26268.66</v>
      </c>
    </row>
    <row r="161" spans="1:55" x14ac:dyDescent="0.35">
      <c r="A161" s="161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66">
        <v>44050</v>
      </c>
      <c r="AF161" s="166">
        <v>45876</v>
      </c>
      <c r="AG161" s="167">
        <v>114715</v>
      </c>
      <c r="AH161" s="94">
        <v>0.76944444444444449</v>
      </c>
      <c r="AI161" s="94">
        <v>5</v>
      </c>
      <c r="AJ161" s="168">
        <v>7.1294999999999997E-2</v>
      </c>
      <c r="AK161" s="162" t="s">
        <v>651</v>
      </c>
      <c r="AL161" s="162" t="s">
        <v>652</v>
      </c>
      <c r="AM161" s="133">
        <v>0</v>
      </c>
      <c r="AN161" s="133">
        <v>0</v>
      </c>
      <c r="AO161" s="133">
        <v>0</v>
      </c>
      <c r="AP161" s="133">
        <v>4089.3</v>
      </c>
      <c r="AQ161" s="133">
        <v>0</v>
      </c>
      <c r="AR161" s="133">
        <v>0</v>
      </c>
      <c r="AS161" s="133">
        <v>0</v>
      </c>
      <c r="AT161" s="133">
        <v>0</v>
      </c>
      <c r="AU161" s="133">
        <v>0</v>
      </c>
      <c r="AV161" s="133">
        <v>4089.3</v>
      </c>
      <c r="AW161" s="133">
        <v>0</v>
      </c>
      <c r="AX161" s="133">
        <v>0</v>
      </c>
      <c r="AY161" s="133">
        <v>0</v>
      </c>
      <c r="AZ161" s="133">
        <v>0</v>
      </c>
      <c r="BA161" s="15">
        <f t="shared" si="6"/>
        <v>0</v>
      </c>
      <c r="BB161" s="15">
        <f t="shared" si="7"/>
        <v>8178.6</v>
      </c>
      <c r="BC161" s="15">
        <f t="shared" si="8"/>
        <v>8178.6</v>
      </c>
    </row>
    <row r="162" spans="1:55" x14ac:dyDescent="0.35">
      <c r="A162" s="161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66">
        <v>44050</v>
      </c>
      <c r="AF162" s="166">
        <v>46606</v>
      </c>
      <c r="AG162" s="167">
        <v>114575</v>
      </c>
      <c r="AH162" s="94">
        <v>2.7694444444444444</v>
      </c>
      <c r="AI162" s="94">
        <v>7</v>
      </c>
      <c r="AJ162" s="168">
        <v>7.5481999999999994E-2</v>
      </c>
      <c r="AK162" s="162" t="s">
        <v>651</v>
      </c>
      <c r="AL162" s="162" t="s">
        <v>652</v>
      </c>
      <c r="AM162" s="133">
        <v>0</v>
      </c>
      <c r="AN162" s="133">
        <v>0</v>
      </c>
      <c r="AO162" s="133">
        <v>0</v>
      </c>
      <c r="AP162" s="133">
        <v>4324.18</v>
      </c>
      <c r="AQ162" s="133">
        <v>0</v>
      </c>
      <c r="AR162" s="133">
        <v>0</v>
      </c>
      <c r="AS162" s="133">
        <v>0</v>
      </c>
      <c r="AT162" s="133">
        <v>0</v>
      </c>
      <c r="AU162" s="133">
        <v>0</v>
      </c>
      <c r="AV162" s="133">
        <v>4324.18</v>
      </c>
      <c r="AW162" s="133">
        <v>0</v>
      </c>
      <c r="AX162" s="133">
        <v>0</v>
      </c>
      <c r="AY162" s="133">
        <v>0</v>
      </c>
      <c r="AZ162" s="133">
        <v>0</v>
      </c>
      <c r="BA162" s="15">
        <f t="shared" si="6"/>
        <v>0</v>
      </c>
      <c r="BB162" s="15">
        <f t="shared" si="7"/>
        <v>8648.36</v>
      </c>
      <c r="BC162" s="15">
        <f t="shared" si="8"/>
        <v>8648.36</v>
      </c>
    </row>
    <row r="163" spans="1:55" x14ac:dyDescent="0.35">
      <c r="A163" s="161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66">
        <v>44050</v>
      </c>
      <c r="AF163" s="166">
        <v>45876</v>
      </c>
      <c r="AG163" s="167">
        <v>6290645.4400000004</v>
      </c>
      <c r="AH163" s="94">
        <v>0.76944444444444449</v>
      </c>
      <c r="AI163" s="94">
        <v>5</v>
      </c>
      <c r="AJ163" s="168">
        <v>7.1294999999999997E-2</v>
      </c>
      <c r="AK163" s="162" t="s">
        <v>651</v>
      </c>
      <c r="AL163" s="162" t="s">
        <v>652</v>
      </c>
      <c r="AM163" s="133">
        <v>0</v>
      </c>
      <c r="AN163" s="133">
        <v>0</v>
      </c>
      <c r="AO163" s="133">
        <v>0</v>
      </c>
      <c r="AP163" s="133">
        <v>224245.78</v>
      </c>
      <c r="AQ163" s="133">
        <v>0</v>
      </c>
      <c r="AR163" s="133">
        <v>0</v>
      </c>
      <c r="AS163" s="133">
        <v>0</v>
      </c>
      <c r="AT163" s="133">
        <v>0</v>
      </c>
      <c r="AU163" s="133">
        <v>0</v>
      </c>
      <c r="AV163" s="133">
        <v>224245.78</v>
      </c>
      <c r="AW163" s="133">
        <v>0</v>
      </c>
      <c r="AX163" s="133">
        <v>0</v>
      </c>
      <c r="AY163" s="133">
        <v>0</v>
      </c>
      <c r="AZ163" s="133">
        <v>0</v>
      </c>
      <c r="BA163" s="15">
        <f t="shared" si="6"/>
        <v>0</v>
      </c>
      <c r="BB163" s="15">
        <f t="shared" si="7"/>
        <v>448491.56</v>
      </c>
      <c r="BC163" s="15">
        <f t="shared" si="8"/>
        <v>448491.56</v>
      </c>
    </row>
    <row r="164" spans="1:55" x14ac:dyDescent="0.35">
      <c r="A164" s="161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66">
        <v>44168</v>
      </c>
      <c r="AF164" s="166">
        <v>45994</v>
      </c>
      <c r="AG164" s="167">
        <v>2968774.18</v>
      </c>
      <c r="AH164" s="94">
        <v>1.0916666666666666</v>
      </c>
      <c r="AI164" s="94">
        <v>5</v>
      </c>
      <c r="AJ164" s="168">
        <v>7.1294999999999997E-2</v>
      </c>
      <c r="AK164" s="162" t="s">
        <v>651</v>
      </c>
      <c r="AL164" s="162" t="s">
        <v>652</v>
      </c>
      <c r="AM164" s="133">
        <v>0</v>
      </c>
      <c r="AN164" s="133">
        <v>105829.38</v>
      </c>
      <c r="AO164" s="133">
        <v>0</v>
      </c>
      <c r="AP164" s="133">
        <v>0</v>
      </c>
      <c r="AQ164" s="133">
        <v>0</v>
      </c>
      <c r="AR164" s="133">
        <v>0</v>
      </c>
      <c r="AS164" s="133">
        <v>0</v>
      </c>
      <c r="AT164" s="133">
        <v>105829.38</v>
      </c>
      <c r="AU164" s="133">
        <v>0</v>
      </c>
      <c r="AV164" s="133">
        <v>0</v>
      </c>
      <c r="AW164" s="133">
        <v>0</v>
      </c>
      <c r="AX164" s="133">
        <v>0</v>
      </c>
      <c r="AY164" s="133">
        <v>0</v>
      </c>
      <c r="AZ164" s="133">
        <v>105829.38</v>
      </c>
      <c r="BA164" s="15">
        <f t="shared" si="6"/>
        <v>105829.38</v>
      </c>
      <c r="BB164" s="15">
        <f t="shared" si="7"/>
        <v>211658.76</v>
      </c>
      <c r="BC164" s="15">
        <f t="shared" si="8"/>
        <v>317488.14</v>
      </c>
    </row>
    <row r="165" spans="1:55" x14ac:dyDescent="0.35">
      <c r="A165" s="161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66">
        <v>44050</v>
      </c>
      <c r="AF165" s="166">
        <v>45876</v>
      </c>
      <c r="AG165" s="167">
        <v>102465.04</v>
      </c>
      <c r="AH165" s="94">
        <v>0.76944444444444449</v>
      </c>
      <c r="AI165" s="94">
        <v>5</v>
      </c>
      <c r="AJ165" s="168">
        <v>7.1300000000000002E-2</v>
      </c>
      <c r="AK165" s="162" t="s">
        <v>651</v>
      </c>
      <c r="AL165" s="162" t="s">
        <v>652</v>
      </c>
      <c r="AM165" s="133">
        <v>0</v>
      </c>
      <c r="AN165" s="133">
        <v>0</v>
      </c>
      <c r="AO165" s="133">
        <v>0</v>
      </c>
      <c r="AP165" s="133">
        <v>3652.62</v>
      </c>
      <c r="AQ165" s="133">
        <v>0</v>
      </c>
      <c r="AR165" s="133">
        <v>0</v>
      </c>
      <c r="AS165" s="133">
        <v>0</v>
      </c>
      <c r="AT165" s="133">
        <v>0</v>
      </c>
      <c r="AU165" s="133">
        <v>0</v>
      </c>
      <c r="AV165" s="133">
        <v>3652.62</v>
      </c>
      <c r="AW165" s="133">
        <v>0</v>
      </c>
      <c r="AX165" s="133">
        <v>0</v>
      </c>
      <c r="AY165" s="133">
        <v>0</v>
      </c>
      <c r="AZ165" s="133">
        <v>0</v>
      </c>
      <c r="BA165" s="15">
        <f t="shared" si="6"/>
        <v>0</v>
      </c>
      <c r="BB165" s="15">
        <f t="shared" si="7"/>
        <v>7305.24</v>
      </c>
      <c r="BC165" s="15">
        <f t="shared" si="8"/>
        <v>7305.24</v>
      </c>
    </row>
    <row r="166" spans="1:55" x14ac:dyDescent="0.35">
      <c r="A166" s="161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66">
        <v>44050</v>
      </c>
      <c r="AF166" s="166">
        <v>45876</v>
      </c>
      <c r="AG166" s="167">
        <v>213700</v>
      </c>
      <c r="AH166" s="94">
        <v>0.76944444444444449</v>
      </c>
      <c r="AI166" s="94">
        <v>5</v>
      </c>
      <c r="AJ166" s="168">
        <v>7.1300000000000002E-2</v>
      </c>
      <c r="AK166" s="162" t="s">
        <v>651</v>
      </c>
      <c r="AL166" s="162" t="s">
        <v>652</v>
      </c>
      <c r="AM166" s="133">
        <v>0</v>
      </c>
      <c r="AN166" s="133">
        <v>0</v>
      </c>
      <c r="AO166" s="133">
        <v>0</v>
      </c>
      <c r="AP166" s="133">
        <v>7617.87</v>
      </c>
      <c r="AQ166" s="133">
        <v>0</v>
      </c>
      <c r="AR166" s="133">
        <v>0</v>
      </c>
      <c r="AS166" s="133">
        <v>0</v>
      </c>
      <c r="AT166" s="133">
        <v>0</v>
      </c>
      <c r="AU166" s="133">
        <v>0</v>
      </c>
      <c r="AV166" s="133">
        <v>7617.87</v>
      </c>
      <c r="AW166" s="133">
        <v>0</v>
      </c>
      <c r="AX166" s="133">
        <v>0</v>
      </c>
      <c r="AY166" s="133">
        <v>0</v>
      </c>
      <c r="AZ166" s="133">
        <v>0</v>
      </c>
      <c r="BA166" s="15">
        <f t="shared" si="6"/>
        <v>0</v>
      </c>
      <c r="BB166" s="15">
        <f t="shared" si="7"/>
        <v>15235.74</v>
      </c>
      <c r="BC166" s="15">
        <f t="shared" si="8"/>
        <v>15235.74</v>
      </c>
    </row>
    <row r="167" spans="1:55" x14ac:dyDescent="0.35">
      <c r="A167" s="161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66">
        <v>44050</v>
      </c>
      <c r="AF167" s="166">
        <v>45876</v>
      </c>
      <c r="AG167" s="167">
        <v>238518.95</v>
      </c>
      <c r="AH167" s="94">
        <v>0.76944444444444449</v>
      </c>
      <c r="AI167" s="94">
        <v>5</v>
      </c>
      <c r="AJ167" s="168">
        <v>7.1300000000000002E-2</v>
      </c>
      <c r="AK167" s="162" t="s">
        <v>651</v>
      </c>
      <c r="AL167" s="162" t="s">
        <v>652</v>
      </c>
      <c r="AM167" s="133">
        <v>0</v>
      </c>
      <c r="AN167" s="133">
        <v>0</v>
      </c>
      <c r="AO167" s="133">
        <v>0</v>
      </c>
      <c r="AP167" s="133">
        <v>8502.6</v>
      </c>
      <c r="AQ167" s="133">
        <v>0</v>
      </c>
      <c r="AR167" s="133">
        <v>0</v>
      </c>
      <c r="AS167" s="133">
        <v>0</v>
      </c>
      <c r="AT167" s="133">
        <v>0</v>
      </c>
      <c r="AU167" s="133">
        <v>0</v>
      </c>
      <c r="AV167" s="133">
        <v>8502.6</v>
      </c>
      <c r="AW167" s="133">
        <v>0</v>
      </c>
      <c r="AX167" s="133">
        <v>0</v>
      </c>
      <c r="AY167" s="133">
        <v>0</v>
      </c>
      <c r="AZ167" s="133">
        <v>0</v>
      </c>
      <c r="BA167" s="15">
        <f t="shared" si="6"/>
        <v>0</v>
      </c>
      <c r="BB167" s="15">
        <f t="shared" si="7"/>
        <v>17005.2</v>
      </c>
      <c r="BC167" s="15">
        <f t="shared" si="8"/>
        <v>17005.2</v>
      </c>
    </row>
    <row r="168" spans="1:55" x14ac:dyDescent="0.35">
      <c r="A168" s="161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66">
        <v>44168</v>
      </c>
      <c r="AF168" s="166">
        <v>45994</v>
      </c>
      <c r="AG168" s="167">
        <v>2965887.06</v>
      </c>
      <c r="AH168" s="94">
        <v>1.0916666666666666</v>
      </c>
      <c r="AI168" s="94">
        <v>5</v>
      </c>
      <c r="AJ168" s="168">
        <v>7.1294999999999997E-2</v>
      </c>
      <c r="AK168" s="162" t="s">
        <v>651</v>
      </c>
      <c r="AL168" s="162" t="s">
        <v>652</v>
      </c>
      <c r="AM168" s="133">
        <v>0</v>
      </c>
      <c r="AN168" s="133">
        <v>105726.46</v>
      </c>
      <c r="AO168" s="133">
        <v>0</v>
      </c>
      <c r="AP168" s="133">
        <v>0</v>
      </c>
      <c r="AQ168" s="133">
        <v>0</v>
      </c>
      <c r="AR168" s="133">
        <v>0</v>
      </c>
      <c r="AS168" s="133">
        <v>0</v>
      </c>
      <c r="AT168" s="133">
        <v>105726.46</v>
      </c>
      <c r="AU168" s="133">
        <v>0</v>
      </c>
      <c r="AV168" s="133">
        <v>0</v>
      </c>
      <c r="AW168" s="133">
        <v>0</v>
      </c>
      <c r="AX168" s="133">
        <v>0</v>
      </c>
      <c r="AY168" s="133">
        <v>0</v>
      </c>
      <c r="AZ168" s="133">
        <v>105726.46</v>
      </c>
      <c r="BA168" s="15">
        <f t="shared" si="6"/>
        <v>105726.46</v>
      </c>
      <c r="BB168" s="15">
        <f t="shared" si="7"/>
        <v>211452.92</v>
      </c>
      <c r="BC168" s="15">
        <f t="shared" si="8"/>
        <v>317179.38</v>
      </c>
    </row>
    <row r="169" spans="1:55" x14ac:dyDescent="0.35">
      <c r="A169" s="161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66">
        <v>44050</v>
      </c>
      <c r="AF169" s="166">
        <v>45876</v>
      </c>
      <c r="AG169" s="167">
        <v>1181099.07</v>
      </c>
      <c r="AH169" s="94">
        <v>0.76944444444444449</v>
      </c>
      <c r="AI169" s="94">
        <v>5</v>
      </c>
      <c r="AJ169" s="168">
        <v>7.1300000000000002E-2</v>
      </c>
      <c r="AK169" s="162" t="s">
        <v>651</v>
      </c>
      <c r="AL169" s="162" t="s">
        <v>652</v>
      </c>
      <c r="AM169" s="133">
        <v>0</v>
      </c>
      <c r="AN169" s="133">
        <v>0</v>
      </c>
      <c r="AO169" s="133">
        <v>0</v>
      </c>
      <c r="AP169" s="133">
        <v>42103.23</v>
      </c>
      <c r="AQ169" s="133">
        <v>0</v>
      </c>
      <c r="AR169" s="133">
        <v>0</v>
      </c>
      <c r="AS169" s="133">
        <v>0</v>
      </c>
      <c r="AT169" s="133">
        <v>0</v>
      </c>
      <c r="AU169" s="133">
        <v>0</v>
      </c>
      <c r="AV169" s="133">
        <v>42103.23</v>
      </c>
      <c r="AW169" s="133">
        <v>0</v>
      </c>
      <c r="AX169" s="133">
        <v>0</v>
      </c>
      <c r="AY169" s="133">
        <v>0</v>
      </c>
      <c r="AZ169" s="133">
        <v>0</v>
      </c>
      <c r="BA169" s="15">
        <f t="shared" si="6"/>
        <v>0</v>
      </c>
      <c r="BB169" s="15">
        <f t="shared" si="7"/>
        <v>84206.46</v>
      </c>
      <c r="BC169" s="15">
        <f t="shared" si="8"/>
        <v>84206.46</v>
      </c>
    </row>
    <row r="170" spans="1:55" x14ac:dyDescent="0.35">
      <c r="A170" s="161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66">
        <v>44050</v>
      </c>
      <c r="AF170" s="166">
        <v>45876</v>
      </c>
      <c r="AG170" s="167">
        <v>881282.52</v>
      </c>
      <c r="AH170" s="94">
        <v>0.76944444444444449</v>
      </c>
      <c r="AI170" s="94">
        <v>5</v>
      </c>
      <c r="AJ170" s="168">
        <v>7.1300000000000002E-2</v>
      </c>
      <c r="AK170" s="162" t="s">
        <v>651</v>
      </c>
      <c r="AL170" s="162" t="s">
        <v>652</v>
      </c>
      <c r="AM170" s="133">
        <v>0</v>
      </c>
      <c r="AN170" s="133">
        <v>0</v>
      </c>
      <c r="AO170" s="133">
        <v>0</v>
      </c>
      <c r="AP170" s="133">
        <v>31415.52</v>
      </c>
      <c r="AQ170" s="133">
        <v>0</v>
      </c>
      <c r="AR170" s="133">
        <v>0</v>
      </c>
      <c r="AS170" s="133">
        <v>0</v>
      </c>
      <c r="AT170" s="133">
        <v>0</v>
      </c>
      <c r="AU170" s="133">
        <v>0</v>
      </c>
      <c r="AV170" s="133">
        <v>31415.52</v>
      </c>
      <c r="AW170" s="133">
        <v>0</v>
      </c>
      <c r="AX170" s="133">
        <v>0</v>
      </c>
      <c r="AY170" s="133">
        <v>0</v>
      </c>
      <c r="AZ170" s="133">
        <v>0</v>
      </c>
      <c r="BA170" s="15">
        <f t="shared" si="6"/>
        <v>0</v>
      </c>
      <c r="BB170" s="15">
        <f t="shared" si="7"/>
        <v>62831.040000000001</v>
      </c>
      <c r="BC170" s="15">
        <f t="shared" si="8"/>
        <v>62831.040000000001</v>
      </c>
    </row>
    <row r="171" spans="1:55" x14ac:dyDescent="0.35">
      <c r="A171" s="161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66">
        <v>44050</v>
      </c>
      <c r="AF171" s="166">
        <v>45876</v>
      </c>
      <c r="AG171" s="167">
        <v>25948.880000000001</v>
      </c>
      <c r="AH171" s="94">
        <v>0.76944444444444449</v>
      </c>
      <c r="AI171" s="94">
        <v>5</v>
      </c>
      <c r="AJ171" s="168">
        <v>7.1300000000000002E-2</v>
      </c>
      <c r="AK171" s="162" t="s">
        <v>651</v>
      </c>
      <c r="AL171" s="162" t="s">
        <v>652</v>
      </c>
      <c r="AM171" s="133">
        <v>0</v>
      </c>
      <c r="AN171" s="133">
        <v>0</v>
      </c>
      <c r="AO171" s="133">
        <v>0</v>
      </c>
      <c r="AP171" s="133">
        <v>925.01</v>
      </c>
      <c r="AQ171" s="133">
        <v>0</v>
      </c>
      <c r="AR171" s="133">
        <v>0</v>
      </c>
      <c r="AS171" s="133">
        <v>0</v>
      </c>
      <c r="AT171" s="133">
        <v>0</v>
      </c>
      <c r="AU171" s="133">
        <v>0</v>
      </c>
      <c r="AV171" s="133">
        <v>925.01</v>
      </c>
      <c r="AW171" s="133">
        <v>0</v>
      </c>
      <c r="AX171" s="133">
        <v>0</v>
      </c>
      <c r="AY171" s="133">
        <v>0</v>
      </c>
      <c r="AZ171" s="133">
        <v>0</v>
      </c>
      <c r="BA171" s="15">
        <f t="shared" si="6"/>
        <v>0</v>
      </c>
      <c r="BB171" s="15">
        <f t="shared" si="7"/>
        <v>1850.02</v>
      </c>
      <c r="BC171" s="15">
        <f t="shared" si="8"/>
        <v>1850.02</v>
      </c>
    </row>
    <row r="172" spans="1:55" x14ac:dyDescent="0.35">
      <c r="A172" s="161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66">
        <v>44050</v>
      </c>
      <c r="AF172" s="166">
        <v>46606</v>
      </c>
      <c r="AG172" s="167">
        <v>12932.71</v>
      </c>
      <c r="AH172" s="94">
        <v>2.7694444444444444</v>
      </c>
      <c r="AI172" s="94">
        <v>7</v>
      </c>
      <c r="AJ172" s="168">
        <v>7.5481999999999994E-2</v>
      </c>
      <c r="AK172" s="162" t="s">
        <v>651</v>
      </c>
      <c r="AL172" s="162" t="s">
        <v>652</v>
      </c>
      <c r="AM172" s="133">
        <v>0</v>
      </c>
      <c r="AN172" s="133">
        <v>0</v>
      </c>
      <c r="AO172" s="133">
        <v>0</v>
      </c>
      <c r="AP172" s="133">
        <v>488.09</v>
      </c>
      <c r="AQ172" s="133">
        <v>0</v>
      </c>
      <c r="AR172" s="133">
        <v>0</v>
      </c>
      <c r="AS172" s="133">
        <v>0</v>
      </c>
      <c r="AT172" s="133">
        <v>0</v>
      </c>
      <c r="AU172" s="133">
        <v>0</v>
      </c>
      <c r="AV172" s="133">
        <v>488.09</v>
      </c>
      <c r="AW172" s="133">
        <v>0</v>
      </c>
      <c r="AX172" s="133">
        <v>0</v>
      </c>
      <c r="AY172" s="133">
        <v>0</v>
      </c>
      <c r="AZ172" s="133">
        <v>0</v>
      </c>
      <c r="BA172" s="15">
        <f t="shared" si="6"/>
        <v>0</v>
      </c>
      <c r="BB172" s="15">
        <f t="shared" si="7"/>
        <v>976.18</v>
      </c>
      <c r="BC172" s="15">
        <f t="shared" si="8"/>
        <v>976.18</v>
      </c>
    </row>
    <row r="173" spans="1:55" x14ac:dyDescent="0.35">
      <c r="A173" s="161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66">
        <v>44050</v>
      </c>
      <c r="AF173" s="166">
        <v>45876</v>
      </c>
      <c r="AG173" s="167">
        <v>91120.83</v>
      </c>
      <c r="AH173" s="94">
        <v>0.76944444444444449</v>
      </c>
      <c r="AI173" s="94">
        <v>5</v>
      </c>
      <c r="AJ173" s="168">
        <v>7.1300000000000002E-2</v>
      </c>
      <c r="AK173" s="162" t="s">
        <v>651</v>
      </c>
      <c r="AL173" s="162" t="s">
        <v>652</v>
      </c>
      <c r="AM173" s="133">
        <v>0</v>
      </c>
      <c r="AN173" s="133">
        <v>0</v>
      </c>
      <c r="AO173" s="133">
        <v>0</v>
      </c>
      <c r="AP173" s="133">
        <v>3248.23</v>
      </c>
      <c r="AQ173" s="133">
        <v>0</v>
      </c>
      <c r="AR173" s="133">
        <v>0</v>
      </c>
      <c r="AS173" s="133">
        <v>0</v>
      </c>
      <c r="AT173" s="133">
        <v>0</v>
      </c>
      <c r="AU173" s="133">
        <v>0</v>
      </c>
      <c r="AV173" s="133">
        <v>3248.23</v>
      </c>
      <c r="AW173" s="133">
        <v>0</v>
      </c>
      <c r="AX173" s="133">
        <v>0</v>
      </c>
      <c r="AY173" s="133">
        <v>0</v>
      </c>
      <c r="AZ173" s="133">
        <v>0</v>
      </c>
      <c r="BA173" s="15">
        <f t="shared" si="6"/>
        <v>0</v>
      </c>
      <c r="BB173" s="15">
        <f t="shared" si="7"/>
        <v>6496.46</v>
      </c>
      <c r="BC173" s="15">
        <f t="shared" si="8"/>
        <v>6496.46</v>
      </c>
    </row>
    <row r="174" spans="1:55" x14ac:dyDescent="0.35">
      <c r="A174" s="161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66">
        <v>44050</v>
      </c>
      <c r="AF174" s="166">
        <v>45876</v>
      </c>
      <c r="AG174" s="167">
        <v>1576401.9199999999</v>
      </c>
      <c r="AH174" s="94">
        <v>0.76944444444444449</v>
      </c>
      <c r="AI174" s="94">
        <v>5</v>
      </c>
      <c r="AJ174" s="168">
        <v>7.1294999999999997E-2</v>
      </c>
      <c r="AK174" s="162" t="s">
        <v>651</v>
      </c>
      <c r="AL174" s="162" t="s">
        <v>652</v>
      </c>
      <c r="AM174" s="133">
        <v>0</v>
      </c>
      <c r="AN174" s="133">
        <v>0</v>
      </c>
      <c r="AO174" s="133">
        <v>0</v>
      </c>
      <c r="AP174" s="133">
        <v>56194.79</v>
      </c>
      <c r="AQ174" s="133">
        <v>0</v>
      </c>
      <c r="AR174" s="133">
        <v>0</v>
      </c>
      <c r="AS174" s="133">
        <v>0</v>
      </c>
      <c r="AT174" s="133">
        <v>0</v>
      </c>
      <c r="AU174" s="133">
        <v>0</v>
      </c>
      <c r="AV174" s="133">
        <v>56194.79</v>
      </c>
      <c r="AW174" s="133">
        <v>0</v>
      </c>
      <c r="AX174" s="133">
        <v>0</v>
      </c>
      <c r="AY174" s="133">
        <v>0</v>
      </c>
      <c r="AZ174" s="133">
        <v>0</v>
      </c>
      <c r="BA174" s="15">
        <f t="shared" si="6"/>
        <v>0</v>
      </c>
      <c r="BB174" s="15">
        <f t="shared" si="7"/>
        <v>112389.58</v>
      </c>
      <c r="BC174" s="15">
        <f t="shared" si="8"/>
        <v>112389.58</v>
      </c>
    </row>
    <row r="175" spans="1:55" x14ac:dyDescent="0.35">
      <c r="A175" s="161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66">
        <v>44050</v>
      </c>
      <c r="AF175" s="166">
        <v>46606</v>
      </c>
      <c r="AG175" s="167">
        <v>787071.04</v>
      </c>
      <c r="AH175" s="94">
        <v>2.7694444444444444</v>
      </c>
      <c r="AI175" s="94">
        <v>7</v>
      </c>
      <c r="AJ175" s="168">
        <v>7.5481999999999994E-2</v>
      </c>
      <c r="AK175" s="162" t="s">
        <v>651</v>
      </c>
      <c r="AL175" s="162" t="s">
        <v>652</v>
      </c>
      <c r="AM175" s="133">
        <v>0</v>
      </c>
      <c r="AN175" s="133">
        <v>0</v>
      </c>
      <c r="AO175" s="133">
        <v>0</v>
      </c>
      <c r="AP175" s="133">
        <v>29704.85</v>
      </c>
      <c r="AQ175" s="133">
        <v>0</v>
      </c>
      <c r="AR175" s="133">
        <v>0</v>
      </c>
      <c r="AS175" s="133">
        <v>0</v>
      </c>
      <c r="AT175" s="133">
        <v>0</v>
      </c>
      <c r="AU175" s="133">
        <v>0</v>
      </c>
      <c r="AV175" s="133">
        <v>29704.85</v>
      </c>
      <c r="AW175" s="133">
        <v>0</v>
      </c>
      <c r="AX175" s="133">
        <v>0</v>
      </c>
      <c r="AY175" s="133">
        <v>0</v>
      </c>
      <c r="AZ175" s="133">
        <v>0</v>
      </c>
      <c r="BA175" s="15">
        <f t="shared" si="6"/>
        <v>0</v>
      </c>
      <c r="BB175" s="15">
        <f t="shared" si="7"/>
        <v>59409.7</v>
      </c>
      <c r="BC175" s="15">
        <f t="shared" si="8"/>
        <v>59409.7</v>
      </c>
    </row>
    <row r="176" spans="1:55" x14ac:dyDescent="0.35">
      <c r="A176" s="161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66">
        <v>44050</v>
      </c>
      <c r="AF176" s="166">
        <v>45876</v>
      </c>
      <c r="AG176" s="167">
        <v>222200</v>
      </c>
      <c r="AH176" s="94">
        <v>0.76944444444444449</v>
      </c>
      <c r="AI176" s="94">
        <v>5</v>
      </c>
      <c r="AJ176" s="168">
        <v>7.1294999999999997E-2</v>
      </c>
      <c r="AK176" s="162" t="s">
        <v>651</v>
      </c>
      <c r="AL176" s="162" t="s">
        <v>652</v>
      </c>
      <c r="AM176" s="133">
        <v>0</v>
      </c>
      <c r="AN176" s="133">
        <v>0</v>
      </c>
      <c r="AO176" s="133">
        <v>0</v>
      </c>
      <c r="AP176" s="133">
        <v>7920.87</v>
      </c>
      <c r="AQ176" s="133">
        <v>0</v>
      </c>
      <c r="AR176" s="133">
        <v>0</v>
      </c>
      <c r="AS176" s="133">
        <v>0</v>
      </c>
      <c r="AT176" s="133">
        <v>0</v>
      </c>
      <c r="AU176" s="133">
        <v>0</v>
      </c>
      <c r="AV176" s="133">
        <v>7920.87</v>
      </c>
      <c r="AW176" s="133">
        <v>0</v>
      </c>
      <c r="AX176" s="133">
        <v>0</v>
      </c>
      <c r="AY176" s="133">
        <v>0</v>
      </c>
      <c r="AZ176" s="133">
        <v>0</v>
      </c>
      <c r="BA176" s="15">
        <f t="shared" si="6"/>
        <v>0</v>
      </c>
      <c r="BB176" s="15">
        <f t="shared" si="7"/>
        <v>15841.74</v>
      </c>
      <c r="BC176" s="15">
        <f t="shared" si="8"/>
        <v>15841.74</v>
      </c>
    </row>
    <row r="177" spans="1:55" x14ac:dyDescent="0.35">
      <c r="A177" s="161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66">
        <v>44050</v>
      </c>
      <c r="AF177" s="166">
        <v>45876</v>
      </c>
      <c r="AG177" s="167">
        <v>1319509.58</v>
      </c>
      <c r="AH177" s="94">
        <v>0.76944444444444449</v>
      </c>
      <c r="AI177" s="94">
        <v>5</v>
      </c>
      <c r="AJ177" s="168">
        <v>7.1294999999999997E-2</v>
      </c>
      <c r="AK177" s="162" t="s">
        <v>651</v>
      </c>
      <c r="AL177" s="162" t="s">
        <v>652</v>
      </c>
      <c r="AM177" s="133">
        <v>0</v>
      </c>
      <c r="AN177" s="133">
        <v>0</v>
      </c>
      <c r="AO177" s="133">
        <v>0</v>
      </c>
      <c r="AP177" s="133">
        <v>47037.22</v>
      </c>
      <c r="AQ177" s="133">
        <v>0</v>
      </c>
      <c r="AR177" s="133">
        <v>0</v>
      </c>
      <c r="AS177" s="133">
        <v>0</v>
      </c>
      <c r="AT177" s="133">
        <v>0</v>
      </c>
      <c r="AU177" s="133">
        <v>0</v>
      </c>
      <c r="AV177" s="133">
        <v>47037.22</v>
      </c>
      <c r="AW177" s="133">
        <v>0</v>
      </c>
      <c r="AX177" s="133">
        <v>0</v>
      </c>
      <c r="AY177" s="133">
        <v>0</v>
      </c>
      <c r="AZ177" s="133">
        <v>0</v>
      </c>
      <c r="BA177" s="15">
        <f t="shared" si="6"/>
        <v>0</v>
      </c>
      <c r="BB177" s="15">
        <f t="shared" si="7"/>
        <v>94074.44</v>
      </c>
      <c r="BC177" s="15">
        <f t="shared" si="8"/>
        <v>94074.44</v>
      </c>
    </row>
    <row r="178" spans="1:55" x14ac:dyDescent="0.35">
      <c r="A178" s="161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66">
        <v>44050</v>
      </c>
      <c r="AF178" s="166">
        <v>45876</v>
      </c>
      <c r="AG178" s="167">
        <v>756340.13</v>
      </c>
      <c r="AH178" s="94">
        <v>0.76944444444444449</v>
      </c>
      <c r="AI178" s="94">
        <v>5</v>
      </c>
      <c r="AJ178" s="168">
        <v>7.1294999999999997E-2</v>
      </c>
      <c r="AK178" s="162" t="s">
        <v>651</v>
      </c>
      <c r="AL178" s="162" t="s">
        <v>652</v>
      </c>
      <c r="AM178" s="133">
        <v>0</v>
      </c>
      <c r="AN178" s="133">
        <v>0</v>
      </c>
      <c r="AO178" s="133">
        <v>0</v>
      </c>
      <c r="AP178" s="133">
        <v>26961.63</v>
      </c>
      <c r="AQ178" s="133">
        <v>0</v>
      </c>
      <c r="AR178" s="133">
        <v>0</v>
      </c>
      <c r="AS178" s="133">
        <v>0</v>
      </c>
      <c r="AT178" s="133">
        <v>0</v>
      </c>
      <c r="AU178" s="133">
        <v>0</v>
      </c>
      <c r="AV178" s="133">
        <v>26961.63</v>
      </c>
      <c r="AW178" s="133">
        <v>0</v>
      </c>
      <c r="AX178" s="133">
        <v>0</v>
      </c>
      <c r="AY178" s="133">
        <v>0</v>
      </c>
      <c r="AZ178" s="133">
        <v>0</v>
      </c>
      <c r="BA178" s="15">
        <f t="shared" si="6"/>
        <v>0</v>
      </c>
      <c r="BB178" s="15">
        <f t="shared" si="7"/>
        <v>53923.26</v>
      </c>
      <c r="BC178" s="15">
        <f t="shared" si="8"/>
        <v>53923.26</v>
      </c>
    </row>
    <row r="179" spans="1:55" x14ac:dyDescent="0.35">
      <c r="A179" s="161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66">
        <v>44050</v>
      </c>
      <c r="AF179" s="166">
        <v>46606</v>
      </c>
      <c r="AG179" s="167">
        <v>372254.1</v>
      </c>
      <c r="AH179" s="94">
        <v>2.7694444444444444</v>
      </c>
      <c r="AI179" s="94">
        <v>7</v>
      </c>
      <c r="AJ179" s="168">
        <v>7.5481999999999994E-2</v>
      </c>
      <c r="AK179" s="162" t="s">
        <v>651</v>
      </c>
      <c r="AL179" s="162" t="s">
        <v>652</v>
      </c>
      <c r="AM179" s="133">
        <v>0</v>
      </c>
      <c r="AN179" s="133">
        <v>0</v>
      </c>
      <c r="AO179" s="133">
        <v>0</v>
      </c>
      <c r="AP179" s="133">
        <v>14049.24</v>
      </c>
      <c r="AQ179" s="133">
        <v>0</v>
      </c>
      <c r="AR179" s="133">
        <v>0</v>
      </c>
      <c r="AS179" s="133">
        <v>0</v>
      </c>
      <c r="AT179" s="133">
        <v>0</v>
      </c>
      <c r="AU179" s="133">
        <v>0</v>
      </c>
      <c r="AV179" s="133">
        <v>14049.24</v>
      </c>
      <c r="AW179" s="133">
        <v>0</v>
      </c>
      <c r="AX179" s="133">
        <v>0</v>
      </c>
      <c r="AY179" s="133">
        <v>0</v>
      </c>
      <c r="AZ179" s="133">
        <v>0</v>
      </c>
      <c r="BA179" s="15">
        <f t="shared" si="6"/>
        <v>0</v>
      </c>
      <c r="BB179" s="15">
        <f t="shared" si="7"/>
        <v>28098.48</v>
      </c>
      <c r="BC179" s="15">
        <f t="shared" si="8"/>
        <v>28098.48</v>
      </c>
    </row>
    <row r="180" spans="1:55" x14ac:dyDescent="0.35">
      <c r="A180" s="161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66">
        <v>44050</v>
      </c>
      <c r="AF180" s="166">
        <v>45876</v>
      </c>
      <c r="AG180" s="167">
        <v>155855.07</v>
      </c>
      <c r="AH180" s="94">
        <v>0.76944444444444449</v>
      </c>
      <c r="AI180" s="94">
        <v>5</v>
      </c>
      <c r="AJ180" s="168">
        <v>7.1294999999999997E-2</v>
      </c>
      <c r="AK180" s="162" t="s">
        <v>651</v>
      </c>
      <c r="AL180" s="162" t="s">
        <v>652</v>
      </c>
      <c r="AM180" s="133">
        <v>0</v>
      </c>
      <c r="AN180" s="133">
        <v>0</v>
      </c>
      <c r="AO180" s="133">
        <v>0</v>
      </c>
      <c r="AP180" s="133">
        <v>5555.84</v>
      </c>
      <c r="AQ180" s="133">
        <v>0</v>
      </c>
      <c r="AR180" s="133">
        <v>0</v>
      </c>
      <c r="AS180" s="133">
        <v>0</v>
      </c>
      <c r="AT180" s="133">
        <v>0</v>
      </c>
      <c r="AU180" s="133">
        <v>0</v>
      </c>
      <c r="AV180" s="133">
        <v>5555.84</v>
      </c>
      <c r="AW180" s="133">
        <v>0</v>
      </c>
      <c r="AX180" s="133">
        <v>0</v>
      </c>
      <c r="AY180" s="133">
        <v>0</v>
      </c>
      <c r="AZ180" s="133">
        <v>0</v>
      </c>
      <c r="BA180" s="15">
        <f t="shared" si="6"/>
        <v>0</v>
      </c>
      <c r="BB180" s="15">
        <f t="shared" si="7"/>
        <v>11111.68</v>
      </c>
      <c r="BC180" s="15">
        <f t="shared" si="8"/>
        <v>11111.68</v>
      </c>
    </row>
    <row r="181" spans="1:55" x14ac:dyDescent="0.35">
      <c r="A181" s="161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66">
        <v>44050</v>
      </c>
      <c r="AF181" s="166">
        <v>45876</v>
      </c>
      <c r="AG181" s="167">
        <v>235356.26</v>
      </c>
      <c r="AH181" s="94">
        <v>0.76944444444444449</v>
      </c>
      <c r="AI181" s="94">
        <v>5</v>
      </c>
      <c r="AJ181" s="168">
        <v>7.1294999999999997E-2</v>
      </c>
      <c r="AK181" s="162" t="s">
        <v>651</v>
      </c>
      <c r="AL181" s="162" t="s">
        <v>652</v>
      </c>
      <c r="AM181" s="133">
        <v>0</v>
      </c>
      <c r="AN181" s="133">
        <v>0</v>
      </c>
      <c r="AO181" s="133">
        <v>0</v>
      </c>
      <c r="AP181" s="133">
        <v>8389.86</v>
      </c>
      <c r="AQ181" s="133">
        <v>0</v>
      </c>
      <c r="AR181" s="133">
        <v>0</v>
      </c>
      <c r="AS181" s="133">
        <v>0</v>
      </c>
      <c r="AT181" s="133">
        <v>0</v>
      </c>
      <c r="AU181" s="133">
        <v>0</v>
      </c>
      <c r="AV181" s="133">
        <v>8389.86</v>
      </c>
      <c r="AW181" s="133">
        <v>0</v>
      </c>
      <c r="AX181" s="133">
        <v>0</v>
      </c>
      <c r="AY181" s="133">
        <v>0</v>
      </c>
      <c r="AZ181" s="133">
        <v>0</v>
      </c>
      <c r="BA181" s="15">
        <f t="shared" si="6"/>
        <v>0</v>
      </c>
      <c r="BB181" s="15">
        <f t="shared" si="7"/>
        <v>16779.72</v>
      </c>
      <c r="BC181" s="15">
        <f t="shared" si="8"/>
        <v>16779.72</v>
      </c>
    </row>
    <row r="182" spans="1:55" x14ac:dyDescent="0.35">
      <c r="A182" s="161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66">
        <v>44050</v>
      </c>
      <c r="AF182" s="166">
        <v>45876</v>
      </c>
      <c r="AG182" s="167">
        <v>323809.71000000002</v>
      </c>
      <c r="AH182" s="94">
        <v>0.76944444444444449</v>
      </c>
      <c r="AI182" s="94">
        <v>5</v>
      </c>
      <c r="AJ182" s="168">
        <v>7.1294999999999997E-2</v>
      </c>
      <c r="AK182" s="162" t="s">
        <v>651</v>
      </c>
      <c r="AL182" s="162" t="s">
        <v>652</v>
      </c>
      <c r="AM182" s="133">
        <v>0</v>
      </c>
      <c r="AN182" s="133">
        <v>0</v>
      </c>
      <c r="AO182" s="133">
        <v>0</v>
      </c>
      <c r="AP182" s="133">
        <v>11543.01</v>
      </c>
      <c r="AQ182" s="133">
        <v>0</v>
      </c>
      <c r="AR182" s="133">
        <v>0</v>
      </c>
      <c r="AS182" s="133">
        <v>0</v>
      </c>
      <c r="AT182" s="133">
        <v>0</v>
      </c>
      <c r="AU182" s="133">
        <v>0</v>
      </c>
      <c r="AV182" s="133">
        <v>11543.01</v>
      </c>
      <c r="AW182" s="133">
        <v>0</v>
      </c>
      <c r="AX182" s="133">
        <v>0</v>
      </c>
      <c r="AY182" s="133">
        <v>0</v>
      </c>
      <c r="AZ182" s="133">
        <v>0</v>
      </c>
      <c r="BA182" s="15">
        <f t="shared" si="6"/>
        <v>0</v>
      </c>
      <c r="BB182" s="15">
        <f t="shared" si="7"/>
        <v>23086.02</v>
      </c>
      <c r="BC182" s="15">
        <f t="shared" si="8"/>
        <v>23086.02</v>
      </c>
    </row>
    <row r="183" spans="1:55" x14ac:dyDescent="0.35">
      <c r="A183" s="161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66">
        <v>44050</v>
      </c>
      <c r="AF183" s="166">
        <v>45876</v>
      </c>
      <c r="AG183" s="167">
        <v>548243.53</v>
      </c>
      <c r="AH183" s="94">
        <v>0.76944444444444449</v>
      </c>
      <c r="AI183" s="94">
        <v>5</v>
      </c>
      <c r="AJ183" s="168">
        <v>7.1294999999999997E-2</v>
      </c>
      <c r="AK183" s="162" t="s">
        <v>651</v>
      </c>
      <c r="AL183" s="162" t="s">
        <v>652</v>
      </c>
      <c r="AM183" s="133">
        <v>0</v>
      </c>
      <c r="AN183" s="133">
        <v>0</v>
      </c>
      <c r="AO183" s="133">
        <v>0</v>
      </c>
      <c r="AP183" s="133">
        <v>19543.509999999998</v>
      </c>
      <c r="AQ183" s="133">
        <v>0</v>
      </c>
      <c r="AR183" s="133">
        <v>0</v>
      </c>
      <c r="AS183" s="133">
        <v>0</v>
      </c>
      <c r="AT183" s="133">
        <v>0</v>
      </c>
      <c r="AU183" s="133">
        <v>0</v>
      </c>
      <c r="AV183" s="133">
        <v>19543.509999999998</v>
      </c>
      <c r="AW183" s="133">
        <v>0</v>
      </c>
      <c r="AX183" s="133">
        <v>0</v>
      </c>
      <c r="AY183" s="133">
        <v>0</v>
      </c>
      <c r="AZ183" s="133">
        <v>0</v>
      </c>
      <c r="BA183" s="15">
        <f t="shared" si="6"/>
        <v>0</v>
      </c>
      <c r="BB183" s="15">
        <f t="shared" si="7"/>
        <v>39087.019999999997</v>
      </c>
      <c r="BC183" s="15">
        <f t="shared" si="8"/>
        <v>39087.019999999997</v>
      </c>
    </row>
    <row r="184" spans="1:55" x14ac:dyDescent="0.35">
      <c r="A184" s="161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66">
        <v>44050</v>
      </c>
      <c r="AF184" s="166">
        <v>45876</v>
      </c>
      <c r="AG184" s="167">
        <v>604077.44999999995</v>
      </c>
      <c r="AH184" s="94">
        <v>0.76944444444444449</v>
      </c>
      <c r="AI184" s="94">
        <v>5</v>
      </c>
      <c r="AJ184" s="168">
        <v>7.1294999999999997E-2</v>
      </c>
      <c r="AK184" s="162" t="s">
        <v>651</v>
      </c>
      <c r="AL184" s="162" t="s">
        <v>652</v>
      </c>
      <c r="AM184" s="133">
        <v>0</v>
      </c>
      <c r="AN184" s="133">
        <v>0</v>
      </c>
      <c r="AO184" s="133">
        <v>0</v>
      </c>
      <c r="AP184" s="133">
        <v>21533.85</v>
      </c>
      <c r="AQ184" s="133">
        <v>0</v>
      </c>
      <c r="AR184" s="133">
        <v>0</v>
      </c>
      <c r="AS184" s="133">
        <v>0</v>
      </c>
      <c r="AT184" s="133">
        <v>0</v>
      </c>
      <c r="AU184" s="133">
        <v>0</v>
      </c>
      <c r="AV184" s="133">
        <v>21533.85</v>
      </c>
      <c r="AW184" s="133">
        <v>0</v>
      </c>
      <c r="AX184" s="133">
        <v>0</v>
      </c>
      <c r="AY184" s="133">
        <v>0</v>
      </c>
      <c r="AZ184" s="133">
        <v>0</v>
      </c>
      <c r="BA184" s="15">
        <f t="shared" si="6"/>
        <v>0</v>
      </c>
      <c r="BB184" s="15">
        <f t="shared" si="7"/>
        <v>43067.7</v>
      </c>
      <c r="BC184" s="15">
        <f t="shared" si="8"/>
        <v>43067.7</v>
      </c>
    </row>
    <row r="185" spans="1:55" x14ac:dyDescent="0.35">
      <c r="A185" s="161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66">
        <v>44050</v>
      </c>
      <c r="AF185" s="166">
        <v>45876</v>
      </c>
      <c r="AG185" s="167">
        <v>1299992.79</v>
      </c>
      <c r="AH185" s="94">
        <v>0.76944444444444449</v>
      </c>
      <c r="AI185" s="94">
        <v>5</v>
      </c>
      <c r="AJ185" s="168">
        <v>7.1294999999999997E-2</v>
      </c>
      <c r="AK185" s="162" t="s">
        <v>651</v>
      </c>
      <c r="AL185" s="162" t="s">
        <v>652</v>
      </c>
      <c r="AM185" s="133">
        <v>0</v>
      </c>
      <c r="AN185" s="133">
        <v>0</v>
      </c>
      <c r="AO185" s="133">
        <v>0</v>
      </c>
      <c r="AP185" s="133">
        <v>46341.49</v>
      </c>
      <c r="AQ185" s="133">
        <v>0</v>
      </c>
      <c r="AR185" s="133">
        <v>0</v>
      </c>
      <c r="AS185" s="133">
        <v>0</v>
      </c>
      <c r="AT185" s="133">
        <v>0</v>
      </c>
      <c r="AU185" s="133">
        <v>0</v>
      </c>
      <c r="AV185" s="133">
        <v>46341.49</v>
      </c>
      <c r="AW185" s="133">
        <v>0</v>
      </c>
      <c r="AX185" s="133">
        <v>0</v>
      </c>
      <c r="AY185" s="133">
        <v>0</v>
      </c>
      <c r="AZ185" s="133">
        <v>0</v>
      </c>
      <c r="BA185" s="15">
        <f t="shared" si="6"/>
        <v>0</v>
      </c>
      <c r="BB185" s="15">
        <f t="shared" si="7"/>
        <v>92682.98</v>
      </c>
      <c r="BC185" s="15">
        <f t="shared" si="8"/>
        <v>92682.98</v>
      </c>
    </row>
    <row r="186" spans="1:55" x14ac:dyDescent="0.35">
      <c r="A186" s="161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66">
        <v>44050</v>
      </c>
      <c r="AF186" s="166">
        <v>45876</v>
      </c>
      <c r="AG186" s="167">
        <v>828347.54</v>
      </c>
      <c r="AH186" s="94">
        <v>0.76944444444444449</v>
      </c>
      <c r="AI186" s="94">
        <v>5</v>
      </c>
      <c r="AJ186" s="168">
        <v>7.1294999999999997E-2</v>
      </c>
      <c r="AK186" s="162" t="s">
        <v>651</v>
      </c>
      <c r="AL186" s="162" t="s">
        <v>652</v>
      </c>
      <c r="AM186" s="133">
        <v>0</v>
      </c>
      <c r="AN186" s="133">
        <v>0</v>
      </c>
      <c r="AO186" s="133">
        <v>0</v>
      </c>
      <c r="AP186" s="133">
        <v>29528.52</v>
      </c>
      <c r="AQ186" s="133">
        <v>0</v>
      </c>
      <c r="AR186" s="133">
        <v>0</v>
      </c>
      <c r="AS186" s="133">
        <v>0</v>
      </c>
      <c r="AT186" s="133">
        <v>0</v>
      </c>
      <c r="AU186" s="133">
        <v>0</v>
      </c>
      <c r="AV186" s="133">
        <v>29528.52</v>
      </c>
      <c r="AW186" s="133">
        <v>0</v>
      </c>
      <c r="AX186" s="133">
        <v>0</v>
      </c>
      <c r="AY186" s="133">
        <v>0</v>
      </c>
      <c r="AZ186" s="133">
        <v>0</v>
      </c>
      <c r="BA186" s="15">
        <f t="shared" si="6"/>
        <v>0</v>
      </c>
      <c r="BB186" s="15">
        <f t="shared" si="7"/>
        <v>59057.04</v>
      </c>
      <c r="BC186" s="15">
        <f t="shared" si="8"/>
        <v>59057.04</v>
      </c>
    </row>
    <row r="187" spans="1:55" x14ac:dyDescent="0.35">
      <c r="A187" s="161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66">
        <v>44050</v>
      </c>
      <c r="AF187" s="166">
        <v>45876</v>
      </c>
      <c r="AG187" s="167">
        <v>263293.8</v>
      </c>
      <c r="AH187" s="94">
        <v>0.76944444444444449</v>
      </c>
      <c r="AI187" s="94">
        <v>5</v>
      </c>
      <c r="AJ187" s="168">
        <v>7.1294999999999997E-2</v>
      </c>
      <c r="AK187" s="162" t="s">
        <v>651</v>
      </c>
      <c r="AL187" s="162" t="s">
        <v>652</v>
      </c>
      <c r="AM187" s="133">
        <v>0</v>
      </c>
      <c r="AN187" s="133">
        <v>0</v>
      </c>
      <c r="AO187" s="133">
        <v>0</v>
      </c>
      <c r="AP187" s="133">
        <v>9385.77</v>
      </c>
      <c r="AQ187" s="133">
        <v>0</v>
      </c>
      <c r="AR187" s="133">
        <v>0</v>
      </c>
      <c r="AS187" s="133">
        <v>0</v>
      </c>
      <c r="AT187" s="133">
        <v>0</v>
      </c>
      <c r="AU187" s="133">
        <v>0</v>
      </c>
      <c r="AV187" s="133">
        <v>9385.77</v>
      </c>
      <c r="AW187" s="133">
        <v>0</v>
      </c>
      <c r="AX187" s="133">
        <v>0</v>
      </c>
      <c r="AY187" s="133">
        <v>0</v>
      </c>
      <c r="AZ187" s="133">
        <v>0</v>
      </c>
      <c r="BA187" s="15">
        <f t="shared" si="6"/>
        <v>0</v>
      </c>
      <c r="BB187" s="15">
        <f t="shared" si="7"/>
        <v>18771.54</v>
      </c>
      <c r="BC187" s="15">
        <f t="shared" si="8"/>
        <v>18771.54</v>
      </c>
    </row>
    <row r="188" spans="1:55" x14ac:dyDescent="0.35">
      <c r="A188" s="161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66">
        <v>44050</v>
      </c>
      <c r="AF188" s="166">
        <v>45876</v>
      </c>
      <c r="AG188" s="167">
        <v>1259577.79</v>
      </c>
      <c r="AH188" s="94">
        <v>0.76944444444444449</v>
      </c>
      <c r="AI188" s="94">
        <v>5</v>
      </c>
      <c r="AJ188" s="168">
        <v>7.1294999999999997E-2</v>
      </c>
      <c r="AK188" s="162" t="s">
        <v>651</v>
      </c>
      <c r="AL188" s="162" t="s">
        <v>652</v>
      </c>
      <c r="AM188" s="133">
        <v>0</v>
      </c>
      <c r="AN188" s="133">
        <v>0</v>
      </c>
      <c r="AO188" s="133">
        <v>0</v>
      </c>
      <c r="AP188" s="133">
        <v>44900.800000000003</v>
      </c>
      <c r="AQ188" s="133">
        <v>0</v>
      </c>
      <c r="AR188" s="133">
        <v>0</v>
      </c>
      <c r="AS188" s="133">
        <v>0</v>
      </c>
      <c r="AT188" s="133">
        <v>0</v>
      </c>
      <c r="AU188" s="133">
        <v>0</v>
      </c>
      <c r="AV188" s="133">
        <v>44900.800000000003</v>
      </c>
      <c r="AW188" s="133">
        <v>0</v>
      </c>
      <c r="AX188" s="133">
        <v>0</v>
      </c>
      <c r="AY188" s="133">
        <v>0</v>
      </c>
      <c r="AZ188" s="133">
        <v>0</v>
      </c>
      <c r="BA188" s="15">
        <f t="shared" si="6"/>
        <v>0</v>
      </c>
      <c r="BB188" s="15">
        <f t="shared" si="7"/>
        <v>89801.600000000006</v>
      </c>
      <c r="BC188" s="15">
        <f t="shared" si="8"/>
        <v>89801.600000000006</v>
      </c>
    </row>
    <row r="189" spans="1:55" x14ac:dyDescent="0.35">
      <c r="A189" s="161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66">
        <v>44050</v>
      </c>
      <c r="AF189" s="166">
        <v>45876</v>
      </c>
      <c r="AG189" s="167">
        <v>1133923.07</v>
      </c>
      <c r="AH189" s="94">
        <v>0.76944444444444449</v>
      </c>
      <c r="AI189" s="94">
        <v>5</v>
      </c>
      <c r="AJ189" s="168">
        <v>7.1294999999999997E-2</v>
      </c>
      <c r="AK189" s="162" t="s">
        <v>651</v>
      </c>
      <c r="AL189" s="162" t="s">
        <v>652</v>
      </c>
      <c r="AM189" s="133">
        <v>0</v>
      </c>
      <c r="AN189" s="133">
        <v>0</v>
      </c>
      <c r="AO189" s="133">
        <v>0</v>
      </c>
      <c r="AP189" s="133">
        <v>40421.519999999997</v>
      </c>
      <c r="AQ189" s="133">
        <v>0</v>
      </c>
      <c r="AR189" s="133">
        <v>0</v>
      </c>
      <c r="AS189" s="133">
        <v>0</v>
      </c>
      <c r="AT189" s="133">
        <v>0</v>
      </c>
      <c r="AU189" s="133">
        <v>0</v>
      </c>
      <c r="AV189" s="133">
        <v>40421.519999999997</v>
      </c>
      <c r="AW189" s="133">
        <v>0</v>
      </c>
      <c r="AX189" s="133">
        <v>0</v>
      </c>
      <c r="AY189" s="133">
        <v>0</v>
      </c>
      <c r="AZ189" s="133">
        <v>0</v>
      </c>
      <c r="BA189" s="15">
        <f t="shared" si="6"/>
        <v>0</v>
      </c>
      <c r="BB189" s="15">
        <f t="shared" si="7"/>
        <v>80843.039999999994</v>
      </c>
      <c r="BC189" s="15">
        <f t="shared" si="8"/>
        <v>80843.039999999994</v>
      </c>
    </row>
    <row r="190" spans="1:55" x14ac:dyDescent="0.35">
      <c r="A190" s="161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66">
        <v>44291</v>
      </c>
      <c r="AF190" s="166">
        <v>45387</v>
      </c>
      <c r="AG190" s="167">
        <v>899848.21</v>
      </c>
      <c r="AH190" s="94">
        <v>0</v>
      </c>
      <c r="AI190" s="94">
        <v>0</v>
      </c>
      <c r="AJ190" s="168">
        <v>6.1652999999999999E-2</v>
      </c>
      <c r="AK190" s="162" t="s">
        <v>651</v>
      </c>
      <c r="AL190" s="162" t="s">
        <v>652</v>
      </c>
      <c r="AM190" s="133">
        <v>0</v>
      </c>
      <c r="AN190" s="133">
        <v>0</v>
      </c>
      <c r="AO190" s="133">
        <v>0</v>
      </c>
      <c r="AP190" s="133">
        <v>0</v>
      </c>
      <c r="AQ190" s="133">
        <v>0</v>
      </c>
      <c r="AR190" s="133">
        <v>0</v>
      </c>
      <c r="AS190" s="133">
        <v>0</v>
      </c>
      <c r="AT190" s="133">
        <v>0</v>
      </c>
      <c r="AU190" s="133">
        <v>0</v>
      </c>
      <c r="AV190" s="133">
        <v>0</v>
      </c>
      <c r="AW190" s="133">
        <v>0</v>
      </c>
      <c r="AX190" s="133">
        <v>0</v>
      </c>
      <c r="AY190" s="133">
        <v>0</v>
      </c>
      <c r="AZ190" s="133">
        <v>0</v>
      </c>
      <c r="BA190" s="15">
        <f t="shared" si="6"/>
        <v>0</v>
      </c>
      <c r="BB190" s="15">
        <f t="shared" si="7"/>
        <v>0</v>
      </c>
      <c r="BC190" s="15">
        <f t="shared" si="8"/>
        <v>0</v>
      </c>
    </row>
    <row r="191" spans="1:55" x14ac:dyDescent="0.35">
      <c r="A191" s="161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28512.45</v>
      </c>
      <c r="AA191" s="63">
        <v>0</v>
      </c>
      <c r="AB191" s="63">
        <v>0</v>
      </c>
      <c r="AC191" s="63">
        <v>0</v>
      </c>
      <c r="AD191" s="63">
        <v>799844.34</v>
      </c>
      <c r="AE191" s="166">
        <v>44291</v>
      </c>
      <c r="AF191" s="166">
        <v>46117</v>
      </c>
      <c r="AG191" s="167">
        <v>799844.34</v>
      </c>
      <c r="AH191" s="94">
        <v>1.4305555555555556</v>
      </c>
      <c r="AI191" s="94">
        <v>5</v>
      </c>
      <c r="AJ191" s="168">
        <v>7.1294999999999997E-2</v>
      </c>
      <c r="AK191" s="162" t="s">
        <v>651</v>
      </c>
      <c r="AL191" s="162" t="s">
        <v>652</v>
      </c>
      <c r="AM191" s="133">
        <v>0</v>
      </c>
      <c r="AN191" s="133">
        <v>0</v>
      </c>
      <c r="AO191" s="133">
        <v>0</v>
      </c>
      <c r="AP191" s="133">
        <v>0</v>
      </c>
      <c r="AQ191" s="133">
        <v>0</v>
      </c>
      <c r="AR191" s="133">
        <v>28512.45</v>
      </c>
      <c r="AS191" s="133">
        <v>0</v>
      </c>
      <c r="AT191" s="133">
        <v>0</v>
      </c>
      <c r="AU191" s="133">
        <v>0</v>
      </c>
      <c r="AV191" s="133">
        <v>0</v>
      </c>
      <c r="AW191" s="133">
        <v>0</v>
      </c>
      <c r="AX191" s="133">
        <v>28512.45</v>
      </c>
      <c r="AY191" s="133">
        <v>0</v>
      </c>
      <c r="AZ191" s="133">
        <v>0</v>
      </c>
      <c r="BA191" s="15">
        <f t="shared" si="6"/>
        <v>0</v>
      </c>
      <c r="BB191" s="15">
        <f t="shared" si="7"/>
        <v>57024.9</v>
      </c>
      <c r="BC191" s="15">
        <f t="shared" si="8"/>
        <v>57024.9</v>
      </c>
    </row>
    <row r="192" spans="1:55" x14ac:dyDescent="0.35">
      <c r="A192" s="161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66">
        <v>44291</v>
      </c>
      <c r="AF192" s="166">
        <v>45387</v>
      </c>
      <c r="AG192" s="167">
        <v>662375.23</v>
      </c>
      <c r="AH192" s="94">
        <v>0</v>
      </c>
      <c r="AI192" s="94">
        <v>0</v>
      </c>
      <c r="AJ192" s="168">
        <v>6.1652999999999999E-2</v>
      </c>
      <c r="AK192" s="162" t="s">
        <v>651</v>
      </c>
      <c r="AL192" s="162" t="s">
        <v>652</v>
      </c>
      <c r="AM192" s="133">
        <v>0</v>
      </c>
      <c r="AN192" s="133">
        <v>0</v>
      </c>
      <c r="AO192" s="133">
        <v>0</v>
      </c>
      <c r="AP192" s="133">
        <v>0</v>
      </c>
      <c r="AQ192" s="133">
        <v>0</v>
      </c>
      <c r="AR192" s="133">
        <v>0</v>
      </c>
      <c r="AS192" s="133">
        <v>0</v>
      </c>
      <c r="AT192" s="133">
        <v>0</v>
      </c>
      <c r="AU192" s="133">
        <v>0</v>
      </c>
      <c r="AV192" s="133">
        <v>0</v>
      </c>
      <c r="AW192" s="133">
        <v>0</v>
      </c>
      <c r="AX192" s="133">
        <v>0</v>
      </c>
      <c r="AY192" s="133">
        <v>0</v>
      </c>
      <c r="AZ192" s="133">
        <v>0</v>
      </c>
      <c r="BA192" s="15">
        <f t="shared" si="6"/>
        <v>0</v>
      </c>
      <c r="BB192" s="15">
        <f t="shared" si="7"/>
        <v>0</v>
      </c>
      <c r="BC192" s="15">
        <f t="shared" si="8"/>
        <v>0</v>
      </c>
    </row>
    <row r="193" spans="1:55" x14ac:dyDescent="0.35">
      <c r="A193" s="161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20658.38</v>
      </c>
      <c r="AA193" s="63">
        <v>0</v>
      </c>
      <c r="AB193" s="63">
        <v>0</v>
      </c>
      <c r="AC193" s="63">
        <v>0</v>
      </c>
      <c r="AD193" s="63">
        <v>579518.23</v>
      </c>
      <c r="AE193" s="166">
        <v>44291</v>
      </c>
      <c r="AF193" s="166">
        <v>46117</v>
      </c>
      <c r="AG193" s="167">
        <v>579518.23</v>
      </c>
      <c r="AH193" s="94">
        <v>1.4305555555555556</v>
      </c>
      <c r="AI193" s="94">
        <v>5</v>
      </c>
      <c r="AJ193" s="168">
        <v>7.1294999999999997E-2</v>
      </c>
      <c r="AK193" s="162" t="s">
        <v>651</v>
      </c>
      <c r="AL193" s="162" t="s">
        <v>652</v>
      </c>
      <c r="AM193" s="133">
        <v>0</v>
      </c>
      <c r="AN193" s="133">
        <v>0</v>
      </c>
      <c r="AO193" s="133">
        <v>0</v>
      </c>
      <c r="AP193" s="133">
        <v>0</v>
      </c>
      <c r="AQ193" s="133">
        <v>0</v>
      </c>
      <c r="AR193" s="133">
        <v>20658.38</v>
      </c>
      <c r="AS193" s="133">
        <v>0</v>
      </c>
      <c r="AT193" s="133">
        <v>0</v>
      </c>
      <c r="AU193" s="133">
        <v>0</v>
      </c>
      <c r="AV193" s="133">
        <v>0</v>
      </c>
      <c r="AW193" s="133">
        <v>0</v>
      </c>
      <c r="AX193" s="133">
        <v>20658.38</v>
      </c>
      <c r="AY193" s="133">
        <v>0</v>
      </c>
      <c r="AZ193" s="133">
        <v>0</v>
      </c>
      <c r="BA193" s="15">
        <f t="shared" si="6"/>
        <v>0</v>
      </c>
      <c r="BB193" s="15">
        <f t="shared" si="7"/>
        <v>41316.76</v>
      </c>
      <c r="BC193" s="15">
        <f t="shared" si="8"/>
        <v>41316.76</v>
      </c>
    </row>
    <row r="194" spans="1:55" x14ac:dyDescent="0.35">
      <c r="A194" s="161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66">
        <v>44291</v>
      </c>
      <c r="AF194" s="166">
        <v>45387</v>
      </c>
      <c r="AG194" s="167">
        <v>81128</v>
      </c>
      <c r="AH194" s="94">
        <v>0</v>
      </c>
      <c r="AI194" s="94">
        <v>0</v>
      </c>
      <c r="AJ194" s="168">
        <v>6.1652999999999999E-2</v>
      </c>
      <c r="AK194" s="162" t="s">
        <v>651</v>
      </c>
      <c r="AL194" s="162" t="s">
        <v>652</v>
      </c>
      <c r="AM194" s="133">
        <v>0</v>
      </c>
      <c r="AN194" s="133">
        <v>0</v>
      </c>
      <c r="AO194" s="133">
        <v>0</v>
      </c>
      <c r="AP194" s="133">
        <v>0</v>
      </c>
      <c r="AQ194" s="133">
        <v>0</v>
      </c>
      <c r="AR194" s="133">
        <v>0</v>
      </c>
      <c r="AS194" s="133">
        <v>0</v>
      </c>
      <c r="AT194" s="133">
        <v>0</v>
      </c>
      <c r="AU194" s="133">
        <v>0</v>
      </c>
      <c r="AV194" s="133">
        <v>0</v>
      </c>
      <c r="AW194" s="133">
        <v>0</v>
      </c>
      <c r="AX194" s="133">
        <v>0</v>
      </c>
      <c r="AY194" s="133">
        <v>0</v>
      </c>
      <c r="AZ194" s="133">
        <v>0</v>
      </c>
      <c r="BA194" s="15">
        <f t="shared" si="6"/>
        <v>0</v>
      </c>
      <c r="BB194" s="15">
        <f t="shared" si="7"/>
        <v>0</v>
      </c>
      <c r="BC194" s="15">
        <f t="shared" si="8"/>
        <v>0</v>
      </c>
    </row>
    <row r="195" spans="1:55" x14ac:dyDescent="0.35">
      <c r="A195" s="161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2530.9699999999998</v>
      </c>
      <c r="AA195" s="63">
        <v>0</v>
      </c>
      <c r="AB195" s="63">
        <v>0</v>
      </c>
      <c r="AC195" s="63">
        <v>0</v>
      </c>
      <c r="AD195" s="63">
        <v>71000</v>
      </c>
      <c r="AE195" s="166">
        <v>44291</v>
      </c>
      <c r="AF195" s="166">
        <v>46117</v>
      </c>
      <c r="AG195" s="167">
        <v>71000</v>
      </c>
      <c r="AH195" s="94">
        <v>1.4305555555555556</v>
      </c>
      <c r="AI195" s="94">
        <v>5</v>
      </c>
      <c r="AJ195" s="168">
        <v>7.1294999999999997E-2</v>
      </c>
      <c r="AK195" s="162" t="s">
        <v>651</v>
      </c>
      <c r="AL195" s="162" t="s">
        <v>652</v>
      </c>
      <c r="AM195" s="133">
        <v>0</v>
      </c>
      <c r="AN195" s="133">
        <v>0</v>
      </c>
      <c r="AO195" s="133">
        <v>0</v>
      </c>
      <c r="AP195" s="133">
        <v>0</v>
      </c>
      <c r="AQ195" s="133">
        <v>0</v>
      </c>
      <c r="AR195" s="133">
        <v>2530.9699999999998</v>
      </c>
      <c r="AS195" s="133">
        <v>0</v>
      </c>
      <c r="AT195" s="133">
        <v>0</v>
      </c>
      <c r="AU195" s="133">
        <v>0</v>
      </c>
      <c r="AV195" s="133">
        <v>0</v>
      </c>
      <c r="AW195" s="133">
        <v>0</v>
      </c>
      <c r="AX195" s="133">
        <v>2530.9699999999998</v>
      </c>
      <c r="AY195" s="133">
        <v>0</v>
      </c>
      <c r="AZ195" s="133">
        <v>0</v>
      </c>
      <c r="BA195" s="15">
        <f t="shared" ref="BA195:BA258" si="9">SUM(AM195:AN195)</f>
        <v>0</v>
      </c>
      <c r="BB195" s="15">
        <f t="shared" si="7"/>
        <v>5061.9399999999996</v>
      </c>
      <c r="BC195" s="15">
        <f t="shared" si="8"/>
        <v>5061.9399999999996</v>
      </c>
    </row>
    <row r="196" spans="1:55" x14ac:dyDescent="0.35">
      <c r="A196" s="161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66">
        <v>44291</v>
      </c>
      <c r="AF196" s="166">
        <v>45387</v>
      </c>
      <c r="AG196" s="167">
        <v>216532.74</v>
      </c>
      <c r="AH196" s="94">
        <v>0</v>
      </c>
      <c r="AI196" s="94">
        <v>0</v>
      </c>
      <c r="AJ196" s="168">
        <v>6.1652999999999999E-2</v>
      </c>
      <c r="AK196" s="162" t="s">
        <v>651</v>
      </c>
      <c r="AL196" s="162" t="s">
        <v>652</v>
      </c>
      <c r="AM196" s="133">
        <v>0</v>
      </c>
      <c r="AN196" s="133">
        <v>0</v>
      </c>
      <c r="AO196" s="133">
        <v>0</v>
      </c>
      <c r="AP196" s="133">
        <v>0</v>
      </c>
      <c r="AQ196" s="133">
        <v>0</v>
      </c>
      <c r="AR196" s="133">
        <v>0</v>
      </c>
      <c r="AS196" s="133">
        <v>0</v>
      </c>
      <c r="AT196" s="133">
        <v>0</v>
      </c>
      <c r="AU196" s="133">
        <v>0</v>
      </c>
      <c r="AV196" s="133">
        <v>0</v>
      </c>
      <c r="AW196" s="133">
        <v>0</v>
      </c>
      <c r="AX196" s="133">
        <v>0</v>
      </c>
      <c r="AY196" s="133">
        <v>0</v>
      </c>
      <c r="AZ196" s="133">
        <v>0</v>
      </c>
      <c r="BA196" s="15">
        <f t="shared" si="9"/>
        <v>0</v>
      </c>
      <c r="BB196" s="15">
        <f t="shared" ref="BB196:BB259" si="10">SUM(AO196:AZ196)</f>
        <v>0</v>
      </c>
      <c r="BC196" s="15">
        <f t="shared" ref="BC196:BC259" si="11">BA196+BB196</f>
        <v>0</v>
      </c>
    </row>
    <row r="197" spans="1:55" x14ac:dyDescent="0.35">
      <c r="A197" s="161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66">
        <v>44291</v>
      </c>
      <c r="AF197" s="166">
        <v>45387</v>
      </c>
      <c r="AG197" s="167">
        <v>222970.09</v>
      </c>
      <c r="AH197" s="94">
        <v>0</v>
      </c>
      <c r="AI197" s="94">
        <v>0</v>
      </c>
      <c r="AJ197" s="168">
        <v>6.1652999999999999E-2</v>
      </c>
      <c r="AK197" s="162" t="s">
        <v>651</v>
      </c>
      <c r="AL197" s="162" t="s">
        <v>652</v>
      </c>
      <c r="AM197" s="133">
        <v>0</v>
      </c>
      <c r="AN197" s="133">
        <v>0</v>
      </c>
      <c r="AO197" s="133">
        <v>0</v>
      </c>
      <c r="AP197" s="133">
        <v>0</v>
      </c>
      <c r="AQ197" s="133">
        <v>0</v>
      </c>
      <c r="AR197" s="133">
        <v>0</v>
      </c>
      <c r="AS197" s="133">
        <v>0</v>
      </c>
      <c r="AT197" s="133">
        <v>0</v>
      </c>
      <c r="AU197" s="133">
        <v>0</v>
      </c>
      <c r="AV197" s="133">
        <v>0</v>
      </c>
      <c r="AW197" s="133">
        <v>0</v>
      </c>
      <c r="AX197" s="133">
        <v>0</v>
      </c>
      <c r="AY197" s="133">
        <v>0</v>
      </c>
      <c r="AZ197" s="133">
        <v>0</v>
      </c>
      <c r="BA197" s="15">
        <f t="shared" si="9"/>
        <v>0</v>
      </c>
      <c r="BB197" s="15">
        <f t="shared" si="10"/>
        <v>0</v>
      </c>
      <c r="BC197" s="15">
        <f t="shared" si="11"/>
        <v>0</v>
      </c>
    </row>
    <row r="198" spans="1:55" x14ac:dyDescent="0.35">
      <c r="A198" s="161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6952.27</v>
      </c>
      <c r="AA198" s="63">
        <v>0</v>
      </c>
      <c r="AB198" s="63">
        <v>0</v>
      </c>
      <c r="AC198" s="63">
        <v>0</v>
      </c>
      <c r="AD198" s="63">
        <v>195028.14</v>
      </c>
      <c r="AE198" s="166">
        <v>44291</v>
      </c>
      <c r="AF198" s="166">
        <v>46117</v>
      </c>
      <c r="AG198" s="167">
        <v>195028.14</v>
      </c>
      <c r="AH198" s="94">
        <v>1.4305555555555556</v>
      </c>
      <c r="AI198" s="94">
        <v>5</v>
      </c>
      <c r="AJ198" s="168">
        <v>7.1294999999999997E-2</v>
      </c>
      <c r="AK198" s="162" t="s">
        <v>651</v>
      </c>
      <c r="AL198" s="162" t="s">
        <v>652</v>
      </c>
      <c r="AM198" s="133">
        <v>0</v>
      </c>
      <c r="AN198" s="133">
        <v>0</v>
      </c>
      <c r="AO198" s="133">
        <v>0</v>
      </c>
      <c r="AP198" s="133">
        <v>0</v>
      </c>
      <c r="AQ198" s="133">
        <v>0</v>
      </c>
      <c r="AR198" s="133">
        <v>6952.27</v>
      </c>
      <c r="AS198" s="133">
        <v>0</v>
      </c>
      <c r="AT198" s="133">
        <v>0</v>
      </c>
      <c r="AU198" s="133">
        <v>0</v>
      </c>
      <c r="AV198" s="133">
        <v>0</v>
      </c>
      <c r="AW198" s="133">
        <v>0</v>
      </c>
      <c r="AX198" s="133">
        <v>6952.27</v>
      </c>
      <c r="AY198" s="133">
        <v>0</v>
      </c>
      <c r="AZ198" s="133">
        <v>0</v>
      </c>
      <c r="BA198" s="15">
        <f t="shared" si="9"/>
        <v>0</v>
      </c>
      <c r="BB198" s="15">
        <f t="shared" si="10"/>
        <v>13904.54</v>
      </c>
      <c r="BC198" s="15">
        <f t="shared" si="11"/>
        <v>13904.54</v>
      </c>
    </row>
    <row r="199" spans="1:55" x14ac:dyDescent="0.35">
      <c r="A199" s="161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66">
        <v>44291</v>
      </c>
      <c r="AF199" s="166">
        <v>45387</v>
      </c>
      <c r="AG199" s="167">
        <v>249678.98</v>
      </c>
      <c r="AH199" s="94">
        <v>0</v>
      </c>
      <c r="AI199" s="94">
        <v>0</v>
      </c>
      <c r="AJ199" s="168">
        <v>6.1652999999999999E-2</v>
      </c>
      <c r="AK199" s="162" t="s">
        <v>651</v>
      </c>
      <c r="AL199" s="162" t="s">
        <v>652</v>
      </c>
      <c r="AM199" s="133">
        <v>0</v>
      </c>
      <c r="AN199" s="133">
        <v>0</v>
      </c>
      <c r="AO199" s="133">
        <v>0</v>
      </c>
      <c r="AP199" s="133">
        <v>0</v>
      </c>
      <c r="AQ199" s="133">
        <v>0</v>
      </c>
      <c r="AR199" s="133">
        <v>0</v>
      </c>
      <c r="AS199" s="133">
        <v>0</v>
      </c>
      <c r="AT199" s="133">
        <v>0</v>
      </c>
      <c r="AU199" s="133">
        <v>0</v>
      </c>
      <c r="AV199" s="133">
        <v>0</v>
      </c>
      <c r="AW199" s="133">
        <v>0</v>
      </c>
      <c r="AX199" s="133">
        <v>0</v>
      </c>
      <c r="AY199" s="133">
        <v>0</v>
      </c>
      <c r="AZ199" s="133">
        <v>0</v>
      </c>
      <c r="BA199" s="15">
        <f t="shared" si="9"/>
        <v>0</v>
      </c>
      <c r="BB199" s="15">
        <f t="shared" si="10"/>
        <v>0</v>
      </c>
      <c r="BC199" s="15">
        <f t="shared" si="11"/>
        <v>0</v>
      </c>
    </row>
    <row r="200" spans="1:55" x14ac:dyDescent="0.35">
      <c r="A200" s="161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7785.06</v>
      </c>
      <c r="AA200" s="63">
        <v>0</v>
      </c>
      <c r="AB200" s="63">
        <v>0</v>
      </c>
      <c r="AC200" s="63">
        <v>0</v>
      </c>
      <c r="AD200" s="63">
        <v>218389.96</v>
      </c>
      <c r="AE200" s="166">
        <v>44291</v>
      </c>
      <c r="AF200" s="166">
        <v>46117</v>
      </c>
      <c r="AG200" s="167">
        <v>218389.96</v>
      </c>
      <c r="AH200" s="94">
        <v>1.4305555555555556</v>
      </c>
      <c r="AI200" s="94">
        <v>5</v>
      </c>
      <c r="AJ200" s="168">
        <v>7.1294999999999997E-2</v>
      </c>
      <c r="AK200" s="162" t="s">
        <v>651</v>
      </c>
      <c r="AL200" s="162" t="s">
        <v>652</v>
      </c>
      <c r="AM200" s="133">
        <v>0</v>
      </c>
      <c r="AN200" s="133">
        <v>0</v>
      </c>
      <c r="AO200" s="133">
        <v>0</v>
      </c>
      <c r="AP200" s="133">
        <v>0</v>
      </c>
      <c r="AQ200" s="133">
        <v>0</v>
      </c>
      <c r="AR200" s="133">
        <v>7785.06</v>
      </c>
      <c r="AS200" s="133">
        <v>0</v>
      </c>
      <c r="AT200" s="133">
        <v>0</v>
      </c>
      <c r="AU200" s="133">
        <v>0</v>
      </c>
      <c r="AV200" s="133">
        <v>0</v>
      </c>
      <c r="AW200" s="133">
        <v>0</v>
      </c>
      <c r="AX200" s="133">
        <v>7785.06</v>
      </c>
      <c r="AY200" s="133">
        <v>0</v>
      </c>
      <c r="AZ200" s="133">
        <v>0</v>
      </c>
      <c r="BA200" s="15">
        <f t="shared" si="9"/>
        <v>0</v>
      </c>
      <c r="BB200" s="15">
        <f t="shared" si="10"/>
        <v>15570.12</v>
      </c>
      <c r="BC200" s="15">
        <f t="shared" si="11"/>
        <v>15570.12</v>
      </c>
    </row>
    <row r="201" spans="1:55" x14ac:dyDescent="0.35">
      <c r="A201" s="161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66">
        <v>44291</v>
      </c>
      <c r="AF201" s="166">
        <v>45387</v>
      </c>
      <c r="AG201" s="167">
        <v>259445.3</v>
      </c>
      <c r="AH201" s="94">
        <v>0</v>
      </c>
      <c r="AI201" s="94">
        <v>0</v>
      </c>
      <c r="AJ201" s="168">
        <v>6.1652999999999999E-2</v>
      </c>
      <c r="AK201" s="162" t="s">
        <v>651</v>
      </c>
      <c r="AL201" s="162" t="s">
        <v>652</v>
      </c>
      <c r="AM201" s="133">
        <v>0</v>
      </c>
      <c r="AN201" s="133">
        <v>0</v>
      </c>
      <c r="AO201" s="133">
        <v>0</v>
      </c>
      <c r="AP201" s="133">
        <v>0</v>
      </c>
      <c r="AQ201" s="133">
        <v>0</v>
      </c>
      <c r="AR201" s="133">
        <v>0</v>
      </c>
      <c r="AS201" s="133">
        <v>0</v>
      </c>
      <c r="AT201" s="133">
        <v>0</v>
      </c>
      <c r="AU201" s="133">
        <v>0</v>
      </c>
      <c r="AV201" s="133">
        <v>0</v>
      </c>
      <c r="AW201" s="133">
        <v>0</v>
      </c>
      <c r="AX201" s="133">
        <v>0</v>
      </c>
      <c r="AY201" s="133">
        <v>0</v>
      </c>
      <c r="AZ201" s="133">
        <v>0</v>
      </c>
      <c r="BA201" s="15">
        <f t="shared" si="9"/>
        <v>0</v>
      </c>
      <c r="BB201" s="15">
        <f t="shared" si="10"/>
        <v>0</v>
      </c>
      <c r="BC201" s="15">
        <f t="shared" si="11"/>
        <v>0</v>
      </c>
    </row>
    <row r="202" spans="1:55" x14ac:dyDescent="0.35">
      <c r="A202" s="161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8075.38</v>
      </c>
      <c r="AA202" s="63">
        <v>0</v>
      </c>
      <c r="AB202" s="63">
        <v>0</v>
      </c>
      <c r="AC202" s="63">
        <v>0</v>
      </c>
      <c r="AD202" s="63">
        <v>226534.35</v>
      </c>
      <c r="AE202" s="166">
        <v>44291</v>
      </c>
      <c r="AF202" s="166">
        <v>46117</v>
      </c>
      <c r="AG202" s="167">
        <v>226534.35</v>
      </c>
      <c r="AH202" s="94">
        <v>1.4305555555555556</v>
      </c>
      <c r="AI202" s="94">
        <v>5</v>
      </c>
      <c r="AJ202" s="168">
        <v>7.1294999999999997E-2</v>
      </c>
      <c r="AK202" s="162" t="s">
        <v>651</v>
      </c>
      <c r="AL202" s="162" t="s">
        <v>652</v>
      </c>
      <c r="AM202" s="133">
        <v>0</v>
      </c>
      <c r="AN202" s="133">
        <v>0</v>
      </c>
      <c r="AO202" s="133">
        <v>0</v>
      </c>
      <c r="AP202" s="133">
        <v>0</v>
      </c>
      <c r="AQ202" s="133">
        <v>0</v>
      </c>
      <c r="AR202" s="133">
        <v>8075.38</v>
      </c>
      <c r="AS202" s="133">
        <v>0</v>
      </c>
      <c r="AT202" s="133">
        <v>0</v>
      </c>
      <c r="AU202" s="133">
        <v>0</v>
      </c>
      <c r="AV202" s="133">
        <v>0</v>
      </c>
      <c r="AW202" s="133">
        <v>0</v>
      </c>
      <c r="AX202" s="133">
        <v>8075.38</v>
      </c>
      <c r="AY202" s="133">
        <v>0</v>
      </c>
      <c r="AZ202" s="133">
        <v>0</v>
      </c>
      <c r="BA202" s="15">
        <f t="shared" si="9"/>
        <v>0</v>
      </c>
      <c r="BB202" s="15">
        <f t="shared" si="10"/>
        <v>16150.76</v>
      </c>
      <c r="BC202" s="15">
        <f t="shared" si="11"/>
        <v>16150.76</v>
      </c>
    </row>
    <row r="203" spans="1:55" x14ac:dyDescent="0.35">
      <c r="A203" s="161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66">
        <v>44291</v>
      </c>
      <c r="AF203" s="166">
        <v>45387</v>
      </c>
      <c r="AG203" s="167">
        <v>1191280.48</v>
      </c>
      <c r="AH203" s="94">
        <v>0</v>
      </c>
      <c r="AI203" s="94">
        <v>0</v>
      </c>
      <c r="AJ203" s="168">
        <v>6.1652999999999999E-2</v>
      </c>
      <c r="AK203" s="162" t="s">
        <v>651</v>
      </c>
      <c r="AL203" s="162" t="s">
        <v>652</v>
      </c>
      <c r="AM203" s="133">
        <v>0</v>
      </c>
      <c r="AN203" s="133">
        <v>0</v>
      </c>
      <c r="AO203" s="133">
        <v>0</v>
      </c>
      <c r="AP203" s="133">
        <v>0</v>
      </c>
      <c r="AQ203" s="133">
        <v>0</v>
      </c>
      <c r="AR203" s="133">
        <v>0</v>
      </c>
      <c r="AS203" s="133">
        <v>0</v>
      </c>
      <c r="AT203" s="133">
        <v>0</v>
      </c>
      <c r="AU203" s="133">
        <v>0</v>
      </c>
      <c r="AV203" s="133">
        <v>0</v>
      </c>
      <c r="AW203" s="133">
        <v>0</v>
      </c>
      <c r="AX203" s="133">
        <v>0</v>
      </c>
      <c r="AY203" s="133">
        <v>0</v>
      </c>
      <c r="AZ203" s="133">
        <v>0</v>
      </c>
      <c r="BA203" s="15">
        <f t="shared" si="9"/>
        <v>0</v>
      </c>
      <c r="BB203" s="15">
        <f t="shared" si="10"/>
        <v>0</v>
      </c>
      <c r="BC203" s="15">
        <f t="shared" si="11"/>
        <v>0</v>
      </c>
    </row>
    <row r="204" spans="1:55" x14ac:dyDescent="0.35">
      <c r="A204" s="161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42449.64</v>
      </c>
      <c r="AA204" s="63">
        <v>0</v>
      </c>
      <c r="AB204" s="63">
        <v>0</v>
      </c>
      <c r="AC204" s="63">
        <v>0</v>
      </c>
      <c r="AD204" s="63">
        <v>1190816.8400000001</v>
      </c>
      <c r="AE204" s="166">
        <v>44291</v>
      </c>
      <c r="AF204" s="166">
        <v>46117</v>
      </c>
      <c r="AG204" s="167">
        <v>1190816.8400000001</v>
      </c>
      <c r="AH204" s="94">
        <v>1.4305555555555556</v>
      </c>
      <c r="AI204" s="94">
        <v>5</v>
      </c>
      <c r="AJ204" s="168">
        <v>7.1294999999999997E-2</v>
      </c>
      <c r="AK204" s="162" t="s">
        <v>651</v>
      </c>
      <c r="AL204" s="162" t="s">
        <v>652</v>
      </c>
      <c r="AM204" s="133">
        <v>0</v>
      </c>
      <c r="AN204" s="133">
        <v>0</v>
      </c>
      <c r="AO204" s="133">
        <v>0</v>
      </c>
      <c r="AP204" s="133">
        <v>0</v>
      </c>
      <c r="AQ204" s="133">
        <v>0</v>
      </c>
      <c r="AR204" s="133">
        <v>42449.64</v>
      </c>
      <c r="AS204" s="133">
        <v>0</v>
      </c>
      <c r="AT204" s="133">
        <v>0</v>
      </c>
      <c r="AU204" s="133">
        <v>0</v>
      </c>
      <c r="AV204" s="133">
        <v>0</v>
      </c>
      <c r="AW204" s="133">
        <v>0</v>
      </c>
      <c r="AX204" s="133">
        <v>42449.64</v>
      </c>
      <c r="AY204" s="133">
        <v>0</v>
      </c>
      <c r="AZ204" s="133">
        <v>0</v>
      </c>
      <c r="BA204" s="15">
        <f t="shared" si="9"/>
        <v>0</v>
      </c>
      <c r="BB204" s="15">
        <f t="shared" si="10"/>
        <v>84899.28</v>
      </c>
      <c r="BC204" s="15">
        <f t="shared" si="11"/>
        <v>84899.28</v>
      </c>
    </row>
    <row r="205" spans="1:55" x14ac:dyDescent="0.35">
      <c r="A205" s="161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66">
        <v>44291</v>
      </c>
      <c r="AF205" s="166">
        <v>45387</v>
      </c>
      <c r="AG205" s="167">
        <v>1964816</v>
      </c>
      <c r="AH205" s="94">
        <v>0</v>
      </c>
      <c r="AI205" s="94">
        <v>0</v>
      </c>
      <c r="AJ205" s="168">
        <v>6.1652999999999999E-2</v>
      </c>
      <c r="AK205" s="162" t="s">
        <v>651</v>
      </c>
      <c r="AL205" s="162" t="s">
        <v>652</v>
      </c>
      <c r="AM205" s="133">
        <v>0</v>
      </c>
      <c r="AN205" s="133">
        <v>0</v>
      </c>
      <c r="AO205" s="133">
        <v>0</v>
      </c>
      <c r="AP205" s="133">
        <v>0</v>
      </c>
      <c r="AQ205" s="133">
        <v>0</v>
      </c>
      <c r="AR205" s="133">
        <v>0</v>
      </c>
      <c r="AS205" s="133">
        <v>0</v>
      </c>
      <c r="AT205" s="133">
        <v>0</v>
      </c>
      <c r="AU205" s="133">
        <v>0</v>
      </c>
      <c r="AV205" s="133">
        <v>0</v>
      </c>
      <c r="AW205" s="133">
        <v>0</v>
      </c>
      <c r="AX205" s="133">
        <v>0</v>
      </c>
      <c r="AY205" s="133">
        <v>0</v>
      </c>
      <c r="AZ205" s="133">
        <v>0</v>
      </c>
      <c r="BA205" s="15">
        <f t="shared" si="9"/>
        <v>0</v>
      </c>
      <c r="BB205" s="15">
        <f t="shared" si="10"/>
        <v>0</v>
      </c>
      <c r="BC205" s="15">
        <f t="shared" si="11"/>
        <v>0</v>
      </c>
    </row>
    <row r="206" spans="1:55" x14ac:dyDescent="0.35">
      <c r="A206" s="161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70011.69</v>
      </c>
      <c r="AA206" s="63">
        <v>0</v>
      </c>
      <c r="AB206" s="63">
        <v>0</v>
      </c>
      <c r="AC206" s="63">
        <v>0</v>
      </c>
      <c r="AD206" s="63">
        <v>1964000</v>
      </c>
      <c r="AE206" s="166">
        <v>44291</v>
      </c>
      <c r="AF206" s="166">
        <v>46117</v>
      </c>
      <c r="AG206" s="167">
        <v>1964000</v>
      </c>
      <c r="AH206" s="94">
        <v>1.4305555555555556</v>
      </c>
      <c r="AI206" s="94">
        <v>5</v>
      </c>
      <c r="AJ206" s="168">
        <v>7.1294999999999997E-2</v>
      </c>
      <c r="AK206" s="162" t="s">
        <v>651</v>
      </c>
      <c r="AL206" s="162" t="s">
        <v>652</v>
      </c>
      <c r="AM206" s="133">
        <v>0</v>
      </c>
      <c r="AN206" s="133">
        <v>0</v>
      </c>
      <c r="AO206" s="133">
        <v>0</v>
      </c>
      <c r="AP206" s="133">
        <v>0</v>
      </c>
      <c r="AQ206" s="133">
        <v>0</v>
      </c>
      <c r="AR206" s="133">
        <v>70011.69</v>
      </c>
      <c r="AS206" s="133">
        <v>0</v>
      </c>
      <c r="AT206" s="133">
        <v>0</v>
      </c>
      <c r="AU206" s="133">
        <v>0</v>
      </c>
      <c r="AV206" s="133">
        <v>0</v>
      </c>
      <c r="AW206" s="133">
        <v>0</v>
      </c>
      <c r="AX206" s="133">
        <v>70011.69</v>
      </c>
      <c r="AY206" s="133">
        <v>0</v>
      </c>
      <c r="AZ206" s="133">
        <v>0</v>
      </c>
      <c r="BA206" s="15">
        <f t="shared" si="9"/>
        <v>0</v>
      </c>
      <c r="BB206" s="15">
        <f t="shared" si="10"/>
        <v>140023.38</v>
      </c>
      <c r="BC206" s="15">
        <f t="shared" si="11"/>
        <v>140023.38</v>
      </c>
    </row>
    <row r="207" spans="1:55" x14ac:dyDescent="0.35">
      <c r="A207" s="161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66">
        <v>44291</v>
      </c>
      <c r="AF207" s="166">
        <v>45387</v>
      </c>
      <c r="AG207" s="167">
        <v>1200041.33</v>
      </c>
      <c r="AH207" s="94">
        <v>0</v>
      </c>
      <c r="AI207" s="94">
        <v>0</v>
      </c>
      <c r="AJ207" s="168">
        <v>6.1652999999999999E-2</v>
      </c>
      <c r="AK207" s="162" t="s">
        <v>651</v>
      </c>
      <c r="AL207" s="162" t="s">
        <v>652</v>
      </c>
      <c r="AM207" s="133">
        <v>0</v>
      </c>
      <c r="AN207" s="133">
        <v>0</v>
      </c>
      <c r="AO207" s="133">
        <v>0</v>
      </c>
      <c r="AP207" s="133">
        <v>0</v>
      </c>
      <c r="AQ207" s="133">
        <v>0</v>
      </c>
      <c r="AR207" s="133">
        <v>0</v>
      </c>
      <c r="AS207" s="133">
        <v>0</v>
      </c>
      <c r="AT207" s="133">
        <v>0</v>
      </c>
      <c r="AU207" s="133">
        <v>0</v>
      </c>
      <c r="AV207" s="133">
        <v>0</v>
      </c>
      <c r="AW207" s="133">
        <v>0</v>
      </c>
      <c r="AX207" s="133">
        <v>0</v>
      </c>
      <c r="AY207" s="133">
        <v>0</v>
      </c>
      <c r="AZ207" s="133">
        <v>0</v>
      </c>
      <c r="BA207" s="15">
        <f t="shared" si="9"/>
        <v>0</v>
      </c>
      <c r="BB207" s="15">
        <f t="shared" si="10"/>
        <v>0</v>
      </c>
      <c r="BC207" s="15">
        <f t="shared" si="11"/>
        <v>0</v>
      </c>
    </row>
    <row r="208" spans="1:55" x14ac:dyDescent="0.35">
      <c r="A208" s="161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42759.65</v>
      </c>
      <c r="AA208" s="63">
        <v>0</v>
      </c>
      <c r="AB208" s="63">
        <v>0</v>
      </c>
      <c r="AC208" s="63">
        <v>0</v>
      </c>
      <c r="AD208" s="63">
        <v>1199513.1499999999</v>
      </c>
      <c r="AE208" s="166">
        <v>44291</v>
      </c>
      <c r="AF208" s="166">
        <v>46117</v>
      </c>
      <c r="AG208" s="167">
        <v>1199513.1499999999</v>
      </c>
      <c r="AH208" s="94">
        <v>1.4305555555555556</v>
      </c>
      <c r="AI208" s="94">
        <v>5</v>
      </c>
      <c r="AJ208" s="168">
        <v>7.1294999999999997E-2</v>
      </c>
      <c r="AK208" s="162" t="s">
        <v>651</v>
      </c>
      <c r="AL208" s="162" t="s">
        <v>652</v>
      </c>
      <c r="AM208" s="133">
        <v>0</v>
      </c>
      <c r="AN208" s="133">
        <v>0</v>
      </c>
      <c r="AO208" s="133">
        <v>0</v>
      </c>
      <c r="AP208" s="133">
        <v>0</v>
      </c>
      <c r="AQ208" s="133">
        <v>0</v>
      </c>
      <c r="AR208" s="133">
        <v>42759.65</v>
      </c>
      <c r="AS208" s="133">
        <v>0</v>
      </c>
      <c r="AT208" s="133">
        <v>0</v>
      </c>
      <c r="AU208" s="133">
        <v>0</v>
      </c>
      <c r="AV208" s="133">
        <v>0</v>
      </c>
      <c r="AW208" s="133">
        <v>0</v>
      </c>
      <c r="AX208" s="133">
        <v>42759.65</v>
      </c>
      <c r="AY208" s="133">
        <v>0</v>
      </c>
      <c r="AZ208" s="133">
        <v>0</v>
      </c>
      <c r="BA208" s="15">
        <f t="shared" si="9"/>
        <v>0</v>
      </c>
      <c r="BB208" s="15">
        <f t="shared" si="10"/>
        <v>85519.3</v>
      </c>
      <c r="BC208" s="15">
        <f t="shared" si="11"/>
        <v>85519.3</v>
      </c>
    </row>
    <row r="209" spans="1:55" x14ac:dyDescent="0.35">
      <c r="A209" s="161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66">
        <v>44291</v>
      </c>
      <c r="AF209" s="166">
        <v>45387</v>
      </c>
      <c r="AG209" s="167">
        <v>873251.49</v>
      </c>
      <c r="AH209" s="94">
        <v>0</v>
      </c>
      <c r="AI209" s="94">
        <v>0</v>
      </c>
      <c r="AJ209" s="168">
        <v>6.1652999999999999E-2</v>
      </c>
      <c r="AK209" s="162" t="s">
        <v>651</v>
      </c>
      <c r="AL209" s="162" t="s">
        <v>652</v>
      </c>
      <c r="AM209" s="133">
        <v>0</v>
      </c>
      <c r="AN209" s="133">
        <v>0</v>
      </c>
      <c r="AO209" s="133">
        <v>0</v>
      </c>
      <c r="AP209" s="133">
        <v>0</v>
      </c>
      <c r="AQ209" s="133">
        <v>0</v>
      </c>
      <c r="AR209" s="133">
        <v>0</v>
      </c>
      <c r="AS209" s="133">
        <v>0</v>
      </c>
      <c r="AT209" s="133">
        <v>0</v>
      </c>
      <c r="AU209" s="133">
        <v>0</v>
      </c>
      <c r="AV209" s="133">
        <v>0</v>
      </c>
      <c r="AW209" s="133">
        <v>0</v>
      </c>
      <c r="AX209" s="133">
        <v>0</v>
      </c>
      <c r="AY209" s="133">
        <v>0</v>
      </c>
      <c r="AZ209" s="133">
        <v>0</v>
      </c>
      <c r="BA209" s="15">
        <f t="shared" si="9"/>
        <v>0</v>
      </c>
      <c r="BB209" s="15">
        <f t="shared" si="10"/>
        <v>0</v>
      </c>
      <c r="BC209" s="15">
        <f t="shared" si="11"/>
        <v>0</v>
      </c>
    </row>
    <row r="210" spans="1:55" x14ac:dyDescent="0.35">
      <c r="A210" s="161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31114.74</v>
      </c>
      <c r="AA210" s="63">
        <v>0</v>
      </c>
      <c r="AB210" s="63">
        <v>0</v>
      </c>
      <c r="AC210" s="63">
        <v>0</v>
      </c>
      <c r="AD210" s="63">
        <v>872844.86</v>
      </c>
      <c r="AE210" s="166">
        <v>44291</v>
      </c>
      <c r="AF210" s="166">
        <v>46117</v>
      </c>
      <c r="AG210" s="167">
        <v>872844.86</v>
      </c>
      <c r="AH210" s="94">
        <v>1.4305555555555556</v>
      </c>
      <c r="AI210" s="94">
        <v>5</v>
      </c>
      <c r="AJ210" s="168">
        <v>7.1294999999999997E-2</v>
      </c>
      <c r="AK210" s="162" t="s">
        <v>651</v>
      </c>
      <c r="AL210" s="162" t="s">
        <v>652</v>
      </c>
      <c r="AM210" s="133">
        <v>0</v>
      </c>
      <c r="AN210" s="133">
        <v>0</v>
      </c>
      <c r="AO210" s="133">
        <v>0</v>
      </c>
      <c r="AP210" s="133">
        <v>0</v>
      </c>
      <c r="AQ210" s="133">
        <v>0</v>
      </c>
      <c r="AR210" s="133">
        <v>31114.74</v>
      </c>
      <c r="AS210" s="133">
        <v>0</v>
      </c>
      <c r="AT210" s="133">
        <v>0</v>
      </c>
      <c r="AU210" s="133">
        <v>0</v>
      </c>
      <c r="AV210" s="133">
        <v>0</v>
      </c>
      <c r="AW210" s="133">
        <v>0</v>
      </c>
      <c r="AX210" s="133">
        <v>31114.74</v>
      </c>
      <c r="AY210" s="133">
        <v>0</v>
      </c>
      <c r="AZ210" s="133">
        <v>0</v>
      </c>
      <c r="BA210" s="15">
        <f t="shared" si="9"/>
        <v>0</v>
      </c>
      <c r="BB210" s="15">
        <f t="shared" si="10"/>
        <v>62229.48</v>
      </c>
      <c r="BC210" s="15">
        <f t="shared" si="11"/>
        <v>62229.48</v>
      </c>
    </row>
    <row r="211" spans="1:55" x14ac:dyDescent="0.35">
      <c r="A211" s="161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66">
        <v>44291</v>
      </c>
      <c r="AF211" s="166">
        <v>45387</v>
      </c>
      <c r="AG211" s="167">
        <v>1817000</v>
      </c>
      <c r="AH211" s="94">
        <v>0</v>
      </c>
      <c r="AI211" s="94">
        <v>0</v>
      </c>
      <c r="AJ211" s="168">
        <v>6.1652999999999999E-2</v>
      </c>
      <c r="AK211" s="162" t="s">
        <v>651</v>
      </c>
      <c r="AL211" s="162" t="s">
        <v>652</v>
      </c>
      <c r="AM211" s="133">
        <v>0</v>
      </c>
      <c r="AN211" s="133">
        <v>0</v>
      </c>
      <c r="AO211" s="133">
        <v>0</v>
      </c>
      <c r="AP211" s="133">
        <v>0</v>
      </c>
      <c r="AQ211" s="133">
        <v>0</v>
      </c>
      <c r="AR211" s="133">
        <v>0</v>
      </c>
      <c r="AS211" s="133">
        <v>0</v>
      </c>
      <c r="AT211" s="133">
        <v>0</v>
      </c>
      <c r="AU211" s="133">
        <v>0</v>
      </c>
      <c r="AV211" s="133">
        <v>0</v>
      </c>
      <c r="AW211" s="133">
        <v>0</v>
      </c>
      <c r="AX211" s="133">
        <v>0</v>
      </c>
      <c r="AY211" s="133">
        <v>0</v>
      </c>
      <c r="AZ211" s="133">
        <v>0</v>
      </c>
      <c r="BA211" s="15">
        <f t="shared" si="9"/>
        <v>0</v>
      </c>
      <c r="BB211" s="15">
        <f t="shared" si="10"/>
        <v>0</v>
      </c>
      <c r="BC211" s="15">
        <f t="shared" si="11"/>
        <v>0</v>
      </c>
    </row>
    <row r="212" spans="1:55" x14ac:dyDescent="0.35">
      <c r="A212" s="161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66">
        <v>44291</v>
      </c>
      <c r="AF212" s="166">
        <v>45387</v>
      </c>
      <c r="AG212" s="167">
        <v>378856.95</v>
      </c>
      <c r="AH212" s="94">
        <v>0</v>
      </c>
      <c r="AI212" s="94">
        <v>0</v>
      </c>
      <c r="AJ212" s="168">
        <v>6.1652999999999999E-2</v>
      </c>
      <c r="AK212" s="162" t="s">
        <v>651</v>
      </c>
      <c r="AL212" s="162" t="s">
        <v>652</v>
      </c>
      <c r="AM212" s="133">
        <v>0</v>
      </c>
      <c r="AN212" s="133">
        <v>0</v>
      </c>
      <c r="AO212" s="133">
        <v>0</v>
      </c>
      <c r="AP212" s="133">
        <v>0</v>
      </c>
      <c r="AQ212" s="133">
        <v>0</v>
      </c>
      <c r="AR212" s="133">
        <v>0</v>
      </c>
      <c r="AS212" s="133">
        <v>0</v>
      </c>
      <c r="AT212" s="133">
        <v>0</v>
      </c>
      <c r="AU212" s="133">
        <v>0</v>
      </c>
      <c r="AV212" s="133">
        <v>0</v>
      </c>
      <c r="AW212" s="133">
        <v>0</v>
      </c>
      <c r="AX212" s="133">
        <v>0</v>
      </c>
      <c r="AY212" s="133">
        <v>0</v>
      </c>
      <c r="AZ212" s="133">
        <v>0</v>
      </c>
      <c r="BA212" s="15">
        <f t="shared" si="9"/>
        <v>0</v>
      </c>
      <c r="BB212" s="15">
        <f t="shared" si="10"/>
        <v>0</v>
      </c>
      <c r="BC212" s="15">
        <f t="shared" si="11"/>
        <v>0</v>
      </c>
    </row>
    <row r="213" spans="1:55" x14ac:dyDescent="0.35">
      <c r="A213" s="161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66">
        <v>44291</v>
      </c>
      <c r="AF213" s="166">
        <v>45387</v>
      </c>
      <c r="AG213" s="167">
        <v>1295191.5900000001</v>
      </c>
      <c r="AH213" s="94">
        <v>0</v>
      </c>
      <c r="AI213" s="94">
        <v>0</v>
      </c>
      <c r="AJ213" s="168">
        <v>6.1652999999999999E-2</v>
      </c>
      <c r="AK213" s="162" t="s">
        <v>651</v>
      </c>
      <c r="AL213" s="162" t="s">
        <v>652</v>
      </c>
      <c r="AM213" s="133">
        <v>0</v>
      </c>
      <c r="AN213" s="133">
        <v>0</v>
      </c>
      <c r="AO213" s="133">
        <v>0</v>
      </c>
      <c r="AP213" s="133">
        <v>0</v>
      </c>
      <c r="AQ213" s="133">
        <v>0</v>
      </c>
      <c r="AR213" s="133">
        <v>0</v>
      </c>
      <c r="AS213" s="133">
        <v>0</v>
      </c>
      <c r="AT213" s="133">
        <v>0</v>
      </c>
      <c r="AU213" s="133">
        <v>0</v>
      </c>
      <c r="AV213" s="133">
        <v>0</v>
      </c>
      <c r="AW213" s="133">
        <v>0</v>
      </c>
      <c r="AX213" s="133">
        <v>0</v>
      </c>
      <c r="AY213" s="133">
        <v>0</v>
      </c>
      <c r="AZ213" s="133">
        <v>0</v>
      </c>
      <c r="BA213" s="15">
        <f t="shared" si="9"/>
        <v>0</v>
      </c>
      <c r="BB213" s="15">
        <f t="shared" si="10"/>
        <v>0</v>
      </c>
      <c r="BC213" s="15">
        <f t="shared" si="11"/>
        <v>0</v>
      </c>
    </row>
    <row r="214" spans="1:55" x14ac:dyDescent="0.35">
      <c r="A214" s="161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46170.34</v>
      </c>
      <c r="AA214" s="63">
        <v>0</v>
      </c>
      <c r="AB214" s="63">
        <v>0</v>
      </c>
      <c r="AC214" s="63">
        <v>0</v>
      </c>
      <c r="AD214" s="63">
        <v>1295191.5900000001</v>
      </c>
      <c r="AE214" s="166">
        <v>44291</v>
      </c>
      <c r="AF214" s="166">
        <v>46117</v>
      </c>
      <c r="AG214" s="167">
        <v>1295191.5900000001</v>
      </c>
      <c r="AH214" s="94">
        <v>1.4305555555555556</v>
      </c>
      <c r="AI214" s="94">
        <v>5</v>
      </c>
      <c r="AJ214" s="168">
        <v>7.1294999999999997E-2</v>
      </c>
      <c r="AK214" s="162" t="s">
        <v>651</v>
      </c>
      <c r="AL214" s="162" t="s">
        <v>652</v>
      </c>
      <c r="AM214" s="133">
        <v>0</v>
      </c>
      <c r="AN214" s="133">
        <v>0</v>
      </c>
      <c r="AO214" s="133">
        <v>0</v>
      </c>
      <c r="AP214" s="133">
        <v>0</v>
      </c>
      <c r="AQ214" s="133">
        <v>0</v>
      </c>
      <c r="AR214" s="133">
        <v>46170.34</v>
      </c>
      <c r="AS214" s="133">
        <v>0</v>
      </c>
      <c r="AT214" s="133">
        <v>0</v>
      </c>
      <c r="AU214" s="133">
        <v>0</v>
      </c>
      <c r="AV214" s="133">
        <v>0</v>
      </c>
      <c r="AW214" s="133">
        <v>0</v>
      </c>
      <c r="AX214" s="133">
        <v>46170.34</v>
      </c>
      <c r="AY214" s="133">
        <v>0</v>
      </c>
      <c r="AZ214" s="133">
        <v>0</v>
      </c>
      <c r="BA214" s="15">
        <f t="shared" si="9"/>
        <v>0</v>
      </c>
      <c r="BB214" s="15">
        <f t="shared" si="10"/>
        <v>92340.68</v>
      </c>
      <c r="BC214" s="15">
        <f t="shared" si="11"/>
        <v>92340.68</v>
      </c>
    </row>
    <row r="215" spans="1:55" x14ac:dyDescent="0.35">
      <c r="A215" s="161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66">
        <v>44291</v>
      </c>
      <c r="AF215" s="166">
        <v>45387</v>
      </c>
      <c r="AG215" s="167">
        <v>250000</v>
      </c>
      <c r="AH215" s="94">
        <v>0</v>
      </c>
      <c r="AI215" s="94">
        <v>0</v>
      </c>
      <c r="AJ215" s="168">
        <v>6.1652999999999999E-2</v>
      </c>
      <c r="AK215" s="162" t="s">
        <v>651</v>
      </c>
      <c r="AL215" s="162" t="s">
        <v>652</v>
      </c>
      <c r="AM215" s="133">
        <v>0</v>
      </c>
      <c r="AN215" s="133">
        <v>0</v>
      </c>
      <c r="AO215" s="133">
        <v>0</v>
      </c>
      <c r="AP215" s="133">
        <v>0</v>
      </c>
      <c r="AQ215" s="133">
        <v>0</v>
      </c>
      <c r="AR215" s="133">
        <v>0</v>
      </c>
      <c r="AS215" s="133">
        <v>0</v>
      </c>
      <c r="AT215" s="133">
        <v>0</v>
      </c>
      <c r="AU215" s="133">
        <v>0</v>
      </c>
      <c r="AV215" s="133">
        <v>0</v>
      </c>
      <c r="AW215" s="133">
        <v>0</v>
      </c>
      <c r="AX215" s="133">
        <v>0</v>
      </c>
      <c r="AY215" s="133">
        <v>0</v>
      </c>
      <c r="AZ215" s="133">
        <v>0</v>
      </c>
      <c r="BA215" s="15">
        <f t="shared" si="9"/>
        <v>0</v>
      </c>
      <c r="BB215" s="15">
        <f t="shared" si="10"/>
        <v>0</v>
      </c>
      <c r="BC215" s="15">
        <f t="shared" si="11"/>
        <v>0</v>
      </c>
    </row>
    <row r="216" spans="1:55" x14ac:dyDescent="0.35">
      <c r="A216" s="161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66">
        <v>44291</v>
      </c>
      <c r="AF216" s="166">
        <v>45387</v>
      </c>
      <c r="AG216" s="167">
        <v>1453522.67</v>
      </c>
      <c r="AH216" s="94">
        <v>0</v>
      </c>
      <c r="AI216" s="94">
        <v>0</v>
      </c>
      <c r="AJ216" s="168">
        <v>6.1652999999999999E-2</v>
      </c>
      <c r="AK216" s="162" t="s">
        <v>651</v>
      </c>
      <c r="AL216" s="162" t="s">
        <v>652</v>
      </c>
      <c r="AM216" s="133">
        <v>0</v>
      </c>
      <c r="AN216" s="133">
        <v>0</v>
      </c>
      <c r="AO216" s="133">
        <v>0</v>
      </c>
      <c r="AP216" s="133">
        <v>0</v>
      </c>
      <c r="AQ216" s="133">
        <v>0</v>
      </c>
      <c r="AR216" s="133">
        <v>0</v>
      </c>
      <c r="AS216" s="133">
        <v>0</v>
      </c>
      <c r="AT216" s="133">
        <v>0</v>
      </c>
      <c r="AU216" s="133">
        <v>0</v>
      </c>
      <c r="AV216" s="133">
        <v>0</v>
      </c>
      <c r="AW216" s="133">
        <v>0</v>
      </c>
      <c r="AX216" s="133">
        <v>0</v>
      </c>
      <c r="AY216" s="133">
        <v>0</v>
      </c>
      <c r="AZ216" s="133">
        <v>0</v>
      </c>
      <c r="BA216" s="15">
        <f t="shared" si="9"/>
        <v>0</v>
      </c>
      <c r="BB216" s="15">
        <f t="shared" si="10"/>
        <v>0</v>
      </c>
      <c r="BC216" s="15">
        <f t="shared" si="11"/>
        <v>0</v>
      </c>
    </row>
    <row r="217" spans="1:55" x14ac:dyDescent="0.35">
      <c r="A217" s="161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66">
        <v>44291</v>
      </c>
      <c r="AF217" s="166">
        <v>45387</v>
      </c>
      <c r="AG217" s="167">
        <v>1240286.8</v>
      </c>
      <c r="AH217" s="94">
        <v>0</v>
      </c>
      <c r="AI217" s="94">
        <v>0</v>
      </c>
      <c r="AJ217" s="168">
        <v>6.1652999999999999E-2</v>
      </c>
      <c r="AK217" s="162" t="s">
        <v>651</v>
      </c>
      <c r="AL217" s="162" t="s">
        <v>652</v>
      </c>
      <c r="AM217" s="133">
        <v>0</v>
      </c>
      <c r="AN217" s="133">
        <v>0</v>
      </c>
      <c r="AO217" s="133">
        <v>0</v>
      </c>
      <c r="AP217" s="133">
        <v>0</v>
      </c>
      <c r="AQ217" s="133">
        <v>0</v>
      </c>
      <c r="AR217" s="133">
        <v>0</v>
      </c>
      <c r="AS217" s="133">
        <v>0</v>
      </c>
      <c r="AT217" s="133">
        <v>0</v>
      </c>
      <c r="AU217" s="133">
        <v>0</v>
      </c>
      <c r="AV217" s="133">
        <v>0</v>
      </c>
      <c r="AW217" s="133">
        <v>0</v>
      </c>
      <c r="AX217" s="133">
        <v>0</v>
      </c>
      <c r="AY217" s="133">
        <v>0</v>
      </c>
      <c r="AZ217" s="133">
        <v>0</v>
      </c>
      <c r="BA217" s="15">
        <f t="shared" si="9"/>
        <v>0</v>
      </c>
      <c r="BB217" s="15">
        <f t="shared" si="10"/>
        <v>0</v>
      </c>
      <c r="BC217" s="15">
        <f t="shared" si="11"/>
        <v>0</v>
      </c>
    </row>
    <row r="218" spans="1:55" x14ac:dyDescent="0.35">
      <c r="A218" s="161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44187.01</v>
      </c>
      <c r="AA218" s="63">
        <v>0</v>
      </c>
      <c r="AB218" s="63">
        <v>0</v>
      </c>
      <c r="AC218" s="63">
        <v>0</v>
      </c>
      <c r="AD218" s="63">
        <v>1239554.1299999999</v>
      </c>
      <c r="AE218" s="166">
        <v>44291</v>
      </c>
      <c r="AF218" s="166">
        <v>46117</v>
      </c>
      <c r="AG218" s="167">
        <v>1239554.1299999999</v>
      </c>
      <c r="AH218" s="94">
        <v>1.4305555555555556</v>
      </c>
      <c r="AI218" s="94">
        <v>5</v>
      </c>
      <c r="AJ218" s="168">
        <v>7.1294999999999997E-2</v>
      </c>
      <c r="AK218" s="162" t="s">
        <v>651</v>
      </c>
      <c r="AL218" s="162" t="s">
        <v>652</v>
      </c>
      <c r="AM218" s="133">
        <v>0</v>
      </c>
      <c r="AN218" s="133">
        <v>0</v>
      </c>
      <c r="AO218" s="133">
        <v>0</v>
      </c>
      <c r="AP218" s="133">
        <v>0</v>
      </c>
      <c r="AQ218" s="133">
        <v>0</v>
      </c>
      <c r="AR218" s="133">
        <v>44187.01</v>
      </c>
      <c r="AS218" s="133">
        <v>0</v>
      </c>
      <c r="AT218" s="133">
        <v>0</v>
      </c>
      <c r="AU218" s="133">
        <v>0</v>
      </c>
      <c r="AV218" s="133">
        <v>0</v>
      </c>
      <c r="AW218" s="133">
        <v>0</v>
      </c>
      <c r="AX218" s="133">
        <v>44187.01</v>
      </c>
      <c r="AY218" s="133">
        <v>0</v>
      </c>
      <c r="AZ218" s="133">
        <v>0</v>
      </c>
      <c r="BA218" s="15">
        <f t="shared" si="9"/>
        <v>0</v>
      </c>
      <c r="BB218" s="15">
        <f t="shared" si="10"/>
        <v>88374.02</v>
      </c>
      <c r="BC218" s="15">
        <f t="shared" si="11"/>
        <v>88374.02</v>
      </c>
    </row>
    <row r="219" spans="1:55" x14ac:dyDescent="0.35">
      <c r="A219" s="161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66">
        <v>44291</v>
      </c>
      <c r="AF219" s="166">
        <v>45387</v>
      </c>
      <c r="AG219" s="167">
        <v>180218.14</v>
      </c>
      <c r="AH219" s="94">
        <v>0</v>
      </c>
      <c r="AI219" s="94">
        <v>0</v>
      </c>
      <c r="AJ219" s="168">
        <v>6.1652999999999999E-2</v>
      </c>
      <c r="AK219" s="162" t="s">
        <v>651</v>
      </c>
      <c r="AL219" s="162" t="s">
        <v>652</v>
      </c>
      <c r="AM219" s="133">
        <v>0</v>
      </c>
      <c r="AN219" s="133">
        <v>0</v>
      </c>
      <c r="AO219" s="133">
        <v>0</v>
      </c>
      <c r="AP219" s="133">
        <v>0</v>
      </c>
      <c r="AQ219" s="133">
        <v>0</v>
      </c>
      <c r="AR219" s="133">
        <v>0</v>
      </c>
      <c r="AS219" s="133">
        <v>0</v>
      </c>
      <c r="AT219" s="133">
        <v>0</v>
      </c>
      <c r="AU219" s="133">
        <v>0</v>
      </c>
      <c r="AV219" s="133">
        <v>0</v>
      </c>
      <c r="AW219" s="133">
        <v>0</v>
      </c>
      <c r="AX219" s="133">
        <v>0</v>
      </c>
      <c r="AY219" s="133">
        <v>0</v>
      </c>
      <c r="AZ219" s="133">
        <v>0</v>
      </c>
      <c r="BA219" s="15">
        <f t="shared" si="9"/>
        <v>0</v>
      </c>
      <c r="BB219" s="15">
        <f t="shared" si="10"/>
        <v>0</v>
      </c>
      <c r="BC219" s="15">
        <f t="shared" si="11"/>
        <v>0</v>
      </c>
    </row>
    <row r="220" spans="1:55" x14ac:dyDescent="0.35">
      <c r="A220" s="161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5706.96</v>
      </c>
      <c r="AA220" s="63">
        <v>0</v>
      </c>
      <c r="AB220" s="63">
        <v>0</v>
      </c>
      <c r="AC220" s="63">
        <v>0</v>
      </c>
      <c r="AD220" s="63">
        <v>160094.26999999999</v>
      </c>
      <c r="AE220" s="166">
        <v>44291</v>
      </c>
      <c r="AF220" s="166">
        <v>46117</v>
      </c>
      <c r="AG220" s="167">
        <v>160094.26999999999</v>
      </c>
      <c r="AH220" s="94">
        <v>1.4305555555555556</v>
      </c>
      <c r="AI220" s="94">
        <v>5</v>
      </c>
      <c r="AJ220" s="168">
        <v>7.1294999999999997E-2</v>
      </c>
      <c r="AK220" s="162" t="s">
        <v>651</v>
      </c>
      <c r="AL220" s="162" t="s">
        <v>652</v>
      </c>
      <c r="AM220" s="133">
        <v>0</v>
      </c>
      <c r="AN220" s="133">
        <v>0</v>
      </c>
      <c r="AO220" s="133">
        <v>0</v>
      </c>
      <c r="AP220" s="133">
        <v>0</v>
      </c>
      <c r="AQ220" s="133">
        <v>0</v>
      </c>
      <c r="AR220" s="133">
        <v>5706.96</v>
      </c>
      <c r="AS220" s="133">
        <v>0</v>
      </c>
      <c r="AT220" s="133">
        <v>0</v>
      </c>
      <c r="AU220" s="133">
        <v>0</v>
      </c>
      <c r="AV220" s="133">
        <v>0</v>
      </c>
      <c r="AW220" s="133">
        <v>0</v>
      </c>
      <c r="AX220" s="133">
        <v>5706.96</v>
      </c>
      <c r="AY220" s="133">
        <v>0</v>
      </c>
      <c r="AZ220" s="133">
        <v>0</v>
      </c>
      <c r="BA220" s="15">
        <f t="shared" si="9"/>
        <v>0</v>
      </c>
      <c r="BB220" s="15">
        <f t="shared" si="10"/>
        <v>11413.92</v>
      </c>
      <c r="BC220" s="15">
        <f t="shared" si="11"/>
        <v>11413.92</v>
      </c>
    </row>
    <row r="221" spans="1:55" x14ac:dyDescent="0.35">
      <c r="A221" s="161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66">
        <v>44291</v>
      </c>
      <c r="AF221" s="166">
        <v>45387</v>
      </c>
      <c r="AG221" s="167">
        <v>349064.84</v>
      </c>
      <c r="AH221" s="94">
        <v>0</v>
      </c>
      <c r="AI221" s="94">
        <v>0</v>
      </c>
      <c r="AJ221" s="168">
        <v>6.1652999999999999E-2</v>
      </c>
      <c r="AK221" s="162" t="s">
        <v>651</v>
      </c>
      <c r="AL221" s="162" t="s">
        <v>652</v>
      </c>
      <c r="AM221" s="133">
        <v>0</v>
      </c>
      <c r="AN221" s="133">
        <v>0</v>
      </c>
      <c r="AO221" s="133">
        <v>0</v>
      </c>
      <c r="AP221" s="133">
        <v>0</v>
      </c>
      <c r="AQ221" s="133">
        <v>0</v>
      </c>
      <c r="AR221" s="133">
        <v>0</v>
      </c>
      <c r="AS221" s="133">
        <v>0</v>
      </c>
      <c r="AT221" s="133">
        <v>0</v>
      </c>
      <c r="AU221" s="133">
        <v>0</v>
      </c>
      <c r="AV221" s="133">
        <v>0</v>
      </c>
      <c r="AW221" s="133">
        <v>0</v>
      </c>
      <c r="AX221" s="133">
        <v>0</v>
      </c>
      <c r="AY221" s="133">
        <v>0</v>
      </c>
      <c r="AZ221" s="133">
        <v>0</v>
      </c>
      <c r="BA221" s="15">
        <f t="shared" si="9"/>
        <v>0</v>
      </c>
      <c r="BB221" s="15">
        <f t="shared" si="10"/>
        <v>0</v>
      </c>
      <c r="BC221" s="15">
        <f t="shared" si="11"/>
        <v>0</v>
      </c>
    </row>
    <row r="222" spans="1:55" x14ac:dyDescent="0.35">
      <c r="A222" s="161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11053.82</v>
      </c>
      <c r="AA222" s="63">
        <v>0</v>
      </c>
      <c r="AB222" s="63">
        <v>0</v>
      </c>
      <c r="AC222" s="63">
        <v>0</v>
      </c>
      <c r="AD222" s="63">
        <v>310086.89</v>
      </c>
      <c r="AE222" s="166">
        <v>44291</v>
      </c>
      <c r="AF222" s="166">
        <v>46117</v>
      </c>
      <c r="AG222" s="167">
        <v>310086.89</v>
      </c>
      <c r="AH222" s="94">
        <v>1.4305555555555556</v>
      </c>
      <c r="AI222" s="94">
        <v>5</v>
      </c>
      <c r="AJ222" s="168">
        <v>7.1294999999999997E-2</v>
      </c>
      <c r="AK222" s="162" t="s">
        <v>651</v>
      </c>
      <c r="AL222" s="162" t="s">
        <v>652</v>
      </c>
      <c r="AM222" s="133">
        <v>0</v>
      </c>
      <c r="AN222" s="133">
        <v>0</v>
      </c>
      <c r="AO222" s="133">
        <v>0</v>
      </c>
      <c r="AP222" s="133">
        <v>0</v>
      </c>
      <c r="AQ222" s="133">
        <v>0</v>
      </c>
      <c r="AR222" s="133">
        <v>11053.82</v>
      </c>
      <c r="AS222" s="133">
        <v>0</v>
      </c>
      <c r="AT222" s="133">
        <v>0</v>
      </c>
      <c r="AU222" s="133">
        <v>0</v>
      </c>
      <c r="AV222" s="133">
        <v>0</v>
      </c>
      <c r="AW222" s="133">
        <v>0</v>
      </c>
      <c r="AX222" s="133">
        <v>11053.82</v>
      </c>
      <c r="AY222" s="133">
        <v>0</v>
      </c>
      <c r="AZ222" s="133">
        <v>0</v>
      </c>
      <c r="BA222" s="15">
        <f t="shared" si="9"/>
        <v>0</v>
      </c>
      <c r="BB222" s="15">
        <f t="shared" si="10"/>
        <v>22107.64</v>
      </c>
      <c r="BC222" s="15">
        <f t="shared" si="11"/>
        <v>22107.64</v>
      </c>
    </row>
    <row r="223" spans="1:55" x14ac:dyDescent="0.35">
      <c r="A223" s="161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66">
        <v>44291</v>
      </c>
      <c r="AF223" s="166">
        <v>45387</v>
      </c>
      <c r="AG223" s="167">
        <v>665577.14</v>
      </c>
      <c r="AH223" s="94">
        <v>0</v>
      </c>
      <c r="AI223" s="94">
        <v>0</v>
      </c>
      <c r="AJ223" s="168">
        <v>6.1652999999999999E-2</v>
      </c>
      <c r="AK223" s="162" t="s">
        <v>651</v>
      </c>
      <c r="AL223" s="162" t="s">
        <v>652</v>
      </c>
      <c r="AM223" s="133">
        <v>0</v>
      </c>
      <c r="AN223" s="133">
        <v>0</v>
      </c>
      <c r="AO223" s="133">
        <v>0</v>
      </c>
      <c r="AP223" s="133">
        <v>0</v>
      </c>
      <c r="AQ223" s="133">
        <v>0</v>
      </c>
      <c r="AR223" s="133">
        <v>0</v>
      </c>
      <c r="AS223" s="133">
        <v>0</v>
      </c>
      <c r="AT223" s="133">
        <v>0</v>
      </c>
      <c r="AU223" s="133">
        <v>0</v>
      </c>
      <c r="AV223" s="133">
        <v>0</v>
      </c>
      <c r="AW223" s="133">
        <v>0</v>
      </c>
      <c r="AX223" s="133">
        <v>0</v>
      </c>
      <c r="AY223" s="133">
        <v>0</v>
      </c>
      <c r="AZ223" s="133">
        <v>0</v>
      </c>
      <c r="BA223" s="15">
        <f t="shared" si="9"/>
        <v>0</v>
      </c>
      <c r="BB223" s="15">
        <f t="shared" si="10"/>
        <v>0</v>
      </c>
      <c r="BC223" s="15">
        <f t="shared" si="11"/>
        <v>0</v>
      </c>
    </row>
    <row r="224" spans="1:55" x14ac:dyDescent="0.35">
      <c r="A224" s="161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23708.959999999999</v>
      </c>
      <c r="AA224" s="63">
        <v>0</v>
      </c>
      <c r="AB224" s="63">
        <v>0</v>
      </c>
      <c r="AC224" s="63">
        <v>0</v>
      </c>
      <c r="AD224" s="63">
        <v>665094.68000000005</v>
      </c>
      <c r="AE224" s="166">
        <v>44291</v>
      </c>
      <c r="AF224" s="166">
        <v>46117</v>
      </c>
      <c r="AG224" s="167">
        <v>665094.68000000005</v>
      </c>
      <c r="AH224" s="94">
        <v>1.4305555555555556</v>
      </c>
      <c r="AI224" s="94">
        <v>5</v>
      </c>
      <c r="AJ224" s="168">
        <v>7.1294999999999997E-2</v>
      </c>
      <c r="AK224" s="162" t="s">
        <v>651</v>
      </c>
      <c r="AL224" s="162" t="s">
        <v>652</v>
      </c>
      <c r="AM224" s="133">
        <v>0</v>
      </c>
      <c r="AN224" s="133">
        <v>0</v>
      </c>
      <c r="AO224" s="133">
        <v>0</v>
      </c>
      <c r="AP224" s="133">
        <v>0</v>
      </c>
      <c r="AQ224" s="133">
        <v>0</v>
      </c>
      <c r="AR224" s="133">
        <v>23708.959999999999</v>
      </c>
      <c r="AS224" s="133">
        <v>0</v>
      </c>
      <c r="AT224" s="133">
        <v>0</v>
      </c>
      <c r="AU224" s="133">
        <v>0</v>
      </c>
      <c r="AV224" s="133">
        <v>0</v>
      </c>
      <c r="AW224" s="133">
        <v>0</v>
      </c>
      <c r="AX224" s="133">
        <v>23708.959999999999</v>
      </c>
      <c r="AY224" s="133">
        <v>0</v>
      </c>
      <c r="AZ224" s="133">
        <v>0</v>
      </c>
      <c r="BA224" s="15">
        <f t="shared" si="9"/>
        <v>0</v>
      </c>
      <c r="BB224" s="15">
        <f t="shared" si="10"/>
        <v>47417.919999999998</v>
      </c>
      <c r="BC224" s="15">
        <f t="shared" si="11"/>
        <v>47417.919999999998</v>
      </c>
    </row>
    <row r="225" spans="1:55" x14ac:dyDescent="0.35">
      <c r="A225" s="161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66">
        <v>44291</v>
      </c>
      <c r="AF225" s="166">
        <v>45387</v>
      </c>
      <c r="AG225" s="167">
        <v>322650.98</v>
      </c>
      <c r="AH225" s="94">
        <v>0</v>
      </c>
      <c r="AI225" s="94">
        <v>0</v>
      </c>
      <c r="AJ225" s="168">
        <v>6.1652999999999999E-2</v>
      </c>
      <c r="AK225" s="162" t="s">
        <v>651</v>
      </c>
      <c r="AL225" s="162" t="s">
        <v>652</v>
      </c>
      <c r="AM225" s="133">
        <v>0</v>
      </c>
      <c r="AN225" s="133">
        <v>0</v>
      </c>
      <c r="AO225" s="133">
        <v>0</v>
      </c>
      <c r="AP225" s="133">
        <v>0</v>
      </c>
      <c r="AQ225" s="133">
        <v>0</v>
      </c>
      <c r="AR225" s="133">
        <v>0</v>
      </c>
      <c r="AS225" s="133">
        <v>0</v>
      </c>
      <c r="AT225" s="133">
        <v>0</v>
      </c>
      <c r="AU225" s="133">
        <v>0</v>
      </c>
      <c r="AV225" s="133">
        <v>0</v>
      </c>
      <c r="AW225" s="133">
        <v>0</v>
      </c>
      <c r="AX225" s="133">
        <v>0</v>
      </c>
      <c r="AY225" s="133">
        <v>0</v>
      </c>
      <c r="AZ225" s="133">
        <v>0</v>
      </c>
      <c r="BA225" s="15">
        <f t="shared" si="9"/>
        <v>0</v>
      </c>
      <c r="BB225" s="15">
        <f t="shared" si="10"/>
        <v>0</v>
      </c>
      <c r="BC225" s="15">
        <f t="shared" si="11"/>
        <v>0</v>
      </c>
    </row>
    <row r="226" spans="1:55" x14ac:dyDescent="0.35">
      <c r="A226" s="161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7183.01</v>
      </c>
      <c r="AA226" s="63">
        <v>0</v>
      </c>
      <c r="AB226" s="63">
        <v>0</v>
      </c>
      <c r="AC226" s="63">
        <v>0</v>
      </c>
      <c r="AD226" s="63">
        <v>201501.13</v>
      </c>
      <c r="AE226" s="166">
        <v>44291</v>
      </c>
      <c r="AF226" s="166">
        <v>46117</v>
      </c>
      <c r="AG226" s="167">
        <v>201501.13</v>
      </c>
      <c r="AH226" s="94">
        <v>1.4305555555555556</v>
      </c>
      <c r="AI226" s="94">
        <v>5</v>
      </c>
      <c r="AJ226" s="168">
        <v>7.1294999999999997E-2</v>
      </c>
      <c r="AK226" s="162" t="s">
        <v>651</v>
      </c>
      <c r="AL226" s="162" t="s">
        <v>652</v>
      </c>
      <c r="AM226" s="133">
        <v>0</v>
      </c>
      <c r="AN226" s="133">
        <v>0</v>
      </c>
      <c r="AO226" s="133">
        <v>0</v>
      </c>
      <c r="AP226" s="133">
        <v>0</v>
      </c>
      <c r="AQ226" s="133">
        <v>0</v>
      </c>
      <c r="AR226" s="133">
        <v>7183.01</v>
      </c>
      <c r="AS226" s="133">
        <v>0</v>
      </c>
      <c r="AT226" s="133">
        <v>0</v>
      </c>
      <c r="AU226" s="133">
        <v>0</v>
      </c>
      <c r="AV226" s="133">
        <v>0</v>
      </c>
      <c r="AW226" s="133">
        <v>0</v>
      </c>
      <c r="AX226" s="133">
        <v>7183.01</v>
      </c>
      <c r="AY226" s="133">
        <v>0</v>
      </c>
      <c r="AZ226" s="133">
        <v>0</v>
      </c>
      <c r="BA226" s="15">
        <f t="shared" si="9"/>
        <v>0</v>
      </c>
      <c r="BB226" s="15">
        <f t="shared" si="10"/>
        <v>14366.02</v>
      </c>
      <c r="BC226" s="15">
        <f t="shared" si="11"/>
        <v>14366.02</v>
      </c>
    </row>
    <row r="227" spans="1:55" x14ac:dyDescent="0.35">
      <c r="A227" s="161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66">
        <v>44291</v>
      </c>
      <c r="AF227" s="166">
        <v>45387</v>
      </c>
      <c r="AG227" s="167">
        <v>49422.01</v>
      </c>
      <c r="AH227" s="94">
        <v>0</v>
      </c>
      <c r="AI227" s="94">
        <v>0</v>
      </c>
      <c r="AJ227" s="168">
        <v>6.1652999999999999E-2</v>
      </c>
      <c r="AK227" s="162" t="s">
        <v>651</v>
      </c>
      <c r="AL227" s="162" t="s">
        <v>652</v>
      </c>
      <c r="AM227" s="133">
        <v>0</v>
      </c>
      <c r="AN227" s="133">
        <v>0</v>
      </c>
      <c r="AO227" s="133">
        <v>0</v>
      </c>
      <c r="AP227" s="133">
        <v>0</v>
      </c>
      <c r="AQ227" s="133">
        <v>0</v>
      </c>
      <c r="AR227" s="133">
        <v>0</v>
      </c>
      <c r="AS227" s="133">
        <v>0</v>
      </c>
      <c r="AT227" s="133">
        <v>0</v>
      </c>
      <c r="AU227" s="133">
        <v>0</v>
      </c>
      <c r="AV227" s="133">
        <v>0</v>
      </c>
      <c r="AW227" s="133">
        <v>0</v>
      </c>
      <c r="AX227" s="133">
        <v>0</v>
      </c>
      <c r="AY227" s="133">
        <v>0</v>
      </c>
      <c r="AZ227" s="133">
        <v>0</v>
      </c>
      <c r="BA227" s="15">
        <f t="shared" si="9"/>
        <v>0</v>
      </c>
      <c r="BB227" s="15">
        <f t="shared" si="10"/>
        <v>0</v>
      </c>
      <c r="BC227" s="15">
        <f t="shared" si="11"/>
        <v>0</v>
      </c>
    </row>
    <row r="228" spans="1:55" x14ac:dyDescent="0.35">
      <c r="A228" s="161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1564.84</v>
      </c>
      <c r="AA228" s="63">
        <v>0</v>
      </c>
      <c r="AB228" s="63">
        <v>0</v>
      </c>
      <c r="AC228" s="63">
        <v>0</v>
      </c>
      <c r="AD228" s="63">
        <v>43897.66</v>
      </c>
      <c r="AE228" s="166">
        <v>44291</v>
      </c>
      <c r="AF228" s="166">
        <v>46117</v>
      </c>
      <c r="AG228" s="167">
        <v>43897.66</v>
      </c>
      <c r="AH228" s="94">
        <v>1.4305555555555556</v>
      </c>
      <c r="AI228" s="94">
        <v>5</v>
      </c>
      <c r="AJ228" s="168">
        <v>7.1294999999999997E-2</v>
      </c>
      <c r="AK228" s="162" t="s">
        <v>651</v>
      </c>
      <c r="AL228" s="162" t="s">
        <v>652</v>
      </c>
      <c r="AM228" s="133">
        <v>0</v>
      </c>
      <c r="AN228" s="133">
        <v>0</v>
      </c>
      <c r="AO228" s="133">
        <v>0</v>
      </c>
      <c r="AP228" s="133">
        <v>0</v>
      </c>
      <c r="AQ228" s="133">
        <v>0</v>
      </c>
      <c r="AR228" s="133">
        <v>1564.84</v>
      </c>
      <c r="AS228" s="133">
        <v>0</v>
      </c>
      <c r="AT228" s="133">
        <v>0</v>
      </c>
      <c r="AU228" s="133">
        <v>0</v>
      </c>
      <c r="AV228" s="133">
        <v>0</v>
      </c>
      <c r="AW228" s="133">
        <v>0</v>
      </c>
      <c r="AX228" s="133">
        <v>1564.84</v>
      </c>
      <c r="AY228" s="133">
        <v>0</v>
      </c>
      <c r="AZ228" s="133">
        <v>0</v>
      </c>
      <c r="BA228" s="15">
        <f t="shared" si="9"/>
        <v>0</v>
      </c>
      <c r="BB228" s="15">
        <f t="shared" si="10"/>
        <v>3129.68</v>
      </c>
      <c r="BC228" s="15">
        <f t="shared" si="11"/>
        <v>3129.68</v>
      </c>
    </row>
    <row r="229" spans="1:55" x14ac:dyDescent="0.35">
      <c r="A229" s="161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66">
        <v>44291</v>
      </c>
      <c r="AF229" s="166">
        <v>45387</v>
      </c>
      <c r="AG229" s="167">
        <v>509133.41</v>
      </c>
      <c r="AH229" s="94">
        <v>0</v>
      </c>
      <c r="AI229" s="94">
        <v>0</v>
      </c>
      <c r="AJ229" s="168">
        <v>6.1652999999999999E-2</v>
      </c>
      <c r="AK229" s="162" t="s">
        <v>651</v>
      </c>
      <c r="AL229" s="162" t="s">
        <v>652</v>
      </c>
      <c r="AM229" s="133">
        <v>0</v>
      </c>
      <c r="AN229" s="133">
        <v>0</v>
      </c>
      <c r="AO229" s="133">
        <v>0</v>
      </c>
      <c r="AP229" s="133">
        <v>0</v>
      </c>
      <c r="AQ229" s="133">
        <v>0</v>
      </c>
      <c r="AR229" s="133">
        <v>0</v>
      </c>
      <c r="AS229" s="133">
        <v>0</v>
      </c>
      <c r="AT229" s="133">
        <v>0</v>
      </c>
      <c r="AU229" s="133">
        <v>0</v>
      </c>
      <c r="AV229" s="133">
        <v>0</v>
      </c>
      <c r="AW229" s="133">
        <v>0</v>
      </c>
      <c r="AX229" s="133">
        <v>0</v>
      </c>
      <c r="AY229" s="133">
        <v>0</v>
      </c>
      <c r="AZ229" s="133">
        <v>0</v>
      </c>
      <c r="BA229" s="15">
        <f t="shared" si="9"/>
        <v>0</v>
      </c>
      <c r="BB229" s="15">
        <f t="shared" si="10"/>
        <v>0</v>
      </c>
      <c r="BC229" s="15">
        <f t="shared" si="11"/>
        <v>0</v>
      </c>
    </row>
    <row r="230" spans="1:55" x14ac:dyDescent="0.35">
      <c r="A230" s="161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18149.330000000002</v>
      </c>
      <c r="AA230" s="63">
        <v>0</v>
      </c>
      <c r="AB230" s="63">
        <v>0</v>
      </c>
      <c r="AC230" s="63">
        <v>0</v>
      </c>
      <c r="AD230" s="63">
        <v>509133.41</v>
      </c>
      <c r="AE230" s="166">
        <v>44291</v>
      </c>
      <c r="AF230" s="166">
        <v>46117</v>
      </c>
      <c r="AG230" s="167">
        <v>509133.41</v>
      </c>
      <c r="AH230" s="94">
        <v>1.4305555555555556</v>
      </c>
      <c r="AI230" s="94">
        <v>5</v>
      </c>
      <c r="AJ230" s="168">
        <v>7.1294999999999997E-2</v>
      </c>
      <c r="AK230" s="162" t="s">
        <v>651</v>
      </c>
      <c r="AL230" s="162" t="s">
        <v>652</v>
      </c>
      <c r="AM230" s="133">
        <v>0</v>
      </c>
      <c r="AN230" s="133">
        <v>0</v>
      </c>
      <c r="AO230" s="133">
        <v>0</v>
      </c>
      <c r="AP230" s="133">
        <v>0</v>
      </c>
      <c r="AQ230" s="133">
        <v>0</v>
      </c>
      <c r="AR230" s="133">
        <v>18149.330000000002</v>
      </c>
      <c r="AS230" s="133">
        <v>0</v>
      </c>
      <c r="AT230" s="133">
        <v>0</v>
      </c>
      <c r="AU230" s="133">
        <v>0</v>
      </c>
      <c r="AV230" s="133">
        <v>0</v>
      </c>
      <c r="AW230" s="133">
        <v>0</v>
      </c>
      <c r="AX230" s="133">
        <v>18149.330000000002</v>
      </c>
      <c r="AY230" s="133">
        <v>0</v>
      </c>
      <c r="AZ230" s="133">
        <v>0</v>
      </c>
      <c r="BA230" s="15">
        <f t="shared" si="9"/>
        <v>0</v>
      </c>
      <c r="BB230" s="15">
        <f t="shared" si="10"/>
        <v>36298.660000000003</v>
      </c>
      <c r="BC230" s="15">
        <f t="shared" si="11"/>
        <v>36298.660000000003</v>
      </c>
    </row>
    <row r="231" spans="1:55" x14ac:dyDescent="0.35">
      <c r="A231" s="161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66">
        <v>44291</v>
      </c>
      <c r="AF231" s="166">
        <v>45387</v>
      </c>
      <c r="AG231" s="167">
        <v>249107.5</v>
      </c>
      <c r="AH231" s="94">
        <v>0</v>
      </c>
      <c r="AI231" s="94">
        <v>0</v>
      </c>
      <c r="AJ231" s="168">
        <v>6.1652999999999999E-2</v>
      </c>
      <c r="AK231" s="162" t="s">
        <v>651</v>
      </c>
      <c r="AL231" s="162" t="s">
        <v>652</v>
      </c>
      <c r="AM231" s="133">
        <v>0</v>
      </c>
      <c r="AN231" s="133">
        <v>0</v>
      </c>
      <c r="AO231" s="133">
        <v>0</v>
      </c>
      <c r="AP231" s="133">
        <v>0</v>
      </c>
      <c r="AQ231" s="133">
        <v>0</v>
      </c>
      <c r="AR231" s="133">
        <v>0</v>
      </c>
      <c r="AS231" s="133">
        <v>0</v>
      </c>
      <c r="AT231" s="133">
        <v>0</v>
      </c>
      <c r="AU231" s="133">
        <v>0</v>
      </c>
      <c r="AV231" s="133">
        <v>0</v>
      </c>
      <c r="AW231" s="133">
        <v>0</v>
      </c>
      <c r="AX231" s="133">
        <v>0</v>
      </c>
      <c r="AY231" s="133">
        <v>0</v>
      </c>
      <c r="AZ231" s="133">
        <v>0</v>
      </c>
      <c r="BA231" s="15">
        <f t="shared" si="9"/>
        <v>0</v>
      </c>
      <c r="BB231" s="15">
        <f t="shared" si="10"/>
        <v>0</v>
      </c>
      <c r="BC231" s="15">
        <f t="shared" si="11"/>
        <v>0</v>
      </c>
    </row>
    <row r="232" spans="1:55" x14ac:dyDescent="0.35">
      <c r="A232" s="161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7887.25</v>
      </c>
      <c r="AA232" s="63">
        <v>0</v>
      </c>
      <c r="AB232" s="63">
        <v>0</v>
      </c>
      <c r="AC232" s="63">
        <v>0</v>
      </c>
      <c r="AD232" s="63">
        <v>221256.76</v>
      </c>
      <c r="AE232" s="166">
        <v>44291</v>
      </c>
      <c r="AF232" s="166">
        <v>46117</v>
      </c>
      <c r="AG232" s="167">
        <v>221256.76</v>
      </c>
      <c r="AH232" s="94">
        <v>1.4305555555555556</v>
      </c>
      <c r="AI232" s="94">
        <v>5</v>
      </c>
      <c r="AJ232" s="168">
        <v>7.1294999999999997E-2</v>
      </c>
      <c r="AK232" s="162" t="s">
        <v>651</v>
      </c>
      <c r="AL232" s="162" t="s">
        <v>652</v>
      </c>
      <c r="AM232" s="133">
        <v>0</v>
      </c>
      <c r="AN232" s="133">
        <v>0</v>
      </c>
      <c r="AO232" s="133">
        <v>0</v>
      </c>
      <c r="AP232" s="133">
        <v>0</v>
      </c>
      <c r="AQ232" s="133">
        <v>0</v>
      </c>
      <c r="AR232" s="133">
        <v>7887.25</v>
      </c>
      <c r="AS232" s="133">
        <v>0</v>
      </c>
      <c r="AT232" s="133">
        <v>0</v>
      </c>
      <c r="AU232" s="133">
        <v>0</v>
      </c>
      <c r="AV232" s="133">
        <v>0</v>
      </c>
      <c r="AW232" s="133">
        <v>0</v>
      </c>
      <c r="AX232" s="133">
        <v>7887.25</v>
      </c>
      <c r="AY232" s="133">
        <v>0</v>
      </c>
      <c r="AZ232" s="133">
        <v>0</v>
      </c>
      <c r="BA232" s="15">
        <f t="shared" si="9"/>
        <v>0</v>
      </c>
      <c r="BB232" s="15">
        <f t="shared" si="10"/>
        <v>15774.5</v>
      </c>
      <c r="BC232" s="15">
        <f t="shared" si="11"/>
        <v>15774.5</v>
      </c>
    </row>
    <row r="233" spans="1:55" x14ac:dyDescent="0.35">
      <c r="A233" s="161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66">
        <v>44291</v>
      </c>
      <c r="AF233" s="166">
        <v>45387</v>
      </c>
      <c r="AG233" s="167">
        <v>3753599.31</v>
      </c>
      <c r="AH233" s="94">
        <v>0</v>
      </c>
      <c r="AI233" s="94">
        <v>0</v>
      </c>
      <c r="AJ233" s="168">
        <v>6.1652999999999999E-2</v>
      </c>
      <c r="AK233" s="162" t="s">
        <v>651</v>
      </c>
      <c r="AL233" s="162" t="s">
        <v>652</v>
      </c>
      <c r="AM233" s="133">
        <v>0</v>
      </c>
      <c r="AN233" s="133">
        <v>0</v>
      </c>
      <c r="AO233" s="133">
        <v>0</v>
      </c>
      <c r="AP233" s="133">
        <v>0</v>
      </c>
      <c r="AQ233" s="133">
        <v>0</v>
      </c>
      <c r="AR233" s="133">
        <v>0</v>
      </c>
      <c r="AS233" s="133">
        <v>0</v>
      </c>
      <c r="AT233" s="133">
        <v>0</v>
      </c>
      <c r="AU233" s="133">
        <v>0</v>
      </c>
      <c r="AV233" s="133">
        <v>0</v>
      </c>
      <c r="AW233" s="133">
        <v>0</v>
      </c>
      <c r="AX233" s="133">
        <v>0</v>
      </c>
      <c r="AY233" s="133">
        <v>0</v>
      </c>
      <c r="AZ233" s="133">
        <v>0</v>
      </c>
      <c r="BA233" s="15">
        <f t="shared" si="9"/>
        <v>0</v>
      </c>
      <c r="BB233" s="15">
        <f t="shared" si="10"/>
        <v>0</v>
      </c>
      <c r="BC233" s="15">
        <f t="shared" si="11"/>
        <v>0</v>
      </c>
    </row>
    <row r="234" spans="1:55" x14ac:dyDescent="0.35">
      <c r="A234" s="161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66">
        <v>44291</v>
      </c>
      <c r="AF234" s="166">
        <v>45387</v>
      </c>
      <c r="AG234" s="167">
        <v>290202.96000000002</v>
      </c>
      <c r="AH234" s="94">
        <v>0</v>
      </c>
      <c r="AI234" s="94">
        <v>0</v>
      </c>
      <c r="AJ234" s="168">
        <v>6.1652999999999999E-2</v>
      </c>
      <c r="AK234" s="162" t="s">
        <v>651</v>
      </c>
      <c r="AL234" s="162" t="s">
        <v>652</v>
      </c>
      <c r="AM234" s="133">
        <v>0</v>
      </c>
      <c r="AN234" s="133">
        <v>0</v>
      </c>
      <c r="AO234" s="133">
        <v>0</v>
      </c>
      <c r="AP234" s="133">
        <v>0</v>
      </c>
      <c r="AQ234" s="133">
        <v>0</v>
      </c>
      <c r="AR234" s="133">
        <v>0</v>
      </c>
      <c r="AS234" s="133">
        <v>0</v>
      </c>
      <c r="AT234" s="133">
        <v>0</v>
      </c>
      <c r="AU234" s="133">
        <v>0</v>
      </c>
      <c r="AV234" s="133">
        <v>0</v>
      </c>
      <c r="AW234" s="133">
        <v>0</v>
      </c>
      <c r="AX234" s="133">
        <v>0</v>
      </c>
      <c r="AY234" s="133">
        <v>0</v>
      </c>
      <c r="AZ234" s="133">
        <v>0</v>
      </c>
      <c r="BA234" s="15">
        <f t="shared" si="9"/>
        <v>0</v>
      </c>
      <c r="BB234" s="15">
        <f t="shared" si="10"/>
        <v>0</v>
      </c>
      <c r="BC234" s="15">
        <f t="shared" si="11"/>
        <v>0</v>
      </c>
    </row>
    <row r="235" spans="1:55" x14ac:dyDescent="0.35">
      <c r="A235" s="161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10335.379999999999</v>
      </c>
      <c r="AA235" s="63">
        <v>0</v>
      </c>
      <c r="AB235" s="63">
        <v>0</v>
      </c>
      <c r="AC235" s="63">
        <v>0</v>
      </c>
      <c r="AD235" s="63">
        <v>289932.76</v>
      </c>
      <c r="AE235" s="166">
        <v>44291</v>
      </c>
      <c r="AF235" s="166">
        <v>46117</v>
      </c>
      <c r="AG235" s="167">
        <v>289932.76</v>
      </c>
      <c r="AH235" s="94">
        <v>1.4305555555555556</v>
      </c>
      <c r="AI235" s="94">
        <v>5</v>
      </c>
      <c r="AJ235" s="168">
        <v>7.1294999999999997E-2</v>
      </c>
      <c r="AK235" s="162" t="s">
        <v>651</v>
      </c>
      <c r="AL235" s="162" t="s">
        <v>652</v>
      </c>
      <c r="AM235" s="133">
        <v>0</v>
      </c>
      <c r="AN235" s="133">
        <v>0</v>
      </c>
      <c r="AO235" s="133">
        <v>0</v>
      </c>
      <c r="AP235" s="133">
        <v>0</v>
      </c>
      <c r="AQ235" s="133">
        <v>0</v>
      </c>
      <c r="AR235" s="133">
        <v>10335.379999999999</v>
      </c>
      <c r="AS235" s="133">
        <v>0</v>
      </c>
      <c r="AT235" s="133">
        <v>0</v>
      </c>
      <c r="AU235" s="133">
        <v>0</v>
      </c>
      <c r="AV235" s="133">
        <v>0</v>
      </c>
      <c r="AW235" s="133">
        <v>0</v>
      </c>
      <c r="AX235" s="133">
        <v>10335.379999999999</v>
      </c>
      <c r="AY235" s="133">
        <v>0</v>
      </c>
      <c r="AZ235" s="133">
        <v>0</v>
      </c>
      <c r="BA235" s="15">
        <f t="shared" si="9"/>
        <v>0</v>
      </c>
      <c r="BB235" s="15">
        <f t="shared" si="10"/>
        <v>20670.759999999998</v>
      </c>
      <c r="BC235" s="15">
        <f t="shared" si="11"/>
        <v>20670.759999999998</v>
      </c>
    </row>
    <row r="236" spans="1:55" x14ac:dyDescent="0.35">
      <c r="A236" s="161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66">
        <v>44291</v>
      </c>
      <c r="AF236" s="166">
        <v>45387</v>
      </c>
      <c r="AG236" s="167">
        <v>368112.64000000001</v>
      </c>
      <c r="AH236" s="94">
        <v>0</v>
      </c>
      <c r="AI236" s="94">
        <v>0</v>
      </c>
      <c r="AJ236" s="168">
        <v>6.1652999999999999E-2</v>
      </c>
      <c r="AK236" s="162" t="s">
        <v>651</v>
      </c>
      <c r="AL236" s="162" t="s">
        <v>652</v>
      </c>
      <c r="AM236" s="133">
        <v>0</v>
      </c>
      <c r="AN236" s="133">
        <v>0</v>
      </c>
      <c r="AO236" s="133">
        <v>0</v>
      </c>
      <c r="AP236" s="133">
        <v>0</v>
      </c>
      <c r="AQ236" s="133">
        <v>0</v>
      </c>
      <c r="AR236" s="133">
        <v>0</v>
      </c>
      <c r="AS236" s="133">
        <v>0</v>
      </c>
      <c r="AT236" s="133">
        <v>0</v>
      </c>
      <c r="AU236" s="133">
        <v>0</v>
      </c>
      <c r="AV236" s="133">
        <v>0</v>
      </c>
      <c r="AW236" s="133">
        <v>0</v>
      </c>
      <c r="AX236" s="133">
        <v>0</v>
      </c>
      <c r="AY236" s="133">
        <v>0</v>
      </c>
      <c r="AZ236" s="133">
        <v>0</v>
      </c>
      <c r="BA236" s="15">
        <f t="shared" si="9"/>
        <v>0</v>
      </c>
      <c r="BB236" s="15">
        <f t="shared" si="10"/>
        <v>0</v>
      </c>
      <c r="BC236" s="15">
        <f t="shared" si="11"/>
        <v>0</v>
      </c>
    </row>
    <row r="237" spans="1:55" x14ac:dyDescent="0.35">
      <c r="A237" s="161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13109.73</v>
      </c>
      <c r="AA237" s="63">
        <v>0</v>
      </c>
      <c r="AB237" s="63">
        <v>0</v>
      </c>
      <c r="AC237" s="63">
        <v>0</v>
      </c>
      <c r="AD237" s="63">
        <v>367760.08</v>
      </c>
      <c r="AE237" s="166">
        <v>44291</v>
      </c>
      <c r="AF237" s="166">
        <v>46117</v>
      </c>
      <c r="AG237" s="167">
        <v>367760.08</v>
      </c>
      <c r="AH237" s="94">
        <v>1.4305555555555556</v>
      </c>
      <c r="AI237" s="94">
        <v>5</v>
      </c>
      <c r="AJ237" s="168">
        <v>7.1294999999999997E-2</v>
      </c>
      <c r="AK237" s="162" t="s">
        <v>651</v>
      </c>
      <c r="AL237" s="162" t="s">
        <v>652</v>
      </c>
      <c r="AM237" s="133">
        <v>0</v>
      </c>
      <c r="AN237" s="133">
        <v>0</v>
      </c>
      <c r="AO237" s="133">
        <v>0</v>
      </c>
      <c r="AP237" s="133">
        <v>0</v>
      </c>
      <c r="AQ237" s="133">
        <v>0</v>
      </c>
      <c r="AR237" s="133">
        <v>13109.73</v>
      </c>
      <c r="AS237" s="133">
        <v>0</v>
      </c>
      <c r="AT237" s="133">
        <v>0</v>
      </c>
      <c r="AU237" s="133">
        <v>0</v>
      </c>
      <c r="AV237" s="133">
        <v>0</v>
      </c>
      <c r="AW237" s="133">
        <v>0</v>
      </c>
      <c r="AX237" s="133">
        <v>13109.73</v>
      </c>
      <c r="AY237" s="133">
        <v>0</v>
      </c>
      <c r="AZ237" s="133">
        <v>0</v>
      </c>
      <c r="BA237" s="15">
        <f t="shared" si="9"/>
        <v>0</v>
      </c>
      <c r="BB237" s="15">
        <f t="shared" si="10"/>
        <v>26219.46</v>
      </c>
      <c r="BC237" s="15">
        <f t="shared" si="11"/>
        <v>26219.46</v>
      </c>
    </row>
    <row r="238" spans="1:55" x14ac:dyDescent="0.35">
      <c r="A238" s="161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66">
        <v>44291</v>
      </c>
      <c r="AF238" s="166">
        <v>45387</v>
      </c>
      <c r="AG238" s="167">
        <v>134527.66</v>
      </c>
      <c r="AH238" s="94">
        <v>0</v>
      </c>
      <c r="AI238" s="94">
        <v>0</v>
      </c>
      <c r="AJ238" s="168">
        <v>6.1652999999999999E-2</v>
      </c>
      <c r="AK238" s="162" t="s">
        <v>651</v>
      </c>
      <c r="AL238" s="162" t="s">
        <v>652</v>
      </c>
      <c r="AM238" s="133">
        <v>0</v>
      </c>
      <c r="AN238" s="133">
        <v>0</v>
      </c>
      <c r="AO238" s="133">
        <v>0</v>
      </c>
      <c r="AP238" s="133">
        <v>0</v>
      </c>
      <c r="AQ238" s="133">
        <v>0</v>
      </c>
      <c r="AR238" s="133">
        <v>0</v>
      </c>
      <c r="AS238" s="133">
        <v>0</v>
      </c>
      <c r="AT238" s="133">
        <v>0</v>
      </c>
      <c r="AU238" s="133">
        <v>0</v>
      </c>
      <c r="AV238" s="133">
        <v>0</v>
      </c>
      <c r="AW238" s="133">
        <v>0</v>
      </c>
      <c r="AX238" s="133">
        <v>0</v>
      </c>
      <c r="AY238" s="133">
        <v>0</v>
      </c>
      <c r="AZ238" s="133">
        <v>0</v>
      </c>
      <c r="BA238" s="15">
        <f t="shared" si="9"/>
        <v>0</v>
      </c>
      <c r="BB238" s="15">
        <f t="shared" si="10"/>
        <v>0</v>
      </c>
      <c r="BC238" s="15">
        <f t="shared" si="11"/>
        <v>0</v>
      </c>
    </row>
    <row r="239" spans="1:55" x14ac:dyDescent="0.35">
      <c r="A239" s="161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4790.74</v>
      </c>
      <c r="AA239" s="63">
        <v>0</v>
      </c>
      <c r="AB239" s="63">
        <v>0</v>
      </c>
      <c r="AC239" s="63">
        <v>0</v>
      </c>
      <c r="AD239" s="63">
        <v>134391.94</v>
      </c>
      <c r="AE239" s="166">
        <v>44291</v>
      </c>
      <c r="AF239" s="166">
        <v>46117</v>
      </c>
      <c r="AG239" s="167">
        <v>134391.94</v>
      </c>
      <c r="AH239" s="94">
        <v>1.4305555555555556</v>
      </c>
      <c r="AI239" s="94">
        <v>5</v>
      </c>
      <c r="AJ239" s="168">
        <v>7.1294999999999997E-2</v>
      </c>
      <c r="AK239" s="162" t="s">
        <v>651</v>
      </c>
      <c r="AL239" s="162" t="s">
        <v>652</v>
      </c>
      <c r="AM239" s="133">
        <v>0</v>
      </c>
      <c r="AN239" s="133">
        <v>0</v>
      </c>
      <c r="AO239" s="133">
        <v>0</v>
      </c>
      <c r="AP239" s="133">
        <v>0</v>
      </c>
      <c r="AQ239" s="133">
        <v>0</v>
      </c>
      <c r="AR239" s="133">
        <v>4790.74</v>
      </c>
      <c r="AS239" s="133">
        <v>0</v>
      </c>
      <c r="AT239" s="133">
        <v>0</v>
      </c>
      <c r="AU239" s="133">
        <v>0</v>
      </c>
      <c r="AV239" s="133">
        <v>0</v>
      </c>
      <c r="AW239" s="133">
        <v>0</v>
      </c>
      <c r="AX239" s="133">
        <v>4790.74</v>
      </c>
      <c r="AY239" s="133">
        <v>0</v>
      </c>
      <c r="AZ239" s="133">
        <v>0</v>
      </c>
      <c r="BA239" s="15">
        <f t="shared" si="9"/>
        <v>0</v>
      </c>
      <c r="BB239" s="15">
        <f t="shared" si="10"/>
        <v>9581.48</v>
      </c>
      <c r="BC239" s="15">
        <f t="shared" si="11"/>
        <v>9581.48</v>
      </c>
    </row>
    <row r="240" spans="1:55" x14ac:dyDescent="0.35">
      <c r="A240" s="161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66">
        <v>44291</v>
      </c>
      <c r="AF240" s="166">
        <v>45387</v>
      </c>
      <c r="AG240" s="167">
        <v>226960.36</v>
      </c>
      <c r="AH240" s="94">
        <v>0</v>
      </c>
      <c r="AI240" s="94">
        <v>0</v>
      </c>
      <c r="AJ240" s="168">
        <v>6.1652999999999999E-2</v>
      </c>
      <c r="AK240" s="162" t="s">
        <v>651</v>
      </c>
      <c r="AL240" s="162" t="s">
        <v>652</v>
      </c>
      <c r="AM240" s="133">
        <v>0</v>
      </c>
      <c r="AN240" s="133">
        <v>0</v>
      </c>
      <c r="AO240" s="133">
        <v>0</v>
      </c>
      <c r="AP240" s="133">
        <v>0</v>
      </c>
      <c r="AQ240" s="133">
        <v>0</v>
      </c>
      <c r="AR240" s="133">
        <v>0</v>
      </c>
      <c r="AS240" s="133">
        <v>0</v>
      </c>
      <c r="AT240" s="133">
        <v>0</v>
      </c>
      <c r="AU240" s="133">
        <v>0</v>
      </c>
      <c r="AV240" s="133">
        <v>0</v>
      </c>
      <c r="AW240" s="133">
        <v>0</v>
      </c>
      <c r="AX240" s="133">
        <v>0</v>
      </c>
      <c r="AY240" s="133">
        <v>0</v>
      </c>
      <c r="AZ240" s="133">
        <v>0</v>
      </c>
      <c r="BA240" s="15">
        <f t="shared" si="9"/>
        <v>0</v>
      </c>
      <c r="BB240" s="15">
        <f t="shared" si="10"/>
        <v>0</v>
      </c>
      <c r="BC240" s="15">
        <f t="shared" si="11"/>
        <v>0</v>
      </c>
    </row>
    <row r="241" spans="1:55" x14ac:dyDescent="0.35">
      <c r="A241" s="161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66">
        <v>44291</v>
      </c>
      <c r="AF241" s="166">
        <v>45387</v>
      </c>
      <c r="AG241" s="167">
        <v>59883.64</v>
      </c>
      <c r="AH241" s="94">
        <v>0</v>
      </c>
      <c r="AI241" s="94">
        <v>0</v>
      </c>
      <c r="AJ241" s="168">
        <v>6.1652999999999999E-2</v>
      </c>
      <c r="AK241" s="162" t="s">
        <v>651</v>
      </c>
      <c r="AL241" s="162" t="s">
        <v>652</v>
      </c>
      <c r="AM241" s="133">
        <v>0</v>
      </c>
      <c r="AN241" s="133">
        <v>0</v>
      </c>
      <c r="AO241" s="133">
        <v>0</v>
      </c>
      <c r="AP241" s="133">
        <v>0</v>
      </c>
      <c r="AQ241" s="133">
        <v>0</v>
      </c>
      <c r="AR241" s="133">
        <v>0</v>
      </c>
      <c r="AS241" s="133">
        <v>0</v>
      </c>
      <c r="AT241" s="133">
        <v>0</v>
      </c>
      <c r="AU241" s="133">
        <v>0</v>
      </c>
      <c r="AV241" s="133">
        <v>0</v>
      </c>
      <c r="AW241" s="133">
        <v>0</v>
      </c>
      <c r="AX241" s="133">
        <v>0</v>
      </c>
      <c r="AY241" s="133">
        <v>0</v>
      </c>
      <c r="AZ241" s="133">
        <v>0</v>
      </c>
      <c r="BA241" s="15">
        <f t="shared" si="9"/>
        <v>0</v>
      </c>
      <c r="BB241" s="15">
        <f t="shared" si="10"/>
        <v>0</v>
      </c>
      <c r="BC241" s="15">
        <f t="shared" si="11"/>
        <v>0</v>
      </c>
    </row>
    <row r="242" spans="1:55" x14ac:dyDescent="0.35">
      <c r="A242" s="161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2132.1799999999998</v>
      </c>
      <c r="AA242" s="63">
        <v>0</v>
      </c>
      <c r="AB242" s="63">
        <v>0</v>
      </c>
      <c r="AC242" s="63">
        <v>0</v>
      </c>
      <c r="AD242" s="63">
        <v>59813</v>
      </c>
      <c r="AE242" s="166">
        <v>44291</v>
      </c>
      <c r="AF242" s="166">
        <v>46117</v>
      </c>
      <c r="AG242" s="167">
        <v>59813</v>
      </c>
      <c r="AH242" s="94">
        <v>1.4305555555555556</v>
      </c>
      <c r="AI242" s="94">
        <v>5</v>
      </c>
      <c r="AJ242" s="168">
        <v>7.1294999999999997E-2</v>
      </c>
      <c r="AK242" s="162" t="s">
        <v>651</v>
      </c>
      <c r="AL242" s="162" t="s">
        <v>652</v>
      </c>
      <c r="AM242" s="133">
        <v>0</v>
      </c>
      <c r="AN242" s="133">
        <v>0</v>
      </c>
      <c r="AO242" s="133">
        <v>0</v>
      </c>
      <c r="AP242" s="133">
        <v>0</v>
      </c>
      <c r="AQ242" s="133">
        <v>0</v>
      </c>
      <c r="AR242" s="133">
        <v>2132.1799999999998</v>
      </c>
      <c r="AS242" s="133">
        <v>0</v>
      </c>
      <c r="AT242" s="133">
        <v>0</v>
      </c>
      <c r="AU242" s="133">
        <v>0</v>
      </c>
      <c r="AV242" s="133">
        <v>0</v>
      </c>
      <c r="AW242" s="133">
        <v>0</v>
      </c>
      <c r="AX242" s="133">
        <v>2132.1799999999998</v>
      </c>
      <c r="AY242" s="133">
        <v>0</v>
      </c>
      <c r="AZ242" s="133">
        <v>0</v>
      </c>
      <c r="BA242" s="15">
        <f t="shared" si="9"/>
        <v>0</v>
      </c>
      <c r="BB242" s="15">
        <f t="shared" si="10"/>
        <v>4264.3599999999997</v>
      </c>
      <c r="BC242" s="15">
        <f t="shared" si="11"/>
        <v>4264.3599999999997</v>
      </c>
    </row>
    <row r="243" spans="1:55" x14ac:dyDescent="0.35">
      <c r="A243" s="161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66">
        <v>44291</v>
      </c>
      <c r="AF243" s="166">
        <v>45387</v>
      </c>
      <c r="AG243" s="167">
        <v>434120.4</v>
      </c>
      <c r="AH243" s="94">
        <v>0</v>
      </c>
      <c r="AI243" s="94">
        <v>0</v>
      </c>
      <c r="AJ243" s="168">
        <v>6.1652999999999999E-2</v>
      </c>
      <c r="AK243" s="162" t="s">
        <v>651</v>
      </c>
      <c r="AL243" s="162" t="s">
        <v>652</v>
      </c>
      <c r="AM243" s="133">
        <v>0</v>
      </c>
      <c r="AN243" s="133">
        <v>0</v>
      </c>
      <c r="AO243" s="133">
        <v>0</v>
      </c>
      <c r="AP243" s="133">
        <v>0</v>
      </c>
      <c r="AQ243" s="133">
        <v>0</v>
      </c>
      <c r="AR243" s="133">
        <v>0</v>
      </c>
      <c r="AS243" s="133">
        <v>0</v>
      </c>
      <c r="AT243" s="133">
        <v>0</v>
      </c>
      <c r="AU243" s="133">
        <v>0</v>
      </c>
      <c r="AV243" s="133">
        <v>0</v>
      </c>
      <c r="AW243" s="133">
        <v>0</v>
      </c>
      <c r="AX243" s="133">
        <v>0</v>
      </c>
      <c r="AY243" s="133">
        <v>0</v>
      </c>
      <c r="AZ243" s="133">
        <v>0</v>
      </c>
      <c r="BA243" s="15">
        <f t="shared" si="9"/>
        <v>0</v>
      </c>
      <c r="BB243" s="15">
        <f t="shared" si="10"/>
        <v>0</v>
      </c>
      <c r="BC243" s="15">
        <f t="shared" si="11"/>
        <v>0</v>
      </c>
    </row>
    <row r="244" spans="1:55" x14ac:dyDescent="0.35">
      <c r="A244" s="161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66">
        <v>44291</v>
      </c>
      <c r="AF244" s="166">
        <v>45387</v>
      </c>
      <c r="AG244" s="167">
        <v>357215.37</v>
      </c>
      <c r="AH244" s="94">
        <v>0</v>
      </c>
      <c r="AI244" s="94">
        <v>0</v>
      </c>
      <c r="AJ244" s="168">
        <v>6.1652999999999999E-2</v>
      </c>
      <c r="AK244" s="162" t="s">
        <v>651</v>
      </c>
      <c r="AL244" s="162" t="s">
        <v>652</v>
      </c>
      <c r="AM244" s="133">
        <v>0</v>
      </c>
      <c r="AN244" s="133">
        <v>0</v>
      </c>
      <c r="AO244" s="133">
        <v>0</v>
      </c>
      <c r="AP244" s="133">
        <v>0</v>
      </c>
      <c r="AQ244" s="133">
        <v>0</v>
      </c>
      <c r="AR244" s="133">
        <v>0</v>
      </c>
      <c r="AS244" s="133">
        <v>0</v>
      </c>
      <c r="AT244" s="133">
        <v>0</v>
      </c>
      <c r="AU244" s="133">
        <v>0</v>
      </c>
      <c r="AV244" s="133">
        <v>0</v>
      </c>
      <c r="AW244" s="133">
        <v>0</v>
      </c>
      <c r="AX244" s="133">
        <v>0</v>
      </c>
      <c r="AY244" s="133">
        <v>0</v>
      </c>
      <c r="AZ244" s="133">
        <v>0</v>
      </c>
      <c r="BA244" s="15">
        <f t="shared" si="9"/>
        <v>0</v>
      </c>
      <c r="BB244" s="15">
        <f t="shared" si="10"/>
        <v>0</v>
      </c>
      <c r="BC244" s="15">
        <f t="shared" si="11"/>
        <v>0</v>
      </c>
    </row>
    <row r="245" spans="1:55" x14ac:dyDescent="0.35">
      <c r="A245" s="161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66">
        <v>44291</v>
      </c>
      <c r="AF245" s="166">
        <v>45387</v>
      </c>
      <c r="AG245" s="167">
        <v>927415.9</v>
      </c>
      <c r="AH245" s="94">
        <v>0</v>
      </c>
      <c r="AI245" s="94">
        <v>0</v>
      </c>
      <c r="AJ245" s="168">
        <v>6.1652999999999999E-2</v>
      </c>
      <c r="AK245" s="162" t="s">
        <v>651</v>
      </c>
      <c r="AL245" s="162" t="s">
        <v>652</v>
      </c>
      <c r="AM245" s="133">
        <v>0</v>
      </c>
      <c r="AN245" s="133">
        <v>0</v>
      </c>
      <c r="AO245" s="133">
        <v>0</v>
      </c>
      <c r="AP245" s="133">
        <v>0</v>
      </c>
      <c r="AQ245" s="133">
        <v>0</v>
      </c>
      <c r="AR245" s="133">
        <v>0</v>
      </c>
      <c r="AS245" s="133">
        <v>0</v>
      </c>
      <c r="AT245" s="133">
        <v>0</v>
      </c>
      <c r="AU245" s="133">
        <v>0</v>
      </c>
      <c r="AV245" s="133">
        <v>0</v>
      </c>
      <c r="AW245" s="133">
        <v>0</v>
      </c>
      <c r="AX245" s="133">
        <v>0</v>
      </c>
      <c r="AY245" s="133">
        <v>0</v>
      </c>
      <c r="AZ245" s="133">
        <v>0</v>
      </c>
      <c r="BA245" s="15">
        <f t="shared" si="9"/>
        <v>0</v>
      </c>
      <c r="BB245" s="15">
        <f t="shared" si="10"/>
        <v>0</v>
      </c>
      <c r="BC245" s="15">
        <f t="shared" si="11"/>
        <v>0</v>
      </c>
    </row>
    <row r="246" spans="1:55" x14ac:dyDescent="0.35">
      <c r="A246" s="161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66">
        <v>44291</v>
      </c>
      <c r="AF246" s="166">
        <v>45387</v>
      </c>
      <c r="AG246" s="167">
        <v>143983.32999999999</v>
      </c>
      <c r="AH246" s="94">
        <v>0</v>
      </c>
      <c r="AI246" s="94">
        <v>0</v>
      </c>
      <c r="AJ246" s="168">
        <v>6.1652999999999999E-2</v>
      </c>
      <c r="AK246" s="162" t="s">
        <v>651</v>
      </c>
      <c r="AL246" s="162" t="s">
        <v>652</v>
      </c>
      <c r="AM246" s="133">
        <v>0</v>
      </c>
      <c r="AN246" s="133">
        <v>0</v>
      </c>
      <c r="AO246" s="133">
        <v>0</v>
      </c>
      <c r="AP246" s="133">
        <v>0</v>
      </c>
      <c r="AQ246" s="133">
        <v>0</v>
      </c>
      <c r="AR246" s="133">
        <v>0</v>
      </c>
      <c r="AS246" s="133">
        <v>0</v>
      </c>
      <c r="AT246" s="133">
        <v>0</v>
      </c>
      <c r="AU246" s="133">
        <v>0</v>
      </c>
      <c r="AV246" s="133">
        <v>0</v>
      </c>
      <c r="AW246" s="133">
        <v>0</v>
      </c>
      <c r="AX246" s="133">
        <v>0</v>
      </c>
      <c r="AY246" s="133">
        <v>0</v>
      </c>
      <c r="AZ246" s="133">
        <v>0</v>
      </c>
      <c r="BA246" s="15">
        <f t="shared" si="9"/>
        <v>0</v>
      </c>
      <c r="BB246" s="15">
        <f t="shared" si="10"/>
        <v>0</v>
      </c>
      <c r="BC246" s="15">
        <f t="shared" si="11"/>
        <v>0</v>
      </c>
    </row>
    <row r="247" spans="1:55" x14ac:dyDescent="0.35">
      <c r="A247" s="161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66">
        <v>44291</v>
      </c>
      <c r="AF247" s="166">
        <v>45387</v>
      </c>
      <c r="AG247" s="167">
        <v>149653.78</v>
      </c>
      <c r="AH247" s="94">
        <v>0</v>
      </c>
      <c r="AI247" s="94">
        <v>0</v>
      </c>
      <c r="AJ247" s="168">
        <v>6.1652999999999999E-2</v>
      </c>
      <c r="AK247" s="162" t="s">
        <v>651</v>
      </c>
      <c r="AL247" s="162" t="s">
        <v>652</v>
      </c>
      <c r="AM247" s="133">
        <v>0</v>
      </c>
      <c r="AN247" s="133">
        <v>0</v>
      </c>
      <c r="AO247" s="133">
        <v>0</v>
      </c>
      <c r="AP247" s="133">
        <v>0</v>
      </c>
      <c r="AQ247" s="133">
        <v>0</v>
      </c>
      <c r="AR247" s="133">
        <v>0</v>
      </c>
      <c r="AS247" s="133">
        <v>0</v>
      </c>
      <c r="AT247" s="133">
        <v>0</v>
      </c>
      <c r="AU247" s="133">
        <v>0</v>
      </c>
      <c r="AV247" s="133">
        <v>0</v>
      </c>
      <c r="AW247" s="133">
        <v>0</v>
      </c>
      <c r="AX247" s="133">
        <v>0</v>
      </c>
      <c r="AY247" s="133">
        <v>0</v>
      </c>
      <c r="AZ247" s="133">
        <v>0</v>
      </c>
      <c r="BA247" s="15">
        <f t="shared" si="9"/>
        <v>0</v>
      </c>
      <c r="BB247" s="15">
        <f t="shared" si="10"/>
        <v>0</v>
      </c>
      <c r="BC247" s="15">
        <f t="shared" si="11"/>
        <v>0</v>
      </c>
    </row>
    <row r="248" spans="1:55" x14ac:dyDescent="0.35">
      <c r="A248" s="161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66">
        <v>44291</v>
      </c>
      <c r="AF248" s="166">
        <v>45387</v>
      </c>
      <c r="AG248" s="167">
        <v>139502.87</v>
      </c>
      <c r="AH248" s="94">
        <v>0</v>
      </c>
      <c r="AI248" s="94">
        <v>0</v>
      </c>
      <c r="AJ248" s="168">
        <v>6.1652999999999999E-2</v>
      </c>
      <c r="AK248" s="162" t="s">
        <v>651</v>
      </c>
      <c r="AL248" s="162" t="s">
        <v>652</v>
      </c>
      <c r="AM248" s="133">
        <v>0</v>
      </c>
      <c r="AN248" s="133">
        <v>0</v>
      </c>
      <c r="AO248" s="133">
        <v>0</v>
      </c>
      <c r="AP248" s="133">
        <v>0</v>
      </c>
      <c r="AQ248" s="133">
        <v>0</v>
      </c>
      <c r="AR248" s="133">
        <v>0</v>
      </c>
      <c r="AS248" s="133">
        <v>0</v>
      </c>
      <c r="AT248" s="133">
        <v>0</v>
      </c>
      <c r="AU248" s="133">
        <v>0</v>
      </c>
      <c r="AV248" s="133">
        <v>0</v>
      </c>
      <c r="AW248" s="133">
        <v>0</v>
      </c>
      <c r="AX248" s="133">
        <v>0</v>
      </c>
      <c r="AY248" s="133">
        <v>0</v>
      </c>
      <c r="AZ248" s="133">
        <v>0</v>
      </c>
      <c r="BA248" s="15">
        <f t="shared" si="9"/>
        <v>0</v>
      </c>
      <c r="BB248" s="15">
        <f t="shared" si="10"/>
        <v>0</v>
      </c>
      <c r="BC248" s="15">
        <f t="shared" si="11"/>
        <v>0</v>
      </c>
    </row>
    <row r="249" spans="1:55" x14ac:dyDescent="0.35">
      <c r="A249" s="161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66">
        <v>44291</v>
      </c>
      <c r="AF249" s="166">
        <v>45387</v>
      </c>
      <c r="AG249" s="167">
        <v>295815.59999999998</v>
      </c>
      <c r="AH249" s="94">
        <v>0</v>
      </c>
      <c r="AI249" s="94">
        <v>0</v>
      </c>
      <c r="AJ249" s="168">
        <v>6.1652999999999999E-2</v>
      </c>
      <c r="AK249" s="162" t="s">
        <v>651</v>
      </c>
      <c r="AL249" s="162" t="s">
        <v>652</v>
      </c>
      <c r="AM249" s="133">
        <v>0</v>
      </c>
      <c r="AN249" s="133">
        <v>0</v>
      </c>
      <c r="AO249" s="133">
        <v>0</v>
      </c>
      <c r="AP249" s="133">
        <v>0</v>
      </c>
      <c r="AQ249" s="133">
        <v>0</v>
      </c>
      <c r="AR249" s="133">
        <v>0</v>
      </c>
      <c r="AS249" s="133">
        <v>0</v>
      </c>
      <c r="AT249" s="133">
        <v>0</v>
      </c>
      <c r="AU249" s="133">
        <v>0</v>
      </c>
      <c r="AV249" s="133">
        <v>0</v>
      </c>
      <c r="AW249" s="133">
        <v>0</v>
      </c>
      <c r="AX249" s="133">
        <v>0</v>
      </c>
      <c r="AY249" s="133">
        <v>0</v>
      </c>
      <c r="AZ249" s="133">
        <v>0</v>
      </c>
      <c r="BA249" s="15">
        <f t="shared" si="9"/>
        <v>0</v>
      </c>
      <c r="BB249" s="15">
        <f t="shared" si="10"/>
        <v>0</v>
      </c>
      <c r="BC249" s="15">
        <f t="shared" si="11"/>
        <v>0</v>
      </c>
    </row>
    <row r="250" spans="1:55" x14ac:dyDescent="0.35">
      <c r="A250" s="161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66">
        <v>44291</v>
      </c>
      <c r="AF250" s="166">
        <v>45387</v>
      </c>
      <c r="AG250" s="167">
        <v>2685398.07</v>
      </c>
      <c r="AH250" s="94">
        <v>0</v>
      </c>
      <c r="AI250" s="94">
        <v>0</v>
      </c>
      <c r="AJ250" s="168">
        <v>6.1652999999999999E-2</v>
      </c>
      <c r="AK250" s="162" t="s">
        <v>651</v>
      </c>
      <c r="AL250" s="162" t="s">
        <v>652</v>
      </c>
      <c r="AM250" s="133">
        <v>0</v>
      </c>
      <c r="AN250" s="133">
        <v>0</v>
      </c>
      <c r="AO250" s="133">
        <v>0</v>
      </c>
      <c r="AP250" s="133">
        <v>0</v>
      </c>
      <c r="AQ250" s="133">
        <v>0</v>
      </c>
      <c r="AR250" s="133">
        <v>0</v>
      </c>
      <c r="AS250" s="133">
        <v>0</v>
      </c>
      <c r="AT250" s="133">
        <v>0</v>
      </c>
      <c r="AU250" s="133">
        <v>0</v>
      </c>
      <c r="AV250" s="133">
        <v>0</v>
      </c>
      <c r="AW250" s="133">
        <v>0</v>
      </c>
      <c r="AX250" s="133">
        <v>0</v>
      </c>
      <c r="AY250" s="133">
        <v>0</v>
      </c>
      <c r="AZ250" s="133">
        <v>0</v>
      </c>
      <c r="BA250" s="15">
        <f t="shared" si="9"/>
        <v>0</v>
      </c>
      <c r="BB250" s="15">
        <f t="shared" si="10"/>
        <v>0</v>
      </c>
      <c r="BC250" s="15">
        <f t="shared" si="11"/>
        <v>0</v>
      </c>
    </row>
    <row r="251" spans="1:55" x14ac:dyDescent="0.35">
      <c r="A251" s="161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66">
        <v>44291</v>
      </c>
      <c r="AF251" s="166">
        <v>45387</v>
      </c>
      <c r="AG251" s="167">
        <v>500000</v>
      </c>
      <c r="AH251" s="94">
        <v>0</v>
      </c>
      <c r="AI251" s="94">
        <v>0</v>
      </c>
      <c r="AJ251" s="168">
        <v>6.1652999999999999E-2</v>
      </c>
      <c r="AK251" s="162" t="s">
        <v>651</v>
      </c>
      <c r="AL251" s="162" t="s">
        <v>652</v>
      </c>
      <c r="AM251" s="133">
        <v>0</v>
      </c>
      <c r="AN251" s="133">
        <v>0</v>
      </c>
      <c r="AO251" s="133">
        <v>0</v>
      </c>
      <c r="AP251" s="133">
        <v>0</v>
      </c>
      <c r="AQ251" s="133">
        <v>0</v>
      </c>
      <c r="AR251" s="133">
        <v>0</v>
      </c>
      <c r="AS251" s="133">
        <v>0</v>
      </c>
      <c r="AT251" s="133">
        <v>0</v>
      </c>
      <c r="AU251" s="133">
        <v>0</v>
      </c>
      <c r="AV251" s="133">
        <v>0</v>
      </c>
      <c r="AW251" s="133">
        <v>0</v>
      </c>
      <c r="AX251" s="133">
        <v>0</v>
      </c>
      <c r="AY251" s="133">
        <v>0</v>
      </c>
      <c r="AZ251" s="133">
        <v>0</v>
      </c>
      <c r="BA251" s="15">
        <f t="shared" si="9"/>
        <v>0</v>
      </c>
      <c r="BB251" s="15">
        <f t="shared" si="10"/>
        <v>0</v>
      </c>
      <c r="BC251" s="15">
        <f t="shared" si="11"/>
        <v>0</v>
      </c>
    </row>
    <row r="252" spans="1:55" x14ac:dyDescent="0.35">
      <c r="A252" s="161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66">
        <v>44291</v>
      </c>
      <c r="AF252" s="166">
        <v>45387</v>
      </c>
      <c r="AG252" s="167">
        <v>1011186.95</v>
      </c>
      <c r="AH252" s="94">
        <v>0</v>
      </c>
      <c r="AI252" s="94">
        <v>0</v>
      </c>
      <c r="AJ252" s="168">
        <v>6.1652999999999999E-2</v>
      </c>
      <c r="AK252" s="162" t="s">
        <v>651</v>
      </c>
      <c r="AL252" s="162" t="s">
        <v>652</v>
      </c>
      <c r="AM252" s="133">
        <v>0</v>
      </c>
      <c r="AN252" s="133">
        <v>0</v>
      </c>
      <c r="AO252" s="133">
        <v>0</v>
      </c>
      <c r="AP252" s="133">
        <v>0</v>
      </c>
      <c r="AQ252" s="133">
        <v>0</v>
      </c>
      <c r="AR252" s="133">
        <v>0</v>
      </c>
      <c r="AS252" s="133">
        <v>0</v>
      </c>
      <c r="AT252" s="133">
        <v>0</v>
      </c>
      <c r="AU252" s="133">
        <v>0</v>
      </c>
      <c r="AV252" s="133">
        <v>0</v>
      </c>
      <c r="AW252" s="133">
        <v>0</v>
      </c>
      <c r="AX252" s="133">
        <v>0</v>
      </c>
      <c r="AY252" s="133">
        <v>0</v>
      </c>
      <c r="AZ252" s="133">
        <v>0</v>
      </c>
      <c r="BA252" s="15">
        <f t="shared" si="9"/>
        <v>0</v>
      </c>
      <c r="BB252" s="15">
        <f t="shared" si="10"/>
        <v>0</v>
      </c>
      <c r="BC252" s="15">
        <f t="shared" si="11"/>
        <v>0</v>
      </c>
    </row>
    <row r="253" spans="1:55" x14ac:dyDescent="0.35">
      <c r="A253" s="161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31493.98</v>
      </c>
      <c r="AA253" s="63">
        <v>0</v>
      </c>
      <c r="AB253" s="63">
        <v>0</v>
      </c>
      <c r="AC253" s="63">
        <v>0</v>
      </c>
      <c r="AD253" s="63">
        <v>883483.46</v>
      </c>
      <c r="AE253" s="166">
        <v>44291</v>
      </c>
      <c r="AF253" s="166">
        <v>46117</v>
      </c>
      <c r="AG253" s="167">
        <v>883483.46</v>
      </c>
      <c r="AH253" s="94">
        <v>1.4305555555555556</v>
      </c>
      <c r="AI253" s="94">
        <v>5</v>
      </c>
      <c r="AJ253" s="168">
        <v>7.1294999999999997E-2</v>
      </c>
      <c r="AK253" s="162" t="s">
        <v>651</v>
      </c>
      <c r="AL253" s="162" t="s">
        <v>652</v>
      </c>
      <c r="AM253" s="133">
        <v>0</v>
      </c>
      <c r="AN253" s="133">
        <v>0</v>
      </c>
      <c r="AO253" s="133">
        <v>0</v>
      </c>
      <c r="AP253" s="133">
        <v>0</v>
      </c>
      <c r="AQ253" s="133">
        <v>0</v>
      </c>
      <c r="AR253" s="133">
        <v>31493.98</v>
      </c>
      <c r="AS253" s="133">
        <v>0</v>
      </c>
      <c r="AT253" s="133">
        <v>0</v>
      </c>
      <c r="AU253" s="133">
        <v>0</v>
      </c>
      <c r="AV253" s="133">
        <v>0</v>
      </c>
      <c r="AW253" s="133">
        <v>0</v>
      </c>
      <c r="AX253" s="133">
        <v>31493.98</v>
      </c>
      <c r="AY253" s="133">
        <v>0</v>
      </c>
      <c r="AZ253" s="133">
        <v>0</v>
      </c>
      <c r="BA253" s="15">
        <f t="shared" si="9"/>
        <v>0</v>
      </c>
      <c r="BB253" s="15">
        <f t="shared" si="10"/>
        <v>62987.96</v>
      </c>
      <c r="BC253" s="15">
        <f t="shared" si="11"/>
        <v>62987.96</v>
      </c>
    </row>
    <row r="254" spans="1:55" x14ac:dyDescent="0.35">
      <c r="A254" s="161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66">
        <v>44291</v>
      </c>
      <c r="AF254" s="166">
        <v>45387</v>
      </c>
      <c r="AG254" s="167">
        <v>1073481.06</v>
      </c>
      <c r="AH254" s="94">
        <v>0</v>
      </c>
      <c r="AI254" s="94">
        <v>0</v>
      </c>
      <c r="AJ254" s="168">
        <v>6.1652999999999999E-2</v>
      </c>
      <c r="AK254" s="162" t="s">
        <v>651</v>
      </c>
      <c r="AL254" s="162" t="s">
        <v>652</v>
      </c>
      <c r="AM254" s="133">
        <v>0</v>
      </c>
      <c r="AN254" s="133">
        <v>0</v>
      </c>
      <c r="AO254" s="133">
        <v>0</v>
      </c>
      <c r="AP254" s="133">
        <v>0</v>
      </c>
      <c r="AQ254" s="133">
        <v>0</v>
      </c>
      <c r="AR254" s="133">
        <v>0</v>
      </c>
      <c r="AS254" s="133">
        <v>0</v>
      </c>
      <c r="AT254" s="133">
        <v>0</v>
      </c>
      <c r="AU254" s="133">
        <v>0</v>
      </c>
      <c r="AV254" s="133">
        <v>0</v>
      </c>
      <c r="AW254" s="133">
        <v>0</v>
      </c>
      <c r="AX254" s="133">
        <v>0</v>
      </c>
      <c r="AY254" s="133">
        <v>0</v>
      </c>
      <c r="AZ254" s="133">
        <v>0</v>
      </c>
      <c r="BA254" s="15">
        <f t="shared" si="9"/>
        <v>0</v>
      </c>
      <c r="BB254" s="15">
        <f t="shared" si="10"/>
        <v>0</v>
      </c>
      <c r="BC254" s="15">
        <f t="shared" si="11"/>
        <v>0</v>
      </c>
    </row>
    <row r="255" spans="1:55" x14ac:dyDescent="0.35">
      <c r="A255" s="161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33433.300000000003</v>
      </c>
      <c r="AA255" s="63">
        <v>0</v>
      </c>
      <c r="AB255" s="63">
        <v>0</v>
      </c>
      <c r="AC255" s="63">
        <v>0</v>
      </c>
      <c r="AD255" s="63">
        <v>937886.16</v>
      </c>
      <c r="AE255" s="166">
        <v>44291</v>
      </c>
      <c r="AF255" s="166">
        <v>46117</v>
      </c>
      <c r="AG255" s="167">
        <v>937886.16</v>
      </c>
      <c r="AH255" s="94">
        <v>1.4305555555555556</v>
      </c>
      <c r="AI255" s="94">
        <v>5</v>
      </c>
      <c r="AJ255" s="168">
        <v>7.1294999999999997E-2</v>
      </c>
      <c r="AK255" s="162" t="s">
        <v>651</v>
      </c>
      <c r="AL255" s="162" t="s">
        <v>652</v>
      </c>
      <c r="AM255" s="133">
        <v>0</v>
      </c>
      <c r="AN255" s="133">
        <v>0</v>
      </c>
      <c r="AO255" s="133">
        <v>0</v>
      </c>
      <c r="AP255" s="133">
        <v>0</v>
      </c>
      <c r="AQ255" s="133">
        <v>0</v>
      </c>
      <c r="AR255" s="133">
        <v>33433.300000000003</v>
      </c>
      <c r="AS255" s="133">
        <v>0</v>
      </c>
      <c r="AT255" s="133">
        <v>0</v>
      </c>
      <c r="AU255" s="133">
        <v>0</v>
      </c>
      <c r="AV255" s="133">
        <v>0</v>
      </c>
      <c r="AW255" s="133">
        <v>0</v>
      </c>
      <c r="AX255" s="133">
        <v>33433.300000000003</v>
      </c>
      <c r="AY255" s="133">
        <v>0</v>
      </c>
      <c r="AZ255" s="133">
        <v>0</v>
      </c>
      <c r="BA255" s="15">
        <f t="shared" si="9"/>
        <v>0</v>
      </c>
      <c r="BB255" s="15">
        <f t="shared" si="10"/>
        <v>66866.600000000006</v>
      </c>
      <c r="BC255" s="15">
        <f t="shared" si="11"/>
        <v>66866.600000000006</v>
      </c>
    </row>
    <row r="256" spans="1:55" x14ac:dyDescent="0.35">
      <c r="A256" s="161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66">
        <v>44291</v>
      </c>
      <c r="AF256" s="166">
        <v>45387</v>
      </c>
      <c r="AG256" s="167">
        <v>1046843.7</v>
      </c>
      <c r="AH256" s="94">
        <v>0</v>
      </c>
      <c r="AI256" s="94">
        <v>0</v>
      </c>
      <c r="AJ256" s="168">
        <v>6.1652999999999999E-2</v>
      </c>
      <c r="AK256" s="162" t="s">
        <v>651</v>
      </c>
      <c r="AL256" s="162" t="s">
        <v>652</v>
      </c>
      <c r="AM256" s="133">
        <v>0</v>
      </c>
      <c r="AN256" s="133">
        <v>0</v>
      </c>
      <c r="AO256" s="133">
        <v>0</v>
      </c>
      <c r="AP256" s="133">
        <v>0</v>
      </c>
      <c r="AQ256" s="133">
        <v>0</v>
      </c>
      <c r="AR256" s="133">
        <v>0</v>
      </c>
      <c r="AS256" s="133">
        <v>0</v>
      </c>
      <c r="AT256" s="133">
        <v>0</v>
      </c>
      <c r="AU256" s="133">
        <v>0</v>
      </c>
      <c r="AV256" s="133">
        <v>0</v>
      </c>
      <c r="AW256" s="133">
        <v>0</v>
      </c>
      <c r="AX256" s="133">
        <v>0</v>
      </c>
      <c r="AY256" s="133">
        <v>0</v>
      </c>
      <c r="AZ256" s="133">
        <v>0</v>
      </c>
      <c r="BA256" s="15">
        <f t="shared" si="9"/>
        <v>0</v>
      </c>
      <c r="BB256" s="15">
        <f t="shared" si="10"/>
        <v>0</v>
      </c>
      <c r="BC256" s="15">
        <f t="shared" si="11"/>
        <v>0</v>
      </c>
    </row>
    <row r="257" spans="1:55" x14ac:dyDescent="0.35">
      <c r="A257" s="161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32602.91</v>
      </c>
      <c r="AA257" s="63">
        <v>0</v>
      </c>
      <c r="AB257" s="63">
        <v>0</v>
      </c>
      <c r="AC257" s="63">
        <v>0</v>
      </c>
      <c r="AD257" s="63">
        <v>914591.86</v>
      </c>
      <c r="AE257" s="166">
        <v>44291</v>
      </c>
      <c r="AF257" s="166">
        <v>46117</v>
      </c>
      <c r="AG257" s="167">
        <v>914591.86</v>
      </c>
      <c r="AH257" s="94">
        <v>1.4305555555555556</v>
      </c>
      <c r="AI257" s="94">
        <v>5</v>
      </c>
      <c r="AJ257" s="168">
        <v>7.1294999999999997E-2</v>
      </c>
      <c r="AK257" s="162" t="s">
        <v>651</v>
      </c>
      <c r="AL257" s="162" t="s">
        <v>652</v>
      </c>
      <c r="AM257" s="133">
        <v>0</v>
      </c>
      <c r="AN257" s="133">
        <v>0</v>
      </c>
      <c r="AO257" s="133">
        <v>0</v>
      </c>
      <c r="AP257" s="133">
        <v>0</v>
      </c>
      <c r="AQ257" s="133">
        <v>0</v>
      </c>
      <c r="AR257" s="133">
        <v>32602.91</v>
      </c>
      <c r="AS257" s="133">
        <v>0</v>
      </c>
      <c r="AT257" s="133">
        <v>0</v>
      </c>
      <c r="AU257" s="133">
        <v>0</v>
      </c>
      <c r="AV257" s="133">
        <v>0</v>
      </c>
      <c r="AW257" s="133">
        <v>0</v>
      </c>
      <c r="AX257" s="133">
        <v>32602.91</v>
      </c>
      <c r="AY257" s="133">
        <v>0</v>
      </c>
      <c r="AZ257" s="133">
        <v>0</v>
      </c>
      <c r="BA257" s="15">
        <f t="shared" si="9"/>
        <v>0</v>
      </c>
      <c r="BB257" s="15">
        <f t="shared" si="10"/>
        <v>65205.82</v>
      </c>
      <c r="BC257" s="15">
        <f t="shared" si="11"/>
        <v>65205.82</v>
      </c>
    </row>
    <row r="258" spans="1:55" x14ac:dyDescent="0.35">
      <c r="A258" s="161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66">
        <v>44291</v>
      </c>
      <c r="AF258" s="166">
        <v>45387</v>
      </c>
      <c r="AG258" s="167">
        <v>407342</v>
      </c>
      <c r="AH258" s="94">
        <v>0</v>
      </c>
      <c r="AI258" s="94">
        <v>0</v>
      </c>
      <c r="AJ258" s="168">
        <v>6.1652999999999999E-2</v>
      </c>
      <c r="AK258" s="162" t="s">
        <v>651</v>
      </c>
      <c r="AL258" s="162" t="s">
        <v>652</v>
      </c>
      <c r="AM258" s="133">
        <v>0</v>
      </c>
      <c r="AN258" s="133">
        <v>0</v>
      </c>
      <c r="AO258" s="133">
        <v>0</v>
      </c>
      <c r="AP258" s="133">
        <v>0</v>
      </c>
      <c r="AQ258" s="133">
        <v>0</v>
      </c>
      <c r="AR258" s="133">
        <v>0</v>
      </c>
      <c r="AS258" s="133">
        <v>0</v>
      </c>
      <c r="AT258" s="133">
        <v>0</v>
      </c>
      <c r="AU258" s="133">
        <v>0</v>
      </c>
      <c r="AV258" s="133">
        <v>0</v>
      </c>
      <c r="AW258" s="133">
        <v>0</v>
      </c>
      <c r="AX258" s="133">
        <v>0</v>
      </c>
      <c r="AY258" s="133">
        <v>0</v>
      </c>
      <c r="AZ258" s="133">
        <v>0</v>
      </c>
      <c r="BA258" s="15">
        <f t="shared" si="9"/>
        <v>0</v>
      </c>
      <c r="BB258" s="15">
        <f t="shared" si="10"/>
        <v>0</v>
      </c>
      <c r="BC258" s="15">
        <f t="shared" si="11"/>
        <v>0</v>
      </c>
    </row>
    <row r="259" spans="1:55" x14ac:dyDescent="0.35">
      <c r="A259" s="161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14496.13</v>
      </c>
      <c r="AA259" s="63">
        <v>0</v>
      </c>
      <c r="AB259" s="63">
        <v>0</v>
      </c>
      <c r="AC259" s="63">
        <v>0</v>
      </c>
      <c r="AD259" s="63">
        <v>406652.05</v>
      </c>
      <c r="AE259" s="166">
        <v>44291</v>
      </c>
      <c r="AF259" s="166">
        <v>46117</v>
      </c>
      <c r="AG259" s="167">
        <v>406652.05</v>
      </c>
      <c r="AH259" s="94">
        <v>1.4305555555555556</v>
      </c>
      <c r="AI259" s="94">
        <v>5</v>
      </c>
      <c r="AJ259" s="168">
        <v>7.1294999999999997E-2</v>
      </c>
      <c r="AK259" s="162" t="s">
        <v>651</v>
      </c>
      <c r="AL259" s="162" t="s">
        <v>652</v>
      </c>
      <c r="AM259" s="133">
        <v>0</v>
      </c>
      <c r="AN259" s="133">
        <v>0</v>
      </c>
      <c r="AO259" s="133">
        <v>0</v>
      </c>
      <c r="AP259" s="133">
        <v>0</v>
      </c>
      <c r="AQ259" s="133">
        <v>0</v>
      </c>
      <c r="AR259" s="133">
        <v>14496.13</v>
      </c>
      <c r="AS259" s="133">
        <v>0</v>
      </c>
      <c r="AT259" s="133">
        <v>0</v>
      </c>
      <c r="AU259" s="133">
        <v>0</v>
      </c>
      <c r="AV259" s="133">
        <v>0</v>
      </c>
      <c r="AW259" s="133">
        <v>0</v>
      </c>
      <c r="AX259" s="133">
        <v>14496.13</v>
      </c>
      <c r="AY259" s="133">
        <v>0</v>
      </c>
      <c r="AZ259" s="133">
        <v>0</v>
      </c>
      <c r="BA259" s="15">
        <f t="shared" ref="BA259:BA322" si="12">SUM(AM259:AN259)</f>
        <v>0</v>
      </c>
      <c r="BB259" s="15">
        <f t="shared" si="10"/>
        <v>28992.26</v>
      </c>
      <c r="BC259" s="15">
        <f t="shared" si="11"/>
        <v>28992.26</v>
      </c>
    </row>
    <row r="260" spans="1:55" x14ac:dyDescent="0.35">
      <c r="A260" s="161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66">
        <v>44291</v>
      </c>
      <c r="AF260" s="166">
        <v>45387</v>
      </c>
      <c r="AG260" s="167">
        <v>807991.24</v>
      </c>
      <c r="AH260" s="94">
        <v>0</v>
      </c>
      <c r="AI260" s="94">
        <v>0</v>
      </c>
      <c r="AJ260" s="168">
        <v>6.1652999999999999E-2</v>
      </c>
      <c r="AK260" s="162" t="s">
        <v>651</v>
      </c>
      <c r="AL260" s="162" t="s">
        <v>652</v>
      </c>
      <c r="AM260" s="133">
        <v>0</v>
      </c>
      <c r="AN260" s="133">
        <v>0</v>
      </c>
      <c r="AO260" s="133">
        <v>0</v>
      </c>
      <c r="AP260" s="133">
        <v>0</v>
      </c>
      <c r="AQ260" s="133">
        <v>0</v>
      </c>
      <c r="AR260" s="133">
        <v>0</v>
      </c>
      <c r="AS260" s="133">
        <v>0</v>
      </c>
      <c r="AT260" s="133">
        <v>0</v>
      </c>
      <c r="AU260" s="133">
        <v>0</v>
      </c>
      <c r="AV260" s="133">
        <v>0</v>
      </c>
      <c r="AW260" s="133">
        <v>0</v>
      </c>
      <c r="AX260" s="133">
        <v>0</v>
      </c>
      <c r="AY260" s="133">
        <v>0</v>
      </c>
      <c r="AZ260" s="133">
        <v>0</v>
      </c>
      <c r="BA260" s="15">
        <f t="shared" si="12"/>
        <v>0</v>
      </c>
      <c r="BB260" s="15">
        <f t="shared" ref="BB260:BB323" si="13">SUM(AO260:AZ260)</f>
        <v>0</v>
      </c>
      <c r="BC260" s="15">
        <f t="shared" ref="BC260:BC323" si="14">BA260+BB260</f>
        <v>0</v>
      </c>
    </row>
    <row r="261" spans="1:55" x14ac:dyDescent="0.35">
      <c r="A261" s="161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66">
        <v>44291</v>
      </c>
      <c r="AF261" s="166">
        <v>45387</v>
      </c>
      <c r="AG261" s="167">
        <v>732840.14</v>
      </c>
      <c r="AH261" s="94">
        <v>0</v>
      </c>
      <c r="AI261" s="94">
        <v>0</v>
      </c>
      <c r="AJ261" s="168">
        <v>6.1652999999999999E-2</v>
      </c>
      <c r="AK261" s="162" t="s">
        <v>651</v>
      </c>
      <c r="AL261" s="162" t="s">
        <v>652</v>
      </c>
      <c r="AM261" s="133">
        <v>0</v>
      </c>
      <c r="AN261" s="133">
        <v>0</v>
      </c>
      <c r="AO261" s="133">
        <v>0</v>
      </c>
      <c r="AP261" s="133">
        <v>0</v>
      </c>
      <c r="AQ261" s="133">
        <v>0</v>
      </c>
      <c r="AR261" s="133">
        <v>0</v>
      </c>
      <c r="AS261" s="133">
        <v>0</v>
      </c>
      <c r="AT261" s="133">
        <v>0</v>
      </c>
      <c r="AU261" s="133">
        <v>0</v>
      </c>
      <c r="AV261" s="133">
        <v>0</v>
      </c>
      <c r="AW261" s="133">
        <v>0</v>
      </c>
      <c r="AX261" s="133">
        <v>0</v>
      </c>
      <c r="AY261" s="133">
        <v>0</v>
      </c>
      <c r="AZ261" s="133">
        <v>0</v>
      </c>
      <c r="BA261" s="15">
        <f t="shared" si="12"/>
        <v>0</v>
      </c>
      <c r="BB261" s="15">
        <f t="shared" si="13"/>
        <v>0</v>
      </c>
      <c r="BC261" s="15">
        <f t="shared" si="14"/>
        <v>0</v>
      </c>
    </row>
    <row r="262" spans="1:55" x14ac:dyDescent="0.35">
      <c r="A262" s="161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26079.3</v>
      </c>
      <c r="AA262" s="63">
        <v>0</v>
      </c>
      <c r="AB262" s="63">
        <v>0</v>
      </c>
      <c r="AC262" s="63">
        <v>0</v>
      </c>
      <c r="AD262" s="63">
        <v>731588.55</v>
      </c>
      <c r="AE262" s="166">
        <v>44291</v>
      </c>
      <c r="AF262" s="166">
        <v>46117</v>
      </c>
      <c r="AG262" s="167">
        <v>731588.55</v>
      </c>
      <c r="AH262" s="94">
        <v>1.4305555555555556</v>
      </c>
      <c r="AI262" s="94">
        <v>5</v>
      </c>
      <c r="AJ262" s="168">
        <v>7.1294999999999997E-2</v>
      </c>
      <c r="AK262" s="162" t="s">
        <v>651</v>
      </c>
      <c r="AL262" s="162" t="s">
        <v>652</v>
      </c>
      <c r="AM262" s="133">
        <v>0</v>
      </c>
      <c r="AN262" s="133">
        <v>0</v>
      </c>
      <c r="AO262" s="133">
        <v>0</v>
      </c>
      <c r="AP262" s="133">
        <v>0</v>
      </c>
      <c r="AQ262" s="133">
        <v>0</v>
      </c>
      <c r="AR262" s="133">
        <v>26079.3</v>
      </c>
      <c r="AS262" s="133">
        <v>0</v>
      </c>
      <c r="AT262" s="133">
        <v>0</v>
      </c>
      <c r="AU262" s="133">
        <v>0</v>
      </c>
      <c r="AV262" s="133">
        <v>0</v>
      </c>
      <c r="AW262" s="133">
        <v>0</v>
      </c>
      <c r="AX262" s="133">
        <v>26079.3</v>
      </c>
      <c r="AY262" s="133">
        <v>0</v>
      </c>
      <c r="AZ262" s="133">
        <v>0</v>
      </c>
      <c r="BA262" s="15">
        <f t="shared" si="12"/>
        <v>0</v>
      </c>
      <c r="BB262" s="15">
        <f t="shared" si="13"/>
        <v>52158.6</v>
      </c>
      <c r="BC262" s="15">
        <f t="shared" si="14"/>
        <v>52158.6</v>
      </c>
    </row>
    <row r="263" spans="1:55" x14ac:dyDescent="0.35">
      <c r="A263" s="161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66">
        <v>44291</v>
      </c>
      <c r="AF263" s="166">
        <v>45387</v>
      </c>
      <c r="AG263" s="167">
        <v>530714.43000000005</v>
      </c>
      <c r="AH263" s="94">
        <v>0</v>
      </c>
      <c r="AI263" s="94">
        <v>0</v>
      </c>
      <c r="AJ263" s="168">
        <v>6.1652999999999999E-2</v>
      </c>
      <c r="AK263" s="162" t="s">
        <v>651</v>
      </c>
      <c r="AL263" s="162" t="s">
        <v>652</v>
      </c>
      <c r="AM263" s="133">
        <v>0</v>
      </c>
      <c r="AN263" s="133">
        <v>0</v>
      </c>
      <c r="AO263" s="133">
        <v>0</v>
      </c>
      <c r="AP263" s="133">
        <v>0</v>
      </c>
      <c r="AQ263" s="133">
        <v>0</v>
      </c>
      <c r="AR263" s="133">
        <v>0</v>
      </c>
      <c r="AS263" s="133">
        <v>0</v>
      </c>
      <c r="AT263" s="133">
        <v>0</v>
      </c>
      <c r="AU263" s="133">
        <v>0</v>
      </c>
      <c r="AV263" s="133">
        <v>0</v>
      </c>
      <c r="AW263" s="133">
        <v>0</v>
      </c>
      <c r="AX263" s="133">
        <v>0</v>
      </c>
      <c r="AY263" s="133">
        <v>0</v>
      </c>
      <c r="AZ263" s="133">
        <v>0</v>
      </c>
      <c r="BA263" s="15">
        <f t="shared" si="12"/>
        <v>0</v>
      </c>
      <c r="BB263" s="15">
        <f t="shared" si="13"/>
        <v>0</v>
      </c>
      <c r="BC263" s="15">
        <f t="shared" si="14"/>
        <v>0</v>
      </c>
    </row>
    <row r="264" spans="1:55" x14ac:dyDescent="0.35">
      <c r="A264" s="161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66">
        <v>44291</v>
      </c>
      <c r="AF264" s="166">
        <v>45387</v>
      </c>
      <c r="AG264" s="167">
        <v>86414.34</v>
      </c>
      <c r="AH264" s="94">
        <v>0</v>
      </c>
      <c r="AI264" s="94">
        <v>0</v>
      </c>
      <c r="AJ264" s="168">
        <v>6.1652999999999999E-2</v>
      </c>
      <c r="AK264" s="162" t="s">
        <v>651</v>
      </c>
      <c r="AL264" s="162" t="s">
        <v>652</v>
      </c>
      <c r="AM264" s="133">
        <v>0</v>
      </c>
      <c r="AN264" s="133">
        <v>0</v>
      </c>
      <c r="AO264" s="133">
        <v>0</v>
      </c>
      <c r="AP264" s="133">
        <v>0</v>
      </c>
      <c r="AQ264" s="133">
        <v>0</v>
      </c>
      <c r="AR264" s="133">
        <v>0</v>
      </c>
      <c r="AS264" s="133">
        <v>0</v>
      </c>
      <c r="AT264" s="133">
        <v>0</v>
      </c>
      <c r="AU264" s="133">
        <v>0</v>
      </c>
      <c r="AV264" s="133">
        <v>0</v>
      </c>
      <c r="AW264" s="133">
        <v>0</v>
      </c>
      <c r="AX264" s="133">
        <v>0</v>
      </c>
      <c r="AY264" s="133">
        <v>0</v>
      </c>
      <c r="AZ264" s="133">
        <v>0</v>
      </c>
      <c r="BA264" s="15">
        <f t="shared" si="12"/>
        <v>0</v>
      </c>
      <c r="BB264" s="15">
        <f t="shared" si="13"/>
        <v>0</v>
      </c>
      <c r="BC264" s="15">
        <f t="shared" si="14"/>
        <v>0</v>
      </c>
    </row>
    <row r="265" spans="1:55" x14ac:dyDescent="0.35">
      <c r="A265" s="161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66">
        <v>44291</v>
      </c>
      <c r="AF265" s="166">
        <v>45387</v>
      </c>
      <c r="AG265" s="167">
        <v>577549.48</v>
      </c>
      <c r="AH265" s="94">
        <v>0</v>
      </c>
      <c r="AI265" s="94">
        <v>0</v>
      </c>
      <c r="AJ265" s="168">
        <v>6.1652999999999999E-2</v>
      </c>
      <c r="AK265" s="162" t="s">
        <v>651</v>
      </c>
      <c r="AL265" s="162" t="s">
        <v>652</v>
      </c>
      <c r="AM265" s="133">
        <v>0</v>
      </c>
      <c r="AN265" s="133">
        <v>0</v>
      </c>
      <c r="AO265" s="133">
        <v>0</v>
      </c>
      <c r="AP265" s="133">
        <v>0</v>
      </c>
      <c r="AQ265" s="133">
        <v>0</v>
      </c>
      <c r="AR265" s="133">
        <v>0</v>
      </c>
      <c r="AS265" s="133">
        <v>0</v>
      </c>
      <c r="AT265" s="133">
        <v>0</v>
      </c>
      <c r="AU265" s="133">
        <v>0</v>
      </c>
      <c r="AV265" s="133">
        <v>0</v>
      </c>
      <c r="AW265" s="133">
        <v>0</v>
      </c>
      <c r="AX265" s="133">
        <v>0</v>
      </c>
      <c r="AY265" s="133">
        <v>0</v>
      </c>
      <c r="AZ265" s="133">
        <v>0</v>
      </c>
      <c r="BA265" s="15">
        <f t="shared" si="12"/>
        <v>0</v>
      </c>
      <c r="BB265" s="15">
        <f t="shared" si="13"/>
        <v>0</v>
      </c>
      <c r="BC265" s="15">
        <f t="shared" si="14"/>
        <v>0</v>
      </c>
    </row>
    <row r="266" spans="1:55" x14ac:dyDescent="0.35">
      <c r="A266" s="161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20550.37</v>
      </c>
      <c r="AA266" s="63">
        <v>0</v>
      </c>
      <c r="AB266" s="63">
        <v>0</v>
      </c>
      <c r="AC266" s="63">
        <v>0</v>
      </c>
      <c r="AD266" s="63">
        <v>576488.34</v>
      </c>
      <c r="AE266" s="166">
        <v>44291</v>
      </c>
      <c r="AF266" s="166">
        <v>46117</v>
      </c>
      <c r="AG266" s="167">
        <v>576488.34</v>
      </c>
      <c r="AH266" s="94">
        <v>1.4305555555555556</v>
      </c>
      <c r="AI266" s="94">
        <v>5</v>
      </c>
      <c r="AJ266" s="168">
        <v>7.1294999999999997E-2</v>
      </c>
      <c r="AK266" s="162" t="s">
        <v>651</v>
      </c>
      <c r="AL266" s="162" t="s">
        <v>652</v>
      </c>
      <c r="AM266" s="133">
        <v>0</v>
      </c>
      <c r="AN266" s="133">
        <v>0</v>
      </c>
      <c r="AO266" s="133">
        <v>0</v>
      </c>
      <c r="AP266" s="133">
        <v>0</v>
      </c>
      <c r="AQ266" s="133">
        <v>0</v>
      </c>
      <c r="AR266" s="133">
        <v>20550.37</v>
      </c>
      <c r="AS266" s="133">
        <v>0</v>
      </c>
      <c r="AT266" s="133">
        <v>0</v>
      </c>
      <c r="AU266" s="133">
        <v>0</v>
      </c>
      <c r="AV266" s="133">
        <v>0</v>
      </c>
      <c r="AW266" s="133">
        <v>0</v>
      </c>
      <c r="AX266" s="133">
        <v>20550.37</v>
      </c>
      <c r="AY266" s="133">
        <v>0</v>
      </c>
      <c r="AZ266" s="133">
        <v>0</v>
      </c>
      <c r="BA266" s="15">
        <f t="shared" si="12"/>
        <v>0</v>
      </c>
      <c r="BB266" s="15">
        <f t="shared" si="13"/>
        <v>41100.74</v>
      </c>
      <c r="BC266" s="15">
        <f t="shared" si="14"/>
        <v>41100.74</v>
      </c>
    </row>
    <row r="267" spans="1:55" x14ac:dyDescent="0.35">
      <c r="A267" s="161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66">
        <v>44291</v>
      </c>
      <c r="AF267" s="166">
        <v>45387</v>
      </c>
      <c r="AG267" s="167">
        <v>610232.5</v>
      </c>
      <c r="AH267" s="94">
        <v>0</v>
      </c>
      <c r="AI267" s="94">
        <v>0</v>
      </c>
      <c r="AJ267" s="168">
        <v>6.1652999999999999E-2</v>
      </c>
      <c r="AK267" s="162" t="s">
        <v>651</v>
      </c>
      <c r="AL267" s="162" t="s">
        <v>652</v>
      </c>
      <c r="AM267" s="133">
        <v>0</v>
      </c>
      <c r="AN267" s="133">
        <v>0</v>
      </c>
      <c r="AO267" s="133">
        <v>0</v>
      </c>
      <c r="AP267" s="133">
        <v>0</v>
      </c>
      <c r="AQ267" s="133">
        <v>0</v>
      </c>
      <c r="AR267" s="133">
        <v>0</v>
      </c>
      <c r="AS267" s="133">
        <v>0</v>
      </c>
      <c r="AT267" s="133">
        <v>0</v>
      </c>
      <c r="AU267" s="133">
        <v>0</v>
      </c>
      <c r="AV267" s="133">
        <v>0</v>
      </c>
      <c r="AW267" s="133">
        <v>0</v>
      </c>
      <c r="AX267" s="133">
        <v>0</v>
      </c>
      <c r="AY267" s="133">
        <v>0</v>
      </c>
      <c r="AZ267" s="133">
        <v>0</v>
      </c>
      <c r="BA267" s="15">
        <f t="shared" si="12"/>
        <v>0</v>
      </c>
      <c r="BB267" s="15">
        <f t="shared" si="13"/>
        <v>0</v>
      </c>
      <c r="BC267" s="15">
        <f t="shared" si="14"/>
        <v>0</v>
      </c>
    </row>
    <row r="268" spans="1:55" x14ac:dyDescent="0.35">
      <c r="A268" s="161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21713.3</v>
      </c>
      <c r="AA268" s="63">
        <v>0</v>
      </c>
      <c r="AB268" s="63">
        <v>0</v>
      </c>
      <c r="AC268" s="63">
        <v>0</v>
      </c>
      <c r="AD268" s="63">
        <v>609111.47</v>
      </c>
      <c r="AE268" s="166">
        <v>44291</v>
      </c>
      <c r="AF268" s="166">
        <v>46117</v>
      </c>
      <c r="AG268" s="167">
        <v>609111.47</v>
      </c>
      <c r="AH268" s="94">
        <v>1.4305555555555556</v>
      </c>
      <c r="AI268" s="94">
        <v>5</v>
      </c>
      <c r="AJ268" s="168">
        <v>7.1294999999999997E-2</v>
      </c>
      <c r="AK268" s="162" t="s">
        <v>651</v>
      </c>
      <c r="AL268" s="162" t="s">
        <v>652</v>
      </c>
      <c r="AM268" s="133">
        <v>0</v>
      </c>
      <c r="AN268" s="133">
        <v>0</v>
      </c>
      <c r="AO268" s="133">
        <v>0</v>
      </c>
      <c r="AP268" s="133">
        <v>0</v>
      </c>
      <c r="AQ268" s="133">
        <v>0</v>
      </c>
      <c r="AR268" s="133">
        <v>21713.3</v>
      </c>
      <c r="AS268" s="133">
        <v>0</v>
      </c>
      <c r="AT268" s="133">
        <v>0</v>
      </c>
      <c r="AU268" s="133">
        <v>0</v>
      </c>
      <c r="AV268" s="133">
        <v>0</v>
      </c>
      <c r="AW268" s="133">
        <v>0</v>
      </c>
      <c r="AX268" s="133">
        <v>21713.3</v>
      </c>
      <c r="AY268" s="133">
        <v>0</v>
      </c>
      <c r="AZ268" s="133">
        <v>0</v>
      </c>
      <c r="BA268" s="15">
        <f t="shared" si="12"/>
        <v>0</v>
      </c>
      <c r="BB268" s="15">
        <f t="shared" si="13"/>
        <v>43426.6</v>
      </c>
      <c r="BC268" s="15">
        <f t="shared" si="14"/>
        <v>43426.6</v>
      </c>
    </row>
    <row r="269" spans="1:55" x14ac:dyDescent="0.35">
      <c r="A269" s="161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66">
        <v>44291</v>
      </c>
      <c r="AF269" s="166">
        <v>45387</v>
      </c>
      <c r="AG269" s="167">
        <v>98809.57</v>
      </c>
      <c r="AH269" s="94">
        <v>0</v>
      </c>
      <c r="AI269" s="94">
        <v>0</v>
      </c>
      <c r="AJ269" s="168">
        <v>6.1652999999999999E-2</v>
      </c>
      <c r="AK269" s="162" t="s">
        <v>651</v>
      </c>
      <c r="AL269" s="162" t="s">
        <v>652</v>
      </c>
      <c r="AM269" s="133">
        <v>0</v>
      </c>
      <c r="AN269" s="133">
        <v>0</v>
      </c>
      <c r="AO269" s="133">
        <v>0</v>
      </c>
      <c r="AP269" s="133">
        <v>0</v>
      </c>
      <c r="AQ269" s="133">
        <v>0</v>
      </c>
      <c r="AR269" s="133">
        <v>0</v>
      </c>
      <c r="AS269" s="133">
        <v>0</v>
      </c>
      <c r="AT269" s="133">
        <v>0</v>
      </c>
      <c r="AU269" s="133">
        <v>0</v>
      </c>
      <c r="AV269" s="133">
        <v>0</v>
      </c>
      <c r="AW269" s="133">
        <v>0</v>
      </c>
      <c r="AX269" s="133">
        <v>0</v>
      </c>
      <c r="AY269" s="133">
        <v>0</v>
      </c>
      <c r="AZ269" s="133">
        <v>0</v>
      </c>
      <c r="BA269" s="15">
        <f t="shared" si="12"/>
        <v>0</v>
      </c>
      <c r="BB269" s="15">
        <f t="shared" si="13"/>
        <v>0</v>
      </c>
      <c r="BC269" s="15">
        <f t="shared" si="14"/>
        <v>0</v>
      </c>
    </row>
    <row r="270" spans="1:55" x14ac:dyDescent="0.35">
      <c r="A270" s="161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66">
        <v>44291</v>
      </c>
      <c r="AF270" s="166">
        <v>45387</v>
      </c>
      <c r="AG270" s="167">
        <v>367303.46</v>
      </c>
      <c r="AH270" s="94">
        <v>0</v>
      </c>
      <c r="AI270" s="94">
        <v>0</v>
      </c>
      <c r="AJ270" s="168">
        <v>6.1652999999999999E-2</v>
      </c>
      <c r="AK270" s="162" t="s">
        <v>651</v>
      </c>
      <c r="AL270" s="162" t="s">
        <v>652</v>
      </c>
      <c r="AM270" s="133">
        <v>0</v>
      </c>
      <c r="AN270" s="133">
        <v>0</v>
      </c>
      <c r="AO270" s="133">
        <v>0</v>
      </c>
      <c r="AP270" s="133">
        <v>0</v>
      </c>
      <c r="AQ270" s="133">
        <v>0</v>
      </c>
      <c r="AR270" s="133">
        <v>0</v>
      </c>
      <c r="AS270" s="133">
        <v>0</v>
      </c>
      <c r="AT270" s="133">
        <v>0</v>
      </c>
      <c r="AU270" s="133">
        <v>0</v>
      </c>
      <c r="AV270" s="133">
        <v>0</v>
      </c>
      <c r="AW270" s="133">
        <v>0</v>
      </c>
      <c r="AX270" s="133">
        <v>0</v>
      </c>
      <c r="AY270" s="133">
        <v>0</v>
      </c>
      <c r="AZ270" s="133">
        <v>0</v>
      </c>
      <c r="BA270" s="15">
        <f t="shared" si="12"/>
        <v>0</v>
      </c>
      <c r="BB270" s="15">
        <f t="shared" si="13"/>
        <v>0</v>
      </c>
      <c r="BC270" s="15">
        <f t="shared" si="14"/>
        <v>0</v>
      </c>
    </row>
    <row r="271" spans="1:55" x14ac:dyDescent="0.35">
      <c r="A271" s="161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13069.4</v>
      </c>
      <c r="AA271" s="63">
        <v>0</v>
      </c>
      <c r="AB271" s="63">
        <v>0</v>
      </c>
      <c r="AC271" s="63">
        <v>0</v>
      </c>
      <c r="AD271" s="63">
        <v>366628.74</v>
      </c>
      <c r="AE271" s="166">
        <v>44291</v>
      </c>
      <c r="AF271" s="166">
        <v>46117</v>
      </c>
      <c r="AG271" s="167">
        <v>366628.74</v>
      </c>
      <c r="AH271" s="94">
        <v>1.4305555555555556</v>
      </c>
      <c r="AI271" s="94">
        <v>5</v>
      </c>
      <c r="AJ271" s="168">
        <v>7.1294999999999997E-2</v>
      </c>
      <c r="AK271" s="162" t="s">
        <v>651</v>
      </c>
      <c r="AL271" s="162" t="s">
        <v>652</v>
      </c>
      <c r="AM271" s="133">
        <v>0</v>
      </c>
      <c r="AN271" s="133">
        <v>0</v>
      </c>
      <c r="AO271" s="133">
        <v>0</v>
      </c>
      <c r="AP271" s="133">
        <v>0</v>
      </c>
      <c r="AQ271" s="133">
        <v>0</v>
      </c>
      <c r="AR271" s="133">
        <v>13069.4</v>
      </c>
      <c r="AS271" s="133">
        <v>0</v>
      </c>
      <c r="AT271" s="133">
        <v>0</v>
      </c>
      <c r="AU271" s="133">
        <v>0</v>
      </c>
      <c r="AV271" s="133">
        <v>0</v>
      </c>
      <c r="AW271" s="133">
        <v>0</v>
      </c>
      <c r="AX271" s="133">
        <v>13069.4</v>
      </c>
      <c r="AY271" s="133">
        <v>0</v>
      </c>
      <c r="AZ271" s="133">
        <v>0</v>
      </c>
      <c r="BA271" s="15">
        <f t="shared" si="12"/>
        <v>0</v>
      </c>
      <c r="BB271" s="15">
        <f t="shared" si="13"/>
        <v>26138.799999999999</v>
      </c>
      <c r="BC271" s="15">
        <f t="shared" si="14"/>
        <v>26138.799999999999</v>
      </c>
    </row>
    <row r="272" spans="1:55" x14ac:dyDescent="0.35">
      <c r="A272" s="161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66">
        <v>44291</v>
      </c>
      <c r="AF272" s="166">
        <v>45387</v>
      </c>
      <c r="AG272" s="167">
        <v>394885</v>
      </c>
      <c r="AH272" s="94">
        <v>0</v>
      </c>
      <c r="AI272" s="94">
        <v>0</v>
      </c>
      <c r="AJ272" s="168">
        <v>6.1652999999999999E-2</v>
      </c>
      <c r="AK272" s="162" t="s">
        <v>651</v>
      </c>
      <c r="AL272" s="162" t="s">
        <v>652</v>
      </c>
      <c r="AM272" s="133">
        <v>0</v>
      </c>
      <c r="AN272" s="133">
        <v>0</v>
      </c>
      <c r="AO272" s="133">
        <v>0</v>
      </c>
      <c r="AP272" s="133">
        <v>0</v>
      </c>
      <c r="AQ272" s="133">
        <v>0</v>
      </c>
      <c r="AR272" s="133">
        <v>0</v>
      </c>
      <c r="AS272" s="133">
        <v>0</v>
      </c>
      <c r="AT272" s="133">
        <v>0</v>
      </c>
      <c r="AU272" s="133">
        <v>0</v>
      </c>
      <c r="AV272" s="133">
        <v>0</v>
      </c>
      <c r="AW272" s="133">
        <v>0</v>
      </c>
      <c r="AX272" s="133">
        <v>0</v>
      </c>
      <c r="AY272" s="133">
        <v>0</v>
      </c>
      <c r="AZ272" s="133">
        <v>0</v>
      </c>
      <c r="BA272" s="15">
        <f t="shared" si="12"/>
        <v>0</v>
      </c>
      <c r="BB272" s="15">
        <f t="shared" si="13"/>
        <v>0</v>
      </c>
      <c r="BC272" s="15">
        <f t="shared" si="14"/>
        <v>0</v>
      </c>
    </row>
    <row r="273" spans="1:55" x14ac:dyDescent="0.35">
      <c r="A273" s="161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66">
        <v>44291</v>
      </c>
      <c r="AF273" s="166">
        <v>45387</v>
      </c>
      <c r="AG273" s="167">
        <v>349431.73</v>
      </c>
      <c r="AH273" s="94">
        <v>0</v>
      </c>
      <c r="AI273" s="94">
        <v>0</v>
      </c>
      <c r="AJ273" s="168">
        <v>6.1652999999999999E-2</v>
      </c>
      <c r="AK273" s="162" t="s">
        <v>651</v>
      </c>
      <c r="AL273" s="162" t="s">
        <v>652</v>
      </c>
      <c r="AM273" s="133">
        <v>0</v>
      </c>
      <c r="AN273" s="133">
        <v>0</v>
      </c>
      <c r="AO273" s="133">
        <v>0</v>
      </c>
      <c r="AP273" s="133">
        <v>0</v>
      </c>
      <c r="AQ273" s="133">
        <v>0</v>
      </c>
      <c r="AR273" s="133">
        <v>0</v>
      </c>
      <c r="AS273" s="133">
        <v>0</v>
      </c>
      <c r="AT273" s="133">
        <v>0</v>
      </c>
      <c r="AU273" s="133">
        <v>0</v>
      </c>
      <c r="AV273" s="133">
        <v>0</v>
      </c>
      <c r="AW273" s="133">
        <v>0</v>
      </c>
      <c r="AX273" s="133">
        <v>0</v>
      </c>
      <c r="AY273" s="133">
        <v>0</v>
      </c>
      <c r="AZ273" s="133">
        <v>0</v>
      </c>
      <c r="BA273" s="15">
        <f t="shared" si="12"/>
        <v>0</v>
      </c>
      <c r="BB273" s="15">
        <f t="shared" si="13"/>
        <v>0</v>
      </c>
      <c r="BC273" s="15">
        <f t="shared" si="14"/>
        <v>0</v>
      </c>
    </row>
    <row r="274" spans="1:55" x14ac:dyDescent="0.35">
      <c r="A274" s="161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66">
        <v>44291</v>
      </c>
      <c r="AF274" s="166">
        <v>45387</v>
      </c>
      <c r="AG274" s="167">
        <v>197410.32</v>
      </c>
      <c r="AH274" s="94">
        <v>0</v>
      </c>
      <c r="AI274" s="94">
        <v>0</v>
      </c>
      <c r="AJ274" s="168">
        <v>6.1652999999999999E-2</v>
      </c>
      <c r="AK274" s="162" t="s">
        <v>651</v>
      </c>
      <c r="AL274" s="162" t="s">
        <v>652</v>
      </c>
      <c r="AM274" s="133">
        <v>0</v>
      </c>
      <c r="AN274" s="133">
        <v>0</v>
      </c>
      <c r="AO274" s="133">
        <v>0</v>
      </c>
      <c r="AP274" s="133">
        <v>0</v>
      </c>
      <c r="AQ274" s="133">
        <v>0</v>
      </c>
      <c r="AR274" s="133">
        <v>0</v>
      </c>
      <c r="AS274" s="133">
        <v>0</v>
      </c>
      <c r="AT274" s="133">
        <v>0</v>
      </c>
      <c r="AU274" s="133">
        <v>0</v>
      </c>
      <c r="AV274" s="133">
        <v>0</v>
      </c>
      <c r="AW274" s="133">
        <v>0</v>
      </c>
      <c r="AX274" s="133">
        <v>0</v>
      </c>
      <c r="AY274" s="133">
        <v>0</v>
      </c>
      <c r="AZ274" s="133">
        <v>0</v>
      </c>
      <c r="BA274" s="15">
        <f t="shared" si="12"/>
        <v>0</v>
      </c>
      <c r="BB274" s="15">
        <f t="shared" si="13"/>
        <v>0</v>
      </c>
      <c r="BC274" s="15">
        <f t="shared" si="14"/>
        <v>0</v>
      </c>
    </row>
    <row r="275" spans="1:55" x14ac:dyDescent="0.35">
      <c r="A275" s="161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66">
        <v>44291</v>
      </c>
      <c r="AF275" s="166">
        <v>45387</v>
      </c>
      <c r="AG275" s="167">
        <v>214594.34</v>
      </c>
      <c r="AH275" s="94">
        <v>0</v>
      </c>
      <c r="AI275" s="94">
        <v>0</v>
      </c>
      <c r="AJ275" s="168">
        <v>6.1652999999999999E-2</v>
      </c>
      <c r="AK275" s="162" t="s">
        <v>651</v>
      </c>
      <c r="AL275" s="162" t="s">
        <v>652</v>
      </c>
      <c r="AM275" s="133">
        <v>0</v>
      </c>
      <c r="AN275" s="133">
        <v>0</v>
      </c>
      <c r="AO275" s="133">
        <v>0</v>
      </c>
      <c r="AP275" s="133">
        <v>0</v>
      </c>
      <c r="AQ275" s="133">
        <v>0</v>
      </c>
      <c r="AR275" s="133">
        <v>0</v>
      </c>
      <c r="AS275" s="133">
        <v>0</v>
      </c>
      <c r="AT275" s="133">
        <v>0</v>
      </c>
      <c r="AU275" s="133">
        <v>0</v>
      </c>
      <c r="AV275" s="133">
        <v>0</v>
      </c>
      <c r="AW275" s="133">
        <v>0</v>
      </c>
      <c r="AX275" s="133">
        <v>0</v>
      </c>
      <c r="AY275" s="133">
        <v>0</v>
      </c>
      <c r="AZ275" s="133">
        <v>0</v>
      </c>
      <c r="BA275" s="15">
        <f t="shared" si="12"/>
        <v>0</v>
      </c>
      <c r="BB275" s="15">
        <f t="shared" si="13"/>
        <v>0</v>
      </c>
      <c r="BC275" s="15">
        <f t="shared" si="14"/>
        <v>0</v>
      </c>
    </row>
    <row r="276" spans="1:55" x14ac:dyDescent="0.35">
      <c r="A276" s="161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66">
        <v>44291</v>
      </c>
      <c r="AF276" s="166">
        <v>45387</v>
      </c>
      <c r="AG276" s="167">
        <v>84941.37</v>
      </c>
      <c r="AH276" s="94">
        <v>0</v>
      </c>
      <c r="AI276" s="94">
        <v>0</v>
      </c>
      <c r="AJ276" s="168">
        <v>6.1652999999999999E-2</v>
      </c>
      <c r="AK276" s="162" t="s">
        <v>651</v>
      </c>
      <c r="AL276" s="162" t="s">
        <v>652</v>
      </c>
      <c r="AM276" s="133">
        <v>0</v>
      </c>
      <c r="AN276" s="133">
        <v>0</v>
      </c>
      <c r="AO276" s="133">
        <v>0</v>
      </c>
      <c r="AP276" s="133">
        <v>0</v>
      </c>
      <c r="AQ276" s="133">
        <v>0</v>
      </c>
      <c r="AR276" s="133">
        <v>0</v>
      </c>
      <c r="AS276" s="133">
        <v>0</v>
      </c>
      <c r="AT276" s="133">
        <v>0</v>
      </c>
      <c r="AU276" s="133">
        <v>0</v>
      </c>
      <c r="AV276" s="133">
        <v>0</v>
      </c>
      <c r="AW276" s="133">
        <v>0</v>
      </c>
      <c r="AX276" s="133">
        <v>0</v>
      </c>
      <c r="AY276" s="133">
        <v>0</v>
      </c>
      <c r="AZ276" s="133">
        <v>0</v>
      </c>
      <c r="BA276" s="15">
        <f t="shared" si="12"/>
        <v>0</v>
      </c>
      <c r="BB276" s="15">
        <f t="shared" si="13"/>
        <v>0</v>
      </c>
      <c r="BC276" s="15">
        <f t="shared" si="14"/>
        <v>0</v>
      </c>
    </row>
    <row r="277" spans="1:55" x14ac:dyDescent="0.35">
      <c r="A277" s="161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66">
        <v>44291</v>
      </c>
      <c r="AF277" s="166">
        <v>45387</v>
      </c>
      <c r="AG277" s="167">
        <v>1179098.1000000001</v>
      </c>
      <c r="AH277" s="94">
        <v>0</v>
      </c>
      <c r="AI277" s="94">
        <v>0</v>
      </c>
      <c r="AJ277" s="168">
        <v>6.1652999999999999E-2</v>
      </c>
      <c r="AK277" s="162" t="s">
        <v>651</v>
      </c>
      <c r="AL277" s="162" t="s">
        <v>652</v>
      </c>
      <c r="AM277" s="133">
        <v>0</v>
      </c>
      <c r="AN277" s="133">
        <v>0</v>
      </c>
      <c r="AO277" s="133">
        <v>0</v>
      </c>
      <c r="AP277" s="133">
        <v>0</v>
      </c>
      <c r="AQ277" s="133">
        <v>0</v>
      </c>
      <c r="AR277" s="133">
        <v>0</v>
      </c>
      <c r="AS277" s="133">
        <v>0</v>
      </c>
      <c r="AT277" s="133">
        <v>0</v>
      </c>
      <c r="AU277" s="133">
        <v>0</v>
      </c>
      <c r="AV277" s="133">
        <v>0</v>
      </c>
      <c r="AW277" s="133">
        <v>0</v>
      </c>
      <c r="AX277" s="133">
        <v>0</v>
      </c>
      <c r="AY277" s="133">
        <v>0</v>
      </c>
      <c r="AZ277" s="133">
        <v>0</v>
      </c>
      <c r="BA277" s="15">
        <f t="shared" si="12"/>
        <v>0</v>
      </c>
      <c r="BB277" s="15">
        <f t="shared" si="13"/>
        <v>0</v>
      </c>
      <c r="BC277" s="15">
        <f t="shared" si="14"/>
        <v>0</v>
      </c>
    </row>
    <row r="278" spans="1:55" x14ac:dyDescent="0.35">
      <c r="A278" s="161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41981.91</v>
      </c>
      <c r="AA278" s="63">
        <v>0</v>
      </c>
      <c r="AB278" s="63">
        <v>0</v>
      </c>
      <c r="AC278" s="63">
        <v>0</v>
      </c>
      <c r="AD278" s="63">
        <v>1177695.76</v>
      </c>
      <c r="AE278" s="166">
        <v>44291</v>
      </c>
      <c r="AF278" s="166">
        <v>46117</v>
      </c>
      <c r="AG278" s="167">
        <v>1177695.76</v>
      </c>
      <c r="AH278" s="94">
        <v>1.4305555555555556</v>
      </c>
      <c r="AI278" s="94">
        <v>5</v>
      </c>
      <c r="AJ278" s="168">
        <v>7.1294999999999997E-2</v>
      </c>
      <c r="AK278" s="162" t="s">
        <v>651</v>
      </c>
      <c r="AL278" s="162" t="s">
        <v>652</v>
      </c>
      <c r="AM278" s="133">
        <v>0</v>
      </c>
      <c r="AN278" s="133">
        <v>0</v>
      </c>
      <c r="AO278" s="133">
        <v>0</v>
      </c>
      <c r="AP278" s="133">
        <v>0</v>
      </c>
      <c r="AQ278" s="133">
        <v>0</v>
      </c>
      <c r="AR278" s="133">
        <v>41981.91</v>
      </c>
      <c r="AS278" s="133">
        <v>0</v>
      </c>
      <c r="AT278" s="133">
        <v>0</v>
      </c>
      <c r="AU278" s="133">
        <v>0</v>
      </c>
      <c r="AV278" s="133">
        <v>0</v>
      </c>
      <c r="AW278" s="133">
        <v>0</v>
      </c>
      <c r="AX278" s="133">
        <v>41981.91</v>
      </c>
      <c r="AY278" s="133">
        <v>0</v>
      </c>
      <c r="AZ278" s="133">
        <v>0</v>
      </c>
      <c r="BA278" s="15">
        <f t="shared" si="12"/>
        <v>0</v>
      </c>
      <c r="BB278" s="15">
        <f t="shared" si="13"/>
        <v>83963.82</v>
      </c>
      <c r="BC278" s="15">
        <f t="shared" si="14"/>
        <v>83963.82</v>
      </c>
    </row>
    <row r="279" spans="1:55" x14ac:dyDescent="0.35">
      <c r="A279" s="161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66">
        <v>44291</v>
      </c>
      <c r="AF279" s="166">
        <v>45387</v>
      </c>
      <c r="AG279" s="167">
        <v>174293.61</v>
      </c>
      <c r="AH279" s="94">
        <v>0</v>
      </c>
      <c r="AI279" s="94">
        <v>0</v>
      </c>
      <c r="AJ279" s="168">
        <v>6.1652999999999999E-2</v>
      </c>
      <c r="AK279" s="162" t="s">
        <v>651</v>
      </c>
      <c r="AL279" s="162" t="s">
        <v>652</v>
      </c>
      <c r="AM279" s="133">
        <v>0</v>
      </c>
      <c r="AN279" s="133">
        <v>0</v>
      </c>
      <c r="AO279" s="133">
        <v>0</v>
      </c>
      <c r="AP279" s="133">
        <v>0</v>
      </c>
      <c r="AQ279" s="133">
        <v>0</v>
      </c>
      <c r="AR279" s="133">
        <v>0</v>
      </c>
      <c r="AS279" s="133">
        <v>0</v>
      </c>
      <c r="AT279" s="133">
        <v>0</v>
      </c>
      <c r="AU279" s="133">
        <v>0</v>
      </c>
      <c r="AV279" s="133">
        <v>0</v>
      </c>
      <c r="AW279" s="133">
        <v>0</v>
      </c>
      <c r="AX279" s="133">
        <v>0</v>
      </c>
      <c r="AY279" s="133">
        <v>0</v>
      </c>
      <c r="AZ279" s="133">
        <v>0</v>
      </c>
      <c r="BA279" s="15">
        <f t="shared" si="12"/>
        <v>0</v>
      </c>
      <c r="BB279" s="15">
        <f t="shared" si="13"/>
        <v>0</v>
      </c>
      <c r="BC279" s="15">
        <f t="shared" si="14"/>
        <v>0</v>
      </c>
    </row>
    <row r="280" spans="1:55" x14ac:dyDescent="0.35">
      <c r="A280" s="161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66">
        <v>44291</v>
      </c>
      <c r="AF280" s="166">
        <v>45387</v>
      </c>
      <c r="AG280" s="167">
        <v>825166.01</v>
      </c>
      <c r="AH280" s="94">
        <v>0</v>
      </c>
      <c r="AI280" s="94">
        <v>0</v>
      </c>
      <c r="AJ280" s="168">
        <v>6.1652999999999999E-2</v>
      </c>
      <c r="AK280" s="162" t="s">
        <v>651</v>
      </c>
      <c r="AL280" s="162" t="s">
        <v>652</v>
      </c>
      <c r="AM280" s="133">
        <v>0</v>
      </c>
      <c r="AN280" s="133">
        <v>0</v>
      </c>
      <c r="AO280" s="133">
        <v>0</v>
      </c>
      <c r="AP280" s="133">
        <v>0</v>
      </c>
      <c r="AQ280" s="133">
        <v>0</v>
      </c>
      <c r="AR280" s="133">
        <v>0</v>
      </c>
      <c r="AS280" s="133">
        <v>0</v>
      </c>
      <c r="AT280" s="133">
        <v>0</v>
      </c>
      <c r="AU280" s="133">
        <v>0</v>
      </c>
      <c r="AV280" s="133">
        <v>0</v>
      </c>
      <c r="AW280" s="133">
        <v>0</v>
      </c>
      <c r="AX280" s="133">
        <v>0</v>
      </c>
      <c r="AY280" s="133">
        <v>0</v>
      </c>
      <c r="AZ280" s="133">
        <v>0</v>
      </c>
      <c r="BA280" s="15">
        <f t="shared" si="12"/>
        <v>0</v>
      </c>
      <c r="BB280" s="15">
        <f t="shared" si="13"/>
        <v>0</v>
      </c>
      <c r="BC280" s="15">
        <f t="shared" si="14"/>
        <v>0</v>
      </c>
    </row>
    <row r="281" spans="1:55" x14ac:dyDescent="0.35">
      <c r="A281" s="161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29415.11</v>
      </c>
      <c r="AA281" s="63">
        <v>0</v>
      </c>
      <c r="AB281" s="63">
        <v>0</v>
      </c>
      <c r="AC281" s="63">
        <v>0</v>
      </c>
      <c r="AD281" s="63">
        <v>825166.01</v>
      </c>
      <c r="AE281" s="166">
        <v>44291</v>
      </c>
      <c r="AF281" s="166">
        <v>46117</v>
      </c>
      <c r="AG281" s="167">
        <v>825166.01</v>
      </c>
      <c r="AH281" s="94">
        <v>1.4305555555555556</v>
      </c>
      <c r="AI281" s="94">
        <v>5</v>
      </c>
      <c r="AJ281" s="168">
        <v>7.1294999999999997E-2</v>
      </c>
      <c r="AK281" s="162" t="s">
        <v>651</v>
      </c>
      <c r="AL281" s="162" t="s">
        <v>652</v>
      </c>
      <c r="AM281" s="133">
        <v>0</v>
      </c>
      <c r="AN281" s="133">
        <v>0</v>
      </c>
      <c r="AO281" s="133">
        <v>0</v>
      </c>
      <c r="AP281" s="133">
        <v>0</v>
      </c>
      <c r="AQ281" s="133">
        <v>0</v>
      </c>
      <c r="AR281" s="133">
        <v>29415.11</v>
      </c>
      <c r="AS281" s="133">
        <v>0</v>
      </c>
      <c r="AT281" s="133">
        <v>0</v>
      </c>
      <c r="AU281" s="133">
        <v>0</v>
      </c>
      <c r="AV281" s="133">
        <v>0</v>
      </c>
      <c r="AW281" s="133">
        <v>0</v>
      </c>
      <c r="AX281" s="133">
        <v>29415.11</v>
      </c>
      <c r="AY281" s="133">
        <v>0</v>
      </c>
      <c r="AZ281" s="133">
        <v>0</v>
      </c>
      <c r="BA281" s="15">
        <f t="shared" si="12"/>
        <v>0</v>
      </c>
      <c r="BB281" s="15">
        <f t="shared" si="13"/>
        <v>58830.22</v>
      </c>
      <c r="BC281" s="15">
        <f t="shared" si="14"/>
        <v>58830.22</v>
      </c>
    </row>
    <row r="282" spans="1:55" x14ac:dyDescent="0.35">
      <c r="A282" s="161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66">
        <v>44291</v>
      </c>
      <c r="AF282" s="166">
        <v>45387</v>
      </c>
      <c r="AG282" s="167">
        <v>355480</v>
      </c>
      <c r="AH282" s="94">
        <v>0</v>
      </c>
      <c r="AI282" s="94">
        <v>0</v>
      </c>
      <c r="AJ282" s="168">
        <v>6.1652999999999999E-2</v>
      </c>
      <c r="AK282" s="162" t="s">
        <v>651</v>
      </c>
      <c r="AL282" s="162" t="s">
        <v>652</v>
      </c>
      <c r="AM282" s="133">
        <v>0</v>
      </c>
      <c r="AN282" s="133">
        <v>0</v>
      </c>
      <c r="AO282" s="133">
        <v>0</v>
      </c>
      <c r="AP282" s="133">
        <v>0</v>
      </c>
      <c r="AQ282" s="133">
        <v>0</v>
      </c>
      <c r="AR282" s="133">
        <v>0</v>
      </c>
      <c r="AS282" s="133">
        <v>0</v>
      </c>
      <c r="AT282" s="133">
        <v>0</v>
      </c>
      <c r="AU282" s="133">
        <v>0</v>
      </c>
      <c r="AV282" s="133">
        <v>0</v>
      </c>
      <c r="AW282" s="133">
        <v>0</v>
      </c>
      <c r="AX282" s="133">
        <v>0</v>
      </c>
      <c r="AY282" s="133">
        <v>0</v>
      </c>
      <c r="AZ282" s="133">
        <v>0</v>
      </c>
      <c r="BA282" s="15">
        <f t="shared" si="12"/>
        <v>0</v>
      </c>
      <c r="BB282" s="15">
        <f t="shared" si="13"/>
        <v>0</v>
      </c>
      <c r="BC282" s="15">
        <f t="shared" si="14"/>
        <v>0</v>
      </c>
    </row>
    <row r="283" spans="1:55" x14ac:dyDescent="0.35">
      <c r="A283" s="161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66">
        <v>44291</v>
      </c>
      <c r="AF283" s="166">
        <v>45387</v>
      </c>
      <c r="AG283" s="167">
        <v>197044.7</v>
      </c>
      <c r="AH283" s="94">
        <v>0</v>
      </c>
      <c r="AI283" s="94">
        <v>0</v>
      </c>
      <c r="AJ283" s="168">
        <v>6.1652999999999999E-2</v>
      </c>
      <c r="AK283" s="162" t="s">
        <v>651</v>
      </c>
      <c r="AL283" s="162" t="s">
        <v>652</v>
      </c>
      <c r="AM283" s="133">
        <v>0</v>
      </c>
      <c r="AN283" s="133">
        <v>0</v>
      </c>
      <c r="AO283" s="133">
        <v>0</v>
      </c>
      <c r="AP283" s="133">
        <v>0</v>
      </c>
      <c r="AQ283" s="133">
        <v>0</v>
      </c>
      <c r="AR283" s="133">
        <v>0</v>
      </c>
      <c r="AS283" s="133">
        <v>0</v>
      </c>
      <c r="AT283" s="133">
        <v>0</v>
      </c>
      <c r="AU283" s="133">
        <v>0</v>
      </c>
      <c r="AV283" s="133">
        <v>0</v>
      </c>
      <c r="AW283" s="133">
        <v>0</v>
      </c>
      <c r="AX283" s="133">
        <v>0</v>
      </c>
      <c r="AY283" s="133">
        <v>0</v>
      </c>
      <c r="AZ283" s="133">
        <v>0</v>
      </c>
      <c r="BA283" s="15">
        <f t="shared" si="12"/>
        <v>0</v>
      </c>
      <c r="BB283" s="15">
        <f t="shared" si="13"/>
        <v>0</v>
      </c>
      <c r="BC283" s="15">
        <f t="shared" si="14"/>
        <v>0</v>
      </c>
    </row>
    <row r="284" spans="1:55" x14ac:dyDescent="0.35">
      <c r="A284" s="161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66">
        <v>44291</v>
      </c>
      <c r="AF284" s="166">
        <v>45387</v>
      </c>
      <c r="AG284" s="167">
        <v>128855.61</v>
      </c>
      <c r="AH284" s="94">
        <v>0</v>
      </c>
      <c r="AI284" s="94">
        <v>0</v>
      </c>
      <c r="AJ284" s="168">
        <v>6.1652999999999999E-2</v>
      </c>
      <c r="AK284" s="162" t="s">
        <v>651</v>
      </c>
      <c r="AL284" s="162" t="s">
        <v>652</v>
      </c>
      <c r="AM284" s="133">
        <v>0</v>
      </c>
      <c r="AN284" s="133">
        <v>0</v>
      </c>
      <c r="AO284" s="133">
        <v>0</v>
      </c>
      <c r="AP284" s="133">
        <v>0</v>
      </c>
      <c r="AQ284" s="133">
        <v>0</v>
      </c>
      <c r="AR284" s="133">
        <v>0</v>
      </c>
      <c r="AS284" s="133">
        <v>0</v>
      </c>
      <c r="AT284" s="133">
        <v>0</v>
      </c>
      <c r="AU284" s="133">
        <v>0</v>
      </c>
      <c r="AV284" s="133">
        <v>0</v>
      </c>
      <c r="AW284" s="133">
        <v>0</v>
      </c>
      <c r="AX284" s="133">
        <v>0</v>
      </c>
      <c r="AY284" s="133">
        <v>0</v>
      </c>
      <c r="AZ284" s="133">
        <v>0</v>
      </c>
      <c r="BA284" s="15">
        <f t="shared" si="12"/>
        <v>0</v>
      </c>
      <c r="BB284" s="15">
        <f t="shared" si="13"/>
        <v>0</v>
      </c>
      <c r="BC284" s="15">
        <f t="shared" si="14"/>
        <v>0</v>
      </c>
    </row>
    <row r="285" spans="1:55" x14ac:dyDescent="0.35">
      <c r="A285" s="161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66">
        <v>44291</v>
      </c>
      <c r="AF285" s="166">
        <v>45387</v>
      </c>
      <c r="AG285" s="167">
        <v>155389.68</v>
      </c>
      <c r="AH285" s="94">
        <v>0</v>
      </c>
      <c r="AI285" s="94">
        <v>0</v>
      </c>
      <c r="AJ285" s="168">
        <v>6.1652999999999999E-2</v>
      </c>
      <c r="AK285" s="162" t="s">
        <v>651</v>
      </c>
      <c r="AL285" s="162" t="s">
        <v>652</v>
      </c>
      <c r="AM285" s="133">
        <v>0</v>
      </c>
      <c r="AN285" s="133">
        <v>0</v>
      </c>
      <c r="AO285" s="133">
        <v>0</v>
      </c>
      <c r="AP285" s="133">
        <v>0</v>
      </c>
      <c r="AQ285" s="133">
        <v>0</v>
      </c>
      <c r="AR285" s="133">
        <v>0</v>
      </c>
      <c r="AS285" s="133">
        <v>0</v>
      </c>
      <c r="AT285" s="133">
        <v>0</v>
      </c>
      <c r="AU285" s="133">
        <v>0</v>
      </c>
      <c r="AV285" s="133">
        <v>0</v>
      </c>
      <c r="AW285" s="133">
        <v>0</v>
      </c>
      <c r="AX285" s="133">
        <v>0</v>
      </c>
      <c r="AY285" s="133">
        <v>0</v>
      </c>
      <c r="AZ285" s="133">
        <v>0</v>
      </c>
      <c r="BA285" s="15">
        <f t="shared" si="12"/>
        <v>0</v>
      </c>
      <c r="BB285" s="15">
        <f t="shared" si="13"/>
        <v>0</v>
      </c>
      <c r="BC285" s="15">
        <f t="shared" si="14"/>
        <v>0</v>
      </c>
    </row>
    <row r="286" spans="1:55" x14ac:dyDescent="0.35">
      <c r="A286" s="161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66">
        <v>44291</v>
      </c>
      <c r="AF286" s="166">
        <v>45387</v>
      </c>
      <c r="AG286" s="167">
        <v>108467.13</v>
      </c>
      <c r="AH286" s="94">
        <v>0</v>
      </c>
      <c r="AI286" s="94">
        <v>0</v>
      </c>
      <c r="AJ286" s="168">
        <v>6.1652999999999999E-2</v>
      </c>
      <c r="AK286" s="162" t="s">
        <v>651</v>
      </c>
      <c r="AL286" s="162" t="s">
        <v>652</v>
      </c>
      <c r="AM286" s="133">
        <v>0</v>
      </c>
      <c r="AN286" s="133">
        <v>0</v>
      </c>
      <c r="AO286" s="133">
        <v>0</v>
      </c>
      <c r="AP286" s="133">
        <v>0</v>
      </c>
      <c r="AQ286" s="133">
        <v>0</v>
      </c>
      <c r="AR286" s="133">
        <v>0</v>
      </c>
      <c r="AS286" s="133">
        <v>0</v>
      </c>
      <c r="AT286" s="133">
        <v>0</v>
      </c>
      <c r="AU286" s="133">
        <v>0</v>
      </c>
      <c r="AV286" s="133">
        <v>0</v>
      </c>
      <c r="AW286" s="133">
        <v>0</v>
      </c>
      <c r="AX286" s="133">
        <v>0</v>
      </c>
      <c r="AY286" s="133">
        <v>0</v>
      </c>
      <c r="AZ286" s="133">
        <v>0</v>
      </c>
      <c r="BA286" s="15">
        <f t="shared" si="12"/>
        <v>0</v>
      </c>
      <c r="BB286" s="15">
        <f t="shared" si="13"/>
        <v>0</v>
      </c>
      <c r="BC286" s="15">
        <f t="shared" si="14"/>
        <v>0</v>
      </c>
    </row>
    <row r="287" spans="1:55" x14ac:dyDescent="0.35">
      <c r="A287" s="161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66">
        <v>44291</v>
      </c>
      <c r="AF287" s="166">
        <v>45387</v>
      </c>
      <c r="AG287" s="167">
        <v>220751.16</v>
      </c>
      <c r="AH287" s="94">
        <v>0</v>
      </c>
      <c r="AI287" s="94">
        <v>0</v>
      </c>
      <c r="AJ287" s="168">
        <v>6.1652999999999999E-2</v>
      </c>
      <c r="AK287" s="162" t="s">
        <v>651</v>
      </c>
      <c r="AL287" s="162" t="s">
        <v>652</v>
      </c>
      <c r="AM287" s="133">
        <v>0</v>
      </c>
      <c r="AN287" s="133">
        <v>0</v>
      </c>
      <c r="AO287" s="133">
        <v>0</v>
      </c>
      <c r="AP287" s="133">
        <v>0</v>
      </c>
      <c r="AQ287" s="133">
        <v>0</v>
      </c>
      <c r="AR287" s="133">
        <v>0</v>
      </c>
      <c r="AS287" s="133">
        <v>0</v>
      </c>
      <c r="AT287" s="133">
        <v>0</v>
      </c>
      <c r="AU287" s="133">
        <v>0</v>
      </c>
      <c r="AV287" s="133">
        <v>0</v>
      </c>
      <c r="AW287" s="133">
        <v>0</v>
      </c>
      <c r="AX287" s="133">
        <v>0</v>
      </c>
      <c r="AY287" s="133">
        <v>0</v>
      </c>
      <c r="AZ287" s="133">
        <v>0</v>
      </c>
      <c r="BA287" s="15">
        <f t="shared" si="12"/>
        <v>0</v>
      </c>
      <c r="BB287" s="15">
        <f t="shared" si="13"/>
        <v>0</v>
      </c>
      <c r="BC287" s="15">
        <f t="shared" si="14"/>
        <v>0</v>
      </c>
    </row>
    <row r="288" spans="1:55" x14ac:dyDescent="0.35">
      <c r="A288" s="161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66">
        <v>44291</v>
      </c>
      <c r="AF288" s="166">
        <v>45387</v>
      </c>
      <c r="AG288" s="167">
        <v>114784.95</v>
      </c>
      <c r="AH288" s="94">
        <v>0</v>
      </c>
      <c r="AI288" s="94">
        <v>0</v>
      </c>
      <c r="AJ288" s="168">
        <v>6.1652999999999999E-2</v>
      </c>
      <c r="AK288" s="162" t="s">
        <v>651</v>
      </c>
      <c r="AL288" s="162" t="s">
        <v>652</v>
      </c>
      <c r="AM288" s="133">
        <v>0</v>
      </c>
      <c r="AN288" s="133">
        <v>0</v>
      </c>
      <c r="AO288" s="133">
        <v>0</v>
      </c>
      <c r="AP288" s="133">
        <v>0</v>
      </c>
      <c r="AQ288" s="133">
        <v>0</v>
      </c>
      <c r="AR288" s="133">
        <v>0</v>
      </c>
      <c r="AS288" s="133">
        <v>0</v>
      </c>
      <c r="AT288" s="133">
        <v>0</v>
      </c>
      <c r="AU288" s="133">
        <v>0</v>
      </c>
      <c r="AV288" s="133">
        <v>0</v>
      </c>
      <c r="AW288" s="133">
        <v>0</v>
      </c>
      <c r="AX288" s="133">
        <v>0</v>
      </c>
      <c r="AY288" s="133">
        <v>0</v>
      </c>
      <c r="AZ288" s="133">
        <v>0</v>
      </c>
      <c r="BA288" s="15">
        <f t="shared" si="12"/>
        <v>0</v>
      </c>
      <c r="BB288" s="15">
        <f t="shared" si="13"/>
        <v>0</v>
      </c>
      <c r="BC288" s="15">
        <f t="shared" si="14"/>
        <v>0</v>
      </c>
    </row>
    <row r="289" spans="1:55" x14ac:dyDescent="0.35">
      <c r="A289" s="161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66">
        <v>41640</v>
      </c>
      <c r="AF289" s="166">
        <v>45292</v>
      </c>
      <c r="AG289" s="167">
        <v>53326480</v>
      </c>
      <c r="AH289" s="94">
        <v>0</v>
      </c>
      <c r="AI289" s="94">
        <v>0</v>
      </c>
      <c r="AJ289" s="168">
        <v>6.5000000000000002E-2</v>
      </c>
      <c r="AK289" s="162" t="s">
        <v>651</v>
      </c>
      <c r="AL289" s="162" t="s">
        <v>652</v>
      </c>
      <c r="AM289" s="133">
        <v>0</v>
      </c>
      <c r="AN289" s="133">
        <v>0</v>
      </c>
      <c r="AO289" s="133">
        <v>0</v>
      </c>
      <c r="AP289" s="133">
        <v>0</v>
      </c>
      <c r="AQ289" s="133">
        <v>0</v>
      </c>
      <c r="AR289" s="133">
        <v>0</v>
      </c>
      <c r="AS289" s="133">
        <v>0</v>
      </c>
      <c r="AT289" s="133">
        <v>0</v>
      </c>
      <c r="AU289" s="133">
        <v>0</v>
      </c>
      <c r="AV289" s="133">
        <v>0</v>
      </c>
      <c r="AW289" s="133">
        <v>0</v>
      </c>
      <c r="AX289" s="133">
        <v>0</v>
      </c>
      <c r="AY289" s="133">
        <v>0</v>
      </c>
      <c r="AZ289" s="133">
        <v>0</v>
      </c>
      <c r="BA289" s="15">
        <f t="shared" si="12"/>
        <v>0</v>
      </c>
      <c r="BB289" s="15">
        <f t="shared" si="13"/>
        <v>0</v>
      </c>
      <c r="BC289" s="15">
        <f t="shared" si="14"/>
        <v>0</v>
      </c>
    </row>
    <row r="290" spans="1:55" x14ac:dyDescent="0.35">
      <c r="A290" s="161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66">
        <v>41968</v>
      </c>
      <c r="AF290" s="166">
        <v>45621</v>
      </c>
      <c r="AG290" s="167">
        <v>26856444.289999999</v>
      </c>
      <c r="AH290" s="94">
        <v>6.9444444444444448E-2</v>
      </c>
      <c r="AI290" s="94">
        <v>10</v>
      </c>
      <c r="AJ290" s="168">
        <v>6.5000000000000002E-2</v>
      </c>
      <c r="AK290" s="162" t="s">
        <v>651</v>
      </c>
      <c r="AL290" s="162" t="s">
        <v>652</v>
      </c>
      <c r="AM290" s="133">
        <v>29094.48</v>
      </c>
      <c r="AN290" s="133">
        <v>0</v>
      </c>
      <c r="AO290" s="133">
        <v>0</v>
      </c>
      <c r="AP290" s="133">
        <v>0</v>
      </c>
      <c r="AQ290" s="133">
        <v>0</v>
      </c>
      <c r="AR290" s="133">
        <v>0</v>
      </c>
      <c r="AS290" s="133">
        <v>0</v>
      </c>
      <c r="AT290" s="133">
        <v>0</v>
      </c>
      <c r="AU290" s="133">
        <v>0</v>
      </c>
      <c r="AV290" s="133">
        <v>0</v>
      </c>
      <c r="AW290" s="133">
        <v>0</v>
      </c>
      <c r="AX290" s="133">
        <v>0</v>
      </c>
      <c r="AY290" s="133">
        <v>0</v>
      </c>
      <c r="AZ290" s="133">
        <v>0</v>
      </c>
      <c r="BA290" s="15">
        <f t="shared" si="12"/>
        <v>29094.48</v>
      </c>
      <c r="BB290" s="15">
        <f t="shared" si="13"/>
        <v>0</v>
      </c>
      <c r="BC290" s="15">
        <f t="shared" si="14"/>
        <v>29094.48</v>
      </c>
    </row>
    <row r="291" spans="1:55" x14ac:dyDescent="0.35">
      <c r="A291" s="161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66">
        <v>42003</v>
      </c>
      <c r="AF291" s="166">
        <v>45290</v>
      </c>
      <c r="AG291" s="167">
        <v>2530427.46</v>
      </c>
      <c r="AH291" s="94">
        <v>0</v>
      </c>
      <c r="AI291" s="94">
        <v>0</v>
      </c>
      <c r="AJ291" s="168">
        <v>6.2100000000000002E-2</v>
      </c>
      <c r="AK291" s="162" t="s">
        <v>651</v>
      </c>
      <c r="AL291" s="162" t="s">
        <v>652</v>
      </c>
      <c r="AM291" s="133">
        <v>0</v>
      </c>
      <c r="AN291" s="133">
        <v>0</v>
      </c>
      <c r="AO291" s="133">
        <v>0</v>
      </c>
      <c r="AP291" s="133">
        <v>0</v>
      </c>
      <c r="AQ291" s="133">
        <v>0</v>
      </c>
      <c r="AR291" s="133">
        <v>0</v>
      </c>
      <c r="AS291" s="133">
        <v>0</v>
      </c>
      <c r="AT291" s="133">
        <v>0</v>
      </c>
      <c r="AU291" s="133">
        <v>0</v>
      </c>
      <c r="AV291" s="133">
        <v>0</v>
      </c>
      <c r="AW291" s="133">
        <v>0</v>
      </c>
      <c r="AX291" s="133">
        <v>0</v>
      </c>
      <c r="AY291" s="133">
        <v>0</v>
      </c>
      <c r="AZ291" s="133">
        <v>0</v>
      </c>
      <c r="BA291" s="15">
        <f t="shared" si="12"/>
        <v>0</v>
      </c>
      <c r="BB291" s="15">
        <f t="shared" si="13"/>
        <v>0</v>
      </c>
      <c r="BC291" s="15">
        <f t="shared" si="14"/>
        <v>0</v>
      </c>
    </row>
    <row r="292" spans="1:55" x14ac:dyDescent="0.35">
      <c r="A292" s="161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3325.7</v>
      </c>
      <c r="AA292" s="63">
        <v>0</v>
      </c>
      <c r="AB292" s="63">
        <v>0</v>
      </c>
      <c r="AC292" s="63">
        <v>0</v>
      </c>
      <c r="AD292" s="63">
        <v>613974.47</v>
      </c>
      <c r="AE292" s="166">
        <v>42003</v>
      </c>
      <c r="AF292" s="166">
        <v>45656</v>
      </c>
      <c r="AG292" s="167">
        <v>3069872.43</v>
      </c>
      <c r="AH292" s="94">
        <v>0.16666666666666666</v>
      </c>
      <c r="AI292" s="94">
        <v>10</v>
      </c>
      <c r="AJ292" s="168">
        <v>6.5000000000000002E-2</v>
      </c>
      <c r="AK292" s="162" t="s">
        <v>651</v>
      </c>
      <c r="AL292" s="162" t="s">
        <v>652</v>
      </c>
      <c r="AM292" s="133">
        <v>3325.7</v>
      </c>
      <c r="AN292" s="133">
        <v>3325.7</v>
      </c>
      <c r="AO292" s="133">
        <v>0</v>
      </c>
      <c r="AP292" s="133">
        <v>0</v>
      </c>
      <c r="AQ292" s="133">
        <v>0</v>
      </c>
      <c r="AR292" s="133">
        <v>0</v>
      </c>
      <c r="AS292" s="133">
        <v>0</v>
      </c>
      <c r="AT292" s="133">
        <v>0</v>
      </c>
      <c r="AU292" s="133">
        <v>0</v>
      </c>
      <c r="AV292" s="133">
        <v>0</v>
      </c>
      <c r="AW292" s="133">
        <v>0</v>
      </c>
      <c r="AX292" s="133">
        <v>0</v>
      </c>
      <c r="AY292" s="133">
        <v>0</v>
      </c>
      <c r="AZ292" s="133">
        <v>0</v>
      </c>
      <c r="BA292" s="15">
        <f t="shared" si="12"/>
        <v>6651.4</v>
      </c>
      <c r="BB292" s="15">
        <f t="shared" si="13"/>
        <v>0</v>
      </c>
      <c r="BC292" s="15">
        <f t="shared" si="14"/>
        <v>6651.4</v>
      </c>
    </row>
    <row r="293" spans="1:55" x14ac:dyDescent="0.35">
      <c r="A293" s="161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0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0</v>
      </c>
      <c r="AE293" s="166">
        <v>43677</v>
      </c>
      <c r="AF293" s="166">
        <v>45504</v>
      </c>
      <c r="AG293" s="167">
        <v>1819855</v>
      </c>
      <c r="AH293" s="94">
        <v>0</v>
      </c>
      <c r="AI293" s="94">
        <v>0</v>
      </c>
      <c r="AJ293" s="168">
        <v>5.0700000000000002E-2</v>
      </c>
      <c r="AK293" s="162" t="s">
        <v>651</v>
      </c>
      <c r="AL293" s="162" t="s">
        <v>652</v>
      </c>
      <c r="AM293" s="133">
        <v>0</v>
      </c>
      <c r="AN293" s="133">
        <v>0</v>
      </c>
      <c r="AO293" s="133">
        <v>0</v>
      </c>
      <c r="AP293" s="133">
        <v>0</v>
      </c>
      <c r="AQ293" s="133">
        <v>0</v>
      </c>
      <c r="AR293" s="133">
        <v>0</v>
      </c>
      <c r="AS293" s="133">
        <v>0</v>
      </c>
      <c r="AT293" s="133">
        <v>0</v>
      </c>
      <c r="AU293" s="133">
        <v>0</v>
      </c>
      <c r="AV293" s="133">
        <v>0</v>
      </c>
      <c r="AW293" s="133">
        <v>0</v>
      </c>
      <c r="AX293" s="133">
        <v>0</v>
      </c>
      <c r="AY293" s="133">
        <v>0</v>
      </c>
      <c r="AZ293" s="133">
        <v>0</v>
      </c>
      <c r="BA293" s="15">
        <f t="shared" si="12"/>
        <v>0</v>
      </c>
      <c r="BB293" s="15">
        <f t="shared" si="13"/>
        <v>0</v>
      </c>
      <c r="BC293" s="15">
        <f t="shared" si="14"/>
        <v>0</v>
      </c>
    </row>
    <row r="294" spans="1:55" x14ac:dyDescent="0.35">
      <c r="A294" s="161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15738.87</v>
      </c>
      <c r="AA294" s="63">
        <v>0</v>
      </c>
      <c r="AB294" s="63">
        <v>0</v>
      </c>
      <c r="AC294" s="63">
        <v>0</v>
      </c>
      <c r="AD294" s="63">
        <v>3523627.5</v>
      </c>
      <c r="AE294" s="166">
        <v>43677</v>
      </c>
      <c r="AF294" s="166">
        <v>45869</v>
      </c>
      <c r="AG294" s="167">
        <v>3523627.5</v>
      </c>
      <c r="AH294" s="94">
        <v>0.75</v>
      </c>
      <c r="AI294" s="94">
        <v>6</v>
      </c>
      <c r="AJ294" s="168">
        <v>5.3600000000000002E-2</v>
      </c>
      <c r="AK294" s="162" t="s">
        <v>651</v>
      </c>
      <c r="AL294" s="162" t="s">
        <v>652</v>
      </c>
      <c r="AM294" s="133">
        <v>15738.87</v>
      </c>
      <c r="AN294" s="133">
        <v>15738.87</v>
      </c>
      <c r="AO294" s="133">
        <v>15738.87</v>
      </c>
      <c r="AP294" s="133">
        <v>7869.43</v>
      </c>
      <c r="AQ294" s="133">
        <v>7869.43</v>
      </c>
      <c r="AR294" s="133">
        <v>7869.43</v>
      </c>
      <c r="AS294" s="133">
        <v>7869.43</v>
      </c>
      <c r="AT294" s="133">
        <v>7869.43</v>
      </c>
      <c r="AU294" s="133">
        <v>7869.43</v>
      </c>
      <c r="AV294" s="133">
        <v>0</v>
      </c>
      <c r="AW294" s="133">
        <v>0</v>
      </c>
      <c r="AX294" s="133">
        <v>0</v>
      </c>
      <c r="AY294" s="133">
        <v>0</v>
      </c>
      <c r="AZ294" s="133">
        <v>0</v>
      </c>
      <c r="BA294" s="15">
        <f t="shared" si="12"/>
        <v>31477.74</v>
      </c>
      <c r="BB294" s="15">
        <f t="shared" si="13"/>
        <v>62955.450000000004</v>
      </c>
      <c r="BC294" s="15">
        <f t="shared" si="14"/>
        <v>94433.19</v>
      </c>
    </row>
    <row r="295" spans="1:55" x14ac:dyDescent="0.35">
      <c r="A295" s="161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20986.76</v>
      </c>
      <c r="AA295" s="63">
        <v>0</v>
      </c>
      <c r="AB295" s="63">
        <v>0</v>
      </c>
      <c r="AC295" s="63">
        <v>0</v>
      </c>
      <c r="AD295" s="63">
        <v>4465267.5</v>
      </c>
      <c r="AE295" s="166">
        <v>43677</v>
      </c>
      <c r="AF295" s="166">
        <v>46234</v>
      </c>
      <c r="AG295" s="167">
        <v>4465267.5</v>
      </c>
      <c r="AH295" s="94">
        <v>1.75</v>
      </c>
      <c r="AI295" s="94">
        <v>7</v>
      </c>
      <c r="AJ295" s="168">
        <v>5.6399999999999999E-2</v>
      </c>
      <c r="AK295" s="162" t="s">
        <v>651</v>
      </c>
      <c r="AL295" s="162" t="s">
        <v>652</v>
      </c>
      <c r="AM295" s="133">
        <v>20986.76</v>
      </c>
      <c r="AN295" s="133">
        <v>20986.76</v>
      </c>
      <c r="AO295" s="133">
        <v>20986.76</v>
      </c>
      <c r="AP295" s="133">
        <v>20986.76</v>
      </c>
      <c r="AQ295" s="133">
        <v>20986.76</v>
      </c>
      <c r="AR295" s="133">
        <v>20986.76</v>
      </c>
      <c r="AS295" s="133">
        <v>20986.76</v>
      </c>
      <c r="AT295" s="133">
        <v>20986.76</v>
      </c>
      <c r="AU295" s="133">
        <v>20986.76</v>
      </c>
      <c r="AV295" s="133">
        <v>10493.38</v>
      </c>
      <c r="AW295" s="133">
        <v>10493.38</v>
      </c>
      <c r="AX295" s="133">
        <v>10493.38</v>
      </c>
      <c r="AY295" s="133">
        <v>10493.38</v>
      </c>
      <c r="AZ295" s="133">
        <v>10493.38</v>
      </c>
      <c r="BA295" s="15">
        <f t="shared" si="12"/>
        <v>41973.52</v>
      </c>
      <c r="BB295" s="15">
        <f t="shared" si="13"/>
        <v>199374.22</v>
      </c>
      <c r="BC295" s="15">
        <f t="shared" si="14"/>
        <v>241347.74</v>
      </c>
    </row>
    <row r="296" spans="1:55" x14ac:dyDescent="0.35">
      <c r="A296" s="161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7582.7</v>
      </c>
      <c r="AA296" s="63">
        <v>0</v>
      </c>
      <c r="AB296" s="63">
        <v>0</v>
      </c>
      <c r="AC296" s="63">
        <v>0</v>
      </c>
      <c r="AD296" s="63">
        <v>1534442.5</v>
      </c>
      <c r="AE296" s="166">
        <v>43677</v>
      </c>
      <c r="AF296" s="166">
        <v>46599</v>
      </c>
      <c r="AG296" s="167">
        <v>1534442.5</v>
      </c>
      <c r="AH296" s="94">
        <v>2.75</v>
      </c>
      <c r="AI296" s="94">
        <v>8</v>
      </c>
      <c r="AJ296" s="168">
        <v>5.9299999999999999E-2</v>
      </c>
      <c r="AK296" s="162" t="s">
        <v>651</v>
      </c>
      <c r="AL296" s="162" t="s">
        <v>652</v>
      </c>
      <c r="AM296" s="133">
        <v>7582.7</v>
      </c>
      <c r="AN296" s="133">
        <v>7582.7</v>
      </c>
      <c r="AO296" s="133">
        <v>7582.7</v>
      </c>
      <c r="AP296" s="133">
        <v>7582.7</v>
      </c>
      <c r="AQ296" s="133">
        <v>7582.7</v>
      </c>
      <c r="AR296" s="133">
        <v>7582.7</v>
      </c>
      <c r="AS296" s="133">
        <v>7582.7</v>
      </c>
      <c r="AT296" s="133">
        <v>7582.7</v>
      </c>
      <c r="AU296" s="133">
        <v>7582.7</v>
      </c>
      <c r="AV296" s="133">
        <v>5055.1400000000003</v>
      </c>
      <c r="AW296" s="133">
        <v>5055.1400000000003</v>
      </c>
      <c r="AX296" s="133">
        <v>5055.1400000000003</v>
      </c>
      <c r="AY296" s="133">
        <v>5055.1400000000003</v>
      </c>
      <c r="AZ296" s="133">
        <v>5055.1400000000003</v>
      </c>
      <c r="BA296" s="15">
        <f t="shared" si="12"/>
        <v>15165.4</v>
      </c>
      <c r="BB296" s="15">
        <f t="shared" si="13"/>
        <v>78354.599999999991</v>
      </c>
      <c r="BC296" s="15">
        <f t="shared" si="14"/>
        <v>93519.999999999985</v>
      </c>
    </row>
    <row r="297" spans="1:55" x14ac:dyDescent="0.35">
      <c r="A297" s="161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549.58000000000004</v>
      </c>
      <c r="AA297" s="63">
        <v>0</v>
      </c>
      <c r="AB297" s="63">
        <v>0</v>
      </c>
      <c r="AC297" s="63">
        <v>0</v>
      </c>
      <c r="AD297" s="63">
        <v>106200</v>
      </c>
      <c r="AE297" s="166">
        <v>43677</v>
      </c>
      <c r="AF297" s="166">
        <v>46965</v>
      </c>
      <c r="AG297" s="167">
        <v>106200</v>
      </c>
      <c r="AH297" s="94">
        <v>3.75</v>
      </c>
      <c r="AI297" s="94">
        <v>9</v>
      </c>
      <c r="AJ297" s="168">
        <v>6.2100000000000002E-2</v>
      </c>
      <c r="AK297" s="162" t="s">
        <v>651</v>
      </c>
      <c r="AL297" s="162" t="s">
        <v>652</v>
      </c>
      <c r="AM297" s="133">
        <v>549.58000000000004</v>
      </c>
      <c r="AN297" s="133">
        <v>549.58000000000004</v>
      </c>
      <c r="AO297" s="133">
        <v>549.58000000000004</v>
      </c>
      <c r="AP297" s="133">
        <v>549.58000000000004</v>
      </c>
      <c r="AQ297" s="133">
        <v>549.58000000000004</v>
      </c>
      <c r="AR297" s="133">
        <v>549.58000000000004</v>
      </c>
      <c r="AS297" s="133">
        <v>549.58000000000004</v>
      </c>
      <c r="AT297" s="133">
        <v>549.58000000000004</v>
      </c>
      <c r="AU297" s="133">
        <v>549.58000000000004</v>
      </c>
      <c r="AV297" s="133">
        <v>412.19</v>
      </c>
      <c r="AW297" s="133">
        <v>412.19</v>
      </c>
      <c r="AX297" s="133">
        <v>412.19</v>
      </c>
      <c r="AY297" s="133">
        <v>412.19</v>
      </c>
      <c r="AZ297" s="133">
        <v>412.19</v>
      </c>
      <c r="BA297" s="15">
        <f t="shared" si="12"/>
        <v>1099.1600000000001</v>
      </c>
      <c r="BB297" s="15">
        <f t="shared" si="13"/>
        <v>5908.0099999999984</v>
      </c>
      <c r="BC297" s="15">
        <f t="shared" si="14"/>
        <v>7007.1699999999983</v>
      </c>
    </row>
    <row r="298" spans="1:55" x14ac:dyDescent="0.35">
      <c r="A298" s="161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0</v>
      </c>
      <c r="X298" s="63">
        <v>0</v>
      </c>
      <c r="Y298" s="63">
        <v>0</v>
      </c>
      <c r="Z298" s="63">
        <v>0</v>
      </c>
      <c r="AA298" s="63">
        <v>0</v>
      </c>
      <c r="AB298" s="63">
        <v>0</v>
      </c>
      <c r="AC298" s="63">
        <v>0</v>
      </c>
      <c r="AD298" s="63">
        <v>0</v>
      </c>
      <c r="AE298" s="166">
        <v>43678</v>
      </c>
      <c r="AF298" s="166">
        <v>45505</v>
      </c>
      <c r="AG298" s="167">
        <v>361375</v>
      </c>
      <c r="AH298" s="94">
        <v>0</v>
      </c>
      <c r="AI298" s="94">
        <v>0</v>
      </c>
      <c r="AJ298" s="168">
        <v>5.0700000000000002E-2</v>
      </c>
      <c r="AK298" s="162" t="s">
        <v>651</v>
      </c>
      <c r="AL298" s="162" t="s">
        <v>652</v>
      </c>
      <c r="AM298" s="133">
        <v>0</v>
      </c>
      <c r="AN298" s="133">
        <v>0</v>
      </c>
      <c r="AO298" s="133">
        <v>0</v>
      </c>
      <c r="AP298" s="133">
        <v>0</v>
      </c>
      <c r="AQ298" s="133">
        <v>0</v>
      </c>
      <c r="AR298" s="133">
        <v>0</v>
      </c>
      <c r="AS298" s="133">
        <v>0</v>
      </c>
      <c r="AT298" s="133">
        <v>0</v>
      </c>
      <c r="AU298" s="133">
        <v>0</v>
      </c>
      <c r="AV298" s="133">
        <v>0</v>
      </c>
      <c r="AW298" s="133">
        <v>0</v>
      </c>
      <c r="AX298" s="133">
        <v>0</v>
      </c>
      <c r="AY298" s="133">
        <v>0</v>
      </c>
      <c r="AZ298" s="133">
        <v>0</v>
      </c>
      <c r="BA298" s="15">
        <f t="shared" si="12"/>
        <v>0</v>
      </c>
      <c r="BB298" s="15">
        <f t="shared" si="13"/>
        <v>0</v>
      </c>
      <c r="BC298" s="15">
        <f t="shared" si="14"/>
        <v>0</v>
      </c>
    </row>
    <row r="299" spans="1:55" x14ac:dyDescent="0.35">
      <c r="A299" s="161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66">
        <v>43678</v>
      </c>
      <c r="AF299" s="166">
        <v>45870</v>
      </c>
      <c r="AG299" s="167">
        <v>1503910</v>
      </c>
      <c r="AH299" s="94">
        <v>0.75277777777777777</v>
      </c>
      <c r="AI299" s="94">
        <v>6</v>
      </c>
      <c r="AJ299" s="168">
        <v>5.3600000000000002E-2</v>
      </c>
      <c r="AK299" s="162" t="s">
        <v>651</v>
      </c>
      <c r="AL299" s="162" t="s">
        <v>652</v>
      </c>
      <c r="AM299" s="133">
        <v>6717.46</v>
      </c>
      <c r="AN299" s="133">
        <v>6717.46</v>
      </c>
      <c r="AO299" s="133">
        <v>6717.46</v>
      </c>
      <c r="AP299" s="133">
        <v>6717.46</v>
      </c>
      <c r="AQ299" s="133">
        <v>3358.73</v>
      </c>
      <c r="AR299" s="133">
        <v>3358.73</v>
      </c>
      <c r="AS299" s="133">
        <v>3358.73</v>
      </c>
      <c r="AT299" s="133">
        <v>3358.73</v>
      </c>
      <c r="AU299" s="133">
        <v>3358.73</v>
      </c>
      <c r="AV299" s="133">
        <v>3358.73</v>
      </c>
      <c r="AW299" s="133">
        <v>0</v>
      </c>
      <c r="AX299" s="133">
        <v>0</v>
      </c>
      <c r="AY299" s="133">
        <v>0</v>
      </c>
      <c r="AZ299" s="133">
        <v>0</v>
      </c>
      <c r="BA299" s="15">
        <f t="shared" si="12"/>
        <v>13434.92</v>
      </c>
      <c r="BB299" s="15">
        <f t="shared" si="13"/>
        <v>33587.300000000003</v>
      </c>
      <c r="BC299" s="15">
        <f t="shared" si="14"/>
        <v>47022.22</v>
      </c>
    </row>
    <row r="300" spans="1:55" x14ac:dyDescent="0.35">
      <c r="A300" s="161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66">
        <v>43678</v>
      </c>
      <c r="AF300" s="166">
        <v>46235</v>
      </c>
      <c r="AG300" s="167">
        <v>1777522.5</v>
      </c>
      <c r="AH300" s="94">
        <v>1.7527777777777778</v>
      </c>
      <c r="AI300" s="94">
        <v>7</v>
      </c>
      <c r="AJ300" s="168">
        <v>5.6399999999999999E-2</v>
      </c>
      <c r="AK300" s="162" t="s">
        <v>651</v>
      </c>
      <c r="AL300" s="162" t="s">
        <v>652</v>
      </c>
      <c r="AM300" s="133">
        <v>8354.36</v>
      </c>
      <c r="AN300" s="133">
        <v>8354.36</v>
      </c>
      <c r="AO300" s="133">
        <v>8354.36</v>
      </c>
      <c r="AP300" s="133">
        <v>8354.36</v>
      </c>
      <c r="AQ300" s="133">
        <v>8354.36</v>
      </c>
      <c r="AR300" s="133">
        <v>8354.36</v>
      </c>
      <c r="AS300" s="133">
        <v>8354.36</v>
      </c>
      <c r="AT300" s="133">
        <v>8354.36</v>
      </c>
      <c r="AU300" s="133">
        <v>8354.36</v>
      </c>
      <c r="AV300" s="133">
        <v>8354.36</v>
      </c>
      <c r="AW300" s="133">
        <v>4177.18</v>
      </c>
      <c r="AX300" s="133">
        <v>4177.18</v>
      </c>
      <c r="AY300" s="133">
        <v>4177.18</v>
      </c>
      <c r="AZ300" s="133">
        <v>4177.18</v>
      </c>
      <c r="BA300" s="15">
        <f t="shared" si="12"/>
        <v>16708.72</v>
      </c>
      <c r="BB300" s="15">
        <f t="shared" si="13"/>
        <v>83543.599999999977</v>
      </c>
      <c r="BC300" s="15">
        <f t="shared" si="14"/>
        <v>100252.31999999998</v>
      </c>
    </row>
    <row r="301" spans="1:55" x14ac:dyDescent="0.35">
      <c r="A301" s="161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66">
        <v>43678</v>
      </c>
      <c r="AF301" s="166">
        <v>46600</v>
      </c>
      <c r="AG301" s="167">
        <v>748267.5</v>
      </c>
      <c r="AH301" s="94">
        <v>2.7527777777777778</v>
      </c>
      <c r="AI301" s="94">
        <v>8</v>
      </c>
      <c r="AJ301" s="168">
        <v>5.9299999999999999E-2</v>
      </c>
      <c r="AK301" s="162" t="s">
        <v>651</v>
      </c>
      <c r="AL301" s="162" t="s">
        <v>652</v>
      </c>
      <c r="AM301" s="133">
        <v>3697.69</v>
      </c>
      <c r="AN301" s="133">
        <v>3697.69</v>
      </c>
      <c r="AO301" s="133">
        <v>3697.69</v>
      </c>
      <c r="AP301" s="133">
        <v>3697.69</v>
      </c>
      <c r="AQ301" s="133">
        <v>3697.69</v>
      </c>
      <c r="AR301" s="133">
        <v>3697.69</v>
      </c>
      <c r="AS301" s="133">
        <v>3697.69</v>
      </c>
      <c r="AT301" s="133">
        <v>3697.69</v>
      </c>
      <c r="AU301" s="133">
        <v>3697.69</v>
      </c>
      <c r="AV301" s="133">
        <v>3697.69</v>
      </c>
      <c r="AW301" s="133">
        <v>2465.13</v>
      </c>
      <c r="AX301" s="133">
        <v>2465.13</v>
      </c>
      <c r="AY301" s="133">
        <v>2465.13</v>
      </c>
      <c r="AZ301" s="133">
        <v>2465.13</v>
      </c>
      <c r="BA301" s="15">
        <f t="shared" si="12"/>
        <v>7395.38</v>
      </c>
      <c r="BB301" s="15">
        <f t="shared" si="13"/>
        <v>39442.039999999994</v>
      </c>
      <c r="BC301" s="15">
        <f t="shared" si="14"/>
        <v>46837.419999999991</v>
      </c>
    </row>
    <row r="302" spans="1:55" x14ac:dyDescent="0.35">
      <c r="A302" s="161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66">
        <v>43678</v>
      </c>
      <c r="AF302" s="166">
        <v>46966</v>
      </c>
      <c r="AG302" s="167">
        <v>106200</v>
      </c>
      <c r="AH302" s="94">
        <v>3.7527777777777778</v>
      </c>
      <c r="AI302" s="94">
        <v>9</v>
      </c>
      <c r="AJ302" s="168">
        <v>6.2100000000000002E-2</v>
      </c>
      <c r="AK302" s="162" t="s">
        <v>651</v>
      </c>
      <c r="AL302" s="162" t="s">
        <v>652</v>
      </c>
      <c r="AM302" s="133">
        <v>549.58000000000004</v>
      </c>
      <c r="AN302" s="133">
        <v>549.58000000000004</v>
      </c>
      <c r="AO302" s="133">
        <v>549.58000000000004</v>
      </c>
      <c r="AP302" s="133">
        <v>549.58000000000004</v>
      </c>
      <c r="AQ302" s="133">
        <v>549.58000000000004</v>
      </c>
      <c r="AR302" s="133">
        <v>549.58000000000004</v>
      </c>
      <c r="AS302" s="133">
        <v>549.58000000000004</v>
      </c>
      <c r="AT302" s="133">
        <v>549.58000000000004</v>
      </c>
      <c r="AU302" s="133">
        <v>549.58000000000004</v>
      </c>
      <c r="AV302" s="133">
        <v>549.58000000000004</v>
      </c>
      <c r="AW302" s="133">
        <v>412.19</v>
      </c>
      <c r="AX302" s="133">
        <v>412.19</v>
      </c>
      <c r="AY302" s="133">
        <v>412.19</v>
      </c>
      <c r="AZ302" s="133">
        <v>412.19</v>
      </c>
      <c r="BA302" s="15">
        <f t="shared" si="12"/>
        <v>1099.1600000000001</v>
      </c>
      <c r="BB302" s="15">
        <f t="shared" si="13"/>
        <v>6045.3999999999987</v>
      </c>
      <c r="BC302" s="15">
        <f t="shared" si="14"/>
        <v>7144.5599999999986</v>
      </c>
    </row>
    <row r="303" spans="1:55" x14ac:dyDescent="0.35">
      <c r="A303" s="161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0</v>
      </c>
      <c r="X303" s="63">
        <v>0</v>
      </c>
      <c r="Y303" s="63">
        <v>0</v>
      </c>
      <c r="Z303" s="63">
        <v>0</v>
      </c>
      <c r="AA303" s="63">
        <v>0</v>
      </c>
      <c r="AB303" s="63">
        <v>0</v>
      </c>
      <c r="AC303" s="63">
        <v>0</v>
      </c>
      <c r="AD303" s="63">
        <v>0</v>
      </c>
      <c r="AE303" s="166">
        <v>43679</v>
      </c>
      <c r="AF303" s="166">
        <v>45506</v>
      </c>
      <c r="AG303" s="167">
        <v>887212.5</v>
      </c>
      <c r="AH303" s="94">
        <v>0</v>
      </c>
      <c r="AI303" s="94">
        <v>0</v>
      </c>
      <c r="AJ303" s="168">
        <v>5.0700000000000002E-2</v>
      </c>
      <c r="AK303" s="162" t="s">
        <v>651</v>
      </c>
      <c r="AL303" s="162" t="s">
        <v>652</v>
      </c>
      <c r="AM303" s="133">
        <v>0</v>
      </c>
      <c r="AN303" s="133">
        <v>0</v>
      </c>
      <c r="AO303" s="133">
        <v>0</v>
      </c>
      <c r="AP303" s="133">
        <v>0</v>
      </c>
      <c r="AQ303" s="133">
        <v>0</v>
      </c>
      <c r="AR303" s="133">
        <v>0</v>
      </c>
      <c r="AS303" s="133">
        <v>0</v>
      </c>
      <c r="AT303" s="133">
        <v>0</v>
      </c>
      <c r="AU303" s="133">
        <v>0</v>
      </c>
      <c r="AV303" s="133">
        <v>0</v>
      </c>
      <c r="AW303" s="133">
        <v>0</v>
      </c>
      <c r="AX303" s="133">
        <v>0</v>
      </c>
      <c r="AY303" s="133">
        <v>0</v>
      </c>
      <c r="AZ303" s="133">
        <v>0</v>
      </c>
      <c r="BA303" s="15">
        <f t="shared" si="12"/>
        <v>0</v>
      </c>
      <c r="BB303" s="15">
        <f t="shared" si="13"/>
        <v>0</v>
      </c>
      <c r="BC303" s="15">
        <f t="shared" si="14"/>
        <v>0</v>
      </c>
    </row>
    <row r="304" spans="1:55" x14ac:dyDescent="0.35">
      <c r="A304" s="161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66">
        <v>43679</v>
      </c>
      <c r="AF304" s="166">
        <v>45871</v>
      </c>
      <c r="AG304" s="167">
        <v>1101677.5</v>
      </c>
      <c r="AH304" s="94">
        <v>0.75555555555555554</v>
      </c>
      <c r="AI304" s="94">
        <v>6</v>
      </c>
      <c r="AJ304" s="168">
        <v>5.3600000000000002E-2</v>
      </c>
      <c r="AK304" s="162" t="s">
        <v>651</v>
      </c>
      <c r="AL304" s="162" t="s">
        <v>652</v>
      </c>
      <c r="AM304" s="133">
        <v>4920.83</v>
      </c>
      <c r="AN304" s="133">
        <v>4920.83</v>
      </c>
      <c r="AO304" s="133">
        <v>4920.83</v>
      </c>
      <c r="AP304" s="133">
        <v>4920.83</v>
      </c>
      <c r="AQ304" s="133">
        <v>2460.41</v>
      </c>
      <c r="AR304" s="133">
        <v>2460.41</v>
      </c>
      <c r="AS304" s="133">
        <v>2460.41</v>
      </c>
      <c r="AT304" s="133">
        <v>2460.41</v>
      </c>
      <c r="AU304" s="133">
        <v>2460.41</v>
      </c>
      <c r="AV304" s="133">
        <v>2460.41</v>
      </c>
      <c r="AW304" s="133">
        <v>0</v>
      </c>
      <c r="AX304" s="133">
        <v>0</v>
      </c>
      <c r="AY304" s="133">
        <v>0</v>
      </c>
      <c r="AZ304" s="133">
        <v>0</v>
      </c>
      <c r="BA304" s="15">
        <f t="shared" si="12"/>
        <v>9841.66</v>
      </c>
      <c r="BB304" s="15">
        <f t="shared" si="13"/>
        <v>24604.12</v>
      </c>
      <c r="BC304" s="15">
        <f t="shared" si="14"/>
        <v>34445.78</v>
      </c>
    </row>
    <row r="305" spans="1:55" x14ac:dyDescent="0.35">
      <c r="A305" s="161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66">
        <v>43679</v>
      </c>
      <c r="AF305" s="166">
        <v>46236</v>
      </c>
      <c r="AG305" s="167">
        <v>1409362.5</v>
      </c>
      <c r="AH305" s="94">
        <v>1.7555555555555555</v>
      </c>
      <c r="AI305" s="94">
        <v>7</v>
      </c>
      <c r="AJ305" s="168">
        <v>5.6399999999999999E-2</v>
      </c>
      <c r="AK305" s="162" t="s">
        <v>651</v>
      </c>
      <c r="AL305" s="162" t="s">
        <v>652</v>
      </c>
      <c r="AM305" s="133">
        <v>6624</v>
      </c>
      <c r="AN305" s="133">
        <v>6624</v>
      </c>
      <c r="AO305" s="133">
        <v>6624</v>
      </c>
      <c r="AP305" s="133">
        <v>6624</v>
      </c>
      <c r="AQ305" s="133">
        <v>6624</v>
      </c>
      <c r="AR305" s="133">
        <v>6624</v>
      </c>
      <c r="AS305" s="133">
        <v>6624</v>
      </c>
      <c r="AT305" s="133">
        <v>6624</v>
      </c>
      <c r="AU305" s="133">
        <v>6624</v>
      </c>
      <c r="AV305" s="133">
        <v>6624</v>
      </c>
      <c r="AW305" s="133">
        <v>3312</v>
      </c>
      <c r="AX305" s="133">
        <v>3312</v>
      </c>
      <c r="AY305" s="133">
        <v>3312</v>
      </c>
      <c r="AZ305" s="133">
        <v>3312</v>
      </c>
      <c r="BA305" s="15">
        <f t="shared" si="12"/>
        <v>13248</v>
      </c>
      <c r="BB305" s="15">
        <f t="shared" si="13"/>
        <v>66240</v>
      </c>
      <c r="BC305" s="15">
        <f t="shared" si="14"/>
        <v>79488</v>
      </c>
    </row>
    <row r="306" spans="1:55" x14ac:dyDescent="0.35">
      <c r="A306" s="161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66">
        <v>43679</v>
      </c>
      <c r="AF306" s="166">
        <v>46601</v>
      </c>
      <c r="AG306" s="167">
        <v>416245</v>
      </c>
      <c r="AH306" s="94">
        <v>2.7555555555555555</v>
      </c>
      <c r="AI306" s="94">
        <v>8</v>
      </c>
      <c r="AJ306" s="168">
        <v>5.9299999999999999E-2</v>
      </c>
      <c r="AK306" s="162" t="s">
        <v>651</v>
      </c>
      <c r="AL306" s="162" t="s">
        <v>652</v>
      </c>
      <c r="AM306" s="133">
        <v>2056.94</v>
      </c>
      <c r="AN306" s="133">
        <v>2056.94</v>
      </c>
      <c r="AO306" s="133">
        <v>2056.94</v>
      </c>
      <c r="AP306" s="133">
        <v>2056.94</v>
      </c>
      <c r="AQ306" s="133">
        <v>2056.94</v>
      </c>
      <c r="AR306" s="133">
        <v>2056.94</v>
      </c>
      <c r="AS306" s="133">
        <v>2056.94</v>
      </c>
      <c r="AT306" s="133">
        <v>2056.94</v>
      </c>
      <c r="AU306" s="133">
        <v>2056.94</v>
      </c>
      <c r="AV306" s="133">
        <v>2056.94</v>
      </c>
      <c r="AW306" s="133">
        <v>1371.3</v>
      </c>
      <c r="AX306" s="133">
        <v>1371.3</v>
      </c>
      <c r="AY306" s="133">
        <v>1371.3</v>
      </c>
      <c r="AZ306" s="133">
        <v>1371.3</v>
      </c>
      <c r="BA306" s="15">
        <f t="shared" si="12"/>
        <v>4113.88</v>
      </c>
      <c r="BB306" s="15">
        <f t="shared" si="13"/>
        <v>21940.719999999998</v>
      </c>
      <c r="BC306" s="15">
        <f t="shared" si="14"/>
        <v>26054.6</v>
      </c>
    </row>
    <row r="307" spans="1:55" x14ac:dyDescent="0.35">
      <c r="A307" s="161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0</v>
      </c>
      <c r="X307" s="63">
        <v>0</v>
      </c>
      <c r="Y307" s="63">
        <v>0</v>
      </c>
      <c r="Z307" s="63">
        <v>0</v>
      </c>
      <c r="AA307" s="63">
        <v>0</v>
      </c>
      <c r="AB307" s="63">
        <v>0</v>
      </c>
      <c r="AC307" s="63">
        <v>0</v>
      </c>
      <c r="AD307" s="63">
        <v>0</v>
      </c>
      <c r="AE307" s="166">
        <v>43679</v>
      </c>
      <c r="AF307" s="166">
        <v>45506</v>
      </c>
      <c r="AG307" s="167">
        <v>364325</v>
      </c>
      <c r="AH307" s="94">
        <v>0</v>
      </c>
      <c r="AI307" s="94">
        <v>0</v>
      </c>
      <c r="AJ307" s="168">
        <v>5.0700000000000002E-2</v>
      </c>
      <c r="AK307" s="162" t="s">
        <v>651</v>
      </c>
      <c r="AL307" s="162" t="s">
        <v>652</v>
      </c>
      <c r="AM307" s="133">
        <v>0</v>
      </c>
      <c r="AN307" s="133">
        <v>0</v>
      </c>
      <c r="AO307" s="133">
        <v>0</v>
      </c>
      <c r="AP307" s="133">
        <v>0</v>
      </c>
      <c r="AQ307" s="133">
        <v>0</v>
      </c>
      <c r="AR307" s="133">
        <v>0</v>
      </c>
      <c r="AS307" s="133">
        <v>0</v>
      </c>
      <c r="AT307" s="133">
        <v>0</v>
      </c>
      <c r="AU307" s="133">
        <v>0</v>
      </c>
      <c r="AV307" s="133">
        <v>0</v>
      </c>
      <c r="AW307" s="133">
        <v>0</v>
      </c>
      <c r="AX307" s="133">
        <v>0</v>
      </c>
      <c r="AY307" s="133">
        <v>0</v>
      </c>
      <c r="AZ307" s="133">
        <v>0</v>
      </c>
      <c r="BA307" s="15">
        <f t="shared" si="12"/>
        <v>0</v>
      </c>
      <c r="BB307" s="15">
        <f t="shared" si="13"/>
        <v>0</v>
      </c>
      <c r="BC307" s="15">
        <f t="shared" si="14"/>
        <v>0</v>
      </c>
    </row>
    <row r="308" spans="1:55" x14ac:dyDescent="0.35">
      <c r="A308" s="161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66">
        <v>43679</v>
      </c>
      <c r="AF308" s="166">
        <v>45871</v>
      </c>
      <c r="AG308" s="167">
        <v>929692.5</v>
      </c>
      <c r="AH308" s="94">
        <v>0.75555555555555554</v>
      </c>
      <c r="AI308" s="94">
        <v>6</v>
      </c>
      <c r="AJ308" s="168">
        <v>5.3600000000000002E-2</v>
      </c>
      <c r="AK308" s="162" t="s">
        <v>651</v>
      </c>
      <c r="AL308" s="162" t="s">
        <v>652</v>
      </c>
      <c r="AM308" s="133">
        <v>4152.63</v>
      </c>
      <c r="AN308" s="133">
        <v>4152.63</v>
      </c>
      <c r="AO308" s="133">
        <v>4152.63</v>
      </c>
      <c r="AP308" s="133">
        <v>4152.63</v>
      </c>
      <c r="AQ308" s="133">
        <v>2076.31</v>
      </c>
      <c r="AR308" s="133">
        <v>2076.31</v>
      </c>
      <c r="AS308" s="133">
        <v>2076.31</v>
      </c>
      <c r="AT308" s="133">
        <v>2076.31</v>
      </c>
      <c r="AU308" s="133">
        <v>2076.31</v>
      </c>
      <c r="AV308" s="133">
        <v>2076.31</v>
      </c>
      <c r="AW308" s="133">
        <v>0</v>
      </c>
      <c r="AX308" s="133">
        <v>0</v>
      </c>
      <c r="AY308" s="133">
        <v>0</v>
      </c>
      <c r="AZ308" s="133">
        <v>0</v>
      </c>
      <c r="BA308" s="15">
        <f t="shared" si="12"/>
        <v>8305.26</v>
      </c>
      <c r="BB308" s="15">
        <f t="shared" si="13"/>
        <v>20763.120000000003</v>
      </c>
      <c r="BC308" s="15">
        <f t="shared" si="14"/>
        <v>29068.380000000005</v>
      </c>
    </row>
    <row r="309" spans="1:55" x14ac:dyDescent="0.35">
      <c r="A309" s="161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66">
        <v>43679</v>
      </c>
      <c r="AF309" s="166">
        <v>46236</v>
      </c>
      <c r="AG309" s="167">
        <v>828802.5</v>
      </c>
      <c r="AH309" s="94">
        <v>1.7555555555555555</v>
      </c>
      <c r="AI309" s="94">
        <v>7</v>
      </c>
      <c r="AJ309" s="168">
        <v>5.6399999999999999E-2</v>
      </c>
      <c r="AK309" s="162" t="s">
        <v>651</v>
      </c>
      <c r="AL309" s="162" t="s">
        <v>652</v>
      </c>
      <c r="AM309" s="133">
        <v>3895.37</v>
      </c>
      <c r="AN309" s="133">
        <v>3895.37</v>
      </c>
      <c r="AO309" s="133">
        <v>3895.37</v>
      </c>
      <c r="AP309" s="133">
        <v>3895.37</v>
      </c>
      <c r="AQ309" s="133">
        <v>3895.37</v>
      </c>
      <c r="AR309" s="133">
        <v>3895.37</v>
      </c>
      <c r="AS309" s="133">
        <v>3895.37</v>
      </c>
      <c r="AT309" s="133">
        <v>3895.37</v>
      </c>
      <c r="AU309" s="133">
        <v>3895.37</v>
      </c>
      <c r="AV309" s="133">
        <v>3895.37</v>
      </c>
      <c r="AW309" s="133">
        <v>1947.69</v>
      </c>
      <c r="AX309" s="133">
        <v>1947.69</v>
      </c>
      <c r="AY309" s="133">
        <v>1947.69</v>
      </c>
      <c r="AZ309" s="133">
        <v>1947.69</v>
      </c>
      <c r="BA309" s="15">
        <f t="shared" si="12"/>
        <v>7790.74</v>
      </c>
      <c r="BB309" s="15">
        <f t="shared" si="13"/>
        <v>38953.72</v>
      </c>
      <c r="BC309" s="15">
        <f t="shared" si="14"/>
        <v>46744.46</v>
      </c>
    </row>
    <row r="310" spans="1:55" x14ac:dyDescent="0.35">
      <c r="A310" s="161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66">
        <v>43679</v>
      </c>
      <c r="AF310" s="166">
        <v>46601</v>
      </c>
      <c r="AG310" s="167">
        <v>311962.5</v>
      </c>
      <c r="AH310" s="94">
        <v>2.7555555555555555</v>
      </c>
      <c r="AI310" s="94">
        <v>8</v>
      </c>
      <c r="AJ310" s="168">
        <v>5.9299999999999999E-2</v>
      </c>
      <c r="AK310" s="162" t="s">
        <v>651</v>
      </c>
      <c r="AL310" s="162" t="s">
        <v>652</v>
      </c>
      <c r="AM310" s="133">
        <v>1541.61</v>
      </c>
      <c r="AN310" s="133">
        <v>1541.61</v>
      </c>
      <c r="AO310" s="133">
        <v>1541.61</v>
      </c>
      <c r="AP310" s="133">
        <v>1541.61</v>
      </c>
      <c r="AQ310" s="133">
        <v>1541.61</v>
      </c>
      <c r="AR310" s="133">
        <v>1541.61</v>
      </c>
      <c r="AS310" s="133">
        <v>1541.61</v>
      </c>
      <c r="AT310" s="133">
        <v>1541.61</v>
      </c>
      <c r="AU310" s="133">
        <v>1541.61</v>
      </c>
      <c r="AV310" s="133">
        <v>1541.61</v>
      </c>
      <c r="AW310" s="133">
        <v>1027.74</v>
      </c>
      <c r="AX310" s="133">
        <v>1027.74</v>
      </c>
      <c r="AY310" s="133">
        <v>1027.74</v>
      </c>
      <c r="AZ310" s="133">
        <v>1027.74</v>
      </c>
      <c r="BA310" s="15">
        <f t="shared" si="12"/>
        <v>3083.22</v>
      </c>
      <c r="BB310" s="15">
        <f t="shared" si="13"/>
        <v>16443.84</v>
      </c>
      <c r="BC310" s="15">
        <f t="shared" si="14"/>
        <v>19527.060000000001</v>
      </c>
    </row>
    <row r="311" spans="1:55" x14ac:dyDescent="0.35">
      <c r="A311" s="161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0</v>
      </c>
      <c r="X311" s="63">
        <v>0</v>
      </c>
      <c r="Y311" s="63">
        <v>0</v>
      </c>
      <c r="Z311" s="63">
        <v>0</v>
      </c>
      <c r="AA311" s="63">
        <v>0</v>
      </c>
      <c r="AB311" s="63">
        <v>0</v>
      </c>
      <c r="AC311" s="63">
        <v>0</v>
      </c>
      <c r="AD311" s="63">
        <v>0</v>
      </c>
      <c r="AE311" s="166">
        <v>43682</v>
      </c>
      <c r="AF311" s="166">
        <v>45509</v>
      </c>
      <c r="AG311" s="167">
        <v>197650</v>
      </c>
      <c r="AH311" s="94">
        <v>0</v>
      </c>
      <c r="AI311" s="94">
        <v>0</v>
      </c>
      <c r="AJ311" s="168">
        <v>5.0700000000000002E-2</v>
      </c>
      <c r="AK311" s="162" t="s">
        <v>651</v>
      </c>
      <c r="AL311" s="162" t="s">
        <v>652</v>
      </c>
      <c r="AM311" s="133">
        <v>0</v>
      </c>
      <c r="AN311" s="133">
        <v>0</v>
      </c>
      <c r="AO311" s="133">
        <v>0</v>
      </c>
      <c r="AP311" s="133">
        <v>0</v>
      </c>
      <c r="AQ311" s="133">
        <v>0</v>
      </c>
      <c r="AR311" s="133">
        <v>0</v>
      </c>
      <c r="AS311" s="133">
        <v>0</v>
      </c>
      <c r="AT311" s="133">
        <v>0</v>
      </c>
      <c r="AU311" s="133">
        <v>0</v>
      </c>
      <c r="AV311" s="133">
        <v>0</v>
      </c>
      <c r="AW311" s="133">
        <v>0</v>
      </c>
      <c r="AX311" s="133">
        <v>0</v>
      </c>
      <c r="AY311" s="133">
        <v>0</v>
      </c>
      <c r="AZ311" s="133">
        <v>0</v>
      </c>
      <c r="BA311" s="15">
        <f t="shared" si="12"/>
        <v>0</v>
      </c>
      <c r="BB311" s="15">
        <f t="shared" si="13"/>
        <v>0</v>
      </c>
      <c r="BC311" s="15">
        <f t="shared" si="14"/>
        <v>0</v>
      </c>
    </row>
    <row r="312" spans="1:55" x14ac:dyDescent="0.35">
      <c r="A312" s="161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66">
        <v>43682</v>
      </c>
      <c r="AF312" s="166">
        <v>45874</v>
      </c>
      <c r="AG312" s="167">
        <v>475392.5</v>
      </c>
      <c r="AH312" s="94">
        <v>0.76388888888888884</v>
      </c>
      <c r="AI312" s="94">
        <v>6</v>
      </c>
      <c r="AJ312" s="168">
        <v>5.3600000000000002E-2</v>
      </c>
      <c r="AK312" s="162" t="s">
        <v>651</v>
      </c>
      <c r="AL312" s="162" t="s">
        <v>652</v>
      </c>
      <c r="AM312" s="133">
        <v>2123.42</v>
      </c>
      <c r="AN312" s="133">
        <v>2123.42</v>
      </c>
      <c r="AO312" s="133">
        <v>2123.42</v>
      </c>
      <c r="AP312" s="133">
        <v>2123.42</v>
      </c>
      <c r="AQ312" s="133">
        <v>1061.71</v>
      </c>
      <c r="AR312" s="133">
        <v>1061.71</v>
      </c>
      <c r="AS312" s="133">
        <v>1061.71</v>
      </c>
      <c r="AT312" s="133">
        <v>1061.71</v>
      </c>
      <c r="AU312" s="133">
        <v>1061.71</v>
      </c>
      <c r="AV312" s="133">
        <v>1061.71</v>
      </c>
      <c r="AW312" s="133">
        <v>0</v>
      </c>
      <c r="AX312" s="133">
        <v>0</v>
      </c>
      <c r="AY312" s="133">
        <v>0</v>
      </c>
      <c r="AZ312" s="133">
        <v>0</v>
      </c>
      <c r="BA312" s="15">
        <f t="shared" si="12"/>
        <v>4246.84</v>
      </c>
      <c r="BB312" s="15">
        <f t="shared" si="13"/>
        <v>10617.099999999999</v>
      </c>
      <c r="BC312" s="15">
        <f t="shared" si="14"/>
        <v>14863.939999999999</v>
      </c>
    </row>
    <row r="313" spans="1:55" x14ac:dyDescent="0.35">
      <c r="A313" s="161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66">
        <v>43682</v>
      </c>
      <c r="AF313" s="166">
        <v>46239</v>
      </c>
      <c r="AG313" s="167">
        <v>954472.5</v>
      </c>
      <c r="AH313" s="94">
        <v>1.7638888888888888</v>
      </c>
      <c r="AI313" s="94">
        <v>7</v>
      </c>
      <c r="AJ313" s="168">
        <v>5.6399999999999999E-2</v>
      </c>
      <c r="AK313" s="162" t="s">
        <v>651</v>
      </c>
      <c r="AL313" s="162" t="s">
        <v>652</v>
      </c>
      <c r="AM313" s="133">
        <v>4486.0200000000004</v>
      </c>
      <c r="AN313" s="133">
        <v>4486.0200000000004</v>
      </c>
      <c r="AO313" s="133">
        <v>4486.0200000000004</v>
      </c>
      <c r="AP313" s="133">
        <v>4486.0200000000004</v>
      </c>
      <c r="AQ313" s="133">
        <v>4486.0200000000004</v>
      </c>
      <c r="AR313" s="133">
        <v>4486.0200000000004</v>
      </c>
      <c r="AS313" s="133">
        <v>4486.0200000000004</v>
      </c>
      <c r="AT313" s="133">
        <v>4486.0200000000004</v>
      </c>
      <c r="AU313" s="133">
        <v>4486.0200000000004</v>
      </c>
      <c r="AV313" s="133">
        <v>4486.0200000000004</v>
      </c>
      <c r="AW313" s="133">
        <v>2243.0100000000002</v>
      </c>
      <c r="AX313" s="133">
        <v>2243.0100000000002</v>
      </c>
      <c r="AY313" s="133">
        <v>2243.0100000000002</v>
      </c>
      <c r="AZ313" s="133">
        <v>2243.0100000000002</v>
      </c>
      <c r="BA313" s="15">
        <f t="shared" si="12"/>
        <v>8972.0400000000009</v>
      </c>
      <c r="BB313" s="15">
        <f t="shared" si="13"/>
        <v>44860.200000000012</v>
      </c>
      <c r="BC313" s="15">
        <f t="shared" si="14"/>
        <v>53832.240000000013</v>
      </c>
    </row>
    <row r="314" spans="1:55" x14ac:dyDescent="0.35">
      <c r="A314" s="161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66">
        <v>43682</v>
      </c>
      <c r="AF314" s="166">
        <v>46604</v>
      </c>
      <c r="AG314" s="167">
        <v>311962.5</v>
      </c>
      <c r="AH314" s="94">
        <v>2.7638888888888888</v>
      </c>
      <c r="AI314" s="94">
        <v>8</v>
      </c>
      <c r="AJ314" s="168">
        <v>5.9299999999999999E-2</v>
      </c>
      <c r="AK314" s="162" t="s">
        <v>651</v>
      </c>
      <c r="AL314" s="162" t="s">
        <v>652</v>
      </c>
      <c r="AM314" s="133">
        <v>1541.61</v>
      </c>
      <c r="AN314" s="133">
        <v>1541.61</v>
      </c>
      <c r="AO314" s="133">
        <v>1541.61</v>
      </c>
      <c r="AP314" s="133">
        <v>1541.61</v>
      </c>
      <c r="AQ314" s="133">
        <v>1541.61</v>
      </c>
      <c r="AR314" s="133">
        <v>1541.61</v>
      </c>
      <c r="AS314" s="133">
        <v>1541.61</v>
      </c>
      <c r="AT314" s="133">
        <v>1541.61</v>
      </c>
      <c r="AU314" s="133">
        <v>1541.61</v>
      </c>
      <c r="AV314" s="133">
        <v>1541.61</v>
      </c>
      <c r="AW314" s="133">
        <v>1027.74</v>
      </c>
      <c r="AX314" s="133">
        <v>1027.74</v>
      </c>
      <c r="AY314" s="133">
        <v>1027.74</v>
      </c>
      <c r="AZ314" s="133">
        <v>1027.74</v>
      </c>
      <c r="BA314" s="15">
        <f t="shared" si="12"/>
        <v>3083.22</v>
      </c>
      <c r="BB314" s="15">
        <f t="shared" si="13"/>
        <v>16443.84</v>
      </c>
      <c r="BC314" s="15">
        <f t="shared" si="14"/>
        <v>19527.060000000001</v>
      </c>
    </row>
    <row r="315" spans="1:55" x14ac:dyDescent="0.35">
      <c r="A315" s="161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0</v>
      </c>
      <c r="X315" s="63">
        <v>0</v>
      </c>
      <c r="Y315" s="63">
        <v>0</v>
      </c>
      <c r="Z315" s="63">
        <v>0</v>
      </c>
      <c r="AA315" s="63">
        <v>0</v>
      </c>
      <c r="AB315" s="63">
        <v>0</v>
      </c>
      <c r="AC315" s="63">
        <v>0</v>
      </c>
      <c r="AD315" s="63">
        <v>0</v>
      </c>
      <c r="AE315" s="166">
        <v>43683</v>
      </c>
      <c r="AF315" s="166">
        <v>45510</v>
      </c>
      <c r="AG315" s="167">
        <v>461675</v>
      </c>
      <c r="AH315" s="94">
        <v>0</v>
      </c>
      <c r="AI315" s="94">
        <v>0</v>
      </c>
      <c r="AJ315" s="168">
        <v>5.0700000000000002E-2</v>
      </c>
      <c r="AK315" s="162" t="s">
        <v>651</v>
      </c>
      <c r="AL315" s="162" t="s">
        <v>652</v>
      </c>
      <c r="AM315" s="133">
        <v>0</v>
      </c>
      <c r="AN315" s="133">
        <v>0</v>
      </c>
      <c r="AO315" s="133">
        <v>0</v>
      </c>
      <c r="AP315" s="133">
        <v>0</v>
      </c>
      <c r="AQ315" s="133">
        <v>0</v>
      </c>
      <c r="AR315" s="133">
        <v>0</v>
      </c>
      <c r="AS315" s="133">
        <v>0</v>
      </c>
      <c r="AT315" s="133">
        <v>0</v>
      </c>
      <c r="AU315" s="133">
        <v>0</v>
      </c>
      <c r="AV315" s="133">
        <v>0</v>
      </c>
      <c r="AW315" s="133">
        <v>0</v>
      </c>
      <c r="AX315" s="133">
        <v>0</v>
      </c>
      <c r="AY315" s="133">
        <v>0</v>
      </c>
      <c r="AZ315" s="133">
        <v>0</v>
      </c>
      <c r="BA315" s="15">
        <f t="shared" si="12"/>
        <v>0</v>
      </c>
      <c r="BB315" s="15">
        <f t="shared" si="13"/>
        <v>0</v>
      </c>
      <c r="BC315" s="15">
        <f t="shared" si="14"/>
        <v>0</v>
      </c>
    </row>
    <row r="316" spans="1:55" x14ac:dyDescent="0.35">
      <c r="A316" s="161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66">
        <v>43683</v>
      </c>
      <c r="AF316" s="166">
        <v>45875</v>
      </c>
      <c r="AG316" s="167">
        <v>511382.5</v>
      </c>
      <c r="AH316" s="94">
        <v>0.76666666666666672</v>
      </c>
      <c r="AI316" s="94">
        <v>6</v>
      </c>
      <c r="AJ316" s="168">
        <v>5.3600000000000002E-2</v>
      </c>
      <c r="AK316" s="162" t="s">
        <v>651</v>
      </c>
      <c r="AL316" s="162" t="s">
        <v>652</v>
      </c>
      <c r="AM316" s="133">
        <v>2284.1799999999998</v>
      </c>
      <c r="AN316" s="133">
        <v>2284.1799999999998</v>
      </c>
      <c r="AO316" s="133">
        <v>2284.1799999999998</v>
      </c>
      <c r="AP316" s="133">
        <v>2284.1799999999998</v>
      </c>
      <c r="AQ316" s="133">
        <v>1142.0899999999999</v>
      </c>
      <c r="AR316" s="133">
        <v>1142.0899999999999</v>
      </c>
      <c r="AS316" s="133">
        <v>1142.0899999999999</v>
      </c>
      <c r="AT316" s="133">
        <v>1142.0899999999999</v>
      </c>
      <c r="AU316" s="133">
        <v>1142.0899999999999</v>
      </c>
      <c r="AV316" s="133">
        <v>1142.0899999999999</v>
      </c>
      <c r="AW316" s="133">
        <v>0</v>
      </c>
      <c r="AX316" s="133">
        <v>0</v>
      </c>
      <c r="AY316" s="133">
        <v>0</v>
      </c>
      <c r="AZ316" s="133">
        <v>0</v>
      </c>
      <c r="BA316" s="15">
        <f t="shared" si="12"/>
        <v>4568.3599999999997</v>
      </c>
      <c r="BB316" s="15">
        <f t="shared" si="13"/>
        <v>11420.9</v>
      </c>
      <c r="BC316" s="15">
        <f t="shared" si="14"/>
        <v>15989.259999999998</v>
      </c>
    </row>
    <row r="317" spans="1:55" x14ac:dyDescent="0.35">
      <c r="A317" s="161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66">
        <v>43683</v>
      </c>
      <c r="AF317" s="166">
        <v>46240</v>
      </c>
      <c r="AG317" s="167">
        <v>819362.5</v>
      </c>
      <c r="AH317" s="94">
        <v>1.7666666666666666</v>
      </c>
      <c r="AI317" s="94">
        <v>7</v>
      </c>
      <c r="AJ317" s="168">
        <v>5.6399999999999999E-2</v>
      </c>
      <c r="AK317" s="162" t="s">
        <v>651</v>
      </c>
      <c r="AL317" s="162" t="s">
        <v>652</v>
      </c>
      <c r="AM317" s="133">
        <v>3851</v>
      </c>
      <c r="AN317" s="133">
        <v>3851</v>
      </c>
      <c r="AO317" s="133">
        <v>3851</v>
      </c>
      <c r="AP317" s="133">
        <v>3851</v>
      </c>
      <c r="AQ317" s="133">
        <v>3851</v>
      </c>
      <c r="AR317" s="133">
        <v>3851</v>
      </c>
      <c r="AS317" s="133">
        <v>3851</v>
      </c>
      <c r="AT317" s="133">
        <v>3851</v>
      </c>
      <c r="AU317" s="133">
        <v>3851</v>
      </c>
      <c r="AV317" s="133">
        <v>3851</v>
      </c>
      <c r="AW317" s="133">
        <v>1925.5</v>
      </c>
      <c r="AX317" s="133">
        <v>1925.5</v>
      </c>
      <c r="AY317" s="133">
        <v>1925.5</v>
      </c>
      <c r="AZ317" s="133">
        <v>1925.5</v>
      </c>
      <c r="BA317" s="15">
        <f t="shared" si="12"/>
        <v>7702</v>
      </c>
      <c r="BB317" s="15">
        <f t="shared" si="13"/>
        <v>38510</v>
      </c>
      <c r="BC317" s="15">
        <f t="shared" si="14"/>
        <v>46212</v>
      </c>
    </row>
    <row r="318" spans="1:55" x14ac:dyDescent="0.35">
      <c r="A318" s="161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66">
        <v>43683</v>
      </c>
      <c r="AF318" s="166">
        <v>46605</v>
      </c>
      <c r="AG318" s="167">
        <v>304587.5</v>
      </c>
      <c r="AH318" s="94">
        <v>2.7666666666666666</v>
      </c>
      <c r="AI318" s="94">
        <v>8</v>
      </c>
      <c r="AJ318" s="168">
        <v>5.9299999999999999E-2</v>
      </c>
      <c r="AK318" s="162" t="s">
        <v>651</v>
      </c>
      <c r="AL318" s="162" t="s">
        <v>652</v>
      </c>
      <c r="AM318" s="133">
        <v>1505.17</v>
      </c>
      <c r="AN318" s="133">
        <v>1505.17</v>
      </c>
      <c r="AO318" s="133">
        <v>1505.17</v>
      </c>
      <c r="AP318" s="133">
        <v>1505.17</v>
      </c>
      <c r="AQ318" s="133">
        <v>1505.17</v>
      </c>
      <c r="AR318" s="133">
        <v>1505.17</v>
      </c>
      <c r="AS318" s="133">
        <v>1505.17</v>
      </c>
      <c r="AT318" s="133">
        <v>1505.17</v>
      </c>
      <c r="AU318" s="133">
        <v>1505.17</v>
      </c>
      <c r="AV318" s="133">
        <v>1505.17</v>
      </c>
      <c r="AW318" s="133">
        <v>1003.45</v>
      </c>
      <c r="AX318" s="133">
        <v>1003.45</v>
      </c>
      <c r="AY318" s="133">
        <v>1003.45</v>
      </c>
      <c r="AZ318" s="133">
        <v>1003.45</v>
      </c>
      <c r="BA318" s="15">
        <f t="shared" si="12"/>
        <v>3010.34</v>
      </c>
      <c r="BB318" s="15">
        <f t="shared" si="13"/>
        <v>16055.160000000003</v>
      </c>
      <c r="BC318" s="15">
        <f t="shared" si="14"/>
        <v>19065.500000000004</v>
      </c>
    </row>
    <row r="319" spans="1:55" x14ac:dyDescent="0.35">
      <c r="A319" s="161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66">
        <v>43683</v>
      </c>
      <c r="AF319" s="166">
        <v>47336</v>
      </c>
      <c r="AG319" s="167">
        <v>53100</v>
      </c>
      <c r="AH319" s="94">
        <v>4.7666666666666666</v>
      </c>
      <c r="AI319" s="94">
        <v>10</v>
      </c>
      <c r="AJ319" s="168">
        <v>6.5000000000000002E-2</v>
      </c>
      <c r="AK319" s="162" t="s">
        <v>651</v>
      </c>
      <c r="AL319" s="162" t="s">
        <v>652</v>
      </c>
      <c r="AM319" s="133">
        <v>287.62</v>
      </c>
      <c r="AN319" s="133">
        <v>287.62</v>
      </c>
      <c r="AO319" s="133">
        <v>287.62</v>
      </c>
      <c r="AP319" s="133">
        <v>287.62</v>
      </c>
      <c r="AQ319" s="133">
        <v>287.62</v>
      </c>
      <c r="AR319" s="133">
        <v>287.62</v>
      </c>
      <c r="AS319" s="133">
        <v>287.62</v>
      </c>
      <c r="AT319" s="133">
        <v>287.62</v>
      </c>
      <c r="AU319" s="133">
        <v>287.62</v>
      </c>
      <c r="AV319" s="133">
        <v>287.62</v>
      </c>
      <c r="AW319" s="133">
        <v>230.1</v>
      </c>
      <c r="AX319" s="133">
        <v>230.1</v>
      </c>
      <c r="AY319" s="133">
        <v>230.1</v>
      </c>
      <c r="AZ319" s="133">
        <v>230.1</v>
      </c>
      <c r="BA319" s="15">
        <f t="shared" si="12"/>
        <v>575.24</v>
      </c>
      <c r="BB319" s="15">
        <f t="shared" si="13"/>
        <v>3221.3599999999992</v>
      </c>
      <c r="BC319" s="15">
        <f t="shared" si="14"/>
        <v>3796.5999999999995</v>
      </c>
    </row>
    <row r="320" spans="1:55" x14ac:dyDescent="0.35">
      <c r="A320" s="161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0</v>
      </c>
      <c r="X320" s="63">
        <v>0</v>
      </c>
      <c r="Y320" s="63">
        <v>0</v>
      </c>
      <c r="Z320" s="63">
        <v>0</v>
      </c>
      <c r="AA320" s="63">
        <v>0</v>
      </c>
      <c r="AB320" s="63">
        <v>0</v>
      </c>
      <c r="AC320" s="63">
        <v>0</v>
      </c>
      <c r="AD320" s="63">
        <v>0</v>
      </c>
      <c r="AE320" s="166">
        <v>43683</v>
      </c>
      <c r="AF320" s="166">
        <v>45510</v>
      </c>
      <c r="AG320" s="167">
        <v>298835</v>
      </c>
      <c r="AH320" s="94">
        <v>0</v>
      </c>
      <c r="AI320" s="94">
        <v>0</v>
      </c>
      <c r="AJ320" s="168">
        <v>5.0700000000000002E-2</v>
      </c>
      <c r="AK320" s="162" t="s">
        <v>651</v>
      </c>
      <c r="AL320" s="162" t="s">
        <v>652</v>
      </c>
      <c r="AM320" s="133">
        <v>0</v>
      </c>
      <c r="AN320" s="133">
        <v>0</v>
      </c>
      <c r="AO320" s="133">
        <v>0</v>
      </c>
      <c r="AP320" s="133">
        <v>0</v>
      </c>
      <c r="AQ320" s="133">
        <v>0</v>
      </c>
      <c r="AR320" s="133">
        <v>0</v>
      </c>
      <c r="AS320" s="133">
        <v>0</v>
      </c>
      <c r="AT320" s="133">
        <v>0</v>
      </c>
      <c r="AU320" s="133">
        <v>0</v>
      </c>
      <c r="AV320" s="133">
        <v>0</v>
      </c>
      <c r="AW320" s="133">
        <v>0</v>
      </c>
      <c r="AX320" s="133">
        <v>0</v>
      </c>
      <c r="AY320" s="133">
        <v>0</v>
      </c>
      <c r="AZ320" s="133">
        <v>0</v>
      </c>
      <c r="BA320" s="15">
        <f t="shared" si="12"/>
        <v>0</v>
      </c>
      <c r="BB320" s="15">
        <f t="shared" si="13"/>
        <v>0</v>
      </c>
      <c r="BC320" s="15">
        <f t="shared" si="14"/>
        <v>0</v>
      </c>
    </row>
    <row r="321" spans="1:55" x14ac:dyDescent="0.35">
      <c r="A321" s="161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66">
        <v>43683</v>
      </c>
      <c r="AF321" s="166">
        <v>45875</v>
      </c>
      <c r="AG321" s="167">
        <v>881312.5</v>
      </c>
      <c r="AH321" s="94">
        <v>0.76666666666666672</v>
      </c>
      <c r="AI321" s="94">
        <v>6</v>
      </c>
      <c r="AJ321" s="168">
        <v>5.3600000000000002E-2</v>
      </c>
      <c r="AK321" s="162" t="s">
        <v>651</v>
      </c>
      <c r="AL321" s="162" t="s">
        <v>652</v>
      </c>
      <c r="AM321" s="133">
        <v>3936.53</v>
      </c>
      <c r="AN321" s="133">
        <v>3936.53</v>
      </c>
      <c r="AO321" s="133">
        <v>3936.53</v>
      </c>
      <c r="AP321" s="133">
        <v>3936.53</v>
      </c>
      <c r="AQ321" s="133">
        <v>1968.26</v>
      </c>
      <c r="AR321" s="133">
        <v>1968.26</v>
      </c>
      <c r="AS321" s="133">
        <v>1968.26</v>
      </c>
      <c r="AT321" s="133">
        <v>1968.26</v>
      </c>
      <c r="AU321" s="133">
        <v>1968.26</v>
      </c>
      <c r="AV321" s="133">
        <v>1968.26</v>
      </c>
      <c r="AW321" s="133">
        <v>0</v>
      </c>
      <c r="AX321" s="133">
        <v>0</v>
      </c>
      <c r="AY321" s="133">
        <v>0</v>
      </c>
      <c r="AZ321" s="133">
        <v>0</v>
      </c>
      <c r="BA321" s="15">
        <f t="shared" si="12"/>
        <v>7873.06</v>
      </c>
      <c r="BB321" s="15">
        <f t="shared" si="13"/>
        <v>19682.62</v>
      </c>
      <c r="BC321" s="15">
        <f t="shared" si="14"/>
        <v>27555.68</v>
      </c>
    </row>
    <row r="322" spans="1:55" x14ac:dyDescent="0.35">
      <c r="A322" s="161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66">
        <v>43683</v>
      </c>
      <c r="AF322" s="166">
        <v>46240</v>
      </c>
      <c r="AG322" s="167">
        <v>1077487.5</v>
      </c>
      <c r="AH322" s="94">
        <v>1.7666666666666666</v>
      </c>
      <c r="AI322" s="94">
        <v>7</v>
      </c>
      <c r="AJ322" s="168">
        <v>5.6399999999999999E-2</v>
      </c>
      <c r="AK322" s="162" t="s">
        <v>651</v>
      </c>
      <c r="AL322" s="162" t="s">
        <v>652</v>
      </c>
      <c r="AM322" s="133">
        <v>5064.1899999999996</v>
      </c>
      <c r="AN322" s="133">
        <v>5064.1899999999996</v>
      </c>
      <c r="AO322" s="133">
        <v>5064.1899999999996</v>
      </c>
      <c r="AP322" s="133">
        <v>5064.1899999999996</v>
      </c>
      <c r="AQ322" s="133">
        <v>5064.1899999999996</v>
      </c>
      <c r="AR322" s="133">
        <v>5064.1899999999996</v>
      </c>
      <c r="AS322" s="133">
        <v>5064.1899999999996</v>
      </c>
      <c r="AT322" s="133">
        <v>5064.1899999999996</v>
      </c>
      <c r="AU322" s="133">
        <v>5064.1899999999996</v>
      </c>
      <c r="AV322" s="133">
        <v>5064.1899999999996</v>
      </c>
      <c r="AW322" s="133">
        <v>2532.1</v>
      </c>
      <c r="AX322" s="133">
        <v>2532.1</v>
      </c>
      <c r="AY322" s="133">
        <v>2532.1</v>
      </c>
      <c r="AZ322" s="133">
        <v>2532.1</v>
      </c>
      <c r="BA322" s="15">
        <f t="shared" si="12"/>
        <v>10128.379999999999</v>
      </c>
      <c r="BB322" s="15">
        <f t="shared" si="13"/>
        <v>50641.919999999991</v>
      </c>
      <c r="BC322" s="15">
        <f t="shared" si="14"/>
        <v>60770.299999999988</v>
      </c>
    </row>
    <row r="323" spans="1:55" x14ac:dyDescent="0.35">
      <c r="A323" s="161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66">
        <v>43683</v>
      </c>
      <c r="AF323" s="166">
        <v>46605</v>
      </c>
      <c r="AG323" s="167">
        <v>416392.5</v>
      </c>
      <c r="AH323" s="94">
        <v>2.7666666666666666</v>
      </c>
      <c r="AI323" s="94">
        <v>8</v>
      </c>
      <c r="AJ323" s="168">
        <v>5.9299999999999999E-2</v>
      </c>
      <c r="AK323" s="162" t="s">
        <v>651</v>
      </c>
      <c r="AL323" s="162" t="s">
        <v>652</v>
      </c>
      <c r="AM323" s="133">
        <v>2057.67</v>
      </c>
      <c r="AN323" s="133">
        <v>2057.67</v>
      </c>
      <c r="AO323" s="133">
        <v>2057.67</v>
      </c>
      <c r="AP323" s="133">
        <v>2057.67</v>
      </c>
      <c r="AQ323" s="133">
        <v>2057.67</v>
      </c>
      <c r="AR323" s="133">
        <v>2057.67</v>
      </c>
      <c r="AS323" s="133">
        <v>2057.67</v>
      </c>
      <c r="AT323" s="133">
        <v>2057.67</v>
      </c>
      <c r="AU323" s="133">
        <v>2057.67</v>
      </c>
      <c r="AV323" s="133">
        <v>2057.67</v>
      </c>
      <c r="AW323" s="133">
        <v>1371.78</v>
      </c>
      <c r="AX323" s="133">
        <v>1371.78</v>
      </c>
      <c r="AY323" s="133">
        <v>1371.78</v>
      </c>
      <c r="AZ323" s="133">
        <v>1371.78</v>
      </c>
      <c r="BA323" s="15">
        <f t="shared" ref="BA323:BA386" si="15">SUM(AM323:AN323)</f>
        <v>4115.34</v>
      </c>
      <c r="BB323" s="15">
        <f t="shared" si="13"/>
        <v>21948.479999999996</v>
      </c>
      <c r="BC323" s="15">
        <f t="shared" si="14"/>
        <v>26063.819999999996</v>
      </c>
    </row>
    <row r="324" spans="1:55" x14ac:dyDescent="0.35">
      <c r="A324" s="161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0</v>
      </c>
      <c r="X324" s="63">
        <v>0</v>
      </c>
      <c r="Y324" s="63">
        <v>0</v>
      </c>
      <c r="Z324" s="63">
        <v>0</v>
      </c>
      <c r="AA324" s="63">
        <v>0</v>
      </c>
      <c r="AB324" s="63">
        <v>0</v>
      </c>
      <c r="AC324" s="63">
        <v>0</v>
      </c>
      <c r="AD324" s="63">
        <v>0</v>
      </c>
      <c r="AE324" s="166">
        <v>43684</v>
      </c>
      <c r="AF324" s="166">
        <v>45511</v>
      </c>
      <c r="AG324" s="167">
        <v>831310</v>
      </c>
      <c r="AH324" s="94">
        <v>0</v>
      </c>
      <c r="AI324" s="94">
        <v>0</v>
      </c>
      <c r="AJ324" s="168">
        <v>5.0700000000000002E-2</v>
      </c>
      <c r="AK324" s="162" t="s">
        <v>651</v>
      </c>
      <c r="AL324" s="162" t="s">
        <v>652</v>
      </c>
      <c r="AM324" s="133">
        <v>0</v>
      </c>
      <c r="AN324" s="133">
        <v>0</v>
      </c>
      <c r="AO324" s="133">
        <v>0</v>
      </c>
      <c r="AP324" s="133">
        <v>0</v>
      </c>
      <c r="AQ324" s="133">
        <v>0</v>
      </c>
      <c r="AR324" s="133">
        <v>0</v>
      </c>
      <c r="AS324" s="133">
        <v>0</v>
      </c>
      <c r="AT324" s="133">
        <v>0</v>
      </c>
      <c r="AU324" s="133">
        <v>0</v>
      </c>
      <c r="AV324" s="133">
        <v>0</v>
      </c>
      <c r="AW324" s="133">
        <v>0</v>
      </c>
      <c r="AX324" s="133">
        <v>0</v>
      </c>
      <c r="AY324" s="133">
        <v>0</v>
      </c>
      <c r="AZ324" s="133">
        <v>0</v>
      </c>
      <c r="BA324" s="15">
        <f t="shared" si="15"/>
        <v>0</v>
      </c>
      <c r="BB324" s="15">
        <f t="shared" ref="BB324:BB387" si="16">SUM(AO324:AZ324)</f>
        <v>0</v>
      </c>
      <c r="BC324" s="15">
        <f t="shared" ref="BC324:BC387" si="17">BA324+BB324</f>
        <v>0</v>
      </c>
    </row>
    <row r="325" spans="1:55" x14ac:dyDescent="0.35">
      <c r="A325" s="161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66">
        <v>43684</v>
      </c>
      <c r="AF325" s="166">
        <v>45876</v>
      </c>
      <c r="AG325" s="167">
        <v>1202567.5</v>
      </c>
      <c r="AH325" s="94">
        <v>0.76944444444444449</v>
      </c>
      <c r="AI325" s="94">
        <v>6</v>
      </c>
      <c r="AJ325" s="168">
        <v>5.3600000000000002E-2</v>
      </c>
      <c r="AK325" s="162" t="s">
        <v>651</v>
      </c>
      <c r="AL325" s="162" t="s">
        <v>652</v>
      </c>
      <c r="AM325" s="133">
        <v>5371.47</v>
      </c>
      <c r="AN325" s="133">
        <v>5371.47</v>
      </c>
      <c r="AO325" s="133">
        <v>5371.47</v>
      </c>
      <c r="AP325" s="133">
        <v>5371.47</v>
      </c>
      <c r="AQ325" s="133">
        <v>2685.73</v>
      </c>
      <c r="AR325" s="133">
        <v>2685.73</v>
      </c>
      <c r="AS325" s="133">
        <v>2685.73</v>
      </c>
      <c r="AT325" s="133">
        <v>2685.73</v>
      </c>
      <c r="AU325" s="133">
        <v>2685.73</v>
      </c>
      <c r="AV325" s="133">
        <v>2685.73</v>
      </c>
      <c r="AW325" s="133">
        <v>0</v>
      </c>
      <c r="AX325" s="133">
        <v>0</v>
      </c>
      <c r="AY325" s="133">
        <v>0</v>
      </c>
      <c r="AZ325" s="133">
        <v>0</v>
      </c>
      <c r="BA325" s="15">
        <f t="shared" si="15"/>
        <v>10742.94</v>
      </c>
      <c r="BB325" s="15">
        <f t="shared" si="16"/>
        <v>26857.32</v>
      </c>
      <c r="BC325" s="15">
        <f t="shared" si="17"/>
        <v>37600.26</v>
      </c>
    </row>
    <row r="326" spans="1:55" x14ac:dyDescent="0.35">
      <c r="A326" s="161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66">
        <v>43684</v>
      </c>
      <c r="AF326" s="166">
        <v>46241</v>
      </c>
      <c r="AG326" s="167">
        <v>1044152.5</v>
      </c>
      <c r="AH326" s="94">
        <v>1.7694444444444444</v>
      </c>
      <c r="AI326" s="94">
        <v>7</v>
      </c>
      <c r="AJ326" s="168">
        <v>5.6399999999999999E-2</v>
      </c>
      <c r="AK326" s="162" t="s">
        <v>651</v>
      </c>
      <c r="AL326" s="162" t="s">
        <v>652</v>
      </c>
      <c r="AM326" s="133">
        <v>4907.5200000000004</v>
      </c>
      <c r="AN326" s="133">
        <v>4907.5200000000004</v>
      </c>
      <c r="AO326" s="133">
        <v>4907.5200000000004</v>
      </c>
      <c r="AP326" s="133">
        <v>4907.5200000000004</v>
      </c>
      <c r="AQ326" s="133">
        <v>4907.5200000000004</v>
      </c>
      <c r="AR326" s="133">
        <v>4907.5200000000004</v>
      </c>
      <c r="AS326" s="133">
        <v>4907.5200000000004</v>
      </c>
      <c r="AT326" s="133">
        <v>4907.5200000000004</v>
      </c>
      <c r="AU326" s="133">
        <v>4907.5200000000004</v>
      </c>
      <c r="AV326" s="133">
        <v>4907.5200000000004</v>
      </c>
      <c r="AW326" s="133">
        <v>2453.7600000000002</v>
      </c>
      <c r="AX326" s="133">
        <v>2453.7600000000002</v>
      </c>
      <c r="AY326" s="133">
        <v>2453.7600000000002</v>
      </c>
      <c r="AZ326" s="133">
        <v>2453.7600000000002</v>
      </c>
      <c r="BA326" s="15">
        <f t="shared" si="15"/>
        <v>9815.0400000000009</v>
      </c>
      <c r="BB326" s="15">
        <f t="shared" si="16"/>
        <v>49075.200000000012</v>
      </c>
      <c r="BC326" s="15">
        <f t="shared" si="17"/>
        <v>58890.240000000013</v>
      </c>
    </row>
    <row r="327" spans="1:55" x14ac:dyDescent="0.35">
      <c r="A327" s="161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66">
        <v>43684</v>
      </c>
      <c r="AF327" s="166">
        <v>46606</v>
      </c>
      <c r="AG327" s="167">
        <v>309012.5</v>
      </c>
      <c r="AH327" s="94">
        <v>2.7694444444444444</v>
      </c>
      <c r="AI327" s="94">
        <v>8</v>
      </c>
      <c r="AJ327" s="168">
        <v>5.9299999999999999E-2</v>
      </c>
      <c r="AK327" s="162" t="s">
        <v>651</v>
      </c>
      <c r="AL327" s="162" t="s">
        <v>652</v>
      </c>
      <c r="AM327" s="133">
        <v>1527.04</v>
      </c>
      <c r="AN327" s="133">
        <v>1527.04</v>
      </c>
      <c r="AO327" s="133">
        <v>1527.04</v>
      </c>
      <c r="AP327" s="133">
        <v>1527.04</v>
      </c>
      <c r="AQ327" s="133">
        <v>1527.04</v>
      </c>
      <c r="AR327" s="133">
        <v>1527.04</v>
      </c>
      <c r="AS327" s="133">
        <v>1527.04</v>
      </c>
      <c r="AT327" s="133">
        <v>1527.04</v>
      </c>
      <c r="AU327" s="133">
        <v>1527.04</v>
      </c>
      <c r="AV327" s="133">
        <v>1527.04</v>
      </c>
      <c r="AW327" s="133">
        <v>1018.02</v>
      </c>
      <c r="AX327" s="133">
        <v>1018.02</v>
      </c>
      <c r="AY327" s="133">
        <v>1018.02</v>
      </c>
      <c r="AZ327" s="133">
        <v>1018.02</v>
      </c>
      <c r="BA327" s="15">
        <f t="shared" si="15"/>
        <v>3054.08</v>
      </c>
      <c r="BB327" s="15">
        <f t="shared" si="16"/>
        <v>16288.400000000001</v>
      </c>
      <c r="BC327" s="15">
        <f t="shared" si="17"/>
        <v>19342.480000000003</v>
      </c>
    </row>
    <row r="328" spans="1:55" x14ac:dyDescent="0.35">
      <c r="A328" s="161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66">
        <v>43684</v>
      </c>
      <c r="AF328" s="166">
        <v>46972</v>
      </c>
      <c r="AG328" s="167">
        <v>106200</v>
      </c>
      <c r="AH328" s="94">
        <v>3.7694444444444444</v>
      </c>
      <c r="AI328" s="94">
        <v>9</v>
      </c>
      <c r="AJ328" s="168">
        <v>6.2100000000000002E-2</v>
      </c>
      <c r="AK328" s="162" t="s">
        <v>651</v>
      </c>
      <c r="AL328" s="162" t="s">
        <v>652</v>
      </c>
      <c r="AM328" s="133">
        <v>549.58000000000004</v>
      </c>
      <c r="AN328" s="133">
        <v>549.58000000000004</v>
      </c>
      <c r="AO328" s="133">
        <v>549.58000000000004</v>
      </c>
      <c r="AP328" s="133">
        <v>549.58000000000004</v>
      </c>
      <c r="AQ328" s="133">
        <v>549.58000000000004</v>
      </c>
      <c r="AR328" s="133">
        <v>549.58000000000004</v>
      </c>
      <c r="AS328" s="133">
        <v>549.58000000000004</v>
      </c>
      <c r="AT328" s="133">
        <v>549.58000000000004</v>
      </c>
      <c r="AU328" s="133">
        <v>549.58000000000004</v>
      </c>
      <c r="AV328" s="133">
        <v>549.58000000000004</v>
      </c>
      <c r="AW328" s="133">
        <v>412.19</v>
      </c>
      <c r="AX328" s="133">
        <v>412.19</v>
      </c>
      <c r="AY328" s="133">
        <v>412.19</v>
      </c>
      <c r="AZ328" s="133">
        <v>412.19</v>
      </c>
      <c r="BA328" s="15">
        <f t="shared" si="15"/>
        <v>1099.1600000000001</v>
      </c>
      <c r="BB328" s="15">
        <f t="shared" si="16"/>
        <v>6045.3999999999987</v>
      </c>
      <c r="BC328" s="15">
        <f t="shared" si="17"/>
        <v>7144.5599999999986</v>
      </c>
    </row>
    <row r="329" spans="1:55" x14ac:dyDescent="0.35">
      <c r="A329" s="161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0</v>
      </c>
      <c r="X329" s="63">
        <v>0</v>
      </c>
      <c r="Y329" s="63">
        <v>0</v>
      </c>
      <c r="Z329" s="63">
        <v>0</v>
      </c>
      <c r="AA329" s="63">
        <v>0</v>
      </c>
      <c r="AB329" s="63">
        <v>0</v>
      </c>
      <c r="AC329" s="63">
        <v>0</v>
      </c>
      <c r="AD329" s="63">
        <v>0</v>
      </c>
      <c r="AE329" s="166">
        <v>43685</v>
      </c>
      <c r="AF329" s="166">
        <v>45512</v>
      </c>
      <c r="AG329" s="167">
        <v>457397.5</v>
      </c>
      <c r="AH329" s="94">
        <v>0</v>
      </c>
      <c r="AI329" s="94">
        <v>0</v>
      </c>
      <c r="AJ329" s="168">
        <v>5.0700000000000002E-2</v>
      </c>
      <c r="AK329" s="162" t="s">
        <v>651</v>
      </c>
      <c r="AL329" s="162" t="s">
        <v>652</v>
      </c>
      <c r="AM329" s="133">
        <v>0</v>
      </c>
      <c r="AN329" s="133">
        <v>0</v>
      </c>
      <c r="AO329" s="133">
        <v>0</v>
      </c>
      <c r="AP329" s="133">
        <v>0</v>
      </c>
      <c r="AQ329" s="133">
        <v>0</v>
      </c>
      <c r="AR329" s="133">
        <v>0</v>
      </c>
      <c r="AS329" s="133">
        <v>0</v>
      </c>
      <c r="AT329" s="133">
        <v>0</v>
      </c>
      <c r="AU329" s="133">
        <v>0</v>
      </c>
      <c r="AV329" s="133">
        <v>0</v>
      </c>
      <c r="AW329" s="133">
        <v>0</v>
      </c>
      <c r="AX329" s="133">
        <v>0</v>
      </c>
      <c r="AY329" s="133">
        <v>0</v>
      </c>
      <c r="AZ329" s="133">
        <v>0</v>
      </c>
      <c r="BA329" s="15">
        <f t="shared" si="15"/>
        <v>0</v>
      </c>
      <c r="BB329" s="15">
        <f t="shared" si="16"/>
        <v>0</v>
      </c>
      <c r="BC329" s="15">
        <f t="shared" si="17"/>
        <v>0</v>
      </c>
    </row>
    <row r="330" spans="1:55" x14ac:dyDescent="0.35">
      <c r="A330" s="161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66">
        <v>43685</v>
      </c>
      <c r="AF330" s="166">
        <v>45877</v>
      </c>
      <c r="AG330" s="167">
        <v>750922.5</v>
      </c>
      <c r="AH330" s="94">
        <v>0.77222222222222225</v>
      </c>
      <c r="AI330" s="94">
        <v>6</v>
      </c>
      <c r="AJ330" s="168">
        <v>5.3600000000000002E-2</v>
      </c>
      <c r="AK330" s="162" t="s">
        <v>651</v>
      </c>
      <c r="AL330" s="162" t="s">
        <v>652</v>
      </c>
      <c r="AM330" s="133">
        <v>3354.12</v>
      </c>
      <c r="AN330" s="133">
        <v>3354.12</v>
      </c>
      <c r="AO330" s="133">
        <v>3354.12</v>
      </c>
      <c r="AP330" s="133">
        <v>3354.12</v>
      </c>
      <c r="AQ330" s="133">
        <v>1677.06</v>
      </c>
      <c r="AR330" s="133">
        <v>1677.06</v>
      </c>
      <c r="AS330" s="133">
        <v>1677.06</v>
      </c>
      <c r="AT330" s="133">
        <v>1677.06</v>
      </c>
      <c r="AU330" s="133">
        <v>1677.06</v>
      </c>
      <c r="AV330" s="133">
        <v>1677.06</v>
      </c>
      <c r="AW330" s="133">
        <v>0</v>
      </c>
      <c r="AX330" s="133">
        <v>0</v>
      </c>
      <c r="AY330" s="133">
        <v>0</v>
      </c>
      <c r="AZ330" s="133">
        <v>0</v>
      </c>
      <c r="BA330" s="15">
        <f t="shared" si="15"/>
        <v>6708.24</v>
      </c>
      <c r="BB330" s="15">
        <f t="shared" si="16"/>
        <v>16770.599999999999</v>
      </c>
      <c r="BC330" s="15">
        <f t="shared" si="17"/>
        <v>23478.839999999997</v>
      </c>
    </row>
    <row r="331" spans="1:55" x14ac:dyDescent="0.35">
      <c r="A331" s="161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66">
        <v>43685</v>
      </c>
      <c r="AF331" s="166">
        <v>46242</v>
      </c>
      <c r="AG331" s="167">
        <v>862580</v>
      </c>
      <c r="AH331" s="94">
        <v>1.7722222222222221</v>
      </c>
      <c r="AI331" s="94">
        <v>7</v>
      </c>
      <c r="AJ331" s="168">
        <v>5.6399999999999999E-2</v>
      </c>
      <c r="AK331" s="162" t="s">
        <v>651</v>
      </c>
      <c r="AL331" s="162" t="s">
        <v>652</v>
      </c>
      <c r="AM331" s="133">
        <v>4054.13</v>
      </c>
      <c r="AN331" s="133">
        <v>4054.13</v>
      </c>
      <c r="AO331" s="133">
        <v>4054.13</v>
      </c>
      <c r="AP331" s="133">
        <v>4054.13</v>
      </c>
      <c r="AQ331" s="133">
        <v>4054.13</v>
      </c>
      <c r="AR331" s="133">
        <v>4054.13</v>
      </c>
      <c r="AS331" s="133">
        <v>4054.13</v>
      </c>
      <c r="AT331" s="133">
        <v>4054.13</v>
      </c>
      <c r="AU331" s="133">
        <v>4054.13</v>
      </c>
      <c r="AV331" s="133">
        <v>4054.13</v>
      </c>
      <c r="AW331" s="133">
        <v>2027.06</v>
      </c>
      <c r="AX331" s="133">
        <v>2027.06</v>
      </c>
      <c r="AY331" s="133">
        <v>2027.06</v>
      </c>
      <c r="AZ331" s="133">
        <v>2027.06</v>
      </c>
      <c r="BA331" s="15">
        <f t="shared" si="15"/>
        <v>8108.26</v>
      </c>
      <c r="BB331" s="15">
        <f t="shared" si="16"/>
        <v>40541.279999999999</v>
      </c>
      <c r="BC331" s="15">
        <f t="shared" si="17"/>
        <v>48649.54</v>
      </c>
    </row>
    <row r="332" spans="1:55" x14ac:dyDescent="0.35">
      <c r="A332" s="161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66">
        <v>43685</v>
      </c>
      <c r="AF332" s="166">
        <v>46607</v>
      </c>
      <c r="AG332" s="167">
        <v>470377.5</v>
      </c>
      <c r="AH332" s="94">
        <v>2.7722222222222221</v>
      </c>
      <c r="AI332" s="94">
        <v>8</v>
      </c>
      <c r="AJ332" s="168">
        <v>5.9299999999999999E-2</v>
      </c>
      <c r="AK332" s="162" t="s">
        <v>651</v>
      </c>
      <c r="AL332" s="162" t="s">
        <v>652</v>
      </c>
      <c r="AM332" s="133">
        <v>2324.4499999999998</v>
      </c>
      <c r="AN332" s="133">
        <v>2324.4499999999998</v>
      </c>
      <c r="AO332" s="133">
        <v>2324.4499999999998</v>
      </c>
      <c r="AP332" s="133">
        <v>2324.4499999999998</v>
      </c>
      <c r="AQ332" s="133">
        <v>2324.4499999999998</v>
      </c>
      <c r="AR332" s="133">
        <v>2324.4499999999998</v>
      </c>
      <c r="AS332" s="133">
        <v>2324.4499999999998</v>
      </c>
      <c r="AT332" s="133">
        <v>2324.4499999999998</v>
      </c>
      <c r="AU332" s="133">
        <v>2324.4499999999998</v>
      </c>
      <c r="AV332" s="133">
        <v>2324.4499999999998</v>
      </c>
      <c r="AW332" s="133">
        <v>1549.63</v>
      </c>
      <c r="AX332" s="133">
        <v>1549.63</v>
      </c>
      <c r="AY332" s="133">
        <v>1549.63</v>
      </c>
      <c r="AZ332" s="133">
        <v>1549.63</v>
      </c>
      <c r="BA332" s="15">
        <f t="shared" si="15"/>
        <v>4648.8999999999996</v>
      </c>
      <c r="BB332" s="15">
        <f t="shared" si="16"/>
        <v>24794.120000000006</v>
      </c>
      <c r="BC332" s="15">
        <f t="shared" si="17"/>
        <v>29443.020000000004</v>
      </c>
    </row>
    <row r="333" spans="1:55" x14ac:dyDescent="0.35">
      <c r="A333" s="161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0</v>
      </c>
      <c r="X333" s="63">
        <v>0</v>
      </c>
      <c r="Y333" s="63">
        <v>0</v>
      </c>
      <c r="Z333" s="63">
        <v>0</v>
      </c>
      <c r="AA333" s="63">
        <v>0</v>
      </c>
      <c r="AB333" s="63">
        <v>0</v>
      </c>
      <c r="AC333" s="63">
        <v>0</v>
      </c>
      <c r="AD333" s="63">
        <v>0</v>
      </c>
      <c r="AE333" s="166">
        <v>43689</v>
      </c>
      <c r="AF333" s="166">
        <v>45516</v>
      </c>
      <c r="AG333" s="167">
        <v>845322.5</v>
      </c>
      <c r="AH333" s="94">
        <v>0</v>
      </c>
      <c r="AI333" s="94">
        <v>0</v>
      </c>
      <c r="AJ333" s="168">
        <v>5.0700000000000002E-2</v>
      </c>
      <c r="AK333" s="162" t="s">
        <v>651</v>
      </c>
      <c r="AL333" s="162" t="s">
        <v>652</v>
      </c>
      <c r="AM333" s="133">
        <v>0</v>
      </c>
      <c r="AN333" s="133">
        <v>0</v>
      </c>
      <c r="AO333" s="133">
        <v>0</v>
      </c>
      <c r="AP333" s="133">
        <v>0</v>
      </c>
      <c r="AQ333" s="133">
        <v>0</v>
      </c>
      <c r="AR333" s="133">
        <v>0</v>
      </c>
      <c r="AS333" s="133">
        <v>0</v>
      </c>
      <c r="AT333" s="133">
        <v>0</v>
      </c>
      <c r="AU333" s="133">
        <v>0</v>
      </c>
      <c r="AV333" s="133">
        <v>0</v>
      </c>
      <c r="AW333" s="133">
        <v>0</v>
      </c>
      <c r="AX333" s="133">
        <v>0</v>
      </c>
      <c r="AY333" s="133">
        <v>0</v>
      </c>
      <c r="AZ333" s="133">
        <v>0</v>
      </c>
      <c r="BA333" s="15">
        <f t="shared" si="15"/>
        <v>0</v>
      </c>
      <c r="BB333" s="15">
        <f t="shared" si="16"/>
        <v>0</v>
      </c>
      <c r="BC333" s="15">
        <f t="shared" si="17"/>
        <v>0</v>
      </c>
    </row>
    <row r="334" spans="1:55" x14ac:dyDescent="0.35">
      <c r="A334" s="161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66">
        <v>43689</v>
      </c>
      <c r="AF334" s="166">
        <v>45881</v>
      </c>
      <c r="AG334" s="167">
        <v>1099907.5</v>
      </c>
      <c r="AH334" s="94">
        <v>0.78333333333333333</v>
      </c>
      <c r="AI334" s="94">
        <v>6</v>
      </c>
      <c r="AJ334" s="168">
        <v>5.3600000000000002E-2</v>
      </c>
      <c r="AK334" s="162" t="s">
        <v>651</v>
      </c>
      <c r="AL334" s="162" t="s">
        <v>652</v>
      </c>
      <c r="AM334" s="133">
        <v>4912.92</v>
      </c>
      <c r="AN334" s="133">
        <v>4912.92</v>
      </c>
      <c r="AO334" s="133">
        <v>4912.92</v>
      </c>
      <c r="AP334" s="133">
        <v>4912.92</v>
      </c>
      <c r="AQ334" s="133">
        <v>2456.46</v>
      </c>
      <c r="AR334" s="133">
        <v>2456.46</v>
      </c>
      <c r="AS334" s="133">
        <v>2456.46</v>
      </c>
      <c r="AT334" s="133">
        <v>2456.46</v>
      </c>
      <c r="AU334" s="133">
        <v>2456.46</v>
      </c>
      <c r="AV334" s="133">
        <v>2456.46</v>
      </c>
      <c r="AW334" s="133">
        <v>0</v>
      </c>
      <c r="AX334" s="133">
        <v>0</v>
      </c>
      <c r="AY334" s="133">
        <v>0</v>
      </c>
      <c r="AZ334" s="133">
        <v>0</v>
      </c>
      <c r="BA334" s="15">
        <f t="shared" si="15"/>
        <v>9825.84</v>
      </c>
      <c r="BB334" s="15">
        <f t="shared" si="16"/>
        <v>24564.599999999995</v>
      </c>
      <c r="BC334" s="15">
        <f t="shared" si="17"/>
        <v>34390.439999999995</v>
      </c>
    </row>
    <row r="335" spans="1:55" x14ac:dyDescent="0.35">
      <c r="A335" s="161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66">
        <v>43689</v>
      </c>
      <c r="AF335" s="166">
        <v>46246</v>
      </c>
      <c r="AG335" s="167">
        <v>1248292.5</v>
      </c>
      <c r="AH335" s="94">
        <v>1.7833333333333334</v>
      </c>
      <c r="AI335" s="94">
        <v>7</v>
      </c>
      <c r="AJ335" s="168">
        <v>5.6399999999999999E-2</v>
      </c>
      <c r="AK335" s="162" t="s">
        <v>651</v>
      </c>
      <c r="AL335" s="162" t="s">
        <v>652</v>
      </c>
      <c r="AM335" s="133">
        <v>5866.97</v>
      </c>
      <c r="AN335" s="133">
        <v>5866.97</v>
      </c>
      <c r="AO335" s="133">
        <v>5866.97</v>
      </c>
      <c r="AP335" s="133">
        <v>5866.97</v>
      </c>
      <c r="AQ335" s="133">
        <v>5866.97</v>
      </c>
      <c r="AR335" s="133">
        <v>5866.97</v>
      </c>
      <c r="AS335" s="133">
        <v>5866.97</v>
      </c>
      <c r="AT335" s="133">
        <v>5866.97</v>
      </c>
      <c r="AU335" s="133">
        <v>5866.97</v>
      </c>
      <c r="AV335" s="133">
        <v>5866.97</v>
      </c>
      <c r="AW335" s="133">
        <v>2933.49</v>
      </c>
      <c r="AX335" s="133">
        <v>2933.49</v>
      </c>
      <c r="AY335" s="133">
        <v>2933.49</v>
      </c>
      <c r="AZ335" s="133">
        <v>2933.49</v>
      </c>
      <c r="BA335" s="15">
        <f t="shared" si="15"/>
        <v>11733.94</v>
      </c>
      <c r="BB335" s="15">
        <f t="shared" si="16"/>
        <v>58669.719999999994</v>
      </c>
      <c r="BC335" s="15">
        <f t="shared" si="17"/>
        <v>70403.659999999989</v>
      </c>
    </row>
    <row r="336" spans="1:55" x14ac:dyDescent="0.35">
      <c r="A336" s="161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66">
        <v>43689</v>
      </c>
      <c r="AF336" s="166">
        <v>46611</v>
      </c>
      <c r="AG336" s="167">
        <v>522002.5</v>
      </c>
      <c r="AH336" s="94">
        <v>2.7833333333333332</v>
      </c>
      <c r="AI336" s="94">
        <v>8</v>
      </c>
      <c r="AJ336" s="168">
        <v>5.9299999999999999E-2</v>
      </c>
      <c r="AK336" s="162" t="s">
        <v>651</v>
      </c>
      <c r="AL336" s="162" t="s">
        <v>652</v>
      </c>
      <c r="AM336" s="133">
        <v>2579.56</v>
      </c>
      <c r="AN336" s="133">
        <v>2579.56</v>
      </c>
      <c r="AO336" s="133">
        <v>2579.56</v>
      </c>
      <c r="AP336" s="133">
        <v>2579.56</v>
      </c>
      <c r="AQ336" s="133">
        <v>2579.56</v>
      </c>
      <c r="AR336" s="133">
        <v>2579.56</v>
      </c>
      <c r="AS336" s="133">
        <v>2579.56</v>
      </c>
      <c r="AT336" s="133">
        <v>2579.56</v>
      </c>
      <c r="AU336" s="133">
        <v>2579.56</v>
      </c>
      <c r="AV336" s="133">
        <v>2579.56</v>
      </c>
      <c r="AW336" s="133">
        <v>1719.71</v>
      </c>
      <c r="AX336" s="133">
        <v>1719.71</v>
      </c>
      <c r="AY336" s="133">
        <v>1719.71</v>
      </c>
      <c r="AZ336" s="133">
        <v>1719.71</v>
      </c>
      <c r="BA336" s="15">
        <f t="shared" si="15"/>
        <v>5159.12</v>
      </c>
      <c r="BB336" s="15">
        <f t="shared" si="16"/>
        <v>27515.319999999996</v>
      </c>
      <c r="BC336" s="15">
        <f t="shared" si="17"/>
        <v>32674.439999999995</v>
      </c>
    </row>
    <row r="337" spans="1:55" x14ac:dyDescent="0.35">
      <c r="A337" s="161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0</v>
      </c>
      <c r="X337" s="63">
        <v>0</v>
      </c>
      <c r="Y337" s="63">
        <v>0</v>
      </c>
      <c r="Z337" s="63">
        <v>0</v>
      </c>
      <c r="AA337" s="63">
        <v>0</v>
      </c>
      <c r="AB337" s="63">
        <v>0</v>
      </c>
      <c r="AC337" s="63">
        <v>0</v>
      </c>
      <c r="AD337" s="63">
        <v>0</v>
      </c>
      <c r="AE337" s="166">
        <v>43690</v>
      </c>
      <c r="AF337" s="166">
        <v>45517</v>
      </c>
      <c r="AG337" s="167">
        <v>550765</v>
      </c>
      <c r="AH337" s="94">
        <v>0</v>
      </c>
      <c r="AI337" s="94">
        <v>0</v>
      </c>
      <c r="AJ337" s="168">
        <v>5.0700000000000002E-2</v>
      </c>
      <c r="AK337" s="162" t="s">
        <v>651</v>
      </c>
      <c r="AL337" s="162" t="s">
        <v>652</v>
      </c>
      <c r="AM337" s="133">
        <v>0</v>
      </c>
      <c r="AN337" s="133">
        <v>0</v>
      </c>
      <c r="AO337" s="133">
        <v>0</v>
      </c>
      <c r="AP337" s="133">
        <v>0</v>
      </c>
      <c r="AQ337" s="133">
        <v>0</v>
      </c>
      <c r="AR337" s="133">
        <v>0</v>
      </c>
      <c r="AS337" s="133">
        <v>0</v>
      </c>
      <c r="AT337" s="133">
        <v>0</v>
      </c>
      <c r="AU337" s="133">
        <v>0</v>
      </c>
      <c r="AV337" s="133">
        <v>0</v>
      </c>
      <c r="AW337" s="133">
        <v>0</v>
      </c>
      <c r="AX337" s="133">
        <v>0</v>
      </c>
      <c r="AY337" s="133">
        <v>0</v>
      </c>
      <c r="AZ337" s="133">
        <v>0</v>
      </c>
      <c r="BA337" s="15">
        <f t="shared" si="15"/>
        <v>0</v>
      </c>
      <c r="BB337" s="15">
        <f t="shared" si="16"/>
        <v>0</v>
      </c>
      <c r="BC337" s="15">
        <f t="shared" si="17"/>
        <v>0</v>
      </c>
    </row>
    <row r="338" spans="1:55" x14ac:dyDescent="0.35">
      <c r="A338" s="161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66">
        <v>43690</v>
      </c>
      <c r="AF338" s="166">
        <v>45882</v>
      </c>
      <c r="AG338" s="167">
        <v>1273220</v>
      </c>
      <c r="AH338" s="94">
        <v>0.78611111111111109</v>
      </c>
      <c r="AI338" s="94">
        <v>6</v>
      </c>
      <c r="AJ338" s="168">
        <v>5.3600000000000002E-2</v>
      </c>
      <c r="AK338" s="162" t="s">
        <v>651</v>
      </c>
      <c r="AL338" s="162" t="s">
        <v>652</v>
      </c>
      <c r="AM338" s="133">
        <v>5687.05</v>
      </c>
      <c r="AN338" s="133">
        <v>5687.05</v>
      </c>
      <c r="AO338" s="133">
        <v>5687.05</v>
      </c>
      <c r="AP338" s="133">
        <v>5687.05</v>
      </c>
      <c r="AQ338" s="133">
        <v>2843.52</v>
      </c>
      <c r="AR338" s="133">
        <v>2843.52</v>
      </c>
      <c r="AS338" s="133">
        <v>2843.52</v>
      </c>
      <c r="AT338" s="133">
        <v>2843.52</v>
      </c>
      <c r="AU338" s="133">
        <v>2843.52</v>
      </c>
      <c r="AV338" s="133">
        <v>2843.52</v>
      </c>
      <c r="AW338" s="133">
        <v>0</v>
      </c>
      <c r="AX338" s="133">
        <v>0</v>
      </c>
      <c r="AY338" s="133">
        <v>0</v>
      </c>
      <c r="AZ338" s="133">
        <v>0</v>
      </c>
      <c r="BA338" s="15">
        <f t="shared" si="15"/>
        <v>11374.1</v>
      </c>
      <c r="BB338" s="15">
        <f t="shared" si="16"/>
        <v>28435.22</v>
      </c>
      <c r="BC338" s="15">
        <f t="shared" si="17"/>
        <v>39809.32</v>
      </c>
    </row>
    <row r="339" spans="1:55" x14ac:dyDescent="0.35">
      <c r="A339" s="161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66">
        <v>43690</v>
      </c>
      <c r="AF339" s="166">
        <v>46247</v>
      </c>
      <c r="AG339" s="167">
        <v>1866317.5</v>
      </c>
      <c r="AH339" s="94">
        <v>1.7861111111111112</v>
      </c>
      <c r="AI339" s="94">
        <v>7</v>
      </c>
      <c r="AJ339" s="168">
        <v>5.6399999999999999E-2</v>
      </c>
      <c r="AK339" s="162" t="s">
        <v>651</v>
      </c>
      <c r="AL339" s="162" t="s">
        <v>652</v>
      </c>
      <c r="AM339" s="133">
        <v>8771.69</v>
      </c>
      <c r="AN339" s="133">
        <v>8771.69</v>
      </c>
      <c r="AO339" s="133">
        <v>8771.69</v>
      </c>
      <c r="AP339" s="133">
        <v>8771.69</v>
      </c>
      <c r="AQ339" s="133">
        <v>8771.69</v>
      </c>
      <c r="AR339" s="133">
        <v>8771.69</v>
      </c>
      <c r="AS339" s="133">
        <v>8771.69</v>
      </c>
      <c r="AT339" s="133">
        <v>8771.69</v>
      </c>
      <c r="AU339" s="133">
        <v>8771.69</v>
      </c>
      <c r="AV339" s="133">
        <v>8771.69</v>
      </c>
      <c r="AW339" s="133">
        <v>4385.8500000000004</v>
      </c>
      <c r="AX339" s="133">
        <v>4385.8500000000004</v>
      </c>
      <c r="AY339" s="133">
        <v>4385.8500000000004</v>
      </c>
      <c r="AZ339" s="133">
        <v>4385.8500000000004</v>
      </c>
      <c r="BA339" s="15">
        <f t="shared" si="15"/>
        <v>17543.38</v>
      </c>
      <c r="BB339" s="15">
        <f t="shared" si="16"/>
        <v>87716.920000000027</v>
      </c>
      <c r="BC339" s="15">
        <f t="shared" si="17"/>
        <v>105260.30000000003</v>
      </c>
    </row>
    <row r="340" spans="1:55" x14ac:dyDescent="0.35">
      <c r="A340" s="161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66">
        <v>43690</v>
      </c>
      <c r="AF340" s="166">
        <v>46612</v>
      </c>
      <c r="AG340" s="167">
        <v>704902.5</v>
      </c>
      <c r="AH340" s="94">
        <v>2.786111111111111</v>
      </c>
      <c r="AI340" s="94">
        <v>8</v>
      </c>
      <c r="AJ340" s="168">
        <v>5.9299999999999999E-2</v>
      </c>
      <c r="AK340" s="162" t="s">
        <v>651</v>
      </c>
      <c r="AL340" s="162" t="s">
        <v>652</v>
      </c>
      <c r="AM340" s="133">
        <v>3483.39</v>
      </c>
      <c r="AN340" s="133">
        <v>3483.39</v>
      </c>
      <c r="AO340" s="133">
        <v>3483.39</v>
      </c>
      <c r="AP340" s="133">
        <v>3483.39</v>
      </c>
      <c r="AQ340" s="133">
        <v>3483.39</v>
      </c>
      <c r="AR340" s="133">
        <v>3483.39</v>
      </c>
      <c r="AS340" s="133">
        <v>3483.39</v>
      </c>
      <c r="AT340" s="133">
        <v>3483.39</v>
      </c>
      <c r="AU340" s="133">
        <v>3483.39</v>
      </c>
      <c r="AV340" s="133">
        <v>3483.39</v>
      </c>
      <c r="AW340" s="133">
        <v>2322.2600000000002</v>
      </c>
      <c r="AX340" s="133">
        <v>2322.2600000000002</v>
      </c>
      <c r="AY340" s="133">
        <v>2322.2600000000002</v>
      </c>
      <c r="AZ340" s="133">
        <v>2322.2600000000002</v>
      </c>
      <c r="BA340" s="15">
        <f t="shared" si="15"/>
        <v>6966.78</v>
      </c>
      <c r="BB340" s="15">
        <f t="shared" si="16"/>
        <v>37156.160000000003</v>
      </c>
      <c r="BC340" s="15">
        <f t="shared" si="17"/>
        <v>44122.94</v>
      </c>
    </row>
    <row r="341" spans="1:55" x14ac:dyDescent="0.35">
      <c r="A341" s="161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66">
        <v>43690</v>
      </c>
      <c r="AF341" s="166">
        <v>46978</v>
      </c>
      <c r="AG341" s="167">
        <v>51920</v>
      </c>
      <c r="AH341" s="94">
        <v>3.786111111111111</v>
      </c>
      <c r="AI341" s="94">
        <v>9</v>
      </c>
      <c r="AJ341" s="168">
        <v>6.2100000000000002E-2</v>
      </c>
      <c r="AK341" s="162" t="s">
        <v>651</v>
      </c>
      <c r="AL341" s="162" t="s">
        <v>652</v>
      </c>
      <c r="AM341" s="133">
        <v>268.69</v>
      </c>
      <c r="AN341" s="133">
        <v>268.69</v>
      </c>
      <c r="AO341" s="133">
        <v>268.69</v>
      </c>
      <c r="AP341" s="133">
        <v>268.69</v>
      </c>
      <c r="AQ341" s="133">
        <v>268.69</v>
      </c>
      <c r="AR341" s="133">
        <v>268.69</v>
      </c>
      <c r="AS341" s="133">
        <v>268.69</v>
      </c>
      <c r="AT341" s="133">
        <v>268.69</v>
      </c>
      <c r="AU341" s="133">
        <v>268.69</v>
      </c>
      <c r="AV341" s="133">
        <v>268.69</v>
      </c>
      <c r="AW341" s="133">
        <v>201.51</v>
      </c>
      <c r="AX341" s="133">
        <v>201.51</v>
      </c>
      <c r="AY341" s="133">
        <v>201.51</v>
      </c>
      <c r="AZ341" s="133">
        <v>201.51</v>
      </c>
      <c r="BA341" s="15">
        <f t="shared" si="15"/>
        <v>537.38</v>
      </c>
      <c r="BB341" s="15">
        <f t="shared" si="16"/>
        <v>2955.5600000000004</v>
      </c>
      <c r="BC341" s="15">
        <f t="shared" si="17"/>
        <v>3492.9400000000005</v>
      </c>
    </row>
    <row r="342" spans="1:55" x14ac:dyDescent="0.35">
      <c r="A342" s="161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0</v>
      </c>
      <c r="X342" s="63">
        <v>0</v>
      </c>
      <c r="Y342" s="63">
        <v>0</v>
      </c>
      <c r="Z342" s="63">
        <v>0</v>
      </c>
      <c r="AA342" s="63">
        <v>0</v>
      </c>
      <c r="AB342" s="63">
        <v>0</v>
      </c>
      <c r="AC342" s="63">
        <v>0</v>
      </c>
      <c r="AD342" s="63">
        <v>0</v>
      </c>
      <c r="AE342" s="166">
        <v>43691</v>
      </c>
      <c r="AF342" s="166">
        <v>45518</v>
      </c>
      <c r="AG342" s="167">
        <v>460937.5</v>
      </c>
      <c r="AH342" s="94">
        <v>0</v>
      </c>
      <c r="AI342" s="94">
        <v>0</v>
      </c>
      <c r="AJ342" s="168">
        <v>5.0700000000000002E-2</v>
      </c>
      <c r="AK342" s="162" t="s">
        <v>651</v>
      </c>
      <c r="AL342" s="162" t="s">
        <v>652</v>
      </c>
      <c r="AM342" s="133">
        <v>0</v>
      </c>
      <c r="AN342" s="133">
        <v>0</v>
      </c>
      <c r="AO342" s="133">
        <v>0</v>
      </c>
      <c r="AP342" s="133">
        <v>0</v>
      </c>
      <c r="AQ342" s="133">
        <v>0</v>
      </c>
      <c r="AR342" s="133">
        <v>0</v>
      </c>
      <c r="AS342" s="133">
        <v>0</v>
      </c>
      <c r="AT342" s="133">
        <v>0</v>
      </c>
      <c r="AU342" s="133">
        <v>0</v>
      </c>
      <c r="AV342" s="133">
        <v>0</v>
      </c>
      <c r="AW342" s="133">
        <v>0</v>
      </c>
      <c r="AX342" s="133">
        <v>0</v>
      </c>
      <c r="AY342" s="133">
        <v>0</v>
      </c>
      <c r="AZ342" s="133">
        <v>0</v>
      </c>
      <c r="BA342" s="15">
        <f t="shared" si="15"/>
        <v>0</v>
      </c>
      <c r="BB342" s="15">
        <f t="shared" si="16"/>
        <v>0</v>
      </c>
      <c r="BC342" s="15">
        <f t="shared" si="17"/>
        <v>0</v>
      </c>
    </row>
    <row r="343" spans="1:55" x14ac:dyDescent="0.35">
      <c r="A343" s="161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66">
        <v>43691</v>
      </c>
      <c r="AF343" s="166">
        <v>45883</v>
      </c>
      <c r="AG343" s="167">
        <v>1143272.5</v>
      </c>
      <c r="AH343" s="94">
        <v>0.78888888888888886</v>
      </c>
      <c r="AI343" s="94">
        <v>6</v>
      </c>
      <c r="AJ343" s="168">
        <v>5.3600000000000002E-2</v>
      </c>
      <c r="AK343" s="162" t="s">
        <v>651</v>
      </c>
      <c r="AL343" s="162" t="s">
        <v>652</v>
      </c>
      <c r="AM343" s="133">
        <v>5106.62</v>
      </c>
      <c r="AN343" s="133">
        <v>5106.62</v>
      </c>
      <c r="AO343" s="133">
        <v>5106.62</v>
      </c>
      <c r="AP343" s="133">
        <v>5106.62</v>
      </c>
      <c r="AQ343" s="133">
        <v>2553.31</v>
      </c>
      <c r="AR343" s="133">
        <v>2553.31</v>
      </c>
      <c r="AS343" s="133">
        <v>2553.31</v>
      </c>
      <c r="AT343" s="133">
        <v>2553.31</v>
      </c>
      <c r="AU343" s="133">
        <v>2553.31</v>
      </c>
      <c r="AV343" s="133">
        <v>2553.31</v>
      </c>
      <c r="AW343" s="133">
        <v>0</v>
      </c>
      <c r="AX343" s="133">
        <v>0</v>
      </c>
      <c r="AY343" s="133">
        <v>0</v>
      </c>
      <c r="AZ343" s="133">
        <v>0</v>
      </c>
      <c r="BA343" s="15">
        <f t="shared" si="15"/>
        <v>10213.24</v>
      </c>
      <c r="BB343" s="15">
        <f t="shared" si="16"/>
        <v>25533.100000000002</v>
      </c>
      <c r="BC343" s="15">
        <f t="shared" si="17"/>
        <v>35746.340000000004</v>
      </c>
    </row>
    <row r="344" spans="1:55" x14ac:dyDescent="0.35">
      <c r="A344" s="161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66">
        <v>43691</v>
      </c>
      <c r="AF344" s="166">
        <v>46248</v>
      </c>
      <c r="AG344" s="167">
        <v>747530</v>
      </c>
      <c r="AH344" s="94">
        <v>1.788888888888889</v>
      </c>
      <c r="AI344" s="94">
        <v>7</v>
      </c>
      <c r="AJ344" s="168">
        <v>5.6399999999999999E-2</v>
      </c>
      <c r="AK344" s="162" t="s">
        <v>651</v>
      </c>
      <c r="AL344" s="162" t="s">
        <v>652</v>
      </c>
      <c r="AM344" s="133">
        <v>3513.39</v>
      </c>
      <c r="AN344" s="133">
        <v>3513.39</v>
      </c>
      <c r="AO344" s="133">
        <v>3513.39</v>
      </c>
      <c r="AP344" s="133">
        <v>3513.39</v>
      </c>
      <c r="AQ344" s="133">
        <v>3513.39</v>
      </c>
      <c r="AR344" s="133">
        <v>3513.39</v>
      </c>
      <c r="AS344" s="133">
        <v>3513.39</v>
      </c>
      <c r="AT344" s="133">
        <v>3513.39</v>
      </c>
      <c r="AU344" s="133">
        <v>3513.39</v>
      </c>
      <c r="AV344" s="133">
        <v>3513.39</v>
      </c>
      <c r="AW344" s="133">
        <v>1756.7</v>
      </c>
      <c r="AX344" s="133">
        <v>1756.7</v>
      </c>
      <c r="AY344" s="133">
        <v>1756.7</v>
      </c>
      <c r="AZ344" s="133">
        <v>1756.7</v>
      </c>
      <c r="BA344" s="15">
        <f t="shared" si="15"/>
        <v>7026.78</v>
      </c>
      <c r="BB344" s="15">
        <f t="shared" si="16"/>
        <v>35133.919999999998</v>
      </c>
      <c r="BC344" s="15">
        <f t="shared" si="17"/>
        <v>42160.7</v>
      </c>
    </row>
    <row r="345" spans="1:55" x14ac:dyDescent="0.35">
      <c r="A345" s="161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66">
        <v>43691</v>
      </c>
      <c r="AF345" s="166">
        <v>46613</v>
      </c>
      <c r="AG345" s="167">
        <v>416982.5</v>
      </c>
      <c r="AH345" s="94">
        <v>2.7888888888888888</v>
      </c>
      <c r="AI345" s="94">
        <v>8</v>
      </c>
      <c r="AJ345" s="168">
        <v>5.9299999999999999E-2</v>
      </c>
      <c r="AK345" s="162" t="s">
        <v>651</v>
      </c>
      <c r="AL345" s="162" t="s">
        <v>652</v>
      </c>
      <c r="AM345" s="133">
        <v>2060.59</v>
      </c>
      <c r="AN345" s="133">
        <v>2060.59</v>
      </c>
      <c r="AO345" s="133">
        <v>2060.59</v>
      </c>
      <c r="AP345" s="133">
        <v>2060.59</v>
      </c>
      <c r="AQ345" s="133">
        <v>2060.59</v>
      </c>
      <c r="AR345" s="133">
        <v>2060.59</v>
      </c>
      <c r="AS345" s="133">
        <v>2060.59</v>
      </c>
      <c r="AT345" s="133">
        <v>2060.59</v>
      </c>
      <c r="AU345" s="133">
        <v>2060.59</v>
      </c>
      <c r="AV345" s="133">
        <v>2060.59</v>
      </c>
      <c r="AW345" s="133">
        <v>1373.73</v>
      </c>
      <c r="AX345" s="133">
        <v>1373.73</v>
      </c>
      <c r="AY345" s="133">
        <v>1373.73</v>
      </c>
      <c r="AZ345" s="133">
        <v>1373.73</v>
      </c>
      <c r="BA345" s="15">
        <f t="shared" si="15"/>
        <v>4121.18</v>
      </c>
      <c r="BB345" s="15">
        <f t="shared" si="16"/>
        <v>21979.64</v>
      </c>
      <c r="BC345" s="15">
        <f t="shared" si="17"/>
        <v>26100.82</v>
      </c>
    </row>
    <row r="346" spans="1:55" x14ac:dyDescent="0.35">
      <c r="A346" s="161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66">
        <v>43691</v>
      </c>
      <c r="AF346" s="166">
        <v>46979</v>
      </c>
      <c r="AG346" s="167">
        <v>53100</v>
      </c>
      <c r="AH346" s="94">
        <v>3.7888888888888888</v>
      </c>
      <c r="AI346" s="94">
        <v>9</v>
      </c>
      <c r="AJ346" s="168">
        <v>6.2100000000000002E-2</v>
      </c>
      <c r="AK346" s="162" t="s">
        <v>651</v>
      </c>
      <c r="AL346" s="162" t="s">
        <v>652</v>
      </c>
      <c r="AM346" s="133">
        <v>274.79000000000002</v>
      </c>
      <c r="AN346" s="133">
        <v>274.79000000000002</v>
      </c>
      <c r="AO346" s="133">
        <v>274.79000000000002</v>
      </c>
      <c r="AP346" s="133">
        <v>274.79000000000002</v>
      </c>
      <c r="AQ346" s="133">
        <v>274.79000000000002</v>
      </c>
      <c r="AR346" s="133">
        <v>274.79000000000002</v>
      </c>
      <c r="AS346" s="133">
        <v>274.79000000000002</v>
      </c>
      <c r="AT346" s="133">
        <v>274.79000000000002</v>
      </c>
      <c r="AU346" s="133">
        <v>274.79000000000002</v>
      </c>
      <c r="AV346" s="133">
        <v>274.79000000000002</v>
      </c>
      <c r="AW346" s="133">
        <v>206.09</v>
      </c>
      <c r="AX346" s="133">
        <v>206.09</v>
      </c>
      <c r="AY346" s="133">
        <v>206.09</v>
      </c>
      <c r="AZ346" s="133">
        <v>206.09</v>
      </c>
      <c r="BA346" s="15">
        <f t="shared" si="15"/>
        <v>549.58000000000004</v>
      </c>
      <c r="BB346" s="15">
        <f t="shared" si="16"/>
        <v>3022.6800000000007</v>
      </c>
      <c r="BC346" s="15">
        <f t="shared" si="17"/>
        <v>3572.2600000000007</v>
      </c>
    </row>
    <row r="347" spans="1:55" x14ac:dyDescent="0.35">
      <c r="A347" s="161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0</v>
      </c>
      <c r="X347" s="63">
        <v>0</v>
      </c>
      <c r="Y347" s="63">
        <v>0</v>
      </c>
      <c r="Z347" s="63">
        <v>0</v>
      </c>
      <c r="AA347" s="63">
        <v>0</v>
      </c>
      <c r="AB347" s="63">
        <v>0</v>
      </c>
      <c r="AC347" s="63">
        <v>0</v>
      </c>
      <c r="AD347" s="63">
        <v>0</v>
      </c>
      <c r="AE347" s="166">
        <v>43691</v>
      </c>
      <c r="AF347" s="166">
        <v>45518</v>
      </c>
      <c r="AG347" s="167">
        <v>862727.5</v>
      </c>
      <c r="AH347" s="94">
        <v>0</v>
      </c>
      <c r="AI347" s="94">
        <v>0</v>
      </c>
      <c r="AJ347" s="168">
        <v>5.0700000000000002E-2</v>
      </c>
      <c r="AK347" s="162" t="s">
        <v>651</v>
      </c>
      <c r="AL347" s="162" t="s">
        <v>652</v>
      </c>
      <c r="AM347" s="133">
        <v>0</v>
      </c>
      <c r="AN347" s="133">
        <v>0</v>
      </c>
      <c r="AO347" s="133">
        <v>0</v>
      </c>
      <c r="AP347" s="133">
        <v>0</v>
      </c>
      <c r="AQ347" s="133">
        <v>0</v>
      </c>
      <c r="AR347" s="133">
        <v>0</v>
      </c>
      <c r="AS347" s="133">
        <v>0</v>
      </c>
      <c r="AT347" s="133">
        <v>0</v>
      </c>
      <c r="AU347" s="133">
        <v>0</v>
      </c>
      <c r="AV347" s="133">
        <v>0</v>
      </c>
      <c r="AW347" s="133">
        <v>0</v>
      </c>
      <c r="AX347" s="133">
        <v>0</v>
      </c>
      <c r="AY347" s="133">
        <v>0</v>
      </c>
      <c r="AZ347" s="133">
        <v>0</v>
      </c>
      <c r="BA347" s="15">
        <f t="shared" si="15"/>
        <v>0</v>
      </c>
      <c r="BB347" s="15">
        <f t="shared" si="16"/>
        <v>0</v>
      </c>
      <c r="BC347" s="15">
        <f t="shared" si="17"/>
        <v>0</v>
      </c>
    </row>
    <row r="348" spans="1:55" x14ac:dyDescent="0.35">
      <c r="A348" s="161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66">
        <v>43691</v>
      </c>
      <c r="AF348" s="166">
        <v>45883</v>
      </c>
      <c r="AG348" s="167">
        <v>837800</v>
      </c>
      <c r="AH348" s="94">
        <v>0.78888888888888886</v>
      </c>
      <c r="AI348" s="94">
        <v>6</v>
      </c>
      <c r="AJ348" s="168">
        <v>5.3600000000000002E-2</v>
      </c>
      <c r="AK348" s="162" t="s">
        <v>651</v>
      </c>
      <c r="AL348" s="162" t="s">
        <v>652</v>
      </c>
      <c r="AM348" s="133">
        <v>3742.17</v>
      </c>
      <c r="AN348" s="133">
        <v>3742.17</v>
      </c>
      <c r="AO348" s="133">
        <v>3742.17</v>
      </c>
      <c r="AP348" s="133">
        <v>3742.17</v>
      </c>
      <c r="AQ348" s="133">
        <v>1871.09</v>
      </c>
      <c r="AR348" s="133">
        <v>1871.09</v>
      </c>
      <c r="AS348" s="133">
        <v>1871.09</v>
      </c>
      <c r="AT348" s="133">
        <v>1871.09</v>
      </c>
      <c r="AU348" s="133">
        <v>1871.09</v>
      </c>
      <c r="AV348" s="133">
        <v>1871.09</v>
      </c>
      <c r="AW348" s="133">
        <v>0</v>
      </c>
      <c r="AX348" s="133">
        <v>0</v>
      </c>
      <c r="AY348" s="133">
        <v>0</v>
      </c>
      <c r="AZ348" s="133">
        <v>0</v>
      </c>
      <c r="BA348" s="15">
        <f t="shared" si="15"/>
        <v>7484.34</v>
      </c>
      <c r="BB348" s="15">
        <f t="shared" si="16"/>
        <v>18710.88</v>
      </c>
      <c r="BC348" s="15">
        <f t="shared" si="17"/>
        <v>26195.22</v>
      </c>
    </row>
    <row r="349" spans="1:55" x14ac:dyDescent="0.35">
      <c r="A349" s="161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66">
        <v>43691</v>
      </c>
      <c r="AF349" s="166">
        <v>46248</v>
      </c>
      <c r="AG349" s="167">
        <v>1506417.5</v>
      </c>
      <c r="AH349" s="94">
        <v>1.788888888888889</v>
      </c>
      <c r="AI349" s="94">
        <v>7</v>
      </c>
      <c r="AJ349" s="168">
        <v>5.6399999999999999E-2</v>
      </c>
      <c r="AK349" s="162" t="s">
        <v>651</v>
      </c>
      <c r="AL349" s="162" t="s">
        <v>652</v>
      </c>
      <c r="AM349" s="133">
        <v>7080.16</v>
      </c>
      <c r="AN349" s="133">
        <v>7080.16</v>
      </c>
      <c r="AO349" s="133">
        <v>7080.16</v>
      </c>
      <c r="AP349" s="133">
        <v>7080.16</v>
      </c>
      <c r="AQ349" s="133">
        <v>7080.16</v>
      </c>
      <c r="AR349" s="133">
        <v>7080.16</v>
      </c>
      <c r="AS349" s="133">
        <v>7080.16</v>
      </c>
      <c r="AT349" s="133">
        <v>7080.16</v>
      </c>
      <c r="AU349" s="133">
        <v>7080.16</v>
      </c>
      <c r="AV349" s="133">
        <v>7080.16</v>
      </c>
      <c r="AW349" s="133">
        <v>3540.08</v>
      </c>
      <c r="AX349" s="133">
        <v>3540.08</v>
      </c>
      <c r="AY349" s="133">
        <v>3540.08</v>
      </c>
      <c r="AZ349" s="133">
        <v>3540.08</v>
      </c>
      <c r="BA349" s="15">
        <f t="shared" si="15"/>
        <v>14160.32</v>
      </c>
      <c r="BB349" s="15">
        <f t="shared" si="16"/>
        <v>70801.60000000002</v>
      </c>
      <c r="BC349" s="15">
        <f t="shared" si="17"/>
        <v>84961.920000000013</v>
      </c>
    </row>
    <row r="350" spans="1:55" x14ac:dyDescent="0.35">
      <c r="A350" s="161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66">
        <v>43691</v>
      </c>
      <c r="AF350" s="166">
        <v>46613</v>
      </c>
      <c r="AG350" s="167">
        <v>403265</v>
      </c>
      <c r="AH350" s="94">
        <v>2.7888888888888888</v>
      </c>
      <c r="AI350" s="94">
        <v>8</v>
      </c>
      <c r="AJ350" s="168">
        <v>5.9299999999999999E-2</v>
      </c>
      <c r="AK350" s="162" t="s">
        <v>651</v>
      </c>
      <c r="AL350" s="162" t="s">
        <v>652</v>
      </c>
      <c r="AM350" s="133">
        <v>1992.8</v>
      </c>
      <c r="AN350" s="133">
        <v>1992.8</v>
      </c>
      <c r="AO350" s="133">
        <v>1992.8</v>
      </c>
      <c r="AP350" s="133">
        <v>1992.8</v>
      </c>
      <c r="AQ350" s="133">
        <v>1992.8</v>
      </c>
      <c r="AR350" s="133">
        <v>1992.8</v>
      </c>
      <c r="AS350" s="133">
        <v>1992.8</v>
      </c>
      <c r="AT350" s="133">
        <v>1992.8</v>
      </c>
      <c r="AU350" s="133">
        <v>1992.8</v>
      </c>
      <c r="AV350" s="133">
        <v>1992.8</v>
      </c>
      <c r="AW350" s="133">
        <v>1328.53</v>
      </c>
      <c r="AX350" s="133">
        <v>1328.53</v>
      </c>
      <c r="AY350" s="133">
        <v>1328.53</v>
      </c>
      <c r="AZ350" s="133">
        <v>1328.53</v>
      </c>
      <c r="BA350" s="15">
        <f t="shared" si="15"/>
        <v>3985.6</v>
      </c>
      <c r="BB350" s="15">
        <f t="shared" si="16"/>
        <v>21256.519999999993</v>
      </c>
      <c r="BC350" s="15">
        <f t="shared" si="17"/>
        <v>25242.119999999992</v>
      </c>
    </row>
    <row r="351" spans="1:55" x14ac:dyDescent="0.35">
      <c r="A351" s="161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66">
        <v>43691</v>
      </c>
      <c r="AF351" s="166">
        <v>46979</v>
      </c>
      <c r="AG351" s="167">
        <v>53100</v>
      </c>
      <c r="AH351" s="94">
        <v>3.7888888888888888</v>
      </c>
      <c r="AI351" s="94">
        <v>9</v>
      </c>
      <c r="AJ351" s="168">
        <v>6.2100000000000002E-2</v>
      </c>
      <c r="AK351" s="162" t="s">
        <v>651</v>
      </c>
      <c r="AL351" s="162" t="s">
        <v>652</v>
      </c>
      <c r="AM351" s="133">
        <v>274.79000000000002</v>
      </c>
      <c r="AN351" s="133">
        <v>274.79000000000002</v>
      </c>
      <c r="AO351" s="133">
        <v>274.79000000000002</v>
      </c>
      <c r="AP351" s="133">
        <v>274.79000000000002</v>
      </c>
      <c r="AQ351" s="133">
        <v>274.79000000000002</v>
      </c>
      <c r="AR351" s="133">
        <v>274.79000000000002</v>
      </c>
      <c r="AS351" s="133">
        <v>274.79000000000002</v>
      </c>
      <c r="AT351" s="133">
        <v>274.79000000000002</v>
      </c>
      <c r="AU351" s="133">
        <v>274.79000000000002</v>
      </c>
      <c r="AV351" s="133">
        <v>274.79000000000002</v>
      </c>
      <c r="AW351" s="133">
        <v>206.09</v>
      </c>
      <c r="AX351" s="133">
        <v>206.09</v>
      </c>
      <c r="AY351" s="133">
        <v>206.09</v>
      </c>
      <c r="AZ351" s="133">
        <v>206.09</v>
      </c>
      <c r="BA351" s="15">
        <f t="shared" si="15"/>
        <v>549.58000000000004</v>
      </c>
      <c r="BB351" s="15">
        <f t="shared" si="16"/>
        <v>3022.6800000000007</v>
      </c>
      <c r="BC351" s="15">
        <f t="shared" si="17"/>
        <v>3572.2600000000007</v>
      </c>
    </row>
    <row r="352" spans="1:55" x14ac:dyDescent="0.35">
      <c r="A352" s="161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0</v>
      </c>
      <c r="X352" s="63">
        <v>0</v>
      </c>
      <c r="Y352" s="63">
        <v>0</v>
      </c>
      <c r="Z352" s="63">
        <v>0</v>
      </c>
      <c r="AA352" s="63">
        <v>0</v>
      </c>
      <c r="AB352" s="63">
        <v>0</v>
      </c>
      <c r="AC352" s="63">
        <v>0</v>
      </c>
      <c r="AD352" s="63">
        <v>0</v>
      </c>
      <c r="AE352" s="166">
        <v>43693</v>
      </c>
      <c r="AF352" s="166">
        <v>45520</v>
      </c>
      <c r="AG352" s="167">
        <v>404445</v>
      </c>
      <c r="AH352" s="94">
        <v>0</v>
      </c>
      <c r="AI352" s="94">
        <v>0</v>
      </c>
      <c r="AJ352" s="168">
        <v>5.0700000000000002E-2</v>
      </c>
      <c r="AK352" s="162" t="s">
        <v>651</v>
      </c>
      <c r="AL352" s="162" t="s">
        <v>652</v>
      </c>
      <c r="AM352" s="133">
        <v>0</v>
      </c>
      <c r="AN352" s="133">
        <v>0</v>
      </c>
      <c r="AO352" s="133">
        <v>0</v>
      </c>
      <c r="AP352" s="133">
        <v>0</v>
      </c>
      <c r="AQ352" s="133">
        <v>0</v>
      </c>
      <c r="AR352" s="133">
        <v>0</v>
      </c>
      <c r="AS352" s="133">
        <v>0</v>
      </c>
      <c r="AT352" s="133">
        <v>0</v>
      </c>
      <c r="AU352" s="133">
        <v>0</v>
      </c>
      <c r="AV352" s="133">
        <v>0</v>
      </c>
      <c r="AW352" s="133">
        <v>0</v>
      </c>
      <c r="AX352" s="133">
        <v>0</v>
      </c>
      <c r="AY352" s="133">
        <v>0</v>
      </c>
      <c r="AZ352" s="133">
        <v>0</v>
      </c>
      <c r="BA352" s="15">
        <f t="shared" si="15"/>
        <v>0</v>
      </c>
      <c r="BB352" s="15">
        <f t="shared" si="16"/>
        <v>0</v>
      </c>
      <c r="BC352" s="15">
        <f t="shared" si="17"/>
        <v>0</v>
      </c>
    </row>
    <row r="353" spans="1:55" x14ac:dyDescent="0.35">
      <c r="A353" s="161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66">
        <v>43693</v>
      </c>
      <c r="AF353" s="166">
        <v>45885</v>
      </c>
      <c r="AG353" s="167">
        <v>1602882.5</v>
      </c>
      <c r="AH353" s="94">
        <v>0.7944444444444444</v>
      </c>
      <c r="AI353" s="94">
        <v>6</v>
      </c>
      <c r="AJ353" s="168">
        <v>5.3600000000000002E-2</v>
      </c>
      <c r="AK353" s="162" t="s">
        <v>651</v>
      </c>
      <c r="AL353" s="162" t="s">
        <v>652</v>
      </c>
      <c r="AM353" s="133">
        <v>7159.54</v>
      </c>
      <c r="AN353" s="133">
        <v>7159.54</v>
      </c>
      <c r="AO353" s="133">
        <v>7159.54</v>
      </c>
      <c r="AP353" s="133">
        <v>7159.54</v>
      </c>
      <c r="AQ353" s="133">
        <v>3579.77</v>
      </c>
      <c r="AR353" s="133">
        <v>3579.77</v>
      </c>
      <c r="AS353" s="133">
        <v>3579.77</v>
      </c>
      <c r="AT353" s="133">
        <v>3579.77</v>
      </c>
      <c r="AU353" s="133">
        <v>3579.77</v>
      </c>
      <c r="AV353" s="133">
        <v>3579.77</v>
      </c>
      <c r="AW353" s="133">
        <v>0</v>
      </c>
      <c r="AX353" s="133">
        <v>0</v>
      </c>
      <c r="AY353" s="133">
        <v>0</v>
      </c>
      <c r="AZ353" s="133">
        <v>0</v>
      </c>
      <c r="BA353" s="15">
        <f t="shared" si="15"/>
        <v>14319.08</v>
      </c>
      <c r="BB353" s="15">
        <f t="shared" si="16"/>
        <v>35797.699999999997</v>
      </c>
      <c r="BC353" s="15">
        <f t="shared" si="17"/>
        <v>50116.78</v>
      </c>
    </row>
    <row r="354" spans="1:55" x14ac:dyDescent="0.35">
      <c r="A354" s="161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66">
        <v>43693</v>
      </c>
      <c r="AF354" s="166">
        <v>46250</v>
      </c>
      <c r="AG354" s="167">
        <v>1291952.5</v>
      </c>
      <c r="AH354" s="94">
        <v>1.7944444444444445</v>
      </c>
      <c r="AI354" s="94">
        <v>7</v>
      </c>
      <c r="AJ354" s="168">
        <v>5.6399999999999999E-2</v>
      </c>
      <c r="AK354" s="162" t="s">
        <v>651</v>
      </c>
      <c r="AL354" s="162" t="s">
        <v>652</v>
      </c>
      <c r="AM354" s="133">
        <v>6072.18</v>
      </c>
      <c r="AN354" s="133">
        <v>6072.18</v>
      </c>
      <c r="AO354" s="133">
        <v>6072.18</v>
      </c>
      <c r="AP354" s="133">
        <v>6072.18</v>
      </c>
      <c r="AQ354" s="133">
        <v>6072.18</v>
      </c>
      <c r="AR354" s="133">
        <v>6072.18</v>
      </c>
      <c r="AS354" s="133">
        <v>6072.18</v>
      </c>
      <c r="AT354" s="133">
        <v>6072.18</v>
      </c>
      <c r="AU354" s="133">
        <v>6072.18</v>
      </c>
      <c r="AV354" s="133">
        <v>6072.18</v>
      </c>
      <c r="AW354" s="133">
        <v>3036.09</v>
      </c>
      <c r="AX354" s="133">
        <v>3036.09</v>
      </c>
      <c r="AY354" s="133">
        <v>3036.09</v>
      </c>
      <c r="AZ354" s="133">
        <v>3036.09</v>
      </c>
      <c r="BA354" s="15">
        <f t="shared" si="15"/>
        <v>12144.36</v>
      </c>
      <c r="BB354" s="15">
        <f t="shared" si="16"/>
        <v>60721.799999999988</v>
      </c>
      <c r="BC354" s="15">
        <f t="shared" si="17"/>
        <v>72866.159999999989</v>
      </c>
    </row>
    <row r="355" spans="1:55" x14ac:dyDescent="0.35">
      <c r="A355" s="161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66">
        <v>43693</v>
      </c>
      <c r="AF355" s="166">
        <v>46615</v>
      </c>
      <c r="AG355" s="167">
        <v>623482.5</v>
      </c>
      <c r="AH355" s="94">
        <v>2.7944444444444443</v>
      </c>
      <c r="AI355" s="94">
        <v>8</v>
      </c>
      <c r="AJ355" s="168">
        <v>5.9299999999999999E-2</v>
      </c>
      <c r="AK355" s="162" t="s">
        <v>651</v>
      </c>
      <c r="AL355" s="162" t="s">
        <v>652</v>
      </c>
      <c r="AM355" s="133">
        <v>3081.04</v>
      </c>
      <c r="AN355" s="133">
        <v>3081.04</v>
      </c>
      <c r="AO355" s="133">
        <v>3081.04</v>
      </c>
      <c r="AP355" s="133">
        <v>3081.04</v>
      </c>
      <c r="AQ355" s="133">
        <v>3081.04</v>
      </c>
      <c r="AR355" s="133">
        <v>3081.04</v>
      </c>
      <c r="AS355" s="133">
        <v>3081.04</v>
      </c>
      <c r="AT355" s="133">
        <v>3081.04</v>
      </c>
      <c r="AU355" s="133">
        <v>3081.04</v>
      </c>
      <c r="AV355" s="133">
        <v>3081.04</v>
      </c>
      <c r="AW355" s="133">
        <v>2054.0300000000002</v>
      </c>
      <c r="AX355" s="133">
        <v>2054.0300000000002</v>
      </c>
      <c r="AY355" s="133">
        <v>2054.0300000000002</v>
      </c>
      <c r="AZ355" s="133">
        <v>2054.0300000000002</v>
      </c>
      <c r="BA355" s="15">
        <f t="shared" si="15"/>
        <v>6162.08</v>
      </c>
      <c r="BB355" s="15">
        <f t="shared" si="16"/>
        <v>32864.44</v>
      </c>
      <c r="BC355" s="15">
        <f t="shared" si="17"/>
        <v>39026.520000000004</v>
      </c>
    </row>
    <row r="356" spans="1:55" x14ac:dyDescent="0.35">
      <c r="A356" s="161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0</v>
      </c>
      <c r="X356" s="63">
        <v>0</v>
      </c>
      <c r="Y356" s="63">
        <v>0</v>
      </c>
      <c r="Z356" s="63">
        <v>0</v>
      </c>
      <c r="AA356" s="63">
        <v>0</v>
      </c>
      <c r="AB356" s="63">
        <v>0</v>
      </c>
      <c r="AC356" s="63">
        <v>0</v>
      </c>
      <c r="AD356" s="63">
        <v>0</v>
      </c>
      <c r="AE356" s="166">
        <v>43696</v>
      </c>
      <c r="AF356" s="166">
        <v>45523</v>
      </c>
      <c r="AG356" s="167">
        <v>524067.5</v>
      </c>
      <c r="AH356" s="94">
        <v>0</v>
      </c>
      <c r="AI356" s="94">
        <v>0</v>
      </c>
      <c r="AJ356" s="168">
        <v>5.0700000000000002E-2</v>
      </c>
      <c r="AK356" s="162" t="s">
        <v>651</v>
      </c>
      <c r="AL356" s="162" t="s">
        <v>652</v>
      </c>
      <c r="AM356" s="133">
        <v>0</v>
      </c>
      <c r="AN356" s="133">
        <v>0</v>
      </c>
      <c r="AO356" s="133">
        <v>0</v>
      </c>
      <c r="AP356" s="133">
        <v>0</v>
      </c>
      <c r="AQ356" s="133">
        <v>0</v>
      </c>
      <c r="AR356" s="133">
        <v>0</v>
      </c>
      <c r="AS356" s="133">
        <v>0</v>
      </c>
      <c r="AT356" s="133">
        <v>0</v>
      </c>
      <c r="AU356" s="133">
        <v>0</v>
      </c>
      <c r="AV356" s="133">
        <v>0</v>
      </c>
      <c r="AW356" s="133">
        <v>0</v>
      </c>
      <c r="AX356" s="133">
        <v>0</v>
      </c>
      <c r="AY356" s="133">
        <v>0</v>
      </c>
      <c r="AZ356" s="133">
        <v>0</v>
      </c>
      <c r="BA356" s="15">
        <f t="shared" si="15"/>
        <v>0</v>
      </c>
      <c r="BB356" s="15">
        <f t="shared" si="16"/>
        <v>0</v>
      </c>
      <c r="BC356" s="15">
        <f t="shared" si="17"/>
        <v>0</v>
      </c>
    </row>
    <row r="357" spans="1:55" x14ac:dyDescent="0.35">
      <c r="A357" s="161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66">
        <v>43696</v>
      </c>
      <c r="AF357" s="166">
        <v>45888</v>
      </c>
      <c r="AG357" s="167">
        <v>765230</v>
      </c>
      <c r="AH357" s="94">
        <v>0.80277777777777781</v>
      </c>
      <c r="AI357" s="94">
        <v>6</v>
      </c>
      <c r="AJ357" s="168">
        <v>5.3600000000000002E-2</v>
      </c>
      <c r="AK357" s="162" t="s">
        <v>651</v>
      </c>
      <c r="AL357" s="162" t="s">
        <v>652</v>
      </c>
      <c r="AM357" s="133">
        <v>3418.03</v>
      </c>
      <c r="AN357" s="133">
        <v>3418.03</v>
      </c>
      <c r="AO357" s="133">
        <v>3418.03</v>
      </c>
      <c r="AP357" s="133">
        <v>3418.03</v>
      </c>
      <c r="AQ357" s="133">
        <v>1709.01</v>
      </c>
      <c r="AR357" s="133">
        <v>1709.01</v>
      </c>
      <c r="AS357" s="133">
        <v>1709.01</v>
      </c>
      <c r="AT357" s="133">
        <v>1709.01</v>
      </c>
      <c r="AU357" s="133">
        <v>1709.01</v>
      </c>
      <c r="AV357" s="133">
        <v>1709.01</v>
      </c>
      <c r="AW357" s="133">
        <v>0</v>
      </c>
      <c r="AX357" s="133">
        <v>0</v>
      </c>
      <c r="AY357" s="133">
        <v>0</v>
      </c>
      <c r="AZ357" s="133">
        <v>0</v>
      </c>
      <c r="BA357" s="15">
        <f t="shared" si="15"/>
        <v>6836.06</v>
      </c>
      <c r="BB357" s="15">
        <f t="shared" si="16"/>
        <v>17090.12</v>
      </c>
      <c r="BC357" s="15">
        <f t="shared" si="17"/>
        <v>23926.18</v>
      </c>
    </row>
    <row r="358" spans="1:55" x14ac:dyDescent="0.35">
      <c r="A358" s="161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66">
        <v>43696</v>
      </c>
      <c r="AF358" s="166">
        <v>46253</v>
      </c>
      <c r="AG358" s="167">
        <v>1036777.5</v>
      </c>
      <c r="AH358" s="94">
        <v>1.8027777777777778</v>
      </c>
      <c r="AI358" s="94">
        <v>7</v>
      </c>
      <c r="AJ358" s="168">
        <v>5.6399999999999999E-2</v>
      </c>
      <c r="AK358" s="162" t="s">
        <v>651</v>
      </c>
      <c r="AL358" s="162" t="s">
        <v>652</v>
      </c>
      <c r="AM358" s="133">
        <v>4872.8500000000004</v>
      </c>
      <c r="AN358" s="133">
        <v>4872.8500000000004</v>
      </c>
      <c r="AO358" s="133">
        <v>4872.8500000000004</v>
      </c>
      <c r="AP358" s="133">
        <v>4872.8500000000004</v>
      </c>
      <c r="AQ358" s="133">
        <v>4872.8500000000004</v>
      </c>
      <c r="AR358" s="133">
        <v>4872.8500000000004</v>
      </c>
      <c r="AS358" s="133">
        <v>4872.8500000000004</v>
      </c>
      <c r="AT358" s="133">
        <v>4872.8500000000004</v>
      </c>
      <c r="AU358" s="133">
        <v>4872.8500000000004</v>
      </c>
      <c r="AV358" s="133">
        <v>4872.8500000000004</v>
      </c>
      <c r="AW358" s="133">
        <v>2436.4299999999998</v>
      </c>
      <c r="AX358" s="133">
        <v>2436.4299999999998</v>
      </c>
      <c r="AY358" s="133">
        <v>2436.4299999999998</v>
      </c>
      <c r="AZ358" s="133">
        <v>2436.4299999999998</v>
      </c>
      <c r="BA358" s="15">
        <f t="shared" si="15"/>
        <v>9745.7000000000007</v>
      </c>
      <c r="BB358" s="15">
        <f t="shared" si="16"/>
        <v>48728.52</v>
      </c>
      <c r="BC358" s="15">
        <f t="shared" si="17"/>
        <v>58474.22</v>
      </c>
    </row>
    <row r="359" spans="1:55" x14ac:dyDescent="0.35">
      <c r="A359" s="161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66">
        <v>43696</v>
      </c>
      <c r="AF359" s="166">
        <v>46618</v>
      </c>
      <c r="AG359" s="167">
        <v>157825</v>
      </c>
      <c r="AH359" s="94">
        <v>2.8027777777777776</v>
      </c>
      <c r="AI359" s="94">
        <v>8</v>
      </c>
      <c r="AJ359" s="168">
        <v>5.9299999999999999E-2</v>
      </c>
      <c r="AK359" s="162" t="s">
        <v>651</v>
      </c>
      <c r="AL359" s="162" t="s">
        <v>652</v>
      </c>
      <c r="AM359" s="133">
        <v>779.92</v>
      </c>
      <c r="AN359" s="133">
        <v>779.92</v>
      </c>
      <c r="AO359" s="133">
        <v>779.92</v>
      </c>
      <c r="AP359" s="133">
        <v>779.92</v>
      </c>
      <c r="AQ359" s="133">
        <v>779.92</v>
      </c>
      <c r="AR359" s="133">
        <v>779.92</v>
      </c>
      <c r="AS359" s="133">
        <v>779.92</v>
      </c>
      <c r="AT359" s="133">
        <v>779.92</v>
      </c>
      <c r="AU359" s="133">
        <v>779.92</v>
      </c>
      <c r="AV359" s="133">
        <v>779.92</v>
      </c>
      <c r="AW359" s="133">
        <v>519.95000000000005</v>
      </c>
      <c r="AX359" s="133">
        <v>519.95000000000005</v>
      </c>
      <c r="AY359" s="133">
        <v>519.95000000000005</v>
      </c>
      <c r="AZ359" s="133">
        <v>519.95000000000005</v>
      </c>
      <c r="BA359" s="15">
        <f t="shared" si="15"/>
        <v>1559.84</v>
      </c>
      <c r="BB359" s="15">
        <f t="shared" si="16"/>
        <v>8319.16</v>
      </c>
      <c r="BC359" s="15">
        <f t="shared" si="17"/>
        <v>9879</v>
      </c>
    </row>
    <row r="360" spans="1:55" x14ac:dyDescent="0.35">
      <c r="A360" s="161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0</v>
      </c>
      <c r="X360" s="63">
        <v>0</v>
      </c>
      <c r="Y360" s="63">
        <v>0</v>
      </c>
      <c r="Z360" s="63">
        <v>0</v>
      </c>
      <c r="AA360" s="63">
        <v>0</v>
      </c>
      <c r="AB360" s="63">
        <v>0</v>
      </c>
      <c r="AC360" s="63">
        <v>0</v>
      </c>
      <c r="AD360" s="63">
        <v>0</v>
      </c>
      <c r="AE360" s="166">
        <v>43697</v>
      </c>
      <c r="AF360" s="166">
        <v>45524</v>
      </c>
      <c r="AG360" s="167">
        <v>757412.5</v>
      </c>
      <c r="AH360" s="94">
        <v>0</v>
      </c>
      <c r="AI360" s="94">
        <v>0</v>
      </c>
      <c r="AJ360" s="168">
        <v>5.0700000000000002E-2</v>
      </c>
      <c r="AK360" s="162" t="s">
        <v>651</v>
      </c>
      <c r="AL360" s="162" t="s">
        <v>652</v>
      </c>
      <c r="AM360" s="133">
        <v>0</v>
      </c>
      <c r="AN360" s="133">
        <v>0</v>
      </c>
      <c r="AO360" s="133">
        <v>0</v>
      </c>
      <c r="AP360" s="133">
        <v>0</v>
      </c>
      <c r="AQ360" s="133">
        <v>0</v>
      </c>
      <c r="AR360" s="133">
        <v>0</v>
      </c>
      <c r="AS360" s="133">
        <v>0</v>
      </c>
      <c r="AT360" s="133">
        <v>0</v>
      </c>
      <c r="AU360" s="133">
        <v>0</v>
      </c>
      <c r="AV360" s="133">
        <v>0</v>
      </c>
      <c r="AW360" s="133">
        <v>0</v>
      </c>
      <c r="AX360" s="133">
        <v>0</v>
      </c>
      <c r="AY360" s="133">
        <v>0</v>
      </c>
      <c r="AZ360" s="133">
        <v>0</v>
      </c>
      <c r="BA360" s="15">
        <f t="shared" si="15"/>
        <v>0</v>
      </c>
      <c r="BB360" s="15">
        <f t="shared" si="16"/>
        <v>0</v>
      </c>
      <c r="BC360" s="15">
        <f t="shared" si="17"/>
        <v>0</v>
      </c>
    </row>
    <row r="361" spans="1:55" x14ac:dyDescent="0.35">
      <c r="A361" s="161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66">
        <v>43697</v>
      </c>
      <c r="AF361" s="166">
        <v>45889</v>
      </c>
      <c r="AG361" s="167">
        <v>648262.5</v>
      </c>
      <c r="AH361" s="94">
        <v>0.80555555555555558</v>
      </c>
      <c r="AI361" s="94">
        <v>6</v>
      </c>
      <c r="AJ361" s="168">
        <v>5.3600000000000002E-2</v>
      </c>
      <c r="AK361" s="162" t="s">
        <v>651</v>
      </c>
      <c r="AL361" s="162" t="s">
        <v>652</v>
      </c>
      <c r="AM361" s="133">
        <v>2895.57</v>
      </c>
      <c r="AN361" s="133">
        <v>2895.57</v>
      </c>
      <c r="AO361" s="133">
        <v>2895.57</v>
      </c>
      <c r="AP361" s="133">
        <v>2895.57</v>
      </c>
      <c r="AQ361" s="133">
        <v>1447.79</v>
      </c>
      <c r="AR361" s="133">
        <v>1447.79</v>
      </c>
      <c r="AS361" s="133">
        <v>1447.79</v>
      </c>
      <c r="AT361" s="133">
        <v>1447.79</v>
      </c>
      <c r="AU361" s="133">
        <v>1447.79</v>
      </c>
      <c r="AV361" s="133">
        <v>1447.79</v>
      </c>
      <c r="AW361" s="133">
        <v>0</v>
      </c>
      <c r="AX361" s="133">
        <v>0</v>
      </c>
      <c r="AY361" s="133">
        <v>0</v>
      </c>
      <c r="AZ361" s="133">
        <v>0</v>
      </c>
      <c r="BA361" s="15">
        <f t="shared" si="15"/>
        <v>5791.14</v>
      </c>
      <c r="BB361" s="15">
        <f t="shared" si="16"/>
        <v>14477.880000000005</v>
      </c>
      <c r="BC361" s="15">
        <f t="shared" si="17"/>
        <v>20269.020000000004</v>
      </c>
    </row>
    <row r="362" spans="1:55" x14ac:dyDescent="0.35">
      <c r="A362" s="161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66">
        <v>43697</v>
      </c>
      <c r="AF362" s="166">
        <v>46254</v>
      </c>
      <c r="AG362" s="167">
        <v>1081470</v>
      </c>
      <c r="AH362" s="94">
        <v>1.8055555555555556</v>
      </c>
      <c r="AI362" s="94">
        <v>7</v>
      </c>
      <c r="AJ362" s="168">
        <v>5.6399999999999999E-2</v>
      </c>
      <c r="AK362" s="162" t="s">
        <v>651</v>
      </c>
      <c r="AL362" s="162" t="s">
        <v>652</v>
      </c>
      <c r="AM362" s="133">
        <v>5082.91</v>
      </c>
      <c r="AN362" s="133">
        <v>5082.91</v>
      </c>
      <c r="AO362" s="133">
        <v>5082.91</v>
      </c>
      <c r="AP362" s="133">
        <v>5082.91</v>
      </c>
      <c r="AQ362" s="133">
        <v>5082.91</v>
      </c>
      <c r="AR362" s="133">
        <v>5082.91</v>
      </c>
      <c r="AS362" s="133">
        <v>5082.91</v>
      </c>
      <c r="AT362" s="133">
        <v>5082.91</v>
      </c>
      <c r="AU362" s="133">
        <v>5082.91</v>
      </c>
      <c r="AV362" s="133">
        <v>5082.91</v>
      </c>
      <c r="AW362" s="133">
        <v>2541.4499999999998</v>
      </c>
      <c r="AX362" s="133">
        <v>2541.4499999999998</v>
      </c>
      <c r="AY362" s="133">
        <v>2541.4499999999998</v>
      </c>
      <c r="AZ362" s="133">
        <v>2541.4499999999998</v>
      </c>
      <c r="BA362" s="15">
        <f t="shared" si="15"/>
        <v>10165.82</v>
      </c>
      <c r="BB362" s="15">
        <f t="shared" si="16"/>
        <v>50829.079999999987</v>
      </c>
      <c r="BC362" s="15">
        <f t="shared" si="17"/>
        <v>60994.899999999987</v>
      </c>
    </row>
    <row r="363" spans="1:55" x14ac:dyDescent="0.35">
      <c r="A363" s="161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66">
        <v>43697</v>
      </c>
      <c r="AF363" s="166">
        <v>46619</v>
      </c>
      <c r="AG363" s="167">
        <v>315502.5</v>
      </c>
      <c r="AH363" s="94">
        <v>2.8055555555555554</v>
      </c>
      <c r="AI363" s="94">
        <v>8</v>
      </c>
      <c r="AJ363" s="168">
        <v>5.9299999999999999E-2</v>
      </c>
      <c r="AK363" s="162" t="s">
        <v>651</v>
      </c>
      <c r="AL363" s="162" t="s">
        <v>652</v>
      </c>
      <c r="AM363" s="133">
        <v>1559.11</v>
      </c>
      <c r="AN363" s="133">
        <v>1559.11</v>
      </c>
      <c r="AO363" s="133">
        <v>1559.11</v>
      </c>
      <c r="AP363" s="133">
        <v>1559.11</v>
      </c>
      <c r="AQ363" s="133">
        <v>1559.11</v>
      </c>
      <c r="AR363" s="133">
        <v>1559.11</v>
      </c>
      <c r="AS363" s="133">
        <v>1559.11</v>
      </c>
      <c r="AT363" s="133">
        <v>1559.11</v>
      </c>
      <c r="AU363" s="133">
        <v>1559.11</v>
      </c>
      <c r="AV363" s="133">
        <v>1559.11</v>
      </c>
      <c r="AW363" s="133">
        <v>1039.4100000000001</v>
      </c>
      <c r="AX363" s="133">
        <v>1039.4100000000001</v>
      </c>
      <c r="AY363" s="133">
        <v>1039.4100000000001</v>
      </c>
      <c r="AZ363" s="133">
        <v>1039.4100000000001</v>
      </c>
      <c r="BA363" s="15">
        <f t="shared" si="15"/>
        <v>3118.22</v>
      </c>
      <c r="BB363" s="15">
        <f t="shared" si="16"/>
        <v>16630.52</v>
      </c>
      <c r="BC363" s="15">
        <f t="shared" si="17"/>
        <v>19748.740000000002</v>
      </c>
    </row>
    <row r="364" spans="1:55" x14ac:dyDescent="0.35">
      <c r="A364" s="161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66">
        <v>43697</v>
      </c>
      <c r="AF364" s="166">
        <v>47350</v>
      </c>
      <c r="AG364" s="167">
        <v>53100</v>
      </c>
      <c r="AH364" s="94">
        <v>4.8055555555555554</v>
      </c>
      <c r="AI364" s="94">
        <v>10</v>
      </c>
      <c r="AJ364" s="168">
        <v>6.5000000000000002E-2</v>
      </c>
      <c r="AK364" s="162" t="s">
        <v>651</v>
      </c>
      <c r="AL364" s="162" t="s">
        <v>652</v>
      </c>
      <c r="AM364" s="133">
        <v>287.62</v>
      </c>
      <c r="AN364" s="133">
        <v>287.62</v>
      </c>
      <c r="AO364" s="133">
        <v>287.62</v>
      </c>
      <c r="AP364" s="133">
        <v>287.62</v>
      </c>
      <c r="AQ364" s="133">
        <v>287.62</v>
      </c>
      <c r="AR364" s="133">
        <v>287.62</v>
      </c>
      <c r="AS364" s="133">
        <v>287.62</v>
      </c>
      <c r="AT364" s="133">
        <v>287.62</v>
      </c>
      <c r="AU364" s="133">
        <v>287.62</v>
      </c>
      <c r="AV364" s="133">
        <v>287.62</v>
      </c>
      <c r="AW364" s="133">
        <v>230.1</v>
      </c>
      <c r="AX364" s="133">
        <v>230.1</v>
      </c>
      <c r="AY364" s="133">
        <v>230.1</v>
      </c>
      <c r="AZ364" s="133">
        <v>230.1</v>
      </c>
      <c r="BA364" s="15">
        <f t="shared" si="15"/>
        <v>575.24</v>
      </c>
      <c r="BB364" s="15">
        <f t="shared" si="16"/>
        <v>3221.3599999999992</v>
      </c>
      <c r="BC364" s="15">
        <f t="shared" si="17"/>
        <v>3796.5999999999995</v>
      </c>
    </row>
    <row r="365" spans="1:55" x14ac:dyDescent="0.35">
      <c r="A365" s="161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0</v>
      </c>
      <c r="X365" s="63">
        <v>0</v>
      </c>
      <c r="Y365" s="63">
        <v>0</v>
      </c>
      <c r="Z365" s="63">
        <v>0</v>
      </c>
      <c r="AA365" s="63">
        <v>0</v>
      </c>
      <c r="AB365" s="63">
        <v>0</v>
      </c>
      <c r="AC365" s="63">
        <v>0</v>
      </c>
      <c r="AD365" s="63">
        <v>0</v>
      </c>
      <c r="AE365" s="166">
        <v>43698</v>
      </c>
      <c r="AF365" s="166">
        <v>45525</v>
      </c>
      <c r="AG365" s="167">
        <v>649885</v>
      </c>
      <c r="AH365" s="94">
        <v>0</v>
      </c>
      <c r="AI365" s="94">
        <v>0</v>
      </c>
      <c r="AJ365" s="168">
        <v>5.0700000000000002E-2</v>
      </c>
      <c r="AK365" s="162" t="s">
        <v>651</v>
      </c>
      <c r="AL365" s="162" t="s">
        <v>652</v>
      </c>
      <c r="AM365" s="133">
        <v>0</v>
      </c>
      <c r="AN365" s="133">
        <v>0</v>
      </c>
      <c r="AO365" s="133">
        <v>0</v>
      </c>
      <c r="AP365" s="133">
        <v>0</v>
      </c>
      <c r="AQ365" s="133">
        <v>0</v>
      </c>
      <c r="AR365" s="133">
        <v>0</v>
      </c>
      <c r="AS365" s="133">
        <v>0</v>
      </c>
      <c r="AT365" s="133">
        <v>0</v>
      </c>
      <c r="AU365" s="133">
        <v>0</v>
      </c>
      <c r="AV365" s="133">
        <v>0</v>
      </c>
      <c r="AW365" s="133">
        <v>0</v>
      </c>
      <c r="AX365" s="133">
        <v>0</v>
      </c>
      <c r="AY365" s="133">
        <v>0</v>
      </c>
      <c r="AZ365" s="133">
        <v>0</v>
      </c>
      <c r="BA365" s="15">
        <f t="shared" si="15"/>
        <v>0</v>
      </c>
      <c r="BB365" s="15">
        <f t="shared" si="16"/>
        <v>0</v>
      </c>
      <c r="BC365" s="15">
        <f t="shared" si="17"/>
        <v>0</v>
      </c>
    </row>
    <row r="366" spans="1:55" x14ac:dyDescent="0.35">
      <c r="A366" s="161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66">
        <v>43698</v>
      </c>
      <c r="AF366" s="166">
        <v>45890</v>
      </c>
      <c r="AG366" s="167">
        <v>1526182.5</v>
      </c>
      <c r="AH366" s="94">
        <v>0.80833333333333335</v>
      </c>
      <c r="AI366" s="94">
        <v>6</v>
      </c>
      <c r="AJ366" s="168">
        <v>5.3600000000000002E-2</v>
      </c>
      <c r="AK366" s="162" t="s">
        <v>651</v>
      </c>
      <c r="AL366" s="162" t="s">
        <v>652</v>
      </c>
      <c r="AM366" s="133">
        <v>6816.95</v>
      </c>
      <c r="AN366" s="133">
        <v>6816.95</v>
      </c>
      <c r="AO366" s="133">
        <v>6816.95</v>
      </c>
      <c r="AP366" s="133">
        <v>6816.95</v>
      </c>
      <c r="AQ366" s="133">
        <v>3408.47</v>
      </c>
      <c r="AR366" s="133">
        <v>3408.47</v>
      </c>
      <c r="AS366" s="133">
        <v>3408.47</v>
      </c>
      <c r="AT366" s="133">
        <v>3408.47</v>
      </c>
      <c r="AU366" s="133">
        <v>3408.47</v>
      </c>
      <c r="AV366" s="133">
        <v>3408.47</v>
      </c>
      <c r="AW366" s="133">
        <v>0</v>
      </c>
      <c r="AX366" s="133">
        <v>0</v>
      </c>
      <c r="AY366" s="133">
        <v>0</v>
      </c>
      <c r="AZ366" s="133">
        <v>0</v>
      </c>
      <c r="BA366" s="15">
        <f t="shared" si="15"/>
        <v>13633.9</v>
      </c>
      <c r="BB366" s="15">
        <f t="shared" si="16"/>
        <v>34084.720000000001</v>
      </c>
      <c r="BC366" s="15">
        <f t="shared" si="17"/>
        <v>47718.62</v>
      </c>
    </row>
    <row r="367" spans="1:55" x14ac:dyDescent="0.35">
      <c r="A367" s="161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66">
        <v>43698</v>
      </c>
      <c r="AF367" s="166">
        <v>46255</v>
      </c>
      <c r="AG367" s="167">
        <v>1467772.5</v>
      </c>
      <c r="AH367" s="94">
        <v>1.8083333333333333</v>
      </c>
      <c r="AI367" s="94">
        <v>7</v>
      </c>
      <c r="AJ367" s="168">
        <v>5.6399999999999999E-2</v>
      </c>
      <c r="AK367" s="162" t="s">
        <v>651</v>
      </c>
      <c r="AL367" s="162" t="s">
        <v>652</v>
      </c>
      <c r="AM367" s="133">
        <v>6898.53</v>
      </c>
      <c r="AN367" s="133">
        <v>6898.53</v>
      </c>
      <c r="AO367" s="133">
        <v>6898.53</v>
      </c>
      <c r="AP367" s="133">
        <v>6898.53</v>
      </c>
      <c r="AQ367" s="133">
        <v>6898.53</v>
      </c>
      <c r="AR367" s="133">
        <v>6898.53</v>
      </c>
      <c r="AS367" s="133">
        <v>6898.53</v>
      </c>
      <c r="AT367" s="133">
        <v>6898.53</v>
      </c>
      <c r="AU367" s="133">
        <v>6898.53</v>
      </c>
      <c r="AV367" s="133">
        <v>6898.53</v>
      </c>
      <c r="AW367" s="133">
        <v>3449.27</v>
      </c>
      <c r="AX367" s="133">
        <v>3449.27</v>
      </c>
      <c r="AY367" s="133">
        <v>3449.27</v>
      </c>
      <c r="AZ367" s="133">
        <v>3449.27</v>
      </c>
      <c r="BA367" s="15">
        <f t="shared" si="15"/>
        <v>13797.06</v>
      </c>
      <c r="BB367" s="15">
        <f t="shared" si="16"/>
        <v>68985.319999999992</v>
      </c>
      <c r="BC367" s="15">
        <f t="shared" si="17"/>
        <v>82782.37999999999</v>
      </c>
    </row>
    <row r="368" spans="1:55" x14ac:dyDescent="0.35">
      <c r="A368" s="161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66">
        <v>43698</v>
      </c>
      <c r="AF368" s="166">
        <v>46620</v>
      </c>
      <c r="AG368" s="167">
        <v>315650</v>
      </c>
      <c r="AH368" s="94">
        <v>2.8083333333333331</v>
      </c>
      <c r="AI368" s="94">
        <v>8</v>
      </c>
      <c r="AJ368" s="168">
        <v>5.9299999999999999E-2</v>
      </c>
      <c r="AK368" s="162" t="s">
        <v>651</v>
      </c>
      <c r="AL368" s="162" t="s">
        <v>652</v>
      </c>
      <c r="AM368" s="133">
        <v>1559.84</v>
      </c>
      <c r="AN368" s="133">
        <v>1559.84</v>
      </c>
      <c r="AO368" s="133">
        <v>1559.84</v>
      </c>
      <c r="AP368" s="133">
        <v>1559.84</v>
      </c>
      <c r="AQ368" s="133">
        <v>1559.84</v>
      </c>
      <c r="AR368" s="133">
        <v>1559.84</v>
      </c>
      <c r="AS368" s="133">
        <v>1559.84</v>
      </c>
      <c r="AT368" s="133">
        <v>1559.84</v>
      </c>
      <c r="AU368" s="133">
        <v>1559.84</v>
      </c>
      <c r="AV368" s="133">
        <v>1559.84</v>
      </c>
      <c r="AW368" s="133">
        <v>1039.8900000000001</v>
      </c>
      <c r="AX368" s="133">
        <v>1039.8900000000001</v>
      </c>
      <c r="AY368" s="133">
        <v>1039.8900000000001</v>
      </c>
      <c r="AZ368" s="133">
        <v>1039.8900000000001</v>
      </c>
      <c r="BA368" s="15">
        <f t="shared" si="15"/>
        <v>3119.68</v>
      </c>
      <c r="BB368" s="15">
        <f t="shared" si="16"/>
        <v>16638.28</v>
      </c>
      <c r="BC368" s="15">
        <f t="shared" si="17"/>
        <v>19757.96</v>
      </c>
    </row>
    <row r="369" spans="1:55" x14ac:dyDescent="0.35">
      <c r="A369" s="161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66">
        <v>43698</v>
      </c>
      <c r="AF369" s="166">
        <v>46986</v>
      </c>
      <c r="AG369" s="167">
        <v>106200</v>
      </c>
      <c r="AH369" s="94">
        <v>3.8083333333333331</v>
      </c>
      <c r="AI369" s="94">
        <v>9</v>
      </c>
      <c r="AJ369" s="168">
        <v>6.2100000000000002E-2</v>
      </c>
      <c r="AK369" s="162" t="s">
        <v>651</v>
      </c>
      <c r="AL369" s="162" t="s">
        <v>652</v>
      </c>
      <c r="AM369" s="133">
        <v>549.58000000000004</v>
      </c>
      <c r="AN369" s="133">
        <v>549.58000000000004</v>
      </c>
      <c r="AO369" s="133">
        <v>549.58000000000004</v>
      </c>
      <c r="AP369" s="133">
        <v>549.58000000000004</v>
      </c>
      <c r="AQ369" s="133">
        <v>549.58000000000004</v>
      </c>
      <c r="AR369" s="133">
        <v>549.58000000000004</v>
      </c>
      <c r="AS369" s="133">
        <v>549.58000000000004</v>
      </c>
      <c r="AT369" s="133">
        <v>549.58000000000004</v>
      </c>
      <c r="AU369" s="133">
        <v>549.58000000000004</v>
      </c>
      <c r="AV369" s="133">
        <v>549.58000000000004</v>
      </c>
      <c r="AW369" s="133">
        <v>412.19</v>
      </c>
      <c r="AX369" s="133">
        <v>412.19</v>
      </c>
      <c r="AY369" s="133">
        <v>412.19</v>
      </c>
      <c r="AZ369" s="133">
        <v>412.19</v>
      </c>
      <c r="BA369" s="15">
        <f t="shared" si="15"/>
        <v>1099.1600000000001</v>
      </c>
      <c r="BB369" s="15">
        <f t="shared" si="16"/>
        <v>6045.3999999999987</v>
      </c>
      <c r="BC369" s="15">
        <f t="shared" si="17"/>
        <v>7144.5599999999986</v>
      </c>
    </row>
    <row r="370" spans="1:55" x14ac:dyDescent="0.35">
      <c r="A370" s="161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66">
        <v>43698</v>
      </c>
      <c r="AF370" s="166">
        <v>47351</v>
      </c>
      <c r="AG370" s="167">
        <v>53100</v>
      </c>
      <c r="AH370" s="94">
        <v>4.8083333333333336</v>
      </c>
      <c r="AI370" s="94">
        <v>10</v>
      </c>
      <c r="AJ370" s="168">
        <v>6.5000000000000002E-2</v>
      </c>
      <c r="AK370" s="162" t="s">
        <v>651</v>
      </c>
      <c r="AL370" s="162" t="s">
        <v>652</v>
      </c>
      <c r="AM370" s="133">
        <v>287.62</v>
      </c>
      <c r="AN370" s="133">
        <v>287.62</v>
      </c>
      <c r="AO370" s="133">
        <v>287.62</v>
      </c>
      <c r="AP370" s="133">
        <v>287.62</v>
      </c>
      <c r="AQ370" s="133">
        <v>287.62</v>
      </c>
      <c r="AR370" s="133">
        <v>287.62</v>
      </c>
      <c r="AS370" s="133">
        <v>287.62</v>
      </c>
      <c r="AT370" s="133">
        <v>287.62</v>
      </c>
      <c r="AU370" s="133">
        <v>287.62</v>
      </c>
      <c r="AV370" s="133">
        <v>287.62</v>
      </c>
      <c r="AW370" s="133">
        <v>230.1</v>
      </c>
      <c r="AX370" s="133">
        <v>230.1</v>
      </c>
      <c r="AY370" s="133">
        <v>230.1</v>
      </c>
      <c r="AZ370" s="133">
        <v>230.1</v>
      </c>
      <c r="BA370" s="15">
        <f t="shared" si="15"/>
        <v>575.24</v>
      </c>
      <c r="BB370" s="15">
        <f t="shared" si="16"/>
        <v>3221.3599999999992</v>
      </c>
      <c r="BC370" s="15">
        <f t="shared" si="17"/>
        <v>3796.5999999999995</v>
      </c>
    </row>
    <row r="371" spans="1:55" x14ac:dyDescent="0.35">
      <c r="A371" s="161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0</v>
      </c>
      <c r="X371" s="63">
        <v>0</v>
      </c>
      <c r="Y371" s="63">
        <v>0</v>
      </c>
      <c r="Z371" s="63">
        <v>0</v>
      </c>
      <c r="AA371" s="63">
        <v>0</v>
      </c>
      <c r="AB371" s="63">
        <v>0</v>
      </c>
      <c r="AC371" s="63">
        <v>0</v>
      </c>
      <c r="AD371" s="63">
        <v>0</v>
      </c>
      <c r="AE371" s="166">
        <v>43699</v>
      </c>
      <c r="AF371" s="166">
        <v>45526</v>
      </c>
      <c r="AG371" s="167">
        <v>606815</v>
      </c>
      <c r="AH371" s="94">
        <v>0</v>
      </c>
      <c r="AI371" s="94">
        <v>0</v>
      </c>
      <c r="AJ371" s="168">
        <v>5.0700000000000002E-2</v>
      </c>
      <c r="AK371" s="162" t="s">
        <v>651</v>
      </c>
      <c r="AL371" s="162" t="s">
        <v>652</v>
      </c>
      <c r="AM371" s="133">
        <v>0</v>
      </c>
      <c r="AN371" s="133">
        <v>0</v>
      </c>
      <c r="AO371" s="133">
        <v>0</v>
      </c>
      <c r="AP371" s="133">
        <v>0</v>
      </c>
      <c r="AQ371" s="133">
        <v>0</v>
      </c>
      <c r="AR371" s="133">
        <v>0</v>
      </c>
      <c r="AS371" s="133">
        <v>0</v>
      </c>
      <c r="AT371" s="133">
        <v>0</v>
      </c>
      <c r="AU371" s="133">
        <v>0</v>
      </c>
      <c r="AV371" s="133">
        <v>0</v>
      </c>
      <c r="AW371" s="133">
        <v>0</v>
      </c>
      <c r="AX371" s="133">
        <v>0</v>
      </c>
      <c r="AY371" s="133">
        <v>0</v>
      </c>
      <c r="AZ371" s="133">
        <v>0</v>
      </c>
      <c r="BA371" s="15">
        <f t="shared" si="15"/>
        <v>0</v>
      </c>
      <c r="BB371" s="15">
        <f t="shared" si="16"/>
        <v>0</v>
      </c>
      <c r="BC371" s="15">
        <f t="shared" si="17"/>
        <v>0</v>
      </c>
    </row>
    <row r="372" spans="1:55" x14ac:dyDescent="0.35">
      <c r="A372" s="161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66">
        <v>43699</v>
      </c>
      <c r="AF372" s="166">
        <v>45891</v>
      </c>
      <c r="AG372" s="167">
        <v>1238557.5</v>
      </c>
      <c r="AH372" s="94">
        <v>0.81111111111111112</v>
      </c>
      <c r="AI372" s="94">
        <v>6</v>
      </c>
      <c r="AJ372" s="168">
        <v>5.3600000000000002E-2</v>
      </c>
      <c r="AK372" s="162" t="s">
        <v>651</v>
      </c>
      <c r="AL372" s="162" t="s">
        <v>652</v>
      </c>
      <c r="AM372" s="133">
        <v>5532.22</v>
      </c>
      <c r="AN372" s="133">
        <v>5532.22</v>
      </c>
      <c r="AO372" s="133">
        <v>5532.22</v>
      </c>
      <c r="AP372" s="133">
        <v>5532.22</v>
      </c>
      <c r="AQ372" s="133">
        <v>2766.11</v>
      </c>
      <c r="AR372" s="133">
        <v>2766.11</v>
      </c>
      <c r="AS372" s="133">
        <v>2766.11</v>
      </c>
      <c r="AT372" s="133">
        <v>2766.11</v>
      </c>
      <c r="AU372" s="133">
        <v>2766.11</v>
      </c>
      <c r="AV372" s="133">
        <v>2766.11</v>
      </c>
      <c r="AW372" s="133">
        <v>0</v>
      </c>
      <c r="AX372" s="133">
        <v>0</v>
      </c>
      <c r="AY372" s="133">
        <v>0</v>
      </c>
      <c r="AZ372" s="133">
        <v>0</v>
      </c>
      <c r="BA372" s="15">
        <f t="shared" si="15"/>
        <v>11064.44</v>
      </c>
      <c r="BB372" s="15">
        <f t="shared" si="16"/>
        <v>27661.100000000002</v>
      </c>
      <c r="BC372" s="15">
        <f t="shared" si="17"/>
        <v>38725.54</v>
      </c>
    </row>
    <row r="373" spans="1:55" x14ac:dyDescent="0.35">
      <c r="A373" s="161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66">
        <v>43699</v>
      </c>
      <c r="AF373" s="166">
        <v>46256</v>
      </c>
      <c r="AG373" s="167">
        <v>1540637.5</v>
      </c>
      <c r="AH373" s="94">
        <v>1.8111111111111111</v>
      </c>
      <c r="AI373" s="94">
        <v>7</v>
      </c>
      <c r="AJ373" s="168">
        <v>5.6399999999999999E-2</v>
      </c>
      <c r="AK373" s="162" t="s">
        <v>651</v>
      </c>
      <c r="AL373" s="162" t="s">
        <v>652</v>
      </c>
      <c r="AM373" s="133">
        <v>7241</v>
      </c>
      <c r="AN373" s="133">
        <v>7241</v>
      </c>
      <c r="AO373" s="133">
        <v>7241</v>
      </c>
      <c r="AP373" s="133">
        <v>7241</v>
      </c>
      <c r="AQ373" s="133">
        <v>7241</v>
      </c>
      <c r="AR373" s="133">
        <v>7241</v>
      </c>
      <c r="AS373" s="133">
        <v>7241</v>
      </c>
      <c r="AT373" s="133">
        <v>7241</v>
      </c>
      <c r="AU373" s="133">
        <v>7241</v>
      </c>
      <c r="AV373" s="133">
        <v>7241</v>
      </c>
      <c r="AW373" s="133">
        <v>3620.5</v>
      </c>
      <c r="AX373" s="133">
        <v>3620.5</v>
      </c>
      <c r="AY373" s="133">
        <v>3620.5</v>
      </c>
      <c r="AZ373" s="133">
        <v>3620.5</v>
      </c>
      <c r="BA373" s="15">
        <f t="shared" si="15"/>
        <v>14482</v>
      </c>
      <c r="BB373" s="15">
        <f t="shared" si="16"/>
        <v>72410</v>
      </c>
      <c r="BC373" s="15">
        <f t="shared" si="17"/>
        <v>86892</v>
      </c>
    </row>
    <row r="374" spans="1:55" x14ac:dyDescent="0.35">
      <c r="A374" s="161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66">
        <v>43699</v>
      </c>
      <c r="AF374" s="166">
        <v>46621</v>
      </c>
      <c r="AG374" s="167">
        <v>384090</v>
      </c>
      <c r="AH374" s="94">
        <v>2.8111111111111109</v>
      </c>
      <c r="AI374" s="94">
        <v>8</v>
      </c>
      <c r="AJ374" s="168">
        <v>5.9299999999999999E-2</v>
      </c>
      <c r="AK374" s="162" t="s">
        <v>651</v>
      </c>
      <c r="AL374" s="162" t="s">
        <v>652</v>
      </c>
      <c r="AM374" s="133">
        <v>1898.04</v>
      </c>
      <c r="AN374" s="133">
        <v>1898.04</v>
      </c>
      <c r="AO374" s="133">
        <v>1898.04</v>
      </c>
      <c r="AP374" s="133">
        <v>1898.04</v>
      </c>
      <c r="AQ374" s="133">
        <v>1898.04</v>
      </c>
      <c r="AR374" s="133">
        <v>1898.04</v>
      </c>
      <c r="AS374" s="133">
        <v>1898.04</v>
      </c>
      <c r="AT374" s="133">
        <v>1898.04</v>
      </c>
      <c r="AU374" s="133">
        <v>1898.04</v>
      </c>
      <c r="AV374" s="133">
        <v>1898.04</v>
      </c>
      <c r="AW374" s="133">
        <v>1265.3599999999999</v>
      </c>
      <c r="AX374" s="133">
        <v>1265.3599999999999</v>
      </c>
      <c r="AY374" s="133">
        <v>1265.3599999999999</v>
      </c>
      <c r="AZ374" s="133">
        <v>1265.3599999999999</v>
      </c>
      <c r="BA374" s="15">
        <f t="shared" si="15"/>
        <v>3796.08</v>
      </c>
      <c r="BB374" s="15">
        <f t="shared" si="16"/>
        <v>20245.760000000006</v>
      </c>
      <c r="BC374" s="15">
        <f t="shared" si="17"/>
        <v>24041.840000000004</v>
      </c>
    </row>
    <row r="375" spans="1:55" x14ac:dyDescent="0.35">
      <c r="A375" s="161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66">
        <v>43699</v>
      </c>
      <c r="AF375" s="166">
        <v>46987</v>
      </c>
      <c r="AG375" s="167">
        <v>53100</v>
      </c>
      <c r="AH375" s="94">
        <v>3.8111111111111109</v>
      </c>
      <c r="AI375" s="94">
        <v>9</v>
      </c>
      <c r="AJ375" s="168">
        <v>6.2100000000000002E-2</v>
      </c>
      <c r="AK375" s="162" t="s">
        <v>651</v>
      </c>
      <c r="AL375" s="162" t="s">
        <v>652</v>
      </c>
      <c r="AM375" s="133">
        <v>274.79000000000002</v>
      </c>
      <c r="AN375" s="133">
        <v>274.79000000000002</v>
      </c>
      <c r="AO375" s="133">
        <v>274.79000000000002</v>
      </c>
      <c r="AP375" s="133">
        <v>274.79000000000002</v>
      </c>
      <c r="AQ375" s="133">
        <v>274.79000000000002</v>
      </c>
      <c r="AR375" s="133">
        <v>274.79000000000002</v>
      </c>
      <c r="AS375" s="133">
        <v>274.79000000000002</v>
      </c>
      <c r="AT375" s="133">
        <v>274.79000000000002</v>
      </c>
      <c r="AU375" s="133">
        <v>274.79000000000002</v>
      </c>
      <c r="AV375" s="133">
        <v>274.79000000000002</v>
      </c>
      <c r="AW375" s="133">
        <v>206.09</v>
      </c>
      <c r="AX375" s="133">
        <v>206.09</v>
      </c>
      <c r="AY375" s="133">
        <v>206.09</v>
      </c>
      <c r="AZ375" s="133">
        <v>206.09</v>
      </c>
      <c r="BA375" s="15">
        <f t="shared" si="15"/>
        <v>549.58000000000004</v>
      </c>
      <c r="BB375" s="15">
        <f t="shared" si="16"/>
        <v>3022.6800000000007</v>
      </c>
      <c r="BC375" s="15">
        <f t="shared" si="17"/>
        <v>3572.2600000000007</v>
      </c>
    </row>
    <row r="376" spans="1:55" x14ac:dyDescent="0.35">
      <c r="A376" s="161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0</v>
      </c>
      <c r="X376" s="63">
        <v>0</v>
      </c>
      <c r="Y376" s="63">
        <v>0</v>
      </c>
      <c r="Z376" s="63">
        <v>0</v>
      </c>
      <c r="AA376" s="63">
        <v>0</v>
      </c>
      <c r="AB376" s="63">
        <v>0</v>
      </c>
      <c r="AC376" s="63">
        <v>0</v>
      </c>
      <c r="AD376" s="63">
        <v>0</v>
      </c>
      <c r="AE376" s="166">
        <v>43700</v>
      </c>
      <c r="AF376" s="166">
        <v>45527</v>
      </c>
      <c r="AG376" s="167">
        <v>531000</v>
      </c>
      <c r="AH376" s="94">
        <v>0</v>
      </c>
      <c r="AI376" s="94">
        <v>0</v>
      </c>
      <c r="AJ376" s="168">
        <v>5.0700000000000002E-2</v>
      </c>
      <c r="AK376" s="162" t="s">
        <v>651</v>
      </c>
      <c r="AL376" s="162" t="s">
        <v>652</v>
      </c>
      <c r="AM376" s="133">
        <v>0</v>
      </c>
      <c r="AN376" s="133">
        <v>0</v>
      </c>
      <c r="AO376" s="133">
        <v>0</v>
      </c>
      <c r="AP376" s="133">
        <v>0</v>
      </c>
      <c r="AQ376" s="133">
        <v>0</v>
      </c>
      <c r="AR376" s="133">
        <v>0</v>
      </c>
      <c r="AS376" s="133">
        <v>0</v>
      </c>
      <c r="AT376" s="133">
        <v>0</v>
      </c>
      <c r="AU376" s="133">
        <v>0</v>
      </c>
      <c r="AV376" s="133">
        <v>0</v>
      </c>
      <c r="AW376" s="133">
        <v>0</v>
      </c>
      <c r="AX376" s="133">
        <v>0</v>
      </c>
      <c r="AY376" s="133">
        <v>0</v>
      </c>
      <c r="AZ376" s="133">
        <v>0</v>
      </c>
      <c r="BA376" s="15">
        <f t="shared" si="15"/>
        <v>0</v>
      </c>
      <c r="BB376" s="15">
        <f t="shared" si="16"/>
        <v>0</v>
      </c>
      <c r="BC376" s="15">
        <f t="shared" si="17"/>
        <v>0</v>
      </c>
    </row>
    <row r="377" spans="1:55" x14ac:dyDescent="0.35">
      <c r="A377" s="161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66">
        <v>43700</v>
      </c>
      <c r="AF377" s="166">
        <v>45892</v>
      </c>
      <c r="AG377" s="167">
        <v>1232067.5</v>
      </c>
      <c r="AH377" s="94">
        <v>0.81388888888888888</v>
      </c>
      <c r="AI377" s="94">
        <v>6</v>
      </c>
      <c r="AJ377" s="168">
        <v>5.3600000000000002E-2</v>
      </c>
      <c r="AK377" s="162" t="s">
        <v>651</v>
      </c>
      <c r="AL377" s="162" t="s">
        <v>652</v>
      </c>
      <c r="AM377" s="133">
        <v>5503.23</v>
      </c>
      <c r="AN377" s="133">
        <v>5503.23</v>
      </c>
      <c r="AO377" s="133">
        <v>5503.23</v>
      </c>
      <c r="AP377" s="133">
        <v>5503.23</v>
      </c>
      <c r="AQ377" s="133">
        <v>2751.62</v>
      </c>
      <c r="AR377" s="133">
        <v>2751.62</v>
      </c>
      <c r="AS377" s="133">
        <v>2751.62</v>
      </c>
      <c r="AT377" s="133">
        <v>2751.62</v>
      </c>
      <c r="AU377" s="133">
        <v>2751.62</v>
      </c>
      <c r="AV377" s="133">
        <v>2751.62</v>
      </c>
      <c r="AW377" s="133">
        <v>0</v>
      </c>
      <c r="AX377" s="133">
        <v>0</v>
      </c>
      <c r="AY377" s="133">
        <v>0</v>
      </c>
      <c r="AZ377" s="133">
        <v>0</v>
      </c>
      <c r="BA377" s="15">
        <f t="shared" si="15"/>
        <v>11006.46</v>
      </c>
      <c r="BB377" s="15">
        <f t="shared" si="16"/>
        <v>27516.179999999993</v>
      </c>
      <c r="BC377" s="15">
        <f t="shared" si="17"/>
        <v>38522.639999999992</v>
      </c>
    </row>
    <row r="378" spans="1:55" x14ac:dyDescent="0.35">
      <c r="A378" s="161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66">
        <v>43700</v>
      </c>
      <c r="AF378" s="166">
        <v>46257</v>
      </c>
      <c r="AG378" s="167">
        <v>1091500</v>
      </c>
      <c r="AH378" s="94">
        <v>1.8138888888888889</v>
      </c>
      <c r="AI378" s="94">
        <v>7</v>
      </c>
      <c r="AJ378" s="168">
        <v>5.6399999999999999E-2</v>
      </c>
      <c r="AK378" s="162" t="s">
        <v>651</v>
      </c>
      <c r="AL378" s="162" t="s">
        <v>652</v>
      </c>
      <c r="AM378" s="133">
        <v>5130.05</v>
      </c>
      <c r="AN378" s="133">
        <v>5130.05</v>
      </c>
      <c r="AO378" s="133">
        <v>5130.05</v>
      </c>
      <c r="AP378" s="133">
        <v>5130.05</v>
      </c>
      <c r="AQ378" s="133">
        <v>5130.05</v>
      </c>
      <c r="AR378" s="133">
        <v>5130.05</v>
      </c>
      <c r="AS378" s="133">
        <v>5130.05</v>
      </c>
      <c r="AT378" s="133">
        <v>5130.05</v>
      </c>
      <c r="AU378" s="133">
        <v>5130.05</v>
      </c>
      <c r="AV378" s="133">
        <v>5130.05</v>
      </c>
      <c r="AW378" s="133">
        <v>2565.02</v>
      </c>
      <c r="AX378" s="133">
        <v>2565.02</v>
      </c>
      <c r="AY378" s="133">
        <v>2565.02</v>
      </c>
      <c r="AZ378" s="133">
        <v>2565.02</v>
      </c>
      <c r="BA378" s="15">
        <f t="shared" si="15"/>
        <v>10260.1</v>
      </c>
      <c r="BB378" s="15">
        <f t="shared" si="16"/>
        <v>51300.479999999989</v>
      </c>
      <c r="BC378" s="15">
        <f t="shared" si="17"/>
        <v>61560.579999999987</v>
      </c>
    </row>
    <row r="379" spans="1:55" x14ac:dyDescent="0.35">
      <c r="A379" s="161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66">
        <v>43700</v>
      </c>
      <c r="AF379" s="166">
        <v>46622</v>
      </c>
      <c r="AG379" s="167">
        <v>418457.5</v>
      </c>
      <c r="AH379" s="94">
        <v>2.8138888888888891</v>
      </c>
      <c r="AI379" s="94">
        <v>8</v>
      </c>
      <c r="AJ379" s="168">
        <v>5.9299999999999999E-2</v>
      </c>
      <c r="AK379" s="162" t="s">
        <v>651</v>
      </c>
      <c r="AL379" s="162" t="s">
        <v>652</v>
      </c>
      <c r="AM379" s="133">
        <v>2067.88</v>
      </c>
      <c r="AN379" s="133">
        <v>2067.88</v>
      </c>
      <c r="AO379" s="133">
        <v>2067.88</v>
      </c>
      <c r="AP379" s="133">
        <v>2067.88</v>
      </c>
      <c r="AQ379" s="133">
        <v>2067.88</v>
      </c>
      <c r="AR379" s="133">
        <v>2067.88</v>
      </c>
      <c r="AS379" s="133">
        <v>2067.88</v>
      </c>
      <c r="AT379" s="133">
        <v>2067.88</v>
      </c>
      <c r="AU379" s="133">
        <v>2067.88</v>
      </c>
      <c r="AV379" s="133">
        <v>2067.88</v>
      </c>
      <c r="AW379" s="133">
        <v>1378.59</v>
      </c>
      <c r="AX379" s="133">
        <v>1378.59</v>
      </c>
      <c r="AY379" s="133">
        <v>1378.59</v>
      </c>
      <c r="AZ379" s="133">
        <v>1378.59</v>
      </c>
      <c r="BA379" s="15">
        <f t="shared" si="15"/>
        <v>4135.76</v>
      </c>
      <c r="BB379" s="15">
        <f t="shared" si="16"/>
        <v>22057.400000000005</v>
      </c>
      <c r="BC379" s="15">
        <f t="shared" si="17"/>
        <v>26193.160000000003</v>
      </c>
    </row>
    <row r="380" spans="1:55" x14ac:dyDescent="0.35">
      <c r="A380" s="161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0</v>
      </c>
      <c r="X380" s="63">
        <v>0</v>
      </c>
      <c r="Y380" s="63">
        <v>0</v>
      </c>
      <c r="Z380" s="63">
        <v>0</v>
      </c>
      <c r="AA380" s="63">
        <v>0</v>
      </c>
      <c r="AB380" s="63">
        <v>0</v>
      </c>
      <c r="AC380" s="63">
        <v>0</v>
      </c>
      <c r="AD380" s="63">
        <v>0</v>
      </c>
      <c r="AE380" s="166">
        <v>43703</v>
      </c>
      <c r="AF380" s="166">
        <v>45530</v>
      </c>
      <c r="AG380" s="167">
        <v>599145</v>
      </c>
      <c r="AH380" s="94">
        <v>0</v>
      </c>
      <c r="AI380" s="94">
        <v>0</v>
      </c>
      <c r="AJ380" s="168">
        <v>5.0700000000000002E-2</v>
      </c>
      <c r="AK380" s="162" t="s">
        <v>651</v>
      </c>
      <c r="AL380" s="162" t="s">
        <v>652</v>
      </c>
      <c r="AM380" s="133">
        <v>0</v>
      </c>
      <c r="AN380" s="133">
        <v>0</v>
      </c>
      <c r="AO380" s="133">
        <v>0</v>
      </c>
      <c r="AP380" s="133">
        <v>0</v>
      </c>
      <c r="AQ380" s="133">
        <v>0</v>
      </c>
      <c r="AR380" s="133">
        <v>0</v>
      </c>
      <c r="AS380" s="133">
        <v>0</v>
      </c>
      <c r="AT380" s="133">
        <v>0</v>
      </c>
      <c r="AU380" s="133">
        <v>0</v>
      </c>
      <c r="AV380" s="133">
        <v>0</v>
      </c>
      <c r="AW380" s="133">
        <v>0</v>
      </c>
      <c r="AX380" s="133">
        <v>0</v>
      </c>
      <c r="AY380" s="133">
        <v>0</v>
      </c>
      <c r="AZ380" s="133">
        <v>0</v>
      </c>
      <c r="BA380" s="15">
        <f t="shared" si="15"/>
        <v>0</v>
      </c>
      <c r="BB380" s="15">
        <f t="shared" si="16"/>
        <v>0</v>
      </c>
      <c r="BC380" s="15">
        <f t="shared" si="17"/>
        <v>0</v>
      </c>
    </row>
    <row r="381" spans="1:55" x14ac:dyDescent="0.35">
      <c r="A381" s="161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66">
        <v>43703</v>
      </c>
      <c r="AF381" s="166">
        <v>45895</v>
      </c>
      <c r="AG381" s="167">
        <v>882787.5</v>
      </c>
      <c r="AH381" s="94">
        <v>0.82222222222222219</v>
      </c>
      <c r="AI381" s="94">
        <v>6</v>
      </c>
      <c r="AJ381" s="168">
        <v>5.3600000000000002E-2</v>
      </c>
      <c r="AK381" s="162" t="s">
        <v>651</v>
      </c>
      <c r="AL381" s="162" t="s">
        <v>652</v>
      </c>
      <c r="AM381" s="133">
        <v>3943.12</v>
      </c>
      <c r="AN381" s="133">
        <v>3943.12</v>
      </c>
      <c r="AO381" s="133">
        <v>3943.12</v>
      </c>
      <c r="AP381" s="133">
        <v>3943.12</v>
      </c>
      <c r="AQ381" s="133">
        <v>1971.56</v>
      </c>
      <c r="AR381" s="133">
        <v>1971.56</v>
      </c>
      <c r="AS381" s="133">
        <v>1971.56</v>
      </c>
      <c r="AT381" s="133">
        <v>1971.56</v>
      </c>
      <c r="AU381" s="133">
        <v>1971.56</v>
      </c>
      <c r="AV381" s="133">
        <v>1971.56</v>
      </c>
      <c r="AW381" s="133">
        <v>0</v>
      </c>
      <c r="AX381" s="133">
        <v>0</v>
      </c>
      <c r="AY381" s="133">
        <v>0</v>
      </c>
      <c r="AZ381" s="133">
        <v>0</v>
      </c>
      <c r="BA381" s="15">
        <f t="shared" si="15"/>
        <v>7886.24</v>
      </c>
      <c r="BB381" s="15">
        <f t="shared" si="16"/>
        <v>19715.599999999999</v>
      </c>
      <c r="BC381" s="15">
        <f t="shared" si="17"/>
        <v>27601.839999999997</v>
      </c>
    </row>
    <row r="382" spans="1:55" x14ac:dyDescent="0.35">
      <c r="A382" s="161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66">
        <v>43703</v>
      </c>
      <c r="AF382" s="166">
        <v>46260</v>
      </c>
      <c r="AG382" s="167">
        <v>1616895</v>
      </c>
      <c r="AH382" s="94">
        <v>1.8222222222222222</v>
      </c>
      <c r="AI382" s="94">
        <v>7</v>
      </c>
      <c r="AJ382" s="168">
        <v>5.6399999999999999E-2</v>
      </c>
      <c r="AK382" s="162" t="s">
        <v>651</v>
      </c>
      <c r="AL382" s="162" t="s">
        <v>652</v>
      </c>
      <c r="AM382" s="133">
        <v>7599.41</v>
      </c>
      <c r="AN382" s="133">
        <v>7599.41</v>
      </c>
      <c r="AO382" s="133">
        <v>7599.41</v>
      </c>
      <c r="AP382" s="133">
        <v>7599.41</v>
      </c>
      <c r="AQ382" s="133">
        <v>7599.41</v>
      </c>
      <c r="AR382" s="133">
        <v>7599.41</v>
      </c>
      <c r="AS382" s="133">
        <v>7599.41</v>
      </c>
      <c r="AT382" s="133">
        <v>7599.41</v>
      </c>
      <c r="AU382" s="133">
        <v>7599.41</v>
      </c>
      <c r="AV382" s="133">
        <v>7599.41</v>
      </c>
      <c r="AW382" s="133">
        <v>3799.7</v>
      </c>
      <c r="AX382" s="133">
        <v>3799.7</v>
      </c>
      <c r="AY382" s="133">
        <v>3799.7</v>
      </c>
      <c r="AZ382" s="133">
        <v>3799.7</v>
      </c>
      <c r="BA382" s="15">
        <f t="shared" si="15"/>
        <v>15198.82</v>
      </c>
      <c r="BB382" s="15">
        <f t="shared" si="16"/>
        <v>75994.080000000002</v>
      </c>
      <c r="BC382" s="15">
        <f t="shared" si="17"/>
        <v>91192.9</v>
      </c>
    </row>
    <row r="383" spans="1:55" x14ac:dyDescent="0.35">
      <c r="A383" s="161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66">
        <v>43703</v>
      </c>
      <c r="AF383" s="166">
        <v>46625</v>
      </c>
      <c r="AG383" s="167">
        <v>709475</v>
      </c>
      <c r="AH383" s="94">
        <v>2.8222222222222224</v>
      </c>
      <c r="AI383" s="94">
        <v>8</v>
      </c>
      <c r="AJ383" s="168">
        <v>5.9299999999999999E-2</v>
      </c>
      <c r="AK383" s="162" t="s">
        <v>651</v>
      </c>
      <c r="AL383" s="162" t="s">
        <v>652</v>
      </c>
      <c r="AM383" s="133">
        <v>3505.99</v>
      </c>
      <c r="AN383" s="133">
        <v>3505.99</v>
      </c>
      <c r="AO383" s="133">
        <v>3505.99</v>
      </c>
      <c r="AP383" s="133">
        <v>3505.99</v>
      </c>
      <c r="AQ383" s="133">
        <v>3505.99</v>
      </c>
      <c r="AR383" s="133">
        <v>3505.99</v>
      </c>
      <c r="AS383" s="133">
        <v>3505.99</v>
      </c>
      <c r="AT383" s="133">
        <v>3505.99</v>
      </c>
      <c r="AU383" s="133">
        <v>3505.99</v>
      </c>
      <c r="AV383" s="133">
        <v>3505.99</v>
      </c>
      <c r="AW383" s="133">
        <v>2337.33</v>
      </c>
      <c r="AX383" s="133">
        <v>2337.33</v>
      </c>
      <c r="AY383" s="133">
        <v>2337.33</v>
      </c>
      <c r="AZ383" s="133">
        <v>2337.33</v>
      </c>
      <c r="BA383" s="15">
        <f t="shared" si="15"/>
        <v>7011.98</v>
      </c>
      <c r="BB383" s="15">
        <f t="shared" si="16"/>
        <v>37397.24</v>
      </c>
      <c r="BC383" s="15">
        <f t="shared" si="17"/>
        <v>44409.22</v>
      </c>
    </row>
    <row r="384" spans="1:55" x14ac:dyDescent="0.35">
      <c r="A384" s="161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0</v>
      </c>
      <c r="X384" s="63">
        <v>0</v>
      </c>
      <c r="Y384" s="63">
        <v>0</v>
      </c>
      <c r="Z384" s="63">
        <v>0</v>
      </c>
      <c r="AA384" s="63">
        <v>0</v>
      </c>
      <c r="AB384" s="63">
        <v>0</v>
      </c>
      <c r="AC384" s="63">
        <v>0</v>
      </c>
      <c r="AD384" s="63">
        <v>0</v>
      </c>
      <c r="AE384" s="166">
        <v>43704</v>
      </c>
      <c r="AF384" s="166">
        <v>45531</v>
      </c>
      <c r="AG384" s="167">
        <v>672452.5</v>
      </c>
      <c r="AH384" s="94">
        <v>0</v>
      </c>
      <c r="AI384" s="94">
        <v>0</v>
      </c>
      <c r="AJ384" s="168">
        <v>5.0700000000000002E-2</v>
      </c>
      <c r="AK384" s="162" t="s">
        <v>651</v>
      </c>
      <c r="AL384" s="162" t="s">
        <v>652</v>
      </c>
      <c r="AM384" s="133">
        <v>0</v>
      </c>
      <c r="AN384" s="133">
        <v>0</v>
      </c>
      <c r="AO384" s="133">
        <v>0</v>
      </c>
      <c r="AP384" s="133">
        <v>0</v>
      </c>
      <c r="AQ384" s="133">
        <v>0</v>
      </c>
      <c r="AR384" s="133">
        <v>0</v>
      </c>
      <c r="AS384" s="133">
        <v>0</v>
      </c>
      <c r="AT384" s="133">
        <v>0</v>
      </c>
      <c r="AU384" s="133">
        <v>0</v>
      </c>
      <c r="AV384" s="133">
        <v>0</v>
      </c>
      <c r="AW384" s="133">
        <v>0</v>
      </c>
      <c r="AX384" s="133">
        <v>0</v>
      </c>
      <c r="AY384" s="133">
        <v>0</v>
      </c>
      <c r="AZ384" s="133">
        <v>0</v>
      </c>
      <c r="BA384" s="15">
        <f t="shared" si="15"/>
        <v>0</v>
      </c>
      <c r="BB384" s="15">
        <f t="shared" si="16"/>
        <v>0</v>
      </c>
      <c r="BC384" s="15">
        <f t="shared" si="17"/>
        <v>0</v>
      </c>
    </row>
    <row r="385" spans="1:55" x14ac:dyDescent="0.35">
      <c r="A385" s="161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66">
        <v>43704</v>
      </c>
      <c r="AF385" s="166">
        <v>45896</v>
      </c>
      <c r="AG385" s="167">
        <v>1668962.5</v>
      </c>
      <c r="AH385" s="94">
        <v>0.82499999999999996</v>
      </c>
      <c r="AI385" s="94">
        <v>6</v>
      </c>
      <c r="AJ385" s="168">
        <v>5.3600000000000002E-2</v>
      </c>
      <c r="AK385" s="162" t="s">
        <v>651</v>
      </c>
      <c r="AL385" s="162" t="s">
        <v>652</v>
      </c>
      <c r="AM385" s="133">
        <v>7454.7</v>
      </c>
      <c r="AN385" s="133">
        <v>7454.7</v>
      </c>
      <c r="AO385" s="133">
        <v>7454.7</v>
      </c>
      <c r="AP385" s="133">
        <v>7454.7</v>
      </c>
      <c r="AQ385" s="133">
        <v>3727.35</v>
      </c>
      <c r="AR385" s="133">
        <v>3727.35</v>
      </c>
      <c r="AS385" s="133">
        <v>3727.35</v>
      </c>
      <c r="AT385" s="133">
        <v>3727.35</v>
      </c>
      <c r="AU385" s="133">
        <v>3727.35</v>
      </c>
      <c r="AV385" s="133">
        <v>3727.35</v>
      </c>
      <c r="AW385" s="133">
        <v>0</v>
      </c>
      <c r="AX385" s="133">
        <v>0</v>
      </c>
      <c r="AY385" s="133">
        <v>0</v>
      </c>
      <c r="AZ385" s="133">
        <v>0</v>
      </c>
      <c r="BA385" s="15">
        <f t="shared" si="15"/>
        <v>14909.4</v>
      </c>
      <c r="BB385" s="15">
        <f t="shared" si="16"/>
        <v>37273.499999999993</v>
      </c>
      <c r="BC385" s="15">
        <f t="shared" si="17"/>
        <v>52182.899999999994</v>
      </c>
    </row>
    <row r="386" spans="1:55" x14ac:dyDescent="0.35">
      <c r="A386" s="161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66">
        <v>43704</v>
      </c>
      <c r="AF386" s="166">
        <v>46261</v>
      </c>
      <c r="AG386" s="167">
        <v>1625007.5</v>
      </c>
      <c r="AH386" s="94">
        <v>1.825</v>
      </c>
      <c r="AI386" s="94">
        <v>7</v>
      </c>
      <c r="AJ386" s="168">
        <v>5.6399999999999999E-2</v>
      </c>
      <c r="AK386" s="162" t="s">
        <v>651</v>
      </c>
      <c r="AL386" s="162" t="s">
        <v>652</v>
      </c>
      <c r="AM386" s="133">
        <v>7637.54</v>
      </c>
      <c r="AN386" s="133">
        <v>7637.54</v>
      </c>
      <c r="AO386" s="133">
        <v>7637.54</v>
      </c>
      <c r="AP386" s="133">
        <v>7637.54</v>
      </c>
      <c r="AQ386" s="133">
        <v>7637.54</v>
      </c>
      <c r="AR386" s="133">
        <v>7637.54</v>
      </c>
      <c r="AS386" s="133">
        <v>7637.54</v>
      </c>
      <c r="AT386" s="133">
        <v>7637.54</v>
      </c>
      <c r="AU386" s="133">
        <v>7637.54</v>
      </c>
      <c r="AV386" s="133">
        <v>7637.54</v>
      </c>
      <c r="AW386" s="133">
        <v>3818.77</v>
      </c>
      <c r="AX386" s="133">
        <v>3818.77</v>
      </c>
      <c r="AY386" s="133">
        <v>3818.77</v>
      </c>
      <c r="AZ386" s="133">
        <v>3818.77</v>
      </c>
      <c r="BA386" s="15">
        <f t="shared" si="15"/>
        <v>15275.08</v>
      </c>
      <c r="BB386" s="15">
        <f t="shared" si="16"/>
        <v>76375.400000000009</v>
      </c>
      <c r="BC386" s="15">
        <f t="shared" si="17"/>
        <v>91650.48000000001</v>
      </c>
    </row>
    <row r="387" spans="1:55" x14ac:dyDescent="0.35">
      <c r="A387" s="161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66">
        <v>43704</v>
      </c>
      <c r="AF387" s="166">
        <v>46626</v>
      </c>
      <c r="AG387" s="167">
        <v>955800</v>
      </c>
      <c r="AH387" s="94">
        <v>2.8250000000000002</v>
      </c>
      <c r="AI387" s="94">
        <v>8</v>
      </c>
      <c r="AJ387" s="168">
        <v>5.9299999999999999E-2</v>
      </c>
      <c r="AK387" s="162" t="s">
        <v>651</v>
      </c>
      <c r="AL387" s="162" t="s">
        <v>652</v>
      </c>
      <c r="AM387" s="133">
        <v>4723.24</v>
      </c>
      <c r="AN387" s="133">
        <v>4723.24</v>
      </c>
      <c r="AO387" s="133">
        <v>4723.24</v>
      </c>
      <c r="AP387" s="133">
        <v>4723.24</v>
      </c>
      <c r="AQ387" s="133">
        <v>4723.24</v>
      </c>
      <c r="AR387" s="133">
        <v>4723.24</v>
      </c>
      <c r="AS387" s="133">
        <v>4723.24</v>
      </c>
      <c r="AT387" s="133">
        <v>4723.24</v>
      </c>
      <c r="AU387" s="133">
        <v>4723.24</v>
      </c>
      <c r="AV387" s="133">
        <v>4723.24</v>
      </c>
      <c r="AW387" s="133">
        <v>3148.83</v>
      </c>
      <c r="AX387" s="133">
        <v>3148.83</v>
      </c>
      <c r="AY387" s="133">
        <v>3148.83</v>
      </c>
      <c r="AZ387" s="133">
        <v>3148.83</v>
      </c>
      <c r="BA387" s="15">
        <f t="shared" ref="BA387:BA450" si="18">SUM(AM387:AN387)</f>
        <v>9446.48</v>
      </c>
      <c r="BB387" s="15">
        <f t="shared" si="16"/>
        <v>50381.24</v>
      </c>
      <c r="BC387" s="15">
        <f t="shared" si="17"/>
        <v>59827.72</v>
      </c>
    </row>
    <row r="388" spans="1:55" x14ac:dyDescent="0.35">
      <c r="A388" s="161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0</v>
      </c>
      <c r="X388" s="63">
        <v>0</v>
      </c>
      <c r="Y388" s="63">
        <v>0</v>
      </c>
      <c r="Z388" s="63">
        <v>0</v>
      </c>
      <c r="AA388" s="63">
        <v>0</v>
      </c>
      <c r="AB388" s="63">
        <v>0</v>
      </c>
      <c r="AC388" s="63">
        <v>0</v>
      </c>
      <c r="AD388" s="63">
        <v>0</v>
      </c>
      <c r="AE388" s="166">
        <v>43705</v>
      </c>
      <c r="AF388" s="166">
        <v>45532</v>
      </c>
      <c r="AG388" s="167">
        <v>404150</v>
      </c>
      <c r="AH388" s="94">
        <v>0</v>
      </c>
      <c r="AI388" s="94">
        <v>0</v>
      </c>
      <c r="AJ388" s="168">
        <v>5.0700000000000002E-2</v>
      </c>
      <c r="AK388" s="162" t="s">
        <v>651</v>
      </c>
      <c r="AL388" s="162" t="s">
        <v>652</v>
      </c>
      <c r="AM388" s="133">
        <v>0</v>
      </c>
      <c r="AN388" s="133">
        <v>0</v>
      </c>
      <c r="AO388" s="133">
        <v>0</v>
      </c>
      <c r="AP388" s="133">
        <v>0</v>
      </c>
      <c r="AQ388" s="133">
        <v>0</v>
      </c>
      <c r="AR388" s="133">
        <v>0</v>
      </c>
      <c r="AS388" s="133">
        <v>0</v>
      </c>
      <c r="AT388" s="133">
        <v>0</v>
      </c>
      <c r="AU388" s="133">
        <v>0</v>
      </c>
      <c r="AV388" s="133">
        <v>0</v>
      </c>
      <c r="AW388" s="133">
        <v>0</v>
      </c>
      <c r="AX388" s="133">
        <v>0</v>
      </c>
      <c r="AY388" s="133">
        <v>0</v>
      </c>
      <c r="AZ388" s="133">
        <v>0</v>
      </c>
      <c r="BA388" s="15">
        <f t="shared" si="18"/>
        <v>0</v>
      </c>
      <c r="BB388" s="15">
        <f t="shared" ref="BB388:BB451" si="19">SUM(AO388:AZ388)</f>
        <v>0</v>
      </c>
      <c r="BC388" s="15">
        <f t="shared" ref="BC388:BC451" si="20">BA388+BB388</f>
        <v>0</v>
      </c>
    </row>
    <row r="389" spans="1:55" x14ac:dyDescent="0.35">
      <c r="A389" s="161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66">
        <v>43705</v>
      </c>
      <c r="AF389" s="166">
        <v>45897</v>
      </c>
      <c r="AG389" s="167">
        <v>826147.5</v>
      </c>
      <c r="AH389" s="94">
        <v>0.82777777777777772</v>
      </c>
      <c r="AI389" s="94">
        <v>6</v>
      </c>
      <c r="AJ389" s="168">
        <v>5.3600000000000002E-2</v>
      </c>
      <c r="AK389" s="162" t="s">
        <v>651</v>
      </c>
      <c r="AL389" s="162" t="s">
        <v>652</v>
      </c>
      <c r="AM389" s="133">
        <v>3690.13</v>
      </c>
      <c r="AN389" s="133">
        <v>3690.13</v>
      </c>
      <c r="AO389" s="133">
        <v>3690.13</v>
      </c>
      <c r="AP389" s="133">
        <v>3690.13</v>
      </c>
      <c r="AQ389" s="133">
        <v>1845.06</v>
      </c>
      <c r="AR389" s="133">
        <v>1845.06</v>
      </c>
      <c r="AS389" s="133">
        <v>1845.06</v>
      </c>
      <c r="AT389" s="133">
        <v>1845.06</v>
      </c>
      <c r="AU389" s="133">
        <v>1845.06</v>
      </c>
      <c r="AV389" s="133">
        <v>1845.06</v>
      </c>
      <c r="AW389" s="133">
        <v>0</v>
      </c>
      <c r="AX389" s="133">
        <v>0</v>
      </c>
      <c r="AY389" s="133">
        <v>0</v>
      </c>
      <c r="AZ389" s="133">
        <v>0</v>
      </c>
      <c r="BA389" s="15">
        <f t="shared" si="18"/>
        <v>7380.26</v>
      </c>
      <c r="BB389" s="15">
        <f t="shared" si="19"/>
        <v>18450.62</v>
      </c>
      <c r="BC389" s="15">
        <f t="shared" si="20"/>
        <v>25830.879999999997</v>
      </c>
    </row>
    <row r="390" spans="1:55" x14ac:dyDescent="0.35">
      <c r="A390" s="161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66">
        <v>43705</v>
      </c>
      <c r="AF390" s="166">
        <v>46262</v>
      </c>
      <c r="AG390" s="167">
        <v>1205812.5</v>
      </c>
      <c r="AH390" s="94">
        <v>1.8277777777777777</v>
      </c>
      <c r="AI390" s="94">
        <v>7</v>
      </c>
      <c r="AJ390" s="168">
        <v>5.6399999999999999E-2</v>
      </c>
      <c r="AK390" s="162" t="s">
        <v>651</v>
      </c>
      <c r="AL390" s="162" t="s">
        <v>652</v>
      </c>
      <c r="AM390" s="133">
        <v>5667.32</v>
      </c>
      <c r="AN390" s="133">
        <v>5667.32</v>
      </c>
      <c r="AO390" s="133">
        <v>5667.32</v>
      </c>
      <c r="AP390" s="133">
        <v>5667.32</v>
      </c>
      <c r="AQ390" s="133">
        <v>5667.32</v>
      </c>
      <c r="AR390" s="133">
        <v>5667.32</v>
      </c>
      <c r="AS390" s="133">
        <v>5667.32</v>
      </c>
      <c r="AT390" s="133">
        <v>5667.32</v>
      </c>
      <c r="AU390" s="133">
        <v>5667.32</v>
      </c>
      <c r="AV390" s="133">
        <v>5667.32</v>
      </c>
      <c r="AW390" s="133">
        <v>2833.66</v>
      </c>
      <c r="AX390" s="133">
        <v>2833.66</v>
      </c>
      <c r="AY390" s="133">
        <v>2833.66</v>
      </c>
      <c r="AZ390" s="133">
        <v>2833.66</v>
      </c>
      <c r="BA390" s="15">
        <f t="shared" si="18"/>
        <v>11334.64</v>
      </c>
      <c r="BB390" s="15">
        <f t="shared" si="19"/>
        <v>56673.200000000012</v>
      </c>
      <c r="BC390" s="15">
        <f t="shared" si="20"/>
        <v>68007.840000000011</v>
      </c>
    </row>
    <row r="391" spans="1:55" x14ac:dyDescent="0.35">
      <c r="A391" s="161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66">
        <v>43705</v>
      </c>
      <c r="AF391" s="166">
        <v>46627</v>
      </c>
      <c r="AG391" s="167">
        <v>422735</v>
      </c>
      <c r="AH391" s="94">
        <v>2.8277777777777779</v>
      </c>
      <c r="AI391" s="94">
        <v>8</v>
      </c>
      <c r="AJ391" s="168">
        <v>5.9299999999999999E-2</v>
      </c>
      <c r="AK391" s="162" t="s">
        <v>651</v>
      </c>
      <c r="AL391" s="162" t="s">
        <v>652</v>
      </c>
      <c r="AM391" s="133">
        <v>2089.02</v>
      </c>
      <c r="AN391" s="133">
        <v>2089.02</v>
      </c>
      <c r="AO391" s="133">
        <v>2089.02</v>
      </c>
      <c r="AP391" s="133">
        <v>2089.02</v>
      </c>
      <c r="AQ391" s="133">
        <v>2089.02</v>
      </c>
      <c r="AR391" s="133">
        <v>2089.02</v>
      </c>
      <c r="AS391" s="133">
        <v>2089.02</v>
      </c>
      <c r="AT391" s="133">
        <v>2089.02</v>
      </c>
      <c r="AU391" s="133">
        <v>2089.02</v>
      </c>
      <c r="AV391" s="133">
        <v>2089.02</v>
      </c>
      <c r="AW391" s="133">
        <v>1392.68</v>
      </c>
      <c r="AX391" s="133">
        <v>1392.68</v>
      </c>
      <c r="AY391" s="133">
        <v>1392.68</v>
      </c>
      <c r="AZ391" s="133">
        <v>1392.68</v>
      </c>
      <c r="BA391" s="15">
        <f t="shared" si="18"/>
        <v>4178.04</v>
      </c>
      <c r="BB391" s="15">
        <f t="shared" si="19"/>
        <v>22282.880000000001</v>
      </c>
      <c r="BC391" s="15">
        <f t="shared" si="20"/>
        <v>26460.920000000002</v>
      </c>
    </row>
    <row r="392" spans="1:55" x14ac:dyDescent="0.35">
      <c r="A392" s="161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66">
        <v>43705</v>
      </c>
      <c r="AF392" s="166">
        <v>46993</v>
      </c>
      <c r="AG392" s="167">
        <v>53100</v>
      </c>
      <c r="AH392" s="94">
        <v>3.8277777777777779</v>
      </c>
      <c r="AI392" s="94">
        <v>9</v>
      </c>
      <c r="AJ392" s="168">
        <v>6.2100000000000002E-2</v>
      </c>
      <c r="AK392" s="162" t="s">
        <v>651</v>
      </c>
      <c r="AL392" s="162" t="s">
        <v>652</v>
      </c>
      <c r="AM392" s="133">
        <v>274.79000000000002</v>
      </c>
      <c r="AN392" s="133">
        <v>274.79000000000002</v>
      </c>
      <c r="AO392" s="133">
        <v>274.79000000000002</v>
      </c>
      <c r="AP392" s="133">
        <v>274.79000000000002</v>
      </c>
      <c r="AQ392" s="133">
        <v>274.79000000000002</v>
      </c>
      <c r="AR392" s="133">
        <v>274.79000000000002</v>
      </c>
      <c r="AS392" s="133">
        <v>274.79000000000002</v>
      </c>
      <c r="AT392" s="133">
        <v>274.79000000000002</v>
      </c>
      <c r="AU392" s="133">
        <v>274.79000000000002</v>
      </c>
      <c r="AV392" s="133">
        <v>274.79000000000002</v>
      </c>
      <c r="AW392" s="133">
        <v>206.09</v>
      </c>
      <c r="AX392" s="133">
        <v>206.09</v>
      </c>
      <c r="AY392" s="133">
        <v>206.09</v>
      </c>
      <c r="AZ392" s="133">
        <v>206.09</v>
      </c>
      <c r="BA392" s="15">
        <f t="shared" si="18"/>
        <v>549.58000000000004</v>
      </c>
      <c r="BB392" s="15">
        <f t="shared" si="19"/>
        <v>3022.6800000000007</v>
      </c>
      <c r="BC392" s="15">
        <f t="shared" si="20"/>
        <v>3572.2600000000007</v>
      </c>
    </row>
    <row r="393" spans="1:55" x14ac:dyDescent="0.35">
      <c r="A393" s="161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0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63">
        <v>0</v>
      </c>
      <c r="AE393" s="166">
        <v>43706</v>
      </c>
      <c r="AF393" s="166">
        <v>45533</v>
      </c>
      <c r="AG393" s="167">
        <v>721422.5</v>
      </c>
      <c r="AH393" s="94">
        <v>0</v>
      </c>
      <c r="AI393" s="94">
        <v>0</v>
      </c>
      <c r="AJ393" s="168">
        <v>5.0700000000000002E-2</v>
      </c>
      <c r="AK393" s="162" t="s">
        <v>651</v>
      </c>
      <c r="AL393" s="162" t="s">
        <v>652</v>
      </c>
      <c r="AM393" s="133">
        <v>0</v>
      </c>
      <c r="AN393" s="133">
        <v>0</v>
      </c>
      <c r="AO393" s="133">
        <v>0</v>
      </c>
      <c r="AP393" s="133">
        <v>0</v>
      </c>
      <c r="AQ393" s="133">
        <v>0</v>
      </c>
      <c r="AR393" s="133">
        <v>0</v>
      </c>
      <c r="AS393" s="133">
        <v>0</v>
      </c>
      <c r="AT393" s="133">
        <v>0</v>
      </c>
      <c r="AU393" s="133">
        <v>0</v>
      </c>
      <c r="AV393" s="133">
        <v>0</v>
      </c>
      <c r="AW393" s="133">
        <v>0</v>
      </c>
      <c r="AX393" s="133">
        <v>0</v>
      </c>
      <c r="AY393" s="133">
        <v>0</v>
      </c>
      <c r="AZ393" s="133">
        <v>0</v>
      </c>
      <c r="BA393" s="15">
        <f t="shared" si="18"/>
        <v>0</v>
      </c>
      <c r="BB393" s="15">
        <f t="shared" si="19"/>
        <v>0</v>
      </c>
      <c r="BC393" s="15">
        <f t="shared" si="20"/>
        <v>0</v>
      </c>
    </row>
    <row r="394" spans="1:55" x14ac:dyDescent="0.35">
      <c r="A394" s="161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5438.67</v>
      </c>
      <c r="AA394" s="63">
        <v>0</v>
      </c>
      <c r="AB394" s="63">
        <v>0</v>
      </c>
      <c r="AC394" s="63">
        <v>0</v>
      </c>
      <c r="AD394" s="63">
        <v>1217612.5</v>
      </c>
      <c r="AE394" s="166">
        <v>43706</v>
      </c>
      <c r="AF394" s="166">
        <v>45898</v>
      </c>
      <c r="AG394" s="167">
        <v>1217612.5</v>
      </c>
      <c r="AH394" s="94">
        <v>0.8305555555555556</v>
      </c>
      <c r="AI394" s="94">
        <v>6</v>
      </c>
      <c r="AJ394" s="168">
        <v>5.3600000000000002E-2</v>
      </c>
      <c r="AK394" s="162" t="s">
        <v>651</v>
      </c>
      <c r="AL394" s="162" t="s">
        <v>652</v>
      </c>
      <c r="AM394" s="133">
        <v>5438.67</v>
      </c>
      <c r="AN394" s="133">
        <v>5438.67</v>
      </c>
      <c r="AO394" s="133">
        <v>5438.67</v>
      </c>
      <c r="AP394" s="133">
        <v>5438.67</v>
      </c>
      <c r="AQ394" s="133">
        <v>2719.33</v>
      </c>
      <c r="AR394" s="133">
        <v>2719.33</v>
      </c>
      <c r="AS394" s="133">
        <v>2719.33</v>
      </c>
      <c r="AT394" s="133">
        <v>2719.33</v>
      </c>
      <c r="AU394" s="133">
        <v>2719.33</v>
      </c>
      <c r="AV394" s="133">
        <v>2719.33</v>
      </c>
      <c r="AW394" s="133">
        <v>0</v>
      </c>
      <c r="AX394" s="133">
        <v>0</v>
      </c>
      <c r="AY394" s="133">
        <v>0</v>
      </c>
      <c r="AZ394" s="133">
        <v>0</v>
      </c>
      <c r="BA394" s="15">
        <f t="shared" si="18"/>
        <v>10877.34</v>
      </c>
      <c r="BB394" s="15">
        <f t="shared" si="19"/>
        <v>27193.320000000007</v>
      </c>
      <c r="BC394" s="15">
        <f t="shared" si="20"/>
        <v>38070.660000000003</v>
      </c>
    </row>
    <row r="395" spans="1:55" x14ac:dyDescent="0.35">
      <c r="A395" s="161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5295.74</v>
      </c>
      <c r="AA395" s="63">
        <v>0</v>
      </c>
      <c r="AB395" s="63">
        <v>0</v>
      </c>
      <c r="AC395" s="63">
        <v>0</v>
      </c>
      <c r="AD395" s="63">
        <v>1126752.5</v>
      </c>
      <c r="AE395" s="166">
        <v>43706</v>
      </c>
      <c r="AF395" s="166">
        <v>46263</v>
      </c>
      <c r="AG395" s="167">
        <v>1126752.5</v>
      </c>
      <c r="AH395" s="94">
        <v>1.8305555555555555</v>
      </c>
      <c r="AI395" s="94">
        <v>7</v>
      </c>
      <c r="AJ395" s="168">
        <v>5.6399999999999999E-2</v>
      </c>
      <c r="AK395" s="162" t="s">
        <v>651</v>
      </c>
      <c r="AL395" s="162" t="s">
        <v>652</v>
      </c>
      <c r="AM395" s="133">
        <v>5295.74</v>
      </c>
      <c r="AN395" s="133">
        <v>5295.74</v>
      </c>
      <c r="AO395" s="133">
        <v>5295.74</v>
      </c>
      <c r="AP395" s="133">
        <v>5295.74</v>
      </c>
      <c r="AQ395" s="133">
        <v>5295.74</v>
      </c>
      <c r="AR395" s="133">
        <v>5295.74</v>
      </c>
      <c r="AS395" s="133">
        <v>5295.74</v>
      </c>
      <c r="AT395" s="133">
        <v>5295.74</v>
      </c>
      <c r="AU395" s="133">
        <v>5295.74</v>
      </c>
      <c r="AV395" s="133">
        <v>5295.74</v>
      </c>
      <c r="AW395" s="133">
        <v>2647.87</v>
      </c>
      <c r="AX395" s="133">
        <v>2647.87</v>
      </c>
      <c r="AY395" s="133">
        <v>2647.87</v>
      </c>
      <c r="AZ395" s="133">
        <v>2647.87</v>
      </c>
      <c r="BA395" s="15">
        <f t="shared" si="18"/>
        <v>10591.48</v>
      </c>
      <c r="BB395" s="15">
        <f t="shared" si="19"/>
        <v>52957.4</v>
      </c>
      <c r="BC395" s="15">
        <f t="shared" si="20"/>
        <v>63548.880000000005</v>
      </c>
    </row>
    <row r="396" spans="1:55" x14ac:dyDescent="0.35">
      <c r="A396" s="161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1546.72</v>
      </c>
      <c r="AA396" s="63">
        <v>0</v>
      </c>
      <c r="AB396" s="63">
        <v>0</v>
      </c>
      <c r="AC396" s="63">
        <v>0</v>
      </c>
      <c r="AD396" s="63">
        <v>312995</v>
      </c>
      <c r="AE396" s="166">
        <v>43706</v>
      </c>
      <c r="AF396" s="166">
        <v>46628</v>
      </c>
      <c r="AG396" s="167">
        <v>312995</v>
      </c>
      <c r="AH396" s="94">
        <v>2.8305555555555557</v>
      </c>
      <c r="AI396" s="94">
        <v>8</v>
      </c>
      <c r="AJ396" s="168">
        <v>5.9299999999999999E-2</v>
      </c>
      <c r="AK396" s="162" t="s">
        <v>651</v>
      </c>
      <c r="AL396" s="162" t="s">
        <v>652</v>
      </c>
      <c r="AM396" s="133">
        <v>1546.72</v>
      </c>
      <c r="AN396" s="133">
        <v>1546.72</v>
      </c>
      <c r="AO396" s="133">
        <v>1546.72</v>
      </c>
      <c r="AP396" s="133">
        <v>1546.72</v>
      </c>
      <c r="AQ396" s="133">
        <v>1546.72</v>
      </c>
      <c r="AR396" s="133">
        <v>1546.72</v>
      </c>
      <c r="AS396" s="133">
        <v>1546.72</v>
      </c>
      <c r="AT396" s="133">
        <v>1546.72</v>
      </c>
      <c r="AU396" s="133">
        <v>1546.72</v>
      </c>
      <c r="AV396" s="133">
        <v>1546.72</v>
      </c>
      <c r="AW396" s="133">
        <v>1031.1400000000001</v>
      </c>
      <c r="AX396" s="133">
        <v>1031.1400000000001</v>
      </c>
      <c r="AY396" s="133">
        <v>1031.1400000000001</v>
      </c>
      <c r="AZ396" s="133">
        <v>1031.1400000000001</v>
      </c>
      <c r="BA396" s="15">
        <f t="shared" si="18"/>
        <v>3093.44</v>
      </c>
      <c r="BB396" s="15">
        <f t="shared" si="19"/>
        <v>16498.319999999996</v>
      </c>
      <c r="BC396" s="15">
        <f t="shared" si="20"/>
        <v>19591.759999999995</v>
      </c>
    </row>
    <row r="397" spans="1:55" x14ac:dyDescent="0.35">
      <c r="A397" s="161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237.39</v>
      </c>
      <c r="AA397" s="63">
        <v>0</v>
      </c>
      <c r="AB397" s="63">
        <v>0</v>
      </c>
      <c r="AC397" s="63">
        <v>0</v>
      </c>
      <c r="AD397" s="63">
        <v>45872.5</v>
      </c>
      <c r="AE397" s="166">
        <v>43706</v>
      </c>
      <c r="AF397" s="166">
        <v>46994</v>
      </c>
      <c r="AG397" s="167">
        <v>45872.5</v>
      </c>
      <c r="AH397" s="94">
        <v>3.8305555555555557</v>
      </c>
      <c r="AI397" s="94">
        <v>9</v>
      </c>
      <c r="AJ397" s="168">
        <v>6.2100000000000002E-2</v>
      </c>
      <c r="AK397" s="162" t="s">
        <v>651</v>
      </c>
      <c r="AL397" s="162" t="s">
        <v>652</v>
      </c>
      <c r="AM397" s="133">
        <v>237.39</v>
      </c>
      <c r="AN397" s="133">
        <v>237.39</v>
      </c>
      <c r="AO397" s="133">
        <v>237.39</v>
      </c>
      <c r="AP397" s="133">
        <v>237.39</v>
      </c>
      <c r="AQ397" s="133">
        <v>237.39</v>
      </c>
      <c r="AR397" s="133">
        <v>237.39</v>
      </c>
      <c r="AS397" s="133">
        <v>237.39</v>
      </c>
      <c r="AT397" s="133">
        <v>237.39</v>
      </c>
      <c r="AU397" s="133">
        <v>237.39</v>
      </c>
      <c r="AV397" s="133">
        <v>237.39</v>
      </c>
      <c r="AW397" s="133">
        <v>178.04</v>
      </c>
      <c r="AX397" s="133">
        <v>178.04</v>
      </c>
      <c r="AY397" s="133">
        <v>178.04</v>
      </c>
      <c r="AZ397" s="133">
        <v>178.04</v>
      </c>
      <c r="BA397" s="15">
        <f t="shared" si="18"/>
        <v>474.78</v>
      </c>
      <c r="BB397" s="15">
        <f t="shared" si="19"/>
        <v>2611.2799999999993</v>
      </c>
      <c r="BC397" s="15">
        <f t="shared" si="20"/>
        <v>3086.0599999999995</v>
      </c>
    </row>
    <row r="398" spans="1:55" x14ac:dyDescent="0.35">
      <c r="A398" s="161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0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63">
        <v>0</v>
      </c>
      <c r="AE398" s="166">
        <v>43707</v>
      </c>
      <c r="AF398" s="166">
        <v>45534</v>
      </c>
      <c r="AG398" s="167">
        <v>716407.5</v>
      </c>
      <c r="AH398" s="94">
        <v>0</v>
      </c>
      <c r="AI398" s="94">
        <v>0</v>
      </c>
      <c r="AJ398" s="168">
        <v>5.0700000000000002E-2</v>
      </c>
      <c r="AK398" s="162" t="s">
        <v>651</v>
      </c>
      <c r="AL398" s="162" t="s">
        <v>652</v>
      </c>
      <c r="AM398" s="133">
        <v>0</v>
      </c>
      <c r="AN398" s="133">
        <v>0</v>
      </c>
      <c r="AO398" s="133">
        <v>0</v>
      </c>
      <c r="AP398" s="133">
        <v>0</v>
      </c>
      <c r="AQ398" s="133">
        <v>0</v>
      </c>
      <c r="AR398" s="133">
        <v>0</v>
      </c>
      <c r="AS398" s="133">
        <v>0</v>
      </c>
      <c r="AT398" s="133">
        <v>0</v>
      </c>
      <c r="AU398" s="133">
        <v>0</v>
      </c>
      <c r="AV398" s="133">
        <v>0</v>
      </c>
      <c r="AW398" s="133">
        <v>0</v>
      </c>
      <c r="AX398" s="133">
        <v>0</v>
      </c>
      <c r="AY398" s="133">
        <v>0</v>
      </c>
      <c r="AZ398" s="133">
        <v>0</v>
      </c>
      <c r="BA398" s="15">
        <f t="shared" si="18"/>
        <v>0</v>
      </c>
      <c r="BB398" s="15">
        <f t="shared" si="19"/>
        <v>0</v>
      </c>
      <c r="BC398" s="15">
        <f t="shared" si="20"/>
        <v>0</v>
      </c>
    </row>
    <row r="399" spans="1:55" x14ac:dyDescent="0.35">
      <c r="A399" s="161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6368.94</v>
      </c>
      <c r="AA399" s="63">
        <v>0</v>
      </c>
      <c r="AB399" s="63">
        <v>0</v>
      </c>
      <c r="AC399" s="63">
        <v>0</v>
      </c>
      <c r="AD399" s="63">
        <v>1425882.5</v>
      </c>
      <c r="AE399" s="166">
        <v>43707</v>
      </c>
      <c r="AF399" s="166">
        <v>45899</v>
      </c>
      <c r="AG399" s="167">
        <v>1425882.5</v>
      </c>
      <c r="AH399" s="94">
        <v>0.83333333333333337</v>
      </c>
      <c r="AI399" s="94">
        <v>6</v>
      </c>
      <c r="AJ399" s="168">
        <v>5.3600000000000002E-2</v>
      </c>
      <c r="AK399" s="162" t="s">
        <v>651</v>
      </c>
      <c r="AL399" s="162" t="s">
        <v>652</v>
      </c>
      <c r="AM399" s="133">
        <v>6368.94</v>
      </c>
      <c r="AN399" s="133">
        <v>6368.94</v>
      </c>
      <c r="AO399" s="133">
        <v>6368.94</v>
      </c>
      <c r="AP399" s="133">
        <v>6368.94</v>
      </c>
      <c r="AQ399" s="133">
        <v>3184.47</v>
      </c>
      <c r="AR399" s="133">
        <v>3184.47</v>
      </c>
      <c r="AS399" s="133">
        <v>3184.47</v>
      </c>
      <c r="AT399" s="133">
        <v>3184.47</v>
      </c>
      <c r="AU399" s="133">
        <v>3184.47</v>
      </c>
      <c r="AV399" s="133">
        <v>3184.47</v>
      </c>
      <c r="AW399" s="133">
        <v>0</v>
      </c>
      <c r="AX399" s="133">
        <v>0</v>
      </c>
      <c r="AY399" s="133">
        <v>0</v>
      </c>
      <c r="AZ399" s="133">
        <v>0</v>
      </c>
      <c r="BA399" s="15">
        <f t="shared" si="18"/>
        <v>12737.88</v>
      </c>
      <c r="BB399" s="15">
        <f t="shared" si="19"/>
        <v>31844.700000000004</v>
      </c>
      <c r="BC399" s="15">
        <f t="shared" si="20"/>
        <v>44582.58</v>
      </c>
    </row>
    <row r="400" spans="1:55" x14ac:dyDescent="0.35">
      <c r="A400" s="161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5218.09</v>
      </c>
      <c r="AA400" s="63">
        <v>0</v>
      </c>
      <c r="AB400" s="63">
        <v>0</v>
      </c>
      <c r="AC400" s="63">
        <v>0</v>
      </c>
      <c r="AD400" s="63">
        <v>1110232.5</v>
      </c>
      <c r="AE400" s="166">
        <v>43707</v>
      </c>
      <c r="AF400" s="166">
        <v>46264</v>
      </c>
      <c r="AG400" s="167">
        <v>1110232.5</v>
      </c>
      <c r="AH400" s="94">
        <v>1.8333333333333333</v>
      </c>
      <c r="AI400" s="94">
        <v>7</v>
      </c>
      <c r="AJ400" s="168">
        <v>5.6399999999999999E-2</v>
      </c>
      <c r="AK400" s="162" t="s">
        <v>651</v>
      </c>
      <c r="AL400" s="162" t="s">
        <v>652</v>
      </c>
      <c r="AM400" s="133">
        <v>5218.09</v>
      </c>
      <c r="AN400" s="133">
        <v>5218.09</v>
      </c>
      <c r="AO400" s="133">
        <v>5218.09</v>
      </c>
      <c r="AP400" s="133">
        <v>5218.09</v>
      </c>
      <c r="AQ400" s="133">
        <v>5218.09</v>
      </c>
      <c r="AR400" s="133">
        <v>5218.09</v>
      </c>
      <c r="AS400" s="133">
        <v>5218.09</v>
      </c>
      <c r="AT400" s="133">
        <v>5218.09</v>
      </c>
      <c r="AU400" s="133">
        <v>5218.09</v>
      </c>
      <c r="AV400" s="133">
        <v>5218.09</v>
      </c>
      <c r="AW400" s="133">
        <v>2609.0500000000002</v>
      </c>
      <c r="AX400" s="133">
        <v>2609.0500000000002</v>
      </c>
      <c r="AY400" s="133">
        <v>2609.0500000000002</v>
      </c>
      <c r="AZ400" s="133">
        <v>2609.0500000000002</v>
      </c>
      <c r="BA400" s="15">
        <f t="shared" si="18"/>
        <v>10436.18</v>
      </c>
      <c r="BB400" s="15">
        <f t="shared" si="19"/>
        <v>52180.920000000013</v>
      </c>
      <c r="BC400" s="15">
        <f t="shared" si="20"/>
        <v>62617.100000000013</v>
      </c>
    </row>
    <row r="401" spans="1:55" x14ac:dyDescent="0.35">
      <c r="A401" s="161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1801.83</v>
      </c>
      <c r="AA401" s="63">
        <v>0</v>
      </c>
      <c r="AB401" s="63">
        <v>0</v>
      </c>
      <c r="AC401" s="63">
        <v>0</v>
      </c>
      <c r="AD401" s="63">
        <v>364620</v>
      </c>
      <c r="AE401" s="166">
        <v>43707</v>
      </c>
      <c r="AF401" s="166">
        <v>46629</v>
      </c>
      <c r="AG401" s="167">
        <v>364620</v>
      </c>
      <c r="AH401" s="94">
        <v>2.8333333333333335</v>
      </c>
      <c r="AI401" s="94">
        <v>8</v>
      </c>
      <c r="AJ401" s="168">
        <v>5.9299999999999999E-2</v>
      </c>
      <c r="AK401" s="162" t="s">
        <v>651</v>
      </c>
      <c r="AL401" s="162" t="s">
        <v>652</v>
      </c>
      <c r="AM401" s="133">
        <v>1801.83</v>
      </c>
      <c r="AN401" s="133">
        <v>1801.83</v>
      </c>
      <c r="AO401" s="133">
        <v>1801.83</v>
      </c>
      <c r="AP401" s="133">
        <v>1801.83</v>
      </c>
      <c r="AQ401" s="133">
        <v>1801.83</v>
      </c>
      <c r="AR401" s="133">
        <v>1801.83</v>
      </c>
      <c r="AS401" s="133">
        <v>1801.83</v>
      </c>
      <c r="AT401" s="133">
        <v>1801.83</v>
      </c>
      <c r="AU401" s="133">
        <v>1801.83</v>
      </c>
      <c r="AV401" s="133">
        <v>1801.83</v>
      </c>
      <c r="AW401" s="133">
        <v>1201.22</v>
      </c>
      <c r="AX401" s="133">
        <v>1201.22</v>
      </c>
      <c r="AY401" s="133">
        <v>1201.22</v>
      </c>
      <c r="AZ401" s="133">
        <v>1201.22</v>
      </c>
      <c r="BA401" s="15">
        <f t="shared" si="18"/>
        <v>3603.66</v>
      </c>
      <c r="BB401" s="15">
        <f t="shared" si="19"/>
        <v>19219.52</v>
      </c>
      <c r="BC401" s="15">
        <f t="shared" si="20"/>
        <v>22823.18</v>
      </c>
    </row>
    <row r="402" spans="1:55" x14ac:dyDescent="0.35">
      <c r="A402" s="161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274.79000000000002</v>
      </c>
      <c r="AA402" s="63">
        <v>0</v>
      </c>
      <c r="AB402" s="63">
        <v>0</v>
      </c>
      <c r="AC402" s="63">
        <v>0</v>
      </c>
      <c r="AD402" s="63">
        <v>53100</v>
      </c>
      <c r="AE402" s="166">
        <v>43707</v>
      </c>
      <c r="AF402" s="166">
        <v>46995</v>
      </c>
      <c r="AG402" s="167">
        <v>53100</v>
      </c>
      <c r="AH402" s="94">
        <v>3.8333333333333335</v>
      </c>
      <c r="AI402" s="94">
        <v>9</v>
      </c>
      <c r="AJ402" s="168">
        <v>6.2100000000000002E-2</v>
      </c>
      <c r="AK402" s="162" t="s">
        <v>651</v>
      </c>
      <c r="AL402" s="162" t="s">
        <v>652</v>
      </c>
      <c r="AM402" s="133">
        <v>274.79000000000002</v>
      </c>
      <c r="AN402" s="133">
        <v>274.79000000000002</v>
      </c>
      <c r="AO402" s="133">
        <v>274.79000000000002</v>
      </c>
      <c r="AP402" s="133">
        <v>274.79000000000002</v>
      </c>
      <c r="AQ402" s="133">
        <v>274.79000000000002</v>
      </c>
      <c r="AR402" s="133">
        <v>274.79000000000002</v>
      </c>
      <c r="AS402" s="133">
        <v>274.79000000000002</v>
      </c>
      <c r="AT402" s="133">
        <v>274.79000000000002</v>
      </c>
      <c r="AU402" s="133">
        <v>274.79000000000002</v>
      </c>
      <c r="AV402" s="133">
        <v>274.79000000000002</v>
      </c>
      <c r="AW402" s="133">
        <v>206.09</v>
      </c>
      <c r="AX402" s="133">
        <v>206.09</v>
      </c>
      <c r="AY402" s="133">
        <v>206.09</v>
      </c>
      <c r="AZ402" s="133">
        <v>206.09</v>
      </c>
      <c r="BA402" s="15">
        <f t="shared" si="18"/>
        <v>549.58000000000004</v>
      </c>
      <c r="BB402" s="15">
        <f t="shared" si="19"/>
        <v>3022.6800000000007</v>
      </c>
      <c r="BC402" s="15">
        <f t="shared" si="20"/>
        <v>3572.2600000000007</v>
      </c>
    </row>
    <row r="403" spans="1:55" x14ac:dyDescent="0.35">
      <c r="A403" s="161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0</v>
      </c>
      <c r="X403" s="63">
        <v>0</v>
      </c>
      <c r="Y403" s="63">
        <v>0</v>
      </c>
      <c r="Z403" s="63">
        <v>0</v>
      </c>
      <c r="AA403" s="63">
        <v>0</v>
      </c>
      <c r="AB403" s="63">
        <v>0</v>
      </c>
      <c r="AC403" s="63">
        <v>0</v>
      </c>
      <c r="AD403" s="63">
        <v>0</v>
      </c>
      <c r="AE403" s="166">
        <v>43714</v>
      </c>
      <c r="AF403" s="166">
        <v>45541</v>
      </c>
      <c r="AG403" s="167">
        <v>2252177.5</v>
      </c>
      <c r="AH403" s="94">
        <v>0</v>
      </c>
      <c r="AI403" s="94">
        <v>0</v>
      </c>
      <c r="AJ403" s="168">
        <v>5.0700000000000002E-2</v>
      </c>
      <c r="AK403" s="162" t="s">
        <v>651</v>
      </c>
      <c r="AL403" s="162" t="s">
        <v>652</v>
      </c>
      <c r="AM403" s="133">
        <v>0</v>
      </c>
      <c r="AN403" s="133">
        <v>0</v>
      </c>
      <c r="AO403" s="133">
        <v>0</v>
      </c>
      <c r="AP403" s="133">
        <v>0</v>
      </c>
      <c r="AQ403" s="133">
        <v>0</v>
      </c>
      <c r="AR403" s="133">
        <v>0</v>
      </c>
      <c r="AS403" s="133">
        <v>0</v>
      </c>
      <c r="AT403" s="133">
        <v>0</v>
      </c>
      <c r="AU403" s="133">
        <v>0</v>
      </c>
      <c r="AV403" s="133">
        <v>0</v>
      </c>
      <c r="AW403" s="133">
        <v>0</v>
      </c>
      <c r="AX403" s="133">
        <v>0</v>
      </c>
      <c r="AY403" s="133">
        <v>0</v>
      </c>
      <c r="AZ403" s="133">
        <v>0</v>
      </c>
      <c r="BA403" s="15">
        <f t="shared" si="18"/>
        <v>0</v>
      </c>
      <c r="BB403" s="15">
        <f t="shared" si="19"/>
        <v>0</v>
      </c>
      <c r="BC403" s="15">
        <f t="shared" si="20"/>
        <v>0</v>
      </c>
    </row>
    <row r="404" spans="1:55" x14ac:dyDescent="0.35">
      <c r="A404" s="161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66">
        <v>43714</v>
      </c>
      <c r="AF404" s="166">
        <v>45906</v>
      </c>
      <c r="AG404" s="167">
        <v>3481737.5</v>
      </c>
      <c r="AH404" s="94">
        <v>0.85</v>
      </c>
      <c r="AI404" s="94">
        <v>6</v>
      </c>
      <c r="AJ404" s="168">
        <v>5.3600000000000002E-2</v>
      </c>
      <c r="AK404" s="162" t="s">
        <v>651</v>
      </c>
      <c r="AL404" s="162" t="s">
        <v>652</v>
      </c>
      <c r="AM404" s="133">
        <v>15551.76</v>
      </c>
      <c r="AN404" s="133">
        <v>15551.76</v>
      </c>
      <c r="AO404" s="133">
        <v>15551.76</v>
      </c>
      <c r="AP404" s="133">
        <v>15551.76</v>
      </c>
      <c r="AQ404" s="133">
        <v>15551.76</v>
      </c>
      <c r="AR404" s="133">
        <v>7775.88</v>
      </c>
      <c r="AS404" s="133">
        <v>7775.88</v>
      </c>
      <c r="AT404" s="133">
        <v>7775.88</v>
      </c>
      <c r="AU404" s="133">
        <v>7775.88</v>
      </c>
      <c r="AV404" s="133">
        <v>7775.88</v>
      </c>
      <c r="AW404" s="133">
        <v>7775.88</v>
      </c>
      <c r="AX404" s="133">
        <v>0</v>
      </c>
      <c r="AY404" s="133">
        <v>0</v>
      </c>
      <c r="AZ404" s="133">
        <v>0</v>
      </c>
      <c r="BA404" s="15">
        <f t="shared" si="18"/>
        <v>31103.52</v>
      </c>
      <c r="BB404" s="15">
        <f t="shared" si="19"/>
        <v>93310.560000000012</v>
      </c>
      <c r="BC404" s="15">
        <f t="shared" si="20"/>
        <v>124414.08000000002</v>
      </c>
    </row>
    <row r="405" spans="1:55" x14ac:dyDescent="0.35">
      <c r="A405" s="161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66">
        <v>43714</v>
      </c>
      <c r="AF405" s="166">
        <v>46271</v>
      </c>
      <c r="AG405" s="167">
        <v>3936037.5</v>
      </c>
      <c r="AH405" s="94">
        <v>1.85</v>
      </c>
      <c r="AI405" s="94">
        <v>7</v>
      </c>
      <c r="AJ405" s="168">
        <v>5.6399999999999999E-2</v>
      </c>
      <c r="AK405" s="162" t="s">
        <v>651</v>
      </c>
      <c r="AL405" s="162" t="s">
        <v>652</v>
      </c>
      <c r="AM405" s="133">
        <v>18499.38</v>
      </c>
      <c r="AN405" s="133">
        <v>18499.38</v>
      </c>
      <c r="AO405" s="133">
        <v>18499.38</v>
      </c>
      <c r="AP405" s="133">
        <v>18499.38</v>
      </c>
      <c r="AQ405" s="133">
        <v>18499.38</v>
      </c>
      <c r="AR405" s="133">
        <v>18499.38</v>
      </c>
      <c r="AS405" s="133">
        <v>18499.38</v>
      </c>
      <c r="AT405" s="133">
        <v>18499.38</v>
      </c>
      <c r="AU405" s="133">
        <v>18499.38</v>
      </c>
      <c r="AV405" s="133">
        <v>18499.38</v>
      </c>
      <c r="AW405" s="133">
        <v>18499.38</v>
      </c>
      <c r="AX405" s="133">
        <v>9249.69</v>
      </c>
      <c r="AY405" s="133">
        <v>9249.69</v>
      </c>
      <c r="AZ405" s="133">
        <v>9249.69</v>
      </c>
      <c r="BA405" s="15">
        <f t="shared" si="18"/>
        <v>36998.76</v>
      </c>
      <c r="BB405" s="15">
        <f t="shared" si="19"/>
        <v>194243.49000000002</v>
      </c>
      <c r="BC405" s="15">
        <f t="shared" si="20"/>
        <v>231242.25000000003</v>
      </c>
    </row>
    <row r="406" spans="1:55" x14ac:dyDescent="0.35">
      <c r="A406" s="161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66">
        <v>43714</v>
      </c>
      <c r="AF406" s="166">
        <v>46636</v>
      </c>
      <c r="AG406" s="167">
        <v>2468855</v>
      </c>
      <c r="AH406" s="94">
        <v>2.85</v>
      </c>
      <c r="AI406" s="94">
        <v>8</v>
      </c>
      <c r="AJ406" s="168">
        <v>5.9299999999999999E-2</v>
      </c>
      <c r="AK406" s="162" t="s">
        <v>651</v>
      </c>
      <c r="AL406" s="162" t="s">
        <v>652</v>
      </c>
      <c r="AM406" s="133">
        <v>12200.26</v>
      </c>
      <c r="AN406" s="133">
        <v>12200.26</v>
      </c>
      <c r="AO406" s="133">
        <v>12200.26</v>
      </c>
      <c r="AP406" s="133">
        <v>12200.26</v>
      </c>
      <c r="AQ406" s="133">
        <v>12200.26</v>
      </c>
      <c r="AR406" s="133">
        <v>12200.26</v>
      </c>
      <c r="AS406" s="133">
        <v>12200.26</v>
      </c>
      <c r="AT406" s="133">
        <v>12200.26</v>
      </c>
      <c r="AU406" s="133">
        <v>12200.26</v>
      </c>
      <c r="AV406" s="133">
        <v>12200.26</v>
      </c>
      <c r="AW406" s="133">
        <v>12200.26</v>
      </c>
      <c r="AX406" s="133">
        <v>8133.51</v>
      </c>
      <c r="AY406" s="133">
        <v>8133.51</v>
      </c>
      <c r="AZ406" s="133">
        <v>8133.51</v>
      </c>
      <c r="BA406" s="15">
        <f t="shared" si="18"/>
        <v>24400.52</v>
      </c>
      <c r="BB406" s="15">
        <f t="shared" si="19"/>
        <v>134202.86999999997</v>
      </c>
      <c r="BC406" s="15">
        <f t="shared" si="20"/>
        <v>158603.38999999996</v>
      </c>
    </row>
    <row r="407" spans="1:55" x14ac:dyDescent="0.35">
      <c r="A407" s="161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66">
        <v>43714</v>
      </c>
      <c r="AF407" s="166">
        <v>47002</v>
      </c>
      <c r="AG407" s="167">
        <v>265500</v>
      </c>
      <c r="AH407" s="94">
        <v>3.85</v>
      </c>
      <c r="AI407" s="94">
        <v>9</v>
      </c>
      <c r="AJ407" s="168">
        <v>6.2100000000000002E-2</v>
      </c>
      <c r="AK407" s="162" t="s">
        <v>651</v>
      </c>
      <c r="AL407" s="162" t="s">
        <v>652</v>
      </c>
      <c r="AM407" s="133">
        <v>1373.96</v>
      </c>
      <c r="AN407" s="133">
        <v>1373.96</v>
      </c>
      <c r="AO407" s="133">
        <v>1373.96</v>
      </c>
      <c r="AP407" s="133">
        <v>1373.96</v>
      </c>
      <c r="AQ407" s="133">
        <v>1373.96</v>
      </c>
      <c r="AR407" s="133">
        <v>1373.96</v>
      </c>
      <c r="AS407" s="133">
        <v>1373.96</v>
      </c>
      <c r="AT407" s="133">
        <v>1373.96</v>
      </c>
      <c r="AU407" s="133">
        <v>1373.96</v>
      </c>
      <c r="AV407" s="133">
        <v>1373.96</v>
      </c>
      <c r="AW407" s="133">
        <v>1373.96</v>
      </c>
      <c r="AX407" s="133">
        <v>1030.47</v>
      </c>
      <c r="AY407" s="133">
        <v>1030.47</v>
      </c>
      <c r="AZ407" s="133">
        <v>1030.47</v>
      </c>
      <c r="BA407" s="15">
        <f t="shared" si="18"/>
        <v>2747.92</v>
      </c>
      <c r="BB407" s="15">
        <f t="shared" si="19"/>
        <v>15457.049999999997</v>
      </c>
      <c r="BC407" s="15">
        <f t="shared" si="20"/>
        <v>18204.969999999998</v>
      </c>
    </row>
    <row r="408" spans="1:55" x14ac:dyDescent="0.35">
      <c r="A408" s="161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0</v>
      </c>
      <c r="X408" s="63">
        <v>0</v>
      </c>
      <c r="Y408" s="63">
        <v>0</v>
      </c>
      <c r="Z408" s="63">
        <v>0</v>
      </c>
      <c r="AA408" s="63">
        <v>0</v>
      </c>
      <c r="AB408" s="63">
        <v>0</v>
      </c>
      <c r="AC408" s="63">
        <v>0</v>
      </c>
      <c r="AD408" s="63">
        <v>0</v>
      </c>
      <c r="AE408" s="166">
        <v>43714</v>
      </c>
      <c r="AF408" s="166">
        <v>45541</v>
      </c>
      <c r="AG408" s="167">
        <v>44102.5</v>
      </c>
      <c r="AH408" s="94">
        <v>0</v>
      </c>
      <c r="AI408" s="94">
        <v>0</v>
      </c>
      <c r="AJ408" s="168">
        <v>5.0700000000000002E-2</v>
      </c>
      <c r="AK408" s="162" t="s">
        <v>651</v>
      </c>
      <c r="AL408" s="162" t="s">
        <v>652</v>
      </c>
      <c r="AM408" s="133">
        <v>0</v>
      </c>
      <c r="AN408" s="133">
        <v>0</v>
      </c>
      <c r="AO408" s="133">
        <v>0</v>
      </c>
      <c r="AP408" s="133">
        <v>0</v>
      </c>
      <c r="AQ408" s="133">
        <v>0</v>
      </c>
      <c r="AR408" s="133">
        <v>0</v>
      </c>
      <c r="AS408" s="133">
        <v>0</v>
      </c>
      <c r="AT408" s="133">
        <v>0</v>
      </c>
      <c r="AU408" s="133">
        <v>0</v>
      </c>
      <c r="AV408" s="133">
        <v>0</v>
      </c>
      <c r="AW408" s="133">
        <v>0</v>
      </c>
      <c r="AX408" s="133">
        <v>0</v>
      </c>
      <c r="AY408" s="133">
        <v>0</v>
      </c>
      <c r="AZ408" s="133">
        <v>0</v>
      </c>
      <c r="BA408" s="15">
        <f t="shared" si="18"/>
        <v>0</v>
      </c>
      <c r="BB408" s="15">
        <f t="shared" si="19"/>
        <v>0</v>
      </c>
      <c r="BC408" s="15">
        <f t="shared" si="20"/>
        <v>0</v>
      </c>
    </row>
    <row r="409" spans="1:55" x14ac:dyDescent="0.35">
      <c r="A409" s="161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66">
        <v>43714</v>
      </c>
      <c r="AF409" s="166">
        <v>45906</v>
      </c>
      <c r="AG409" s="167">
        <v>42480</v>
      </c>
      <c r="AH409" s="94">
        <v>0.85</v>
      </c>
      <c r="AI409" s="94">
        <v>6</v>
      </c>
      <c r="AJ409" s="168">
        <v>5.3600000000000002E-2</v>
      </c>
      <c r="AK409" s="162" t="s">
        <v>651</v>
      </c>
      <c r="AL409" s="162" t="s">
        <v>652</v>
      </c>
      <c r="AM409" s="133">
        <v>189.74</v>
      </c>
      <c r="AN409" s="133">
        <v>189.74</v>
      </c>
      <c r="AO409" s="133">
        <v>189.74</v>
      </c>
      <c r="AP409" s="133">
        <v>189.74</v>
      </c>
      <c r="AQ409" s="133">
        <v>189.74</v>
      </c>
      <c r="AR409" s="133">
        <v>94.87</v>
      </c>
      <c r="AS409" s="133">
        <v>94.87</v>
      </c>
      <c r="AT409" s="133">
        <v>94.87</v>
      </c>
      <c r="AU409" s="133">
        <v>94.87</v>
      </c>
      <c r="AV409" s="133">
        <v>94.87</v>
      </c>
      <c r="AW409" s="133">
        <v>94.87</v>
      </c>
      <c r="AX409" s="133">
        <v>0</v>
      </c>
      <c r="AY409" s="133">
        <v>0</v>
      </c>
      <c r="AZ409" s="133">
        <v>0</v>
      </c>
      <c r="BA409" s="15">
        <f t="shared" si="18"/>
        <v>379.48</v>
      </c>
      <c r="BB409" s="15">
        <f t="shared" si="19"/>
        <v>1138.44</v>
      </c>
      <c r="BC409" s="15">
        <f t="shared" si="20"/>
        <v>1517.92</v>
      </c>
    </row>
    <row r="410" spans="1:55" x14ac:dyDescent="0.35">
      <c r="A410" s="161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66">
        <v>43714</v>
      </c>
      <c r="AF410" s="166">
        <v>46636</v>
      </c>
      <c r="AG410" s="167">
        <v>53100</v>
      </c>
      <c r="AH410" s="94">
        <v>2.85</v>
      </c>
      <c r="AI410" s="94">
        <v>8</v>
      </c>
      <c r="AJ410" s="168">
        <v>5.9299999999999999E-2</v>
      </c>
      <c r="AK410" s="162" t="s">
        <v>651</v>
      </c>
      <c r="AL410" s="162" t="s">
        <v>652</v>
      </c>
      <c r="AM410" s="133">
        <v>262.39999999999998</v>
      </c>
      <c r="AN410" s="133">
        <v>262.39999999999998</v>
      </c>
      <c r="AO410" s="133">
        <v>262.39999999999998</v>
      </c>
      <c r="AP410" s="133">
        <v>262.39999999999998</v>
      </c>
      <c r="AQ410" s="133">
        <v>262.39999999999998</v>
      </c>
      <c r="AR410" s="133">
        <v>262.39999999999998</v>
      </c>
      <c r="AS410" s="133">
        <v>262.39999999999998</v>
      </c>
      <c r="AT410" s="133">
        <v>262.39999999999998</v>
      </c>
      <c r="AU410" s="133">
        <v>262.39999999999998</v>
      </c>
      <c r="AV410" s="133">
        <v>262.39999999999998</v>
      </c>
      <c r="AW410" s="133">
        <v>262.39999999999998</v>
      </c>
      <c r="AX410" s="133">
        <v>174.93</v>
      </c>
      <c r="AY410" s="133">
        <v>174.93</v>
      </c>
      <c r="AZ410" s="133">
        <v>174.93</v>
      </c>
      <c r="BA410" s="15">
        <f t="shared" si="18"/>
        <v>524.79999999999995</v>
      </c>
      <c r="BB410" s="15">
        <f t="shared" si="19"/>
        <v>2886.39</v>
      </c>
      <c r="BC410" s="15">
        <f t="shared" si="20"/>
        <v>3411.1899999999996</v>
      </c>
    </row>
    <row r="411" spans="1:55" x14ac:dyDescent="0.35">
      <c r="A411" s="161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0</v>
      </c>
      <c r="X411" s="63">
        <v>0</v>
      </c>
      <c r="Y411" s="63">
        <v>0</v>
      </c>
      <c r="Z411" s="63">
        <v>0</v>
      </c>
      <c r="AA411" s="63">
        <v>0</v>
      </c>
      <c r="AB411" s="63">
        <v>0</v>
      </c>
      <c r="AC411" s="63">
        <v>0</v>
      </c>
      <c r="AD411" s="63">
        <v>0</v>
      </c>
      <c r="AE411" s="166">
        <v>43721</v>
      </c>
      <c r="AF411" s="166">
        <v>45548</v>
      </c>
      <c r="AG411" s="167">
        <v>4476625</v>
      </c>
      <c r="AH411" s="94">
        <v>0</v>
      </c>
      <c r="AI411" s="94">
        <v>0</v>
      </c>
      <c r="AJ411" s="168">
        <v>5.0700000000000002E-2</v>
      </c>
      <c r="AK411" s="162" t="s">
        <v>651</v>
      </c>
      <c r="AL411" s="162" t="s">
        <v>652</v>
      </c>
      <c r="AM411" s="133">
        <v>0</v>
      </c>
      <c r="AN411" s="133">
        <v>0</v>
      </c>
      <c r="AO411" s="133">
        <v>0</v>
      </c>
      <c r="AP411" s="133">
        <v>0</v>
      </c>
      <c r="AQ411" s="133">
        <v>0</v>
      </c>
      <c r="AR411" s="133">
        <v>0</v>
      </c>
      <c r="AS411" s="133">
        <v>0</v>
      </c>
      <c r="AT411" s="133">
        <v>0</v>
      </c>
      <c r="AU411" s="133">
        <v>0</v>
      </c>
      <c r="AV411" s="133">
        <v>0</v>
      </c>
      <c r="AW411" s="133">
        <v>0</v>
      </c>
      <c r="AX411" s="133">
        <v>0</v>
      </c>
      <c r="AY411" s="133">
        <v>0</v>
      </c>
      <c r="AZ411" s="133">
        <v>0</v>
      </c>
      <c r="BA411" s="15">
        <f t="shared" si="18"/>
        <v>0</v>
      </c>
      <c r="BB411" s="15">
        <f t="shared" si="19"/>
        <v>0</v>
      </c>
      <c r="BC411" s="15">
        <f t="shared" si="20"/>
        <v>0</v>
      </c>
    </row>
    <row r="412" spans="1:55" x14ac:dyDescent="0.35">
      <c r="A412" s="161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66">
        <v>43721</v>
      </c>
      <c r="AF412" s="166">
        <v>45913</v>
      </c>
      <c r="AG412" s="167">
        <v>8260737.5</v>
      </c>
      <c r="AH412" s="94">
        <v>0.86944444444444446</v>
      </c>
      <c r="AI412" s="94">
        <v>6</v>
      </c>
      <c r="AJ412" s="168">
        <v>5.3600000000000002E-2</v>
      </c>
      <c r="AK412" s="162" t="s">
        <v>651</v>
      </c>
      <c r="AL412" s="162" t="s">
        <v>652</v>
      </c>
      <c r="AM412" s="133">
        <v>36897.96</v>
      </c>
      <c r="AN412" s="133">
        <v>36897.96</v>
      </c>
      <c r="AO412" s="133">
        <v>36897.96</v>
      </c>
      <c r="AP412" s="133">
        <v>36897.96</v>
      </c>
      <c r="AQ412" s="133">
        <v>36897.96</v>
      </c>
      <c r="AR412" s="133">
        <v>18448.98</v>
      </c>
      <c r="AS412" s="133">
        <v>18448.98</v>
      </c>
      <c r="AT412" s="133">
        <v>18448.98</v>
      </c>
      <c r="AU412" s="133">
        <v>18448.98</v>
      </c>
      <c r="AV412" s="133">
        <v>18448.98</v>
      </c>
      <c r="AW412" s="133">
        <v>18448.98</v>
      </c>
      <c r="AX412" s="133">
        <v>0</v>
      </c>
      <c r="AY412" s="133">
        <v>0</v>
      </c>
      <c r="AZ412" s="133">
        <v>0</v>
      </c>
      <c r="BA412" s="15">
        <f t="shared" si="18"/>
        <v>73795.92</v>
      </c>
      <c r="BB412" s="15">
        <f t="shared" si="19"/>
        <v>221387.76000000004</v>
      </c>
      <c r="BC412" s="15">
        <f t="shared" si="20"/>
        <v>295183.68000000005</v>
      </c>
    </row>
    <row r="413" spans="1:55" x14ac:dyDescent="0.35">
      <c r="A413" s="161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66">
        <v>43721</v>
      </c>
      <c r="AF413" s="166">
        <v>46278</v>
      </c>
      <c r="AG413" s="167">
        <v>8758402.5</v>
      </c>
      <c r="AH413" s="94">
        <v>1.8694444444444445</v>
      </c>
      <c r="AI413" s="94">
        <v>7</v>
      </c>
      <c r="AJ413" s="168">
        <v>5.6399999999999999E-2</v>
      </c>
      <c r="AK413" s="162" t="s">
        <v>651</v>
      </c>
      <c r="AL413" s="162" t="s">
        <v>652</v>
      </c>
      <c r="AM413" s="133">
        <v>41164.49</v>
      </c>
      <c r="AN413" s="133">
        <v>41164.49</v>
      </c>
      <c r="AO413" s="133">
        <v>41164.49</v>
      </c>
      <c r="AP413" s="133">
        <v>41164.49</v>
      </c>
      <c r="AQ413" s="133">
        <v>41164.49</v>
      </c>
      <c r="AR413" s="133">
        <v>41164.49</v>
      </c>
      <c r="AS413" s="133">
        <v>41164.49</v>
      </c>
      <c r="AT413" s="133">
        <v>41164.49</v>
      </c>
      <c r="AU413" s="133">
        <v>41164.49</v>
      </c>
      <c r="AV413" s="133">
        <v>41164.49</v>
      </c>
      <c r="AW413" s="133">
        <v>41164.49</v>
      </c>
      <c r="AX413" s="133">
        <v>20582.25</v>
      </c>
      <c r="AY413" s="133">
        <v>20582.25</v>
      </c>
      <c r="AZ413" s="133">
        <v>20582.25</v>
      </c>
      <c r="BA413" s="15">
        <f t="shared" si="18"/>
        <v>82328.98</v>
      </c>
      <c r="BB413" s="15">
        <f t="shared" si="19"/>
        <v>432227.16</v>
      </c>
      <c r="BC413" s="15">
        <f t="shared" si="20"/>
        <v>514556.13999999996</v>
      </c>
    </row>
    <row r="414" spans="1:55" x14ac:dyDescent="0.35">
      <c r="A414" s="161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66">
        <v>43721</v>
      </c>
      <c r="AF414" s="166">
        <v>46643</v>
      </c>
      <c r="AG414" s="167">
        <v>3474952.5</v>
      </c>
      <c r="AH414" s="94">
        <v>2.8694444444444445</v>
      </c>
      <c r="AI414" s="94">
        <v>8</v>
      </c>
      <c r="AJ414" s="168">
        <v>5.9299999999999999E-2</v>
      </c>
      <c r="AK414" s="162" t="s">
        <v>651</v>
      </c>
      <c r="AL414" s="162" t="s">
        <v>652</v>
      </c>
      <c r="AM414" s="133">
        <v>17172.060000000001</v>
      </c>
      <c r="AN414" s="133">
        <v>17172.060000000001</v>
      </c>
      <c r="AO414" s="133">
        <v>17172.060000000001</v>
      </c>
      <c r="AP414" s="133">
        <v>17172.060000000001</v>
      </c>
      <c r="AQ414" s="133">
        <v>17172.060000000001</v>
      </c>
      <c r="AR414" s="133">
        <v>17172.060000000001</v>
      </c>
      <c r="AS414" s="133">
        <v>17172.060000000001</v>
      </c>
      <c r="AT414" s="133">
        <v>17172.060000000001</v>
      </c>
      <c r="AU414" s="133">
        <v>17172.060000000001</v>
      </c>
      <c r="AV414" s="133">
        <v>17172.060000000001</v>
      </c>
      <c r="AW414" s="133">
        <v>17172.060000000001</v>
      </c>
      <c r="AX414" s="133">
        <v>11448.04</v>
      </c>
      <c r="AY414" s="133">
        <v>11448.04</v>
      </c>
      <c r="AZ414" s="133">
        <v>11448.04</v>
      </c>
      <c r="BA414" s="15">
        <f t="shared" si="18"/>
        <v>34344.120000000003</v>
      </c>
      <c r="BB414" s="15">
        <f t="shared" si="19"/>
        <v>188892.66000000003</v>
      </c>
      <c r="BC414" s="15">
        <f t="shared" si="20"/>
        <v>223236.78000000003</v>
      </c>
    </row>
    <row r="415" spans="1:55" x14ac:dyDescent="0.35">
      <c r="A415" s="161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66">
        <v>43721</v>
      </c>
      <c r="AF415" s="166">
        <v>47009</v>
      </c>
      <c r="AG415" s="167">
        <v>265500</v>
      </c>
      <c r="AH415" s="94">
        <v>3.8694444444444445</v>
      </c>
      <c r="AI415" s="94">
        <v>9</v>
      </c>
      <c r="AJ415" s="168">
        <v>6.2100000000000002E-2</v>
      </c>
      <c r="AK415" s="162" t="s">
        <v>651</v>
      </c>
      <c r="AL415" s="162" t="s">
        <v>652</v>
      </c>
      <c r="AM415" s="133">
        <v>1373.96</v>
      </c>
      <c r="AN415" s="133">
        <v>1373.96</v>
      </c>
      <c r="AO415" s="133">
        <v>1373.96</v>
      </c>
      <c r="AP415" s="133">
        <v>1373.96</v>
      </c>
      <c r="AQ415" s="133">
        <v>1373.96</v>
      </c>
      <c r="AR415" s="133">
        <v>1373.96</v>
      </c>
      <c r="AS415" s="133">
        <v>1373.96</v>
      </c>
      <c r="AT415" s="133">
        <v>1373.96</v>
      </c>
      <c r="AU415" s="133">
        <v>1373.96</v>
      </c>
      <c r="AV415" s="133">
        <v>1373.96</v>
      </c>
      <c r="AW415" s="133">
        <v>1373.96</v>
      </c>
      <c r="AX415" s="133">
        <v>1030.47</v>
      </c>
      <c r="AY415" s="133">
        <v>1030.47</v>
      </c>
      <c r="AZ415" s="133">
        <v>1030.47</v>
      </c>
      <c r="BA415" s="15">
        <f t="shared" si="18"/>
        <v>2747.92</v>
      </c>
      <c r="BB415" s="15">
        <f t="shared" si="19"/>
        <v>15457.049999999997</v>
      </c>
      <c r="BC415" s="15">
        <f t="shared" si="20"/>
        <v>18204.969999999998</v>
      </c>
    </row>
    <row r="416" spans="1:55" x14ac:dyDescent="0.35">
      <c r="A416" s="161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66">
        <v>43721</v>
      </c>
      <c r="AF416" s="166">
        <v>47374</v>
      </c>
      <c r="AG416" s="167">
        <v>47937.5</v>
      </c>
      <c r="AH416" s="94">
        <v>4.8694444444444445</v>
      </c>
      <c r="AI416" s="94">
        <v>10</v>
      </c>
      <c r="AJ416" s="168">
        <v>6.5000000000000002E-2</v>
      </c>
      <c r="AK416" s="162" t="s">
        <v>651</v>
      </c>
      <c r="AL416" s="162" t="s">
        <v>652</v>
      </c>
      <c r="AM416" s="133">
        <v>259.66000000000003</v>
      </c>
      <c r="AN416" s="133">
        <v>259.66000000000003</v>
      </c>
      <c r="AO416" s="133">
        <v>259.66000000000003</v>
      </c>
      <c r="AP416" s="133">
        <v>259.66000000000003</v>
      </c>
      <c r="AQ416" s="133">
        <v>259.66000000000003</v>
      </c>
      <c r="AR416" s="133">
        <v>259.66000000000003</v>
      </c>
      <c r="AS416" s="133">
        <v>259.66000000000003</v>
      </c>
      <c r="AT416" s="133">
        <v>259.66000000000003</v>
      </c>
      <c r="AU416" s="133">
        <v>259.66000000000003</v>
      </c>
      <c r="AV416" s="133">
        <v>259.66000000000003</v>
      </c>
      <c r="AW416" s="133">
        <v>259.66000000000003</v>
      </c>
      <c r="AX416" s="133">
        <v>207.73</v>
      </c>
      <c r="AY416" s="133">
        <v>207.73</v>
      </c>
      <c r="AZ416" s="133">
        <v>207.73</v>
      </c>
      <c r="BA416" s="15">
        <f t="shared" si="18"/>
        <v>519.32000000000005</v>
      </c>
      <c r="BB416" s="15">
        <f t="shared" si="19"/>
        <v>2960.13</v>
      </c>
      <c r="BC416" s="15">
        <f t="shared" si="20"/>
        <v>3479.4500000000003</v>
      </c>
    </row>
    <row r="417" spans="1:55" x14ac:dyDescent="0.35">
      <c r="A417" s="161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0</v>
      </c>
      <c r="X417" s="63">
        <v>0</v>
      </c>
      <c r="Y417" s="63">
        <v>0</v>
      </c>
      <c r="Z417" s="63">
        <v>0</v>
      </c>
      <c r="AA417" s="63">
        <v>0</v>
      </c>
      <c r="AB417" s="63">
        <v>0</v>
      </c>
      <c r="AC417" s="63">
        <v>0</v>
      </c>
      <c r="AD417" s="63">
        <v>0</v>
      </c>
      <c r="AE417" s="166">
        <v>43725</v>
      </c>
      <c r="AF417" s="166">
        <v>45552</v>
      </c>
      <c r="AG417" s="167">
        <v>42480</v>
      </c>
      <c r="AH417" s="94">
        <v>0</v>
      </c>
      <c r="AI417" s="94">
        <v>0</v>
      </c>
      <c r="AJ417" s="168">
        <v>5.0700000000000002E-2</v>
      </c>
      <c r="AK417" s="162" t="s">
        <v>651</v>
      </c>
      <c r="AL417" s="162" t="s">
        <v>652</v>
      </c>
      <c r="AM417" s="133">
        <v>0</v>
      </c>
      <c r="AN417" s="133">
        <v>0</v>
      </c>
      <c r="AO417" s="133">
        <v>0</v>
      </c>
      <c r="AP417" s="133">
        <v>0</v>
      </c>
      <c r="AQ417" s="133">
        <v>0</v>
      </c>
      <c r="AR417" s="133">
        <v>0</v>
      </c>
      <c r="AS417" s="133">
        <v>0</v>
      </c>
      <c r="AT417" s="133">
        <v>0</v>
      </c>
      <c r="AU417" s="133">
        <v>0</v>
      </c>
      <c r="AV417" s="133">
        <v>0</v>
      </c>
      <c r="AW417" s="133">
        <v>0</v>
      </c>
      <c r="AX417" s="133">
        <v>0</v>
      </c>
      <c r="AY417" s="133">
        <v>0</v>
      </c>
      <c r="AZ417" s="133">
        <v>0</v>
      </c>
      <c r="BA417" s="15">
        <f t="shared" si="18"/>
        <v>0</v>
      </c>
      <c r="BB417" s="15">
        <f t="shared" si="19"/>
        <v>0</v>
      </c>
      <c r="BC417" s="15">
        <f t="shared" si="20"/>
        <v>0</v>
      </c>
    </row>
    <row r="418" spans="1:55" x14ac:dyDescent="0.35">
      <c r="A418" s="161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66">
        <v>43725</v>
      </c>
      <c r="AF418" s="166">
        <v>45917</v>
      </c>
      <c r="AG418" s="167">
        <v>38202.5</v>
      </c>
      <c r="AH418" s="94">
        <v>0.88055555555555554</v>
      </c>
      <c r="AI418" s="94">
        <v>6</v>
      </c>
      <c r="AJ418" s="168">
        <v>5.3600000000000002E-2</v>
      </c>
      <c r="AK418" s="162" t="s">
        <v>651</v>
      </c>
      <c r="AL418" s="162" t="s">
        <v>652</v>
      </c>
      <c r="AM418" s="133">
        <v>170.64</v>
      </c>
      <c r="AN418" s="133">
        <v>170.64</v>
      </c>
      <c r="AO418" s="133">
        <v>170.64</v>
      </c>
      <c r="AP418" s="133">
        <v>170.64</v>
      </c>
      <c r="AQ418" s="133">
        <v>170.64</v>
      </c>
      <c r="AR418" s="133">
        <v>85.32</v>
      </c>
      <c r="AS418" s="133">
        <v>85.32</v>
      </c>
      <c r="AT418" s="133">
        <v>85.32</v>
      </c>
      <c r="AU418" s="133">
        <v>85.32</v>
      </c>
      <c r="AV418" s="133">
        <v>85.32</v>
      </c>
      <c r="AW418" s="133">
        <v>85.32</v>
      </c>
      <c r="AX418" s="133">
        <v>0</v>
      </c>
      <c r="AY418" s="133">
        <v>0</v>
      </c>
      <c r="AZ418" s="133">
        <v>0</v>
      </c>
      <c r="BA418" s="15">
        <f t="shared" si="18"/>
        <v>341.28</v>
      </c>
      <c r="BB418" s="15">
        <f t="shared" si="19"/>
        <v>1023.8399999999997</v>
      </c>
      <c r="BC418" s="15">
        <f t="shared" si="20"/>
        <v>1365.1199999999997</v>
      </c>
    </row>
    <row r="419" spans="1:55" x14ac:dyDescent="0.35">
      <c r="A419" s="161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66">
        <v>43725</v>
      </c>
      <c r="AF419" s="166">
        <v>46282</v>
      </c>
      <c r="AG419" s="167">
        <v>106200</v>
      </c>
      <c r="AH419" s="94">
        <v>1.8805555555555555</v>
      </c>
      <c r="AI419" s="94">
        <v>7</v>
      </c>
      <c r="AJ419" s="168">
        <v>5.6399999999999999E-2</v>
      </c>
      <c r="AK419" s="162" t="s">
        <v>651</v>
      </c>
      <c r="AL419" s="162" t="s">
        <v>652</v>
      </c>
      <c r="AM419" s="133">
        <v>499.14</v>
      </c>
      <c r="AN419" s="133">
        <v>499.14</v>
      </c>
      <c r="AO419" s="133">
        <v>499.14</v>
      </c>
      <c r="AP419" s="133">
        <v>499.14</v>
      </c>
      <c r="AQ419" s="133">
        <v>499.14</v>
      </c>
      <c r="AR419" s="133">
        <v>499.14</v>
      </c>
      <c r="AS419" s="133">
        <v>499.14</v>
      </c>
      <c r="AT419" s="133">
        <v>499.14</v>
      </c>
      <c r="AU419" s="133">
        <v>499.14</v>
      </c>
      <c r="AV419" s="133">
        <v>499.14</v>
      </c>
      <c r="AW419" s="133">
        <v>499.14</v>
      </c>
      <c r="AX419" s="133">
        <v>249.57</v>
      </c>
      <c r="AY419" s="133">
        <v>249.57</v>
      </c>
      <c r="AZ419" s="133">
        <v>249.57</v>
      </c>
      <c r="BA419" s="15">
        <f t="shared" si="18"/>
        <v>998.28</v>
      </c>
      <c r="BB419" s="15">
        <f t="shared" si="19"/>
        <v>5240.9699999999984</v>
      </c>
      <c r="BC419" s="15">
        <f t="shared" si="20"/>
        <v>6239.2499999999982</v>
      </c>
    </row>
    <row r="420" spans="1:55" x14ac:dyDescent="0.35">
      <c r="A420" s="161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66">
        <v>43725</v>
      </c>
      <c r="AF420" s="166">
        <v>46647</v>
      </c>
      <c r="AG420" s="167">
        <v>134372.5</v>
      </c>
      <c r="AH420" s="94">
        <v>2.8805555555555555</v>
      </c>
      <c r="AI420" s="94">
        <v>8</v>
      </c>
      <c r="AJ420" s="168">
        <v>5.9299999999999999E-2</v>
      </c>
      <c r="AK420" s="162" t="s">
        <v>651</v>
      </c>
      <c r="AL420" s="162" t="s">
        <v>652</v>
      </c>
      <c r="AM420" s="133">
        <v>664.02</v>
      </c>
      <c r="AN420" s="133">
        <v>664.02</v>
      </c>
      <c r="AO420" s="133">
        <v>664.02</v>
      </c>
      <c r="AP420" s="133">
        <v>664.02</v>
      </c>
      <c r="AQ420" s="133">
        <v>664.02</v>
      </c>
      <c r="AR420" s="133">
        <v>664.02</v>
      </c>
      <c r="AS420" s="133">
        <v>664.02</v>
      </c>
      <c r="AT420" s="133">
        <v>664.02</v>
      </c>
      <c r="AU420" s="133">
        <v>664.02</v>
      </c>
      <c r="AV420" s="133">
        <v>664.02</v>
      </c>
      <c r="AW420" s="133">
        <v>664.02</v>
      </c>
      <c r="AX420" s="133">
        <v>442.68</v>
      </c>
      <c r="AY420" s="133">
        <v>442.68</v>
      </c>
      <c r="AZ420" s="133">
        <v>442.68</v>
      </c>
      <c r="BA420" s="15">
        <f t="shared" si="18"/>
        <v>1328.04</v>
      </c>
      <c r="BB420" s="15">
        <f t="shared" si="19"/>
        <v>7304.2200000000012</v>
      </c>
      <c r="BC420" s="15">
        <f t="shared" si="20"/>
        <v>8632.260000000002</v>
      </c>
    </row>
    <row r="421" spans="1:55" x14ac:dyDescent="0.35">
      <c r="A421" s="161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66">
        <v>43725</v>
      </c>
      <c r="AF421" s="166">
        <v>47013</v>
      </c>
      <c r="AG421" s="167">
        <v>53100</v>
      </c>
      <c r="AH421" s="94">
        <v>3.8805555555555555</v>
      </c>
      <c r="AI421" s="94">
        <v>9</v>
      </c>
      <c r="AJ421" s="168">
        <v>6.2100000000000002E-2</v>
      </c>
      <c r="AK421" s="162" t="s">
        <v>651</v>
      </c>
      <c r="AL421" s="162" t="s">
        <v>652</v>
      </c>
      <c r="AM421" s="133">
        <v>274.79000000000002</v>
      </c>
      <c r="AN421" s="133">
        <v>274.79000000000002</v>
      </c>
      <c r="AO421" s="133">
        <v>274.79000000000002</v>
      </c>
      <c r="AP421" s="133">
        <v>274.79000000000002</v>
      </c>
      <c r="AQ421" s="133">
        <v>274.79000000000002</v>
      </c>
      <c r="AR421" s="133">
        <v>274.79000000000002</v>
      </c>
      <c r="AS421" s="133">
        <v>274.79000000000002</v>
      </c>
      <c r="AT421" s="133">
        <v>274.79000000000002</v>
      </c>
      <c r="AU421" s="133">
        <v>274.79000000000002</v>
      </c>
      <c r="AV421" s="133">
        <v>274.79000000000002</v>
      </c>
      <c r="AW421" s="133">
        <v>274.79000000000002</v>
      </c>
      <c r="AX421" s="133">
        <v>206.09</v>
      </c>
      <c r="AY421" s="133">
        <v>206.09</v>
      </c>
      <c r="AZ421" s="133">
        <v>206.09</v>
      </c>
      <c r="BA421" s="15">
        <f t="shared" si="18"/>
        <v>549.58000000000004</v>
      </c>
      <c r="BB421" s="15">
        <f t="shared" si="19"/>
        <v>3091.3800000000006</v>
      </c>
      <c r="BC421" s="15">
        <f t="shared" si="20"/>
        <v>3640.9600000000005</v>
      </c>
    </row>
    <row r="422" spans="1:55" x14ac:dyDescent="0.35">
      <c r="A422" s="161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0</v>
      </c>
      <c r="X422" s="63">
        <v>0</v>
      </c>
      <c r="Y422" s="63">
        <v>0</v>
      </c>
      <c r="Z422" s="63">
        <v>0</v>
      </c>
      <c r="AA422" s="63">
        <v>0</v>
      </c>
      <c r="AB422" s="63">
        <v>0</v>
      </c>
      <c r="AC422" s="63">
        <v>0</v>
      </c>
      <c r="AD422" s="63">
        <v>0</v>
      </c>
      <c r="AE422" s="166">
        <v>43728</v>
      </c>
      <c r="AF422" s="166">
        <v>45555</v>
      </c>
      <c r="AG422" s="167">
        <v>3834262.5</v>
      </c>
      <c r="AH422" s="94">
        <v>0</v>
      </c>
      <c r="AI422" s="94">
        <v>0</v>
      </c>
      <c r="AJ422" s="168">
        <v>5.0700000000000002E-2</v>
      </c>
      <c r="AK422" s="162" t="s">
        <v>651</v>
      </c>
      <c r="AL422" s="162" t="s">
        <v>652</v>
      </c>
      <c r="AM422" s="133">
        <v>0</v>
      </c>
      <c r="AN422" s="133">
        <v>0</v>
      </c>
      <c r="AO422" s="133">
        <v>0</v>
      </c>
      <c r="AP422" s="133">
        <v>0</v>
      </c>
      <c r="AQ422" s="133">
        <v>0</v>
      </c>
      <c r="AR422" s="133">
        <v>0</v>
      </c>
      <c r="AS422" s="133">
        <v>0</v>
      </c>
      <c r="AT422" s="133">
        <v>0</v>
      </c>
      <c r="AU422" s="133">
        <v>0</v>
      </c>
      <c r="AV422" s="133">
        <v>0</v>
      </c>
      <c r="AW422" s="133">
        <v>0</v>
      </c>
      <c r="AX422" s="133">
        <v>0</v>
      </c>
      <c r="AY422" s="133">
        <v>0</v>
      </c>
      <c r="AZ422" s="133">
        <v>0</v>
      </c>
      <c r="BA422" s="15">
        <f t="shared" si="18"/>
        <v>0</v>
      </c>
      <c r="BB422" s="15">
        <f t="shared" si="19"/>
        <v>0</v>
      </c>
      <c r="BC422" s="15">
        <f t="shared" si="20"/>
        <v>0</v>
      </c>
    </row>
    <row r="423" spans="1:55" x14ac:dyDescent="0.35">
      <c r="A423" s="161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66">
        <v>43728</v>
      </c>
      <c r="AF423" s="166">
        <v>45920</v>
      </c>
      <c r="AG423" s="167">
        <v>6127887.5</v>
      </c>
      <c r="AH423" s="94">
        <v>0.88888888888888884</v>
      </c>
      <c r="AI423" s="94">
        <v>6</v>
      </c>
      <c r="AJ423" s="168">
        <v>5.3600000000000002E-2</v>
      </c>
      <c r="AK423" s="162" t="s">
        <v>651</v>
      </c>
      <c r="AL423" s="162" t="s">
        <v>652</v>
      </c>
      <c r="AM423" s="133">
        <v>27371.23</v>
      </c>
      <c r="AN423" s="133">
        <v>27371.23</v>
      </c>
      <c r="AO423" s="133">
        <v>27371.23</v>
      </c>
      <c r="AP423" s="133">
        <v>27371.23</v>
      </c>
      <c r="AQ423" s="133">
        <v>27371.23</v>
      </c>
      <c r="AR423" s="133">
        <v>13685.62</v>
      </c>
      <c r="AS423" s="133">
        <v>13685.62</v>
      </c>
      <c r="AT423" s="133">
        <v>13685.62</v>
      </c>
      <c r="AU423" s="133">
        <v>13685.62</v>
      </c>
      <c r="AV423" s="133">
        <v>13685.62</v>
      </c>
      <c r="AW423" s="133">
        <v>13685.62</v>
      </c>
      <c r="AX423" s="133">
        <v>0</v>
      </c>
      <c r="AY423" s="133">
        <v>0</v>
      </c>
      <c r="AZ423" s="133">
        <v>0</v>
      </c>
      <c r="BA423" s="15">
        <f t="shared" si="18"/>
        <v>54742.46</v>
      </c>
      <c r="BB423" s="15">
        <f t="shared" si="19"/>
        <v>164227.40999999997</v>
      </c>
      <c r="BC423" s="15">
        <f t="shared" si="20"/>
        <v>218969.86999999997</v>
      </c>
    </row>
    <row r="424" spans="1:55" x14ac:dyDescent="0.35">
      <c r="A424" s="161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66">
        <v>43728</v>
      </c>
      <c r="AF424" s="166">
        <v>46285</v>
      </c>
      <c r="AG424" s="167">
        <v>7569257.5</v>
      </c>
      <c r="AH424" s="94">
        <v>1.8888888888888888</v>
      </c>
      <c r="AI424" s="94">
        <v>7</v>
      </c>
      <c r="AJ424" s="168">
        <v>5.6399999999999999E-2</v>
      </c>
      <c r="AK424" s="162" t="s">
        <v>651</v>
      </c>
      <c r="AL424" s="162" t="s">
        <v>652</v>
      </c>
      <c r="AM424" s="133">
        <v>35575.51</v>
      </c>
      <c r="AN424" s="133">
        <v>35575.51</v>
      </c>
      <c r="AO424" s="133">
        <v>35575.51</v>
      </c>
      <c r="AP424" s="133">
        <v>35575.51</v>
      </c>
      <c r="AQ424" s="133">
        <v>35575.51</v>
      </c>
      <c r="AR424" s="133">
        <v>35575.51</v>
      </c>
      <c r="AS424" s="133">
        <v>35575.51</v>
      </c>
      <c r="AT424" s="133">
        <v>35575.51</v>
      </c>
      <c r="AU424" s="133">
        <v>35575.51</v>
      </c>
      <c r="AV424" s="133">
        <v>35575.51</v>
      </c>
      <c r="AW424" s="133">
        <v>35575.51</v>
      </c>
      <c r="AX424" s="133">
        <v>17787.759999999998</v>
      </c>
      <c r="AY424" s="133">
        <v>17787.759999999998</v>
      </c>
      <c r="AZ424" s="133">
        <v>17787.759999999998</v>
      </c>
      <c r="BA424" s="15">
        <f t="shared" si="18"/>
        <v>71151.02</v>
      </c>
      <c r="BB424" s="15">
        <f t="shared" si="19"/>
        <v>373542.87000000005</v>
      </c>
      <c r="BC424" s="15">
        <f t="shared" si="20"/>
        <v>444693.89000000007</v>
      </c>
    </row>
    <row r="425" spans="1:55" x14ac:dyDescent="0.35">
      <c r="A425" s="161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66">
        <v>43728</v>
      </c>
      <c r="AF425" s="166">
        <v>46650</v>
      </c>
      <c r="AG425" s="167">
        <v>3905357.5</v>
      </c>
      <c r="AH425" s="94">
        <v>2.8888888888888888</v>
      </c>
      <c r="AI425" s="94">
        <v>8</v>
      </c>
      <c r="AJ425" s="168">
        <v>5.9299999999999999E-2</v>
      </c>
      <c r="AK425" s="162" t="s">
        <v>651</v>
      </c>
      <c r="AL425" s="162" t="s">
        <v>652</v>
      </c>
      <c r="AM425" s="133">
        <v>19298.97</v>
      </c>
      <c r="AN425" s="133">
        <v>19298.97</v>
      </c>
      <c r="AO425" s="133">
        <v>19298.97</v>
      </c>
      <c r="AP425" s="133">
        <v>19298.97</v>
      </c>
      <c r="AQ425" s="133">
        <v>19298.97</v>
      </c>
      <c r="AR425" s="133">
        <v>19298.97</v>
      </c>
      <c r="AS425" s="133">
        <v>19298.97</v>
      </c>
      <c r="AT425" s="133">
        <v>19298.97</v>
      </c>
      <c r="AU425" s="133">
        <v>19298.97</v>
      </c>
      <c r="AV425" s="133">
        <v>19298.97</v>
      </c>
      <c r="AW425" s="133">
        <v>19298.97</v>
      </c>
      <c r="AX425" s="133">
        <v>12865.98</v>
      </c>
      <c r="AY425" s="133">
        <v>12865.98</v>
      </c>
      <c r="AZ425" s="133">
        <v>12865.98</v>
      </c>
      <c r="BA425" s="15">
        <f t="shared" si="18"/>
        <v>38597.94</v>
      </c>
      <c r="BB425" s="15">
        <f t="shared" si="19"/>
        <v>212288.67000000004</v>
      </c>
      <c r="BC425" s="15">
        <f t="shared" si="20"/>
        <v>250886.61000000004</v>
      </c>
    </row>
    <row r="426" spans="1:55" x14ac:dyDescent="0.35">
      <c r="A426" s="161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66">
        <v>43728</v>
      </c>
      <c r="AF426" s="166">
        <v>47016</v>
      </c>
      <c r="AG426" s="167">
        <v>199715</v>
      </c>
      <c r="AH426" s="94">
        <v>3.8888888888888888</v>
      </c>
      <c r="AI426" s="94">
        <v>9</v>
      </c>
      <c r="AJ426" s="168">
        <v>6.2100000000000002E-2</v>
      </c>
      <c r="AK426" s="162" t="s">
        <v>651</v>
      </c>
      <c r="AL426" s="162" t="s">
        <v>652</v>
      </c>
      <c r="AM426" s="133">
        <v>1033.53</v>
      </c>
      <c r="AN426" s="133">
        <v>1033.53</v>
      </c>
      <c r="AO426" s="133">
        <v>1033.53</v>
      </c>
      <c r="AP426" s="133">
        <v>1033.53</v>
      </c>
      <c r="AQ426" s="133">
        <v>1033.53</v>
      </c>
      <c r="AR426" s="133">
        <v>1033.53</v>
      </c>
      <c r="AS426" s="133">
        <v>1033.53</v>
      </c>
      <c r="AT426" s="133">
        <v>1033.53</v>
      </c>
      <c r="AU426" s="133">
        <v>1033.53</v>
      </c>
      <c r="AV426" s="133">
        <v>1033.53</v>
      </c>
      <c r="AW426" s="133">
        <v>1033.53</v>
      </c>
      <c r="AX426" s="133">
        <v>775.14</v>
      </c>
      <c r="AY426" s="133">
        <v>775.14</v>
      </c>
      <c r="AZ426" s="133">
        <v>775.14</v>
      </c>
      <c r="BA426" s="15">
        <f t="shared" si="18"/>
        <v>2067.06</v>
      </c>
      <c r="BB426" s="15">
        <f t="shared" si="19"/>
        <v>11627.189999999999</v>
      </c>
      <c r="BC426" s="15">
        <f t="shared" si="20"/>
        <v>13694.249999999998</v>
      </c>
    </row>
    <row r="427" spans="1:55" x14ac:dyDescent="0.35">
      <c r="A427" s="161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66">
        <v>43728</v>
      </c>
      <c r="AF427" s="166">
        <v>47381</v>
      </c>
      <c r="AG427" s="167">
        <v>53100</v>
      </c>
      <c r="AH427" s="94">
        <v>4.8888888888888893</v>
      </c>
      <c r="AI427" s="94">
        <v>10</v>
      </c>
      <c r="AJ427" s="168">
        <v>6.5000000000000002E-2</v>
      </c>
      <c r="AK427" s="162" t="s">
        <v>651</v>
      </c>
      <c r="AL427" s="162" t="s">
        <v>652</v>
      </c>
      <c r="AM427" s="133">
        <v>287.62</v>
      </c>
      <c r="AN427" s="133">
        <v>287.62</v>
      </c>
      <c r="AO427" s="133">
        <v>287.62</v>
      </c>
      <c r="AP427" s="133">
        <v>287.62</v>
      </c>
      <c r="AQ427" s="133">
        <v>287.62</v>
      </c>
      <c r="AR427" s="133">
        <v>287.62</v>
      </c>
      <c r="AS427" s="133">
        <v>287.62</v>
      </c>
      <c r="AT427" s="133">
        <v>287.62</v>
      </c>
      <c r="AU427" s="133">
        <v>287.62</v>
      </c>
      <c r="AV427" s="133">
        <v>287.62</v>
      </c>
      <c r="AW427" s="133">
        <v>287.62</v>
      </c>
      <c r="AX427" s="133">
        <v>230.1</v>
      </c>
      <c r="AY427" s="133">
        <v>230.1</v>
      </c>
      <c r="AZ427" s="133">
        <v>230.1</v>
      </c>
      <c r="BA427" s="15">
        <f t="shared" si="18"/>
        <v>575.24</v>
      </c>
      <c r="BB427" s="15">
        <f t="shared" si="19"/>
        <v>3278.8799999999992</v>
      </c>
      <c r="BC427" s="15">
        <f t="shared" si="20"/>
        <v>3854.119999999999</v>
      </c>
    </row>
    <row r="428" spans="1:55" x14ac:dyDescent="0.35">
      <c r="A428" s="161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66">
        <v>43728</v>
      </c>
      <c r="AF428" s="166">
        <v>45920</v>
      </c>
      <c r="AG428" s="167">
        <v>53100</v>
      </c>
      <c r="AH428" s="94">
        <v>0.88888888888888884</v>
      </c>
      <c r="AI428" s="94">
        <v>6</v>
      </c>
      <c r="AJ428" s="168">
        <v>5.3600000000000002E-2</v>
      </c>
      <c r="AK428" s="162" t="s">
        <v>651</v>
      </c>
      <c r="AL428" s="162" t="s">
        <v>652</v>
      </c>
      <c r="AM428" s="133">
        <v>237.18</v>
      </c>
      <c r="AN428" s="133">
        <v>237.18</v>
      </c>
      <c r="AO428" s="133">
        <v>237.18</v>
      </c>
      <c r="AP428" s="133">
        <v>237.18</v>
      </c>
      <c r="AQ428" s="133">
        <v>237.18</v>
      </c>
      <c r="AR428" s="133">
        <v>118.59</v>
      </c>
      <c r="AS428" s="133">
        <v>118.59</v>
      </c>
      <c r="AT428" s="133">
        <v>118.59</v>
      </c>
      <c r="AU428" s="133">
        <v>118.59</v>
      </c>
      <c r="AV428" s="133">
        <v>118.59</v>
      </c>
      <c r="AW428" s="133">
        <v>118.59</v>
      </c>
      <c r="AX428" s="133">
        <v>0</v>
      </c>
      <c r="AY428" s="133">
        <v>0</v>
      </c>
      <c r="AZ428" s="133">
        <v>0</v>
      </c>
      <c r="BA428" s="15">
        <f t="shared" si="18"/>
        <v>474.36</v>
      </c>
      <c r="BB428" s="15">
        <f t="shared" si="19"/>
        <v>1423.0799999999997</v>
      </c>
      <c r="BC428" s="15">
        <f t="shared" si="20"/>
        <v>1897.4399999999996</v>
      </c>
    </row>
    <row r="429" spans="1:55" x14ac:dyDescent="0.35">
      <c r="A429" s="161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66">
        <v>43728</v>
      </c>
      <c r="AF429" s="166">
        <v>46285</v>
      </c>
      <c r="AG429" s="167">
        <v>53100</v>
      </c>
      <c r="AH429" s="94">
        <v>1.8888888888888888</v>
      </c>
      <c r="AI429" s="94">
        <v>7</v>
      </c>
      <c r="AJ429" s="168">
        <v>5.6399999999999999E-2</v>
      </c>
      <c r="AK429" s="162" t="s">
        <v>651</v>
      </c>
      <c r="AL429" s="162" t="s">
        <v>652</v>
      </c>
      <c r="AM429" s="133">
        <v>249.57</v>
      </c>
      <c r="AN429" s="133">
        <v>249.57</v>
      </c>
      <c r="AO429" s="133">
        <v>249.57</v>
      </c>
      <c r="AP429" s="133">
        <v>249.57</v>
      </c>
      <c r="AQ429" s="133">
        <v>249.57</v>
      </c>
      <c r="AR429" s="133">
        <v>249.57</v>
      </c>
      <c r="AS429" s="133">
        <v>249.57</v>
      </c>
      <c r="AT429" s="133">
        <v>249.57</v>
      </c>
      <c r="AU429" s="133">
        <v>249.57</v>
      </c>
      <c r="AV429" s="133">
        <v>249.57</v>
      </c>
      <c r="AW429" s="133">
        <v>249.57</v>
      </c>
      <c r="AX429" s="133">
        <v>124.78</v>
      </c>
      <c r="AY429" s="133">
        <v>124.78</v>
      </c>
      <c r="AZ429" s="133">
        <v>124.78</v>
      </c>
      <c r="BA429" s="15">
        <f t="shared" si="18"/>
        <v>499.14</v>
      </c>
      <c r="BB429" s="15">
        <f t="shared" si="19"/>
        <v>2620.4700000000003</v>
      </c>
      <c r="BC429" s="15">
        <f t="shared" si="20"/>
        <v>3119.61</v>
      </c>
    </row>
    <row r="430" spans="1:55" x14ac:dyDescent="0.35">
      <c r="A430" s="161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66">
        <v>43728</v>
      </c>
      <c r="AF430" s="166">
        <v>46650</v>
      </c>
      <c r="AG430" s="167">
        <v>156055</v>
      </c>
      <c r="AH430" s="94">
        <v>2.8888888888888888</v>
      </c>
      <c r="AI430" s="94">
        <v>8</v>
      </c>
      <c r="AJ430" s="168">
        <v>5.9299999999999999E-2</v>
      </c>
      <c r="AK430" s="162" t="s">
        <v>651</v>
      </c>
      <c r="AL430" s="162" t="s">
        <v>652</v>
      </c>
      <c r="AM430" s="133">
        <v>771.17</v>
      </c>
      <c r="AN430" s="133">
        <v>771.17</v>
      </c>
      <c r="AO430" s="133">
        <v>771.17</v>
      </c>
      <c r="AP430" s="133">
        <v>771.17</v>
      </c>
      <c r="AQ430" s="133">
        <v>771.17</v>
      </c>
      <c r="AR430" s="133">
        <v>771.17</v>
      </c>
      <c r="AS430" s="133">
        <v>771.17</v>
      </c>
      <c r="AT430" s="133">
        <v>771.17</v>
      </c>
      <c r="AU430" s="133">
        <v>771.17</v>
      </c>
      <c r="AV430" s="133">
        <v>771.17</v>
      </c>
      <c r="AW430" s="133">
        <v>771.17</v>
      </c>
      <c r="AX430" s="133">
        <v>514.11</v>
      </c>
      <c r="AY430" s="133">
        <v>514.11</v>
      </c>
      <c r="AZ430" s="133">
        <v>514.11</v>
      </c>
      <c r="BA430" s="15">
        <f t="shared" si="18"/>
        <v>1542.34</v>
      </c>
      <c r="BB430" s="15">
        <f t="shared" si="19"/>
        <v>8482.8599999999988</v>
      </c>
      <c r="BC430" s="15">
        <f t="shared" si="20"/>
        <v>10025.199999999999</v>
      </c>
    </row>
    <row r="431" spans="1:55" x14ac:dyDescent="0.35">
      <c r="A431" s="161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66">
        <v>43735</v>
      </c>
      <c r="AF431" s="166">
        <v>46657</v>
      </c>
      <c r="AG431" s="167">
        <v>104577.5</v>
      </c>
      <c r="AH431" s="94">
        <v>2.9083333333333332</v>
      </c>
      <c r="AI431" s="94">
        <v>8</v>
      </c>
      <c r="AJ431" s="168">
        <v>5.9299999999999999E-2</v>
      </c>
      <c r="AK431" s="162" t="s">
        <v>651</v>
      </c>
      <c r="AL431" s="162" t="s">
        <v>652</v>
      </c>
      <c r="AM431" s="133">
        <v>516.79</v>
      </c>
      <c r="AN431" s="133">
        <v>516.79</v>
      </c>
      <c r="AO431" s="133">
        <v>516.79</v>
      </c>
      <c r="AP431" s="133">
        <v>516.79</v>
      </c>
      <c r="AQ431" s="133">
        <v>516.79</v>
      </c>
      <c r="AR431" s="133">
        <v>516.79</v>
      </c>
      <c r="AS431" s="133">
        <v>516.79</v>
      </c>
      <c r="AT431" s="133">
        <v>516.79</v>
      </c>
      <c r="AU431" s="133">
        <v>516.79</v>
      </c>
      <c r="AV431" s="133">
        <v>516.79</v>
      </c>
      <c r="AW431" s="133">
        <v>516.79</v>
      </c>
      <c r="AX431" s="133">
        <v>344.52</v>
      </c>
      <c r="AY431" s="133">
        <v>344.52</v>
      </c>
      <c r="AZ431" s="133">
        <v>344.52</v>
      </c>
      <c r="BA431" s="15">
        <f t="shared" si="18"/>
        <v>1033.58</v>
      </c>
      <c r="BB431" s="15">
        <f t="shared" si="19"/>
        <v>5684.67</v>
      </c>
      <c r="BC431" s="15">
        <f t="shared" si="20"/>
        <v>6718.25</v>
      </c>
    </row>
    <row r="432" spans="1:55" x14ac:dyDescent="0.35">
      <c r="A432" s="161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0</v>
      </c>
      <c r="X432" s="63">
        <v>0</v>
      </c>
      <c r="Y432" s="63">
        <v>0</v>
      </c>
      <c r="Z432" s="63">
        <v>0</v>
      </c>
      <c r="AA432" s="63">
        <v>0</v>
      </c>
      <c r="AB432" s="63">
        <v>0</v>
      </c>
      <c r="AC432" s="63">
        <v>0</v>
      </c>
      <c r="AD432" s="63">
        <v>0</v>
      </c>
      <c r="AE432" s="166">
        <v>43735</v>
      </c>
      <c r="AF432" s="166">
        <v>45562</v>
      </c>
      <c r="AG432" s="167">
        <v>2387582.5</v>
      </c>
      <c r="AH432" s="94">
        <v>0</v>
      </c>
      <c r="AI432" s="94">
        <v>0</v>
      </c>
      <c r="AJ432" s="168">
        <v>5.0700000000000002E-2</v>
      </c>
      <c r="AK432" s="162" t="s">
        <v>651</v>
      </c>
      <c r="AL432" s="162" t="s">
        <v>652</v>
      </c>
      <c r="AM432" s="133">
        <v>0</v>
      </c>
      <c r="AN432" s="133">
        <v>0</v>
      </c>
      <c r="AO432" s="133">
        <v>0</v>
      </c>
      <c r="AP432" s="133">
        <v>0</v>
      </c>
      <c r="AQ432" s="133">
        <v>0</v>
      </c>
      <c r="AR432" s="133">
        <v>0</v>
      </c>
      <c r="AS432" s="133">
        <v>0</v>
      </c>
      <c r="AT432" s="133">
        <v>0</v>
      </c>
      <c r="AU432" s="133">
        <v>0</v>
      </c>
      <c r="AV432" s="133">
        <v>0</v>
      </c>
      <c r="AW432" s="133">
        <v>0</v>
      </c>
      <c r="AX432" s="133">
        <v>0</v>
      </c>
      <c r="AY432" s="133">
        <v>0</v>
      </c>
      <c r="AZ432" s="133">
        <v>0</v>
      </c>
      <c r="BA432" s="15">
        <f t="shared" si="18"/>
        <v>0</v>
      </c>
      <c r="BB432" s="15">
        <f t="shared" si="19"/>
        <v>0</v>
      </c>
      <c r="BC432" s="15">
        <f t="shared" si="20"/>
        <v>0</v>
      </c>
    </row>
    <row r="433" spans="1:55" x14ac:dyDescent="0.35">
      <c r="A433" s="161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66">
        <v>43735</v>
      </c>
      <c r="AF433" s="166">
        <v>45927</v>
      </c>
      <c r="AG433" s="167">
        <v>2323715</v>
      </c>
      <c r="AH433" s="94">
        <v>0.90833333333333333</v>
      </c>
      <c r="AI433" s="94">
        <v>6</v>
      </c>
      <c r="AJ433" s="168">
        <v>5.3600000000000002E-2</v>
      </c>
      <c r="AK433" s="162" t="s">
        <v>651</v>
      </c>
      <c r="AL433" s="162" t="s">
        <v>652</v>
      </c>
      <c r="AM433" s="133">
        <v>10379.26</v>
      </c>
      <c r="AN433" s="133">
        <v>10379.26</v>
      </c>
      <c r="AO433" s="133">
        <v>10379.26</v>
      </c>
      <c r="AP433" s="133">
        <v>10379.26</v>
      </c>
      <c r="AQ433" s="133">
        <v>10379.26</v>
      </c>
      <c r="AR433" s="133">
        <v>5189.63</v>
      </c>
      <c r="AS433" s="133">
        <v>5189.63</v>
      </c>
      <c r="AT433" s="133">
        <v>5189.63</v>
      </c>
      <c r="AU433" s="133">
        <v>5189.63</v>
      </c>
      <c r="AV433" s="133">
        <v>5189.63</v>
      </c>
      <c r="AW433" s="133">
        <v>5189.63</v>
      </c>
      <c r="AX433" s="133">
        <v>0</v>
      </c>
      <c r="AY433" s="133">
        <v>0</v>
      </c>
      <c r="AZ433" s="133">
        <v>0</v>
      </c>
      <c r="BA433" s="15">
        <f t="shared" si="18"/>
        <v>20758.52</v>
      </c>
      <c r="BB433" s="15">
        <f t="shared" si="19"/>
        <v>62275.559999999983</v>
      </c>
      <c r="BC433" s="15">
        <f t="shared" si="20"/>
        <v>83034.079999999987</v>
      </c>
    </row>
    <row r="434" spans="1:55" x14ac:dyDescent="0.35">
      <c r="A434" s="161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66">
        <v>43735</v>
      </c>
      <c r="AF434" s="166">
        <v>46292</v>
      </c>
      <c r="AG434" s="167">
        <v>3107530</v>
      </c>
      <c r="AH434" s="94">
        <v>1.9083333333333334</v>
      </c>
      <c r="AI434" s="94">
        <v>7</v>
      </c>
      <c r="AJ434" s="168">
        <v>5.6399999999999999E-2</v>
      </c>
      <c r="AK434" s="162" t="s">
        <v>651</v>
      </c>
      <c r="AL434" s="162" t="s">
        <v>652</v>
      </c>
      <c r="AM434" s="133">
        <v>14605.39</v>
      </c>
      <c r="AN434" s="133">
        <v>14605.39</v>
      </c>
      <c r="AO434" s="133">
        <v>14605.39</v>
      </c>
      <c r="AP434" s="133">
        <v>14605.39</v>
      </c>
      <c r="AQ434" s="133">
        <v>14605.39</v>
      </c>
      <c r="AR434" s="133">
        <v>14605.39</v>
      </c>
      <c r="AS434" s="133">
        <v>14605.39</v>
      </c>
      <c r="AT434" s="133">
        <v>14605.39</v>
      </c>
      <c r="AU434" s="133">
        <v>14605.39</v>
      </c>
      <c r="AV434" s="133">
        <v>14605.39</v>
      </c>
      <c r="AW434" s="133">
        <v>14605.39</v>
      </c>
      <c r="AX434" s="133">
        <v>7302.7</v>
      </c>
      <c r="AY434" s="133">
        <v>7302.7</v>
      </c>
      <c r="AZ434" s="133">
        <v>7302.7</v>
      </c>
      <c r="BA434" s="15">
        <f t="shared" si="18"/>
        <v>29210.78</v>
      </c>
      <c r="BB434" s="15">
        <f t="shared" si="19"/>
        <v>153356.61000000004</v>
      </c>
      <c r="BC434" s="15">
        <f t="shared" si="20"/>
        <v>182567.39000000004</v>
      </c>
    </row>
    <row r="435" spans="1:55" x14ac:dyDescent="0.35">
      <c r="A435" s="161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66">
        <v>43735</v>
      </c>
      <c r="AF435" s="166">
        <v>46657</v>
      </c>
      <c r="AG435" s="167">
        <v>1261125</v>
      </c>
      <c r="AH435" s="94">
        <v>2.9083333333333332</v>
      </c>
      <c r="AI435" s="94">
        <v>8</v>
      </c>
      <c r="AJ435" s="168">
        <v>5.9299999999999999E-2</v>
      </c>
      <c r="AK435" s="162" t="s">
        <v>651</v>
      </c>
      <c r="AL435" s="162" t="s">
        <v>652</v>
      </c>
      <c r="AM435" s="133">
        <v>6232.06</v>
      </c>
      <c r="AN435" s="133">
        <v>6232.06</v>
      </c>
      <c r="AO435" s="133">
        <v>6232.06</v>
      </c>
      <c r="AP435" s="133">
        <v>6232.06</v>
      </c>
      <c r="AQ435" s="133">
        <v>6232.06</v>
      </c>
      <c r="AR435" s="133">
        <v>6232.06</v>
      </c>
      <c r="AS435" s="133">
        <v>6232.06</v>
      </c>
      <c r="AT435" s="133">
        <v>6232.06</v>
      </c>
      <c r="AU435" s="133">
        <v>6232.06</v>
      </c>
      <c r="AV435" s="133">
        <v>6232.06</v>
      </c>
      <c r="AW435" s="133">
        <v>6232.06</v>
      </c>
      <c r="AX435" s="133">
        <v>4154.71</v>
      </c>
      <c r="AY435" s="133">
        <v>4154.71</v>
      </c>
      <c r="AZ435" s="133">
        <v>4154.71</v>
      </c>
      <c r="BA435" s="15">
        <f t="shared" si="18"/>
        <v>12464.12</v>
      </c>
      <c r="BB435" s="15">
        <f t="shared" si="19"/>
        <v>68552.67</v>
      </c>
      <c r="BC435" s="15">
        <f t="shared" si="20"/>
        <v>81016.789999999994</v>
      </c>
    </row>
    <row r="436" spans="1:55" x14ac:dyDescent="0.35">
      <c r="A436" s="161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66">
        <v>43735</v>
      </c>
      <c r="AF436" s="166">
        <v>47023</v>
      </c>
      <c r="AG436" s="167">
        <v>159300</v>
      </c>
      <c r="AH436" s="94">
        <v>3.9083333333333332</v>
      </c>
      <c r="AI436" s="94">
        <v>9</v>
      </c>
      <c r="AJ436" s="168">
        <v>6.2100000000000002E-2</v>
      </c>
      <c r="AK436" s="162" t="s">
        <v>651</v>
      </c>
      <c r="AL436" s="162" t="s">
        <v>652</v>
      </c>
      <c r="AM436" s="133">
        <v>824.38</v>
      </c>
      <c r="AN436" s="133">
        <v>824.38</v>
      </c>
      <c r="AO436" s="133">
        <v>824.38</v>
      </c>
      <c r="AP436" s="133">
        <v>824.38</v>
      </c>
      <c r="AQ436" s="133">
        <v>824.38</v>
      </c>
      <c r="AR436" s="133">
        <v>824.38</v>
      </c>
      <c r="AS436" s="133">
        <v>824.38</v>
      </c>
      <c r="AT436" s="133">
        <v>824.38</v>
      </c>
      <c r="AU436" s="133">
        <v>824.38</v>
      </c>
      <c r="AV436" s="133">
        <v>824.38</v>
      </c>
      <c r="AW436" s="133">
        <v>824.38</v>
      </c>
      <c r="AX436" s="133">
        <v>618.28</v>
      </c>
      <c r="AY436" s="133">
        <v>618.28</v>
      </c>
      <c r="AZ436" s="133">
        <v>618.28</v>
      </c>
      <c r="BA436" s="15">
        <f t="shared" si="18"/>
        <v>1648.76</v>
      </c>
      <c r="BB436" s="15">
        <f t="shared" si="19"/>
        <v>9274.26</v>
      </c>
      <c r="BC436" s="15">
        <f t="shared" si="20"/>
        <v>10923.02</v>
      </c>
    </row>
    <row r="437" spans="1:55" x14ac:dyDescent="0.35">
      <c r="A437" s="161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1179483.75</v>
      </c>
      <c r="Z437" s="63">
        <v>4983.32</v>
      </c>
      <c r="AA437" s="63">
        <v>0</v>
      </c>
      <c r="AB437" s="63">
        <v>0</v>
      </c>
      <c r="AC437" s="63">
        <v>0</v>
      </c>
      <c r="AD437" s="63">
        <v>0</v>
      </c>
      <c r="AE437" s="166">
        <v>43742</v>
      </c>
      <c r="AF437" s="166">
        <v>45569</v>
      </c>
      <c r="AG437" s="167">
        <v>2358967.5</v>
      </c>
      <c r="AH437" s="94">
        <v>0</v>
      </c>
      <c r="AI437" s="94">
        <v>0</v>
      </c>
      <c r="AJ437" s="168">
        <v>5.0700000000000002E-2</v>
      </c>
      <c r="AK437" s="162" t="s">
        <v>651</v>
      </c>
      <c r="AL437" s="162" t="s">
        <v>652</v>
      </c>
      <c r="AM437" s="133">
        <v>0</v>
      </c>
      <c r="AN437" s="133">
        <v>0</v>
      </c>
      <c r="AO437" s="133">
        <v>0</v>
      </c>
      <c r="AP437" s="133">
        <v>0</v>
      </c>
      <c r="AQ437" s="133">
        <v>0</v>
      </c>
      <c r="AR437" s="133">
        <v>0</v>
      </c>
      <c r="AS437" s="133">
        <v>0</v>
      </c>
      <c r="AT437" s="133">
        <v>0</v>
      </c>
      <c r="AU437" s="133">
        <v>0</v>
      </c>
      <c r="AV437" s="133">
        <v>0</v>
      </c>
      <c r="AW437" s="133">
        <v>0</v>
      </c>
      <c r="AX437" s="133">
        <v>0</v>
      </c>
      <c r="AY437" s="133">
        <v>0</v>
      </c>
      <c r="AZ437" s="133">
        <v>0</v>
      </c>
      <c r="BA437" s="15">
        <f t="shared" si="18"/>
        <v>0</v>
      </c>
      <c r="BB437" s="15">
        <f t="shared" si="19"/>
        <v>0</v>
      </c>
      <c r="BC437" s="15">
        <f t="shared" si="20"/>
        <v>0</v>
      </c>
    </row>
    <row r="438" spans="1:55" x14ac:dyDescent="0.35">
      <c r="A438" s="161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66">
        <v>43742</v>
      </c>
      <c r="AF438" s="166">
        <v>45934</v>
      </c>
      <c r="AG438" s="167">
        <v>3100892.5</v>
      </c>
      <c r="AH438" s="94">
        <v>0.92777777777777781</v>
      </c>
      <c r="AI438" s="94">
        <v>6</v>
      </c>
      <c r="AJ438" s="168">
        <v>5.3600000000000002E-2</v>
      </c>
      <c r="AK438" s="162" t="s">
        <v>651</v>
      </c>
      <c r="AL438" s="162" t="s">
        <v>652</v>
      </c>
      <c r="AM438" s="133">
        <v>13850.65</v>
      </c>
      <c r="AN438" s="133">
        <v>13850.65</v>
      </c>
      <c r="AO438" s="133">
        <v>13850.65</v>
      </c>
      <c r="AP438" s="133">
        <v>13850.65</v>
      </c>
      <c r="AQ438" s="133">
        <v>13850.65</v>
      </c>
      <c r="AR438" s="133">
        <v>13850.65</v>
      </c>
      <c r="AS438" s="133">
        <v>6925.33</v>
      </c>
      <c r="AT438" s="133">
        <v>6925.33</v>
      </c>
      <c r="AU438" s="133">
        <v>6925.33</v>
      </c>
      <c r="AV438" s="133">
        <v>6925.33</v>
      </c>
      <c r="AW438" s="133">
        <v>6925.33</v>
      </c>
      <c r="AX438" s="133">
        <v>6925.33</v>
      </c>
      <c r="AY438" s="133">
        <v>0</v>
      </c>
      <c r="AZ438" s="133">
        <v>0</v>
      </c>
      <c r="BA438" s="15">
        <f t="shared" si="18"/>
        <v>27701.3</v>
      </c>
      <c r="BB438" s="15">
        <f t="shared" si="19"/>
        <v>96954.58</v>
      </c>
      <c r="BC438" s="15">
        <f t="shared" si="20"/>
        <v>124655.88</v>
      </c>
    </row>
    <row r="439" spans="1:55" x14ac:dyDescent="0.35">
      <c r="A439" s="161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66">
        <v>43742</v>
      </c>
      <c r="AF439" s="166">
        <v>46299</v>
      </c>
      <c r="AG439" s="167">
        <v>2746745</v>
      </c>
      <c r="AH439" s="94">
        <v>1.9277777777777778</v>
      </c>
      <c r="AI439" s="94">
        <v>7</v>
      </c>
      <c r="AJ439" s="168">
        <v>5.6399999999999999E-2</v>
      </c>
      <c r="AK439" s="162" t="s">
        <v>651</v>
      </c>
      <c r="AL439" s="162" t="s">
        <v>652</v>
      </c>
      <c r="AM439" s="133">
        <v>12909.7</v>
      </c>
      <c r="AN439" s="133">
        <v>12909.7</v>
      </c>
      <c r="AO439" s="133">
        <v>12909.7</v>
      </c>
      <c r="AP439" s="133">
        <v>12909.7</v>
      </c>
      <c r="AQ439" s="133">
        <v>12909.7</v>
      </c>
      <c r="AR439" s="133">
        <v>12909.7</v>
      </c>
      <c r="AS439" s="133">
        <v>12909.7</v>
      </c>
      <c r="AT439" s="133">
        <v>12909.7</v>
      </c>
      <c r="AU439" s="133">
        <v>12909.7</v>
      </c>
      <c r="AV439" s="133">
        <v>12909.7</v>
      </c>
      <c r="AW439" s="133">
        <v>12909.7</v>
      </c>
      <c r="AX439" s="133">
        <v>12909.7</v>
      </c>
      <c r="AY439" s="133">
        <v>6454.85</v>
      </c>
      <c r="AZ439" s="133">
        <v>6454.85</v>
      </c>
      <c r="BA439" s="15">
        <f t="shared" si="18"/>
        <v>25819.4</v>
      </c>
      <c r="BB439" s="15">
        <f t="shared" si="19"/>
        <v>142006.69999999998</v>
      </c>
      <c r="BC439" s="15">
        <f t="shared" si="20"/>
        <v>167826.09999999998</v>
      </c>
    </row>
    <row r="440" spans="1:55" x14ac:dyDescent="0.35">
      <c r="A440" s="161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66">
        <v>43742</v>
      </c>
      <c r="AF440" s="166">
        <v>46664</v>
      </c>
      <c r="AG440" s="167">
        <v>1514235</v>
      </c>
      <c r="AH440" s="94">
        <v>2.9277777777777776</v>
      </c>
      <c r="AI440" s="94">
        <v>8</v>
      </c>
      <c r="AJ440" s="168">
        <v>5.9299999999999999E-2</v>
      </c>
      <c r="AK440" s="162" t="s">
        <v>651</v>
      </c>
      <c r="AL440" s="162" t="s">
        <v>652</v>
      </c>
      <c r="AM440" s="133">
        <v>7482.84</v>
      </c>
      <c r="AN440" s="133">
        <v>7482.84</v>
      </c>
      <c r="AO440" s="133">
        <v>7482.84</v>
      </c>
      <c r="AP440" s="133">
        <v>7482.84</v>
      </c>
      <c r="AQ440" s="133">
        <v>7482.84</v>
      </c>
      <c r="AR440" s="133">
        <v>7482.84</v>
      </c>
      <c r="AS440" s="133">
        <v>7482.84</v>
      </c>
      <c r="AT440" s="133">
        <v>7482.84</v>
      </c>
      <c r="AU440" s="133">
        <v>7482.84</v>
      </c>
      <c r="AV440" s="133">
        <v>7482.84</v>
      </c>
      <c r="AW440" s="133">
        <v>7482.84</v>
      </c>
      <c r="AX440" s="133">
        <v>7482.84</v>
      </c>
      <c r="AY440" s="133">
        <v>4988.5600000000004</v>
      </c>
      <c r="AZ440" s="133">
        <v>4988.5600000000004</v>
      </c>
      <c r="BA440" s="15">
        <f t="shared" si="18"/>
        <v>14965.68</v>
      </c>
      <c r="BB440" s="15">
        <f t="shared" si="19"/>
        <v>84805.519999999975</v>
      </c>
      <c r="BC440" s="15">
        <f t="shared" si="20"/>
        <v>99771.199999999983</v>
      </c>
    </row>
    <row r="441" spans="1:55" x14ac:dyDescent="0.35">
      <c r="A441" s="161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66">
        <v>43742</v>
      </c>
      <c r="AF441" s="166">
        <v>47395</v>
      </c>
      <c r="AG441" s="167">
        <v>53100</v>
      </c>
      <c r="AH441" s="94">
        <v>4.927777777777778</v>
      </c>
      <c r="AI441" s="94">
        <v>10</v>
      </c>
      <c r="AJ441" s="168">
        <v>6.5000000000000002E-2</v>
      </c>
      <c r="AK441" s="162" t="s">
        <v>651</v>
      </c>
      <c r="AL441" s="162" t="s">
        <v>652</v>
      </c>
      <c r="AM441" s="133">
        <v>287.62</v>
      </c>
      <c r="AN441" s="133">
        <v>287.62</v>
      </c>
      <c r="AO441" s="133">
        <v>287.62</v>
      </c>
      <c r="AP441" s="133">
        <v>287.62</v>
      </c>
      <c r="AQ441" s="133">
        <v>287.62</v>
      </c>
      <c r="AR441" s="133">
        <v>287.62</v>
      </c>
      <c r="AS441" s="133">
        <v>287.62</v>
      </c>
      <c r="AT441" s="133">
        <v>287.62</v>
      </c>
      <c r="AU441" s="133">
        <v>287.62</v>
      </c>
      <c r="AV441" s="133">
        <v>287.62</v>
      </c>
      <c r="AW441" s="133">
        <v>287.62</v>
      </c>
      <c r="AX441" s="133">
        <v>287.62</v>
      </c>
      <c r="AY441" s="133">
        <v>230.1</v>
      </c>
      <c r="AZ441" s="133">
        <v>230.1</v>
      </c>
      <c r="BA441" s="15">
        <f t="shared" si="18"/>
        <v>575.24</v>
      </c>
      <c r="BB441" s="15">
        <f t="shared" si="19"/>
        <v>3336.3999999999992</v>
      </c>
      <c r="BC441" s="15">
        <f t="shared" si="20"/>
        <v>3911.6399999999994</v>
      </c>
    </row>
    <row r="442" spans="1:55" x14ac:dyDescent="0.35">
      <c r="A442" s="161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1257585</v>
      </c>
      <c r="Z442" s="63">
        <v>5313.3</v>
      </c>
      <c r="AA442" s="63">
        <v>0</v>
      </c>
      <c r="AB442" s="63">
        <v>0</v>
      </c>
      <c r="AC442" s="63">
        <v>0</v>
      </c>
      <c r="AD442" s="63">
        <v>0</v>
      </c>
      <c r="AE442" s="166">
        <v>43753</v>
      </c>
      <c r="AF442" s="166">
        <v>45580</v>
      </c>
      <c r="AG442" s="167">
        <v>2515170</v>
      </c>
      <c r="AH442" s="94">
        <v>0</v>
      </c>
      <c r="AI442" s="94">
        <v>0</v>
      </c>
      <c r="AJ442" s="168">
        <v>5.0700000000000002E-2</v>
      </c>
      <c r="AK442" s="162" t="s">
        <v>651</v>
      </c>
      <c r="AL442" s="162" t="s">
        <v>652</v>
      </c>
      <c r="AM442" s="133">
        <v>0</v>
      </c>
      <c r="AN442" s="133">
        <v>0</v>
      </c>
      <c r="AO442" s="133">
        <v>0</v>
      </c>
      <c r="AP442" s="133">
        <v>0</v>
      </c>
      <c r="AQ442" s="133">
        <v>0</v>
      </c>
      <c r="AR442" s="133">
        <v>0</v>
      </c>
      <c r="AS442" s="133">
        <v>0</v>
      </c>
      <c r="AT442" s="133">
        <v>0</v>
      </c>
      <c r="AU442" s="133">
        <v>0</v>
      </c>
      <c r="AV442" s="133">
        <v>0</v>
      </c>
      <c r="AW442" s="133">
        <v>0</v>
      </c>
      <c r="AX442" s="133">
        <v>0</v>
      </c>
      <c r="AY442" s="133">
        <v>0</v>
      </c>
      <c r="AZ442" s="133">
        <v>0</v>
      </c>
      <c r="BA442" s="15">
        <f t="shared" si="18"/>
        <v>0</v>
      </c>
      <c r="BB442" s="15">
        <f t="shared" si="19"/>
        <v>0</v>
      </c>
      <c r="BC442" s="15">
        <f t="shared" si="20"/>
        <v>0</v>
      </c>
    </row>
    <row r="443" spans="1:55" x14ac:dyDescent="0.35">
      <c r="A443" s="161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66">
        <v>43753</v>
      </c>
      <c r="AF443" s="166">
        <v>45945</v>
      </c>
      <c r="AG443" s="167">
        <v>3258422.5</v>
      </c>
      <c r="AH443" s="94">
        <v>0.95833333333333337</v>
      </c>
      <c r="AI443" s="94">
        <v>6</v>
      </c>
      <c r="AJ443" s="168">
        <v>5.3600000000000002E-2</v>
      </c>
      <c r="AK443" s="162" t="s">
        <v>651</v>
      </c>
      <c r="AL443" s="162" t="s">
        <v>652</v>
      </c>
      <c r="AM443" s="133">
        <v>14554.29</v>
      </c>
      <c r="AN443" s="133">
        <v>14554.29</v>
      </c>
      <c r="AO443" s="133">
        <v>14554.29</v>
      </c>
      <c r="AP443" s="133">
        <v>14554.29</v>
      </c>
      <c r="AQ443" s="133">
        <v>14554.29</v>
      </c>
      <c r="AR443" s="133">
        <v>14554.29</v>
      </c>
      <c r="AS443" s="133">
        <v>7277.14</v>
      </c>
      <c r="AT443" s="133">
        <v>7277.14</v>
      </c>
      <c r="AU443" s="133">
        <v>7277.14</v>
      </c>
      <c r="AV443" s="133">
        <v>7277.14</v>
      </c>
      <c r="AW443" s="133">
        <v>7277.14</v>
      </c>
      <c r="AX443" s="133">
        <v>7277.14</v>
      </c>
      <c r="AY443" s="133">
        <v>0</v>
      </c>
      <c r="AZ443" s="133">
        <v>0</v>
      </c>
      <c r="BA443" s="15">
        <f t="shared" si="18"/>
        <v>29108.58</v>
      </c>
      <c r="BB443" s="15">
        <f t="shared" si="19"/>
        <v>101880</v>
      </c>
      <c r="BC443" s="15">
        <f t="shared" si="20"/>
        <v>130988.58</v>
      </c>
    </row>
    <row r="444" spans="1:55" x14ac:dyDescent="0.35">
      <c r="A444" s="161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66">
        <v>43753</v>
      </c>
      <c r="AF444" s="166">
        <v>46310</v>
      </c>
      <c r="AG444" s="167">
        <v>2894835</v>
      </c>
      <c r="AH444" s="94">
        <v>1.9583333333333333</v>
      </c>
      <c r="AI444" s="94">
        <v>7</v>
      </c>
      <c r="AJ444" s="168">
        <v>5.6399999999999999E-2</v>
      </c>
      <c r="AK444" s="162" t="s">
        <v>651</v>
      </c>
      <c r="AL444" s="162" t="s">
        <v>652</v>
      </c>
      <c r="AM444" s="133">
        <v>13605.72</v>
      </c>
      <c r="AN444" s="133">
        <v>13605.72</v>
      </c>
      <c r="AO444" s="133">
        <v>13605.72</v>
      </c>
      <c r="AP444" s="133">
        <v>13605.72</v>
      </c>
      <c r="AQ444" s="133">
        <v>13605.72</v>
      </c>
      <c r="AR444" s="133">
        <v>13605.72</v>
      </c>
      <c r="AS444" s="133">
        <v>13605.72</v>
      </c>
      <c r="AT444" s="133">
        <v>13605.72</v>
      </c>
      <c r="AU444" s="133">
        <v>13605.72</v>
      </c>
      <c r="AV444" s="133">
        <v>13605.72</v>
      </c>
      <c r="AW444" s="133">
        <v>13605.72</v>
      </c>
      <c r="AX444" s="133">
        <v>13605.72</v>
      </c>
      <c r="AY444" s="133">
        <v>6802.86</v>
      </c>
      <c r="AZ444" s="133">
        <v>6802.86</v>
      </c>
      <c r="BA444" s="15">
        <f t="shared" si="18"/>
        <v>27211.439999999999</v>
      </c>
      <c r="BB444" s="15">
        <f t="shared" si="19"/>
        <v>149662.91999999995</v>
      </c>
      <c r="BC444" s="15">
        <f t="shared" si="20"/>
        <v>176874.35999999996</v>
      </c>
    </row>
    <row r="445" spans="1:55" x14ac:dyDescent="0.35">
      <c r="A445" s="161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66">
        <v>43753</v>
      </c>
      <c r="AF445" s="166">
        <v>46675</v>
      </c>
      <c r="AG445" s="167">
        <v>1584592.5</v>
      </c>
      <c r="AH445" s="94">
        <v>2.9583333333333335</v>
      </c>
      <c r="AI445" s="94">
        <v>8</v>
      </c>
      <c r="AJ445" s="168">
        <v>5.9299999999999999E-2</v>
      </c>
      <c r="AK445" s="162" t="s">
        <v>651</v>
      </c>
      <c r="AL445" s="162" t="s">
        <v>652</v>
      </c>
      <c r="AM445" s="133">
        <v>7830.53</v>
      </c>
      <c r="AN445" s="133">
        <v>7830.53</v>
      </c>
      <c r="AO445" s="133">
        <v>7830.53</v>
      </c>
      <c r="AP445" s="133">
        <v>7830.53</v>
      </c>
      <c r="AQ445" s="133">
        <v>7830.53</v>
      </c>
      <c r="AR445" s="133">
        <v>7830.53</v>
      </c>
      <c r="AS445" s="133">
        <v>7830.53</v>
      </c>
      <c r="AT445" s="133">
        <v>7830.53</v>
      </c>
      <c r="AU445" s="133">
        <v>7830.53</v>
      </c>
      <c r="AV445" s="133">
        <v>7830.53</v>
      </c>
      <c r="AW445" s="133">
        <v>7830.53</v>
      </c>
      <c r="AX445" s="133">
        <v>7830.53</v>
      </c>
      <c r="AY445" s="133">
        <v>5220.3500000000004</v>
      </c>
      <c r="AZ445" s="133">
        <v>5220.3500000000004</v>
      </c>
      <c r="BA445" s="15">
        <f t="shared" si="18"/>
        <v>15661.06</v>
      </c>
      <c r="BB445" s="15">
        <f t="shared" si="19"/>
        <v>88746.000000000015</v>
      </c>
      <c r="BC445" s="15">
        <f t="shared" si="20"/>
        <v>104407.06000000001</v>
      </c>
    </row>
    <row r="446" spans="1:55" x14ac:dyDescent="0.35">
      <c r="A446" s="161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66">
        <v>43753</v>
      </c>
      <c r="AF446" s="166">
        <v>47041</v>
      </c>
      <c r="AG446" s="167">
        <v>53100</v>
      </c>
      <c r="AH446" s="94">
        <v>3.9583333333333335</v>
      </c>
      <c r="AI446" s="94">
        <v>9</v>
      </c>
      <c r="AJ446" s="168">
        <v>6.2100000000000002E-2</v>
      </c>
      <c r="AK446" s="162" t="s">
        <v>651</v>
      </c>
      <c r="AL446" s="162" t="s">
        <v>652</v>
      </c>
      <c r="AM446" s="133">
        <v>274.79000000000002</v>
      </c>
      <c r="AN446" s="133">
        <v>274.79000000000002</v>
      </c>
      <c r="AO446" s="133">
        <v>274.79000000000002</v>
      </c>
      <c r="AP446" s="133">
        <v>274.79000000000002</v>
      </c>
      <c r="AQ446" s="133">
        <v>274.79000000000002</v>
      </c>
      <c r="AR446" s="133">
        <v>274.79000000000002</v>
      </c>
      <c r="AS446" s="133">
        <v>274.79000000000002</v>
      </c>
      <c r="AT446" s="133">
        <v>274.79000000000002</v>
      </c>
      <c r="AU446" s="133">
        <v>274.79000000000002</v>
      </c>
      <c r="AV446" s="133">
        <v>274.79000000000002</v>
      </c>
      <c r="AW446" s="133">
        <v>274.79000000000002</v>
      </c>
      <c r="AX446" s="133">
        <v>274.79000000000002</v>
      </c>
      <c r="AY446" s="133">
        <v>206.09</v>
      </c>
      <c r="AZ446" s="133">
        <v>206.09</v>
      </c>
      <c r="BA446" s="15">
        <f t="shared" si="18"/>
        <v>549.58000000000004</v>
      </c>
      <c r="BB446" s="15">
        <f t="shared" si="19"/>
        <v>3160.0800000000004</v>
      </c>
      <c r="BC446" s="15">
        <f t="shared" si="20"/>
        <v>3709.6600000000003</v>
      </c>
    </row>
    <row r="447" spans="1:55" x14ac:dyDescent="0.35">
      <c r="A447" s="161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595605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0</v>
      </c>
      <c r="AE447" s="166">
        <v>43759</v>
      </c>
      <c r="AF447" s="166">
        <v>45586</v>
      </c>
      <c r="AG447" s="167">
        <v>1191210</v>
      </c>
      <c r="AH447" s="94">
        <v>0</v>
      </c>
      <c r="AI447" s="94">
        <v>0</v>
      </c>
      <c r="AJ447" s="168">
        <v>5.0700000000000002E-2</v>
      </c>
      <c r="AK447" s="162" t="s">
        <v>651</v>
      </c>
      <c r="AL447" s="162" t="s">
        <v>652</v>
      </c>
      <c r="AM447" s="133">
        <v>0</v>
      </c>
      <c r="AN447" s="133">
        <v>0</v>
      </c>
      <c r="AO447" s="133">
        <v>0</v>
      </c>
      <c r="AP447" s="133">
        <v>0</v>
      </c>
      <c r="AQ447" s="133">
        <v>0</v>
      </c>
      <c r="AR447" s="133">
        <v>0</v>
      </c>
      <c r="AS447" s="133">
        <v>0</v>
      </c>
      <c r="AT447" s="133">
        <v>0</v>
      </c>
      <c r="AU447" s="133">
        <v>0</v>
      </c>
      <c r="AV447" s="133">
        <v>0</v>
      </c>
      <c r="AW447" s="133">
        <v>0</v>
      </c>
      <c r="AX447" s="133">
        <v>0</v>
      </c>
      <c r="AY447" s="133">
        <v>0</v>
      </c>
      <c r="AZ447" s="133">
        <v>0</v>
      </c>
      <c r="BA447" s="15">
        <f t="shared" si="18"/>
        <v>0</v>
      </c>
      <c r="BB447" s="15">
        <f t="shared" si="19"/>
        <v>0</v>
      </c>
      <c r="BC447" s="15">
        <f t="shared" si="20"/>
        <v>0</v>
      </c>
    </row>
    <row r="448" spans="1:55" x14ac:dyDescent="0.35">
      <c r="A448" s="161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66">
        <v>43759</v>
      </c>
      <c r="AF448" s="166">
        <v>45951</v>
      </c>
      <c r="AG448" s="167">
        <v>1893605</v>
      </c>
      <c r="AH448" s="94">
        <v>0.97499999999999998</v>
      </c>
      <c r="AI448" s="94">
        <v>6</v>
      </c>
      <c r="AJ448" s="168">
        <v>5.3600000000000002E-2</v>
      </c>
      <c r="AK448" s="162" t="s">
        <v>651</v>
      </c>
      <c r="AL448" s="162" t="s">
        <v>652</v>
      </c>
      <c r="AM448" s="133">
        <v>8458.1</v>
      </c>
      <c r="AN448" s="133">
        <v>8458.1</v>
      </c>
      <c r="AO448" s="133">
        <v>8458.1</v>
      </c>
      <c r="AP448" s="133">
        <v>8458.1</v>
      </c>
      <c r="AQ448" s="133">
        <v>8458.1</v>
      </c>
      <c r="AR448" s="133">
        <v>8458.1</v>
      </c>
      <c r="AS448" s="133">
        <v>4229.05</v>
      </c>
      <c r="AT448" s="133">
        <v>4229.05</v>
      </c>
      <c r="AU448" s="133">
        <v>4229.05</v>
      </c>
      <c r="AV448" s="133">
        <v>4229.05</v>
      </c>
      <c r="AW448" s="133">
        <v>4229.05</v>
      </c>
      <c r="AX448" s="133">
        <v>4229.05</v>
      </c>
      <c r="AY448" s="133">
        <v>0</v>
      </c>
      <c r="AZ448" s="133">
        <v>0</v>
      </c>
      <c r="BA448" s="15">
        <f t="shared" si="18"/>
        <v>16916.2</v>
      </c>
      <c r="BB448" s="15">
        <f t="shared" si="19"/>
        <v>59206.700000000019</v>
      </c>
      <c r="BC448" s="15">
        <f t="shared" si="20"/>
        <v>76122.900000000023</v>
      </c>
    </row>
    <row r="449" spans="1:55" x14ac:dyDescent="0.35">
      <c r="A449" s="161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66">
        <v>43759</v>
      </c>
      <c r="AF449" s="166">
        <v>46316</v>
      </c>
      <c r="AG449" s="167">
        <v>1357147.5</v>
      </c>
      <c r="AH449" s="94">
        <v>1.9750000000000001</v>
      </c>
      <c r="AI449" s="94">
        <v>7</v>
      </c>
      <c r="AJ449" s="168">
        <v>5.6399999999999999E-2</v>
      </c>
      <c r="AK449" s="162" t="s">
        <v>651</v>
      </c>
      <c r="AL449" s="162" t="s">
        <v>652</v>
      </c>
      <c r="AM449" s="133">
        <v>6378.59</v>
      </c>
      <c r="AN449" s="133">
        <v>6378.59</v>
      </c>
      <c r="AO449" s="133">
        <v>6378.59</v>
      </c>
      <c r="AP449" s="133">
        <v>6378.59</v>
      </c>
      <c r="AQ449" s="133">
        <v>6378.59</v>
      </c>
      <c r="AR449" s="133">
        <v>6378.59</v>
      </c>
      <c r="AS449" s="133">
        <v>6378.59</v>
      </c>
      <c r="AT449" s="133">
        <v>6378.59</v>
      </c>
      <c r="AU449" s="133">
        <v>6378.59</v>
      </c>
      <c r="AV449" s="133">
        <v>6378.59</v>
      </c>
      <c r="AW449" s="133">
        <v>6378.59</v>
      </c>
      <c r="AX449" s="133">
        <v>6378.59</v>
      </c>
      <c r="AY449" s="133">
        <v>3189.3</v>
      </c>
      <c r="AZ449" s="133">
        <v>3189.3</v>
      </c>
      <c r="BA449" s="15">
        <f t="shared" si="18"/>
        <v>12757.18</v>
      </c>
      <c r="BB449" s="15">
        <f t="shared" si="19"/>
        <v>70164.5</v>
      </c>
      <c r="BC449" s="15">
        <f t="shared" si="20"/>
        <v>82921.679999999993</v>
      </c>
    </row>
    <row r="450" spans="1:55" x14ac:dyDescent="0.35">
      <c r="A450" s="161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66">
        <v>43759</v>
      </c>
      <c r="AF450" s="166">
        <v>46681</v>
      </c>
      <c r="AG450" s="167">
        <v>698265</v>
      </c>
      <c r="AH450" s="94">
        <v>2.9750000000000001</v>
      </c>
      <c r="AI450" s="94">
        <v>8</v>
      </c>
      <c r="AJ450" s="168">
        <v>5.9299999999999999E-2</v>
      </c>
      <c r="AK450" s="162" t="s">
        <v>651</v>
      </c>
      <c r="AL450" s="162" t="s">
        <v>652</v>
      </c>
      <c r="AM450" s="133">
        <v>3450.59</v>
      </c>
      <c r="AN450" s="133">
        <v>3450.59</v>
      </c>
      <c r="AO450" s="133">
        <v>3450.59</v>
      </c>
      <c r="AP450" s="133">
        <v>3450.59</v>
      </c>
      <c r="AQ450" s="133">
        <v>3450.59</v>
      </c>
      <c r="AR450" s="133">
        <v>3450.59</v>
      </c>
      <c r="AS450" s="133">
        <v>3450.59</v>
      </c>
      <c r="AT450" s="133">
        <v>3450.59</v>
      </c>
      <c r="AU450" s="133">
        <v>3450.59</v>
      </c>
      <c r="AV450" s="133">
        <v>3450.59</v>
      </c>
      <c r="AW450" s="133">
        <v>3450.59</v>
      </c>
      <c r="AX450" s="133">
        <v>3450.59</v>
      </c>
      <c r="AY450" s="133">
        <v>2300.4</v>
      </c>
      <c r="AZ450" s="133">
        <v>2300.4</v>
      </c>
      <c r="BA450" s="15">
        <f t="shared" si="18"/>
        <v>6901.18</v>
      </c>
      <c r="BB450" s="15">
        <f t="shared" si="19"/>
        <v>39106.700000000004</v>
      </c>
      <c r="BC450" s="15">
        <f t="shared" si="20"/>
        <v>46007.880000000005</v>
      </c>
    </row>
    <row r="451" spans="1:55" x14ac:dyDescent="0.35">
      <c r="A451" s="161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66">
        <v>43759</v>
      </c>
      <c r="AF451" s="166">
        <v>47047</v>
      </c>
      <c r="AG451" s="167">
        <v>53100</v>
      </c>
      <c r="AH451" s="94">
        <v>3.9750000000000001</v>
      </c>
      <c r="AI451" s="94">
        <v>9</v>
      </c>
      <c r="AJ451" s="168">
        <v>6.2100000000000002E-2</v>
      </c>
      <c r="AK451" s="162" t="s">
        <v>651</v>
      </c>
      <c r="AL451" s="162" t="s">
        <v>652</v>
      </c>
      <c r="AM451" s="133">
        <v>274.79000000000002</v>
      </c>
      <c r="AN451" s="133">
        <v>274.79000000000002</v>
      </c>
      <c r="AO451" s="133">
        <v>274.79000000000002</v>
      </c>
      <c r="AP451" s="133">
        <v>274.79000000000002</v>
      </c>
      <c r="AQ451" s="133">
        <v>274.79000000000002</v>
      </c>
      <c r="AR451" s="133">
        <v>274.79000000000002</v>
      </c>
      <c r="AS451" s="133">
        <v>274.79000000000002</v>
      </c>
      <c r="AT451" s="133">
        <v>274.79000000000002</v>
      </c>
      <c r="AU451" s="133">
        <v>274.79000000000002</v>
      </c>
      <c r="AV451" s="133">
        <v>274.79000000000002</v>
      </c>
      <c r="AW451" s="133">
        <v>274.79000000000002</v>
      </c>
      <c r="AX451" s="133">
        <v>274.79000000000002</v>
      </c>
      <c r="AY451" s="133">
        <v>206.09</v>
      </c>
      <c r="AZ451" s="133">
        <v>206.09</v>
      </c>
      <c r="BA451" s="15">
        <f t="shared" ref="BA451:BA514" si="21">SUM(AM451:AN451)</f>
        <v>549.58000000000004</v>
      </c>
      <c r="BB451" s="15">
        <f t="shared" si="19"/>
        <v>3160.0800000000004</v>
      </c>
      <c r="BC451" s="15">
        <f t="shared" si="20"/>
        <v>3709.6600000000003</v>
      </c>
    </row>
    <row r="452" spans="1:55" x14ac:dyDescent="0.35">
      <c r="A452" s="161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21756.25</v>
      </c>
      <c r="Z452" s="63">
        <v>91.92</v>
      </c>
      <c r="AA452" s="63">
        <v>0</v>
      </c>
      <c r="AB452" s="63">
        <v>0</v>
      </c>
      <c r="AC452" s="63">
        <v>0</v>
      </c>
      <c r="AD452" s="63">
        <v>0</v>
      </c>
      <c r="AE452" s="166">
        <v>43766</v>
      </c>
      <c r="AF452" s="166">
        <v>45593</v>
      </c>
      <c r="AG452" s="167">
        <v>43512.5</v>
      </c>
      <c r="AH452" s="94">
        <v>0</v>
      </c>
      <c r="AI452" s="94">
        <v>0</v>
      </c>
      <c r="AJ452" s="168">
        <v>5.0700000000000002E-2</v>
      </c>
      <c r="AK452" s="162" t="s">
        <v>651</v>
      </c>
      <c r="AL452" s="162" t="s">
        <v>652</v>
      </c>
      <c r="AM452" s="133">
        <v>0</v>
      </c>
      <c r="AN452" s="133">
        <v>0</v>
      </c>
      <c r="AO452" s="133">
        <v>0</v>
      </c>
      <c r="AP452" s="133">
        <v>0</v>
      </c>
      <c r="AQ452" s="133">
        <v>0</v>
      </c>
      <c r="AR452" s="133">
        <v>0</v>
      </c>
      <c r="AS452" s="133">
        <v>0</v>
      </c>
      <c r="AT452" s="133">
        <v>0</v>
      </c>
      <c r="AU452" s="133">
        <v>0</v>
      </c>
      <c r="AV452" s="133">
        <v>0</v>
      </c>
      <c r="AW452" s="133">
        <v>0</v>
      </c>
      <c r="AX452" s="133">
        <v>0</v>
      </c>
      <c r="AY452" s="133">
        <v>0</v>
      </c>
      <c r="AZ452" s="133">
        <v>0</v>
      </c>
      <c r="BA452" s="15">
        <f t="shared" si="21"/>
        <v>0</v>
      </c>
      <c r="BB452" s="15">
        <f t="shared" ref="BB452:BB515" si="22">SUM(AO452:AZ452)</f>
        <v>0</v>
      </c>
      <c r="BC452" s="15">
        <f t="shared" ref="BC452:BC515" si="23">BA452+BB452</f>
        <v>0</v>
      </c>
    </row>
    <row r="453" spans="1:55" x14ac:dyDescent="0.35">
      <c r="A453" s="161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66">
        <v>43766</v>
      </c>
      <c r="AF453" s="166">
        <v>45958</v>
      </c>
      <c r="AG453" s="167">
        <v>53100</v>
      </c>
      <c r="AH453" s="94">
        <v>0.99444444444444446</v>
      </c>
      <c r="AI453" s="94">
        <v>6</v>
      </c>
      <c r="AJ453" s="168">
        <v>5.3600000000000002E-2</v>
      </c>
      <c r="AK453" s="162" t="s">
        <v>651</v>
      </c>
      <c r="AL453" s="162" t="s">
        <v>652</v>
      </c>
      <c r="AM453" s="133">
        <v>237.18</v>
      </c>
      <c r="AN453" s="133">
        <v>237.18</v>
      </c>
      <c r="AO453" s="133">
        <v>237.18</v>
      </c>
      <c r="AP453" s="133">
        <v>237.18</v>
      </c>
      <c r="AQ453" s="133">
        <v>237.18</v>
      </c>
      <c r="AR453" s="133">
        <v>237.18</v>
      </c>
      <c r="AS453" s="133">
        <v>118.59</v>
      </c>
      <c r="AT453" s="133">
        <v>118.59</v>
      </c>
      <c r="AU453" s="133">
        <v>118.59</v>
      </c>
      <c r="AV453" s="133">
        <v>118.59</v>
      </c>
      <c r="AW453" s="133">
        <v>118.59</v>
      </c>
      <c r="AX453" s="133">
        <v>118.59</v>
      </c>
      <c r="AY453" s="133">
        <v>0</v>
      </c>
      <c r="AZ453" s="133">
        <v>0</v>
      </c>
      <c r="BA453" s="15">
        <f t="shared" si="21"/>
        <v>474.36</v>
      </c>
      <c r="BB453" s="15">
        <f t="shared" si="22"/>
        <v>1660.2599999999995</v>
      </c>
      <c r="BC453" s="15">
        <f t="shared" si="23"/>
        <v>2134.6199999999994</v>
      </c>
    </row>
    <row r="454" spans="1:55" x14ac:dyDescent="0.35">
      <c r="A454" s="161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66">
        <v>43766</v>
      </c>
      <c r="AF454" s="166">
        <v>47054</v>
      </c>
      <c r="AG454" s="167">
        <v>155465</v>
      </c>
      <c r="AH454" s="94">
        <v>3.9944444444444445</v>
      </c>
      <c r="AI454" s="94">
        <v>9</v>
      </c>
      <c r="AJ454" s="168">
        <v>6.2100000000000002E-2</v>
      </c>
      <c r="AK454" s="162" t="s">
        <v>651</v>
      </c>
      <c r="AL454" s="162" t="s">
        <v>652</v>
      </c>
      <c r="AM454" s="133">
        <v>804.53</v>
      </c>
      <c r="AN454" s="133">
        <v>804.53</v>
      </c>
      <c r="AO454" s="133">
        <v>804.53</v>
      </c>
      <c r="AP454" s="133">
        <v>804.53</v>
      </c>
      <c r="AQ454" s="133">
        <v>804.53</v>
      </c>
      <c r="AR454" s="133">
        <v>804.53</v>
      </c>
      <c r="AS454" s="133">
        <v>804.53</v>
      </c>
      <c r="AT454" s="133">
        <v>804.53</v>
      </c>
      <c r="AU454" s="133">
        <v>804.53</v>
      </c>
      <c r="AV454" s="133">
        <v>804.53</v>
      </c>
      <c r="AW454" s="133">
        <v>804.53</v>
      </c>
      <c r="AX454" s="133">
        <v>804.53</v>
      </c>
      <c r="AY454" s="133">
        <v>603.4</v>
      </c>
      <c r="AZ454" s="133">
        <v>603.4</v>
      </c>
      <c r="BA454" s="15">
        <f t="shared" si="21"/>
        <v>1609.06</v>
      </c>
      <c r="BB454" s="15">
        <f t="shared" si="22"/>
        <v>9252.0999999999985</v>
      </c>
      <c r="BC454" s="15">
        <f t="shared" si="23"/>
        <v>10861.159999999998</v>
      </c>
    </row>
    <row r="455" spans="1:55" x14ac:dyDescent="0.35">
      <c r="A455" s="161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66">
        <v>43766</v>
      </c>
      <c r="AF455" s="166">
        <v>47419</v>
      </c>
      <c r="AG455" s="167">
        <v>43365</v>
      </c>
      <c r="AH455" s="94">
        <v>4.9944444444444445</v>
      </c>
      <c r="AI455" s="94">
        <v>10</v>
      </c>
      <c r="AJ455" s="168">
        <v>6.5000000000000002E-2</v>
      </c>
      <c r="AK455" s="162" t="s">
        <v>651</v>
      </c>
      <c r="AL455" s="162" t="s">
        <v>652</v>
      </c>
      <c r="AM455" s="133">
        <v>234.89</v>
      </c>
      <c r="AN455" s="133">
        <v>234.89</v>
      </c>
      <c r="AO455" s="133">
        <v>234.89</v>
      </c>
      <c r="AP455" s="133">
        <v>234.89</v>
      </c>
      <c r="AQ455" s="133">
        <v>234.89</v>
      </c>
      <c r="AR455" s="133">
        <v>234.89</v>
      </c>
      <c r="AS455" s="133">
        <v>234.89</v>
      </c>
      <c r="AT455" s="133">
        <v>234.89</v>
      </c>
      <c r="AU455" s="133">
        <v>234.89</v>
      </c>
      <c r="AV455" s="133">
        <v>234.89</v>
      </c>
      <c r="AW455" s="133">
        <v>234.89</v>
      </c>
      <c r="AX455" s="133">
        <v>234.89</v>
      </c>
      <c r="AY455" s="133">
        <v>187.91</v>
      </c>
      <c r="AZ455" s="133">
        <v>187.91</v>
      </c>
      <c r="BA455" s="15">
        <f t="shared" si="21"/>
        <v>469.78</v>
      </c>
      <c r="BB455" s="15">
        <f t="shared" si="22"/>
        <v>2724.7199999999989</v>
      </c>
      <c r="BC455" s="15">
        <f t="shared" si="23"/>
        <v>3194.4999999999991</v>
      </c>
    </row>
    <row r="456" spans="1:55" x14ac:dyDescent="0.35">
      <c r="A456" s="161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560426.25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0</v>
      </c>
      <c r="AE456" s="166">
        <v>43766</v>
      </c>
      <c r="AF456" s="166">
        <v>45593</v>
      </c>
      <c r="AG456" s="167">
        <v>1120852.5</v>
      </c>
      <c r="AH456" s="94">
        <v>0</v>
      </c>
      <c r="AI456" s="94">
        <v>0</v>
      </c>
      <c r="AJ456" s="168">
        <v>5.0700000000000002E-2</v>
      </c>
      <c r="AK456" s="162" t="s">
        <v>651</v>
      </c>
      <c r="AL456" s="162" t="s">
        <v>652</v>
      </c>
      <c r="AM456" s="133">
        <v>0</v>
      </c>
      <c r="AN456" s="133">
        <v>0</v>
      </c>
      <c r="AO456" s="133">
        <v>0</v>
      </c>
      <c r="AP456" s="133">
        <v>0</v>
      </c>
      <c r="AQ456" s="133">
        <v>0</v>
      </c>
      <c r="AR456" s="133">
        <v>0</v>
      </c>
      <c r="AS456" s="133">
        <v>0</v>
      </c>
      <c r="AT456" s="133">
        <v>0</v>
      </c>
      <c r="AU456" s="133">
        <v>0</v>
      </c>
      <c r="AV456" s="133">
        <v>0</v>
      </c>
      <c r="AW456" s="133">
        <v>0</v>
      </c>
      <c r="AX456" s="133">
        <v>0</v>
      </c>
      <c r="AY456" s="133">
        <v>0</v>
      </c>
      <c r="AZ456" s="133">
        <v>0</v>
      </c>
      <c r="BA456" s="15">
        <f t="shared" si="21"/>
        <v>0</v>
      </c>
      <c r="BB456" s="15">
        <f t="shared" si="22"/>
        <v>0</v>
      </c>
      <c r="BC456" s="15">
        <f t="shared" si="23"/>
        <v>0</v>
      </c>
    </row>
    <row r="457" spans="1:55" x14ac:dyDescent="0.35">
      <c r="A457" s="161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66">
        <v>43766</v>
      </c>
      <c r="AF457" s="166">
        <v>45958</v>
      </c>
      <c r="AG457" s="167">
        <v>1554502.5</v>
      </c>
      <c r="AH457" s="94">
        <v>0.99444444444444446</v>
      </c>
      <c r="AI457" s="94">
        <v>6</v>
      </c>
      <c r="AJ457" s="168">
        <v>5.3600000000000002E-2</v>
      </c>
      <c r="AK457" s="162" t="s">
        <v>651</v>
      </c>
      <c r="AL457" s="162" t="s">
        <v>652</v>
      </c>
      <c r="AM457" s="133">
        <v>6943.44</v>
      </c>
      <c r="AN457" s="133">
        <v>6943.44</v>
      </c>
      <c r="AO457" s="133">
        <v>6943.44</v>
      </c>
      <c r="AP457" s="133">
        <v>6943.44</v>
      </c>
      <c r="AQ457" s="133">
        <v>6943.44</v>
      </c>
      <c r="AR457" s="133">
        <v>6943.44</v>
      </c>
      <c r="AS457" s="133">
        <v>3471.72</v>
      </c>
      <c r="AT457" s="133">
        <v>3471.72</v>
      </c>
      <c r="AU457" s="133">
        <v>3471.72</v>
      </c>
      <c r="AV457" s="133">
        <v>3471.72</v>
      </c>
      <c r="AW457" s="133">
        <v>3471.72</v>
      </c>
      <c r="AX457" s="133">
        <v>3471.72</v>
      </c>
      <c r="AY457" s="133">
        <v>0</v>
      </c>
      <c r="AZ457" s="133">
        <v>0</v>
      </c>
      <c r="BA457" s="15">
        <f t="shared" si="21"/>
        <v>13886.88</v>
      </c>
      <c r="BB457" s="15">
        <f t="shared" si="22"/>
        <v>48604.08</v>
      </c>
      <c r="BC457" s="15">
        <f t="shared" si="23"/>
        <v>62490.96</v>
      </c>
    </row>
    <row r="458" spans="1:55" x14ac:dyDescent="0.35">
      <c r="A458" s="161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66">
        <v>43766</v>
      </c>
      <c r="AF458" s="166">
        <v>46323</v>
      </c>
      <c r="AG458" s="167">
        <v>1707755</v>
      </c>
      <c r="AH458" s="94">
        <v>1.9944444444444445</v>
      </c>
      <c r="AI458" s="94">
        <v>7</v>
      </c>
      <c r="AJ458" s="168">
        <v>5.6399999999999999E-2</v>
      </c>
      <c r="AK458" s="162" t="s">
        <v>651</v>
      </c>
      <c r="AL458" s="162" t="s">
        <v>652</v>
      </c>
      <c r="AM458" s="133">
        <v>8026.45</v>
      </c>
      <c r="AN458" s="133">
        <v>8026.45</v>
      </c>
      <c r="AO458" s="133">
        <v>8026.45</v>
      </c>
      <c r="AP458" s="133">
        <v>8026.45</v>
      </c>
      <c r="AQ458" s="133">
        <v>8026.45</v>
      </c>
      <c r="AR458" s="133">
        <v>8026.45</v>
      </c>
      <c r="AS458" s="133">
        <v>8026.45</v>
      </c>
      <c r="AT458" s="133">
        <v>8026.45</v>
      </c>
      <c r="AU458" s="133">
        <v>8026.45</v>
      </c>
      <c r="AV458" s="133">
        <v>8026.45</v>
      </c>
      <c r="AW458" s="133">
        <v>8026.45</v>
      </c>
      <c r="AX458" s="133">
        <v>8026.45</v>
      </c>
      <c r="AY458" s="133">
        <v>4013.22</v>
      </c>
      <c r="AZ458" s="133">
        <v>4013.22</v>
      </c>
      <c r="BA458" s="15">
        <f t="shared" si="21"/>
        <v>16052.9</v>
      </c>
      <c r="BB458" s="15">
        <f t="shared" si="22"/>
        <v>88290.939999999988</v>
      </c>
      <c r="BC458" s="15">
        <f t="shared" si="23"/>
        <v>104343.83999999998</v>
      </c>
    </row>
    <row r="459" spans="1:55" x14ac:dyDescent="0.35">
      <c r="A459" s="161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66">
        <v>43766</v>
      </c>
      <c r="AF459" s="166">
        <v>46688</v>
      </c>
      <c r="AG459" s="167">
        <v>1079995</v>
      </c>
      <c r="AH459" s="94">
        <v>2.9944444444444445</v>
      </c>
      <c r="AI459" s="94">
        <v>8</v>
      </c>
      <c r="AJ459" s="168">
        <v>5.9299999999999999E-2</v>
      </c>
      <c r="AK459" s="162" t="s">
        <v>651</v>
      </c>
      <c r="AL459" s="162" t="s">
        <v>652</v>
      </c>
      <c r="AM459" s="133">
        <v>5336.98</v>
      </c>
      <c r="AN459" s="133">
        <v>5336.98</v>
      </c>
      <c r="AO459" s="133">
        <v>5336.98</v>
      </c>
      <c r="AP459" s="133">
        <v>5336.98</v>
      </c>
      <c r="AQ459" s="133">
        <v>5336.98</v>
      </c>
      <c r="AR459" s="133">
        <v>5336.98</v>
      </c>
      <c r="AS459" s="133">
        <v>5336.98</v>
      </c>
      <c r="AT459" s="133">
        <v>5336.98</v>
      </c>
      <c r="AU459" s="133">
        <v>5336.98</v>
      </c>
      <c r="AV459" s="133">
        <v>5336.98</v>
      </c>
      <c r="AW459" s="133">
        <v>5336.98</v>
      </c>
      <c r="AX459" s="133">
        <v>5336.98</v>
      </c>
      <c r="AY459" s="133">
        <v>3557.98</v>
      </c>
      <c r="AZ459" s="133">
        <v>3557.98</v>
      </c>
      <c r="BA459" s="15">
        <f t="shared" si="21"/>
        <v>10673.96</v>
      </c>
      <c r="BB459" s="15">
        <f t="shared" si="22"/>
        <v>60485.759999999995</v>
      </c>
      <c r="BC459" s="15">
        <f t="shared" si="23"/>
        <v>71159.72</v>
      </c>
    </row>
    <row r="460" spans="1:55" x14ac:dyDescent="0.35">
      <c r="A460" s="161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66">
        <v>43766</v>
      </c>
      <c r="AF460" s="166">
        <v>47054</v>
      </c>
      <c r="AG460" s="167">
        <v>106200</v>
      </c>
      <c r="AH460" s="94">
        <v>3.9944444444444445</v>
      </c>
      <c r="AI460" s="94">
        <v>9</v>
      </c>
      <c r="AJ460" s="168">
        <v>6.2100000000000002E-2</v>
      </c>
      <c r="AK460" s="162" t="s">
        <v>651</v>
      </c>
      <c r="AL460" s="162" t="s">
        <v>652</v>
      </c>
      <c r="AM460" s="133">
        <v>549.58000000000004</v>
      </c>
      <c r="AN460" s="133">
        <v>549.58000000000004</v>
      </c>
      <c r="AO460" s="133">
        <v>549.58000000000004</v>
      </c>
      <c r="AP460" s="133">
        <v>549.58000000000004</v>
      </c>
      <c r="AQ460" s="133">
        <v>549.58000000000004</v>
      </c>
      <c r="AR460" s="133">
        <v>549.58000000000004</v>
      </c>
      <c r="AS460" s="133">
        <v>549.58000000000004</v>
      </c>
      <c r="AT460" s="133">
        <v>549.58000000000004</v>
      </c>
      <c r="AU460" s="133">
        <v>549.58000000000004</v>
      </c>
      <c r="AV460" s="133">
        <v>549.58000000000004</v>
      </c>
      <c r="AW460" s="133">
        <v>549.58000000000004</v>
      </c>
      <c r="AX460" s="133">
        <v>549.58000000000004</v>
      </c>
      <c r="AY460" s="133">
        <v>412.19</v>
      </c>
      <c r="AZ460" s="133">
        <v>412.19</v>
      </c>
      <c r="BA460" s="15">
        <f t="shared" si="21"/>
        <v>1099.1600000000001</v>
      </c>
      <c r="BB460" s="15">
        <f t="shared" si="22"/>
        <v>6320.1799999999994</v>
      </c>
      <c r="BC460" s="15">
        <f t="shared" si="23"/>
        <v>7419.3399999999992</v>
      </c>
    </row>
    <row r="461" spans="1:55" x14ac:dyDescent="0.35">
      <c r="A461" s="161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131570</v>
      </c>
      <c r="X461" s="63">
        <v>0</v>
      </c>
      <c r="Y461" s="63">
        <v>0</v>
      </c>
      <c r="Z461" s="63">
        <v>555.88</v>
      </c>
      <c r="AA461" s="63">
        <v>0</v>
      </c>
      <c r="AB461" s="63">
        <v>0</v>
      </c>
      <c r="AC461" s="63">
        <v>0</v>
      </c>
      <c r="AD461" s="63">
        <v>131570</v>
      </c>
      <c r="AE461" s="166">
        <v>43776</v>
      </c>
      <c r="AF461" s="166">
        <v>45603</v>
      </c>
      <c r="AG461" s="167">
        <v>263140</v>
      </c>
      <c r="AH461" s="94">
        <v>1.9444444444444445E-2</v>
      </c>
      <c r="AI461" s="94">
        <v>5</v>
      </c>
      <c r="AJ461" s="168">
        <v>5.0700000000000002E-2</v>
      </c>
      <c r="AK461" s="162" t="s">
        <v>651</v>
      </c>
      <c r="AL461" s="162" t="s">
        <v>652</v>
      </c>
      <c r="AM461" s="133">
        <v>555.88</v>
      </c>
      <c r="AN461" s="133">
        <v>0</v>
      </c>
      <c r="AO461" s="133">
        <v>0</v>
      </c>
      <c r="AP461" s="133">
        <v>0</v>
      </c>
      <c r="AQ461" s="133">
        <v>0</v>
      </c>
      <c r="AR461" s="133">
        <v>0</v>
      </c>
      <c r="AS461" s="133">
        <v>0</v>
      </c>
      <c r="AT461" s="133">
        <v>0</v>
      </c>
      <c r="AU461" s="133">
        <v>0</v>
      </c>
      <c r="AV461" s="133">
        <v>0</v>
      </c>
      <c r="AW461" s="133">
        <v>0</v>
      </c>
      <c r="AX461" s="133">
        <v>0</v>
      </c>
      <c r="AY461" s="133">
        <v>0</v>
      </c>
      <c r="AZ461" s="133">
        <v>0</v>
      </c>
      <c r="BA461" s="15">
        <f t="shared" si="21"/>
        <v>555.88</v>
      </c>
      <c r="BB461" s="15">
        <f t="shared" si="22"/>
        <v>0</v>
      </c>
      <c r="BC461" s="15">
        <f t="shared" si="23"/>
        <v>555.88</v>
      </c>
    </row>
    <row r="462" spans="1:55" x14ac:dyDescent="0.35">
      <c r="A462" s="161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66">
        <v>43776</v>
      </c>
      <c r="AF462" s="166">
        <v>45968</v>
      </c>
      <c r="AG462" s="167">
        <v>898127.5</v>
      </c>
      <c r="AH462" s="94">
        <v>1.0194444444444444</v>
      </c>
      <c r="AI462" s="94">
        <v>6</v>
      </c>
      <c r="AJ462" s="168">
        <v>5.3600000000000002E-2</v>
      </c>
      <c r="AK462" s="162" t="s">
        <v>651</v>
      </c>
      <c r="AL462" s="162" t="s">
        <v>652</v>
      </c>
      <c r="AM462" s="133">
        <v>4011.64</v>
      </c>
      <c r="AN462" s="133">
        <v>4011.64</v>
      </c>
      <c r="AO462" s="133">
        <v>4011.64</v>
      </c>
      <c r="AP462" s="133">
        <v>4011.64</v>
      </c>
      <c r="AQ462" s="133">
        <v>4011.64</v>
      </c>
      <c r="AR462" s="133">
        <v>4011.64</v>
      </c>
      <c r="AS462" s="133">
        <v>4011.64</v>
      </c>
      <c r="AT462" s="133">
        <v>2005.82</v>
      </c>
      <c r="AU462" s="133">
        <v>2005.82</v>
      </c>
      <c r="AV462" s="133">
        <v>2005.82</v>
      </c>
      <c r="AW462" s="133">
        <v>2005.82</v>
      </c>
      <c r="AX462" s="133">
        <v>2005.82</v>
      </c>
      <c r="AY462" s="133">
        <v>2005.82</v>
      </c>
      <c r="AZ462" s="133">
        <v>0</v>
      </c>
      <c r="BA462" s="15">
        <f t="shared" si="21"/>
        <v>8023.28</v>
      </c>
      <c r="BB462" s="15">
        <f t="shared" si="22"/>
        <v>32093.119999999999</v>
      </c>
      <c r="BC462" s="15">
        <f t="shared" si="23"/>
        <v>40116.400000000001</v>
      </c>
    </row>
    <row r="463" spans="1:55" x14ac:dyDescent="0.35">
      <c r="A463" s="161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66">
        <v>43776</v>
      </c>
      <c r="AF463" s="166">
        <v>46333</v>
      </c>
      <c r="AG463" s="167">
        <v>1040907.5</v>
      </c>
      <c r="AH463" s="94">
        <v>2.0194444444444444</v>
      </c>
      <c r="AI463" s="94">
        <v>7</v>
      </c>
      <c r="AJ463" s="168">
        <v>5.6399999999999999E-2</v>
      </c>
      <c r="AK463" s="162" t="s">
        <v>651</v>
      </c>
      <c r="AL463" s="162" t="s">
        <v>652</v>
      </c>
      <c r="AM463" s="133">
        <v>4892.2700000000004</v>
      </c>
      <c r="AN463" s="133">
        <v>4892.2700000000004</v>
      </c>
      <c r="AO463" s="133">
        <v>4892.2700000000004</v>
      </c>
      <c r="AP463" s="133">
        <v>4892.2700000000004</v>
      </c>
      <c r="AQ463" s="133">
        <v>4892.2700000000004</v>
      </c>
      <c r="AR463" s="133">
        <v>4892.2700000000004</v>
      </c>
      <c r="AS463" s="133">
        <v>4892.2700000000004</v>
      </c>
      <c r="AT463" s="133">
        <v>4892.2700000000004</v>
      </c>
      <c r="AU463" s="133">
        <v>4892.2700000000004</v>
      </c>
      <c r="AV463" s="133">
        <v>4892.2700000000004</v>
      </c>
      <c r="AW463" s="133">
        <v>4892.2700000000004</v>
      </c>
      <c r="AX463" s="133">
        <v>4892.2700000000004</v>
      </c>
      <c r="AY463" s="133">
        <v>4892.2700000000004</v>
      </c>
      <c r="AZ463" s="133">
        <v>2446.13</v>
      </c>
      <c r="BA463" s="15">
        <f t="shared" si="21"/>
        <v>9784.5400000000009</v>
      </c>
      <c r="BB463" s="15">
        <f t="shared" si="22"/>
        <v>56261.100000000013</v>
      </c>
      <c r="BC463" s="15">
        <f t="shared" si="23"/>
        <v>66045.640000000014</v>
      </c>
    </row>
    <row r="464" spans="1:55" x14ac:dyDescent="0.35">
      <c r="A464" s="161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66">
        <v>43776</v>
      </c>
      <c r="AF464" s="166">
        <v>46698</v>
      </c>
      <c r="AG464" s="167">
        <v>498845</v>
      </c>
      <c r="AH464" s="94">
        <v>3.0194444444444444</v>
      </c>
      <c r="AI464" s="94">
        <v>8</v>
      </c>
      <c r="AJ464" s="168">
        <v>5.9299999999999999E-2</v>
      </c>
      <c r="AK464" s="162" t="s">
        <v>651</v>
      </c>
      <c r="AL464" s="162" t="s">
        <v>652</v>
      </c>
      <c r="AM464" s="133">
        <v>2465.13</v>
      </c>
      <c r="AN464" s="133">
        <v>2465.13</v>
      </c>
      <c r="AO464" s="133">
        <v>2465.13</v>
      </c>
      <c r="AP464" s="133">
        <v>2465.13</v>
      </c>
      <c r="AQ464" s="133">
        <v>2465.13</v>
      </c>
      <c r="AR464" s="133">
        <v>2465.13</v>
      </c>
      <c r="AS464" s="133">
        <v>2465.13</v>
      </c>
      <c r="AT464" s="133">
        <v>2465.13</v>
      </c>
      <c r="AU464" s="133">
        <v>2465.13</v>
      </c>
      <c r="AV464" s="133">
        <v>2465.13</v>
      </c>
      <c r="AW464" s="133">
        <v>2465.13</v>
      </c>
      <c r="AX464" s="133">
        <v>2465.13</v>
      </c>
      <c r="AY464" s="133">
        <v>2465.13</v>
      </c>
      <c r="AZ464" s="133">
        <v>1643.42</v>
      </c>
      <c r="BA464" s="15">
        <f t="shared" si="21"/>
        <v>4930.26</v>
      </c>
      <c r="BB464" s="15">
        <f t="shared" si="22"/>
        <v>28759.850000000006</v>
      </c>
      <c r="BC464" s="15">
        <f t="shared" si="23"/>
        <v>33690.110000000008</v>
      </c>
    </row>
    <row r="465" spans="1:55" x14ac:dyDescent="0.35">
      <c r="A465" s="161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66">
        <v>43776</v>
      </c>
      <c r="AF465" s="166">
        <v>47429</v>
      </c>
      <c r="AG465" s="167">
        <v>53100</v>
      </c>
      <c r="AH465" s="94">
        <v>5.0194444444444448</v>
      </c>
      <c r="AI465" s="94">
        <v>10</v>
      </c>
      <c r="AJ465" s="168">
        <v>6.5000000000000002E-2</v>
      </c>
      <c r="AK465" s="162" t="s">
        <v>651</v>
      </c>
      <c r="AL465" s="162" t="s">
        <v>652</v>
      </c>
      <c r="AM465" s="133">
        <v>287.62</v>
      </c>
      <c r="AN465" s="133">
        <v>287.62</v>
      </c>
      <c r="AO465" s="133">
        <v>287.62</v>
      </c>
      <c r="AP465" s="133">
        <v>287.62</v>
      </c>
      <c r="AQ465" s="133">
        <v>287.62</v>
      </c>
      <c r="AR465" s="133">
        <v>287.62</v>
      </c>
      <c r="AS465" s="133">
        <v>287.62</v>
      </c>
      <c r="AT465" s="133">
        <v>287.62</v>
      </c>
      <c r="AU465" s="133">
        <v>287.62</v>
      </c>
      <c r="AV465" s="133">
        <v>287.62</v>
      </c>
      <c r="AW465" s="133">
        <v>287.62</v>
      </c>
      <c r="AX465" s="133">
        <v>287.62</v>
      </c>
      <c r="AY465" s="133">
        <v>287.62</v>
      </c>
      <c r="AZ465" s="133">
        <v>230.1</v>
      </c>
      <c r="BA465" s="15">
        <f t="shared" si="21"/>
        <v>575.24</v>
      </c>
      <c r="BB465" s="15">
        <f t="shared" si="22"/>
        <v>3393.9199999999992</v>
      </c>
      <c r="BC465" s="15">
        <f t="shared" si="23"/>
        <v>3969.1599999999989</v>
      </c>
    </row>
    <row r="466" spans="1:55" x14ac:dyDescent="0.35">
      <c r="A466" s="161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71168.75</v>
      </c>
      <c r="X466" s="63">
        <v>0</v>
      </c>
      <c r="Y466" s="63">
        <v>0</v>
      </c>
      <c r="Z466" s="63">
        <v>300.69</v>
      </c>
      <c r="AA466" s="63">
        <v>0</v>
      </c>
      <c r="AB466" s="63">
        <v>0</v>
      </c>
      <c r="AC466" s="63">
        <v>0</v>
      </c>
      <c r="AD466" s="63">
        <v>71168.75</v>
      </c>
      <c r="AE466" s="166">
        <v>43780</v>
      </c>
      <c r="AF466" s="166">
        <v>45607</v>
      </c>
      <c r="AG466" s="167">
        <v>142337.5</v>
      </c>
      <c r="AH466" s="94">
        <v>3.0555555555555555E-2</v>
      </c>
      <c r="AI466" s="94">
        <v>5</v>
      </c>
      <c r="AJ466" s="168">
        <v>5.0700000000000002E-2</v>
      </c>
      <c r="AK466" s="162" t="s">
        <v>651</v>
      </c>
      <c r="AL466" s="162" t="s">
        <v>652</v>
      </c>
      <c r="AM466" s="133">
        <v>300.69</v>
      </c>
      <c r="AN466" s="133">
        <v>0</v>
      </c>
      <c r="AO466" s="133">
        <v>0</v>
      </c>
      <c r="AP466" s="133">
        <v>0</v>
      </c>
      <c r="AQ466" s="133">
        <v>0</v>
      </c>
      <c r="AR466" s="133">
        <v>0</v>
      </c>
      <c r="AS466" s="133">
        <v>0</v>
      </c>
      <c r="AT466" s="133">
        <v>0</v>
      </c>
      <c r="AU466" s="133">
        <v>0</v>
      </c>
      <c r="AV466" s="133">
        <v>0</v>
      </c>
      <c r="AW466" s="133">
        <v>0</v>
      </c>
      <c r="AX466" s="133">
        <v>0</v>
      </c>
      <c r="AY466" s="133">
        <v>0</v>
      </c>
      <c r="AZ466" s="133">
        <v>0</v>
      </c>
      <c r="BA466" s="15">
        <f t="shared" si="21"/>
        <v>300.69</v>
      </c>
      <c r="BB466" s="15">
        <f t="shared" si="22"/>
        <v>0</v>
      </c>
      <c r="BC466" s="15">
        <f t="shared" si="23"/>
        <v>300.69</v>
      </c>
    </row>
    <row r="467" spans="1:55" x14ac:dyDescent="0.35">
      <c r="A467" s="161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66">
        <v>43780</v>
      </c>
      <c r="AF467" s="166">
        <v>46337</v>
      </c>
      <c r="AG467" s="167">
        <v>363882.5</v>
      </c>
      <c r="AH467" s="94">
        <v>2.0305555555555554</v>
      </c>
      <c r="AI467" s="94">
        <v>7</v>
      </c>
      <c r="AJ467" s="168">
        <v>5.6399999999999999E-2</v>
      </c>
      <c r="AK467" s="162" t="s">
        <v>651</v>
      </c>
      <c r="AL467" s="162" t="s">
        <v>652</v>
      </c>
      <c r="AM467" s="133">
        <v>1710.25</v>
      </c>
      <c r="AN467" s="133">
        <v>1710.25</v>
      </c>
      <c r="AO467" s="133">
        <v>1710.25</v>
      </c>
      <c r="AP467" s="133">
        <v>1710.25</v>
      </c>
      <c r="AQ467" s="133">
        <v>1710.25</v>
      </c>
      <c r="AR467" s="133">
        <v>1710.25</v>
      </c>
      <c r="AS467" s="133">
        <v>1710.25</v>
      </c>
      <c r="AT467" s="133">
        <v>1710.25</v>
      </c>
      <c r="AU467" s="133">
        <v>1710.25</v>
      </c>
      <c r="AV467" s="133">
        <v>1710.25</v>
      </c>
      <c r="AW467" s="133">
        <v>1710.25</v>
      </c>
      <c r="AX467" s="133">
        <v>1710.25</v>
      </c>
      <c r="AY467" s="133">
        <v>1710.25</v>
      </c>
      <c r="AZ467" s="133">
        <v>855.12</v>
      </c>
      <c r="BA467" s="15">
        <f t="shared" si="21"/>
        <v>3420.5</v>
      </c>
      <c r="BB467" s="15">
        <f t="shared" si="22"/>
        <v>19667.87</v>
      </c>
      <c r="BC467" s="15">
        <f t="shared" si="23"/>
        <v>23088.37</v>
      </c>
    </row>
    <row r="468" spans="1:55" x14ac:dyDescent="0.35">
      <c r="A468" s="161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66">
        <v>43780</v>
      </c>
      <c r="AF468" s="166">
        <v>46702</v>
      </c>
      <c r="AG468" s="167">
        <v>788977.5</v>
      </c>
      <c r="AH468" s="94">
        <v>3.0305555555555554</v>
      </c>
      <c r="AI468" s="94">
        <v>8</v>
      </c>
      <c r="AJ468" s="168">
        <v>5.9299999999999999E-2</v>
      </c>
      <c r="AK468" s="162" t="s">
        <v>651</v>
      </c>
      <c r="AL468" s="162" t="s">
        <v>652</v>
      </c>
      <c r="AM468" s="133">
        <v>3898.86</v>
      </c>
      <c r="AN468" s="133">
        <v>3898.86</v>
      </c>
      <c r="AO468" s="133">
        <v>3898.86</v>
      </c>
      <c r="AP468" s="133">
        <v>3898.86</v>
      </c>
      <c r="AQ468" s="133">
        <v>3898.86</v>
      </c>
      <c r="AR468" s="133">
        <v>3898.86</v>
      </c>
      <c r="AS468" s="133">
        <v>3898.86</v>
      </c>
      <c r="AT468" s="133">
        <v>3898.86</v>
      </c>
      <c r="AU468" s="133">
        <v>3898.86</v>
      </c>
      <c r="AV468" s="133">
        <v>3898.86</v>
      </c>
      <c r="AW468" s="133">
        <v>3898.86</v>
      </c>
      <c r="AX468" s="133">
        <v>3898.86</v>
      </c>
      <c r="AY468" s="133">
        <v>3898.86</v>
      </c>
      <c r="AZ468" s="133">
        <v>2599.2399999999998</v>
      </c>
      <c r="BA468" s="15">
        <f t="shared" si="21"/>
        <v>7797.72</v>
      </c>
      <c r="BB468" s="15">
        <f t="shared" si="22"/>
        <v>45486.7</v>
      </c>
      <c r="BC468" s="15">
        <f t="shared" si="23"/>
        <v>53284.42</v>
      </c>
    </row>
    <row r="469" spans="1:55" x14ac:dyDescent="0.35">
      <c r="A469" s="161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66">
        <v>43780</v>
      </c>
      <c r="AF469" s="166">
        <v>47068</v>
      </c>
      <c r="AG469" s="167">
        <v>371700</v>
      </c>
      <c r="AH469" s="94">
        <v>4.0305555555555559</v>
      </c>
      <c r="AI469" s="94">
        <v>9</v>
      </c>
      <c r="AJ469" s="168">
        <v>6.2100000000000002E-2</v>
      </c>
      <c r="AK469" s="162" t="s">
        <v>651</v>
      </c>
      <c r="AL469" s="162" t="s">
        <v>652</v>
      </c>
      <c r="AM469" s="133">
        <v>1923.55</v>
      </c>
      <c r="AN469" s="133">
        <v>1923.55</v>
      </c>
      <c r="AO469" s="133">
        <v>1923.55</v>
      </c>
      <c r="AP469" s="133">
        <v>1923.55</v>
      </c>
      <c r="AQ469" s="133">
        <v>1923.55</v>
      </c>
      <c r="AR469" s="133">
        <v>1923.55</v>
      </c>
      <c r="AS469" s="133">
        <v>1923.55</v>
      </c>
      <c r="AT469" s="133">
        <v>1923.55</v>
      </c>
      <c r="AU469" s="133">
        <v>1923.55</v>
      </c>
      <c r="AV469" s="133">
        <v>1923.55</v>
      </c>
      <c r="AW469" s="133">
        <v>1923.55</v>
      </c>
      <c r="AX469" s="133">
        <v>1923.55</v>
      </c>
      <c r="AY469" s="133">
        <v>1923.55</v>
      </c>
      <c r="AZ469" s="133">
        <v>1442.66</v>
      </c>
      <c r="BA469" s="15">
        <f t="shared" si="21"/>
        <v>3847.1</v>
      </c>
      <c r="BB469" s="15">
        <f t="shared" si="22"/>
        <v>22601.709999999995</v>
      </c>
      <c r="BC469" s="15">
        <f t="shared" si="23"/>
        <v>26448.809999999994</v>
      </c>
    </row>
    <row r="470" spans="1:55" x14ac:dyDescent="0.35">
      <c r="A470" s="161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66">
        <v>43780</v>
      </c>
      <c r="AF470" s="166">
        <v>47433</v>
      </c>
      <c r="AG470" s="167">
        <v>424800</v>
      </c>
      <c r="AH470" s="94">
        <v>5.0305555555555559</v>
      </c>
      <c r="AI470" s="94">
        <v>10</v>
      </c>
      <c r="AJ470" s="168">
        <v>6.5000000000000002E-2</v>
      </c>
      <c r="AK470" s="162" t="s">
        <v>651</v>
      </c>
      <c r="AL470" s="162" t="s">
        <v>652</v>
      </c>
      <c r="AM470" s="133">
        <v>2301</v>
      </c>
      <c r="AN470" s="133">
        <v>2301</v>
      </c>
      <c r="AO470" s="133">
        <v>2301</v>
      </c>
      <c r="AP470" s="133">
        <v>2301</v>
      </c>
      <c r="AQ470" s="133">
        <v>2301</v>
      </c>
      <c r="AR470" s="133">
        <v>2301</v>
      </c>
      <c r="AS470" s="133">
        <v>2301</v>
      </c>
      <c r="AT470" s="133">
        <v>2301</v>
      </c>
      <c r="AU470" s="133">
        <v>2301</v>
      </c>
      <c r="AV470" s="133">
        <v>2301</v>
      </c>
      <c r="AW470" s="133">
        <v>2301</v>
      </c>
      <c r="AX470" s="133">
        <v>2301</v>
      </c>
      <c r="AY470" s="133">
        <v>2301</v>
      </c>
      <c r="AZ470" s="133">
        <v>1840.8</v>
      </c>
      <c r="BA470" s="15">
        <f t="shared" si="21"/>
        <v>4602</v>
      </c>
      <c r="BB470" s="15">
        <f t="shared" si="22"/>
        <v>27151.8</v>
      </c>
      <c r="BC470" s="15">
        <f t="shared" si="23"/>
        <v>31753.8</v>
      </c>
    </row>
    <row r="471" spans="1:55" x14ac:dyDescent="0.35">
      <c r="A471" s="161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26550</v>
      </c>
      <c r="X471" s="63">
        <v>0</v>
      </c>
      <c r="Y471" s="63">
        <v>0</v>
      </c>
      <c r="Z471" s="63">
        <v>112.17</v>
      </c>
      <c r="AA471" s="63">
        <v>0</v>
      </c>
      <c r="AB471" s="63">
        <v>0</v>
      </c>
      <c r="AC471" s="63">
        <v>0</v>
      </c>
      <c r="AD471" s="63">
        <v>26550</v>
      </c>
      <c r="AE471" s="166">
        <v>43784</v>
      </c>
      <c r="AF471" s="166">
        <v>45611</v>
      </c>
      <c r="AG471" s="167">
        <v>53100</v>
      </c>
      <c r="AH471" s="94">
        <v>4.1666666666666664E-2</v>
      </c>
      <c r="AI471" s="94">
        <v>5</v>
      </c>
      <c r="AJ471" s="168">
        <v>5.0700000000000002E-2</v>
      </c>
      <c r="AK471" s="162" t="s">
        <v>651</v>
      </c>
      <c r="AL471" s="162" t="s">
        <v>652</v>
      </c>
      <c r="AM471" s="133">
        <v>112.17</v>
      </c>
      <c r="AN471" s="133">
        <v>0</v>
      </c>
      <c r="AO471" s="133">
        <v>0</v>
      </c>
      <c r="AP471" s="133">
        <v>0</v>
      </c>
      <c r="AQ471" s="133">
        <v>0</v>
      </c>
      <c r="AR471" s="133">
        <v>0</v>
      </c>
      <c r="AS471" s="133">
        <v>0</v>
      </c>
      <c r="AT471" s="133">
        <v>0</v>
      </c>
      <c r="AU471" s="133">
        <v>0</v>
      </c>
      <c r="AV471" s="133">
        <v>0</v>
      </c>
      <c r="AW471" s="133">
        <v>0</v>
      </c>
      <c r="AX471" s="133">
        <v>0</v>
      </c>
      <c r="AY471" s="133">
        <v>0</v>
      </c>
      <c r="AZ471" s="133">
        <v>0</v>
      </c>
      <c r="BA471" s="15">
        <f t="shared" si="21"/>
        <v>112.17</v>
      </c>
      <c r="BB471" s="15">
        <f t="shared" si="22"/>
        <v>0</v>
      </c>
      <c r="BC471" s="15">
        <f t="shared" si="23"/>
        <v>112.17</v>
      </c>
    </row>
    <row r="472" spans="1:55" x14ac:dyDescent="0.35">
      <c r="A472" s="161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66">
        <v>43784</v>
      </c>
      <c r="AF472" s="166">
        <v>45976</v>
      </c>
      <c r="AG472" s="167">
        <v>88500</v>
      </c>
      <c r="AH472" s="94">
        <v>1.0416666666666667</v>
      </c>
      <c r="AI472" s="94">
        <v>6</v>
      </c>
      <c r="AJ472" s="168">
        <v>5.3600000000000002E-2</v>
      </c>
      <c r="AK472" s="162" t="s">
        <v>651</v>
      </c>
      <c r="AL472" s="162" t="s">
        <v>652</v>
      </c>
      <c r="AM472" s="133">
        <v>395.3</v>
      </c>
      <c r="AN472" s="133">
        <v>395.3</v>
      </c>
      <c r="AO472" s="133">
        <v>395.3</v>
      </c>
      <c r="AP472" s="133">
        <v>395.3</v>
      </c>
      <c r="AQ472" s="133">
        <v>395.3</v>
      </c>
      <c r="AR472" s="133">
        <v>395.3</v>
      </c>
      <c r="AS472" s="133">
        <v>395.3</v>
      </c>
      <c r="AT472" s="133">
        <v>197.65</v>
      </c>
      <c r="AU472" s="133">
        <v>197.65</v>
      </c>
      <c r="AV472" s="133">
        <v>197.65</v>
      </c>
      <c r="AW472" s="133">
        <v>197.65</v>
      </c>
      <c r="AX472" s="133">
        <v>197.65</v>
      </c>
      <c r="AY472" s="133">
        <v>197.65</v>
      </c>
      <c r="AZ472" s="133">
        <v>0</v>
      </c>
      <c r="BA472" s="15">
        <f t="shared" si="21"/>
        <v>790.6</v>
      </c>
      <c r="BB472" s="15">
        <f t="shared" si="22"/>
        <v>3162.4000000000005</v>
      </c>
      <c r="BC472" s="15">
        <f t="shared" si="23"/>
        <v>3953.0000000000005</v>
      </c>
    </row>
    <row r="473" spans="1:55" x14ac:dyDescent="0.35">
      <c r="A473" s="161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66">
        <v>43784</v>
      </c>
      <c r="AF473" s="166">
        <v>46341</v>
      </c>
      <c r="AG473" s="167">
        <v>146762.5</v>
      </c>
      <c r="AH473" s="94">
        <v>2.0416666666666665</v>
      </c>
      <c r="AI473" s="94">
        <v>7</v>
      </c>
      <c r="AJ473" s="168">
        <v>5.6399999999999999E-2</v>
      </c>
      <c r="AK473" s="162" t="s">
        <v>651</v>
      </c>
      <c r="AL473" s="162" t="s">
        <v>652</v>
      </c>
      <c r="AM473" s="133">
        <v>689.78</v>
      </c>
      <c r="AN473" s="133">
        <v>689.78</v>
      </c>
      <c r="AO473" s="133">
        <v>689.78</v>
      </c>
      <c r="AP473" s="133">
        <v>689.78</v>
      </c>
      <c r="AQ473" s="133">
        <v>689.78</v>
      </c>
      <c r="AR473" s="133">
        <v>689.78</v>
      </c>
      <c r="AS473" s="133">
        <v>689.78</v>
      </c>
      <c r="AT473" s="133">
        <v>689.78</v>
      </c>
      <c r="AU473" s="133">
        <v>689.78</v>
      </c>
      <c r="AV473" s="133">
        <v>689.78</v>
      </c>
      <c r="AW473" s="133">
        <v>689.78</v>
      </c>
      <c r="AX473" s="133">
        <v>689.78</v>
      </c>
      <c r="AY473" s="133">
        <v>689.78</v>
      </c>
      <c r="AZ473" s="133">
        <v>344.89</v>
      </c>
      <c r="BA473" s="15">
        <f t="shared" si="21"/>
        <v>1379.56</v>
      </c>
      <c r="BB473" s="15">
        <f t="shared" si="22"/>
        <v>7932.4699999999984</v>
      </c>
      <c r="BC473" s="15">
        <f t="shared" si="23"/>
        <v>9312.0299999999988</v>
      </c>
    </row>
    <row r="474" spans="1:55" x14ac:dyDescent="0.35">
      <c r="A474" s="161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66">
        <v>43784</v>
      </c>
      <c r="AF474" s="166">
        <v>46706</v>
      </c>
      <c r="AG474" s="167">
        <v>143517.5</v>
      </c>
      <c r="AH474" s="94">
        <v>3.0416666666666665</v>
      </c>
      <c r="AI474" s="94">
        <v>8</v>
      </c>
      <c r="AJ474" s="168">
        <v>5.9299999999999999E-2</v>
      </c>
      <c r="AK474" s="162" t="s">
        <v>651</v>
      </c>
      <c r="AL474" s="162" t="s">
        <v>652</v>
      </c>
      <c r="AM474" s="133">
        <v>709.22</v>
      </c>
      <c r="AN474" s="133">
        <v>709.22</v>
      </c>
      <c r="AO474" s="133">
        <v>709.22</v>
      </c>
      <c r="AP474" s="133">
        <v>709.22</v>
      </c>
      <c r="AQ474" s="133">
        <v>709.22</v>
      </c>
      <c r="AR474" s="133">
        <v>709.22</v>
      </c>
      <c r="AS474" s="133">
        <v>709.22</v>
      </c>
      <c r="AT474" s="133">
        <v>709.22</v>
      </c>
      <c r="AU474" s="133">
        <v>709.22</v>
      </c>
      <c r="AV474" s="133">
        <v>709.22</v>
      </c>
      <c r="AW474" s="133">
        <v>709.22</v>
      </c>
      <c r="AX474" s="133">
        <v>709.22</v>
      </c>
      <c r="AY474" s="133">
        <v>709.22</v>
      </c>
      <c r="AZ474" s="133">
        <v>472.81</v>
      </c>
      <c r="BA474" s="15">
        <f t="shared" si="21"/>
        <v>1418.44</v>
      </c>
      <c r="BB474" s="15">
        <f t="shared" si="22"/>
        <v>8274.2300000000014</v>
      </c>
      <c r="BC474" s="15">
        <f t="shared" si="23"/>
        <v>9692.6700000000019</v>
      </c>
    </row>
    <row r="475" spans="1:55" x14ac:dyDescent="0.35">
      <c r="A475" s="161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66">
        <v>43784</v>
      </c>
      <c r="AF475" s="166">
        <v>47072</v>
      </c>
      <c r="AG475" s="167">
        <v>188357.5</v>
      </c>
      <c r="AH475" s="94">
        <v>4.041666666666667</v>
      </c>
      <c r="AI475" s="94">
        <v>9</v>
      </c>
      <c r="AJ475" s="168">
        <v>6.2100000000000002E-2</v>
      </c>
      <c r="AK475" s="162" t="s">
        <v>651</v>
      </c>
      <c r="AL475" s="162" t="s">
        <v>652</v>
      </c>
      <c r="AM475" s="133">
        <v>974.75</v>
      </c>
      <c r="AN475" s="133">
        <v>974.75</v>
      </c>
      <c r="AO475" s="133">
        <v>974.75</v>
      </c>
      <c r="AP475" s="133">
        <v>974.75</v>
      </c>
      <c r="AQ475" s="133">
        <v>974.75</v>
      </c>
      <c r="AR475" s="133">
        <v>974.75</v>
      </c>
      <c r="AS475" s="133">
        <v>974.75</v>
      </c>
      <c r="AT475" s="133">
        <v>974.75</v>
      </c>
      <c r="AU475" s="133">
        <v>974.75</v>
      </c>
      <c r="AV475" s="133">
        <v>974.75</v>
      </c>
      <c r="AW475" s="133">
        <v>974.75</v>
      </c>
      <c r="AX475" s="133">
        <v>974.75</v>
      </c>
      <c r="AY475" s="133">
        <v>974.75</v>
      </c>
      <c r="AZ475" s="133">
        <v>731.06</v>
      </c>
      <c r="BA475" s="15">
        <f t="shared" si="21"/>
        <v>1949.5</v>
      </c>
      <c r="BB475" s="15">
        <f t="shared" si="22"/>
        <v>11453.31</v>
      </c>
      <c r="BC475" s="15">
        <f t="shared" si="23"/>
        <v>13402.81</v>
      </c>
    </row>
    <row r="476" spans="1:55" x14ac:dyDescent="0.35">
      <c r="A476" s="161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66">
        <v>43784</v>
      </c>
      <c r="AF476" s="166">
        <v>47437</v>
      </c>
      <c r="AG476" s="167">
        <v>106200</v>
      </c>
      <c r="AH476" s="94">
        <v>5.041666666666667</v>
      </c>
      <c r="AI476" s="94">
        <v>10</v>
      </c>
      <c r="AJ476" s="168">
        <v>6.5000000000000002E-2</v>
      </c>
      <c r="AK476" s="162" t="s">
        <v>651</v>
      </c>
      <c r="AL476" s="162" t="s">
        <v>652</v>
      </c>
      <c r="AM476" s="133">
        <v>575.25</v>
      </c>
      <c r="AN476" s="133">
        <v>575.25</v>
      </c>
      <c r="AO476" s="133">
        <v>575.25</v>
      </c>
      <c r="AP476" s="133">
        <v>575.25</v>
      </c>
      <c r="AQ476" s="133">
        <v>575.25</v>
      </c>
      <c r="AR476" s="133">
        <v>575.25</v>
      </c>
      <c r="AS476" s="133">
        <v>575.25</v>
      </c>
      <c r="AT476" s="133">
        <v>575.25</v>
      </c>
      <c r="AU476" s="133">
        <v>575.25</v>
      </c>
      <c r="AV476" s="133">
        <v>575.25</v>
      </c>
      <c r="AW476" s="133">
        <v>575.25</v>
      </c>
      <c r="AX476" s="133">
        <v>575.25</v>
      </c>
      <c r="AY476" s="133">
        <v>575.25</v>
      </c>
      <c r="AZ476" s="133">
        <v>460.2</v>
      </c>
      <c r="BA476" s="15">
        <f t="shared" si="21"/>
        <v>1150.5</v>
      </c>
      <c r="BB476" s="15">
        <f t="shared" si="22"/>
        <v>6787.95</v>
      </c>
      <c r="BC476" s="15">
        <f t="shared" si="23"/>
        <v>7938.45</v>
      </c>
    </row>
    <row r="477" spans="1:55" x14ac:dyDescent="0.35">
      <c r="A477" s="161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66">
        <v>43790</v>
      </c>
      <c r="AF477" s="166">
        <v>45982</v>
      </c>
      <c r="AG477" s="167">
        <v>47495</v>
      </c>
      <c r="AH477" s="94">
        <v>1.0583333333333333</v>
      </c>
      <c r="AI477" s="94">
        <v>6</v>
      </c>
      <c r="AJ477" s="168">
        <v>5.3600000000000002E-2</v>
      </c>
      <c r="AK477" s="162" t="s">
        <v>651</v>
      </c>
      <c r="AL477" s="162" t="s">
        <v>652</v>
      </c>
      <c r="AM477" s="133">
        <v>212.14</v>
      </c>
      <c r="AN477" s="133">
        <v>212.14</v>
      </c>
      <c r="AO477" s="133">
        <v>212.14</v>
      </c>
      <c r="AP477" s="133">
        <v>212.14</v>
      </c>
      <c r="AQ477" s="133">
        <v>212.14</v>
      </c>
      <c r="AR477" s="133">
        <v>212.14</v>
      </c>
      <c r="AS477" s="133">
        <v>212.14</v>
      </c>
      <c r="AT477" s="133">
        <v>106.07</v>
      </c>
      <c r="AU477" s="133">
        <v>106.07</v>
      </c>
      <c r="AV477" s="133">
        <v>106.07</v>
      </c>
      <c r="AW477" s="133">
        <v>106.07</v>
      </c>
      <c r="AX477" s="133">
        <v>106.07</v>
      </c>
      <c r="AY477" s="133">
        <v>106.07</v>
      </c>
      <c r="AZ477" s="133">
        <v>0</v>
      </c>
      <c r="BA477" s="15">
        <f t="shared" si="21"/>
        <v>424.28</v>
      </c>
      <c r="BB477" s="15">
        <f t="shared" si="22"/>
        <v>1697.1199999999994</v>
      </c>
      <c r="BC477" s="15">
        <f t="shared" si="23"/>
        <v>2121.3999999999996</v>
      </c>
    </row>
    <row r="478" spans="1:55" x14ac:dyDescent="0.35">
      <c r="A478" s="161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66">
        <v>43790</v>
      </c>
      <c r="AF478" s="166">
        <v>46347</v>
      </c>
      <c r="AG478" s="167">
        <v>155465</v>
      </c>
      <c r="AH478" s="94">
        <v>2.0583333333333331</v>
      </c>
      <c r="AI478" s="94">
        <v>7</v>
      </c>
      <c r="AJ478" s="168">
        <v>5.6399999999999999E-2</v>
      </c>
      <c r="AK478" s="162" t="s">
        <v>651</v>
      </c>
      <c r="AL478" s="162" t="s">
        <v>652</v>
      </c>
      <c r="AM478" s="133">
        <v>730.69</v>
      </c>
      <c r="AN478" s="133">
        <v>730.69</v>
      </c>
      <c r="AO478" s="133">
        <v>730.69</v>
      </c>
      <c r="AP478" s="133">
        <v>730.69</v>
      </c>
      <c r="AQ478" s="133">
        <v>730.69</v>
      </c>
      <c r="AR478" s="133">
        <v>730.69</v>
      </c>
      <c r="AS478" s="133">
        <v>730.69</v>
      </c>
      <c r="AT478" s="133">
        <v>730.69</v>
      </c>
      <c r="AU478" s="133">
        <v>730.69</v>
      </c>
      <c r="AV478" s="133">
        <v>730.69</v>
      </c>
      <c r="AW478" s="133">
        <v>730.69</v>
      </c>
      <c r="AX478" s="133">
        <v>730.69</v>
      </c>
      <c r="AY478" s="133">
        <v>730.69</v>
      </c>
      <c r="AZ478" s="133">
        <v>365.34</v>
      </c>
      <c r="BA478" s="15">
        <f t="shared" si="21"/>
        <v>1461.38</v>
      </c>
      <c r="BB478" s="15">
        <f t="shared" si="22"/>
        <v>8402.9300000000021</v>
      </c>
      <c r="BC478" s="15">
        <f t="shared" si="23"/>
        <v>9864.3100000000013</v>
      </c>
    </row>
    <row r="479" spans="1:55" x14ac:dyDescent="0.35">
      <c r="A479" s="161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66">
        <v>43790</v>
      </c>
      <c r="AF479" s="166">
        <v>46712</v>
      </c>
      <c r="AG479" s="167">
        <v>206795</v>
      </c>
      <c r="AH479" s="94">
        <v>3.0583333333333331</v>
      </c>
      <c r="AI479" s="94">
        <v>8</v>
      </c>
      <c r="AJ479" s="168">
        <v>5.9299999999999999E-2</v>
      </c>
      <c r="AK479" s="162" t="s">
        <v>651</v>
      </c>
      <c r="AL479" s="162" t="s">
        <v>652</v>
      </c>
      <c r="AM479" s="133">
        <v>1021.91</v>
      </c>
      <c r="AN479" s="133">
        <v>1021.91</v>
      </c>
      <c r="AO479" s="133">
        <v>1021.91</v>
      </c>
      <c r="AP479" s="133">
        <v>1021.91</v>
      </c>
      <c r="AQ479" s="133">
        <v>1021.91</v>
      </c>
      <c r="AR479" s="133">
        <v>1021.91</v>
      </c>
      <c r="AS479" s="133">
        <v>1021.91</v>
      </c>
      <c r="AT479" s="133">
        <v>1021.91</v>
      </c>
      <c r="AU479" s="133">
        <v>1021.91</v>
      </c>
      <c r="AV479" s="133">
        <v>1021.91</v>
      </c>
      <c r="AW479" s="133">
        <v>1021.91</v>
      </c>
      <c r="AX479" s="133">
        <v>1021.91</v>
      </c>
      <c r="AY479" s="133">
        <v>1021.91</v>
      </c>
      <c r="AZ479" s="133">
        <v>681.27</v>
      </c>
      <c r="BA479" s="15">
        <f t="shared" si="21"/>
        <v>2043.82</v>
      </c>
      <c r="BB479" s="15">
        <f t="shared" si="22"/>
        <v>11922.28</v>
      </c>
      <c r="BC479" s="15">
        <f t="shared" si="23"/>
        <v>13966.1</v>
      </c>
    </row>
    <row r="480" spans="1:55" x14ac:dyDescent="0.35">
      <c r="A480" s="161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66">
        <v>43790</v>
      </c>
      <c r="AF480" s="166">
        <v>47078</v>
      </c>
      <c r="AG480" s="167">
        <v>172427.5</v>
      </c>
      <c r="AH480" s="94">
        <v>4.0583333333333336</v>
      </c>
      <c r="AI480" s="94">
        <v>9</v>
      </c>
      <c r="AJ480" s="168">
        <v>6.2100000000000002E-2</v>
      </c>
      <c r="AK480" s="162" t="s">
        <v>651</v>
      </c>
      <c r="AL480" s="162" t="s">
        <v>652</v>
      </c>
      <c r="AM480" s="133">
        <v>892.31</v>
      </c>
      <c r="AN480" s="133">
        <v>892.31</v>
      </c>
      <c r="AO480" s="133">
        <v>892.31</v>
      </c>
      <c r="AP480" s="133">
        <v>892.31</v>
      </c>
      <c r="AQ480" s="133">
        <v>892.31</v>
      </c>
      <c r="AR480" s="133">
        <v>892.31</v>
      </c>
      <c r="AS480" s="133">
        <v>892.31</v>
      </c>
      <c r="AT480" s="133">
        <v>892.31</v>
      </c>
      <c r="AU480" s="133">
        <v>892.31</v>
      </c>
      <c r="AV480" s="133">
        <v>892.31</v>
      </c>
      <c r="AW480" s="133">
        <v>892.31</v>
      </c>
      <c r="AX480" s="133">
        <v>892.31</v>
      </c>
      <c r="AY480" s="133">
        <v>892.31</v>
      </c>
      <c r="AZ480" s="133">
        <v>669.23</v>
      </c>
      <c r="BA480" s="15">
        <f t="shared" si="21"/>
        <v>1784.62</v>
      </c>
      <c r="BB480" s="15">
        <f t="shared" si="22"/>
        <v>10484.639999999996</v>
      </c>
      <c r="BC480" s="15">
        <f t="shared" si="23"/>
        <v>12269.259999999995</v>
      </c>
    </row>
    <row r="481" spans="1:55" x14ac:dyDescent="0.35">
      <c r="A481" s="161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66">
        <v>43790</v>
      </c>
      <c r="AF481" s="166">
        <v>47443</v>
      </c>
      <c r="AG481" s="167">
        <v>53100</v>
      </c>
      <c r="AH481" s="94">
        <v>5.0583333333333336</v>
      </c>
      <c r="AI481" s="94">
        <v>10</v>
      </c>
      <c r="AJ481" s="168">
        <v>6.5000000000000002E-2</v>
      </c>
      <c r="AK481" s="162" t="s">
        <v>651</v>
      </c>
      <c r="AL481" s="162" t="s">
        <v>652</v>
      </c>
      <c r="AM481" s="133">
        <v>287.62</v>
      </c>
      <c r="AN481" s="133">
        <v>287.62</v>
      </c>
      <c r="AO481" s="133">
        <v>287.62</v>
      </c>
      <c r="AP481" s="133">
        <v>287.62</v>
      </c>
      <c r="AQ481" s="133">
        <v>287.62</v>
      </c>
      <c r="AR481" s="133">
        <v>287.62</v>
      </c>
      <c r="AS481" s="133">
        <v>287.62</v>
      </c>
      <c r="AT481" s="133">
        <v>287.62</v>
      </c>
      <c r="AU481" s="133">
        <v>287.62</v>
      </c>
      <c r="AV481" s="133">
        <v>287.62</v>
      </c>
      <c r="AW481" s="133">
        <v>287.62</v>
      </c>
      <c r="AX481" s="133">
        <v>287.62</v>
      </c>
      <c r="AY481" s="133">
        <v>287.62</v>
      </c>
      <c r="AZ481" s="133">
        <v>230.1</v>
      </c>
      <c r="BA481" s="15">
        <f t="shared" si="21"/>
        <v>575.24</v>
      </c>
      <c r="BB481" s="15">
        <f t="shared" si="22"/>
        <v>3393.9199999999992</v>
      </c>
      <c r="BC481" s="15">
        <f t="shared" si="23"/>
        <v>3969.1599999999989</v>
      </c>
    </row>
    <row r="482" spans="1:55" x14ac:dyDescent="0.35">
      <c r="A482" s="161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26550</v>
      </c>
      <c r="X482" s="63">
        <v>0</v>
      </c>
      <c r="Y482" s="63">
        <v>0</v>
      </c>
      <c r="Z482" s="63">
        <v>112.17</v>
      </c>
      <c r="AA482" s="63">
        <v>0</v>
      </c>
      <c r="AB482" s="63">
        <v>0</v>
      </c>
      <c r="AC482" s="63">
        <v>0</v>
      </c>
      <c r="AD482" s="63">
        <v>26550</v>
      </c>
      <c r="AE482" s="166">
        <v>43803</v>
      </c>
      <c r="AF482" s="166">
        <v>45630</v>
      </c>
      <c r="AG482" s="167">
        <v>53100</v>
      </c>
      <c r="AH482" s="94">
        <v>9.4444444444444442E-2</v>
      </c>
      <c r="AI482" s="94">
        <v>5</v>
      </c>
      <c r="AJ482" s="168">
        <v>5.0700000000000002E-2</v>
      </c>
      <c r="AK482" s="162" t="s">
        <v>651</v>
      </c>
      <c r="AL482" s="162" t="s">
        <v>652</v>
      </c>
      <c r="AM482" s="133">
        <v>112.17</v>
      </c>
      <c r="AN482" s="133">
        <v>112.17</v>
      </c>
      <c r="AO482" s="133">
        <v>0</v>
      </c>
      <c r="AP482" s="133">
        <v>0</v>
      </c>
      <c r="AQ482" s="133">
        <v>0</v>
      </c>
      <c r="AR482" s="133">
        <v>0</v>
      </c>
      <c r="AS482" s="133">
        <v>0</v>
      </c>
      <c r="AT482" s="133">
        <v>0</v>
      </c>
      <c r="AU482" s="133">
        <v>0</v>
      </c>
      <c r="AV482" s="133">
        <v>0</v>
      </c>
      <c r="AW482" s="133">
        <v>0</v>
      </c>
      <c r="AX482" s="133">
        <v>0</v>
      </c>
      <c r="AY482" s="133">
        <v>0</v>
      </c>
      <c r="AZ482" s="133">
        <v>0</v>
      </c>
      <c r="BA482" s="15">
        <f t="shared" si="21"/>
        <v>224.34</v>
      </c>
      <c r="BB482" s="15">
        <f t="shared" si="22"/>
        <v>0</v>
      </c>
      <c r="BC482" s="15">
        <f t="shared" si="23"/>
        <v>224.34</v>
      </c>
    </row>
    <row r="483" spans="1:55" x14ac:dyDescent="0.35">
      <c r="A483" s="161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66">
        <v>43803</v>
      </c>
      <c r="AF483" s="166">
        <v>46360</v>
      </c>
      <c r="AG483" s="167">
        <v>53100</v>
      </c>
      <c r="AH483" s="94">
        <v>2.0944444444444446</v>
      </c>
      <c r="AI483" s="94">
        <v>7</v>
      </c>
      <c r="AJ483" s="168">
        <v>5.6399999999999999E-2</v>
      </c>
      <c r="AK483" s="162" t="s">
        <v>651</v>
      </c>
      <c r="AL483" s="162" t="s">
        <v>652</v>
      </c>
      <c r="AM483" s="133">
        <v>249.57</v>
      </c>
      <c r="AN483" s="133">
        <v>249.57</v>
      </c>
      <c r="AO483" s="133">
        <v>249.57</v>
      </c>
      <c r="AP483" s="133">
        <v>249.57</v>
      </c>
      <c r="AQ483" s="133">
        <v>249.57</v>
      </c>
      <c r="AR483" s="133">
        <v>249.57</v>
      </c>
      <c r="AS483" s="133">
        <v>249.57</v>
      </c>
      <c r="AT483" s="133">
        <v>249.57</v>
      </c>
      <c r="AU483" s="133">
        <v>249.57</v>
      </c>
      <c r="AV483" s="133">
        <v>249.57</v>
      </c>
      <c r="AW483" s="133">
        <v>249.57</v>
      </c>
      <c r="AX483" s="133">
        <v>249.57</v>
      </c>
      <c r="AY483" s="133">
        <v>249.57</v>
      </c>
      <c r="AZ483" s="133">
        <v>249.57</v>
      </c>
      <c r="BA483" s="15">
        <f t="shared" si="21"/>
        <v>499.14</v>
      </c>
      <c r="BB483" s="15">
        <f t="shared" si="22"/>
        <v>2994.84</v>
      </c>
      <c r="BC483" s="15">
        <f t="shared" si="23"/>
        <v>3493.98</v>
      </c>
    </row>
    <row r="484" spans="1:55" x14ac:dyDescent="0.35">
      <c r="A484" s="161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66">
        <v>43803</v>
      </c>
      <c r="AF484" s="166">
        <v>46725</v>
      </c>
      <c r="AG484" s="167">
        <v>49855</v>
      </c>
      <c r="AH484" s="94">
        <v>3.0944444444444446</v>
      </c>
      <c r="AI484" s="94">
        <v>8</v>
      </c>
      <c r="AJ484" s="168">
        <v>5.9299999999999999E-2</v>
      </c>
      <c r="AK484" s="162" t="s">
        <v>651</v>
      </c>
      <c r="AL484" s="162" t="s">
        <v>652</v>
      </c>
      <c r="AM484" s="133">
        <v>246.37</v>
      </c>
      <c r="AN484" s="133">
        <v>246.37</v>
      </c>
      <c r="AO484" s="133">
        <v>246.37</v>
      </c>
      <c r="AP484" s="133">
        <v>246.37</v>
      </c>
      <c r="AQ484" s="133">
        <v>246.37</v>
      </c>
      <c r="AR484" s="133">
        <v>246.37</v>
      </c>
      <c r="AS484" s="133">
        <v>246.37</v>
      </c>
      <c r="AT484" s="133">
        <v>246.37</v>
      </c>
      <c r="AU484" s="133">
        <v>246.37</v>
      </c>
      <c r="AV484" s="133">
        <v>246.37</v>
      </c>
      <c r="AW484" s="133">
        <v>246.37</v>
      </c>
      <c r="AX484" s="133">
        <v>246.37</v>
      </c>
      <c r="AY484" s="133">
        <v>246.37</v>
      </c>
      <c r="AZ484" s="133">
        <v>246.37</v>
      </c>
      <c r="BA484" s="15">
        <f t="shared" si="21"/>
        <v>492.74</v>
      </c>
      <c r="BB484" s="15">
        <f t="shared" si="22"/>
        <v>2956.4399999999991</v>
      </c>
      <c r="BC484" s="15">
        <f t="shared" si="23"/>
        <v>3449.1799999999994</v>
      </c>
    </row>
    <row r="485" spans="1:55" x14ac:dyDescent="0.35">
      <c r="A485" s="161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35050</v>
      </c>
      <c r="X485" s="63">
        <v>0</v>
      </c>
      <c r="Y485" s="63">
        <v>0</v>
      </c>
      <c r="Z485" s="63">
        <v>148.09</v>
      </c>
      <c r="AA485" s="63">
        <v>0</v>
      </c>
      <c r="AB485" s="63">
        <v>0</v>
      </c>
      <c r="AC485" s="63">
        <v>0</v>
      </c>
      <c r="AD485" s="63">
        <v>35050</v>
      </c>
      <c r="AE485" s="166">
        <v>43803</v>
      </c>
      <c r="AF485" s="166">
        <v>45630</v>
      </c>
      <c r="AG485" s="167">
        <v>70100</v>
      </c>
      <c r="AH485" s="94">
        <v>9.4444444444444442E-2</v>
      </c>
      <c r="AI485" s="94">
        <v>5</v>
      </c>
      <c r="AJ485" s="168">
        <v>5.0700000000000002E-2</v>
      </c>
      <c r="AK485" s="162" t="s">
        <v>651</v>
      </c>
      <c r="AL485" s="162" t="s">
        <v>652</v>
      </c>
      <c r="AM485" s="133">
        <v>148.09</v>
      </c>
      <c r="AN485" s="133">
        <v>148.09</v>
      </c>
      <c r="AO485" s="133">
        <v>0</v>
      </c>
      <c r="AP485" s="133">
        <v>0</v>
      </c>
      <c r="AQ485" s="133">
        <v>0</v>
      </c>
      <c r="AR485" s="133">
        <v>0</v>
      </c>
      <c r="AS485" s="133">
        <v>0</v>
      </c>
      <c r="AT485" s="133">
        <v>0</v>
      </c>
      <c r="AU485" s="133">
        <v>0</v>
      </c>
      <c r="AV485" s="133">
        <v>0</v>
      </c>
      <c r="AW485" s="133">
        <v>0</v>
      </c>
      <c r="AX485" s="133">
        <v>0</v>
      </c>
      <c r="AY485" s="133">
        <v>0</v>
      </c>
      <c r="AZ485" s="133">
        <v>0</v>
      </c>
      <c r="BA485" s="15">
        <f t="shared" si="21"/>
        <v>296.18</v>
      </c>
      <c r="BB485" s="15">
        <f t="shared" si="22"/>
        <v>0</v>
      </c>
      <c r="BC485" s="15">
        <f t="shared" si="23"/>
        <v>296.18</v>
      </c>
    </row>
    <row r="486" spans="1:55" x14ac:dyDescent="0.35">
      <c r="A486" s="161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66">
        <v>43803</v>
      </c>
      <c r="AF486" s="166">
        <v>45995</v>
      </c>
      <c r="AG486" s="167">
        <v>46462.5</v>
      </c>
      <c r="AH486" s="94">
        <v>1.0944444444444446</v>
      </c>
      <c r="AI486" s="94">
        <v>6</v>
      </c>
      <c r="AJ486" s="168">
        <v>5.3600000000000002E-2</v>
      </c>
      <c r="AK486" s="162" t="s">
        <v>651</v>
      </c>
      <c r="AL486" s="162" t="s">
        <v>652</v>
      </c>
      <c r="AM486" s="133">
        <v>207.53</v>
      </c>
      <c r="AN486" s="133">
        <v>207.53</v>
      </c>
      <c r="AO486" s="133">
        <v>207.53</v>
      </c>
      <c r="AP486" s="133">
        <v>207.53</v>
      </c>
      <c r="AQ486" s="133">
        <v>207.53</v>
      </c>
      <c r="AR486" s="133">
        <v>207.53</v>
      </c>
      <c r="AS486" s="133">
        <v>207.53</v>
      </c>
      <c r="AT486" s="133">
        <v>207.53</v>
      </c>
      <c r="AU486" s="133">
        <v>103.77</v>
      </c>
      <c r="AV486" s="133">
        <v>103.77</v>
      </c>
      <c r="AW486" s="133">
        <v>103.77</v>
      </c>
      <c r="AX486" s="133">
        <v>103.77</v>
      </c>
      <c r="AY486" s="133">
        <v>103.77</v>
      </c>
      <c r="AZ486" s="133">
        <v>103.77</v>
      </c>
      <c r="BA486" s="15">
        <f t="shared" si="21"/>
        <v>415.06</v>
      </c>
      <c r="BB486" s="15">
        <f t="shared" si="22"/>
        <v>1867.8</v>
      </c>
      <c r="BC486" s="15">
        <f t="shared" si="23"/>
        <v>2282.86</v>
      </c>
    </row>
    <row r="487" spans="1:55" x14ac:dyDescent="0.35">
      <c r="A487" s="161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66">
        <v>43803</v>
      </c>
      <c r="AF487" s="166">
        <v>46360</v>
      </c>
      <c r="AG487" s="167">
        <v>143665</v>
      </c>
      <c r="AH487" s="94">
        <v>2.0944444444444446</v>
      </c>
      <c r="AI487" s="94">
        <v>7</v>
      </c>
      <c r="AJ487" s="168">
        <v>5.6399999999999999E-2</v>
      </c>
      <c r="AK487" s="162" t="s">
        <v>651</v>
      </c>
      <c r="AL487" s="162" t="s">
        <v>652</v>
      </c>
      <c r="AM487" s="133">
        <v>675.23</v>
      </c>
      <c r="AN487" s="133">
        <v>675.23</v>
      </c>
      <c r="AO487" s="133">
        <v>675.23</v>
      </c>
      <c r="AP487" s="133">
        <v>675.23</v>
      </c>
      <c r="AQ487" s="133">
        <v>675.23</v>
      </c>
      <c r="AR487" s="133">
        <v>675.23</v>
      </c>
      <c r="AS487" s="133">
        <v>675.23</v>
      </c>
      <c r="AT487" s="133">
        <v>675.23</v>
      </c>
      <c r="AU487" s="133">
        <v>675.23</v>
      </c>
      <c r="AV487" s="133">
        <v>675.23</v>
      </c>
      <c r="AW487" s="133">
        <v>675.23</v>
      </c>
      <c r="AX487" s="133">
        <v>675.23</v>
      </c>
      <c r="AY487" s="133">
        <v>675.23</v>
      </c>
      <c r="AZ487" s="133">
        <v>675.23</v>
      </c>
      <c r="BA487" s="15">
        <f t="shared" si="21"/>
        <v>1350.46</v>
      </c>
      <c r="BB487" s="15">
        <f t="shared" si="22"/>
        <v>8102.7599999999984</v>
      </c>
      <c r="BC487" s="15">
        <f t="shared" si="23"/>
        <v>9453.2199999999975</v>
      </c>
    </row>
    <row r="488" spans="1:55" x14ac:dyDescent="0.35">
      <c r="A488" s="161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66">
        <v>43803</v>
      </c>
      <c r="AF488" s="166">
        <v>46725</v>
      </c>
      <c r="AG488" s="167">
        <v>100300</v>
      </c>
      <c r="AH488" s="94">
        <v>3.0944444444444446</v>
      </c>
      <c r="AI488" s="94">
        <v>8</v>
      </c>
      <c r="AJ488" s="168">
        <v>5.9299999999999999E-2</v>
      </c>
      <c r="AK488" s="162" t="s">
        <v>651</v>
      </c>
      <c r="AL488" s="162" t="s">
        <v>652</v>
      </c>
      <c r="AM488" s="133">
        <v>495.65</v>
      </c>
      <c r="AN488" s="133">
        <v>495.65</v>
      </c>
      <c r="AO488" s="133">
        <v>495.65</v>
      </c>
      <c r="AP488" s="133">
        <v>495.65</v>
      </c>
      <c r="AQ488" s="133">
        <v>495.65</v>
      </c>
      <c r="AR488" s="133">
        <v>495.65</v>
      </c>
      <c r="AS488" s="133">
        <v>495.65</v>
      </c>
      <c r="AT488" s="133">
        <v>495.65</v>
      </c>
      <c r="AU488" s="133">
        <v>495.65</v>
      </c>
      <c r="AV488" s="133">
        <v>495.65</v>
      </c>
      <c r="AW488" s="133">
        <v>495.65</v>
      </c>
      <c r="AX488" s="133">
        <v>495.65</v>
      </c>
      <c r="AY488" s="133">
        <v>495.65</v>
      </c>
      <c r="AZ488" s="133">
        <v>495.65</v>
      </c>
      <c r="BA488" s="15">
        <f t="shared" si="21"/>
        <v>991.3</v>
      </c>
      <c r="BB488" s="15">
        <f t="shared" si="22"/>
        <v>5947.7999999999993</v>
      </c>
      <c r="BC488" s="15">
        <f t="shared" si="23"/>
        <v>6939.0999999999995</v>
      </c>
    </row>
    <row r="489" spans="1:55" x14ac:dyDescent="0.35">
      <c r="A489" s="161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25001.25</v>
      </c>
      <c r="X489" s="63">
        <v>0</v>
      </c>
      <c r="Y489" s="63">
        <v>0</v>
      </c>
      <c r="Z489" s="63">
        <v>105.63</v>
      </c>
      <c r="AA489" s="63">
        <v>0</v>
      </c>
      <c r="AB489" s="63">
        <v>0</v>
      </c>
      <c r="AC489" s="63">
        <v>0</v>
      </c>
      <c r="AD489" s="63">
        <v>25001.25</v>
      </c>
      <c r="AE489" s="166">
        <v>43803</v>
      </c>
      <c r="AF489" s="166">
        <v>45630</v>
      </c>
      <c r="AG489" s="167">
        <v>50002.5</v>
      </c>
      <c r="AH489" s="94">
        <v>9.4444444444444442E-2</v>
      </c>
      <c r="AI489" s="94">
        <v>5</v>
      </c>
      <c r="AJ489" s="168">
        <v>5.0700000000000002E-2</v>
      </c>
      <c r="AK489" s="162" t="s">
        <v>651</v>
      </c>
      <c r="AL489" s="162" t="s">
        <v>652</v>
      </c>
      <c r="AM489" s="133">
        <v>105.63</v>
      </c>
      <c r="AN489" s="133">
        <v>105.63</v>
      </c>
      <c r="AO489" s="133">
        <v>0</v>
      </c>
      <c r="AP489" s="133">
        <v>0</v>
      </c>
      <c r="AQ489" s="133">
        <v>0</v>
      </c>
      <c r="AR489" s="133">
        <v>0</v>
      </c>
      <c r="AS489" s="133">
        <v>0</v>
      </c>
      <c r="AT489" s="133">
        <v>0</v>
      </c>
      <c r="AU489" s="133">
        <v>0</v>
      </c>
      <c r="AV489" s="133">
        <v>0</v>
      </c>
      <c r="AW489" s="133">
        <v>0</v>
      </c>
      <c r="AX489" s="133">
        <v>0</v>
      </c>
      <c r="AY489" s="133">
        <v>0</v>
      </c>
      <c r="AZ489" s="133">
        <v>0</v>
      </c>
      <c r="BA489" s="15">
        <f t="shared" si="21"/>
        <v>211.26</v>
      </c>
      <c r="BB489" s="15">
        <f t="shared" si="22"/>
        <v>0</v>
      </c>
      <c r="BC489" s="15">
        <f t="shared" si="23"/>
        <v>211.26</v>
      </c>
    </row>
    <row r="490" spans="1:55" x14ac:dyDescent="0.35">
      <c r="A490" s="161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66">
        <v>43803</v>
      </c>
      <c r="AF490" s="166">
        <v>46725</v>
      </c>
      <c r="AG490" s="167">
        <v>53100</v>
      </c>
      <c r="AH490" s="94">
        <v>3.0944444444444446</v>
      </c>
      <c r="AI490" s="94">
        <v>8</v>
      </c>
      <c r="AJ490" s="168">
        <v>5.9299999999999999E-2</v>
      </c>
      <c r="AK490" s="162" t="s">
        <v>651</v>
      </c>
      <c r="AL490" s="162" t="s">
        <v>652</v>
      </c>
      <c r="AM490" s="133">
        <v>262.39999999999998</v>
      </c>
      <c r="AN490" s="133">
        <v>262.39999999999998</v>
      </c>
      <c r="AO490" s="133">
        <v>262.39999999999998</v>
      </c>
      <c r="AP490" s="133">
        <v>262.39999999999998</v>
      </c>
      <c r="AQ490" s="133">
        <v>262.39999999999998</v>
      </c>
      <c r="AR490" s="133">
        <v>262.39999999999998</v>
      </c>
      <c r="AS490" s="133">
        <v>262.39999999999998</v>
      </c>
      <c r="AT490" s="133">
        <v>262.39999999999998</v>
      </c>
      <c r="AU490" s="133">
        <v>262.39999999999998</v>
      </c>
      <c r="AV490" s="133">
        <v>262.39999999999998</v>
      </c>
      <c r="AW490" s="133">
        <v>262.39999999999998</v>
      </c>
      <c r="AX490" s="133">
        <v>262.39999999999998</v>
      </c>
      <c r="AY490" s="133">
        <v>262.39999999999998</v>
      </c>
      <c r="AZ490" s="133">
        <v>262.39999999999998</v>
      </c>
      <c r="BA490" s="15">
        <f t="shared" si="21"/>
        <v>524.79999999999995</v>
      </c>
      <c r="BB490" s="15">
        <f t="shared" si="22"/>
        <v>3148.8000000000006</v>
      </c>
      <c r="BC490" s="15">
        <f t="shared" si="23"/>
        <v>3673.6000000000004</v>
      </c>
    </row>
    <row r="491" spans="1:55" x14ac:dyDescent="0.35">
      <c r="A491" s="161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66">
        <v>43803</v>
      </c>
      <c r="AF491" s="166">
        <v>47091</v>
      </c>
      <c r="AG491" s="167">
        <v>235852.5</v>
      </c>
      <c r="AH491" s="94">
        <v>4.0944444444444441</v>
      </c>
      <c r="AI491" s="94">
        <v>9</v>
      </c>
      <c r="AJ491" s="168">
        <v>6.2100000000000002E-2</v>
      </c>
      <c r="AK491" s="162" t="s">
        <v>651</v>
      </c>
      <c r="AL491" s="162" t="s">
        <v>652</v>
      </c>
      <c r="AM491" s="133">
        <v>1220.54</v>
      </c>
      <c r="AN491" s="133">
        <v>1220.54</v>
      </c>
      <c r="AO491" s="133">
        <v>1220.54</v>
      </c>
      <c r="AP491" s="133">
        <v>1220.54</v>
      </c>
      <c r="AQ491" s="133">
        <v>1220.54</v>
      </c>
      <c r="AR491" s="133">
        <v>1220.54</v>
      </c>
      <c r="AS491" s="133">
        <v>1220.54</v>
      </c>
      <c r="AT491" s="133">
        <v>1220.54</v>
      </c>
      <c r="AU491" s="133">
        <v>1220.54</v>
      </c>
      <c r="AV491" s="133">
        <v>1220.54</v>
      </c>
      <c r="AW491" s="133">
        <v>1220.54</v>
      </c>
      <c r="AX491" s="133">
        <v>1220.54</v>
      </c>
      <c r="AY491" s="133">
        <v>1220.54</v>
      </c>
      <c r="AZ491" s="133">
        <v>1220.54</v>
      </c>
      <c r="BA491" s="15">
        <f t="shared" si="21"/>
        <v>2441.08</v>
      </c>
      <c r="BB491" s="15">
        <f t="shared" si="22"/>
        <v>14646.480000000003</v>
      </c>
      <c r="BC491" s="15">
        <f t="shared" si="23"/>
        <v>17087.560000000005</v>
      </c>
    </row>
    <row r="492" spans="1:55" x14ac:dyDescent="0.35">
      <c r="A492" s="161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26550</v>
      </c>
      <c r="X492" s="63">
        <v>0</v>
      </c>
      <c r="Y492" s="63">
        <v>0</v>
      </c>
      <c r="Z492" s="63">
        <v>112.17</v>
      </c>
      <c r="AA492" s="63">
        <v>0</v>
      </c>
      <c r="AB492" s="63">
        <v>0</v>
      </c>
      <c r="AC492" s="63">
        <v>0</v>
      </c>
      <c r="AD492" s="63">
        <v>26550</v>
      </c>
      <c r="AE492" s="166">
        <v>43803</v>
      </c>
      <c r="AF492" s="166">
        <v>45630</v>
      </c>
      <c r="AG492" s="167">
        <v>53100</v>
      </c>
      <c r="AH492" s="94">
        <v>9.4444444444444442E-2</v>
      </c>
      <c r="AI492" s="94">
        <v>5</v>
      </c>
      <c r="AJ492" s="168">
        <v>5.0700000000000002E-2</v>
      </c>
      <c r="AK492" s="162" t="s">
        <v>651</v>
      </c>
      <c r="AL492" s="162" t="s">
        <v>652</v>
      </c>
      <c r="AM492" s="133">
        <v>112.17</v>
      </c>
      <c r="AN492" s="133">
        <v>112.17</v>
      </c>
      <c r="AO492" s="133">
        <v>0</v>
      </c>
      <c r="AP492" s="133">
        <v>0</v>
      </c>
      <c r="AQ492" s="133">
        <v>0</v>
      </c>
      <c r="AR492" s="133">
        <v>0</v>
      </c>
      <c r="AS492" s="133">
        <v>0</v>
      </c>
      <c r="AT492" s="133">
        <v>0</v>
      </c>
      <c r="AU492" s="133">
        <v>0</v>
      </c>
      <c r="AV492" s="133">
        <v>0</v>
      </c>
      <c r="AW492" s="133">
        <v>0</v>
      </c>
      <c r="AX492" s="133">
        <v>0</v>
      </c>
      <c r="AY492" s="133">
        <v>0</v>
      </c>
      <c r="AZ492" s="133">
        <v>0</v>
      </c>
      <c r="BA492" s="15">
        <f t="shared" si="21"/>
        <v>224.34</v>
      </c>
      <c r="BB492" s="15">
        <f t="shared" si="22"/>
        <v>0</v>
      </c>
      <c r="BC492" s="15">
        <f t="shared" si="23"/>
        <v>224.34</v>
      </c>
    </row>
    <row r="493" spans="1:55" x14ac:dyDescent="0.35">
      <c r="A493" s="161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53100</v>
      </c>
      <c r="X493" s="63">
        <v>0</v>
      </c>
      <c r="Y493" s="63">
        <v>0</v>
      </c>
      <c r="Z493" s="63">
        <v>224.35</v>
      </c>
      <c r="AA493" s="63">
        <v>0</v>
      </c>
      <c r="AB493" s="63">
        <v>0</v>
      </c>
      <c r="AC493" s="63">
        <v>0</v>
      </c>
      <c r="AD493" s="63">
        <v>53100</v>
      </c>
      <c r="AE493" s="166">
        <v>43803</v>
      </c>
      <c r="AF493" s="166">
        <v>45630</v>
      </c>
      <c r="AG493" s="167">
        <v>106200</v>
      </c>
      <c r="AH493" s="94">
        <v>9.4444444444444442E-2</v>
      </c>
      <c r="AI493" s="94">
        <v>5</v>
      </c>
      <c r="AJ493" s="168">
        <v>5.0700000000000002E-2</v>
      </c>
      <c r="AK493" s="162" t="s">
        <v>651</v>
      </c>
      <c r="AL493" s="162" t="s">
        <v>652</v>
      </c>
      <c r="AM493" s="133">
        <v>224.35</v>
      </c>
      <c r="AN493" s="133">
        <v>224.35</v>
      </c>
      <c r="AO493" s="133">
        <v>0</v>
      </c>
      <c r="AP493" s="133">
        <v>0</v>
      </c>
      <c r="AQ493" s="133">
        <v>0</v>
      </c>
      <c r="AR493" s="133">
        <v>0</v>
      </c>
      <c r="AS493" s="133">
        <v>0</v>
      </c>
      <c r="AT493" s="133">
        <v>0</v>
      </c>
      <c r="AU493" s="133">
        <v>0</v>
      </c>
      <c r="AV493" s="133">
        <v>0</v>
      </c>
      <c r="AW493" s="133">
        <v>0</v>
      </c>
      <c r="AX493" s="133">
        <v>0</v>
      </c>
      <c r="AY493" s="133">
        <v>0</v>
      </c>
      <c r="AZ493" s="133">
        <v>0</v>
      </c>
      <c r="BA493" s="15">
        <f t="shared" si="21"/>
        <v>448.7</v>
      </c>
      <c r="BB493" s="15">
        <f t="shared" si="22"/>
        <v>0</v>
      </c>
      <c r="BC493" s="15">
        <f t="shared" si="23"/>
        <v>448.7</v>
      </c>
    </row>
    <row r="494" spans="1:55" x14ac:dyDescent="0.35">
      <c r="A494" s="161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66">
        <v>43803</v>
      </c>
      <c r="AF494" s="166">
        <v>45995</v>
      </c>
      <c r="AG494" s="167">
        <v>308275</v>
      </c>
      <c r="AH494" s="94">
        <v>1.0944444444444446</v>
      </c>
      <c r="AI494" s="94">
        <v>6</v>
      </c>
      <c r="AJ494" s="168">
        <v>5.3600000000000002E-2</v>
      </c>
      <c r="AK494" s="162" t="s">
        <v>651</v>
      </c>
      <c r="AL494" s="162" t="s">
        <v>652</v>
      </c>
      <c r="AM494" s="133">
        <v>1376.96</v>
      </c>
      <c r="AN494" s="133">
        <v>1376.96</v>
      </c>
      <c r="AO494" s="133">
        <v>1376.96</v>
      </c>
      <c r="AP494" s="133">
        <v>1376.96</v>
      </c>
      <c r="AQ494" s="133">
        <v>1376.96</v>
      </c>
      <c r="AR494" s="133">
        <v>1376.96</v>
      </c>
      <c r="AS494" s="133">
        <v>1376.96</v>
      </c>
      <c r="AT494" s="133">
        <v>1376.96</v>
      </c>
      <c r="AU494" s="133">
        <v>688.48</v>
      </c>
      <c r="AV494" s="133">
        <v>688.48</v>
      </c>
      <c r="AW494" s="133">
        <v>688.48</v>
      </c>
      <c r="AX494" s="133">
        <v>688.48</v>
      </c>
      <c r="AY494" s="133">
        <v>688.48</v>
      </c>
      <c r="AZ494" s="133">
        <v>688.48</v>
      </c>
      <c r="BA494" s="15">
        <f t="shared" si="21"/>
        <v>2753.92</v>
      </c>
      <c r="BB494" s="15">
        <f t="shared" si="22"/>
        <v>12392.639999999998</v>
      </c>
      <c r="BC494" s="15">
        <f t="shared" si="23"/>
        <v>15146.559999999998</v>
      </c>
    </row>
    <row r="495" spans="1:55" x14ac:dyDescent="0.35">
      <c r="A495" s="161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66">
        <v>43803</v>
      </c>
      <c r="AF495" s="166">
        <v>46360</v>
      </c>
      <c r="AG495" s="167">
        <v>305767.5</v>
      </c>
      <c r="AH495" s="94">
        <v>2.0944444444444446</v>
      </c>
      <c r="AI495" s="94">
        <v>7</v>
      </c>
      <c r="AJ495" s="168">
        <v>5.6399999999999999E-2</v>
      </c>
      <c r="AK495" s="162" t="s">
        <v>651</v>
      </c>
      <c r="AL495" s="162" t="s">
        <v>652</v>
      </c>
      <c r="AM495" s="133">
        <v>1437.11</v>
      </c>
      <c r="AN495" s="133">
        <v>1437.11</v>
      </c>
      <c r="AO495" s="133">
        <v>1437.11</v>
      </c>
      <c r="AP495" s="133">
        <v>1437.11</v>
      </c>
      <c r="AQ495" s="133">
        <v>1437.11</v>
      </c>
      <c r="AR495" s="133">
        <v>1437.11</v>
      </c>
      <c r="AS495" s="133">
        <v>1437.11</v>
      </c>
      <c r="AT495" s="133">
        <v>1437.11</v>
      </c>
      <c r="AU495" s="133">
        <v>1437.11</v>
      </c>
      <c r="AV495" s="133">
        <v>1437.11</v>
      </c>
      <c r="AW495" s="133">
        <v>1437.11</v>
      </c>
      <c r="AX495" s="133">
        <v>1437.11</v>
      </c>
      <c r="AY495" s="133">
        <v>1437.11</v>
      </c>
      <c r="AZ495" s="133">
        <v>1437.11</v>
      </c>
      <c r="BA495" s="15">
        <f t="shared" si="21"/>
        <v>2874.22</v>
      </c>
      <c r="BB495" s="15">
        <f t="shared" si="22"/>
        <v>17245.320000000003</v>
      </c>
      <c r="BC495" s="15">
        <f t="shared" si="23"/>
        <v>20119.540000000005</v>
      </c>
    </row>
    <row r="496" spans="1:55" x14ac:dyDescent="0.35">
      <c r="A496" s="161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66">
        <v>43803</v>
      </c>
      <c r="AF496" s="166">
        <v>46725</v>
      </c>
      <c r="AG496" s="167">
        <v>257535</v>
      </c>
      <c r="AH496" s="94">
        <v>3.0944444444444446</v>
      </c>
      <c r="AI496" s="94">
        <v>8</v>
      </c>
      <c r="AJ496" s="168">
        <v>5.9299999999999999E-2</v>
      </c>
      <c r="AK496" s="162" t="s">
        <v>651</v>
      </c>
      <c r="AL496" s="162" t="s">
        <v>652</v>
      </c>
      <c r="AM496" s="133">
        <v>1272.6500000000001</v>
      </c>
      <c r="AN496" s="133">
        <v>1272.6500000000001</v>
      </c>
      <c r="AO496" s="133">
        <v>1272.6500000000001</v>
      </c>
      <c r="AP496" s="133">
        <v>1272.6500000000001</v>
      </c>
      <c r="AQ496" s="133">
        <v>1272.6500000000001</v>
      </c>
      <c r="AR496" s="133">
        <v>1272.6500000000001</v>
      </c>
      <c r="AS496" s="133">
        <v>1272.6500000000001</v>
      </c>
      <c r="AT496" s="133">
        <v>1272.6500000000001</v>
      </c>
      <c r="AU496" s="133">
        <v>1272.6500000000001</v>
      </c>
      <c r="AV496" s="133">
        <v>1272.6500000000001</v>
      </c>
      <c r="AW496" s="133">
        <v>1272.6500000000001</v>
      </c>
      <c r="AX496" s="133">
        <v>1272.6500000000001</v>
      </c>
      <c r="AY496" s="133">
        <v>1272.6500000000001</v>
      </c>
      <c r="AZ496" s="133">
        <v>1272.6500000000001</v>
      </c>
      <c r="BA496" s="15">
        <f t="shared" si="21"/>
        <v>2545.3000000000002</v>
      </c>
      <c r="BB496" s="15">
        <f t="shared" si="22"/>
        <v>15271.799999999997</v>
      </c>
      <c r="BC496" s="15">
        <f t="shared" si="23"/>
        <v>17817.099999999999</v>
      </c>
    </row>
    <row r="497" spans="1:55" x14ac:dyDescent="0.35">
      <c r="A497" s="161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66">
        <v>43803</v>
      </c>
      <c r="AF497" s="166">
        <v>47091</v>
      </c>
      <c r="AG497" s="167">
        <v>53100</v>
      </c>
      <c r="AH497" s="94">
        <v>4.0944444444444441</v>
      </c>
      <c r="AI497" s="94">
        <v>9</v>
      </c>
      <c r="AJ497" s="168">
        <v>6.2100000000000002E-2</v>
      </c>
      <c r="AK497" s="162" t="s">
        <v>651</v>
      </c>
      <c r="AL497" s="162" t="s">
        <v>652</v>
      </c>
      <c r="AM497" s="133">
        <v>274.79000000000002</v>
      </c>
      <c r="AN497" s="133">
        <v>274.79000000000002</v>
      </c>
      <c r="AO497" s="133">
        <v>274.79000000000002</v>
      </c>
      <c r="AP497" s="133">
        <v>274.79000000000002</v>
      </c>
      <c r="AQ497" s="133">
        <v>274.79000000000002</v>
      </c>
      <c r="AR497" s="133">
        <v>274.79000000000002</v>
      </c>
      <c r="AS497" s="133">
        <v>274.79000000000002</v>
      </c>
      <c r="AT497" s="133">
        <v>274.79000000000002</v>
      </c>
      <c r="AU497" s="133">
        <v>274.79000000000002</v>
      </c>
      <c r="AV497" s="133">
        <v>274.79000000000002</v>
      </c>
      <c r="AW497" s="133">
        <v>274.79000000000002</v>
      </c>
      <c r="AX497" s="133">
        <v>274.79000000000002</v>
      </c>
      <c r="AY497" s="133">
        <v>274.79000000000002</v>
      </c>
      <c r="AZ497" s="133">
        <v>274.79000000000002</v>
      </c>
      <c r="BA497" s="15">
        <f t="shared" si="21"/>
        <v>549.58000000000004</v>
      </c>
      <c r="BB497" s="15">
        <f t="shared" si="22"/>
        <v>3297.48</v>
      </c>
      <c r="BC497" s="15">
        <f t="shared" si="23"/>
        <v>3847.06</v>
      </c>
    </row>
    <row r="498" spans="1:55" x14ac:dyDescent="0.35">
      <c r="A498" s="161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26550</v>
      </c>
      <c r="X498" s="63">
        <v>0</v>
      </c>
      <c r="Y498" s="63">
        <v>0</v>
      </c>
      <c r="Z498" s="63">
        <v>112.17</v>
      </c>
      <c r="AA498" s="63">
        <v>0</v>
      </c>
      <c r="AB498" s="63">
        <v>0</v>
      </c>
      <c r="AC498" s="63">
        <v>0</v>
      </c>
      <c r="AD498" s="63">
        <v>26550</v>
      </c>
      <c r="AE498" s="166">
        <v>43803</v>
      </c>
      <c r="AF498" s="166">
        <v>45630</v>
      </c>
      <c r="AG498" s="167">
        <v>53100</v>
      </c>
      <c r="AH498" s="94">
        <v>9.4444444444444442E-2</v>
      </c>
      <c r="AI498" s="94">
        <v>5</v>
      </c>
      <c r="AJ498" s="168">
        <v>5.0700000000000002E-2</v>
      </c>
      <c r="AK498" s="162" t="s">
        <v>651</v>
      </c>
      <c r="AL498" s="162" t="s">
        <v>652</v>
      </c>
      <c r="AM498" s="133">
        <v>112.17</v>
      </c>
      <c r="AN498" s="133">
        <v>112.17</v>
      </c>
      <c r="AO498" s="133">
        <v>0</v>
      </c>
      <c r="AP498" s="133">
        <v>0</v>
      </c>
      <c r="AQ498" s="133">
        <v>0</v>
      </c>
      <c r="AR498" s="133">
        <v>0</v>
      </c>
      <c r="AS498" s="133">
        <v>0</v>
      </c>
      <c r="AT498" s="133">
        <v>0</v>
      </c>
      <c r="AU498" s="133">
        <v>0</v>
      </c>
      <c r="AV498" s="133">
        <v>0</v>
      </c>
      <c r="AW498" s="133">
        <v>0</v>
      </c>
      <c r="AX498" s="133">
        <v>0</v>
      </c>
      <c r="AY498" s="133">
        <v>0</v>
      </c>
      <c r="AZ498" s="133">
        <v>0</v>
      </c>
      <c r="BA498" s="15">
        <f t="shared" si="21"/>
        <v>224.34</v>
      </c>
      <c r="BB498" s="15">
        <f t="shared" si="22"/>
        <v>0</v>
      </c>
      <c r="BC498" s="15">
        <f t="shared" si="23"/>
        <v>224.34</v>
      </c>
    </row>
    <row r="499" spans="1:55" x14ac:dyDescent="0.35">
      <c r="A499" s="161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66">
        <v>43803</v>
      </c>
      <c r="AF499" s="166">
        <v>45995</v>
      </c>
      <c r="AG499" s="167">
        <v>53100</v>
      </c>
      <c r="AH499" s="94">
        <v>1.0944444444444446</v>
      </c>
      <c r="AI499" s="94">
        <v>6</v>
      </c>
      <c r="AJ499" s="168">
        <v>5.3600000000000002E-2</v>
      </c>
      <c r="AK499" s="162" t="s">
        <v>651</v>
      </c>
      <c r="AL499" s="162" t="s">
        <v>652</v>
      </c>
      <c r="AM499" s="133">
        <v>237.18</v>
      </c>
      <c r="AN499" s="133">
        <v>237.18</v>
      </c>
      <c r="AO499" s="133">
        <v>237.18</v>
      </c>
      <c r="AP499" s="133">
        <v>237.18</v>
      </c>
      <c r="AQ499" s="133">
        <v>237.18</v>
      </c>
      <c r="AR499" s="133">
        <v>237.18</v>
      </c>
      <c r="AS499" s="133">
        <v>237.18</v>
      </c>
      <c r="AT499" s="133">
        <v>237.18</v>
      </c>
      <c r="AU499" s="133">
        <v>118.59</v>
      </c>
      <c r="AV499" s="133">
        <v>118.59</v>
      </c>
      <c r="AW499" s="133">
        <v>118.59</v>
      </c>
      <c r="AX499" s="133">
        <v>118.59</v>
      </c>
      <c r="AY499" s="133">
        <v>118.59</v>
      </c>
      <c r="AZ499" s="133">
        <v>118.59</v>
      </c>
      <c r="BA499" s="15">
        <f t="shared" si="21"/>
        <v>474.36</v>
      </c>
      <c r="BB499" s="15">
        <f t="shared" si="22"/>
        <v>2134.62</v>
      </c>
      <c r="BC499" s="15">
        <f t="shared" si="23"/>
        <v>2608.98</v>
      </c>
    </row>
    <row r="500" spans="1:55" x14ac:dyDescent="0.35">
      <c r="A500" s="161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66">
        <v>43803</v>
      </c>
      <c r="AF500" s="166">
        <v>46360</v>
      </c>
      <c r="AG500" s="167">
        <v>259747.5</v>
      </c>
      <c r="AH500" s="94">
        <v>2.0944444444444446</v>
      </c>
      <c r="AI500" s="94">
        <v>7</v>
      </c>
      <c r="AJ500" s="168">
        <v>5.6399999999999999E-2</v>
      </c>
      <c r="AK500" s="162" t="s">
        <v>651</v>
      </c>
      <c r="AL500" s="162" t="s">
        <v>652</v>
      </c>
      <c r="AM500" s="133">
        <v>1220.81</v>
      </c>
      <c r="AN500" s="133">
        <v>1220.81</v>
      </c>
      <c r="AO500" s="133">
        <v>1220.81</v>
      </c>
      <c r="AP500" s="133">
        <v>1220.81</v>
      </c>
      <c r="AQ500" s="133">
        <v>1220.81</v>
      </c>
      <c r="AR500" s="133">
        <v>1220.81</v>
      </c>
      <c r="AS500" s="133">
        <v>1220.81</v>
      </c>
      <c r="AT500" s="133">
        <v>1220.81</v>
      </c>
      <c r="AU500" s="133">
        <v>1220.81</v>
      </c>
      <c r="AV500" s="133">
        <v>1220.81</v>
      </c>
      <c r="AW500" s="133">
        <v>1220.81</v>
      </c>
      <c r="AX500" s="133">
        <v>1220.81</v>
      </c>
      <c r="AY500" s="133">
        <v>1220.81</v>
      </c>
      <c r="AZ500" s="133">
        <v>1220.81</v>
      </c>
      <c r="BA500" s="15">
        <f t="shared" si="21"/>
        <v>2441.62</v>
      </c>
      <c r="BB500" s="15">
        <f t="shared" si="22"/>
        <v>14649.719999999996</v>
      </c>
      <c r="BC500" s="15">
        <f t="shared" si="23"/>
        <v>17091.339999999997</v>
      </c>
    </row>
    <row r="501" spans="1:55" x14ac:dyDescent="0.35">
      <c r="A501" s="161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66">
        <v>43803</v>
      </c>
      <c r="AF501" s="166">
        <v>46725</v>
      </c>
      <c r="AG501" s="167">
        <v>98235</v>
      </c>
      <c r="AH501" s="94">
        <v>3.0944444444444446</v>
      </c>
      <c r="AI501" s="94">
        <v>8</v>
      </c>
      <c r="AJ501" s="168">
        <v>5.9299999999999999E-2</v>
      </c>
      <c r="AK501" s="162" t="s">
        <v>651</v>
      </c>
      <c r="AL501" s="162" t="s">
        <v>652</v>
      </c>
      <c r="AM501" s="133">
        <v>485.44</v>
      </c>
      <c r="AN501" s="133">
        <v>485.44</v>
      </c>
      <c r="AO501" s="133">
        <v>485.44</v>
      </c>
      <c r="AP501" s="133">
        <v>485.44</v>
      </c>
      <c r="AQ501" s="133">
        <v>485.44</v>
      </c>
      <c r="AR501" s="133">
        <v>485.44</v>
      </c>
      <c r="AS501" s="133">
        <v>485.44</v>
      </c>
      <c r="AT501" s="133">
        <v>485.44</v>
      </c>
      <c r="AU501" s="133">
        <v>485.44</v>
      </c>
      <c r="AV501" s="133">
        <v>485.44</v>
      </c>
      <c r="AW501" s="133">
        <v>485.44</v>
      </c>
      <c r="AX501" s="133">
        <v>485.44</v>
      </c>
      <c r="AY501" s="133">
        <v>485.44</v>
      </c>
      <c r="AZ501" s="133">
        <v>485.44</v>
      </c>
      <c r="BA501" s="15">
        <f t="shared" si="21"/>
        <v>970.88</v>
      </c>
      <c r="BB501" s="15">
        <f t="shared" si="22"/>
        <v>5825.2799999999988</v>
      </c>
      <c r="BC501" s="15">
        <f t="shared" si="23"/>
        <v>6796.1599999999989</v>
      </c>
    </row>
    <row r="502" spans="1:55" x14ac:dyDescent="0.35">
      <c r="A502" s="161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66">
        <v>43803</v>
      </c>
      <c r="AF502" s="166">
        <v>47091</v>
      </c>
      <c r="AG502" s="167">
        <v>53100</v>
      </c>
      <c r="AH502" s="94">
        <v>4.0944444444444441</v>
      </c>
      <c r="AI502" s="94">
        <v>9</v>
      </c>
      <c r="AJ502" s="168">
        <v>6.2100000000000002E-2</v>
      </c>
      <c r="AK502" s="162" t="s">
        <v>651</v>
      </c>
      <c r="AL502" s="162" t="s">
        <v>652</v>
      </c>
      <c r="AM502" s="133">
        <v>274.79000000000002</v>
      </c>
      <c r="AN502" s="133">
        <v>274.79000000000002</v>
      </c>
      <c r="AO502" s="133">
        <v>274.79000000000002</v>
      </c>
      <c r="AP502" s="133">
        <v>274.79000000000002</v>
      </c>
      <c r="AQ502" s="133">
        <v>274.79000000000002</v>
      </c>
      <c r="AR502" s="133">
        <v>274.79000000000002</v>
      </c>
      <c r="AS502" s="133">
        <v>274.79000000000002</v>
      </c>
      <c r="AT502" s="133">
        <v>274.79000000000002</v>
      </c>
      <c r="AU502" s="133">
        <v>274.79000000000002</v>
      </c>
      <c r="AV502" s="133">
        <v>274.79000000000002</v>
      </c>
      <c r="AW502" s="133">
        <v>274.79000000000002</v>
      </c>
      <c r="AX502" s="133">
        <v>274.79000000000002</v>
      </c>
      <c r="AY502" s="133">
        <v>274.79000000000002</v>
      </c>
      <c r="AZ502" s="133">
        <v>274.79000000000002</v>
      </c>
      <c r="BA502" s="15">
        <f t="shared" si="21"/>
        <v>549.58000000000004</v>
      </c>
      <c r="BB502" s="15">
        <f t="shared" si="22"/>
        <v>3297.48</v>
      </c>
      <c r="BC502" s="15">
        <f t="shared" si="23"/>
        <v>3847.06</v>
      </c>
    </row>
    <row r="503" spans="1:55" x14ac:dyDescent="0.35">
      <c r="A503" s="161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66">
        <v>43803</v>
      </c>
      <c r="AF503" s="166">
        <v>47456</v>
      </c>
      <c r="AG503" s="167">
        <v>53100</v>
      </c>
      <c r="AH503" s="94">
        <v>5.0944444444444441</v>
      </c>
      <c r="AI503" s="94">
        <v>10</v>
      </c>
      <c r="AJ503" s="168">
        <v>6.5000000000000002E-2</v>
      </c>
      <c r="AK503" s="162" t="s">
        <v>651</v>
      </c>
      <c r="AL503" s="162" t="s">
        <v>652</v>
      </c>
      <c r="AM503" s="133">
        <v>287.62</v>
      </c>
      <c r="AN503" s="133">
        <v>287.62</v>
      </c>
      <c r="AO503" s="133">
        <v>287.62</v>
      </c>
      <c r="AP503" s="133">
        <v>287.62</v>
      </c>
      <c r="AQ503" s="133">
        <v>287.62</v>
      </c>
      <c r="AR503" s="133">
        <v>287.62</v>
      </c>
      <c r="AS503" s="133">
        <v>287.62</v>
      </c>
      <c r="AT503" s="133">
        <v>287.62</v>
      </c>
      <c r="AU503" s="133">
        <v>287.62</v>
      </c>
      <c r="AV503" s="133">
        <v>287.62</v>
      </c>
      <c r="AW503" s="133">
        <v>287.62</v>
      </c>
      <c r="AX503" s="133">
        <v>287.62</v>
      </c>
      <c r="AY503" s="133">
        <v>287.62</v>
      </c>
      <c r="AZ503" s="133">
        <v>287.62</v>
      </c>
      <c r="BA503" s="15">
        <f t="shared" si="21"/>
        <v>575.24</v>
      </c>
      <c r="BB503" s="15">
        <f t="shared" si="22"/>
        <v>3451.4399999999991</v>
      </c>
      <c r="BC503" s="15">
        <f t="shared" si="23"/>
        <v>4026.6799999999994</v>
      </c>
    </row>
    <row r="504" spans="1:55" x14ac:dyDescent="0.35">
      <c r="A504" s="161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66">
        <v>43803</v>
      </c>
      <c r="AF504" s="166">
        <v>46725</v>
      </c>
      <c r="AG504" s="167">
        <v>51772.5</v>
      </c>
      <c r="AH504" s="94">
        <v>3.0944444444444446</v>
      </c>
      <c r="AI504" s="94">
        <v>8</v>
      </c>
      <c r="AJ504" s="168">
        <v>5.9299999999999999E-2</v>
      </c>
      <c r="AK504" s="162" t="s">
        <v>651</v>
      </c>
      <c r="AL504" s="162" t="s">
        <v>652</v>
      </c>
      <c r="AM504" s="133">
        <v>255.84</v>
      </c>
      <c r="AN504" s="133">
        <v>255.84</v>
      </c>
      <c r="AO504" s="133">
        <v>255.84</v>
      </c>
      <c r="AP504" s="133">
        <v>255.84</v>
      </c>
      <c r="AQ504" s="133">
        <v>255.84</v>
      </c>
      <c r="AR504" s="133">
        <v>255.84</v>
      </c>
      <c r="AS504" s="133">
        <v>255.84</v>
      </c>
      <c r="AT504" s="133">
        <v>255.84</v>
      </c>
      <c r="AU504" s="133">
        <v>255.84</v>
      </c>
      <c r="AV504" s="133">
        <v>255.84</v>
      </c>
      <c r="AW504" s="133">
        <v>255.84</v>
      </c>
      <c r="AX504" s="133">
        <v>255.84</v>
      </c>
      <c r="AY504" s="133">
        <v>255.84</v>
      </c>
      <c r="AZ504" s="133">
        <v>255.84</v>
      </c>
      <c r="BA504" s="15">
        <f t="shared" si="21"/>
        <v>511.68</v>
      </c>
      <c r="BB504" s="15">
        <f t="shared" si="22"/>
        <v>3070.0800000000004</v>
      </c>
      <c r="BC504" s="15">
        <f t="shared" si="23"/>
        <v>3581.76</v>
      </c>
    </row>
    <row r="505" spans="1:55" x14ac:dyDescent="0.35">
      <c r="A505" s="161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66">
        <v>43803</v>
      </c>
      <c r="AF505" s="166">
        <v>47091</v>
      </c>
      <c r="AG505" s="167">
        <v>53100</v>
      </c>
      <c r="AH505" s="94">
        <v>4.0944444444444441</v>
      </c>
      <c r="AI505" s="94">
        <v>9</v>
      </c>
      <c r="AJ505" s="168">
        <v>6.2100000000000002E-2</v>
      </c>
      <c r="AK505" s="162" t="s">
        <v>651</v>
      </c>
      <c r="AL505" s="162" t="s">
        <v>652</v>
      </c>
      <c r="AM505" s="133">
        <v>274.79000000000002</v>
      </c>
      <c r="AN505" s="133">
        <v>274.79000000000002</v>
      </c>
      <c r="AO505" s="133">
        <v>274.79000000000002</v>
      </c>
      <c r="AP505" s="133">
        <v>274.79000000000002</v>
      </c>
      <c r="AQ505" s="133">
        <v>274.79000000000002</v>
      </c>
      <c r="AR505" s="133">
        <v>274.79000000000002</v>
      </c>
      <c r="AS505" s="133">
        <v>274.79000000000002</v>
      </c>
      <c r="AT505" s="133">
        <v>274.79000000000002</v>
      </c>
      <c r="AU505" s="133">
        <v>274.79000000000002</v>
      </c>
      <c r="AV505" s="133">
        <v>274.79000000000002</v>
      </c>
      <c r="AW505" s="133">
        <v>274.79000000000002</v>
      </c>
      <c r="AX505" s="133">
        <v>274.79000000000002</v>
      </c>
      <c r="AY505" s="133">
        <v>274.79000000000002</v>
      </c>
      <c r="AZ505" s="133">
        <v>274.79000000000002</v>
      </c>
      <c r="BA505" s="15">
        <f t="shared" si="21"/>
        <v>549.58000000000004</v>
      </c>
      <c r="BB505" s="15">
        <f t="shared" si="22"/>
        <v>3297.48</v>
      </c>
      <c r="BC505" s="15">
        <f t="shared" si="23"/>
        <v>3847.06</v>
      </c>
    </row>
    <row r="506" spans="1:55" x14ac:dyDescent="0.35">
      <c r="A506" s="161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66">
        <v>43804</v>
      </c>
      <c r="AF506" s="166">
        <v>45996</v>
      </c>
      <c r="AG506" s="167">
        <v>53100</v>
      </c>
      <c r="AH506" s="94">
        <v>1.0972222222222223</v>
      </c>
      <c r="AI506" s="94">
        <v>6</v>
      </c>
      <c r="AJ506" s="168">
        <v>5.3600000000000002E-2</v>
      </c>
      <c r="AK506" s="162" t="s">
        <v>651</v>
      </c>
      <c r="AL506" s="162" t="s">
        <v>652</v>
      </c>
      <c r="AM506" s="133">
        <v>237.18</v>
      </c>
      <c r="AN506" s="133">
        <v>237.18</v>
      </c>
      <c r="AO506" s="133">
        <v>237.18</v>
      </c>
      <c r="AP506" s="133">
        <v>237.18</v>
      </c>
      <c r="AQ506" s="133">
        <v>237.18</v>
      </c>
      <c r="AR506" s="133">
        <v>237.18</v>
      </c>
      <c r="AS506" s="133">
        <v>237.18</v>
      </c>
      <c r="AT506" s="133">
        <v>237.18</v>
      </c>
      <c r="AU506" s="133">
        <v>118.59</v>
      </c>
      <c r="AV506" s="133">
        <v>118.59</v>
      </c>
      <c r="AW506" s="133">
        <v>118.59</v>
      </c>
      <c r="AX506" s="133">
        <v>118.59</v>
      </c>
      <c r="AY506" s="133">
        <v>118.59</v>
      </c>
      <c r="AZ506" s="133">
        <v>118.59</v>
      </c>
      <c r="BA506" s="15">
        <f t="shared" si="21"/>
        <v>474.36</v>
      </c>
      <c r="BB506" s="15">
        <f t="shared" si="22"/>
        <v>2134.62</v>
      </c>
      <c r="BC506" s="15">
        <f t="shared" si="23"/>
        <v>2608.98</v>
      </c>
    </row>
    <row r="507" spans="1:55" x14ac:dyDescent="0.35">
      <c r="A507" s="161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66">
        <v>43804</v>
      </c>
      <c r="AF507" s="166">
        <v>46726</v>
      </c>
      <c r="AG507" s="167">
        <v>106200</v>
      </c>
      <c r="AH507" s="94">
        <v>3.0972222222222223</v>
      </c>
      <c r="AI507" s="94">
        <v>8</v>
      </c>
      <c r="AJ507" s="168">
        <v>5.9299999999999999E-2</v>
      </c>
      <c r="AK507" s="162" t="s">
        <v>651</v>
      </c>
      <c r="AL507" s="162" t="s">
        <v>652</v>
      </c>
      <c r="AM507" s="133">
        <v>524.79999999999995</v>
      </c>
      <c r="AN507" s="133">
        <v>524.79999999999995</v>
      </c>
      <c r="AO507" s="133">
        <v>524.79999999999995</v>
      </c>
      <c r="AP507" s="133">
        <v>524.79999999999995</v>
      </c>
      <c r="AQ507" s="133">
        <v>524.79999999999995</v>
      </c>
      <c r="AR507" s="133">
        <v>524.79999999999995</v>
      </c>
      <c r="AS507" s="133">
        <v>524.79999999999995</v>
      </c>
      <c r="AT507" s="133">
        <v>524.79999999999995</v>
      </c>
      <c r="AU507" s="133">
        <v>524.79999999999995</v>
      </c>
      <c r="AV507" s="133">
        <v>524.79999999999995</v>
      </c>
      <c r="AW507" s="133">
        <v>524.79999999999995</v>
      </c>
      <c r="AX507" s="133">
        <v>524.79999999999995</v>
      </c>
      <c r="AY507" s="133">
        <v>524.79999999999995</v>
      </c>
      <c r="AZ507" s="133">
        <v>524.79999999999995</v>
      </c>
      <c r="BA507" s="15">
        <f t="shared" si="21"/>
        <v>1049.5999999999999</v>
      </c>
      <c r="BB507" s="15">
        <f t="shared" si="22"/>
        <v>6297.6000000000013</v>
      </c>
      <c r="BC507" s="15">
        <f t="shared" si="23"/>
        <v>7347.2000000000007</v>
      </c>
    </row>
    <row r="508" spans="1:55" x14ac:dyDescent="0.35">
      <c r="A508" s="161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66">
        <v>43804</v>
      </c>
      <c r="AF508" s="166">
        <v>47092</v>
      </c>
      <c r="AG508" s="167">
        <v>100300</v>
      </c>
      <c r="AH508" s="94">
        <v>4.0972222222222223</v>
      </c>
      <c r="AI508" s="94">
        <v>9</v>
      </c>
      <c r="AJ508" s="168">
        <v>6.2100000000000002E-2</v>
      </c>
      <c r="AK508" s="162" t="s">
        <v>651</v>
      </c>
      <c r="AL508" s="162" t="s">
        <v>652</v>
      </c>
      <c r="AM508" s="133">
        <v>519.04999999999995</v>
      </c>
      <c r="AN508" s="133">
        <v>519.04999999999995</v>
      </c>
      <c r="AO508" s="133">
        <v>519.04999999999995</v>
      </c>
      <c r="AP508" s="133">
        <v>519.04999999999995</v>
      </c>
      <c r="AQ508" s="133">
        <v>519.04999999999995</v>
      </c>
      <c r="AR508" s="133">
        <v>519.04999999999995</v>
      </c>
      <c r="AS508" s="133">
        <v>519.04999999999995</v>
      </c>
      <c r="AT508" s="133">
        <v>519.04999999999995</v>
      </c>
      <c r="AU508" s="133">
        <v>519.04999999999995</v>
      </c>
      <c r="AV508" s="133">
        <v>519.04999999999995</v>
      </c>
      <c r="AW508" s="133">
        <v>519.04999999999995</v>
      </c>
      <c r="AX508" s="133">
        <v>519.04999999999995</v>
      </c>
      <c r="AY508" s="133">
        <v>519.04999999999995</v>
      </c>
      <c r="AZ508" s="133">
        <v>519.04999999999995</v>
      </c>
      <c r="BA508" s="15">
        <f t="shared" si="21"/>
        <v>1038.0999999999999</v>
      </c>
      <c r="BB508" s="15">
        <f t="shared" si="22"/>
        <v>6228.6000000000013</v>
      </c>
      <c r="BC508" s="15">
        <f t="shared" si="23"/>
        <v>7266.7000000000007</v>
      </c>
    </row>
    <row r="509" spans="1:55" x14ac:dyDescent="0.35">
      <c r="A509" s="161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209155</v>
      </c>
      <c r="X509" s="63">
        <v>0</v>
      </c>
      <c r="Y509" s="63">
        <v>0</v>
      </c>
      <c r="Z509" s="63">
        <v>883.68</v>
      </c>
      <c r="AA509" s="63">
        <v>0</v>
      </c>
      <c r="AB509" s="63">
        <v>0</v>
      </c>
      <c r="AC509" s="63">
        <v>0</v>
      </c>
      <c r="AD509" s="63">
        <v>209155</v>
      </c>
      <c r="AE509" s="166">
        <v>43804</v>
      </c>
      <c r="AF509" s="166">
        <v>45631</v>
      </c>
      <c r="AG509" s="167">
        <v>418310</v>
      </c>
      <c r="AH509" s="94">
        <v>9.7222222222222224E-2</v>
      </c>
      <c r="AI509" s="94">
        <v>5</v>
      </c>
      <c r="AJ509" s="168">
        <v>5.0700000000000002E-2</v>
      </c>
      <c r="AK509" s="162" t="s">
        <v>651</v>
      </c>
      <c r="AL509" s="162" t="s">
        <v>652</v>
      </c>
      <c r="AM509" s="133">
        <v>883.68</v>
      </c>
      <c r="AN509" s="133">
        <v>883.68</v>
      </c>
      <c r="AO509" s="133">
        <v>0</v>
      </c>
      <c r="AP509" s="133">
        <v>0</v>
      </c>
      <c r="AQ509" s="133">
        <v>0</v>
      </c>
      <c r="AR509" s="133">
        <v>0</v>
      </c>
      <c r="AS509" s="133">
        <v>0</v>
      </c>
      <c r="AT509" s="133">
        <v>0</v>
      </c>
      <c r="AU509" s="133">
        <v>0</v>
      </c>
      <c r="AV509" s="133">
        <v>0</v>
      </c>
      <c r="AW509" s="133">
        <v>0</v>
      </c>
      <c r="AX509" s="133">
        <v>0</v>
      </c>
      <c r="AY509" s="133">
        <v>0</v>
      </c>
      <c r="AZ509" s="133">
        <v>0</v>
      </c>
      <c r="BA509" s="15">
        <f t="shared" si="21"/>
        <v>1767.36</v>
      </c>
      <c r="BB509" s="15">
        <f t="shared" si="22"/>
        <v>0</v>
      </c>
      <c r="BC509" s="15">
        <f t="shared" si="23"/>
        <v>1767.36</v>
      </c>
    </row>
    <row r="510" spans="1:55" x14ac:dyDescent="0.35">
      <c r="A510" s="161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66">
        <v>43804</v>
      </c>
      <c r="AF510" s="166">
        <v>45996</v>
      </c>
      <c r="AG510" s="167">
        <v>207237.5</v>
      </c>
      <c r="AH510" s="94">
        <v>1.0972222222222223</v>
      </c>
      <c r="AI510" s="94">
        <v>6</v>
      </c>
      <c r="AJ510" s="168">
        <v>5.3600000000000002E-2</v>
      </c>
      <c r="AK510" s="162" t="s">
        <v>651</v>
      </c>
      <c r="AL510" s="162" t="s">
        <v>652</v>
      </c>
      <c r="AM510" s="133">
        <v>925.66</v>
      </c>
      <c r="AN510" s="133">
        <v>925.66</v>
      </c>
      <c r="AO510" s="133">
        <v>925.66</v>
      </c>
      <c r="AP510" s="133">
        <v>925.66</v>
      </c>
      <c r="AQ510" s="133">
        <v>925.66</v>
      </c>
      <c r="AR510" s="133">
        <v>925.66</v>
      </c>
      <c r="AS510" s="133">
        <v>925.66</v>
      </c>
      <c r="AT510" s="133">
        <v>925.66</v>
      </c>
      <c r="AU510" s="133">
        <v>462.83</v>
      </c>
      <c r="AV510" s="133">
        <v>462.83</v>
      </c>
      <c r="AW510" s="133">
        <v>462.83</v>
      </c>
      <c r="AX510" s="133">
        <v>462.83</v>
      </c>
      <c r="AY510" s="133">
        <v>462.83</v>
      </c>
      <c r="AZ510" s="133">
        <v>462.83</v>
      </c>
      <c r="BA510" s="15">
        <f t="shared" si="21"/>
        <v>1851.32</v>
      </c>
      <c r="BB510" s="15">
        <f t="shared" si="22"/>
        <v>8330.94</v>
      </c>
      <c r="BC510" s="15">
        <f t="shared" si="23"/>
        <v>10182.26</v>
      </c>
    </row>
    <row r="511" spans="1:55" x14ac:dyDescent="0.35">
      <c r="A511" s="161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66">
        <v>43804</v>
      </c>
      <c r="AF511" s="166">
        <v>46361</v>
      </c>
      <c r="AG511" s="167">
        <v>251340</v>
      </c>
      <c r="AH511" s="94">
        <v>2.0972222222222223</v>
      </c>
      <c r="AI511" s="94">
        <v>7</v>
      </c>
      <c r="AJ511" s="168">
        <v>5.6399999999999999E-2</v>
      </c>
      <c r="AK511" s="162" t="s">
        <v>651</v>
      </c>
      <c r="AL511" s="162" t="s">
        <v>652</v>
      </c>
      <c r="AM511" s="133">
        <v>1181.3</v>
      </c>
      <c r="AN511" s="133">
        <v>1181.3</v>
      </c>
      <c r="AO511" s="133">
        <v>1181.3</v>
      </c>
      <c r="AP511" s="133">
        <v>1181.3</v>
      </c>
      <c r="AQ511" s="133">
        <v>1181.3</v>
      </c>
      <c r="AR511" s="133">
        <v>1181.3</v>
      </c>
      <c r="AS511" s="133">
        <v>1181.3</v>
      </c>
      <c r="AT511" s="133">
        <v>1181.3</v>
      </c>
      <c r="AU511" s="133">
        <v>1181.3</v>
      </c>
      <c r="AV511" s="133">
        <v>1181.3</v>
      </c>
      <c r="AW511" s="133">
        <v>1181.3</v>
      </c>
      <c r="AX511" s="133">
        <v>1181.3</v>
      </c>
      <c r="AY511" s="133">
        <v>1181.3</v>
      </c>
      <c r="AZ511" s="133">
        <v>1181.3</v>
      </c>
      <c r="BA511" s="15">
        <f t="shared" si="21"/>
        <v>2362.6</v>
      </c>
      <c r="BB511" s="15">
        <f t="shared" si="22"/>
        <v>14175.599999999997</v>
      </c>
      <c r="BC511" s="15">
        <f t="shared" si="23"/>
        <v>16538.199999999997</v>
      </c>
    </row>
    <row r="512" spans="1:55" x14ac:dyDescent="0.35">
      <c r="A512" s="161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66">
        <v>43804</v>
      </c>
      <c r="AF512" s="166">
        <v>46726</v>
      </c>
      <c r="AG512" s="167">
        <v>515807.5</v>
      </c>
      <c r="AH512" s="94">
        <v>3.0972222222222223</v>
      </c>
      <c r="AI512" s="94">
        <v>8</v>
      </c>
      <c r="AJ512" s="168">
        <v>5.9299999999999999E-2</v>
      </c>
      <c r="AK512" s="162" t="s">
        <v>651</v>
      </c>
      <c r="AL512" s="162" t="s">
        <v>652</v>
      </c>
      <c r="AM512" s="133">
        <v>2548.9499999999998</v>
      </c>
      <c r="AN512" s="133">
        <v>2548.9499999999998</v>
      </c>
      <c r="AO512" s="133">
        <v>2548.9499999999998</v>
      </c>
      <c r="AP512" s="133">
        <v>2548.9499999999998</v>
      </c>
      <c r="AQ512" s="133">
        <v>2548.9499999999998</v>
      </c>
      <c r="AR512" s="133">
        <v>2548.9499999999998</v>
      </c>
      <c r="AS512" s="133">
        <v>2548.9499999999998</v>
      </c>
      <c r="AT512" s="133">
        <v>2548.9499999999998</v>
      </c>
      <c r="AU512" s="133">
        <v>2548.9499999999998</v>
      </c>
      <c r="AV512" s="133">
        <v>2548.9499999999998</v>
      </c>
      <c r="AW512" s="133">
        <v>2548.9499999999998</v>
      </c>
      <c r="AX512" s="133">
        <v>2548.9499999999998</v>
      </c>
      <c r="AY512" s="133">
        <v>2548.9499999999998</v>
      </c>
      <c r="AZ512" s="133">
        <v>2548.9499999999998</v>
      </c>
      <c r="BA512" s="15">
        <f t="shared" si="21"/>
        <v>5097.8999999999996</v>
      </c>
      <c r="BB512" s="15">
        <f t="shared" si="22"/>
        <v>30587.400000000005</v>
      </c>
      <c r="BC512" s="15">
        <f t="shared" si="23"/>
        <v>35685.300000000003</v>
      </c>
    </row>
    <row r="513" spans="1:55" x14ac:dyDescent="0.35">
      <c r="A513" s="161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66">
        <v>43804</v>
      </c>
      <c r="AF513" s="166">
        <v>47092</v>
      </c>
      <c r="AG513" s="167">
        <v>260927.5</v>
      </c>
      <c r="AH513" s="94">
        <v>4.0972222222222223</v>
      </c>
      <c r="AI513" s="94">
        <v>9</v>
      </c>
      <c r="AJ513" s="168">
        <v>6.2100000000000002E-2</v>
      </c>
      <c r="AK513" s="162" t="s">
        <v>651</v>
      </c>
      <c r="AL513" s="162" t="s">
        <v>652</v>
      </c>
      <c r="AM513" s="133">
        <v>1350.3</v>
      </c>
      <c r="AN513" s="133">
        <v>1350.3</v>
      </c>
      <c r="AO513" s="133">
        <v>1350.3</v>
      </c>
      <c r="AP513" s="133">
        <v>1350.3</v>
      </c>
      <c r="AQ513" s="133">
        <v>1350.3</v>
      </c>
      <c r="AR513" s="133">
        <v>1350.3</v>
      </c>
      <c r="AS513" s="133">
        <v>1350.3</v>
      </c>
      <c r="AT513" s="133">
        <v>1350.3</v>
      </c>
      <c r="AU513" s="133">
        <v>1350.3</v>
      </c>
      <c r="AV513" s="133">
        <v>1350.3</v>
      </c>
      <c r="AW513" s="133">
        <v>1350.3</v>
      </c>
      <c r="AX513" s="133">
        <v>1350.3</v>
      </c>
      <c r="AY513" s="133">
        <v>1350.3</v>
      </c>
      <c r="AZ513" s="133">
        <v>1350.3</v>
      </c>
      <c r="BA513" s="15">
        <f t="shared" si="21"/>
        <v>2700.6</v>
      </c>
      <c r="BB513" s="15">
        <f t="shared" si="22"/>
        <v>16203.599999999997</v>
      </c>
      <c r="BC513" s="15">
        <f t="shared" si="23"/>
        <v>18904.199999999997</v>
      </c>
    </row>
    <row r="514" spans="1:55" x14ac:dyDescent="0.35">
      <c r="A514" s="161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66">
        <v>43804</v>
      </c>
      <c r="AF514" s="166">
        <v>47457</v>
      </c>
      <c r="AG514" s="167">
        <v>159300</v>
      </c>
      <c r="AH514" s="94">
        <v>5.0972222222222223</v>
      </c>
      <c r="AI514" s="94">
        <v>10</v>
      </c>
      <c r="AJ514" s="168">
        <v>6.5000000000000002E-2</v>
      </c>
      <c r="AK514" s="162" t="s">
        <v>651</v>
      </c>
      <c r="AL514" s="162" t="s">
        <v>652</v>
      </c>
      <c r="AM514" s="133">
        <v>862.87</v>
      </c>
      <c r="AN514" s="133">
        <v>862.87</v>
      </c>
      <c r="AO514" s="133">
        <v>862.87</v>
      </c>
      <c r="AP514" s="133">
        <v>862.87</v>
      </c>
      <c r="AQ514" s="133">
        <v>862.87</v>
      </c>
      <c r="AR514" s="133">
        <v>862.87</v>
      </c>
      <c r="AS514" s="133">
        <v>862.87</v>
      </c>
      <c r="AT514" s="133">
        <v>862.87</v>
      </c>
      <c r="AU514" s="133">
        <v>862.87</v>
      </c>
      <c r="AV514" s="133">
        <v>862.87</v>
      </c>
      <c r="AW514" s="133">
        <v>862.87</v>
      </c>
      <c r="AX514" s="133">
        <v>862.87</v>
      </c>
      <c r="AY514" s="133">
        <v>862.87</v>
      </c>
      <c r="AZ514" s="133">
        <v>862.87</v>
      </c>
      <c r="BA514" s="15">
        <f t="shared" si="21"/>
        <v>1725.74</v>
      </c>
      <c r="BB514" s="15">
        <f t="shared" si="22"/>
        <v>10354.440000000002</v>
      </c>
      <c r="BC514" s="15">
        <f t="shared" si="23"/>
        <v>12080.180000000002</v>
      </c>
    </row>
    <row r="515" spans="1:55" x14ac:dyDescent="0.35">
      <c r="A515" s="161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74340</v>
      </c>
      <c r="X515" s="63">
        <v>0</v>
      </c>
      <c r="Y515" s="63">
        <v>0</v>
      </c>
      <c r="Z515" s="63">
        <v>314.08999999999997</v>
      </c>
      <c r="AA515" s="63">
        <v>0</v>
      </c>
      <c r="AB515" s="63">
        <v>0</v>
      </c>
      <c r="AC515" s="63">
        <v>0</v>
      </c>
      <c r="AD515" s="63">
        <v>74340</v>
      </c>
      <c r="AE515" s="166">
        <v>43808</v>
      </c>
      <c r="AF515" s="166">
        <v>45635</v>
      </c>
      <c r="AG515" s="167">
        <v>148680</v>
      </c>
      <c r="AH515" s="94">
        <v>0.10833333333333334</v>
      </c>
      <c r="AI515" s="94">
        <v>5</v>
      </c>
      <c r="AJ515" s="168">
        <v>5.0700000000000002E-2</v>
      </c>
      <c r="AK515" s="162" t="s">
        <v>651</v>
      </c>
      <c r="AL515" s="162" t="s">
        <v>652</v>
      </c>
      <c r="AM515" s="133">
        <v>314.08999999999997</v>
      </c>
      <c r="AN515" s="133">
        <v>314.08999999999997</v>
      </c>
      <c r="AO515" s="133">
        <v>0</v>
      </c>
      <c r="AP515" s="133">
        <v>0</v>
      </c>
      <c r="AQ515" s="133">
        <v>0</v>
      </c>
      <c r="AR515" s="133">
        <v>0</v>
      </c>
      <c r="AS515" s="133">
        <v>0</v>
      </c>
      <c r="AT515" s="133">
        <v>0</v>
      </c>
      <c r="AU515" s="133">
        <v>0</v>
      </c>
      <c r="AV515" s="133">
        <v>0</v>
      </c>
      <c r="AW515" s="133">
        <v>0</v>
      </c>
      <c r="AX515" s="133">
        <v>0</v>
      </c>
      <c r="AY515" s="133">
        <v>0</v>
      </c>
      <c r="AZ515" s="133">
        <v>0</v>
      </c>
      <c r="BA515" s="15">
        <f t="shared" ref="BA515:BA578" si="24">SUM(AM515:AN515)</f>
        <v>628.17999999999995</v>
      </c>
      <c r="BB515" s="15">
        <f t="shared" si="22"/>
        <v>0</v>
      </c>
      <c r="BC515" s="15">
        <f t="shared" si="23"/>
        <v>628.17999999999995</v>
      </c>
    </row>
    <row r="516" spans="1:55" x14ac:dyDescent="0.35">
      <c r="A516" s="161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66">
        <v>43808</v>
      </c>
      <c r="AF516" s="166">
        <v>46000</v>
      </c>
      <c r="AG516" s="167">
        <v>325975</v>
      </c>
      <c r="AH516" s="94">
        <v>1.1083333333333334</v>
      </c>
      <c r="AI516" s="94">
        <v>6</v>
      </c>
      <c r="AJ516" s="168">
        <v>5.3600000000000002E-2</v>
      </c>
      <c r="AK516" s="162" t="s">
        <v>651</v>
      </c>
      <c r="AL516" s="162" t="s">
        <v>652</v>
      </c>
      <c r="AM516" s="133">
        <v>1456.02</v>
      </c>
      <c r="AN516" s="133">
        <v>1456.02</v>
      </c>
      <c r="AO516" s="133">
        <v>1456.02</v>
      </c>
      <c r="AP516" s="133">
        <v>1456.02</v>
      </c>
      <c r="AQ516" s="133">
        <v>1456.02</v>
      </c>
      <c r="AR516" s="133">
        <v>1456.02</v>
      </c>
      <c r="AS516" s="133">
        <v>1456.02</v>
      </c>
      <c r="AT516" s="133">
        <v>1456.02</v>
      </c>
      <c r="AU516" s="133">
        <v>728.01</v>
      </c>
      <c r="AV516" s="133">
        <v>728.01</v>
      </c>
      <c r="AW516" s="133">
        <v>728.01</v>
      </c>
      <c r="AX516" s="133">
        <v>728.01</v>
      </c>
      <c r="AY516" s="133">
        <v>728.01</v>
      </c>
      <c r="AZ516" s="133">
        <v>728.01</v>
      </c>
      <c r="BA516" s="15">
        <f t="shared" si="24"/>
        <v>2912.04</v>
      </c>
      <c r="BB516" s="15">
        <f t="shared" ref="BB516:BB579" si="25">SUM(AO516:AZ516)</f>
        <v>13104.180000000002</v>
      </c>
      <c r="BC516" s="15">
        <f t="shared" ref="BC516:BC579" si="26">BA516+BB516</f>
        <v>16016.220000000001</v>
      </c>
    </row>
    <row r="517" spans="1:55" x14ac:dyDescent="0.35">
      <c r="A517" s="161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66">
        <v>43808</v>
      </c>
      <c r="AF517" s="166">
        <v>46365</v>
      </c>
      <c r="AG517" s="167">
        <v>153695</v>
      </c>
      <c r="AH517" s="94">
        <v>2.1083333333333334</v>
      </c>
      <c r="AI517" s="94">
        <v>7</v>
      </c>
      <c r="AJ517" s="168">
        <v>5.6399999999999999E-2</v>
      </c>
      <c r="AK517" s="162" t="s">
        <v>651</v>
      </c>
      <c r="AL517" s="162" t="s">
        <v>652</v>
      </c>
      <c r="AM517" s="133">
        <v>722.37</v>
      </c>
      <c r="AN517" s="133">
        <v>722.37</v>
      </c>
      <c r="AO517" s="133">
        <v>722.37</v>
      </c>
      <c r="AP517" s="133">
        <v>722.37</v>
      </c>
      <c r="AQ517" s="133">
        <v>722.37</v>
      </c>
      <c r="AR517" s="133">
        <v>722.37</v>
      </c>
      <c r="AS517" s="133">
        <v>722.37</v>
      </c>
      <c r="AT517" s="133">
        <v>722.37</v>
      </c>
      <c r="AU517" s="133">
        <v>722.37</v>
      </c>
      <c r="AV517" s="133">
        <v>722.37</v>
      </c>
      <c r="AW517" s="133">
        <v>722.37</v>
      </c>
      <c r="AX517" s="133">
        <v>722.37</v>
      </c>
      <c r="AY517" s="133">
        <v>722.37</v>
      </c>
      <c r="AZ517" s="133">
        <v>722.37</v>
      </c>
      <c r="BA517" s="15">
        <f t="shared" si="24"/>
        <v>1444.74</v>
      </c>
      <c r="BB517" s="15">
        <f t="shared" si="25"/>
        <v>8668.44</v>
      </c>
      <c r="BC517" s="15">
        <f t="shared" si="26"/>
        <v>10113.18</v>
      </c>
    </row>
    <row r="518" spans="1:55" x14ac:dyDescent="0.35">
      <c r="A518" s="161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66">
        <v>43808</v>
      </c>
      <c r="AF518" s="166">
        <v>46730</v>
      </c>
      <c r="AG518" s="167">
        <v>822460</v>
      </c>
      <c r="AH518" s="94">
        <v>3.1083333333333334</v>
      </c>
      <c r="AI518" s="94">
        <v>8</v>
      </c>
      <c r="AJ518" s="168">
        <v>5.9299999999999999E-2</v>
      </c>
      <c r="AK518" s="162" t="s">
        <v>651</v>
      </c>
      <c r="AL518" s="162" t="s">
        <v>652</v>
      </c>
      <c r="AM518" s="133">
        <v>4064.32</v>
      </c>
      <c r="AN518" s="133">
        <v>4064.32</v>
      </c>
      <c r="AO518" s="133">
        <v>4064.32</v>
      </c>
      <c r="AP518" s="133">
        <v>4064.32</v>
      </c>
      <c r="AQ518" s="133">
        <v>4064.32</v>
      </c>
      <c r="AR518" s="133">
        <v>4064.32</v>
      </c>
      <c r="AS518" s="133">
        <v>4064.32</v>
      </c>
      <c r="AT518" s="133">
        <v>4064.32</v>
      </c>
      <c r="AU518" s="133">
        <v>4064.32</v>
      </c>
      <c r="AV518" s="133">
        <v>4064.32</v>
      </c>
      <c r="AW518" s="133">
        <v>4064.32</v>
      </c>
      <c r="AX518" s="133">
        <v>4064.32</v>
      </c>
      <c r="AY518" s="133">
        <v>4064.32</v>
      </c>
      <c r="AZ518" s="133">
        <v>4064.32</v>
      </c>
      <c r="BA518" s="15">
        <f t="shared" si="24"/>
        <v>8128.64</v>
      </c>
      <c r="BB518" s="15">
        <f t="shared" si="25"/>
        <v>48771.840000000004</v>
      </c>
      <c r="BC518" s="15">
        <f t="shared" si="26"/>
        <v>56900.480000000003</v>
      </c>
    </row>
    <row r="519" spans="1:55" x14ac:dyDescent="0.35">
      <c r="A519" s="161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66">
        <v>43808</v>
      </c>
      <c r="AF519" s="166">
        <v>47096</v>
      </c>
      <c r="AG519" s="167">
        <v>541030</v>
      </c>
      <c r="AH519" s="94">
        <v>4.1083333333333334</v>
      </c>
      <c r="AI519" s="94">
        <v>9</v>
      </c>
      <c r="AJ519" s="168">
        <v>6.2100000000000002E-2</v>
      </c>
      <c r="AK519" s="162" t="s">
        <v>651</v>
      </c>
      <c r="AL519" s="162" t="s">
        <v>652</v>
      </c>
      <c r="AM519" s="133">
        <v>2799.83</v>
      </c>
      <c r="AN519" s="133">
        <v>2799.83</v>
      </c>
      <c r="AO519" s="133">
        <v>2799.83</v>
      </c>
      <c r="AP519" s="133">
        <v>2799.83</v>
      </c>
      <c r="AQ519" s="133">
        <v>2799.83</v>
      </c>
      <c r="AR519" s="133">
        <v>2799.83</v>
      </c>
      <c r="AS519" s="133">
        <v>2799.83</v>
      </c>
      <c r="AT519" s="133">
        <v>2799.83</v>
      </c>
      <c r="AU519" s="133">
        <v>2799.83</v>
      </c>
      <c r="AV519" s="133">
        <v>2799.83</v>
      </c>
      <c r="AW519" s="133">
        <v>2799.83</v>
      </c>
      <c r="AX519" s="133">
        <v>2799.83</v>
      </c>
      <c r="AY519" s="133">
        <v>2799.83</v>
      </c>
      <c r="AZ519" s="133">
        <v>2799.83</v>
      </c>
      <c r="BA519" s="15">
        <f t="shared" si="24"/>
        <v>5599.66</v>
      </c>
      <c r="BB519" s="15">
        <f t="shared" si="25"/>
        <v>33597.960000000006</v>
      </c>
      <c r="BC519" s="15">
        <f t="shared" si="26"/>
        <v>39197.62000000001</v>
      </c>
    </row>
    <row r="520" spans="1:55" x14ac:dyDescent="0.35">
      <c r="A520" s="161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66">
        <v>43808</v>
      </c>
      <c r="AF520" s="166">
        <v>47461</v>
      </c>
      <c r="AG520" s="167">
        <v>252667.5</v>
      </c>
      <c r="AH520" s="94">
        <v>5.1083333333333334</v>
      </c>
      <c r="AI520" s="94">
        <v>10</v>
      </c>
      <c r="AJ520" s="168">
        <v>6.5000000000000002E-2</v>
      </c>
      <c r="AK520" s="162" t="s">
        <v>651</v>
      </c>
      <c r="AL520" s="162" t="s">
        <v>652</v>
      </c>
      <c r="AM520" s="133">
        <v>1368.62</v>
      </c>
      <c r="AN520" s="133">
        <v>1368.62</v>
      </c>
      <c r="AO520" s="133">
        <v>1368.62</v>
      </c>
      <c r="AP520" s="133">
        <v>1368.62</v>
      </c>
      <c r="AQ520" s="133">
        <v>1368.62</v>
      </c>
      <c r="AR520" s="133">
        <v>1368.62</v>
      </c>
      <c r="AS520" s="133">
        <v>1368.62</v>
      </c>
      <c r="AT520" s="133">
        <v>1368.62</v>
      </c>
      <c r="AU520" s="133">
        <v>1368.62</v>
      </c>
      <c r="AV520" s="133">
        <v>1368.62</v>
      </c>
      <c r="AW520" s="133">
        <v>1368.62</v>
      </c>
      <c r="AX520" s="133">
        <v>1368.62</v>
      </c>
      <c r="AY520" s="133">
        <v>1368.62</v>
      </c>
      <c r="AZ520" s="133">
        <v>1368.62</v>
      </c>
      <c r="BA520" s="15">
        <f t="shared" si="24"/>
        <v>2737.24</v>
      </c>
      <c r="BB520" s="15">
        <f t="shared" si="25"/>
        <v>16423.439999999995</v>
      </c>
      <c r="BC520" s="15">
        <f t="shared" si="26"/>
        <v>19160.679999999993</v>
      </c>
    </row>
    <row r="521" spans="1:55" x14ac:dyDescent="0.35">
      <c r="A521" s="161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23083.75</v>
      </c>
      <c r="X521" s="63">
        <v>0</v>
      </c>
      <c r="Y521" s="63">
        <v>0</v>
      </c>
      <c r="Z521" s="63">
        <v>97.53</v>
      </c>
      <c r="AA521" s="63">
        <v>0</v>
      </c>
      <c r="AB521" s="63">
        <v>0</v>
      </c>
      <c r="AC521" s="63">
        <v>0</v>
      </c>
      <c r="AD521" s="63">
        <v>23083.75</v>
      </c>
      <c r="AE521" s="166">
        <v>43809</v>
      </c>
      <c r="AF521" s="166">
        <v>45636</v>
      </c>
      <c r="AG521" s="167">
        <v>46167.5</v>
      </c>
      <c r="AH521" s="94">
        <v>0.1111111111111111</v>
      </c>
      <c r="AI521" s="94">
        <v>5</v>
      </c>
      <c r="AJ521" s="168">
        <v>5.0700000000000002E-2</v>
      </c>
      <c r="AK521" s="162" t="s">
        <v>651</v>
      </c>
      <c r="AL521" s="162" t="s">
        <v>652</v>
      </c>
      <c r="AM521" s="133">
        <v>97.53</v>
      </c>
      <c r="AN521" s="133">
        <v>97.53</v>
      </c>
      <c r="AO521" s="133">
        <v>0</v>
      </c>
      <c r="AP521" s="133">
        <v>0</v>
      </c>
      <c r="AQ521" s="133">
        <v>0</v>
      </c>
      <c r="AR521" s="133">
        <v>0</v>
      </c>
      <c r="AS521" s="133">
        <v>0</v>
      </c>
      <c r="AT521" s="133">
        <v>0</v>
      </c>
      <c r="AU521" s="133">
        <v>0</v>
      </c>
      <c r="AV521" s="133">
        <v>0</v>
      </c>
      <c r="AW521" s="133">
        <v>0</v>
      </c>
      <c r="AX521" s="133">
        <v>0</v>
      </c>
      <c r="AY521" s="133">
        <v>0</v>
      </c>
      <c r="AZ521" s="133">
        <v>0</v>
      </c>
      <c r="BA521" s="15">
        <f t="shared" si="24"/>
        <v>195.06</v>
      </c>
      <c r="BB521" s="15">
        <f t="shared" si="25"/>
        <v>0</v>
      </c>
      <c r="BC521" s="15">
        <f t="shared" si="26"/>
        <v>195.06</v>
      </c>
    </row>
    <row r="522" spans="1:55" x14ac:dyDescent="0.35">
      <c r="A522" s="161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66">
        <v>43809</v>
      </c>
      <c r="AF522" s="166">
        <v>46001</v>
      </c>
      <c r="AG522" s="167">
        <v>106200</v>
      </c>
      <c r="AH522" s="94">
        <v>1.1111111111111112</v>
      </c>
      <c r="AI522" s="94">
        <v>6</v>
      </c>
      <c r="AJ522" s="168">
        <v>5.3600000000000002E-2</v>
      </c>
      <c r="AK522" s="162" t="s">
        <v>651</v>
      </c>
      <c r="AL522" s="162" t="s">
        <v>652</v>
      </c>
      <c r="AM522" s="133">
        <v>474.36</v>
      </c>
      <c r="AN522" s="133">
        <v>474.36</v>
      </c>
      <c r="AO522" s="133">
        <v>474.36</v>
      </c>
      <c r="AP522" s="133">
        <v>474.36</v>
      </c>
      <c r="AQ522" s="133">
        <v>474.36</v>
      </c>
      <c r="AR522" s="133">
        <v>474.36</v>
      </c>
      <c r="AS522" s="133">
        <v>474.36</v>
      </c>
      <c r="AT522" s="133">
        <v>474.36</v>
      </c>
      <c r="AU522" s="133">
        <v>237.18</v>
      </c>
      <c r="AV522" s="133">
        <v>237.18</v>
      </c>
      <c r="AW522" s="133">
        <v>237.18</v>
      </c>
      <c r="AX522" s="133">
        <v>237.18</v>
      </c>
      <c r="AY522" s="133">
        <v>237.18</v>
      </c>
      <c r="AZ522" s="133">
        <v>237.18</v>
      </c>
      <c r="BA522" s="15">
        <f t="shared" si="24"/>
        <v>948.72</v>
      </c>
      <c r="BB522" s="15">
        <f t="shared" si="25"/>
        <v>4269.24</v>
      </c>
      <c r="BC522" s="15">
        <f t="shared" si="26"/>
        <v>5217.96</v>
      </c>
    </row>
    <row r="523" spans="1:55" x14ac:dyDescent="0.35">
      <c r="A523" s="161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66">
        <v>43809</v>
      </c>
      <c r="AF523" s="166">
        <v>46366</v>
      </c>
      <c r="AG523" s="167">
        <v>53100</v>
      </c>
      <c r="AH523" s="94">
        <v>2.1111111111111112</v>
      </c>
      <c r="AI523" s="94">
        <v>7</v>
      </c>
      <c r="AJ523" s="168">
        <v>5.6399999999999999E-2</v>
      </c>
      <c r="AK523" s="162" t="s">
        <v>651</v>
      </c>
      <c r="AL523" s="162" t="s">
        <v>652</v>
      </c>
      <c r="AM523" s="133">
        <v>249.57</v>
      </c>
      <c r="AN523" s="133">
        <v>249.57</v>
      </c>
      <c r="AO523" s="133">
        <v>249.57</v>
      </c>
      <c r="AP523" s="133">
        <v>249.57</v>
      </c>
      <c r="AQ523" s="133">
        <v>249.57</v>
      </c>
      <c r="AR523" s="133">
        <v>249.57</v>
      </c>
      <c r="AS523" s="133">
        <v>249.57</v>
      </c>
      <c r="AT523" s="133">
        <v>249.57</v>
      </c>
      <c r="AU523" s="133">
        <v>249.57</v>
      </c>
      <c r="AV523" s="133">
        <v>249.57</v>
      </c>
      <c r="AW523" s="133">
        <v>249.57</v>
      </c>
      <c r="AX523" s="133">
        <v>249.57</v>
      </c>
      <c r="AY523" s="133">
        <v>249.57</v>
      </c>
      <c r="AZ523" s="133">
        <v>249.57</v>
      </c>
      <c r="BA523" s="15">
        <f t="shared" si="24"/>
        <v>499.14</v>
      </c>
      <c r="BB523" s="15">
        <f t="shared" si="25"/>
        <v>2994.84</v>
      </c>
      <c r="BC523" s="15">
        <f t="shared" si="26"/>
        <v>3493.98</v>
      </c>
    </row>
    <row r="524" spans="1:55" x14ac:dyDescent="0.35">
      <c r="A524" s="161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66">
        <v>43809</v>
      </c>
      <c r="AF524" s="166">
        <v>46731</v>
      </c>
      <c r="AG524" s="167">
        <v>159300</v>
      </c>
      <c r="AH524" s="94">
        <v>3.1111111111111112</v>
      </c>
      <c r="AI524" s="94">
        <v>8</v>
      </c>
      <c r="AJ524" s="168">
        <v>5.9299999999999999E-2</v>
      </c>
      <c r="AK524" s="162" t="s">
        <v>651</v>
      </c>
      <c r="AL524" s="162" t="s">
        <v>652</v>
      </c>
      <c r="AM524" s="133">
        <v>787.21</v>
      </c>
      <c r="AN524" s="133">
        <v>787.21</v>
      </c>
      <c r="AO524" s="133">
        <v>787.21</v>
      </c>
      <c r="AP524" s="133">
        <v>787.21</v>
      </c>
      <c r="AQ524" s="133">
        <v>787.21</v>
      </c>
      <c r="AR524" s="133">
        <v>787.21</v>
      </c>
      <c r="AS524" s="133">
        <v>787.21</v>
      </c>
      <c r="AT524" s="133">
        <v>787.21</v>
      </c>
      <c r="AU524" s="133">
        <v>787.21</v>
      </c>
      <c r="AV524" s="133">
        <v>787.21</v>
      </c>
      <c r="AW524" s="133">
        <v>787.21</v>
      </c>
      <c r="AX524" s="133">
        <v>787.21</v>
      </c>
      <c r="AY524" s="133">
        <v>787.21</v>
      </c>
      <c r="AZ524" s="133">
        <v>787.21</v>
      </c>
      <c r="BA524" s="15">
        <f t="shared" si="24"/>
        <v>1574.42</v>
      </c>
      <c r="BB524" s="15">
        <f t="shared" si="25"/>
        <v>9446.52</v>
      </c>
      <c r="BC524" s="15">
        <f t="shared" si="26"/>
        <v>11020.94</v>
      </c>
    </row>
    <row r="525" spans="1:55" x14ac:dyDescent="0.35">
      <c r="A525" s="161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66">
        <v>43809</v>
      </c>
      <c r="AF525" s="166">
        <v>47097</v>
      </c>
      <c r="AG525" s="167">
        <v>254290</v>
      </c>
      <c r="AH525" s="94">
        <v>4.1111111111111107</v>
      </c>
      <c r="AI525" s="94">
        <v>9</v>
      </c>
      <c r="AJ525" s="168">
        <v>6.2100000000000002E-2</v>
      </c>
      <c r="AK525" s="162" t="s">
        <v>651</v>
      </c>
      <c r="AL525" s="162" t="s">
        <v>652</v>
      </c>
      <c r="AM525" s="133">
        <v>1315.95</v>
      </c>
      <c r="AN525" s="133">
        <v>1315.95</v>
      </c>
      <c r="AO525" s="133">
        <v>1315.95</v>
      </c>
      <c r="AP525" s="133">
        <v>1315.95</v>
      </c>
      <c r="AQ525" s="133">
        <v>1315.95</v>
      </c>
      <c r="AR525" s="133">
        <v>1315.95</v>
      </c>
      <c r="AS525" s="133">
        <v>1315.95</v>
      </c>
      <c r="AT525" s="133">
        <v>1315.95</v>
      </c>
      <c r="AU525" s="133">
        <v>1315.95</v>
      </c>
      <c r="AV525" s="133">
        <v>1315.95</v>
      </c>
      <c r="AW525" s="133">
        <v>1315.95</v>
      </c>
      <c r="AX525" s="133">
        <v>1315.95</v>
      </c>
      <c r="AY525" s="133">
        <v>1315.95</v>
      </c>
      <c r="AZ525" s="133">
        <v>1315.95</v>
      </c>
      <c r="BA525" s="15">
        <f t="shared" si="24"/>
        <v>2631.9</v>
      </c>
      <c r="BB525" s="15">
        <f t="shared" si="25"/>
        <v>15791.400000000003</v>
      </c>
      <c r="BC525" s="15">
        <f t="shared" si="26"/>
        <v>18423.300000000003</v>
      </c>
    </row>
    <row r="526" spans="1:55" x14ac:dyDescent="0.35">
      <c r="A526" s="161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26550</v>
      </c>
      <c r="X526" s="63">
        <v>0</v>
      </c>
      <c r="Y526" s="63">
        <v>0</v>
      </c>
      <c r="Z526" s="63">
        <v>112.17</v>
      </c>
      <c r="AA526" s="63">
        <v>0</v>
      </c>
      <c r="AB526" s="63">
        <v>0</v>
      </c>
      <c r="AC526" s="63">
        <v>0</v>
      </c>
      <c r="AD526" s="63">
        <v>26550</v>
      </c>
      <c r="AE526" s="166">
        <v>43809</v>
      </c>
      <c r="AF526" s="166">
        <v>45636</v>
      </c>
      <c r="AG526" s="167">
        <v>53100</v>
      </c>
      <c r="AH526" s="94">
        <v>0.1111111111111111</v>
      </c>
      <c r="AI526" s="94">
        <v>5</v>
      </c>
      <c r="AJ526" s="168">
        <v>5.0700000000000002E-2</v>
      </c>
      <c r="AK526" s="162" t="s">
        <v>651</v>
      </c>
      <c r="AL526" s="162" t="s">
        <v>652</v>
      </c>
      <c r="AM526" s="133">
        <v>112.17</v>
      </c>
      <c r="AN526" s="133">
        <v>112.17</v>
      </c>
      <c r="AO526" s="133">
        <v>0</v>
      </c>
      <c r="AP526" s="133">
        <v>0</v>
      </c>
      <c r="AQ526" s="133">
        <v>0</v>
      </c>
      <c r="AR526" s="133">
        <v>0</v>
      </c>
      <c r="AS526" s="133">
        <v>0</v>
      </c>
      <c r="AT526" s="133">
        <v>0</v>
      </c>
      <c r="AU526" s="133">
        <v>0</v>
      </c>
      <c r="AV526" s="133">
        <v>0</v>
      </c>
      <c r="AW526" s="133">
        <v>0</v>
      </c>
      <c r="AX526" s="133">
        <v>0</v>
      </c>
      <c r="AY526" s="133">
        <v>0</v>
      </c>
      <c r="AZ526" s="133">
        <v>0</v>
      </c>
      <c r="BA526" s="15">
        <f t="shared" si="24"/>
        <v>224.34</v>
      </c>
      <c r="BB526" s="15">
        <f t="shared" si="25"/>
        <v>0</v>
      </c>
      <c r="BC526" s="15">
        <f t="shared" si="26"/>
        <v>224.34</v>
      </c>
    </row>
    <row r="527" spans="1:55" x14ac:dyDescent="0.35">
      <c r="A527" s="161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66">
        <v>43809</v>
      </c>
      <c r="AF527" s="166">
        <v>46001</v>
      </c>
      <c r="AG527" s="167">
        <v>53100</v>
      </c>
      <c r="AH527" s="94">
        <v>1.1111111111111112</v>
      </c>
      <c r="AI527" s="94">
        <v>6</v>
      </c>
      <c r="AJ527" s="168">
        <v>5.3600000000000002E-2</v>
      </c>
      <c r="AK527" s="162" t="s">
        <v>651</v>
      </c>
      <c r="AL527" s="162" t="s">
        <v>652</v>
      </c>
      <c r="AM527" s="133">
        <v>237.18</v>
      </c>
      <c r="AN527" s="133">
        <v>237.18</v>
      </c>
      <c r="AO527" s="133">
        <v>237.18</v>
      </c>
      <c r="AP527" s="133">
        <v>237.18</v>
      </c>
      <c r="AQ527" s="133">
        <v>237.18</v>
      </c>
      <c r="AR527" s="133">
        <v>237.18</v>
      </c>
      <c r="AS527" s="133">
        <v>237.18</v>
      </c>
      <c r="AT527" s="133">
        <v>237.18</v>
      </c>
      <c r="AU527" s="133">
        <v>118.59</v>
      </c>
      <c r="AV527" s="133">
        <v>118.59</v>
      </c>
      <c r="AW527" s="133">
        <v>118.59</v>
      </c>
      <c r="AX527" s="133">
        <v>118.59</v>
      </c>
      <c r="AY527" s="133">
        <v>118.59</v>
      </c>
      <c r="AZ527" s="133">
        <v>118.59</v>
      </c>
      <c r="BA527" s="15">
        <f t="shared" si="24"/>
        <v>474.36</v>
      </c>
      <c r="BB527" s="15">
        <f t="shared" si="25"/>
        <v>2134.62</v>
      </c>
      <c r="BC527" s="15">
        <f t="shared" si="26"/>
        <v>2608.98</v>
      </c>
    </row>
    <row r="528" spans="1:55" x14ac:dyDescent="0.35">
      <c r="A528" s="161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66">
        <v>43809</v>
      </c>
      <c r="AF528" s="166">
        <v>47097</v>
      </c>
      <c r="AG528" s="167">
        <v>212400</v>
      </c>
      <c r="AH528" s="94">
        <v>4.1111111111111107</v>
      </c>
      <c r="AI528" s="94">
        <v>9</v>
      </c>
      <c r="AJ528" s="168">
        <v>6.2100000000000002E-2</v>
      </c>
      <c r="AK528" s="162" t="s">
        <v>651</v>
      </c>
      <c r="AL528" s="162" t="s">
        <v>652</v>
      </c>
      <c r="AM528" s="133">
        <v>1099.17</v>
      </c>
      <c r="AN528" s="133">
        <v>1099.17</v>
      </c>
      <c r="AO528" s="133">
        <v>1099.17</v>
      </c>
      <c r="AP528" s="133">
        <v>1099.17</v>
      </c>
      <c r="AQ528" s="133">
        <v>1099.17</v>
      </c>
      <c r="AR528" s="133">
        <v>1099.17</v>
      </c>
      <c r="AS528" s="133">
        <v>1099.17</v>
      </c>
      <c r="AT528" s="133">
        <v>1099.17</v>
      </c>
      <c r="AU528" s="133">
        <v>1099.17</v>
      </c>
      <c r="AV528" s="133">
        <v>1099.17</v>
      </c>
      <c r="AW528" s="133">
        <v>1099.17</v>
      </c>
      <c r="AX528" s="133">
        <v>1099.17</v>
      </c>
      <c r="AY528" s="133">
        <v>1099.17</v>
      </c>
      <c r="AZ528" s="133">
        <v>1099.17</v>
      </c>
      <c r="BA528" s="15">
        <f t="shared" si="24"/>
        <v>2198.34</v>
      </c>
      <c r="BB528" s="15">
        <f t="shared" si="25"/>
        <v>13190.04</v>
      </c>
      <c r="BC528" s="15">
        <f t="shared" si="26"/>
        <v>15388.380000000001</v>
      </c>
    </row>
    <row r="529" spans="1:55" x14ac:dyDescent="0.35">
      <c r="A529" s="161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66">
        <v>43809</v>
      </c>
      <c r="AF529" s="166">
        <v>46366</v>
      </c>
      <c r="AG529" s="167">
        <v>51330</v>
      </c>
      <c r="AH529" s="94">
        <v>2.1111111111111112</v>
      </c>
      <c r="AI529" s="94">
        <v>7</v>
      </c>
      <c r="AJ529" s="168">
        <v>5.6399999999999999E-2</v>
      </c>
      <c r="AK529" s="162" t="s">
        <v>651</v>
      </c>
      <c r="AL529" s="162" t="s">
        <v>652</v>
      </c>
      <c r="AM529" s="133">
        <v>241.25</v>
      </c>
      <c r="AN529" s="133">
        <v>241.25</v>
      </c>
      <c r="AO529" s="133">
        <v>241.25</v>
      </c>
      <c r="AP529" s="133">
        <v>241.25</v>
      </c>
      <c r="AQ529" s="133">
        <v>241.25</v>
      </c>
      <c r="AR529" s="133">
        <v>241.25</v>
      </c>
      <c r="AS529" s="133">
        <v>241.25</v>
      </c>
      <c r="AT529" s="133">
        <v>241.25</v>
      </c>
      <c r="AU529" s="133">
        <v>241.25</v>
      </c>
      <c r="AV529" s="133">
        <v>241.25</v>
      </c>
      <c r="AW529" s="133">
        <v>241.25</v>
      </c>
      <c r="AX529" s="133">
        <v>241.25</v>
      </c>
      <c r="AY529" s="133">
        <v>241.25</v>
      </c>
      <c r="AZ529" s="133">
        <v>241.25</v>
      </c>
      <c r="BA529" s="15">
        <f t="shared" si="24"/>
        <v>482.5</v>
      </c>
      <c r="BB529" s="15">
        <f t="shared" si="25"/>
        <v>2895</v>
      </c>
      <c r="BC529" s="15">
        <f t="shared" si="26"/>
        <v>3377.5</v>
      </c>
    </row>
    <row r="530" spans="1:55" x14ac:dyDescent="0.35">
      <c r="A530" s="161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66">
        <v>43809</v>
      </c>
      <c r="AF530" s="166">
        <v>46731</v>
      </c>
      <c r="AG530" s="167">
        <v>53100</v>
      </c>
      <c r="AH530" s="94">
        <v>3.1111111111111112</v>
      </c>
      <c r="AI530" s="94">
        <v>8</v>
      </c>
      <c r="AJ530" s="168">
        <v>5.9299999999999999E-2</v>
      </c>
      <c r="AK530" s="162" t="s">
        <v>651</v>
      </c>
      <c r="AL530" s="162" t="s">
        <v>652</v>
      </c>
      <c r="AM530" s="133">
        <v>262.39999999999998</v>
      </c>
      <c r="AN530" s="133">
        <v>262.39999999999998</v>
      </c>
      <c r="AO530" s="133">
        <v>262.39999999999998</v>
      </c>
      <c r="AP530" s="133">
        <v>262.39999999999998</v>
      </c>
      <c r="AQ530" s="133">
        <v>262.39999999999998</v>
      </c>
      <c r="AR530" s="133">
        <v>262.39999999999998</v>
      </c>
      <c r="AS530" s="133">
        <v>262.39999999999998</v>
      </c>
      <c r="AT530" s="133">
        <v>262.39999999999998</v>
      </c>
      <c r="AU530" s="133">
        <v>262.39999999999998</v>
      </c>
      <c r="AV530" s="133">
        <v>262.39999999999998</v>
      </c>
      <c r="AW530" s="133">
        <v>262.39999999999998</v>
      </c>
      <c r="AX530" s="133">
        <v>262.39999999999998</v>
      </c>
      <c r="AY530" s="133">
        <v>262.39999999999998</v>
      </c>
      <c r="AZ530" s="133">
        <v>262.39999999999998</v>
      </c>
      <c r="BA530" s="15">
        <f t="shared" si="24"/>
        <v>524.79999999999995</v>
      </c>
      <c r="BB530" s="15">
        <f t="shared" si="25"/>
        <v>3148.8000000000006</v>
      </c>
      <c r="BC530" s="15">
        <f t="shared" si="26"/>
        <v>3673.6000000000004</v>
      </c>
    </row>
    <row r="531" spans="1:55" x14ac:dyDescent="0.35">
      <c r="A531" s="161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66">
        <v>43809</v>
      </c>
      <c r="AF531" s="166">
        <v>47097</v>
      </c>
      <c r="AG531" s="167">
        <v>112837.5</v>
      </c>
      <c r="AH531" s="94">
        <v>4.1111111111111107</v>
      </c>
      <c r="AI531" s="94">
        <v>9</v>
      </c>
      <c r="AJ531" s="168">
        <v>6.2100000000000002E-2</v>
      </c>
      <c r="AK531" s="162" t="s">
        <v>651</v>
      </c>
      <c r="AL531" s="162" t="s">
        <v>652</v>
      </c>
      <c r="AM531" s="133">
        <v>583.92999999999995</v>
      </c>
      <c r="AN531" s="133">
        <v>583.92999999999995</v>
      </c>
      <c r="AO531" s="133">
        <v>583.92999999999995</v>
      </c>
      <c r="AP531" s="133">
        <v>583.92999999999995</v>
      </c>
      <c r="AQ531" s="133">
        <v>583.92999999999995</v>
      </c>
      <c r="AR531" s="133">
        <v>583.92999999999995</v>
      </c>
      <c r="AS531" s="133">
        <v>583.92999999999995</v>
      </c>
      <c r="AT531" s="133">
        <v>583.92999999999995</v>
      </c>
      <c r="AU531" s="133">
        <v>583.92999999999995</v>
      </c>
      <c r="AV531" s="133">
        <v>583.92999999999995</v>
      </c>
      <c r="AW531" s="133">
        <v>583.92999999999995</v>
      </c>
      <c r="AX531" s="133">
        <v>583.92999999999995</v>
      </c>
      <c r="AY531" s="133">
        <v>583.92999999999995</v>
      </c>
      <c r="AZ531" s="133">
        <v>583.92999999999995</v>
      </c>
      <c r="BA531" s="15">
        <f t="shared" si="24"/>
        <v>1167.8599999999999</v>
      </c>
      <c r="BB531" s="15">
        <f t="shared" si="25"/>
        <v>7007.1600000000008</v>
      </c>
      <c r="BC531" s="15">
        <f t="shared" si="26"/>
        <v>8175.02</v>
      </c>
    </row>
    <row r="532" spans="1:55" x14ac:dyDescent="0.35">
      <c r="A532" s="161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129726.25</v>
      </c>
      <c r="X532" s="63">
        <v>0</v>
      </c>
      <c r="Y532" s="63">
        <v>0</v>
      </c>
      <c r="Z532" s="63">
        <v>548.09</v>
      </c>
      <c r="AA532" s="63">
        <v>0</v>
      </c>
      <c r="AB532" s="63">
        <v>0</v>
      </c>
      <c r="AC532" s="63">
        <v>0</v>
      </c>
      <c r="AD532" s="63">
        <v>129726.25</v>
      </c>
      <c r="AE532" s="166">
        <v>43810</v>
      </c>
      <c r="AF532" s="166">
        <v>45637</v>
      </c>
      <c r="AG532" s="167">
        <v>259452.5</v>
      </c>
      <c r="AH532" s="94">
        <v>0.11388888888888889</v>
      </c>
      <c r="AI532" s="94">
        <v>5</v>
      </c>
      <c r="AJ532" s="168">
        <v>5.0700000000000002E-2</v>
      </c>
      <c r="AK532" s="162" t="s">
        <v>651</v>
      </c>
      <c r="AL532" s="162" t="s">
        <v>652</v>
      </c>
      <c r="AM532" s="133">
        <v>548.09</v>
      </c>
      <c r="AN532" s="133">
        <v>548.09</v>
      </c>
      <c r="AO532" s="133">
        <v>0</v>
      </c>
      <c r="AP532" s="133">
        <v>0</v>
      </c>
      <c r="AQ532" s="133">
        <v>0</v>
      </c>
      <c r="AR532" s="133">
        <v>0</v>
      </c>
      <c r="AS532" s="133">
        <v>0</v>
      </c>
      <c r="AT532" s="133">
        <v>0</v>
      </c>
      <c r="AU532" s="133">
        <v>0</v>
      </c>
      <c r="AV532" s="133">
        <v>0</v>
      </c>
      <c r="AW532" s="133">
        <v>0</v>
      </c>
      <c r="AX532" s="133">
        <v>0</v>
      </c>
      <c r="AY532" s="133">
        <v>0</v>
      </c>
      <c r="AZ532" s="133">
        <v>0</v>
      </c>
      <c r="BA532" s="15">
        <f t="shared" si="24"/>
        <v>1096.18</v>
      </c>
      <c r="BB532" s="15">
        <f t="shared" si="25"/>
        <v>0</v>
      </c>
      <c r="BC532" s="15">
        <f t="shared" si="26"/>
        <v>1096.18</v>
      </c>
    </row>
    <row r="533" spans="1:55" x14ac:dyDescent="0.35">
      <c r="A533" s="161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66">
        <v>43810</v>
      </c>
      <c r="AF533" s="166">
        <v>46002</v>
      </c>
      <c r="AG533" s="167">
        <v>518905</v>
      </c>
      <c r="AH533" s="94">
        <v>1.1138888888888889</v>
      </c>
      <c r="AI533" s="94">
        <v>6</v>
      </c>
      <c r="AJ533" s="168">
        <v>5.3600000000000002E-2</v>
      </c>
      <c r="AK533" s="162" t="s">
        <v>651</v>
      </c>
      <c r="AL533" s="162" t="s">
        <v>652</v>
      </c>
      <c r="AM533" s="133">
        <v>2317.7800000000002</v>
      </c>
      <c r="AN533" s="133">
        <v>2317.7800000000002</v>
      </c>
      <c r="AO533" s="133">
        <v>2317.7800000000002</v>
      </c>
      <c r="AP533" s="133">
        <v>2317.7800000000002</v>
      </c>
      <c r="AQ533" s="133">
        <v>2317.7800000000002</v>
      </c>
      <c r="AR533" s="133">
        <v>2317.7800000000002</v>
      </c>
      <c r="AS533" s="133">
        <v>2317.7800000000002</v>
      </c>
      <c r="AT533" s="133">
        <v>2317.7800000000002</v>
      </c>
      <c r="AU533" s="133">
        <v>1158.8900000000001</v>
      </c>
      <c r="AV533" s="133">
        <v>1158.8900000000001</v>
      </c>
      <c r="AW533" s="133">
        <v>1158.8900000000001</v>
      </c>
      <c r="AX533" s="133">
        <v>1158.8900000000001</v>
      </c>
      <c r="AY533" s="133">
        <v>1158.8900000000001</v>
      </c>
      <c r="AZ533" s="133">
        <v>1158.8900000000001</v>
      </c>
      <c r="BA533" s="15">
        <f t="shared" si="24"/>
        <v>4635.5600000000004</v>
      </c>
      <c r="BB533" s="15">
        <f t="shared" si="25"/>
        <v>20860.02</v>
      </c>
      <c r="BC533" s="15">
        <f t="shared" si="26"/>
        <v>25495.58</v>
      </c>
    </row>
    <row r="534" spans="1:55" x14ac:dyDescent="0.35">
      <c r="A534" s="161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66">
        <v>43810</v>
      </c>
      <c r="AF534" s="166">
        <v>46367</v>
      </c>
      <c r="AG534" s="167">
        <v>805645</v>
      </c>
      <c r="AH534" s="94">
        <v>2.1138888888888889</v>
      </c>
      <c r="AI534" s="94">
        <v>7</v>
      </c>
      <c r="AJ534" s="168">
        <v>5.6399999999999999E-2</v>
      </c>
      <c r="AK534" s="162" t="s">
        <v>651</v>
      </c>
      <c r="AL534" s="162" t="s">
        <v>652</v>
      </c>
      <c r="AM534" s="133">
        <v>3786.53</v>
      </c>
      <c r="AN534" s="133">
        <v>3786.53</v>
      </c>
      <c r="AO534" s="133">
        <v>3786.53</v>
      </c>
      <c r="AP534" s="133">
        <v>3786.53</v>
      </c>
      <c r="AQ534" s="133">
        <v>3786.53</v>
      </c>
      <c r="AR534" s="133">
        <v>3786.53</v>
      </c>
      <c r="AS534" s="133">
        <v>3786.53</v>
      </c>
      <c r="AT534" s="133">
        <v>3786.53</v>
      </c>
      <c r="AU534" s="133">
        <v>3786.53</v>
      </c>
      <c r="AV534" s="133">
        <v>3786.53</v>
      </c>
      <c r="AW534" s="133">
        <v>3786.53</v>
      </c>
      <c r="AX534" s="133">
        <v>3786.53</v>
      </c>
      <c r="AY534" s="133">
        <v>3786.53</v>
      </c>
      <c r="AZ534" s="133">
        <v>3786.53</v>
      </c>
      <c r="BA534" s="15">
        <f t="shared" si="24"/>
        <v>7573.06</v>
      </c>
      <c r="BB534" s="15">
        <f t="shared" si="25"/>
        <v>45438.359999999993</v>
      </c>
      <c r="BC534" s="15">
        <f t="shared" si="26"/>
        <v>53011.419999999991</v>
      </c>
    </row>
    <row r="535" spans="1:55" x14ac:dyDescent="0.35">
      <c r="A535" s="161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66">
        <v>43810</v>
      </c>
      <c r="AF535" s="166">
        <v>46732</v>
      </c>
      <c r="AG535" s="167">
        <v>562565</v>
      </c>
      <c r="AH535" s="94">
        <v>3.1138888888888889</v>
      </c>
      <c r="AI535" s="94">
        <v>8</v>
      </c>
      <c r="AJ535" s="168">
        <v>5.9299999999999999E-2</v>
      </c>
      <c r="AK535" s="162" t="s">
        <v>651</v>
      </c>
      <c r="AL535" s="162" t="s">
        <v>652</v>
      </c>
      <c r="AM535" s="133">
        <v>2780.01</v>
      </c>
      <c r="AN535" s="133">
        <v>2780.01</v>
      </c>
      <c r="AO535" s="133">
        <v>2780.01</v>
      </c>
      <c r="AP535" s="133">
        <v>2780.01</v>
      </c>
      <c r="AQ535" s="133">
        <v>2780.01</v>
      </c>
      <c r="AR535" s="133">
        <v>2780.01</v>
      </c>
      <c r="AS535" s="133">
        <v>2780.01</v>
      </c>
      <c r="AT535" s="133">
        <v>2780.01</v>
      </c>
      <c r="AU535" s="133">
        <v>2780.01</v>
      </c>
      <c r="AV535" s="133">
        <v>2780.01</v>
      </c>
      <c r="AW535" s="133">
        <v>2780.01</v>
      </c>
      <c r="AX535" s="133">
        <v>2780.01</v>
      </c>
      <c r="AY535" s="133">
        <v>2780.01</v>
      </c>
      <c r="AZ535" s="133">
        <v>2780.01</v>
      </c>
      <c r="BA535" s="15">
        <f t="shared" si="24"/>
        <v>5560.02</v>
      </c>
      <c r="BB535" s="15">
        <f t="shared" si="25"/>
        <v>33360.12000000001</v>
      </c>
      <c r="BC535" s="15">
        <f t="shared" si="26"/>
        <v>38920.140000000014</v>
      </c>
    </row>
    <row r="536" spans="1:55" x14ac:dyDescent="0.35">
      <c r="A536" s="161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66">
        <v>43810</v>
      </c>
      <c r="AF536" s="166">
        <v>47098</v>
      </c>
      <c r="AG536" s="167">
        <v>159300</v>
      </c>
      <c r="AH536" s="94">
        <v>4.1138888888888889</v>
      </c>
      <c r="AI536" s="94">
        <v>9</v>
      </c>
      <c r="AJ536" s="168">
        <v>6.2100000000000002E-2</v>
      </c>
      <c r="AK536" s="162" t="s">
        <v>651</v>
      </c>
      <c r="AL536" s="162" t="s">
        <v>652</v>
      </c>
      <c r="AM536" s="133">
        <v>824.38</v>
      </c>
      <c r="AN536" s="133">
        <v>824.38</v>
      </c>
      <c r="AO536" s="133">
        <v>824.38</v>
      </c>
      <c r="AP536" s="133">
        <v>824.38</v>
      </c>
      <c r="AQ536" s="133">
        <v>824.38</v>
      </c>
      <c r="AR536" s="133">
        <v>824.38</v>
      </c>
      <c r="AS536" s="133">
        <v>824.38</v>
      </c>
      <c r="AT536" s="133">
        <v>824.38</v>
      </c>
      <c r="AU536" s="133">
        <v>824.38</v>
      </c>
      <c r="AV536" s="133">
        <v>824.38</v>
      </c>
      <c r="AW536" s="133">
        <v>824.38</v>
      </c>
      <c r="AX536" s="133">
        <v>824.38</v>
      </c>
      <c r="AY536" s="133">
        <v>824.38</v>
      </c>
      <c r="AZ536" s="133">
        <v>824.38</v>
      </c>
      <c r="BA536" s="15">
        <f t="shared" si="24"/>
        <v>1648.76</v>
      </c>
      <c r="BB536" s="15">
        <f t="shared" si="25"/>
        <v>9892.5599999999977</v>
      </c>
      <c r="BC536" s="15">
        <f t="shared" si="26"/>
        <v>11541.319999999998</v>
      </c>
    </row>
    <row r="537" spans="1:55" x14ac:dyDescent="0.35">
      <c r="A537" s="161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66">
        <v>43810</v>
      </c>
      <c r="AF537" s="166">
        <v>47463</v>
      </c>
      <c r="AG537" s="167">
        <v>159300</v>
      </c>
      <c r="AH537" s="94">
        <v>5.1138888888888889</v>
      </c>
      <c r="AI537" s="94">
        <v>10</v>
      </c>
      <c r="AJ537" s="168">
        <v>6.5000000000000002E-2</v>
      </c>
      <c r="AK537" s="162" t="s">
        <v>651</v>
      </c>
      <c r="AL537" s="162" t="s">
        <v>652</v>
      </c>
      <c r="AM537" s="133">
        <v>862.87</v>
      </c>
      <c r="AN537" s="133">
        <v>862.87</v>
      </c>
      <c r="AO537" s="133">
        <v>862.87</v>
      </c>
      <c r="AP537" s="133">
        <v>862.87</v>
      </c>
      <c r="AQ537" s="133">
        <v>862.87</v>
      </c>
      <c r="AR537" s="133">
        <v>862.87</v>
      </c>
      <c r="AS537" s="133">
        <v>862.87</v>
      </c>
      <c r="AT537" s="133">
        <v>862.87</v>
      </c>
      <c r="AU537" s="133">
        <v>862.87</v>
      </c>
      <c r="AV537" s="133">
        <v>862.87</v>
      </c>
      <c r="AW537" s="133">
        <v>862.87</v>
      </c>
      <c r="AX537" s="133">
        <v>862.87</v>
      </c>
      <c r="AY537" s="133">
        <v>862.87</v>
      </c>
      <c r="AZ537" s="133">
        <v>862.87</v>
      </c>
      <c r="BA537" s="15">
        <f t="shared" si="24"/>
        <v>1725.74</v>
      </c>
      <c r="BB537" s="15">
        <f t="shared" si="25"/>
        <v>10354.440000000002</v>
      </c>
      <c r="BC537" s="15">
        <f t="shared" si="26"/>
        <v>12080.180000000002</v>
      </c>
    </row>
    <row r="538" spans="1:55" x14ac:dyDescent="0.35">
      <c r="A538" s="161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26550</v>
      </c>
      <c r="X538" s="63">
        <v>0</v>
      </c>
      <c r="Y538" s="63">
        <v>0</v>
      </c>
      <c r="Z538" s="63">
        <v>112.17</v>
      </c>
      <c r="AA538" s="63">
        <v>0</v>
      </c>
      <c r="AB538" s="63">
        <v>0</v>
      </c>
      <c r="AC538" s="63">
        <v>0</v>
      </c>
      <c r="AD538" s="63">
        <v>26550</v>
      </c>
      <c r="AE538" s="166">
        <v>43810</v>
      </c>
      <c r="AF538" s="166">
        <v>45637</v>
      </c>
      <c r="AG538" s="167">
        <v>53100</v>
      </c>
      <c r="AH538" s="94">
        <v>0.11388888888888889</v>
      </c>
      <c r="AI538" s="94">
        <v>5</v>
      </c>
      <c r="AJ538" s="168">
        <v>5.0700000000000002E-2</v>
      </c>
      <c r="AK538" s="162" t="s">
        <v>651</v>
      </c>
      <c r="AL538" s="162" t="s">
        <v>652</v>
      </c>
      <c r="AM538" s="133">
        <v>112.17</v>
      </c>
      <c r="AN538" s="133">
        <v>112.17</v>
      </c>
      <c r="AO538" s="133">
        <v>0</v>
      </c>
      <c r="AP538" s="133">
        <v>0</v>
      </c>
      <c r="AQ538" s="133">
        <v>0</v>
      </c>
      <c r="AR538" s="133">
        <v>0</v>
      </c>
      <c r="AS538" s="133">
        <v>0</v>
      </c>
      <c r="AT538" s="133">
        <v>0</v>
      </c>
      <c r="AU538" s="133">
        <v>0</v>
      </c>
      <c r="AV538" s="133">
        <v>0</v>
      </c>
      <c r="AW538" s="133">
        <v>0</v>
      </c>
      <c r="AX538" s="133">
        <v>0</v>
      </c>
      <c r="AY538" s="133">
        <v>0</v>
      </c>
      <c r="AZ538" s="133">
        <v>0</v>
      </c>
      <c r="BA538" s="15">
        <f t="shared" si="24"/>
        <v>224.34</v>
      </c>
      <c r="BB538" s="15">
        <f t="shared" si="25"/>
        <v>0</v>
      </c>
      <c r="BC538" s="15">
        <f t="shared" si="26"/>
        <v>224.34</v>
      </c>
    </row>
    <row r="539" spans="1:55" x14ac:dyDescent="0.35">
      <c r="A539" s="161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66">
        <v>43810</v>
      </c>
      <c r="AF539" s="166">
        <v>46002</v>
      </c>
      <c r="AG539" s="167">
        <v>407690</v>
      </c>
      <c r="AH539" s="94">
        <v>1.1138888888888889</v>
      </c>
      <c r="AI539" s="94">
        <v>6</v>
      </c>
      <c r="AJ539" s="168">
        <v>5.3600000000000002E-2</v>
      </c>
      <c r="AK539" s="162" t="s">
        <v>651</v>
      </c>
      <c r="AL539" s="162" t="s">
        <v>652</v>
      </c>
      <c r="AM539" s="133">
        <v>1821.02</v>
      </c>
      <c r="AN539" s="133">
        <v>1821.02</v>
      </c>
      <c r="AO539" s="133">
        <v>1821.02</v>
      </c>
      <c r="AP539" s="133">
        <v>1821.02</v>
      </c>
      <c r="AQ539" s="133">
        <v>1821.02</v>
      </c>
      <c r="AR539" s="133">
        <v>1821.02</v>
      </c>
      <c r="AS539" s="133">
        <v>1821.02</v>
      </c>
      <c r="AT539" s="133">
        <v>1821.02</v>
      </c>
      <c r="AU539" s="133">
        <v>910.51</v>
      </c>
      <c r="AV539" s="133">
        <v>910.51</v>
      </c>
      <c r="AW539" s="133">
        <v>910.51</v>
      </c>
      <c r="AX539" s="133">
        <v>910.51</v>
      </c>
      <c r="AY539" s="133">
        <v>910.51</v>
      </c>
      <c r="AZ539" s="133">
        <v>910.51</v>
      </c>
      <c r="BA539" s="15">
        <f t="shared" si="24"/>
        <v>3642.04</v>
      </c>
      <c r="BB539" s="15">
        <f t="shared" si="25"/>
        <v>16389.18</v>
      </c>
      <c r="BC539" s="15">
        <f t="shared" si="26"/>
        <v>20031.22</v>
      </c>
    </row>
    <row r="540" spans="1:55" x14ac:dyDescent="0.35">
      <c r="A540" s="161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66">
        <v>43810</v>
      </c>
      <c r="AF540" s="166">
        <v>46367</v>
      </c>
      <c r="AG540" s="167">
        <v>364767.5</v>
      </c>
      <c r="AH540" s="94">
        <v>2.1138888888888889</v>
      </c>
      <c r="AI540" s="94">
        <v>7</v>
      </c>
      <c r="AJ540" s="168">
        <v>5.6399999999999999E-2</v>
      </c>
      <c r="AK540" s="162" t="s">
        <v>651</v>
      </c>
      <c r="AL540" s="162" t="s">
        <v>652</v>
      </c>
      <c r="AM540" s="133">
        <v>1714.41</v>
      </c>
      <c r="AN540" s="133">
        <v>1714.41</v>
      </c>
      <c r="AO540" s="133">
        <v>1714.41</v>
      </c>
      <c r="AP540" s="133">
        <v>1714.41</v>
      </c>
      <c r="AQ540" s="133">
        <v>1714.41</v>
      </c>
      <c r="AR540" s="133">
        <v>1714.41</v>
      </c>
      <c r="AS540" s="133">
        <v>1714.41</v>
      </c>
      <c r="AT540" s="133">
        <v>1714.41</v>
      </c>
      <c r="AU540" s="133">
        <v>1714.41</v>
      </c>
      <c r="AV540" s="133">
        <v>1714.41</v>
      </c>
      <c r="AW540" s="133">
        <v>1714.41</v>
      </c>
      <c r="AX540" s="133">
        <v>1714.41</v>
      </c>
      <c r="AY540" s="133">
        <v>1714.41</v>
      </c>
      <c r="AZ540" s="133">
        <v>1714.41</v>
      </c>
      <c r="BA540" s="15">
        <f t="shared" si="24"/>
        <v>3428.82</v>
      </c>
      <c r="BB540" s="15">
        <f t="shared" si="25"/>
        <v>20572.920000000002</v>
      </c>
      <c r="BC540" s="15">
        <f t="shared" si="26"/>
        <v>24001.74</v>
      </c>
    </row>
    <row r="541" spans="1:55" x14ac:dyDescent="0.35">
      <c r="A541" s="161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66">
        <v>43810</v>
      </c>
      <c r="AF541" s="166">
        <v>46732</v>
      </c>
      <c r="AG541" s="167">
        <v>969222.5</v>
      </c>
      <c r="AH541" s="94">
        <v>3.1138888888888889</v>
      </c>
      <c r="AI541" s="94">
        <v>8</v>
      </c>
      <c r="AJ541" s="168">
        <v>5.9299999999999999E-2</v>
      </c>
      <c r="AK541" s="162" t="s">
        <v>651</v>
      </c>
      <c r="AL541" s="162" t="s">
        <v>652</v>
      </c>
      <c r="AM541" s="133">
        <v>4789.57</v>
      </c>
      <c r="AN541" s="133">
        <v>4789.57</v>
      </c>
      <c r="AO541" s="133">
        <v>4789.57</v>
      </c>
      <c r="AP541" s="133">
        <v>4789.57</v>
      </c>
      <c r="AQ541" s="133">
        <v>4789.57</v>
      </c>
      <c r="AR541" s="133">
        <v>4789.57</v>
      </c>
      <c r="AS541" s="133">
        <v>4789.57</v>
      </c>
      <c r="AT541" s="133">
        <v>4789.57</v>
      </c>
      <c r="AU541" s="133">
        <v>4789.57</v>
      </c>
      <c r="AV541" s="133">
        <v>4789.57</v>
      </c>
      <c r="AW541" s="133">
        <v>4789.57</v>
      </c>
      <c r="AX541" s="133">
        <v>4789.57</v>
      </c>
      <c r="AY541" s="133">
        <v>4789.57</v>
      </c>
      <c r="AZ541" s="133">
        <v>4789.57</v>
      </c>
      <c r="BA541" s="15">
        <f t="shared" si="24"/>
        <v>9579.14</v>
      </c>
      <c r="BB541" s="15">
        <f t="shared" si="25"/>
        <v>57474.84</v>
      </c>
      <c r="BC541" s="15">
        <f t="shared" si="26"/>
        <v>67053.98</v>
      </c>
    </row>
    <row r="542" spans="1:55" x14ac:dyDescent="0.35">
      <c r="A542" s="161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66">
        <v>43810</v>
      </c>
      <c r="AF542" s="166">
        <v>47098</v>
      </c>
      <c r="AG542" s="167">
        <v>1580020</v>
      </c>
      <c r="AH542" s="94">
        <v>4.1138888888888889</v>
      </c>
      <c r="AI542" s="94">
        <v>9</v>
      </c>
      <c r="AJ542" s="168">
        <v>6.2100000000000002E-2</v>
      </c>
      <c r="AK542" s="162" t="s">
        <v>651</v>
      </c>
      <c r="AL542" s="162" t="s">
        <v>652</v>
      </c>
      <c r="AM542" s="133">
        <v>8176.6</v>
      </c>
      <c r="AN542" s="133">
        <v>8176.6</v>
      </c>
      <c r="AO542" s="133">
        <v>8176.6</v>
      </c>
      <c r="AP542" s="133">
        <v>8176.6</v>
      </c>
      <c r="AQ542" s="133">
        <v>8176.6</v>
      </c>
      <c r="AR542" s="133">
        <v>8176.6</v>
      </c>
      <c r="AS542" s="133">
        <v>8176.6</v>
      </c>
      <c r="AT542" s="133">
        <v>8176.6</v>
      </c>
      <c r="AU542" s="133">
        <v>8176.6</v>
      </c>
      <c r="AV542" s="133">
        <v>8176.6</v>
      </c>
      <c r="AW542" s="133">
        <v>8176.6</v>
      </c>
      <c r="AX542" s="133">
        <v>8176.6</v>
      </c>
      <c r="AY542" s="133">
        <v>8176.6</v>
      </c>
      <c r="AZ542" s="133">
        <v>8176.6</v>
      </c>
      <c r="BA542" s="15">
        <f t="shared" si="24"/>
        <v>16353.2</v>
      </c>
      <c r="BB542" s="15">
        <f t="shared" si="25"/>
        <v>98119.200000000012</v>
      </c>
      <c r="BC542" s="15">
        <f t="shared" si="26"/>
        <v>114472.40000000001</v>
      </c>
    </row>
    <row r="543" spans="1:55" x14ac:dyDescent="0.35">
      <c r="A543" s="161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66">
        <v>43810</v>
      </c>
      <c r="AF543" s="166">
        <v>47463</v>
      </c>
      <c r="AG543" s="167">
        <v>318305</v>
      </c>
      <c r="AH543" s="94">
        <v>5.1138888888888889</v>
      </c>
      <c r="AI543" s="94">
        <v>10</v>
      </c>
      <c r="AJ543" s="168">
        <v>6.5000000000000002E-2</v>
      </c>
      <c r="AK543" s="162" t="s">
        <v>651</v>
      </c>
      <c r="AL543" s="162" t="s">
        <v>652</v>
      </c>
      <c r="AM543" s="133">
        <v>1724.15</v>
      </c>
      <c r="AN543" s="133">
        <v>1724.15</v>
      </c>
      <c r="AO543" s="133">
        <v>1724.15</v>
      </c>
      <c r="AP543" s="133">
        <v>1724.15</v>
      </c>
      <c r="AQ543" s="133">
        <v>1724.15</v>
      </c>
      <c r="AR543" s="133">
        <v>1724.15</v>
      </c>
      <c r="AS543" s="133">
        <v>1724.15</v>
      </c>
      <c r="AT543" s="133">
        <v>1724.15</v>
      </c>
      <c r="AU543" s="133">
        <v>1724.15</v>
      </c>
      <c r="AV543" s="133">
        <v>1724.15</v>
      </c>
      <c r="AW543" s="133">
        <v>1724.15</v>
      </c>
      <c r="AX543" s="133">
        <v>1724.15</v>
      </c>
      <c r="AY543" s="133">
        <v>1724.15</v>
      </c>
      <c r="AZ543" s="133">
        <v>1724.15</v>
      </c>
      <c r="BA543" s="15">
        <f t="shared" si="24"/>
        <v>3448.3</v>
      </c>
      <c r="BB543" s="15">
        <f t="shared" si="25"/>
        <v>20689.800000000003</v>
      </c>
      <c r="BC543" s="15">
        <f t="shared" si="26"/>
        <v>24138.100000000002</v>
      </c>
    </row>
    <row r="544" spans="1:55" x14ac:dyDescent="0.35">
      <c r="A544" s="161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66">
        <v>43810</v>
      </c>
      <c r="AF544" s="166">
        <v>46367</v>
      </c>
      <c r="AG544" s="167">
        <v>49855</v>
      </c>
      <c r="AH544" s="94">
        <v>2.1138888888888889</v>
      </c>
      <c r="AI544" s="94">
        <v>7</v>
      </c>
      <c r="AJ544" s="168">
        <v>5.6399999999999999E-2</v>
      </c>
      <c r="AK544" s="162" t="s">
        <v>651</v>
      </c>
      <c r="AL544" s="162" t="s">
        <v>652</v>
      </c>
      <c r="AM544" s="133">
        <v>234.32</v>
      </c>
      <c r="AN544" s="133">
        <v>234.32</v>
      </c>
      <c r="AO544" s="133">
        <v>234.32</v>
      </c>
      <c r="AP544" s="133">
        <v>234.32</v>
      </c>
      <c r="AQ544" s="133">
        <v>234.32</v>
      </c>
      <c r="AR544" s="133">
        <v>234.32</v>
      </c>
      <c r="AS544" s="133">
        <v>234.32</v>
      </c>
      <c r="AT544" s="133">
        <v>234.32</v>
      </c>
      <c r="AU544" s="133">
        <v>234.32</v>
      </c>
      <c r="AV544" s="133">
        <v>234.32</v>
      </c>
      <c r="AW544" s="133">
        <v>234.32</v>
      </c>
      <c r="AX544" s="133">
        <v>234.32</v>
      </c>
      <c r="AY544" s="133">
        <v>234.32</v>
      </c>
      <c r="AZ544" s="133">
        <v>234.32</v>
      </c>
      <c r="BA544" s="15">
        <f t="shared" si="24"/>
        <v>468.64</v>
      </c>
      <c r="BB544" s="15">
        <f t="shared" si="25"/>
        <v>2811.84</v>
      </c>
      <c r="BC544" s="15">
        <f t="shared" si="26"/>
        <v>3280.48</v>
      </c>
    </row>
    <row r="545" spans="1:55" x14ac:dyDescent="0.35">
      <c r="A545" s="161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66">
        <v>43810</v>
      </c>
      <c r="AF545" s="166">
        <v>46732</v>
      </c>
      <c r="AG545" s="167">
        <v>101627.5</v>
      </c>
      <c r="AH545" s="94">
        <v>3.1138888888888889</v>
      </c>
      <c r="AI545" s="94">
        <v>8</v>
      </c>
      <c r="AJ545" s="168">
        <v>5.9299999999999999E-2</v>
      </c>
      <c r="AK545" s="162" t="s">
        <v>651</v>
      </c>
      <c r="AL545" s="162" t="s">
        <v>652</v>
      </c>
      <c r="AM545" s="133">
        <v>502.21</v>
      </c>
      <c r="AN545" s="133">
        <v>502.21</v>
      </c>
      <c r="AO545" s="133">
        <v>502.21</v>
      </c>
      <c r="AP545" s="133">
        <v>502.21</v>
      </c>
      <c r="AQ545" s="133">
        <v>502.21</v>
      </c>
      <c r="AR545" s="133">
        <v>502.21</v>
      </c>
      <c r="AS545" s="133">
        <v>502.21</v>
      </c>
      <c r="AT545" s="133">
        <v>502.21</v>
      </c>
      <c r="AU545" s="133">
        <v>502.21</v>
      </c>
      <c r="AV545" s="133">
        <v>502.21</v>
      </c>
      <c r="AW545" s="133">
        <v>502.21</v>
      </c>
      <c r="AX545" s="133">
        <v>502.21</v>
      </c>
      <c r="AY545" s="133">
        <v>502.21</v>
      </c>
      <c r="AZ545" s="133">
        <v>502.21</v>
      </c>
      <c r="BA545" s="15">
        <f t="shared" si="24"/>
        <v>1004.42</v>
      </c>
      <c r="BB545" s="15">
        <f t="shared" si="25"/>
        <v>6026.5199999999995</v>
      </c>
      <c r="BC545" s="15">
        <f t="shared" si="26"/>
        <v>7030.94</v>
      </c>
    </row>
    <row r="546" spans="1:55" x14ac:dyDescent="0.35">
      <c r="A546" s="161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66">
        <v>43810</v>
      </c>
      <c r="AF546" s="166">
        <v>47098</v>
      </c>
      <c r="AG546" s="167">
        <v>48675</v>
      </c>
      <c r="AH546" s="94">
        <v>4.1138888888888889</v>
      </c>
      <c r="AI546" s="94">
        <v>9</v>
      </c>
      <c r="AJ546" s="168">
        <v>6.2100000000000002E-2</v>
      </c>
      <c r="AK546" s="162" t="s">
        <v>651</v>
      </c>
      <c r="AL546" s="162" t="s">
        <v>652</v>
      </c>
      <c r="AM546" s="133">
        <v>251.89</v>
      </c>
      <c r="AN546" s="133">
        <v>251.89</v>
      </c>
      <c r="AO546" s="133">
        <v>251.89</v>
      </c>
      <c r="AP546" s="133">
        <v>251.89</v>
      </c>
      <c r="AQ546" s="133">
        <v>251.89</v>
      </c>
      <c r="AR546" s="133">
        <v>251.89</v>
      </c>
      <c r="AS546" s="133">
        <v>251.89</v>
      </c>
      <c r="AT546" s="133">
        <v>251.89</v>
      </c>
      <c r="AU546" s="133">
        <v>251.89</v>
      </c>
      <c r="AV546" s="133">
        <v>251.89</v>
      </c>
      <c r="AW546" s="133">
        <v>251.89</v>
      </c>
      <c r="AX546" s="133">
        <v>251.89</v>
      </c>
      <c r="AY546" s="133">
        <v>251.89</v>
      </c>
      <c r="AZ546" s="133">
        <v>251.89</v>
      </c>
      <c r="BA546" s="15">
        <f t="shared" si="24"/>
        <v>503.78</v>
      </c>
      <c r="BB546" s="15">
        <f t="shared" si="25"/>
        <v>3022.6799999999989</v>
      </c>
      <c r="BC546" s="15">
        <f t="shared" si="26"/>
        <v>3526.4599999999991</v>
      </c>
    </row>
    <row r="547" spans="1:55" x14ac:dyDescent="0.35">
      <c r="A547" s="161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66">
        <v>43810</v>
      </c>
      <c r="AF547" s="166">
        <v>47463</v>
      </c>
      <c r="AG547" s="167">
        <v>51920</v>
      </c>
      <c r="AH547" s="94">
        <v>5.1138888888888889</v>
      </c>
      <c r="AI547" s="94">
        <v>10</v>
      </c>
      <c r="AJ547" s="168">
        <v>6.5000000000000002E-2</v>
      </c>
      <c r="AK547" s="162" t="s">
        <v>651</v>
      </c>
      <c r="AL547" s="162" t="s">
        <v>652</v>
      </c>
      <c r="AM547" s="133">
        <v>281.23</v>
      </c>
      <c r="AN547" s="133">
        <v>281.23</v>
      </c>
      <c r="AO547" s="133">
        <v>281.23</v>
      </c>
      <c r="AP547" s="133">
        <v>281.23</v>
      </c>
      <c r="AQ547" s="133">
        <v>281.23</v>
      </c>
      <c r="AR547" s="133">
        <v>281.23</v>
      </c>
      <c r="AS547" s="133">
        <v>281.23</v>
      </c>
      <c r="AT547" s="133">
        <v>281.23</v>
      </c>
      <c r="AU547" s="133">
        <v>281.23</v>
      </c>
      <c r="AV547" s="133">
        <v>281.23</v>
      </c>
      <c r="AW547" s="133">
        <v>281.23</v>
      </c>
      <c r="AX547" s="133">
        <v>281.23</v>
      </c>
      <c r="AY547" s="133">
        <v>281.23</v>
      </c>
      <c r="AZ547" s="133">
        <v>281.23</v>
      </c>
      <c r="BA547" s="15">
        <f t="shared" si="24"/>
        <v>562.46</v>
      </c>
      <c r="BB547" s="15">
        <f t="shared" si="25"/>
        <v>3374.76</v>
      </c>
      <c r="BC547" s="15">
        <f t="shared" si="26"/>
        <v>3937.2200000000003</v>
      </c>
    </row>
    <row r="548" spans="1:55" x14ac:dyDescent="0.35">
      <c r="A548" s="161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66">
        <v>43810</v>
      </c>
      <c r="AF548" s="166">
        <v>46367</v>
      </c>
      <c r="AG548" s="167">
        <v>25960</v>
      </c>
      <c r="AH548" s="94">
        <v>2.1138888888888889</v>
      </c>
      <c r="AI548" s="94">
        <v>7</v>
      </c>
      <c r="AJ548" s="168">
        <v>5.6399999999999999E-2</v>
      </c>
      <c r="AK548" s="162" t="s">
        <v>651</v>
      </c>
      <c r="AL548" s="162" t="s">
        <v>652</v>
      </c>
      <c r="AM548" s="133">
        <v>122.01</v>
      </c>
      <c r="AN548" s="133">
        <v>122.01</v>
      </c>
      <c r="AO548" s="133">
        <v>122.01</v>
      </c>
      <c r="AP548" s="133">
        <v>122.01</v>
      </c>
      <c r="AQ548" s="133">
        <v>122.01</v>
      </c>
      <c r="AR548" s="133">
        <v>122.01</v>
      </c>
      <c r="AS548" s="133">
        <v>122.01</v>
      </c>
      <c r="AT548" s="133">
        <v>122.01</v>
      </c>
      <c r="AU548" s="133">
        <v>122.01</v>
      </c>
      <c r="AV548" s="133">
        <v>122.01</v>
      </c>
      <c r="AW548" s="133">
        <v>122.01</v>
      </c>
      <c r="AX548" s="133">
        <v>122.01</v>
      </c>
      <c r="AY548" s="133">
        <v>122.01</v>
      </c>
      <c r="AZ548" s="133">
        <v>122.01</v>
      </c>
      <c r="BA548" s="15">
        <f t="shared" si="24"/>
        <v>244.02</v>
      </c>
      <c r="BB548" s="15">
        <f t="shared" si="25"/>
        <v>1464.1200000000001</v>
      </c>
      <c r="BC548" s="15">
        <f t="shared" si="26"/>
        <v>1708.14</v>
      </c>
    </row>
    <row r="549" spans="1:55" x14ac:dyDescent="0.35">
      <c r="A549" s="161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66">
        <v>43810</v>
      </c>
      <c r="AF549" s="166">
        <v>46002</v>
      </c>
      <c r="AG549" s="167">
        <v>53100</v>
      </c>
      <c r="AH549" s="94">
        <v>1.1138888888888889</v>
      </c>
      <c r="AI549" s="94">
        <v>6</v>
      </c>
      <c r="AJ549" s="168">
        <v>5.3600000000000002E-2</v>
      </c>
      <c r="AK549" s="162" t="s">
        <v>651</v>
      </c>
      <c r="AL549" s="162" t="s">
        <v>652</v>
      </c>
      <c r="AM549" s="133">
        <v>237.18</v>
      </c>
      <c r="AN549" s="133">
        <v>237.18</v>
      </c>
      <c r="AO549" s="133">
        <v>237.18</v>
      </c>
      <c r="AP549" s="133">
        <v>237.18</v>
      </c>
      <c r="AQ549" s="133">
        <v>237.18</v>
      </c>
      <c r="AR549" s="133">
        <v>237.18</v>
      </c>
      <c r="AS549" s="133">
        <v>237.18</v>
      </c>
      <c r="AT549" s="133">
        <v>237.18</v>
      </c>
      <c r="AU549" s="133">
        <v>118.59</v>
      </c>
      <c r="AV549" s="133">
        <v>118.59</v>
      </c>
      <c r="AW549" s="133">
        <v>118.59</v>
      </c>
      <c r="AX549" s="133">
        <v>118.59</v>
      </c>
      <c r="AY549" s="133">
        <v>118.59</v>
      </c>
      <c r="AZ549" s="133">
        <v>118.59</v>
      </c>
      <c r="BA549" s="15">
        <f t="shared" si="24"/>
        <v>474.36</v>
      </c>
      <c r="BB549" s="15">
        <f t="shared" si="25"/>
        <v>2134.62</v>
      </c>
      <c r="BC549" s="15">
        <f t="shared" si="26"/>
        <v>2608.98</v>
      </c>
    </row>
    <row r="550" spans="1:55" x14ac:dyDescent="0.35">
      <c r="A550" s="161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66">
        <v>43810</v>
      </c>
      <c r="AF550" s="166">
        <v>46367</v>
      </c>
      <c r="AG550" s="167">
        <v>255765</v>
      </c>
      <c r="AH550" s="94">
        <v>2.1138888888888889</v>
      </c>
      <c r="AI550" s="94">
        <v>7</v>
      </c>
      <c r="AJ550" s="168">
        <v>5.6399999999999999E-2</v>
      </c>
      <c r="AK550" s="162" t="s">
        <v>651</v>
      </c>
      <c r="AL550" s="162" t="s">
        <v>652</v>
      </c>
      <c r="AM550" s="133">
        <v>1202.0999999999999</v>
      </c>
      <c r="AN550" s="133">
        <v>1202.0999999999999</v>
      </c>
      <c r="AO550" s="133">
        <v>1202.0999999999999</v>
      </c>
      <c r="AP550" s="133">
        <v>1202.0999999999999</v>
      </c>
      <c r="AQ550" s="133">
        <v>1202.0999999999999</v>
      </c>
      <c r="AR550" s="133">
        <v>1202.0999999999999</v>
      </c>
      <c r="AS550" s="133">
        <v>1202.0999999999999</v>
      </c>
      <c r="AT550" s="133">
        <v>1202.0999999999999</v>
      </c>
      <c r="AU550" s="133">
        <v>1202.0999999999999</v>
      </c>
      <c r="AV550" s="133">
        <v>1202.0999999999999</v>
      </c>
      <c r="AW550" s="133">
        <v>1202.0999999999999</v>
      </c>
      <c r="AX550" s="133">
        <v>1202.0999999999999</v>
      </c>
      <c r="AY550" s="133">
        <v>1202.0999999999999</v>
      </c>
      <c r="AZ550" s="133">
        <v>1202.0999999999999</v>
      </c>
      <c r="BA550" s="15">
        <f t="shared" si="24"/>
        <v>2404.1999999999998</v>
      </c>
      <c r="BB550" s="15">
        <f t="shared" si="25"/>
        <v>14425.200000000003</v>
      </c>
      <c r="BC550" s="15">
        <f t="shared" si="26"/>
        <v>16829.400000000001</v>
      </c>
    </row>
    <row r="551" spans="1:55" x14ac:dyDescent="0.35">
      <c r="A551" s="161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66">
        <v>43810</v>
      </c>
      <c r="AF551" s="166">
        <v>46732</v>
      </c>
      <c r="AG551" s="167">
        <v>106200</v>
      </c>
      <c r="AH551" s="94">
        <v>3.1138888888888889</v>
      </c>
      <c r="AI551" s="94">
        <v>8</v>
      </c>
      <c r="AJ551" s="168">
        <v>5.9299999999999999E-2</v>
      </c>
      <c r="AK551" s="162" t="s">
        <v>651</v>
      </c>
      <c r="AL551" s="162" t="s">
        <v>652</v>
      </c>
      <c r="AM551" s="133">
        <v>524.79999999999995</v>
      </c>
      <c r="AN551" s="133">
        <v>524.79999999999995</v>
      </c>
      <c r="AO551" s="133">
        <v>524.79999999999995</v>
      </c>
      <c r="AP551" s="133">
        <v>524.79999999999995</v>
      </c>
      <c r="AQ551" s="133">
        <v>524.79999999999995</v>
      </c>
      <c r="AR551" s="133">
        <v>524.79999999999995</v>
      </c>
      <c r="AS551" s="133">
        <v>524.79999999999995</v>
      </c>
      <c r="AT551" s="133">
        <v>524.79999999999995</v>
      </c>
      <c r="AU551" s="133">
        <v>524.79999999999995</v>
      </c>
      <c r="AV551" s="133">
        <v>524.79999999999995</v>
      </c>
      <c r="AW551" s="133">
        <v>524.79999999999995</v>
      </c>
      <c r="AX551" s="133">
        <v>524.79999999999995</v>
      </c>
      <c r="AY551" s="133">
        <v>524.79999999999995</v>
      </c>
      <c r="AZ551" s="133">
        <v>524.79999999999995</v>
      </c>
      <c r="BA551" s="15">
        <f t="shared" si="24"/>
        <v>1049.5999999999999</v>
      </c>
      <c r="BB551" s="15">
        <f t="shared" si="25"/>
        <v>6297.6000000000013</v>
      </c>
      <c r="BC551" s="15">
        <f t="shared" si="26"/>
        <v>7347.2000000000007</v>
      </c>
    </row>
    <row r="552" spans="1:55" x14ac:dyDescent="0.35">
      <c r="A552" s="161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26550</v>
      </c>
      <c r="X552" s="63">
        <v>0</v>
      </c>
      <c r="Y552" s="63">
        <v>0</v>
      </c>
      <c r="Z552" s="63">
        <v>112.17</v>
      </c>
      <c r="AA552" s="63">
        <v>0</v>
      </c>
      <c r="AB552" s="63">
        <v>0</v>
      </c>
      <c r="AC552" s="63">
        <v>0</v>
      </c>
      <c r="AD552" s="63">
        <v>26550</v>
      </c>
      <c r="AE552" s="166">
        <v>43810</v>
      </c>
      <c r="AF552" s="166">
        <v>45637</v>
      </c>
      <c r="AG552" s="167">
        <v>53100</v>
      </c>
      <c r="AH552" s="94">
        <v>0.11388888888888889</v>
      </c>
      <c r="AI552" s="94">
        <v>5</v>
      </c>
      <c r="AJ552" s="168">
        <v>5.0700000000000002E-2</v>
      </c>
      <c r="AK552" s="162" t="s">
        <v>651</v>
      </c>
      <c r="AL552" s="162" t="s">
        <v>652</v>
      </c>
      <c r="AM552" s="133">
        <v>112.17</v>
      </c>
      <c r="AN552" s="133">
        <v>112.17</v>
      </c>
      <c r="AO552" s="133">
        <v>0</v>
      </c>
      <c r="AP552" s="133">
        <v>0</v>
      </c>
      <c r="AQ552" s="133">
        <v>0</v>
      </c>
      <c r="AR552" s="133">
        <v>0</v>
      </c>
      <c r="AS552" s="133">
        <v>0</v>
      </c>
      <c r="AT552" s="133">
        <v>0</v>
      </c>
      <c r="AU552" s="133">
        <v>0</v>
      </c>
      <c r="AV552" s="133">
        <v>0</v>
      </c>
      <c r="AW552" s="133">
        <v>0</v>
      </c>
      <c r="AX552" s="133">
        <v>0</v>
      </c>
      <c r="AY552" s="133">
        <v>0</v>
      </c>
      <c r="AZ552" s="133">
        <v>0</v>
      </c>
      <c r="BA552" s="15">
        <f t="shared" si="24"/>
        <v>224.34</v>
      </c>
      <c r="BB552" s="15">
        <f t="shared" si="25"/>
        <v>0</v>
      </c>
      <c r="BC552" s="15">
        <f t="shared" si="26"/>
        <v>224.34</v>
      </c>
    </row>
    <row r="553" spans="1:55" x14ac:dyDescent="0.35">
      <c r="A553" s="161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66">
        <v>43810</v>
      </c>
      <c r="AF553" s="166">
        <v>46002</v>
      </c>
      <c r="AG553" s="167">
        <v>52805</v>
      </c>
      <c r="AH553" s="94">
        <v>1.1138888888888889</v>
      </c>
      <c r="AI553" s="94">
        <v>6</v>
      </c>
      <c r="AJ553" s="168">
        <v>5.3600000000000002E-2</v>
      </c>
      <c r="AK553" s="162" t="s">
        <v>651</v>
      </c>
      <c r="AL553" s="162" t="s">
        <v>652</v>
      </c>
      <c r="AM553" s="133">
        <v>235.86</v>
      </c>
      <c r="AN553" s="133">
        <v>235.86</v>
      </c>
      <c r="AO553" s="133">
        <v>235.86</v>
      </c>
      <c r="AP553" s="133">
        <v>235.86</v>
      </c>
      <c r="AQ553" s="133">
        <v>235.86</v>
      </c>
      <c r="AR553" s="133">
        <v>235.86</v>
      </c>
      <c r="AS553" s="133">
        <v>235.86</v>
      </c>
      <c r="AT553" s="133">
        <v>235.86</v>
      </c>
      <c r="AU553" s="133">
        <v>117.93</v>
      </c>
      <c r="AV553" s="133">
        <v>117.93</v>
      </c>
      <c r="AW553" s="133">
        <v>117.93</v>
      </c>
      <c r="AX553" s="133">
        <v>117.93</v>
      </c>
      <c r="AY553" s="133">
        <v>117.93</v>
      </c>
      <c r="AZ553" s="133">
        <v>117.93</v>
      </c>
      <c r="BA553" s="15">
        <f t="shared" si="24"/>
        <v>471.72</v>
      </c>
      <c r="BB553" s="15">
        <f t="shared" si="25"/>
        <v>2122.7400000000007</v>
      </c>
      <c r="BC553" s="15">
        <f t="shared" si="26"/>
        <v>2594.4600000000009</v>
      </c>
    </row>
    <row r="554" spans="1:55" x14ac:dyDescent="0.35">
      <c r="A554" s="161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66">
        <v>43811</v>
      </c>
      <c r="AF554" s="166">
        <v>46733</v>
      </c>
      <c r="AG554" s="167">
        <v>41595</v>
      </c>
      <c r="AH554" s="94">
        <v>3.1166666666666667</v>
      </c>
      <c r="AI554" s="94">
        <v>8</v>
      </c>
      <c r="AJ554" s="168">
        <v>5.9299999999999999E-2</v>
      </c>
      <c r="AK554" s="162" t="s">
        <v>651</v>
      </c>
      <c r="AL554" s="162" t="s">
        <v>652</v>
      </c>
      <c r="AM554" s="133">
        <v>205.55</v>
      </c>
      <c r="AN554" s="133">
        <v>205.55</v>
      </c>
      <c r="AO554" s="133">
        <v>205.55</v>
      </c>
      <c r="AP554" s="133">
        <v>205.55</v>
      </c>
      <c r="AQ554" s="133">
        <v>205.55</v>
      </c>
      <c r="AR554" s="133">
        <v>205.55</v>
      </c>
      <c r="AS554" s="133">
        <v>205.55</v>
      </c>
      <c r="AT554" s="133">
        <v>205.55</v>
      </c>
      <c r="AU554" s="133">
        <v>205.55</v>
      </c>
      <c r="AV554" s="133">
        <v>205.55</v>
      </c>
      <c r="AW554" s="133">
        <v>205.55</v>
      </c>
      <c r="AX554" s="133">
        <v>205.55</v>
      </c>
      <c r="AY554" s="133">
        <v>205.55</v>
      </c>
      <c r="AZ554" s="133">
        <v>205.55</v>
      </c>
      <c r="BA554" s="15">
        <f t="shared" si="24"/>
        <v>411.1</v>
      </c>
      <c r="BB554" s="15">
        <f t="shared" si="25"/>
        <v>2466.6000000000004</v>
      </c>
      <c r="BC554" s="15">
        <f t="shared" si="26"/>
        <v>2877.7000000000003</v>
      </c>
    </row>
    <row r="555" spans="1:55" x14ac:dyDescent="0.35">
      <c r="A555" s="161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66">
        <v>43811</v>
      </c>
      <c r="AF555" s="166">
        <v>47099</v>
      </c>
      <c r="AG555" s="167">
        <v>5015</v>
      </c>
      <c r="AH555" s="94">
        <v>4.1166666666666663</v>
      </c>
      <c r="AI555" s="94">
        <v>9</v>
      </c>
      <c r="AJ555" s="168">
        <v>6.2100000000000002E-2</v>
      </c>
      <c r="AK555" s="162" t="s">
        <v>651</v>
      </c>
      <c r="AL555" s="162" t="s">
        <v>652</v>
      </c>
      <c r="AM555" s="133">
        <v>25.95</v>
      </c>
      <c r="AN555" s="133">
        <v>25.95</v>
      </c>
      <c r="AO555" s="133">
        <v>25.95</v>
      </c>
      <c r="AP555" s="133">
        <v>25.95</v>
      </c>
      <c r="AQ555" s="133">
        <v>25.95</v>
      </c>
      <c r="AR555" s="133">
        <v>25.95</v>
      </c>
      <c r="AS555" s="133">
        <v>25.95</v>
      </c>
      <c r="AT555" s="133">
        <v>25.95</v>
      </c>
      <c r="AU555" s="133">
        <v>25.95</v>
      </c>
      <c r="AV555" s="133">
        <v>25.95</v>
      </c>
      <c r="AW555" s="133">
        <v>25.95</v>
      </c>
      <c r="AX555" s="133">
        <v>25.95</v>
      </c>
      <c r="AY555" s="133">
        <v>25.95</v>
      </c>
      <c r="AZ555" s="133">
        <v>25.95</v>
      </c>
      <c r="BA555" s="15">
        <f t="shared" si="24"/>
        <v>51.9</v>
      </c>
      <c r="BB555" s="15">
        <f t="shared" si="25"/>
        <v>311.39999999999992</v>
      </c>
      <c r="BC555" s="15">
        <f t="shared" si="26"/>
        <v>363.2999999999999</v>
      </c>
    </row>
    <row r="556" spans="1:55" x14ac:dyDescent="0.35">
      <c r="A556" s="161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68735</v>
      </c>
      <c r="X556" s="63">
        <v>0</v>
      </c>
      <c r="Y556" s="63">
        <v>0</v>
      </c>
      <c r="Z556" s="63">
        <v>290.41000000000003</v>
      </c>
      <c r="AA556" s="63">
        <v>0</v>
      </c>
      <c r="AB556" s="63">
        <v>0</v>
      </c>
      <c r="AC556" s="63">
        <v>0</v>
      </c>
      <c r="AD556" s="63">
        <v>68735</v>
      </c>
      <c r="AE556" s="166">
        <v>43811</v>
      </c>
      <c r="AF556" s="166">
        <v>45638</v>
      </c>
      <c r="AG556" s="167">
        <v>137470</v>
      </c>
      <c r="AH556" s="94">
        <v>0.11666666666666667</v>
      </c>
      <c r="AI556" s="94">
        <v>5</v>
      </c>
      <c r="AJ556" s="168">
        <v>5.0700000000000002E-2</v>
      </c>
      <c r="AK556" s="162" t="s">
        <v>651</v>
      </c>
      <c r="AL556" s="162" t="s">
        <v>652</v>
      </c>
      <c r="AM556" s="133">
        <v>290.41000000000003</v>
      </c>
      <c r="AN556" s="133">
        <v>290.41000000000003</v>
      </c>
      <c r="AO556" s="133">
        <v>0</v>
      </c>
      <c r="AP556" s="133">
        <v>0</v>
      </c>
      <c r="AQ556" s="133">
        <v>0</v>
      </c>
      <c r="AR556" s="133">
        <v>0</v>
      </c>
      <c r="AS556" s="133">
        <v>0</v>
      </c>
      <c r="AT556" s="133">
        <v>0</v>
      </c>
      <c r="AU556" s="133">
        <v>0</v>
      </c>
      <c r="AV556" s="133">
        <v>0</v>
      </c>
      <c r="AW556" s="133">
        <v>0</v>
      </c>
      <c r="AX556" s="133">
        <v>0</v>
      </c>
      <c r="AY556" s="133">
        <v>0</v>
      </c>
      <c r="AZ556" s="133">
        <v>0</v>
      </c>
      <c r="BA556" s="15">
        <f t="shared" si="24"/>
        <v>580.82000000000005</v>
      </c>
      <c r="BB556" s="15">
        <f t="shared" si="25"/>
        <v>0</v>
      </c>
      <c r="BC556" s="15">
        <f t="shared" si="26"/>
        <v>580.82000000000005</v>
      </c>
    </row>
    <row r="557" spans="1:55" x14ac:dyDescent="0.35">
      <c r="A557" s="161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66">
        <v>43811</v>
      </c>
      <c r="AF557" s="166">
        <v>46003</v>
      </c>
      <c r="AG557" s="167">
        <v>102217.5</v>
      </c>
      <c r="AH557" s="94">
        <v>1.1166666666666667</v>
      </c>
      <c r="AI557" s="94">
        <v>6</v>
      </c>
      <c r="AJ557" s="168">
        <v>5.3600000000000002E-2</v>
      </c>
      <c r="AK557" s="162" t="s">
        <v>651</v>
      </c>
      <c r="AL557" s="162" t="s">
        <v>652</v>
      </c>
      <c r="AM557" s="133">
        <v>456.57</v>
      </c>
      <c r="AN557" s="133">
        <v>456.57</v>
      </c>
      <c r="AO557" s="133">
        <v>456.57</v>
      </c>
      <c r="AP557" s="133">
        <v>456.57</v>
      </c>
      <c r="AQ557" s="133">
        <v>456.57</v>
      </c>
      <c r="AR557" s="133">
        <v>456.57</v>
      </c>
      <c r="AS557" s="133">
        <v>456.57</v>
      </c>
      <c r="AT557" s="133">
        <v>456.57</v>
      </c>
      <c r="AU557" s="133">
        <v>228.29</v>
      </c>
      <c r="AV557" s="133">
        <v>228.29</v>
      </c>
      <c r="AW557" s="133">
        <v>228.29</v>
      </c>
      <c r="AX557" s="133">
        <v>228.29</v>
      </c>
      <c r="AY557" s="133">
        <v>228.29</v>
      </c>
      <c r="AZ557" s="133">
        <v>228.29</v>
      </c>
      <c r="BA557" s="15">
        <f t="shared" si="24"/>
        <v>913.14</v>
      </c>
      <c r="BB557" s="15">
        <f t="shared" si="25"/>
        <v>4109.16</v>
      </c>
      <c r="BC557" s="15">
        <f t="shared" si="26"/>
        <v>5022.3</v>
      </c>
    </row>
    <row r="558" spans="1:55" x14ac:dyDescent="0.35">
      <c r="A558" s="161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66">
        <v>43811</v>
      </c>
      <c r="AF558" s="166">
        <v>46368</v>
      </c>
      <c r="AG558" s="167">
        <v>258715</v>
      </c>
      <c r="AH558" s="94">
        <v>2.1166666666666667</v>
      </c>
      <c r="AI558" s="94">
        <v>7</v>
      </c>
      <c r="AJ558" s="168">
        <v>5.6399999999999999E-2</v>
      </c>
      <c r="AK558" s="162" t="s">
        <v>651</v>
      </c>
      <c r="AL558" s="162" t="s">
        <v>652</v>
      </c>
      <c r="AM558" s="133">
        <v>1215.96</v>
      </c>
      <c r="AN558" s="133">
        <v>1215.96</v>
      </c>
      <c r="AO558" s="133">
        <v>1215.96</v>
      </c>
      <c r="AP558" s="133">
        <v>1215.96</v>
      </c>
      <c r="AQ558" s="133">
        <v>1215.96</v>
      </c>
      <c r="AR558" s="133">
        <v>1215.96</v>
      </c>
      <c r="AS558" s="133">
        <v>1215.96</v>
      </c>
      <c r="AT558" s="133">
        <v>1215.96</v>
      </c>
      <c r="AU558" s="133">
        <v>1215.96</v>
      </c>
      <c r="AV558" s="133">
        <v>1215.96</v>
      </c>
      <c r="AW558" s="133">
        <v>1215.96</v>
      </c>
      <c r="AX558" s="133">
        <v>1215.96</v>
      </c>
      <c r="AY558" s="133">
        <v>1215.96</v>
      </c>
      <c r="AZ558" s="133">
        <v>1215.96</v>
      </c>
      <c r="BA558" s="15">
        <f t="shared" si="24"/>
        <v>2431.92</v>
      </c>
      <c r="BB558" s="15">
        <f t="shared" si="25"/>
        <v>14591.519999999997</v>
      </c>
      <c r="BC558" s="15">
        <f t="shared" si="26"/>
        <v>17023.439999999995</v>
      </c>
    </row>
    <row r="559" spans="1:55" x14ac:dyDescent="0.35">
      <c r="A559" s="161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66">
        <v>43811</v>
      </c>
      <c r="AF559" s="166">
        <v>46733</v>
      </c>
      <c r="AG559" s="167">
        <v>330400</v>
      </c>
      <c r="AH559" s="94">
        <v>3.1166666666666667</v>
      </c>
      <c r="AI559" s="94">
        <v>8</v>
      </c>
      <c r="AJ559" s="168">
        <v>5.9299999999999999E-2</v>
      </c>
      <c r="AK559" s="162" t="s">
        <v>651</v>
      </c>
      <c r="AL559" s="162" t="s">
        <v>652</v>
      </c>
      <c r="AM559" s="133">
        <v>1632.73</v>
      </c>
      <c r="AN559" s="133">
        <v>1632.73</v>
      </c>
      <c r="AO559" s="133">
        <v>1632.73</v>
      </c>
      <c r="AP559" s="133">
        <v>1632.73</v>
      </c>
      <c r="AQ559" s="133">
        <v>1632.73</v>
      </c>
      <c r="AR559" s="133">
        <v>1632.73</v>
      </c>
      <c r="AS559" s="133">
        <v>1632.73</v>
      </c>
      <c r="AT559" s="133">
        <v>1632.73</v>
      </c>
      <c r="AU559" s="133">
        <v>1632.73</v>
      </c>
      <c r="AV559" s="133">
        <v>1632.73</v>
      </c>
      <c r="AW559" s="133">
        <v>1632.73</v>
      </c>
      <c r="AX559" s="133">
        <v>1632.73</v>
      </c>
      <c r="AY559" s="133">
        <v>1632.73</v>
      </c>
      <c r="AZ559" s="133">
        <v>1632.73</v>
      </c>
      <c r="BA559" s="15">
        <f t="shared" si="24"/>
        <v>3265.46</v>
      </c>
      <c r="BB559" s="15">
        <f t="shared" si="25"/>
        <v>19592.759999999998</v>
      </c>
      <c r="BC559" s="15">
        <f t="shared" si="26"/>
        <v>22858.219999999998</v>
      </c>
    </row>
    <row r="560" spans="1:55" x14ac:dyDescent="0.35">
      <c r="A560" s="161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66">
        <v>43811</v>
      </c>
      <c r="AF560" s="166">
        <v>47099</v>
      </c>
      <c r="AG560" s="167">
        <v>542947.5</v>
      </c>
      <c r="AH560" s="94">
        <v>4.1166666666666663</v>
      </c>
      <c r="AI560" s="94">
        <v>9</v>
      </c>
      <c r="AJ560" s="168">
        <v>6.2100000000000002E-2</v>
      </c>
      <c r="AK560" s="162" t="s">
        <v>651</v>
      </c>
      <c r="AL560" s="162" t="s">
        <v>652</v>
      </c>
      <c r="AM560" s="133">
        <v>2809.75</v>
      </c>
      <c r="AN560" s="133">
        <v>2809.75</v>
      </c>
      <c r="AO560" s="133">
        <v>2809.75</v>
      </c>
      <c r="AP560" s="133">
        <v>2809.75</v>
      </c>
      <c r="AQ560" s="133">
        <v>2809.75</v>
      </c>
      <c r="AR560" s="133">
        <v>2809.75</v>
      </c>
      <c r="AS560" s="133">
        <v>2809.75</v>
      </c>
      <c r="AT560" s="133">
        <v>2809.75</v>
      </c>
      <c r="AU560" s="133">
        <v>2809.75</v>
      </c>
      <c r="AV560" s="133">
        <v>2809.75</v>
      </c>
      <c r="AW560" s="133">
        <v>2809.75</v>
      </c>
      <c r="AX560" s="133">
        <v>2809.75</v>
      </c>
      <c r="AY560" s="133">
        <v>2809.75</v>
      </c>
      <c r="AZ560" s="133">
        <v>2809.75</v>
      </c>
      <c r="BA560" s="15">
        <f t="shared" si="24"/>
        <v>5619.5</v>
      </c>
      <c r="BB560" s="15">
        <f t="shared" si="25"/>
        <v>33717</v>
      </c>
      <c r="BC560" s="15">
        <f t="shared" si="26"/>
        <v>39336.5</v>
      </c>
    </row>
    <row r="561" spans="1:55" x14ac:dyDescent="0.35">
      <c r="A561" s="161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66">
        <v>43811</v>
      </c>
      <c r="AF561" s="166">
        <v>47464</v>
      </c>
      <c r="AG561" s="167">
        <v>159300</v>
      </c>
      <c r="AH561" s="94">
        <v>5.1166666666666663</v>
      </c>
      <c r="AI561" s="94">
        <v>10</v>
      </c>
      <c r="AJ561" s="168">
        <v>6.5000000000000002E-2</v>
      </c>
      <c r="AK561" s="162" t="s">
        <v>651</v>
      </c>
      <c r="AL561" s="162" t="s">
        <v>652</v>
      </c>
      <c r="AM561" s="133">
        <v>862.87</v>
      </c>
      <c r="AN561" s="133">
        <v>862.87</v>
      </c>
      <c r="AO561" s="133">
        <v>862.87</v>
      </c>
      <c r="AP561" s="133">
        <v>862.87</v>
      </c>
      <c r="AQ561" s="133">
        <v>862.87</v>
      </c>
      <c r="AR561" s="133">
        <v>862.87</v>
      </c>
      <c r="AS561" s="133">
        <v>862.87</v>
      </c>
      <c r="AT561" s="133">
        <v>862.87</v>
      </c>
      <c r="AU561" s="133">
        <v>862.87</v>
      </c>
      <c r="AV561" s="133">
        <v>862.87</v>
      </c>
      <c r="AW561" s="133">
        <v>862.87</v>
      </c>
      <c r="AX561" s="133">
        <v>862.87</v>
      </c>
      <c r="AY561" s="133">
        <v>862.87</v>
      </c>
      <c r="AZ561" s="133">
        <v>862.87</v>
      </c>
      <c r="BA561" s="15">
        <f t="shared" si="24"/>
        <v>1725.74</v>
      </c>
      <c r="BB561" s="15">
        <f t="shared" si="25"/>
        <v>10354.440000000002</v>
      </c>
      <c r="BC561" s="15">
        <f t="shared" si="26"/>
        <v>12080.180000000002</v>
      </c>
    </row>
    <row r="562" spans="1:55" x14ac:dyDescent="0.35">
      <c r="A562" s="161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26181.25</v>
      </c>
      <c r="X562" s="63">
        <v>0</v>
      </c>
      <c r="Y562" s="63">
        <v>0</v>
      </c>
      <c r="Z562" s="63">
        <v>110.62</v>
      </c>
      <c r="AA562" s="63">
        <v>0</v>
      </c>
      <c r="AB562" s="63">
        <v>0</v>
      </c>
      <c r="AC562" s="63">
        <v>0</v>
      </c>
      <c r="AD562" s="63">
        <v>26181.25</v>
      </c>
      <c r="AE562" s="166">
        <v>43815</v>
      </c>
      <c r="AF562" s="166">
        <v>45642</v>
      </c>
      <c r="AG562" s="167">
        <v>52362.5</v>
      </c>
      <c r="AH562" s="94">
        <v>0.12777777777777777</v>
      </c>
      <c r="AI562" s="94">
        <v>5</v>
      </c>
      <c r="AJ562" s="168">
        <v>5.0700000000000002E-2</v>
      </c>
      <c r="AK562" s="162" t="s">
        <v>651</v>
      </c>
      <c r="AL562" s="162" t="s">
        <v>652</v>
      </c>
      <c r="AM562" s="133">
        <v>110.62</v>
      </c>
      <c r="AN562" s="133">
        <v>110.62</v>
      </c>
      <c r="AO562" s="133">
        <v>0</v>
      </c>
      <c r="AP562" s="133">
        <v>0</v>
      </c>
      <c r="AQ562" s="133">
        <v>0</v>
      </c>
      <c r="AR562" s="133">
        <v>0</v>
      </c>
      <c r="AS562" s="133">
        <v>0</v>
      </c>
      <c r="AT562" s="133">
        <v>0</v>
      </c>
      <c r="AU562" s="133">
        <v>0</v>
      </c>
      <c r="AV562" s="133">
        <v>0</v>
      </c>
      <c r="AW562" s="133">
        <v>0</v>
      </c>
      <c r="AX562" s="133">
        <v>0</v>
      </c>
      <c r="AY562" s="133">
        <v>0</v>
      </c>
      <c r="AZ562" s="133">
        <v>0</v>
      </c>
      <c r="BA562" s="15">
        <f t="shared" si="24"/>
        <v>221.24</v>
      </c>
      <c r="BB562" s="15">
        <f t="shared" si="25"/>
        <v>0</v>
      </c>
      <c r="BC562" s="15">
        <f t="shared" si="26"/>
        <v>221.24</v>
      </c>
    </row>
    <row r="563" spans="1:55" x14ac:dyDescent="0.35">
      <c r="A563" s="161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66">
        <v>43815</v>
      </c>
      <c r="AF563" s="166">
        <v>46007</v>
      </c>
      <c r="AG563" s="167">
        <v>250012.5</v>
      </c>
      <c r="AH563" s="94">
        <v>1.1277777777777778</v>
      </c>
      <c r="AI563" s="94">
        <v>6</v>
      </c>
      <c r="AJ563" s="168">
        <v>5.3600000000000002E-2</v>
      </c>
      <c r="AK563" s="162" t="s">
        <v>651</v>
      </c>
      <c r="AL563" s="162" t="s">
        <v>652</v>
      </c>
      <c r="AM563" s="133">
        <v>1116.72</v>
      </c>
      <c r="AN563" s="133">
        <v>1116.72</v>
      </c>
      <c r="AO563" s="133">
        <v>1116.72</v>
      </c>
      <c r="AP563" s="133">
        <v>1116.72</v>
      </c>
      <c r="AQ563" s="133">
        <v>1116.72</v>
      </c>
      <c r="AR563" s="133">
        <v>1116.72</v>
      </c>
      <c r="AS563" s="133">
        <v>1116.72</v>
      </c>
      <c r="AT563" s="133">
        <v>1116.72</v>
      </c>
      <c r="AU563" s="133">
        <v>558.36</v>
      </c>
      <c r="AV563" s="133">
        <v>558.36</v>
      </c>
      <c r="AW563" s="133">
        <v>558.36</v>
      </c>
      <c r="AX563" s="133">
        <v>558.36</v>
      </c>
      <c r="AY563" s="133">
        <v>558.36</v>
      </c>
      <c r="AZ563" s="133">
        <v>558.36</v>
      </c>
      <c r="BA563" s="15">
        <f t="shared" si="24"/>
        <v>2233.44</v>
      </c>
      <c r="BB563" s="15">
        <f t="shared" si="25"/>
        <v>10050.480000000001</v>
      </c>
      <c r="BC563" s="15">
        <f t="shared" si="26"/>
        <v>12283.920000000002</v>
      </c>
    </row>
    <row r="564" spans="1:55" x14ac:dyDescent="0.35">
      <c r="A564" s="161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66">
        <v>43815</v>
      </c>
      <c r="AF564" s="166">
        <v>46372</v>
      </c>
      <c r="AG564" s="167">
        <v>99415</v>
      </c>
      <c r="AH564" s="94">
        <v>2.1277777777777778</v>
      </c>
      <c r="AI564" s="94">
        <v>7</v>
      </c>
      <c r="AJ564" s="168">
        <v>5.6399999999999999E-2</v>
      </c>
      <c r="AK564" s="162" t="s">
        <v>651</v>
      </c>
      <c r="AL564" s="162" t="s">
        <v>652</v>
      </c>
      <c r="AM564" s="133">
        <v>467.25</v>
      </c>
      <c r="AN564" s="133">
        <v>467.25</v>
      </c>
      <c r="AO564" s="133">
        <v>467.25</v>
      </c>
      <c r="AP564" s="133">
        <v>467.25</v>
      </c>
      <c r="AQ564" s="133">
        <v>467.25</v>
      </c>
      <c r="AR564" s="133">
        <v>467.25</v>
      </c>
      <c r="AS564" s="133">
        <v>467.25</v>
      </c>
      <c r="AT564" s="133">
        <v>467.25</v>
      </c>
      <c r="AU564" s="133">
        <v>467.25</v>
      </c>
      <c r="AV564" s="133">
        <v>467.25</v>
      </c>
      <c r="AW564" s="133">
        <v>467.25</v>
      </c>
      <c r="AX564" s="133">
        <v>467.25</v>
      </c>
      <c r="AY564" s="133">
        <v>467.25</v>
      </c>
      <c r="AZ564" s="133">
        <v>467.25</v>
      </c>
      <c r="BA564" s="15">
        <f t="shared" si="24"/>
        <v>934.5</v>
      </c>
      <c r="BB564" s="15">
        <f t="shared" si="25"/>
        <v>5607</v>
      </c>
      <c r="BC564" s="15">
        <f t="shared" si="26"/>
        <v>6541.5</v>
      </c>
    </row>
    <row r="565" spans="1:55" x14ac:dyDescent="0.35">
      <c r="A565" s="161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66">
        <v>43815</v>
      </c>
      <c r="AF565" s="166">
        <v>46737</v>
      </c>
      <c r="AG565" s="167">
        <v>205467.5</v>
      </c>
      <c r="AH565" s="94">
        <v>3.1277777777777778</v>
      </c>
      <c r="AI565" s="94">
        <v>8</v>
      </c>
      <c r="AJ565" s="168">
        <v>5.9299999999999999E-2</v>
      </c>
      <c r="AK565" s="162" t="s">
        <v>651</v>
      </c>
      <c r="AL565" s="162" t="s">
        <v>652</v>
      </c>
      <c r="AM565" s="133">
        <v>1015.35</v>
      </c>
      <c r="AN565" s="133">
        <v>1015.35</v>
      </c>
      <c r="AO565" s="133">
        <v>1015.35</v>
      </c>
      <c r="AP565" s="133">
        <v>1015.35</v>
      </c>
      <c r="AQ565" s="133">
        <v>1015.35</v>
      </c>
      <c r="AR565" s="133">
        <v>1015.35</v>
      </c>
      <c r="AS565" s="133">
        <v>1015.35</v>
      </c>
      <c r="AT565" s="133">
        <v>1015.35</v>
      </c>
      <c r="AU565" s="133">
        <v>1015.35</v>
      </c>
      <c r="AV565" s="133">
        <v>1015.35</v>
      </c>
      <c r="AW565" s="133">
        <v>1015.35</v>
      </c>
      <c r="AX565" s="133">
        <v>1015.35</v>
      </c>
      <c r="AY565" s="133">
        <v>1015.35</v>
      </c>
      <c r="AZ565" s="133">
        <v>1015.35</v>
      </c>
      <c r="BA565" s="15">
        <f t="shared" si="24"/>
        <v>2030.7</v>
      </c>
      <c r="BB565" s="15">
        <f t="shared" si="25"/>
        <v>12184.200000000003</v>
      </c>
      <c r="BC565" s="15">
        <f t="shared" si="26"/>
        <v>14214.900000000003</v>
      </c>
    </row>
    <row r="566" spans="1:55" x14ac:dyDescent="0.35">
      <c r="A566" s="161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66">
        <v>43815</v>
      </c>
      <c r="AF566" s="166">
        <v>47103</v>
      </c>
      <c r="AG566" s="167">
        <v>212400</v>
      </c>
      <c r="AH566" s="94">
        <v>4.1277777777777782</v>
      </c>
      <c r="AI566" s="94">
        <v>9</v>
      </c>
      <c r="AJ566" s="168">
        <v>6.2100000000000002E-2</v>
      </c>
      <c r="AK566" s="162" t="s">
        <v>651</v>
      </c>
      <c r="AL566" s="162" t="s">
        <v>652</v>
      </c>
      <c r="AM566" s="133">
        <v>1099.17</v>
      </c>
      <c r="AN566" s="133">
        <v>1099.17</v>
      </c>
      <c r="AO566" s="133">
        <v>1099.17</v>
      </c>
      <c r="AP566" s="133">
        <v>1099.17</v>
      </c>
      <c r="AQ566" s="133">
        <v>1099.17</v>
      </c>
      <c r="AR566" s="133">
        <v>1099.17</v>
      </c>
      <c r="AS566" s="133">
        <v>1099.17</v>
      </c>
      <c r="AT566" s="133">
        <v>1099.17</v>
      </c>
      <c r="AU566" s="133">
        <v>1099.17</v>
      </c>
      <c r="AV566" s="133">
        <v>1099.17</v>
      </c>
      <c r="AW566" s="133">
        <v>1099.17</v>
      </c>
      <c r="AX566" s="133">
        <v>1099.17</v>
      </c>
      <c r="AY566" s="133">
        <v>1099.17</v>
      </c>
      <c r="AZ566" s="133">
        <v>1099.17</v>
      </c>
      <c r="BA566" s="15">
        <f t="shared" si="24"/>
        <v>2198.34</v>
      </c>
      <c r="BB566" s="15">
        <f t="shared" si="25"/>
        <v>13190.04</v>
      </c>
      <c r="BC566" s="15">
        <f t="shared" si="26"/>
        <v>15388.380000000001</v>
      </c>
    </row>
    <row r="567" spans="1:55" x14ac:dyDescent="0.35">
      <c r="A567" s="161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66">
        <v>43815</v>
      </c>
      <c r="AF567" s="166">
        <v>47468</v>
      </c>
      <c r="AG567" s="167">
        <v>228625</v>
      </c>
      <c r="AH567" s="94">
        <v>5.1277777777777782</v>
      </c>
      <c r="AI567" s="94">
        <v>10</v>
      </c>
      <c r="AJ567" s="168">
        <v>6.5000000000000002E-2</v>
      </c>
      <c r="AK567" s="162" t="s">
        <v>651</v>
      </c>
      <c r="AL567" s="162" t="s">
        <v>652</v>
      </c>
      <c r="AM567" s="133">
        <v>1238.3900000000001</v>
      </c>
      <c r="AN567" s="133">
        <v>1238.3900000000001</v>
      </c>
      <c r="AO567" s="133">
        <v>1238.3900000000001</v>
      </c>
      <c r="AP567" s="133">
        <v>1238.3900000000001</v>
      </c>
      <c r="AQ567" s="133">
        <v>1238.3900000000001</v>
      </c>
      <c r="AR567" s="133">
        <v>1238.3900000000001</v>
      </c>
      <c r="AS567" s="133">
        <v>1238.3900000000001</v>
      </c>
      <c r="AT567" s="133">
        <v>1238.3900000000001</v>
      </c>
      <c r="AU567" s="133">
        <v>1238.3900000000001</v>
      </c>
      <c r="AV567" s="133">
        <v>1238.3900000000001</v>
      </c>
      <c r="AW567" s="133">
        <v>1238.3900000000001</v>
      </c>
      <c r="AX567" s="133">
        <v>1238.3900000000001</v>
      </c>
      <c r="AY567" s="133">
        <v>1238.3900000000001</v>
      </c>
      <c r="AZ567" s="133">
        <v>1238.3900000000001</v>
      </c>
      <c r="BA567" s="15">
        <f t="shared" si="24"/>
        <v>2476.7800000000002</v>
      </c>
      <c r="BB567" s="15">
        <f t="shared" si="25"/>
        <v>14860.679999999998</v>
      </c>
      <c r="BC567" s="15">
        <f t="shared" si="26"/>
        <v>17337.46</v>
      </c>
    </row>
    <row r="568" spans="1:55" x14ac:dyDescent="0.35">
      <c r="A568" s="161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26550</v>
      </c>
      <c r="X568" s="63">
        <v>0</v>
      </c>
      <c r="Y568" s="63">
        <v>0</v>
      </c>
      <c r="Z568" s="63">
        <v>112.17</v>
      </c>
      <c r="AA568" s="63">
        <v>0</v>
      </c>
      <c r="AB568" s="63">
        <v>0</v>
      </c>
      <c r="AC568" s="63">
        <v>0</v>
      </c>
      <c r="AD568" s="63">
        <v>26550</v>
      </c>
      <c r="AE568" s="166">
        <v>43815</v>
      </c>
      <c r="AF568" s="166">
        <v>45642</v>
      </c>
      <c r="AG568" s="167">
        <v>53100</v>
      </c>
      <c r="AH568" s="94">
        <v>0.12777777777777777</v>
      </c>
      <c r="AI568" s="94">
        <v>5</v>
      </c>
      <c r="AJ568" s="168">
        <v>5.0700000000000002E-2</v>
      </c>
      <c r="AK568" s="162" t="s">
        <v>651</v>
      </c>
      <c r="AL568" s="162" t="s">
        <v>652</v>
      </c>
      <c r="AM568" s="133">
        <v>112.17</v>
      </c>
      <c r="AN568" s="133">
        <v>112.17</v>
      </c>
      <c r="AO568" s="133">
        <v>0</v>
      </c>
      <c r="AP568" s="133">
        <v>0</v>
      </c>
      <c r="AQ568" s="133">
        <v>0</v>
      </c>
      <c r="AR568" s="133">
        <v>0</v>
      </c>
      <c r="AS568" s="133">
        <v>0</v>
      </c>
      <c r="AT568" s="133">
        <v>0</v>
      </c>
      <c r="AU568" s="133">
        <v>0</v>
      </c>
      <c r="AV568" s="133">
        <v>0</v>
      </c>
      <c r="AW568" s="133">
        <v>0</v>
      </c>
      <c r="AX568" s="133">
        <v>0</v>
      </c>
      <c r="AY568" s="133">
        <v>0</v>
      </c>
      <c r="AZ568" s="133">
        <v>0</v>
      </c>
      <c r="BA568" s="15">
        <f t="shared" si="24"/>
        <v>224.34</v>
      </c>
      <c r="BB568" s="15">
        <f t="shared" si="25"/>
        <v>0</v>
      </c>
      <c r="BC568" s="15">
        <f t="shared" si="26"/>
        <v>224.34</v>
      </c>
    </row>
    <row r="569" spans="1:55" x14ac:dyDescent="0.35">
      <c r="A569" s="161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66">
        <v>43815</v>
      </c>
      <c r="AF569" s="166">
        <v>46372</v>
      </c>
      <c r="AG569" s="167">
        <v>46315</v>
      </c>
      <c r="AH569" s="94">
        <v>2.1277777777777778</v>
      </c>
      <c r="AI569" s="94">
        <v>7</v>
      </c>
      <c r="AJ569" s="168">
        <v>5.6399999999999999E-2</v>
      </c>
      <c r="AK569" s="162" t="s">
        <v>651</v>
      </c>
      <c r="AL569" s="162" t="s">
        <v>652</v>
      </c>
      <c r="AM569" s="133">
        <v>217.68</v>
      </c>
      <c r="AN569" s="133">
        <v>217.68</v>
      </c>
      <c r="AO569" s="133">
        <v>217.68</v>
      </c>
      <c r="AP569" s="133">
        <v>217.68</v>
      </c>
      <c r="AQ569" s="133">
        <v>217.68</v>
      </c>
      <c r="AR569" s="133">
        <v>217.68</v>
      </c>
      <c r="AS569" s="133">
        <v>217.68</v>
      </c>
      <c r="AT569" s="133">
        <v>217.68</v>
      </c>
      <c r="AU569" s="133">
        <v>217.68</v>
      </c>
      <c r="AV569" s="133">
        <v>217.68</v>
      </c>
      <c r="AW569" s="133">
        <v>217.68</v>
      </c>
      <c r="AX569" s="133">
        <v>217.68</v>
      </c>
      <c r="AY569" s="133">
        <v>217.68</v>
      </c>
      <c r="AZ569" s="133">
        <v>217.68</v>
      </c>
      <c r="BA569" s="15">
        <f t="shared" si="24"/>
        <v>435.36</v>
      </c>
      <c r="BB569" s="15">
        <f t="shared" si="25"/>
        <v>2612.16</v>
      </c>
      <c r="BC569" s="15">
        <f t="shared" si="26"/>
        <v>3047.52</v>
      </c>
    </row>
    <row r="570" spans="1:55" x14ac:dyDescent="0.35">
      <c r="A570" s="161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66">
        <v>43815</v>
      </c>
      <c r="AF570" s="166">
        <v>46737</v>
      </c>
      <c r="AG570" s="167">
        <v>151335</v>
      </c>
      <c r="AH570" s="94">
        <v>3.1277777777777778</v>
      </c>
      <c r="AI570" s="94">
        <v>8</v>
      </c>
      <c r="AJ570" s="168">
        <v>5.9299999999999999E-2</v>
      </c>
      <c r="AK570" s="162" t="s">
        <v>651</v>
      </c>
      <c r="AL570" s="162" t="s">
        <v>652</v>
      </c>
      <c r="AM570" s="133">
        <v>747.85</v>
      </c>
      <c r="AN570" s="133">
        <v>747.85</v>
      </c>
      <c r="AO570" s="133">
        <v>747.85</v>
      </c>
      <c r="AP570" s="133">
        <v>747.85</v>
      </c>
      <c r="AQ570" s="133">
        <v>747.85</v>
      </c>
      <c r="AR570" s="133">
        <v>747.85</v>
      </c>
      <c r="AS570" s="133">
        <v>747.85</v>
      </c>
      <c r="AT570" s="133">
        <v>747.85</v>
      </c>
      <c r="AU570" s="133">
        <v>747.85</v>
      </c>
      <c r="AV570" s="133">
        <v>747.85</v>
      </c>
      <c r="AW570" s="133">
        <v>747.85</v>
      </c>
      <c r="AX570" s="133">
        <v>747.85</v>
      </c>
      <c r="AY570" s="133">
        <v>747.85</v>
      </c>
      <c r="AZ570" s="133">
        <v>747.85</v>
      </c>
      <c r="BA570" s="15">
        <f t="shared" si="24"/>
        <v>1495.7</v>
      </c>
      <c r="BB570" s="15">
        <f t="shared" si="25"/>
        <v>8974.2000000000025</v>
      </c>
      <c r="BC570" s="15">
        <f t="shared" si="26"/>
        <v>10469.900000000003</v>
      </c>
    </row>
    <row r="571" spans="1:55" x14ac:dyDescent="0.35">
      <c r="A571" s="161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66">
        <v>43815</v>
      </c>
      <c r="AF571" s="166">
        <v>47103</v>
      </c>
      <c r="AG571" s="167">
        <v>99710</v>
      </c>
      <c r="AH571" s="94">
        <v>4.1277777777777782</v>
      </c>
      <c r="AI571" s="94">
        <v>9</v>
      </c>
      <c r="AJ571" s="168">
        <v>6.2100000000000002E-2</v>
      </c>
      <c r="AK571" s="162" t="s">
        <v>651</v>
      </c>
      <c r="AL571" s="162" t="s">
        <v>652</v>
      </c>
      <c r="AM571" s="133">
        <v>516</v>
      </c>
      <c r="AN571" s="133">
        <v>516</v>
      </c>
      <c r="AO571" s="133">
        <v>516</v>
      </c>
      <c r="AP571" s="133">
        <v>516</v>
      </c>
      <c r="AQ571" s="133">
        <v>516</v>
      </c>
      <c r="AR571" s="133">
        <v>516</v>
      </c>
      <c r="AS571" s="133">
        <v>516</v>
      </c>
      <c r="AT571" s="133">
        <v>516</v>
      </c>
      <c r="AU571" s="133">
        <v>516</v>
      </c>
      <c r="AV571" s="133">
        <v>516</v>
      </c>
      <c r="AW571" s="133">
        <v>516</v>
      </c>
      <c r="AX571" s="133">
        <v>516</v>
      </c>
      <c r="AY571" s="133">
        <v>516</v>
      </c>
      <c r="AZ571" s="133">
        <v>516</v>
      </c>
      <c r="BA571" s="15">
        <f t="shared" si="24"/>
        <v>1032</v>
      </c>
      <c r="BB571" s="15">
        <f t="shared" si="25"/>
        <v>6192</v>
      </c>
      <c r="BC571" s="15">
        <f t="shared" si="26"/>
        <v>7224</v>
      </c>
    </row>
    <row r="572" spans="1:55" x14ac:dyDescent="0.35">
      <c r="A572" s="161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26550</v>
      </c>
      <c r="X572" s="63">
        <v>0</v>
      </c>
      <c r="Y572" s="63">
        <v>0</v>
      </c>
      <c r="Z572" s="63">
        <v>112.17</v>
      </c>
      <c r="AA572" s="63">
        <v>0</v>
      </c>
      <c r="AB572" s="63">
        <v>0</v>
      </c>
      <c r="AC572" s="63">
        <v>0</v>
      </c>
      <c r="AD572" s="63">
        <v>26550</v>
      </c>
      <c r="AE572" s="166">
        <v>43815</v>
      </c>
      <c r="AF572" s="166">
        <v>45642</v>
      </c>
      <c r="AG572" s="167">
        <v>53100</v>
      </c>
      <c r="AH572" s="94">
        <v>0.12777777777777777</v>
      </c>
      <c r="AI572" s="94">
        <v>5</v>
      </c>
      <c r="AJ572" s="168">
        <v>5.0700000000000002E-2</v>
      </c>
      <c r="AK572" s="162" t="s">
        <v>651</v>
      </c>
      <c r="AL572" s="162" t="s">
        <v>652</v>
      </c>
      <c r="AM572" s="133">
        <v>112.17</v>
      </c>
      <c r="AN572" s="133">
        <v>112.17</v>
      </c>
      <c r="AO572" s="133">
        <v>0</v>
      </c>
      <c r="AP572" s="133">
        <v>0</v>
      </c>
      <c r="AQ572" s="133">
        <v>0</v>
      </c>
      <c r="AR572" s="133">
        <v>0</v>
      </c>
      <c r="AS572" s="133">
        <v>0</v>
      </c>
      <c r="AT572" s="133">
        <v>0</v>
      </c>
      <c r="AU572" s="133">
        <v>0</v>
      </c>
      <c r="AV572" s="133">
        <v>0</v>
      </c>
      <c r="AW572" s="133">
        <v>0</v>
      </c>
      <c r="AX572" s="133">
        <v>0</v>
      </c>
      <c r="AY572" s="133">
        <v>0</v>
      </c>
      <c r="AZ572" s="133">
        <v>0</v>
      </c>
      <c r="BA572" s="15">
        <f t="shared" si="24"/>
        <v>224.34</v>
      </c>
      <c r="BB572" s="15">
        <f t="shared" si="25"/>
        <v>0</v>
      </c>
      <c r="BC572" s="15">
        <f t="shared" si="26"/>
        <v>224.34</v>
      </c>
    </row>
    <row r="573" spans="1:55" x14ac:dyDescent="0.35">
      <c r="A573" s="161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66">
        <v>43815</v>
      </c>
      <c r="AF573" s="166">
        <v>46007</v>
      </c>
      <c r="AG573" s="167">
        <v>99857.5</v>
      </c>
      <c r="AH573" s="94">
        <v>1.1277777777777778</v>
      </c>
      <c r="AI573" s="94">
        <v>6</v>
      </c>
      <c r="AJ573" s="168">
        <v>5.3600000000000002E-2</v>
      </c>
      <c r="AK573" s="162" t="s">
        <v>651</v>
      </c>
      <c r="AL573" s="162" t="s">
        <v>652</v>
      </c>
      <c r="AM573" s="133">
        <v>446.03</v>
      </c>
      <c r="AN573" s="133">
        <v>446.03</v>
      </c>
      <c r="AO573" s="133">
        <v>446.03</v>
      </c>
      <c r="AP573" s="133">
        <v>446.03</v>
      </c>
      <c r="AQ573" s="133">
        <v>446.03</v>
      </c>
      <c r="AR573" s="133">
        <v>446.03</v>
      </c>
      <c r="AS573" s="133">
        <v>446.03</v>
      </c>
      <c r="AT573" s="133">
        <v>446.03</v>
      </c>
      <c r="AU573" s="133">
        <v>223.02</v>
      </c>
      <c r="AV573" s="133">
        <v>223.02</v>
      </c>
      <c r="AW573" s="133">
        <v>223.02</v>
      </c>
      <c r="AX573" s="133">
        <v>223.02</v>
      </c>
      <c r="AY573" s="133">
        <v>223.02</v>
      </c>
      <c r="AZ573" s="133">
        <v>223.02</v>
      </c>
      <c r="BA573" s="15">
        <f t="shared" si="24"/>
        <v>892.06</v>
      </c>
      <c r="BB573" s="15">
        <f t="shared" si="25"/>
        <v>4014.2999999999993</v>
      </c>
      <c r="BC573" s="15">
        <f t="shared" si="26"/>
        <v>4906.3599999999988</v>
      </c>
    </row>
    <row r="574" spans="1:55" x14ac:dyDescent="0.35">
      <c r="A574" s="161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66">
        <v>43815</v>
      </c>
      <c r="AF574" s="166">
        <v>46372</v>
      </c>
      <c r="AG574" s="167">
        <v>53100</v>
      </c>
      <c r="AH574" s="94">
        <v>2.1277777777777778</v>
      </c>
      <c r="AI574" s="94">
        <v>7</v>
      </c>
      <c r="AJ574" s="168">
        <v>5.6399999999999999E-2</v>
      </c>
      <c r="AK574" s="162" t="s">
        <v>651</v>
      </c>
      <c r="AL574" s="162" t="s">
        <v>652</v>
      </c>
      <c r="AM574" s="133">
        <v>249.57</v>
      </c>
      <c r="AN574" s="133">
        <v>249.57</v>
      </c>
      <c r="AO574" s="133">
        <v>249.57</v>
      </c>
      <c r="AP574" s="133">
        <v>249.57</v>
      </c>
      <c r="AQ574" s="133">
        <v>249.57</v>
      </c>
      <c r="AR574" s="133">
        <v>249.57</v>
      </c>
      <c r="AS574" s="133">
        <v>249.57</v>
      </c>
      <c r="AT574" s="133">
        <v>249.57</v>
      </c>
      <c r="AU574" s="133">
        <v>249.57</v>
      </c>
      <c r="AV574" s="133">
        <v>249.57</v>
      </c>
      <c r="AW574" s="133">
        <v>249.57</v>
      </c>
      <c r="AX574" s="133">
        <v>249.57</v>
      </c>
      <c r="AY574" s="133">
        <v>249.57</v>
      </c>
      <c r="AZ574" s="133">
        <v>249.57</v>
      </c>
      <c r="BA574" s="15">
        <f t="shared" si="24"/>
        <v>499.14</v>
      </c>
      <c r="BB574" s="15">
        <f t="shared" si="25"/>
        <v>2994.84</v>
      </c>
      <c r="BC574" s="15">
        <f t="shared" si="26"/>
        <v>3493.98</v>
      </c>
    </row>
    <row r="575" spans="1:55" x14ac:dyDescent="0.35">
      <c r="A575" s="161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66">
        <v>43815</v>
      </c>
      <c r="AF575" s="166">
        <v>46737</v>
      </c>
      <c r="AG575" s="167">
        <v>51772.5</v>
      </c>
      <c r="AH575" s="94">
        <v>3.1277777777777778</v>
      </c>
      <c r="AI575" s="94">
        <v>8</v>
      </c>
      <c r="AJ575" s="168">
        <v>5.9299999999999999E-2</v>
      </c>
      <c r="AK575" s="162" t="s">
        <v>651</v>
      </c>
      <c r="AL575" s="162" t="s">
        <v>652</v>
      </c>
      <c r="AM575" s="133">
        <v>255.84</v>
      </c>
      <c r="AN575" s="133">
        <v>255.84</v>
      </c>
      <c r="AO575" s="133">
        <v>255.84</v>
      </c>
      <c r="AP575" s="133">
        <v>255.84</v>
      </c>
      <c r="AQ575" s="133">
        <v>255.84</v>
      </c>
      <c r="AR575" s="133">
        <v>255.84</v>
      </c>
      <c r="AS575" s="133">
        <v>255.84</v>
      </c>
      <c r="AT575" s="133">
        <v>255.84</v>
      </c>
      <c r="AU575" s="133">
        <v>255.84</v>
      </c>
      <c r="AV575" s="133">
        <v>255.84</v>
      </c>
      <c r="AW575" s="133">
        <v>255.84</v>
      </c>
      <c r="AX575" s="133">
        <v>255.84</v>
      </c>
      <c r="AY575" s="133">
        <v>255.84</v>
      </c>
      <c r="AZ575" s="133">
        <v>255.84</v>
      </c>
      <c r="BA575" s="15">
        <f t="shared" si="24"/>
        <v>511.68</v>
      </c>
      <c r="BB575" s="15">
        <f t="shared" si="25"/>
        <v>3070.0800000000004</v>
      </c>
      <c r="BC575" s="15">
        <f t="shared" si="26"/>
        <v>3581.76</v>
      </c>
    </row>
    <row r="576" spans="1:55" x14ac:dyDescent="0.35">
      <c r="A576" s="161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13275</v>
      </c>
      <c r="X576" s="63">
        <v>0</v>
      </c>
      <c r="Y576" s="63">
        <v>0</v>
      </c>
      <c r="Z576" s="63">
        <v>56.09</v>
      </c>
      <c r="AA576" s="63">
        <v>0</v>
      </c>
      <c r="AB576" s="63">
        <v>0</v>
      </c>
      <c r="AC576" s="63">
        <v>0</v>
      </c>
      <c r="AD576" s="63">
        <v>13275</v>
      </c>
      <c r="AE576" s="166">
        <v>43816</v>
      </c>
      <c r="AF576" s="166">
        <v>45643</v>
      </c>
      <c r="AG576" s="167">
        <v>26550</v>
      </c>
      <c r="AH576" s="94">
        <v>0.13055555555555556</v>
      </c>
      <c r="AI576" s="94">
        <v>5</v>
      </c>
      <c r="AJ576" s="168">
        <v>5.0700000000000002E-2</v>
      </c>
      <c r="AK576" s="162" t="s">
        <v>651</v>
      </c>
      <c r="AL576" s="162" t="s">
        <v>652</v>
      </c>
      <c r="AM576" s="133">
        <v>56.09</v>
      </c>
      <c r="AN576" s="133">
        <v>56.09</v>
      </c>
      <c r="AO576" s="133">
        <v>0</v>
      </c>
      <c r="AP576" s="133">
        <v>0</v>
      </c>
      <c r="AQ576" s="133">
        <v>0</v>
      </c>
      <c r="AR576" s="133">
        <v>0</v>
      </c>
      <c r="AS576" s="133">
        <v>0</v>
      </c>
      <c r="AT576" s="133">
        <v>0</v>
      </c>
      <c r="AU576" s="133">
        <v>0</v>
      </c>
      <c r="AV576" s="133">
        <v>0</v>
      </c>
      <c r="AW576" s="133">
        <v>0</v>
      </c>
      <c r="AX576" s="133">
        <v>0</v>
      </c>
      <c r="AY576" s="133">
        <v>0</v>
      </c>
      <c r="AZ576" s="133">
        <v>0</v>
      </c>
      <c r="BA576" s="15">
        <f t="shared" si="24"/>
        <v>112.18</v>
      </c>
      <c r="BB576" s="15">
        <f t="shared" si="25"/>
        <v>0</v>
      </c>
      <c r="BC576" s="15">
        <f t="shared" si="26"/>
        <v>112.18</v>
      </c>
    </row>
    <row r="577" spans="1:55" x14ac:dyDescent="0.35">
      <c r="A577" s="161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66">
        <v>43816</v>
      </c>
      <c r="AF577" s="166">
        <v>47469</v>
      </c>
      <c r="AG577" s="167">
        <v>53100</v>
      </c>
      <c r="AH577" s="94">
        <v>5.1305555555555555</v>
      </c>
      <c r="AI577" s="94">
        <v>10</v>
      </c>
      <c r="AJ577" s="168">
        <v>6.5000000000000002E-2</v>
      </c>
      <c r="AK577" s="162" t="s">
        <v>651</v>
      </c>
      <c r="AL577" s="162" t="s">
        <v>652</v>
      </c>
      <c r="AM577" s="133">
        <v>287.62</v>
      </c>
      <c r="AN577" s="133">
        <v>287.62</v>
      </c>
      <c r="AO577" s="133">
        <v>287.62</v>
      </c>
      <c r="AP577" s="133">
        <v>287.62</v>
      </c>
      <c r="AQ577" s="133">
        <v>287.62</v>
      </c>
      <c r="AR577" s="133">
        <v>287.62</v>
      </c>
      <c r="AS577" s="133">
        <v>287.62</v>
      </c>
      <c r="AT577" s="133">
        <v>287.62</v>
      </c>
      <c r="AU577" s="133">
        <v>287.62</v>
      </c>
      <c r="AV577" s="133">
        <v>287.62</v>
      </c>
      <c r="AW577" s="133">
        <v>287.62</v>
      </c>
      <c r="AX577" s="133">
        <v>287.62</v>
      </c>
      <c r="AY577" s="133">
        <v>287.62</v>
      </c>
      <c r="AZ577" s="133">
        <v>287.62</v>
      </c>
      <c r="BA577" s="15">
        <f t="shared" si="24"/>
        <v>575.24</v>
      </c>
      <c r="BB577" s="15">
        <f t="shared" si="25"/>
        <v>3451.4399999999991</v>
      </c>
      <c r="BC577" s="15">
        <f t="shared" si="26"/>
        <v>4026.6799999999994</v>
      </c>
    </row>
    <row r="578" spans="1:55" x14ac:dyDescent="0.35">
      <c r="A578" s="161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103323.75</v>
      </c>
      <c r="X578" s="63">
        <v>0</v>
      </c>
      <c r="Y578" s="63">
        <v>0</v>
      </c>
      <c r="Z578" s="63">
        <v>436.54</v>
      </c>
      <c r="AA578" s="63">
        <v>0</v>
      </c>
      <c r="AB578" s="63">
        <v>0</v>
      </c>
      <c r="AC578" s="63">
        <v>0</v>
      </c>
      <c r="AD578" s="63">
        <v>103323.75</v>
      </c>
      <c r="AE578" s="166">
        <v>43816</v>
      </c>
      <c r="AF578" s="166">
        <v>45643</v>
      </c>
      <c r="AG578" s="167">
        <v>206647.5</v>
      </c>
      <c r="AH578" s="94">
        <v>0.13055555555555556</v>
      </c>
      <c r="AI578" s="94">
        <v>5</v>
      </c>
      <c r="AJ578" s="168">
        <v>5.0700000000000002E-2</v>
      </c>
      <c r="AK578" s="162" t="s">
        <v>651</v>
      </c>
      <c r="AL578" s="162" t="s">
        <v>652</v>
      </c>
      <c r="AM578" s="133">
        <v>436.54</v>
      </c>
      <c r="AN578" s="133">
        <v>436.54</v>
      </c>
      <c r="AO578" s="133">
        <v>0</v>
      </c>
      <c r="AP578" s="133">
        <v>0</v>
      </c>
      <c r="AQ578" s="133">
        <v>0</v>
      </c>
      <c r="AR578" s="133">
        <v>0</v>
      </c>
      <c r="AS578" s="133">
        <v>0</v>
      </c>
      <c r="AT578" s="133">
        <v>0</v>
      </c>
      <c r="AU578" s="133">
        <v>0</v>
      </c>
      <c r="AV578" s="133">
        <v>0</v>
      </c>
      <c r="AW578" s="133">
        <v>0</v>
      </c>
      <c r="AX578" s="133">
        <v>0</v>
      </c>
      <c r="AY578" s="133">
        <v>0</v>
      </c>
      <c r="AZ578" s="133">
        <v>0</v>
      </c>
      <c r="BA578" s="15">
        <f t="shared" si="24"/>
        <v>873.08</v>
      </c>
      <c r="BB578" s="15">
        <f t="shared" si="25"/>
        <v>0</v>
      </c>
      <c r="BC578" s="15">
        <f t="shared" si="26"/>
        <v>873.08</v>
      </c>
    </row>
    <row r="579" spans="1:55" x14ac:dyDescent="0.35">
      <c r="A579" s="161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66">
        <v>43816</v>
      </c>
      <c r="AF579" s="166">
        <v>46008</v>
      </c>
      <c r="AG579" s="167">
        <v>102807.5</v>
      </c>
      <c r="AH579" s="94">
        <v>1.1305555555555555</v>
      </c>
      <c r="AI579" s="94">
        <v>6</v>
      </c>
      <c r="AJ579" s="168">
        <v>5.3600000000000002E-2</v>
      </c>
      <c r="AK579" s="162" t="s">
        <v>651</v>
      </c>
      <c r="AL579" s="162" t="s">
        <v>652</v>
      </c>
      <c r="AM579" s="133">
        <v>459.21</v>
      </c>
      <c r="AN579" s="133">
        <v>459.21</v>
      </c>
      <c r="AO579" s="133">
        <v>459.21</v>
      </c>
      <c r="AP579" s="133">
        <v>459.21</v>
      </c>
      <c r="AQ579" s="133">
        <v>459.21</v>
      </c>
      <c r="AR579" s="133">
        <v>459.21</v>
      </c>
      <c r="AS579" s="133">
        <v>459.21</v>
      </c>
      <c r="AT579" s="133">
        <v>459.21</v>
      </c>
      <c r="AU579" s="133">
        <v>229.6</v>
      </c>
      <c r="AV579" s="133">
        <v>229.6</v>
      </c>
      <c r="AW579" s="133">
        <v>229.6</v>
      </c>
      <c r="AX579" s="133">
        <v>229.6</v>
      </c>
      <c r="AY579" s="133">
        <v>229.6</v>
      </c>
      <c r="AZ579" s="133">
        <v>229.6</v>
      </c>
      <c r="BA579" s="15">
        <f t="shared" ref="BA579:BA642" si="27">SUM(AM579:AN579)</f>
        <v>918.42</v>
      </c>
      <c r="BB579" s="15">
        <f t="shared" si="25"/>
        <v>4132.8599999999997</v>
      </c>
      <c r="BC579" s="15">
        <f t="shared" si="26"/>
        <v>5051.28</v>
      </c>
    </row>
    <row r="580" spans="1:55" x14ac:dyDescent="0.35">
      <c r="A580" s="161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66">
        <v>43816</v>
      </c>
      <c r="AF580" s="166">
        <v>46373</v>
      </c>
      <c r="AG580" s="167">
        <v>448547.5</v>
      </c>
      <c r="AH580" s="94">
        <v>2.1305555555555555</v>
      </c>
      <c r="AI580" s="94">
        <v>7</v>
      </c>
      <c r="AJ580" s="168">
        <v>5.6399999999999999E-2</v>
      </c>
      <c r="AK580" s="162" t="s">
        <v>651</v>
      </c>
      <c r="AL580" s="162" t="s">
        <v>652</v>
      </c>
      <c r="AM580" s="133">
        <v>2108.17</v>
      </c>
      <c r="AN580" s="133">
        <v>2108.17</v>
      </c>
      <c r="AO580" s="133">
        <v>2108.17</v>
      </c>
      <c r="AP580" s="133">
        <v>2108.17</v>
      </c>
      <c r="AQ580" s="133">
        <v>2108.17</v>
      </c>
      <c r="AR580" s="133">
        <v>2108.17</v>
      </c>
      <c r="AS580" s="133">
        <v>2108.17</v>
      </c>
      <c r="AT580" s="133">
        <v>2108.17</v>
      </c>
      <c r="AU580" s="133">
        <v>2108.17</v>
      </c>
      <c r="AV580" s="133">
        <v>2108.17</v>
      </c>
      <c r="AW580" s="133">
        <v>2108.17</v>
      </c>
      <c r="AX580" s="133">
        <v>2108.17</v>
      </c>
      <c r="AY580" s="133">
        <v>2108.17</v>
      </c>
      <c r="AZ580" s="133">
        <v>2108.17</v>
      </c>
      <c r="BA580" s="15">
        <f t="shared" si="27"/>
        <v>4216.34</v>
      </c>
      <c r="BB580" s="15">
        <f t="shared" ref="BB580:BB643" si="28">SUM(AO580:AZ580)</f>
        <v>25298.039999999994</v>
      </c>
      <c r="BC580" s="15">
        <f t="shared" ref="BC580:BC643" si="29">BA580+BB580</f>
        <v>29514.379999999994</v>
      </c>
    </row>
    <row r="581" spans="1:55" x14ac:dyDescent="0.35">
      <c r="A581" s="161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66">
        <v>43816</v>
      </c>
      <c r="AF581" s="166">
        <v>46738</v>
      </c>
      <c r="AG581" s="167">
        <v>205467.5</v>
      </c>
      <c r="AH581" s="94">
        <v>3.1305555555555555</v>
      </c>
      <c r="AI581" s="94">
        <v>8</v>
      </c>
      <c r="AJ581" s="168">
        <v>5.9299999999999999E-2</v>
      </c>
      <c r="AK581" s="162" t="s">
        <v>651</v>
      </c>
      <c r="AL581" s="162" t="s">
        <v>652</v>
      </c>
      <c r="AM581" s="133">
        <v>1015.35</v>
      </c>
      <c r="AN581" s="133">
        <v>1015.35</v>
      </c>
      <c r="AO581" s="133">
        <v>1015.35</v>
      </c>
      <c r="AP581" s="133">
        <v>1015.35</v>
      </c>
      <c r="AQ581" s="133">
        <v>1015.35</v>
      </c>
      <c r="AR581" s="133">
        <v>1015.35</v>
      </c>
      <c r="AS581" s="133">
        <v>1015.35</v>
      </c>
      <c r="AT581" s="133">
        <v>1015.35</v>
      </c>
      <c r="AU581" s="133">
        <v>1015.35</v>
      </c>
      <c r="AV581" s="133">
        <v>1015.35</v>
      </c>
      <c r="AW581" s="133">
        <v>1015.35</v>
      </c>
      <c r="AX581" s="133">
        <v>1015.35</v>
      </c>
      <c r="AY581" s="133">
        <v>1015.35</v>
      </c>
      <c r="AZ581" s="133">
        <v>1015.35</v>
      </c>
      <c r="BA581" s="15">
        <f t="shared" si="27"/>
        <v>2030.7</v>
      </c>
      <c r="BB581" s="15">
        <f t="shared" si="28"/>
        <v>12184.200000000003</v>
      </c>
      <c r="BC581" s="15">
        <f t="shared" si="29"/>
        <v>14214.900000000003</v>
      </c>
    </row>
    <row r="582" spans="1:55" x14ac:dyDescent="0.35">
      <c r="A582" s="161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66">
        <v>43816</v>
      </c>
      <c r="AF582" s="166">
        <v>47104</v>
      </c>
      <c r="AG582" s="167">
        <v>212400</v>
      </c>
      <c r="AH582" s="94">
        <v>4.1305555555555555</v>
      </c>
      <c r="AI582" s="94">
        <v>9</v>
      </c>
      <c r="AJ582" s="168">
        <v>6.2100000000000002E-2</v>
      </c>
      <c r="AK582" s="162" t="s">
        <v>651</v>
      </c>
      <c r="AL582" s="162" t="s">
        <v>652</v>
      </c>
      <c r="AM582" s="133">
        <v>1099.17</v>
      </c>
      <c r="AN582" s="133">
        <v>1099.17</v>
      </c>
      <c r="AO582" s="133">
        <v>1099.17</v>
      </c>
      <c r="AP582" s="133">
        <v>1099.17</v>
      </c>
      <c r="AQ582" s="133">
        <v>1099.17</v>
      </c>
      <c r="AR582" s="133">
        <v>1099.17</v>
      </c>
      <c r="AS582" s="133">
        <v>1099.17</v>
      </c>
      <c r="AT582" s="133">
        <v>1099.17</v>
      </c>
      <c r="AU582" s="133">
        <v>1099.17</v>
      </c>
      <c r="AV582" s="133">
        <v>1099.17</v>
      </c>
      <c r="AW582" s="133">
        <v>1099.17</v>
      </c>
      <c r="AX582" s="133">
        <v>1099.17</v>
      </c>
      <c r="AY582" s="133">
        <v>1099.17</v>
      </c>
      <c r="AZ582" s="133">
        <v>1099.17</v>
      </c>
      <c r="BA582" s="15">
        <f t="shared" si="27"/>
        <v>2198.34</v>
      </c>
      <c r="BB582" s="15">
        <f t="shared" si="28"/>
        <v>13190.04</v>
      </c>
      <c r="BC582" s="15">
        <f t="shared" si="29"/>
        <v>15388.380000000001</v>
      </c>
    </row>
    <row r="583" spans="1:55" x14ac:dyDescent="0.35">
      <c r="A583" s="161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66">
        <v>43817</v>
      </c>
      <c r="AF583" s="166">
        <v>46374</v>
      </c>
      <c r="AG583" s="167">
        <v>53100</v>
      </c>
      <c r="AH583" s="94">
        <v>2.1333333333333333</v>
      </c>
      <c r="AI583" s="94">
        <v>7</v>
      </c>
      <c r="AJ583" s="168">
        <v>5.6399999999999999E-2</v>
      </c>
      <c r="AK583" s="162" t="s">
        <v>651</v>
      </c>
      <c r="AL583" s="162" t="s">
        <v>652</v>
      </c>
      <c r="AM583" s="133">
        <v>249.57</v>
      </c>
      <c r="AN583" s="133">
        <v>249.57</v>
      </c>
      <c r="AO583" s="133">
        <v>249.57</v>
      </c>
      <c r="AP583" s="133">
        <v>249.57</v>
      </c>
      <c r="AQ583" s="133">
        <v>249.57</v>
      </c>
      <c r="AR583" s="133">
        <v>249.57</v>
      </c>
      <c r="AS583" s="133">
        <v>249.57</v>
      </c>
      <c r="AT583" s="133">
        <v>249.57</v>
      </c>
      <c r="AU583" s="133">
        <v>249.57</v>
      </c>
      <c r="AV583" s="133">
        <v>249.57</v>
      </c>
      <c r="AW583" s="133">
        <v>249.57</v>
      </c>
      <c r="AX583" s="133">
        <v>249.57</v>
      </c>
      <c r="AY583" s="133">
        <v>249.57</v>
      </c>
      <c r="AZ583" s="133">
        <v>249.57</v>
      </c>
      <c r="BA583" s="15">
        <f t="shared" si="27"/>
        <v>499.14</v>
      </c>
      <c r="BB583" s="15">
        <f t="shared" si="28"/>
        <v>2994.84</v>
      </c>
      <c r="BC583" s="15">
        <f t="shared" si="29"/>
        <v>3493.98</v>
      </c>
    </row>
    <row r="584" spans="1:55" x14ac:dyDescent="0.35">
      <c r="A584" s="161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66">
        <v>43817</v>
      </c>
      <c r="AF584" s="166">
        <v>46374</v>
      </c>
      <c r="AG584" s="167">
        <v>98235</v>
      </c>
      <c r="AH584" s="94">
        <v>2.1333333333333333</v>
      </c>
      <c r="AI584" s="94">
        <v>7</v>
      </c>
      <c r="AJ584" s="168">
        <v>5.6399999999999999E-2</v>
      </c>
      <c r="AK584" s="162" t="s">
        <v>651</v>
      </c>
      <c r="AL584" s="162" t="s">
        <v>652</v>
      </c>
      <c r="AM584" s="133">
        <v>461.7</v>
      </c>
      <c r="AN584" s="133">
        <v>461.7</v>
      </c>
      <c r="AO584" s="133">
        <v>461.7</v>
      </c>
      <c r="AP584" s="133">
        <v>461.7</v>
      </c>
      <c r="AQ584" s="133">
        <v>461.7</v>
      </c>
      <c r="AR584" s="133">
        <v>461.7</v>
      </c>
      <c r="AS584" s="133">
        <v>461.7</v>
      </c>
      <c r="AT584" s="133">
        <v>461.7</v>
      </c>
      <c r="AU584" s="133">
        <v>461.7</v>
      </c>
      <c r="AV584" s="133">
        <v>461.7</v>
      </c>
      <c r="AW584" s="133">
        <v>461.7</v>
      </c>
      <c r="AX584" s="133">
        <v>461.7</v>
      </c>
      <c r="AY584" s="133">
        <v>461.7</v>
      </c>
      <c r="AZ584" s="133">
        <v>461.7</v>
      </c>
      <c r="BA584" s="15">
        <f t="shared" si="27"/>
        <v>923.4</v>
      </c>
      <c r="BB584" s="15">
        <f t="shared" si="28"/>
        <v>5540.3999999999987</v>
      </c>
      <c r="BC584" s="15">
        <f t="shared" si="29"/>
        <v>6463.7999999999984</v>
      </c>
    </row>
    <row r="585" spans="1:55" x14ac:dyDescent="0.35">
      <c r="A585" s="161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66">
        <v>43817</v>
      </c>
      <c r="AF585" s="166">
        <v>46739</v>
      </c>
      <c r="AG585" s="167">
        <v>53100</v>
      </c>
      <c r="AH585" s="94">
        <v>3.1333333333333333</v>
      </c>
      <c r="AI585" s="94">
        <v>8</v>
      </c>
      <c r="AJ585" s="168">
        <v>5.9299999999999999E-2</v>
      </c>
      <c r="AK585" s="162" t="s">
        <v>651</v>
      </c>
      <c r="AL585" s="162" t="s">
        <v>652</v>
      </c>
      <c r="AM585" s="133">
        <v>262.39999999999998</v>
      </c>
      <c r="AN585" s="133">
        <v>262.39999999999998</v>
      </c>
      <c r="AO585" s="133">
        <v>262.39999999999998</v>
      </c>
      <c r="AP585" s="133">
        <v>262.39999999999998</v>
      </c>
      <c r="AQ585" s="133">
        <v>262.39999999999998</v>
      </c>
      <c r="AR585" s="133">
        <v>262.39999999999998</v>
      </c>
      <c r="AS585" s="133">
        <v>262.39999999999998</v>
      </c>
      <c r="AT585" s="133">
        <v>262.39999999999998</v>
      </c>
      <c r="AU585" s="133">
        <v>262.39999999999998</v>
      </c>
      <c r="AV585" s="133">
        <v>262.39999999999998</v>
      </c>
      <c r="AW585" s="133">
        <v>262.39999999999998</v>
      </c>
      <c r="AX585" s="133">
        <v>262.39999999999998</v>
      </c>
      <c r="AY585" s="133">
        <v>262.39999999999998</v>
      </c>
      <c r="AZ585" s="133">
        <v>262.39999999999998</v>
      </c>
      <c r="BA585" s="15">
        <f t="shared" si="27"/>
        <v>524.79999999999995</v>
      </c>
      <c r="BB585" s="15">
        <f t="shared" si="28"/>
        <v>3148.8000000000006</v>
      </c>
      <c r="BC585" s="15">
        <f t="shared" si="29"/>
        <v>3673.6000000000004</v>
      </c>
    </row>
    <row r="586" spans="1:55" x14ac:dyDescent="0.35">
      <c r="A586" s="161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66">
        <v>43817</v>
      </c>
      <c r="AF586" s="166">
        <v>47105</v>
      </c>
      <c r="AG586" s="167">
        <v>52805</v>
      </c>
      <c r="AH586" s="94">
        <v>4.1333333333333337</v>
      </c>
      <c r="AI586" s="94">
        <v>9</v>
      </c>
      <c r="AJ586" s="168">
        <v>6.2100000000000002E-2</v>
      </c>
      <c r="AK586" s="162" t="s">
        <v>651</v>
      </c>
      <c r="AL586" s="162" t="s">
        <v>652</v>
      </c>
      <c r="AM586" s="133">
        <v>273.27</v>
      </c>
      <c r="AN586" s="133">
        <v>273.27</v>
      </c>
      <c r="AO586" s="133">
        <v>273.27</v>
      </c>
      <c r="AP586" s="133">
        <v>273.27</v>
      </c>
      <c r="AQ586" s="133">
        <v>273.27</v>
      </c>
      <c r="AR586" s="133">
        <v>273.27</v>
      </c>
      <c r="AS586" s="133">
        <v>273.27</v>
      </c>
      <c r="AT586" s="133">
        <v>273.27</v>
      </c>
      <c r="AU586" s="133">
        <v>273.27</v>
      </c>
      <c r="AV586" s="133">
        <v>273.27</v>
      </c>
      <c r="AW586" s="133">
        <v>273.27</v>
      </c>
      <c r="AX586" s="133">
        <v>273.27</v>
      </c>
      <c r="AY586" s="133">
        <v>273.27</v>
      </c>
      <c r="AZ586" s="133">
        <v>273.27</v>
      </c>
      <c r="BA586" s="15">
        <f t="shared" si="27"/>
        <v>546.54</v>
      </c>
      <c r="BB586" s="15">
        <f t="shared" si="28"/>
        <v>3279.24</v>
      </c>
      <c r="BC586" s="15">
        <f t="shared" si="29"/>
        <v>3825.7799999999997</v>
      </c>
    </row>
    <row r="587" spans="1:55" x14ac:dyDescent="0.35">
      <c r="A587" s="161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66">
        <v>43817</v>
      </c>
      <c r="AF587" s="166">
        <v>46009</v>
      </c>
      <c r="AG587" s="167">
        <v>365357.5</v>
      </c>
      <c r="AH587" s="94">
        <v>1.1333333333333333</v>
      </c>
      <c r="AI587" s="94">
        <v>6</v>
      </c>
      <c r="AJ587" s="168">
        <v>5.3600000000000002E-2</v>
      </c>
      <c r="AK587" s="162" t="s">
        <v>651</v>
      </c>
      <c r="AL587" s="162" t="s">
        <v>652</v>
      </c>
      <c r="AM587" s="133">
        <v>1631.93</v>
      </c>
      <c r="AN587" s="133">
        <v>1631.93</v>
      </c>
      <c r="AO587" s="133">
        <v>1631.93</v>
      </c>
      <c r="AP587" s="133">
        <v>1631.93</v>
      </c>
      <c r="AQ587" s="133">
        <v>1631.93</v>
      </c>
      <c r="AR587" s="133">
        <v>1631.93</v>
      </c>
      <c r="AS587" s="133">
        <v>1631.93</v>
      </c>
      <c r="AT587" s="133">
        <v>1631.93</v>
      </c>
      <c r="AU587" s="133">
        <v>815.97</v>
      </c>
      <c r="AV587" s="133">
        <v>815.97</v>
      </c>
      <c r="AW587" s="133">
        <v>815.97</v>
      </c>
      <c r="AX587" s="133">
        <v>815.97</v>
      </c>
      <c r="AY587" s="133">
        <v>815.97</v>
      </c>
      <c r="AZ587" s="133">
        <v>815.97</v>
      </c>
      <c r="BA587" s="15">
        <f t="shared" si="27"/>
        <v>3263.86</v>
      </c>
      <c r="BB587" s="15">
        <f t="shared" si="28"/>
        <v>14687.399999999996</v>
      </c>
      <c r="BC587" s="15">
        <f t="shared" si="29"/>
        <v>17951.259999999995</v>
      </c>
    </row>
    <row r="588" spans="1:55" x14ac:dyDescent="0.35">
      <c r="A588" s="161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66">
        <v>43817</v>
      </c>
      <c r="AF588" s="166">
        <v>46374</v>
      </c>
      <c r="AG588" s="167">
        <v>469197.5</v>
      </c>
      <c r="AH588" s="94">
        <v>2.1333333333333333</v>
      </c>
      <c r="AI588" s="94">
        <v>7</v>
      </c>
      <c r="AJ588" s="168">
        <v>5.6399999999999999E-2</v>
      </c>
      <c r="AK588" s="162" t="s">
        <v>651</v>
      </c>
      <c r="AL588" s="162" t="s">
        <v>652</v>
      </c>
      <c r="AM588" s="133">
        <v>2205.23</v>
      </c>
      <c r="AN588" s="133">
        <v>2205.23</v>
      </c>
      <c r="AO588" s="133">
        <v>2205.23</v>
      </c>
      <c r="AP588" s="133">
        <v>2205.23</v>
      </c>
      <c r="AQ588" s="133">
        <v>2205.23</v>
      </c>
      <c r="AR588" s="133">
        <v>2205.23</v>
      </c>
      <c r="AS588" s="133">
        <v>2205.23</v>
      </c>
      <c r="AT588" s="133">
        <v>2205.23</v>
      </c>
      <c r="AU588" s="133">
        <v>2205.23</v>
      </c>
      <c r="AV588" s="133">
        <v>2205.23</v>
      </c>
      <c r="AW588" s="133">
        <v>2205.23</v>
      </c>
      <c r="AX588" s="133">
        <v>2205.23</v>
      </c>
      <c r="AY588" s="133">
        <v>2205.23</v>
      </c>
      <c r="AZ588" s="133">
        <v>2205.23</v>
      </c>
      <c r="BA588" s="15">
        <f t="shared" si="27"/>
        <v>4410.46</v>
      </c>
      <c r="BB588" s="15">
        <f t="shared" si="28"/>
        <v>26462.76</v>
      </c>
      <c r="BC588" s="15">
        <f t="shared" si="29"/>
        <v>30873.219999999998</v>
      </c>
    </row>
    <row r="589" spans="1:55" x14ac:dyDescent="0.35">
      <c r="A589" s="161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66">
        <v>43817</v>
      </c>
      <c r="AF589" s="166">
        <v>46739</v>
      </c>
      <c r="AG589" s="167">
        <v>584100</v>
      </c>
      <c r="AH589" s="94">
        <v>3.1333333333333333</v>
      </c>
      <c r="AI589" s="94">
        <v>8</v>
      </c>
      <c r="AJ589" s="168">
        <v>5.9299999999999999E-2</v>
      </c>
      <c r="AK589" s="162" t="s">
        <v>651</v>
      </c>
      <c r="AL589" s="162" t="s">
        <v>652</v>
      </c>
      <c r="AM589" s="133">
        <v>2886.43</v>
      </c>
      <c r="AN589" s="133">
        <v>2886.43</v>
      </c>
      <c r="AO589" s="133">
        <v>2886.43</v>
      </c>
      <c r="AP589" s="133">
        <v>2886.43</v>
      </c>
      <c r="AQ589" s="133">
        <v>2886.43</v>
      </c>
      <c r="AR589" s="133">
        <v>2886.43</v>
      </c>
      <c r="AS589" s="133">
        <v>2886.43</v>
      </c>
      <c r="AT589" s="133">
        <v>2886.43</v>
      </c>
      <c r="AU589" s="133">
        <v>2886.43</v>
      </c>
      <c r="AV589" s="133">
        <v>2886.43</v>
      </c>
      <c r="AW589" s="133">
        <v>2886.43</v>
      </c>
      <c r="AX589" s="133">
        <v>2886.43</v>
      </c>
      <c r="AY589" s="133">
        <v>2886.43</v>
      </c>
      <c r="AZ589" s="133">
        <v>2886.43</v>
      </c>
      <c r="BA589" s="15">
        <f t="shared" si="27"/>
        <v>5772.86</v>
      </c>
      <c r="BB589" s="15">
        <f t="shared" si="28"/>
        <v>34637.159999999996</v>
      </c>
      <c r="BC589" s="15">
        <f t="shared" si="29"/>
        <v>40410.019999999997</v>
      </c>
    </row>
    <row r="590" spans="1:55" x14ac:dyDescent="0.35">
      <c r="A590" s="161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66">
        <v>43817</v>
      </c>
      <c r="AF590" s="166">
        <v>47105</v>
      </c>
      <c r="AG590" s="167">
        <v>572595</v>
      </c>
      <c r="AH590" s="94">
        <v>4.1333333333333337</v>
      </c>
      <c r="AI590" s="94">
        <v>9</v>
      </c>
      <c r="AJ590" s="168">
        <v>6.2100000000000002E-2</v>
      </c>
      <c r="AK590" s="162" t="s">
        <v>651</v>
      </c>
      <c r="AL590" s="162" t="s">
        <v>652</v>
      </c>
      <c r="AM590" s="133">
        <v>2963.18</v>
      </c>
      <c r="AN590" s="133">
        <v>2963.18</v>
      </c>
      <c r="AO590" s="133">
        <v>2963.18</v>
      </c>
      <c r="AP590" s="133">
        <v>2963.18</v>
      </c>
      <c r="AQ590" s="133">
        <v>2963.18</v>
      </c>
      <c r="AR590" s="133">
        <v>2963.18</v>
      </c>
      <c r="AS590" s="133">
        <v>2963.18</v>
      </c>
      <c r="AT590" s="133">
        <v>2963.18</v>
      </c>
      <c r="AU590" s="133">
        <v>2963.18</v>
      </c>
      <c r="AV590" s="133">
        <v>2963.18</v>
      </c>
      <c r="AW590" s="133">
        <v>2963.18</v>
      </c>
      <c r="AX590" s="133">
        <v>2963.18</v>
      </c>
      <c r="AY590" s="133">
        <v>2963.18</v>
      </c>
      <c r="AZ590" s="133">
        <v>2963.18</v>
      </c>
      <c r="BA590" s="15">
        <f t="shared" si="27"/>
        <v>5926.36</v>
      </c>
      <c r="BB590" s="15">
        <f t="shared" si="28"/>
        <v>35558.159999999996</v>
      </c>
      <c r="BC590" s="15">
        <f t="shared" si="29"/>
        <v>41484.519999999997</v>
      </c>
    </row>
    <row r="591" spans="1:55" x14ac:dyDescent="0.35">
      <c r="A591" s="161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66">
        <v>43817</v>
      </c>
      <c r="AF591" s="166">
        <v>47470</v>
      </c>
      <c r="AG591" s="167">
        <v>424505</v>
      </c>
      <c r="AH591" s="94">
        <v>5.1333333333333337</v>
      </c>
      <c r="AI591" s="94">
        <v>10</v>
      </c>
      <c r="AJ591" s="168">
        <v>6.5000000000000002E-2</v>
      </c>
      <c r="AK591" s="162" t="s">
        <v>651</v>
      </c>
      <c r="AL591" s="162" t="s">
        <v>652</v>
      </c>
      <c r="AM591" s="133">
        <v>2299.4</v>
      </c>
      <c r="AN591" s="133">
        <v>2299.4</v>
      </c>
      <c r="AO591" s="133">
        <v>2299.4</v>
      </c>
      <c r="AP591" s="133">
        <v>2299.4</v>
      </c>
      <c r="AQ591" s="133">
        <v>2299.4</v>
      </c>
      <c r="AR591" s="133">
        <v>2299.4</v>
      </c>
      <c r="AS591" s="133">
        <v>2299.4</v>
      </c>
      <c r="AT591" s="133">
        <v>2299.4</v>
      </c>
      <c r="AU591" s="133">
        <v>2299.4</v>
      </c>
      <c r="AV591" s="133">
        <v>2299.4</v>
      </c>
      <c r="AW591" s="133">
        <v>2299.4</v>
      </c>
      <c r="AX591" s="133">
        <v>2299.4</v>
      </c>
      <c r="AY591" s="133">
        <v>2299.4</v>
      </c>
      <c r="AZ591" s="133">
        <v>2299.4</v>
      </c>
      <c r="BA591" s="15">
        <f t="shared" si="27"/>
        <v>4598.8</v>
      </c>
      <c r="BB591" s="15">
        <f t="shared" si="28"/>
        <v>27592.800000000007</v>
      </c>
      <c r="BC591" s="15">
        <f t="shared" si="29"/>
        <v>32191.600000000006</v>
      </c>
    </row>
    <row r="592" spans="1:55" x14ac:dyDescent="0.35">
      <c r="A592" s="161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66">
        <v>43817</v>
      </c>
      <c r="AF592" s="166">
        <v>46374</v>
      </c>
      <c r="AG592" s="167">
        <v>104725</v>
      </c>
      <c r="AH592" s="94">
        <v>2.1333333333333333</v>
      </c>
      <c r="AI592" s="94">
        <v>7</v>
      </c>
      <c r="AJ592" s="168">
        <v>5.6399999999999999E-2</v>
      </c>
      <c r="AK592" s="162" t="s">
        <v>651</v>
      </c>
      <c r="AL592" s="162" t="s">
        <v>652</v>
      </c>
      <c r="AM592" s="133">
        <v>492.21</v>
      </c>
      <c r="AN592" s="133">
        <v>492.21</v>
      </c>
      <c r="AO592" s="133">
        <v>492.21</v>
      </c>
      <c r="AP592" s="133">
        <v>492.21</v>
      </c>
      <c r="AQ592" s="133">
        <v>492.21</v>
      </c>
      <c r="AR592" s="133">
        <v>492.21</v>
      </c>
      <c r="AS592" s="133">
        <v>492.21</v>
      </c>
      <c r="AT592" s="133">
        <v>492.21</v>
      </c>
      <c r="AU592" s="133">
        <v>492.21</v>
      </c>
      <c r="AV592" s="133">
        <v>492.21</v>
      </c>
      <c r="AW592" s="133">
        <v>492.21</v>
      </c>
      <c r="AX592" s="133">
        <v>492.21</v>
      </c>
      <c r="AY592" s="133">
        <v>492.21</v>
      </c>
      <c r="AZ592" s="133">
        <v>492.21</v>
      </c>
      <c r="BA592" s="15">
        <f t="shared" si="27"/>
        <v>984.42</v>
      </c>
      <c r="BB592" s="15">
        <f t="shared" si="28"/>
        <v>5906.5199999999995</v>
      </c>
      <c r="BC592" s="15">
        <f t="shared" si="29"/>
        <v>6890.94</v>
      </c>
    </row>
    <row r="593" spans="1:55" x14ac:dyDescent="0.35">
      <c r="A593" s="161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66">
        <v>43817</v>
      </c>
      <c r="AF593" s="166">
        <v>47105</v>
      </c>
      <c r="AG593" s="167">
        <v>38940</v>
      </c>
      <c r="AH593" s="94">
        <v>4.1333333333333337</v>
      </c>
      <c r="AI593" s="94">
        <v>9</v>
      </c>
      <c r="AJ593" s="168">
        <v>6.2100000000000002E-2</v>
      </c>
      <c r="AK593" s="162" t="s">
        <v>651</v>
      </c>
      <c r="AL593" s="162" t="s">
        <v>652</v>
      </c>
      <c r="AM593" s="133">
        <v>201.51</v>
      </c>
      <c r="AN593" s="133">
        <v>201.51</v>
      </c>
      <c r="AO593" s="133">
        <v>201.51</v>
      </c>
      <c r="AP593" s="133">
        <v>201.51</v>
      </c>
      <c r="AQ593" s="133">
        <v>201.51</v>
      </c>
      <c r="AR593" s="133">
        <v>201.51</v>
      </c>
      <c r="AS593" s="133">
        <v>201.51</v>
      </c>
      <c r="AT593" s="133">
        <v>201.51</v>
      </c>
      <c r="AU593" s="133">
        <v>201.51</v>
      </c>
      <c r="AV593" s="133">
        <v>201.51</v>
      </c>
      <c r="AW593" s="133">
        <v>201.51</v>
      </c>
      <c r="AX593" s="133">
        <v>201.51</v>
      </c>
      <c r="AY593" s="133">
        <v>201.51</v>
      </c>
      <c r="AZ593" s="133">
        <v>201.51</v>
      </c>
      <c r="BA593" s="15">
        <f t="shared" si="27"/>
        <v>403.02</v>
      </c>
      <c r="BB593" s="15">
        <f t="shared" si="28"/>
        <v>2418.12</v>
      </c>
      <c r="BC593" s="15">
        <f t="shared" si="29"/>
        <v>2821.14</v>
      </c>
    </row>
    <row r="594" spans="1:55" x14ac:dyDescent="0.35">
      <c r="A594" s="161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26550</v>
      </c>
      <c r="X594" s="63">
        <v>0</v>
      </c>
      <c r="Y594" s="63">
        <v>0</v>
      </c>
      <c r="Z594" s="63">
        <v>112.17</v>
      </c>
      <c r="AA594" s="63">
        <v>0</v>
      </c>
      <c r="AB594" s="63">
        <v>0</v>
      </c>
      <c r="AC594" s="63">
        <v>0</v>
      </c>
      <c r="AD594" s="63">
        <v>26550</v>
      </c>
      <c r="AE594" s="166">
        <v>43817</v>
      </c>
      <c r="AF594" s="166">
        <v>45644</v>
      </c>
      <c r="AG594" s="167">
        <v>53100</v>
      </c>
      <c r="AH594" s="94">
        <v>0.13333333333333333</v>
      </c>
      <c r="AI594" s="94">
        <v>5</v>
      </c>
      <c r="AJ594" s="168">
        <v>5.0700000000000002E-2</v>
      </c>
      <c r="AK594" s="162" t="s">
        <v>651</v>
      </c>
      <c r="AL594" s="162" t="s">
        <v>652</v>
      </c>
      <c r="AM594" s="133">
        <v>112.17</v>
      </c>
      <c r="AN594" s="133">
        <v>112.17</v>
      </c>
      <c r="AO594" s="133">
        <v>0</v>
      </c>
      <c r="AP594" s="133">
        <v>0</v>
      </c>
      <c r="AQ594" s="133">
        <v>0</v>
      </c>
      <c r="AR594" s="133">
        <v>0</v>
      </c>
      <c r="AS594" s="133">
        <v>0</v>
      </c>
      <c r="AT594" s="133">
        <v>0</v>
      </c>
      <c r="AU594" s="133">
        <v>0</v>
      </c>
      <c r="AV594" s="133">
        <v>0</v>
      </c>
      <c r="AW594" s="133">
        <v>0</v>
      </c>
      <c r="AX594" s="133">
        <v>0</v>
      </c>
      <c r="AY594" s="133">
        <v>0</v>
      </c>
      <c r="AZ594" s="133">
        <v>0</v>
      </c>
      <c r="BA594" s="15">
        <f t="shared" si="27"/>
        <v>224.34</v>
      </c>
      <c r="BB594" s="15">
        <f t="shared" si="28"/>
        <v>0</v>
      </c>
      <c r="BC594" s="15">
        <f t="shared" si="29"/>
        <v>224.34</v>
      </c>
    </row>
    <row r="595" spans="1:55" x14ac:dyDescent="0.35">
      <c r="A595" s="161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66">
        <v>43817</v>
      </c>
      <c r="AF595" s="166">
        <v>46739</v>
      </c>
      <c r="AG595" s="167">
        <v>53100</v>
      </c>
      <c r="AH595" s="94">
        <v>3.1333333333333333</v>
      </c>
      <c r="AI595" s="94">
        <v>8</v>
      </c>
      <c r="AJ595" s="168">
        <v>5.9299999999999999E-2</v>
      </c>
      <c r="AK595" s="162" t="s">
        <v>651</v>
      </c>
      <c r="AL595" s="162" t="s">
        <v>652</v>
      </c>
      <c r="AM595" s="133">
        <v>262.39999999999998</v>
      </c>
      <c r="AN595" s="133">
        <v>262.39999999999998</v>
      </c>
      <c r="AO595" s="133">
        <v>262.39999999999998</v>
      </c>
      <c r="AP595" s="133">
        <v>262.39999999999998</v>
      </c>
      <c r="AQ595" s="133">
        <v>262.39999999999998</v>
      </c>
      <c r="AR595" s="133">
        <v>262.39999999999998</v>
      </c>
      <c r="AS595" s="133">
        <v>262.39999999999998</v>
      </c>
      <c r="AT595" s="133">
        <v>262.39999999999998</v>
      </c>
      <c r="AU595" s="133">
        <v>262.39999999999998</v>
      </c>
      <c r="AV595" s="133">
        <v>262.39999999999998</v>
      </c>
      <c r="AW595" s="133">
        <v>262.39999999999998</v>
      </c>
      <c r="AX595" s="133">
        <v>262.39999999999998</v>
      </c>
      <c r="AY595" s="133">
        <v>262.39999999999998</v>
      </c>
      <c r="AZ595" s="133">
        <v>262.39999999999998</v>
      </c>
      <c r="BA595" s="15">
        <f t="shared" si="27"/>
        <v>524.79999999999995</v>
      </c>
      <c r="BB595" s="15">
        <f t="shared" si="28"/>
        <v>3148.8000000000006</v>
      </c>
      <c r="BC595" s="15">
        <f t="shared" si="29"/>
        <v>3673.6000000000004</v>
      </c>
    </row>
    <row r="596" spans="1:55" x14ac:dyDescent="0.35">
      <c r="A596" s="161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699518.75</v>
      </c>
      <c r="X596" s="63">
        <v>0</v>
      </c>
      <c r="Y596" s="63">
        <v>0</v>
      </c>
      <c r="Z596" s="63">
        <v>2955.47</v>
      </c>
      <c r="AA596" s="63">
        <v>0</v>
      </c>
      <c r="AB596" s="63">
        <v>0</v>
      </c>
      <c r="AC596" s="63">
        <v>0</v>
      </c>
      <c r="AD596" s="63">
        <v>699518.75</v>
      </c>
      <c r="AE596" s="166">
        <v>43817</v>
      </c>
      <c r="AF596" s="166">
        <v>45644</v>
      </c>
      <c r="AG596" s="167">
        <v>1399037.5</v>
      </c>
      <c r="AH596" s="94">
        <v>0.13333333333333333</v>
      </c>
      <c r="AI596" s="94">
        <v>5</v>
      </c>
      <c r="AJ596" s="168">
        <v>5.0700000000000002E-2</v>
      </c>
      <c r="AK596" s="162" t="s">
        <v>651</v>
      </c>
      <c r="AL596" s="162" t="s">
        <v>652</v>
      </c>
      <c r="AM596" s="133">
        <v>2955.47</v>
      </c>
      <c r="AN596" s="133">
        <v>2955.47</v>
      </c>
      <c r="AO596" s="133">
        <v>0</v>
      </c>
      <c r="AP596" s="133">
        <v>0</v>
      </c>
      <c r="AQ596" s="133">
        <v>0</v>
      </c>
      <c r="AR596" s="133">
        <v>0</v>
      </c>
      <c r="AS596" s="133">
        <v>0</v>
      </c>
      <c r="AT596" s="133">
        <v>0</v>
      </c>
      <c r="AU596" s="133">
        <v>0</v>
      </c>
      <c r="AV596" s="133">
        <v>0</v>
      </c>
      <c r="AW596" s="133">
        <v>0</v>
      </c>
      <c r="AX596" s="133">
        <v>0</v>
      </c>
      <c r="AY596" s="133">
        <v>0</v>
      </c>
      <c r="AZ596" s="133">
        <v>0</v>
      </c>
      <c r="BA596" s="15">
        <f t="shared" si="27"/>
        <v>5910.94</v>
      </c>
      <c r="BB596" s="15">
        <f t="shared" si="28"/>
        <v>0</v>
      </c>
      <c r="BC596" s="15">
        <f t="shared" si="29"/>
        <v>5910.94</v>
      </c>
    </row>
    <row r="597" spans="1:55" x14ac:dyDescent="0.35">
      <c r="A597" s="161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66">
        <v>43817</v>
      </c>
      <c r="AF597" s="166">
        <v>46009</v>
      </c>
      <c r="AG597" s="167">
        <v>3046170</v>
      </c>
      <c r="AH597" s="94">
        <v>1.1333333333333333</v>
      </c>
      <c r="AI597" s="94">
        <v>6</v>
      </c>
      <c r="AJ597" s="168">
        <v>5.3600000000000002E-2</v>
      </c>
      <c r="AK597" s="162" t="s">
        <v>651</v>
      </c>
      <c r="AL597" s="162" t="s">
        <v>652</v>
      </c>
      <c r="AM597" s="133">
        <v>13606.23</v>
      </c>
      <c r="AN597" s="133">
        <v>13606.23</v>
      </c>
      <c r="AO597" s="133">
        <v>13606.23</v>
      </c>
      <c r="AP597" s="133">
        <v>13606.23</v>
      </c>
      <c r="AQ597" s="133">
        <v>13606.23</v>
      </c>
      <c r="AR597" s="133">
        <v>13606.23</v>
      </c>
      <c r="AS597" s="133">
        <v>13606.23</v>
      </c>
      <c r="AT597" s="133">
        <v>13606.23</v>
      </c>
      <c r="AU597" s="133">
        <v>6803.11</v>
      </c>
      <c r="AV597" s="133">
        <v>6803.11</v>
      </c>
      <c r="AW597" s="133">
        <v>6803.11</v>
      </c>
      <c r="AX597" s="133">
        <v>6803.11</v>
      </c>
      <c r="AY597" s="133">
        <v>6803.11</v>
      </c>
      <c r="AZ597" s="133">
        <v>6803.11</v>
      </c>
      <c r="BA597" s="15">
        <f t="shared" si="27"/>
        <v>27212.46</v>
      </c>
      <c r="BB597" s="15">
        <f t="shared" si="28"/>
        <v>122456.04</v>
      </c>
      <c r="BC597" s="15">
        <f t="shared" si="29"/>
        <v>149668.5</v>
      </c>
    </row>
    <row r="598" spans="1:55" x14ac:dyDescent="0.35">
      <c r="A598" s="161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66">
        <v>43817</v>
      </c>
      <c r="AF598" s="166">
        <v>46374</v>
      </c>
      <c r="AG598" s="167">
        <v>2747187.5</v>
      </c>
      <c r="AH598" s="94">
        <v>2.1333333333333333</v>
      </c>
      <c r="AI598" s="94">
        <v>7</v>
      </c>
      <c r="AJ598" s="168">
        <v>5.6399999999999999E-2</v>
      </c>
      <c r="AK598" s="162" t="s">
        <v>651</v>
      </c>
      <c r="AL598" s="162" t="s">
        <v>652</v>
      </c>
      <c r="AM598" s="133">
        <v>12911.78</v>
      </c>
      <c r="AN598" s="133">
        <v>12911.78</v>
      </c>
      <c r="AO598" s="133">
        <v>12911.78</v>
      </c>
      <c r="AP598" s="133">
        <v>12911.78</v>
      </c>
      <c r="AQ598" s="133">
        <v>12911.78</v>
      </c>
      <c r="AR598" s="133">
        <v>12911.78</v>
      </c>
      <c r="AS598" s="133">
        <v>12911.78</v>
      </c>
      <c r="AT598" s="133">
        <v>12911.78</v>
      </c>
      <c r="AU598" s="133">
        <v>12911.78</v>
      </c>
      <c r="AV598" s="133">
        <v>12911.78</v>
      </c>
      <c r="AW598" s="133">
        <v>12911.78</v>
      </c>
      <c r="AX598" s="133">
        <v>12911.78</v>
      </c>
      <c r="AY598" s="133">
        <v>12911.78</v>
      </c>
      <c r="AZ598" s="133">
        <v>12911.78</v>
      </c>
      <c r="BA598" s="15">
        <f t="shared" si="27"/>
        <v>25823.56</v>
      </c>
      <c r="BB598" s="15">
        <f t="shared" si="28"/>
        <v>154941.36000000002</v>
      </c>
      <c r="BC598" s="15">
        <f t="shared" si="29"/>
        <v>180764.92</v>
      </c>
    </row>
    <row r="599" spans="1:55" x14ac:dyDescent="0.35">
      <c r="A599" s="161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66">
        <v>43817</v>
      </c>
      <c r="AF599" s="166">
        <v>46739</v>
      </c>
      <c r="AG599" s="167">
        <v>1772065</v>
      </c>
      <c r="AH599" s="94">
        <v>3.1333333333333333</v>
      </c>
      <c r="AI599" s="94">
        <v>8</v>
      </c>
      <c r="AJ599" s="168">
        <v>5.9299999999999999E-2</v>
      </c>
      <c r="AK599" s="162" t="s">
        <v>651</v>
      </c>
      <c r="AL599" s="162" t="s">
        <v>652</v>
      </c>
      <c r="AM599" s="133">
        <v>8756.9500000000007</v>
      </c>
      <c r="AN599" s="133">
        <v>8756.9500000000007</v>
      </c>
      <c r="AO599" s="133">
        <v>8756.9500000000007</v>
      </c>
      <c r="AP599" s="133">
        <v>8756.9500000000007</v>
      </c>
      <c r="AQ599" s="133">
        <v>8756.9500000000007</v>
      </c>
      <c r="AR599" s="133">
        <v>8756.9500000000007</v>
      </c>
      <c r="AS599" s="133">
        <v>8756.9500000000007</v>
      </c>
      <c r="AT599" s="133">
        <v>8756.9500000000007</v>
      </c>
      <c r="AU599" s="133">
        <v>8756.9500000000007</v>
      </c>
      <c r="AV599" s="133">
        <v>8756.9500000000007</v>
      </c>
      <c r="AW599" s="133">
        <v>8756.9500000000007</v>
      </c>
      <c r="AX599" s="133">
        <v>8756.9500000000007</v>
      </c>
      <c r="AY599" s="133">
        <v>8756.9500000000007</v>
      </c>
      <c r="AZ599" s="133">
        <v>8756.9500000000007</v>
      </c>
      <c r="BA599" s="15">
        <f t="shared" si="27"/>
        <v>17513.900000000001</v>
      </c>
      <c r="BB599" s="15">
        <f t="shared" si="28"/>
        <v>105083.39999999998</v>
      </c>
      <c r="BC599" s="15">
        <f t="shared" si="29"/>
        <v>122597.29999999999</v>
      </c>
    </row>
    <row r="600" spans="1:55" x14ac:dyDescent="0.35">
      <c r="A600" s="161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66">
        <v>43817</v>
      </c>
      <c r="AF600" s="166">
        <v>47105</v>
      </c>
      <c r="AG600" s="167">
        <v>2121640</v>
      </c>
      <c r="AH600" s="94">
        <v>4.1333333333333337</v>
      </c>
      <c r="AI600" s="94">
        <v>9</v>
      </c>
      <c r="AJ600" s="168">
        <v>6.2100000000000002E-2</v>
      </c>
      <c r="AK600" s="162" t="s">
        <v>651</v>
      </c>
      <c r="AL600" s="162" t="s">
        <v>652</v>
      </c>
      <c r="AM600" s="133">
        <v>10979.49</v>
      </c>
      <c r="AN600" s="133">
        <v>10979.49</v>
      </c>
      <c r="AO600" s="133">
        <v>10979.49</v>
      </c>
      <c r="AP600" s="133">
        <v>10979.49</v>
      </c>
      <c r="AQ600" s="133">
        <v>10979.49</v>
      </c>
      <c r="AR600" s="133">
        <v>10979.49</v>
      </c>
      <c r="AS600" s="133">
        <v>10979.49</v>
      </c>
      <c r="AT600" s="133">
        <v>10979.49</v>
      </c>
      <c r="AU600" s="133">
        <v>10979.49</v>
      </c>
      <c r="AV600" s="133">
        <v>10979.49</v>
      </c>
      <c r="AW600" s="133">
        <v>10979.49</v>
      </c>
      <c r="AX600" s="133">
        <v>10979.49</v>
      </c>
      <c r="AY600" s="133">
        <v>10979.49</v>
      </c>
      <c r="AZ600" s="133">
        <v>10979.49</v>
      </c>
      <c r="BA600" s="15">
        <f t="shared" si="27"/>
        <v>21958.98</v>
      </c>
      <c r="BB600" s="15">
        <f t="shared" si="28"/>
        <v>131753.88000000003</v>
      </c>
      <c r="BC600" s="15">
        <f t="shared" si="29"/>
        <v>153712.86000000004</v>
      </c>
    </row>
    <row r="601" spans="1:55" x14ac:dyDescent="0.35">
      <c r="A601" s="161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66">
        <v>43817</v>
      </c>
      <c r="AF601" s="166">
        <v>47470</v>
      </c>
      <c r="AG601" s="167">
        <v>887655</v>
      </c>
      <c r="AH601" s="94">
        <v>5.1333333333333337</v>
      </c>
      <c r="AI601" s="94">
        <v>10</v>
      </c>
      <c r="AJ601" s="168">
        <v>6.5000000000000002E-2</v>
      </c>
      <c r="AK601" s="162" t="s">
        <v>651</v>
      </c>
      <c r="AL601" s="162" t="s">
        <v>652</v>
      </c>
      <c r="AM601" s="133">
        <v>4808.13</v>
      </c>
      <c r="AN601" s="133">
        <v>4808.13</v>
      </c>
      <c r="AO601" s="133">
        <v>4808.13</v>
      </c>
      <c r="AP601" s="133">
        <v>4808.13</v>
      </c>
      <c r="AQ601" s="133">
        <v>4808.13</v>
      </c>
      <c r="AR601" s="133">
        <v>4808.13</v>
      </c>
      <c r="AS601" s="133">
        <v>4808.13</v>
      </c>
      <c r="AT601" s="133">
        <v>4808.13</v>
      </c>
      <c r="AU601" s="133">
        <v>4808.13</v>
      </c>
      <c r="AV601" s="133">
        <v>4808.13</v>
      </c>
      <c r="AW601" s="133">
        <v>4808.13</v>
      </c>
      <c r="AX601" s="133">
        <v>4808.13</v>
      </c>
      <c r="AY601" s="133">
        <v>4808.13</v>
      </c>
      <c r="AZ601" s="133">
        <v>4808.13</v>
      </c>
      <c r="BA601" s="15">
        <f t="shared" si="27"/>
        <v>9616.26</v>
      </c>
      <c r="BB601" s="15">
        <f t="shared" si="28"/>
        <v>57697.55999999999</v>
      </c>
      <c r="BC601" s="15">
        <f t="shared" si="29"/>
        <v>67313.819999999992</v>
      </c>
    </row>
    <row r="602" spans="1:55" x14ac:dyDescent="0.35">
      <c r="A602" s="161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24411.25</v>
      </c>
      <c r="X602" s="63">
        <v>0</v>
      </c>
      <c r="Y602" s="63">
        <v>0</v>
      </c>
      <c r="Z602" s="63">
        <v>103.14</v>
      </c>
      <c r="AA602" s="63">
        <v>0</v>
      </c>
      <c r="AB602" s="63">
        <v>0</v>
      </c>
      <c r="AC602" s="63">
        <v>0</v>
      </c>
      <c r="AD602" s="63">
        <v>24411.25</v>
      </c>
      <c r="AE602" s="166">
        <v>43819</v>
      </c>
      <c r="AF602" s="166">
        <v>45646</v>
      </c>
      <c r="AG602" s="167">
        <v>48822.5</v>
      </c>
      <c r="AH602" s="94">
        <v>0.1388888888888889</v>
      </c>
      <c r="AI602" s="94">
        <v>5</v>
      </c>
      <c r="AJ602" s="168">
        <v>5.0700000000000002E-2</v>
      </c>
      <c r="AK602" s="162" t="s">
        <v>651</v>
      </c>
      <c r="AL602" s="162" t="s">
        <v>652</v>
      </c>
      <c r="AM602" s="133">
        <v>103.14</v>
      </c>
      <c r="AN602" s="133">
        <v>103.14</v>
      </c>
      <c r="AO602" s="133">
        <v>0</v>
      </c>
      <c r="AP602" s="133">
        <v>0</v>
      </c>
      <c r="AQ602" s="133">
        <v>0</v>
      </c>
      <c r="AR602" s="133">
        <v>0</v>
      </c>
      <c r="AS602" s="133">
        <v>0</v>
      </c>
      <c r="AT602" s="133">
        <v>0</v>
      </c>
      <c r="AU602" s="133">
        <v>0</v>
      </c>
      <c r="AV602" s="133">
        <v>0</v>
      </c>
      <c r="AW602" s="133">
        <v>0</v>
      </c>
      <c r="AX602" s="133">
        <v>0</v>
      </c>
      <c r="AY602" s="133">
        <v>0</v>
      </c>
      <c r="AZ602" s="133">
        <v>0</v>
      </c>
      <c r="BA602" s="15">
        <f t="shared" si="27"/>
        <v>206.28</v>
      </c>
      <c r="BB602" s="15">
        <f t="shared" si="28"/>
        <v>0</v>
      </c>
      <c r="BC602" s="15">
        <f t="shared" si="29"/>
        <v>206.28</v>
      </c>
    </row>
    <row r="603" spans="1:55" x14ac:dyDescent="0.35">
      <c r="A603" s="161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66">
        <v>43819</v>
      </c>
      <c r="AF603" s="166">
        <v>46011</v>
      </c>
      <c r="AG603" s="167">
        <v>52510</v>
      </c>
      <c r="AH603" s="94">
        <v>1.1388888888888888</v>
      </c>
      <c r="AI603" s="94">
        <v>6</v>
      </c>
      <c r="AJ603" s="168">
        <v>5.3600000000000002E-2</v>
      </c>
      <c r="AK603" s="162" t="s">
        <v>651</v>
      </c>
      <c r="AL603" s="162" t="s">
        <v>652</v>
      </c>
      <c r="AM603" s="133">
        <v>234.54</v>
      </c>
      <c r="AN603" s="133">
        <v>234.54</v>
      </c>
      <c r="AO603" s="133">
        <v>234.54</v>
      </c>
      <c r="AP603" s="133">
        <v>234.54</v>
      </c>
      <c r="AQ603" s="133">
        <v>234.54</v>
      </c>
      <c r="AR603" s="133">
        <v>234.54</v>
      </c>
      <c r="AS603" s="133">
        <v>234.54</v>
      </c>
      <c r="AT603" s="133">
        <v>234.54</v>
      </c>
      <c r="AU603" s="133">
        <v>117.27</v>
      </c>
      <c r="AV603" s="133">
        <v>117.27</v>
      </c>
      <c r="AW603" s="133">
        <v>117.27</v>
      </c>
      <c r="AX603" s="133">
        <v>117.27</v>
      </c>
      <c r="AY603" s="133">
        <v>117.27</v>
      </c>
      <c r="AZ603" s="133">
        <v>117.27</v>
      </c>
      <c r="BA603" s="15">
        <f t="shared" si="27"/>
        <v>469.08</v>
      </c>
      <c r="BB603" s="15">
        <f t="shared" si="28"/>
        <v>2110.86</v>
      </c>
      <c r="BC603" s="15">
        <f t="shared" si="29"/>
        <v>2579.94</v>
      </c>
    </row>
    <row r="604" spans="1:55" x14ac:dyDescent="0.35">
      <c r="A604" s="161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66">
        <v>43819</v>
      </c>
      <c r="AF604" s="166">
        <v>46376</v>
      </c>
      <c r="AG604" s="167">
        <v>53100</v>
      </c>
      <c r="AH604" s="94">
        <v>2.1388888888888888</v>
      </c>
      <c r="AI604" s="94">
        <v>7</v>
      </c>
      <c r="AJ604" s="168">
        <v>5.6399999999999999E-2</v>
      </c>
      <c r="AK604" s="162" t="s">
        <v>651</v>
      </c>
      <c r="AL604" s="162" t="s">
        <v>652</v>
      </c>
      <c r="AM604" s="133">
        <v>249.57</v>
      </c>
      <c r="AN604" s="133">
        <v>249.57</v>
      </c>
      <c r="AO604" s="133">
        <v>249.57</v>
      </c>
      <c r="AP604" s="133">
        <v>249.57</v>
      </c>
      <c r="AQ604" s="133">
        <v>249.57</v>
      </c>
      <c r="AR604" s="133">
        <v>249.57</v>
      </c>
      <c r="AS604" s="133">
        <v>249.57</v>
      </c>
      <c r="AT604" s="133">
        <v>249.57</v>
      </c>
      <c r="AU604" s="133">
        <v>249.57</v>
      </c>
      <c r="AV604" s="133">
        <v>249.57</v>
      </c>
      <c r="AW604" s="133">
        <v>249.57</v>
      </c>
      <c r="AX604" s="133">
        <v>249.57</v>
      </c>
      <c r="AY604" s="133">
        <v>249.57</v>
      </c>
      <c r="AZ604" s="133">
        <v>249.57</v>
      </c>
      <c r="BA604" s="15">
        <f t="shared" si="27"/>
        <v>499.14</v>
      </c>
      <c r="BB604" s="15">
        <f t="shared" si="28"/>
        <v>2994.84</v>
      </c>
      <c r="BC604" s="15">
        <f t="shared" si="29"/>
        <v>3493.98</v>
      </c>
    </row>
    <row r="605" spans="1:55" x14ac:dyDescent="0.35">
      <c r="A605" s="161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24706.25</v>
      </c>
      <c r="X605" s="63">
        <v>0</v>
      </c>
      <c r="Y605" s="63">
        <v>0</v>
      </c>
      <c r="Z605" s="63">
        <v>104.38</v>
      </c>
      <c r="AA605" s="63">
        <v>0</v>
      </c>
      <c r="AB605" s="63">
        <v>0</v>
      </c>
      <c r="AC605" s="63">
        <v>0</v>
      </c>
      <c r="AD605" s="63">
        <v>24706.25</v>
      </c>
      <c r="AE605" s="166">
        <v>43819</v>
      </c>
      <c r="AF605" s="166">
        <v>45646</v>
      </c>
      <c r="AG605" s="167">
        <v>49412.5</v>
      </c>
      <c r="AH605" s="94">
        <v>0.1388888888888889</v>
      </c>
      <c r="AI605" s="94">
        <v>5</v>
      </c>
      <c r="AJ605" s="168">
        <v>5.0700000000000002E-2</v>
      </c>
      <c r="AK605" s="162" t="s">
        <v>651</v>
      </c>
      <c r="AL605" s="162" t="s">
        <v>652</v>
      </c>
      <c r="AM605" s="133">
        <v>104.38</v>
      </c>
      <c r="AN605" s="133">
        <v>104.38</v>
      </c>
      <c r="AO605" s="133">
        <v>0</v>
      </c>
      <c r="AP605" s="133">
        <v>0</v>
      </c>
      <c r="AQ605" s="133">
        <v>0</v>
      </c>
      <c r="AR605" s="133">
        <v>0</v>
      </c>
      <c r="AS605" s="133">
        <v>0</v>
      </c>
      <c r="AT605" s="133">
        <v>0</v>
      </c>
      <c r="AU605" s="133">
        <v>0</v>
      </c>
      <c r="AV605" s="133">
        <v>0</v>
      </c>
      <c r="AW605" s="133">
        <v>0</v>
      </c>
      <c r="AX605" s="133">
        <v>0</v>
      </c>
      <c r="AY605" s="133">
        <v>0</v>
      </c>
      <c r="AZ605" s="133">
        <v>0</v>
      </c>
      <c r="BA605" s="15">
        <f t="shared" si="27"/>
        <v>208.76</v>
      </c>
      <c r="BB605" s="15">
        <f t="shared" si="28"/>
        <v>0</v>
      </c>
      <c r="BC605" s="15">
        <f t="shared" si="29"/>
        <v>208.76</v>
      </c>
    </row>
    <row r="606" spans="1:55" x14ac:dyDescent="0.35">
      <c r="A606" s="161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66">
        <v>43819</v>
      </c>
      <c r="AF606" s="166">
        <v>46376</v>
      </c>
      <c r="AG606" s="167">
        <v>39825</v>
      </c>
      <c r="AH606" s="94">
        <v>2.1388888888888888</v>
      </c>
      <c r="AI606" s="94">
        <v>7</v>
      </c>
      <c r="AJ606" s="168">
        <v>5.6399999999999999E-2</v>
      </c>
      <c r="AK606" s="162" t="s">
        <v>651</v>
      </c>
      <c r="AL606" s="162" t="s">
        <v>652</v>
      </c>
      <c r="AM606" s="133">
        <v>187.18</v>
      </c>
      <c r="AN606" s="133">
        <v>187.18</v>
      </c>
      <c r="AO606" s="133">
        <v>187.18</v>
      </c>
      <c r="AP606" s="133">
        <v>187.18</v>
      </c>
      <c r="AQ606" s="133">
        <v>187.18</v>
      </c>
      <c r="AR606" s="133">
        <v>187.18</v>
      </c>
      <c r="AS606" s="133">
        <v>187.18</v>
      </c>
      <c r="AT606" s="133">
        <v>187.18</v>
      </c>
      <c r="AU606" s="133">
        <v>187.18</v>
      </c>
      <c r="AV606" s="133">
        <v>187.18</v>
      </c>
      <c r="AW606" s="133">
        <v>187.18</v>
      </c>
      <c r="AX606" s="133">
        <v>187.18</v>
      </c>
      <c r="AY606" s="133">
        <v>187.18</v>
      </c>
      <c r="AZ606" s="133">
        <v>187.18</v>
      </c>
      <c r="BA606" s="15">
        <f t="shared" si="27"/>
        <v>374.36</v>
      </c>
      <c r="BB606" s="15">
        <f t="shared" si="28"/>
        <v>2246.1600000000003</v>
      </c>
      <c r="BC606" s="15">
        <f t="shared" si="29"/>
        <v>2620.5200000000004</v>
      </c>
    </row>
    <row r="607" spans="1:55" x14ac:dyDescent="0.35">
      <c r="A607" s="161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66">
        <v>43819</v>
      </c>
      <c r="AF607" s="166">
        <v>46741</v>
      </c>
      <c r="AG607" s="167">
        <v>106200</v>
      </c>
      <c r="AH607" s="94">
        <v>3.1388888888888888</v>
      </c>
      <c r="AI607" s="94">
        <v>8</v>
      </c>
      <c r="AJ607" s="168">
        <v>5.9299999999999999E-2</v>
      </c>
      <c r="AK607" s="162" t="s">
        <v>651</v>
      </c>
      <c r="AL607" s="162" t="s">
        <v>652</v>
      </c>
      <c r="AM607" s="133">
        <v>524.79999999999995</v>
      </c>
      <c r="AN607" s="133">
        <v>524.79999999999995</v>
      </c>
      <c r="AO607" s="133">
        <v>524.79999999999995</v>
      </c>
      <c r="AP607" s="133">
        <v>524.79999999999995</v>
      </c>
      <c r="AQ607" s="133">
        <v>524.79999999999995</v>
      </c>
      <c r="AR607" s="133">
        <v>524.79999999999995</v>
      </c>
      <c r="AS607" s="133">
        <v>524.79999999999995</v>
      </c>
      <c r="AT607" s="133">
        <v>524.79999999999995</v>
      </c>
      <c r="AU607" s="133">
        <v>524.79999999999995</v>
      </c>
      <c r="AV607" s="133">
        <v>524.79999999999995</v>
      </c>
      <c r="AW607" s="133">
        <v>524.79999999999995</v>
      </c>
      <c r="AX607" s="133">
        <v>524.79999999999995</v>
      </c>
      <c r="AY607" s="133">
        <v>524.79999999999995</v>
      </c>
      <c r="AZ607" s="133">
        <v>524.79999999999995</v>
      </c>
      <c r="BA607" s="15">
        <f t="shared" si="27"/>
        <v>1049.5999999999999</v>
      </c>
      <c r="BB607" s="15">
        <f t="shared" si="28"/>
        <v>6297.6000000000013</v>
      </c>
      <c r="BC607" s="15">
        <f t="shared" si="29"/>
        <v>7347.2000000000007</v>
      </c>
    </row>
    <row r="608" spans="1:55" x14ac:dyDescent="0.35">
      <c r="A608" s="161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26550</v>
      </c>
      <c r="X608" s="63">
        <v>0</v>
      </c>
      <c r="Y608" s="63">
        <v>0</v>
      </c>
      <c r="Z608" s="63">
        <v>112.17</v>
      </c>
      <c r="AA608" s="63">
        <v>0</v>
      </c>
      <c r="AB608" s="63">
        <v>0</v>
      </c>
      <c r="AC608" s="63">
        <v>0</v>
      </c>
      <c r="AD608" s="63">
        <v>26550</v>
      </c>
      <c r="AE608" s="166">
        <v>43819</v>
      </c>
      <c r="AF608" s="166">
        <v>45646</v>
      </c>
      <c r="AG608" s="167">
        <v>53100</v>
      </c>
      <c r="AH608" s="94">
        <v>0.1388888888888889</v>
      </c>
      <c r="AI608" s="94">
        <v>5</v>
      </c>
      <c r="AJ608" s="168">
        <v>5.0700000000000002E-2</v>
      </c>
      <c r="AK608" s="162" t="s">
        <v>651</v>
      </c>
      <c r="AL608" s="162" t="s">
        <v>652</v>
      </c>
      <c r="AM608" s="133">
        <v>112.17</v>
      </c>
      <c r="AN608" s="133">
        <v>112.17</v>
      </c>
      <c r="AO608" s="133">
        <v>0</v>
      </c>
      <c r="AP608" s="133">
        <v>0</v>
      </c>
      <c r="AQ608" s="133">
        <v>0</v>
      </c>
      <c r="AR608" s="133">
        <v>0</v>
      </c>
      <c r="AS608" s="133">
        <v>0</v>
      </c>
      <c r="AT608" s="133">
        <v>0</v>
      </c>
      <c r="AU608" s="133">
        <v>0</v>
      </c>
      <c r="AV608" s="133">
        <v>0</v>
      </c>
      <c r="AW608" s="133">
        <v>0</v>
      </c>
      <c r="AX608" s="133">
        <v>0</v>
      </c>
      <c r="AY608" s="133">
        <v>0</v>
      </c>
      <c r="AZ608" s="133">
        <v>0</v>
      </c>
      <c r="BA608" s="15">
        <f t="shared" si="27"/>
        <v>224.34</v>
      </c>
      <c r="BB608" s="15">
        <f t="shared" si="28"/>
        <v>0</v>
      </c>
      <c r="BC608" s="15">
        <f t="shared" si="29"/>
        <v>224.34</v>
      </c>
    </row>
    <row r="609" spans="1:55" x14ac:dyDescent="0.35">
      <c r="A609" s="161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66">
        <v>43819</v>
      </c>
      <c r="AF609" s="166">
        <v>46376</v>
      </c>
      <c r="AG609" s="167">
        <v>69472.5</v>
      </c>
      <c r="AH609" s="94">
        <v>2.1388888888888888</v>
      </c>
      <c r="AI609" s="94">
        <v>7</v>
      </c>
      <c r="AJ609" s="168">
        <v>5.6399999999999999E-2</v>
      </c>
      <c r="AK609" s="162" t="s">
        <v>651</v>
      </c>
      <c r="AL609" s="162" t="s">
        <v>652</v>
      </c>
      <c r="AM609" s="133">
        <v>326.52</v>
      </c>
      <c r="AN609" s="133">
        <v>326.52</v>
      </c>
      <c r="AO609" s="133">
        <v>326.52</v>
      </c>
      <c r="AP609" s="133">
        <v>326.52</v>
      </c>
      <c r="AQ609" s="133">
        <v>326.52</v>
      </c>
      <c r="AR609" s="133">
        <v>326.52</v>
      </c>
      <c r="AS609" s="133">
        <v>326.52</v>
      </c>
      <c r="AT609" s="133">
        <v>326.52</v>
      </c>
      <c r="AU609" s="133">
        <v>326.52</v>
      </c>
      <c r="AV609" s="133">
        <v>326.52</v>
      </c>
      <c r="AW609" s="133">
        <v>326.52</v>
      </c>
      <c r="AX609" s="133">
        <v>326.52</v>
      </c>
      <c r="AY609" s="133">
        <v>326.52</v>
      </c>
      <c r="AZ609" s="133">
        <v>326.52</v>
      </c>
      <c r="BA609" s="15">
        <f t="shared" si="27"/>
        <v>653.04</v>
      </c>
      <c r="BB609" s="15">
        <f t="shared" si="28"/>
        <v>3918.24</v>
      </c>
      <c r="BC609" s="15">
        <f t="shared" si="29"/>
        <v>4571.28</v>
      </c>
    </row>
    <row r="610" spans="1:55" x14ac:dyDescent="0.35">
      <c r="A610" s="161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66">
        <v>43819</v>
      </c>
      <c r="AF610" s="166">
        <v>47107</v>
      </c>
      <c r="AG610" s="167">
        <v>53100</v>
      </c>
      <c r="AH610" s="94">
        <v>4.1388888888888893</v>
      </c>
      <c r="AI610" s="94">
        <v>9</v>
      </c>
      <c r="AJ610" s="168">
        <v>6.2100000000000002E-2</v>
      </c>
      <c r="AK610" s="162" t="s">
        <v>651</v>
      </c>
      <c r="AL610" s="162" t="s">
        <v>652</v>
      </c>
      <c r="AM610" s="133">
        <v>274.79000000000002</v>
      </c>
      <c r="AN610" s="133">
        <v>274.79000000000002</v>
      </c>
      <c r="AO610" s="133">
        <v>274.79000000000002</v>
      </c>
      <c r="AP610" s="133">
        <v>274.79000000000002</v>
      </c>
      <c r="AQ610" s="133">
        <v>274.79000000000002</v>
      </c>
      <c r="AR610" s="133">
        <v>274.79000000000002</v>
      </c>
      <c r="AS610" s="133">
        <v>274.79000000000002</v>
      </c>
      <c r="AT610" s="133">
        <v>274.79000000000002</v>
      </c>
      <c r="AU610" s="133">
        <v>274.79000000000002</v>
      </c>
      <c r="AV610" s="133">
        <v>274.79000000000002</v>
      </c>
      <c r="AW610" s="133">
        <v>274.79000000000002</v>
      </c>
      <c r="AX610" s="133">
        <v>274.79000000000002</v>
      </c>
      <c r="AY610" s="133">
        <v>274.79000000000002</v>
      </c>
      <c r="AZ610" s="133">
        <v>274.79000000000002</v>
      </c>
      <c r="BA610" s="15">
        <f t="shared" si="27"/>
        <v>549.58000000000004</v>
      </c>
      <c r="BB610" s="15">
        <f t="shared" si="28"/>
        <v>3297.48</v>
      </c>
      <c r="BC610" s="15">
        <f t="shared" si="29"/>
        <v>3847.06</v>
      </c>
    </row>
    <row r="611" spans="1:55" x14ac:dyDescent="0.35">
      <c r="A611" s="161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9513.75</v>
      </c>
      <c r="X611" s="63">
        <v>0</v>
      </c>
      <c r="Y611" s="63">
        <v>0</v>
      </c>
      <c r="Z611" s="63">
        <v>40.200000000000003</v>
      </c>
      <c r="AA611" s="63">
        <v>0</v>
      </c>
      <c r="AB611" s="63">
        <v>0</v>
      </c>
      <c r="AC611" s="63">
        <v>0</v>
      </c>
      <c r="AD611" s="63">
        <v>9513.75</v>
      </c>
      <c r="AE611" s="166">
        <v>43823</v>
      </c>
      <c r="AF611" s="166">
        <v>45650</v>
      </c>
      <c r="AG611" s="167">
        <v>19027.5</v>
      </c>
      <c r="AH611" s="94">
        <v>0.15</v>
      </c>
      <c r="AI611" s="94">
        <v>5</v>
      </c>
      <c r="AJ611" s="168">
        <v>5.0700000000000002E-2</v>
      </c>
      <c r="AK611" s="162" t="s">
        <v>651</v>
      </c>
      <c r="AL611" s="162" t="s">
        <v>652</v>
      </c>
      <c r="AM611" s="133">
        <v>40.200000000000003</v>
      </c>
      <c r="AN611" s="133">
        <v>40.200000000000003</v>
      </c>
      <c r="AO611" s="133">
        <v>0</v>
      </c>
      <c r="AP611" s="133">
        <v>0</v>
      </c>
      <c r="AQ611" s="133">
        <v>0</v>
      </c>
      <c r="AR611" s="133">
        <v>0</v>
      </c>
      <c r="AS611" s="133">
        <v>0</v>
      </c>
      <c r="AT611" s="133">
        <v>0</v>
      </c>
      <c r="AU611" s="133">
        <v>0</v>
      </c>
      <c r="AV611" s="133">
        <v>0</v>
      </c>
      <c r="AW611" s="133">
        <v>0</v>
      </c>
      <c r="AX611" s="133">
        <v>0</v>
      </c>
      <c r="AY611" s="133">
        <v>0</v>
      </c>
      <c r="AZ611" s="133">
        <v>0</v>
      </c>
      <c r="BA611" s="15">
        <f t="shared" si="27"/>
        <v>80.400000000000006</v>
      </c>
      <c r="BB611" s="15">
        <f t="shared" si="28"/>
        <v>0</v>
      </c>
      <c r="BC611" s="15">
        <f t="shared" si="29"/>
        <v>80.400000000000006</v>
      </c>
    </row>
    <row r="612" spans="1:55" x14ac:dyDescent="0.35">
      <c r="A612" s="161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66">
        <v>43823</v>
      </c>
      <c r="AF612" s="166">
        <v>46745</v>
      </c>
      <c r="AG612" s="167">
        <v>53100</v>
      </c>
      <c r="AH612" s="94">
        <v>3.15</v>
      </c>
      <c r="AI612" s="94">
        <v>8</v>
      </c>
      <c r="AJ612" s="168">
        <v>5.9299999999999999E-2</v>
      </c>
      <c r="AK612" s="162" t="s">
        <v>651</v>
      </c>
      <c r="AL612" s="162" t="s">
        <v>652</v>
      </c>
      <c r="AM612" s="133">
        <v>262.39999999999998</v>
      </c>
      <c r="AN612" s="133">
        <v>262.39999999999998</v>
      </c>
      <c r="AO612" s="133">
        <v>262.39999999999998</v>
      </c>
      <c r="AP612" s="133">
        <v>262.39999999999998</v>
      </c>
      <c r="AQ612" s="133">
        <v>262.39999999999998</v>
      </c>
      <c r="AR612" s="133">
        <v>262.39999999999998</v>
      </c>
      <c r="AS612" s="133">
        <v>262.39999999999998</v>
      </c>
      <c r="AT612" s="133">
        <v>262.39999999999998</v>
      </c>
      <c r="AU612" s="133">
        <v>262.39999999999998</v>
      </c>
      <c r="AV612" s="133">
        <v>262.39999999999998</v>
      </c>
      <c r="AW612" s="133">
        <v>262.39999999999998</v>
      </c>
      <c r="AX612" s="133">
        <v>262.39999999999998</v>
      </c>
      <c r="AY612" s="133">
        <v>262.39999999999998</v>
      </c>
      <c r="AZ612" s="133">
        <v>262.39999999999998</v>
      </c>
      <c r="BA612" s="15">
        <f t="shared" si="27"/>
        <v>524.79999999999995</v>
      </c>
      <c r="BB612" s="15">
        <f t="shared" si="28"/>
        <v>3148.8000000000006</v>
      </c>
      <c r="BC612" s="15">
        <f t="shared" si="29"/>
        <v>3673.6000000000004</v>
      </c>
    </row>
    <row r="613" spans="1:55" x14ac:dyDescent="0.35">
      <c r="A613" s="161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66">
        <v>43823</v>
      </c>
      <c r="AF613" s="166">
        <v>47111</v>
      </c>
      <c r="AG613" s="167">
        <v>53100</v>
      </c>
      <c r="AH613" s="94">
        <v>4.1500000000000004</v>
      </c>
      <c r="AI613" s="94">
        <v>9</v>
      </c>
      <c r="AJ613" s="168">
        <v>6.2100000000000002E-2</v>
      </c>
      <c r="AK613" s="162" t="s">
        <v>651</v>
      </c>
      <c r="AL613" s="162" t="s">
        <v>652</v>
      </c>
      <c r="AM613" s="133">
        <v>274.79000000000002</v>
      </c>
      <c r="AN613" s="133">
        <v>274.79000000000002</v>
      </c>
      <c r="AO613" s="133">
        <v>274.79000000000002</v>
      </c>
      <c r="AP613" s="133">
        <v>274.79000000000002</v>
      </c>
      <c r="AQ613" s="133">
        <v>274.79000000000002</v>
      </c>
      <c r="AR613" s="133">
        <v>274.79000000000002</v>
      </c>
      <c r="AS613" s="133">
        <v>274.79000000000002</v>
      </c>
      <c r="AT613" s="133">
        <v>274.79000000000002</v>
      </c>
      <c r="AU613" s="133">
        <v>274.79000000000002</v>
      </c>
      <c r="AV613" s="133">
        <v>274.79000000000002</v>
      </c>
      <c r="AW613" s="133">
        <v>274.79000000000002</v>
      </c>
      <c r="AX613" s="133">
        <v>274.79000000000002</v>
      </c>
      <c r="AY613" s="133">
        <v>274.79000000000002</v>
      </c>
      <c r="AZ613" s="133">
        <v>274.79000000000002</v>
      </c>
      <c r="BA613" s="15">
        <f t="shared" si="27"/>
        <v>549.58000000000004</v>
      </c>
      <c r="BB613" s="15">
        <f t="shared" si="28"/>
        <v>3297.48</v>
      </c>
      <c r="BC613" s="15">
        <f t="shared" si="29"/>
        <v>3847.06</v>
      </c>
    </row>
    <row r="614" spans="1:55" x14ac:dyDescent="0.35">
      <c r="A614" s="161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66">
        <v>43823</v>
      </c>
      <c r="AF614" s="166">
        <v>46015</v>
      </c>
      <c r="AG614" s="167">
        <v>37907.5</v>
      </c>
      <c r="AH614" s="94">
        <v>1.1499999999999999</v>
      </c>
      <c r="AI614" s="94">
        <v>6</v>
      </c>
      <c r="AJ614" s="168">
        <v>5.3600000000000002E-2</v>
      </c>
      <c r="AK614" s="162" t="s">
        <v>651</v>
      </c>
      <c r="AL614" s="162" t="s">
        <v>652</v>
      </c>
      <c r="AM614" s="133">
        <v>169.32</v>
      </c>
      <c r="AN614" s="133">
        <v>169.32</v>
      </c>
      <c r="AO614" s="133">
        <v>169.32</v>
      </c>
      <c r="AP614" s="133">
        <v>169.32</v>
      </c>
      <c r="AQ614" s="133">
        <v>169.32</v>
      </c>
      <c r="AR614" s="133">
        <v>169.32</v>
      </c>
      <c r="AS614" s="133">
        <v>169.32</v>
      </c>
      <c r="AT614" s="133">
        <v>169.32</v>
      </c>
      <c r="AU614" s="133">
        <v>84.66</v>
      </c>
      <c r="AV614" s="133">
        <v>84.66</v>
      </c>
      <c r="AW614" s="133">
        <v>84.66</v>
      </c>
      <c r="AX614" s="133">
        <v>84.66</v>
      </c>
      <c r="AY614" s="133">
        <v>84.66</v>
      </c>
      <c r="AZ614" s="133">
        <v>84.66</v>
      </c>
      <c r="BA614" s="15">
        <f t="shared" si="27"/>
        <v>338.64</v>
      </c>
      <c r="BB614" s="15">
        <f t="shared" si="28"/>
        <v>1523.8800000000003</v>
      </c>
      <c r="BC614" s="15">
        <f t="shared" si="29"/>
        <v>1862.5200000000004</v>
      </c>
    </row>
    <row r="615" spans="1:55" x14ac:dyDescent="0.35">
      <c r="A615" s="161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66">
        <v>43823</v>
      </c>
      <c r="AF615" s="166">
        <v>46380</v>
      </c>
      <c r="AG615" s="167">
        <v>178475</v>
      </c>
      <c r="AH615" s="94">
        <v>2.15</v>
      </c>
      <c r="AI615" s="94">
        <v>7</v>
      </c>
      <c r="AJ615" s="168">
        <v>5.6399999999999999E-2</v>
      </c>
      <c r="AK615" s="162" t="s">
        <v>651</v>
      </c>
      <c r="AL615" s="162" t="s">
        <v>652</v>
      </c>
      <c r="AM615" s="133">
        <v>838.83</v>
      </c>
      <c r="AN615" s="133">
        <v>838.83</v>
      </c>
      <c r="AO615" s="133">
        <v>838.83</v>
      </c>
      <c r="AP615" s="133">
        <v>838.83</v>
      </c>
      <c r="AQ615" s="133">
        <v>838.83</v>
      </c>
      <c r="AR615" s="133">
        <v>838.83</v>
      </c>
      <c r="AS615" s="133">
        <v>838.83</v>
      </c>
      <c r="AT615" s="133">
        <v>838.83</v>
      </c>
      <c r="AU615" s="133">
        <v>838.83</v>
      </c>
      <c r="AV615" s="133">
        <v>838.83</v>
      </c>
      <c r="AW615" s="133">
        <v>838.83</v>
      </c>
      <c r="AX615" s="133">
        <v>838.83</v>
      </c>
      <c r="AY615" s="133">
        <v>838.83</v>
      </c>
      <c r="AZ615" s="133">
        <v>838.83</v>
      </c>
      <c r="BA615" s="15">
        <f t="shared" si="27"/>
        <v>1677.66</v>
      </c>
      <c r="BB615" s="15">
        <f t="shared" si="28"/>
        <v>10065.960000000001</v>
      </c>
      <c r="BC615" s="15">
        <f t="shared" si="29"/>
        <v>11743.62</v>
      </c>
    </row>
    <row r="616" spans="1:55" x14ac:dyDescent="0.35">
      <c r="A616" s="161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66">
        <v>43823</v>
      </c>
      <c r="AF616" s="166">
        <v>46745</v>
      </c>
      <c r="AG616" s="167">
        <v>53100</v>
      </c>
      <c r="AH616" s="94">
        <v>3.15</v>
      </c>
      <c r="AI616" s="94">
        <v>8</v>
      </c>
      <c r="AJ616" s="168">
        <v>5.9299999999999999E-2</v>
      </c>
      <c r="AK616" s="162" t="s">
        <v>651</v>
      </c>
      <c r="AL616" s="162" t="s">
        <v>652</v>
      </c>
      <c r="AM616" s="133">
        <v>262.39999999999998</v>
      </c>
      <c r="AN616" s="133">
        <v>262.39999999999998</v>
      </c>
      <c r="AO616" s="133">
        <v>262.39999999999998</v>
      </c>
      <c r="AP616" s="133">
        <v>262.39999999999998</v>
      </c>
      <c r="AQ616" s="133">
        <v>262.39999999999998</v>
      </c>
      <c r="AR616" s="133">
        <v>262.39999999999998</v>
      </c>
      <c r="AS616" s="133">
        <v>262.39999999999998</v>
      </c>
      <c r="AT616" s="133">
        <v>262.39999999999998</v>
      </c>
      <c r="AU616" s="133">
        <v>262.39999999999998</v>
      </c>
      <c r="AV616" s="133">
        <v>262.39999999999998</v>
      </c>
      <c r="AW616" s="133">
        <v>262.39999999999998</v>
      </c>
      <c r="AX616" s="133">
        <v>262.39999999999998</v>
      </c>
      <c r="AY616" s="133">
        <v>262.39999999999998</v>
      </c>
      <c r="AZ616" s="133">
        <v>262.39999999999998</v>
      </c>
      <c r="BA616" s="15">
        <f t="shared" si="27"/>
        <v>524.79999999999995</v>
      </c>
      <c r="BB616" s="15">
        <f t="shared" si="28"/>
        <v>3148.8000000000006</v>
      </c>
      <c r="BC616" s="15">
        <f t="shared" si="29"/>
        <v>3673.6000000000004</v>
      </c>
    </row>
    <row r="617" spans="1:55" x14ac:dyDescent="0.35">
      <c r="A617" s="161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53100</v>
      </c>
      <c r="X617" s="63">
        <v>0</v>
      </c>
      <c r="Y617" s="63">
        <v>0</v>
      </c>
      <c r="Z617" s="63">
        <v>224.35</v>
      </c>
      <c r="AA617" s="63">
        <v>0</v>
      </c>
      <c r="AB617" s="63">
        <v>0</v>
      </c>
      <c r="AC617" s="63">
        <v>0</v>
      </c>
      <c r="AD617" s="63">
        <v>53100</v>
      </c>
      <c r="AE617" s="166">
        <v>43823</v>
      </c>
      <c r="AF617" s="166">
        <v>45650</v>
      </c>
      <c r="AG617" s="167">
        <v>106200</v>
      </c>
      <c r="AH617" s="94">
        <v>0.15</v>
      </c>
      <c r="AI617" s="94">
        <v>5</v>
      </c>
      <c r="AJ617" s="168">
        <v>5.0700000000000002E-2</v>
      </c>
      <c r="AK617" s="162" t="s">
        <v>651</v>
      </c>
      <c r="AL617" s="162" t="s">
        <v>652</v>
      </c>
      <c r="AM617" s="133">
        <v>224.35</v>
      </c>
      <c r="AN617" s="133">
        <v>224.35</v>
      </c>
      <c r="AO617" s="133">
        <v>0</v>
      </c>
      <c r="AP617" s="133">
        <v>0</v>
      </c>
      <c r="AQ617" s="133">
        <v>0</v>
      </c>
      <c r="AR617" s="133">
        <v>0</v>
      </c>
      <c r="AS617" s="133">
        <v>0</v>
      </c>
      <c r="AT617" s="133">
        <v>0</v>
      </c>
      <c r="AU617" s="133">
        <v>0</v>
      </c>
      <c r="AV617" s="133">
        <v>0</v>
      </c>
      <c r="AW617" s="133">
        <v>0</v>
      </c>
      <c r="AX617" s="133">
        <v>0</v>
      </c>
      <c r="AY617" s="133">
        <v>0</v>
      </c>
      <c r="AZ617" s="133">
        <v>0</v>
      </c>
      <c r="BA617" s="15">
        <f t="shared" si="27"/>
        <v>448.7</v>
      </c>
      <c r="BB617" s="15">
        <f t="shared" si="28"/>
        <v>0</v>
      </c>
      <c r="BC617" s="15">
        <f t="shared" si="29"/>
        <v>448.7</v>
      </c>
    </row>
    <row r="618" spans="1:55" x14ac:dyDescent="0.35">
      <c r="A618" s="161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66">
        <v>43823</v>
      </c>
      <c r="AF618" s="166">
        <v>46015</v>
      </c>
      <c r="AG618" s="167">
        <v>53100</v>
      </c>
      <c r="AH618" s="94">
        <v>1.1499999999999999</v>
      </c>
      <c r="AI618" s="94">
        <v>6</v>
      </c>
      <c r="AJ618" s="168">
        <v>5.3600000000000002E-2</v>
      </c>
      <c r="AK618" s="162" t="s">
        <v>651</v>
      </c>
      <c r="AL618" s="162" t="s">
        <v>652</v>
      </c>
      <c r="AM618" s="133">
        <v>237.18</v>
      </c>
      <c r="AN618" s="133">
        <v>237.18</v>
      </c>
      <c r="AO618" s="133">
        <v>237.18</v>
      </c>
      <c r="AP618" s="133">
        <v>237.18</v>
      </c>
      <c r="AQ618" s="133">
        <v>237.18</v>
      </c>
      <c r="AR618" s="133">
        <v>237.18</v>
      </c>
      <c r="AS618" s="133">
        <v>237.18</v>
      </c>
      <c r="AT618" s="133">
        <v>237.18</v>
      </c>
      <c r="AU618" s="133">
        <v>118.59</v>
      </c>
      <c r="AV618" s="133">
        <v>118.59</v>
      </c>
      <c r="AW618" s="133">
        <v>118.59</v>
      </c>
      <c r="AX618" s="133">
        <v>118.59</v>
      </c>
      <c r="AY618" s="133">
        <v>118.59</v>
      </c>
      <c r="AZ618" s="133">
        <v>118.59</v>
      </c>
      <c r="BA618" s="15">
        <f t="shared" si="27"/>
        <v>474.36</v>
      </c>
      <c r="BB618" s="15">
        <f t="shared" si="28"/>
        <v>2134.62</v>
      </c>
      <c r="BC618" s="15">
        <f t="shared" si="29"/>
        <v>2608.98</v>
      </c>
    </row>
    <row r="619" spans="1:55" x14ac:dyDescent="0.35">
      <c r="A619" s="161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66">
        <v>43823</v>
      </c>
      <c r="AF619" s="166">
        <v>46380</v>
      </c>
      <c r="AG619" s="167">
        <v>106200</v>
      </c>
      <c r="AH619" s="94">
        <v>2.15</v>
      </c>
      <c r="AI619" s="94">
        <v>7</v>
      </c>
      <c r="AJ619" s="168">
        <v>5.6399999999999999E-2</v>
      </c>
      <c r="AK619" s="162" t="s">
        <v>651</v>
      </c>
      <c r="AL619" s="162" t="s">
        <v>652</v>
      </c>
      <c r="AM619" s="133">
        <v>499.14</v>
      </c>
      <c r="AN619" s="133">
        <v>499.14</v>
      </c>
      <c r="AO619" s="133">
        <v>499.14</v>
      </c>
      <c r="AP619" s="133">
        <v>499.14</v>
      </c>
      <c r="AQ619" s="133">
        <v>499.14</v>
      </c>
      <c r="AR619" s="133">
        <v>499.14</v>
      </c>
      <c r="AS619" s="133">
        <v>499.14</v>
      </c>
      <c r="AT619" s="133">
        <v>499.14</v>
      </c>
      <c r="AU619" s="133">
        <v>499.14</v>
      </c>
      <c r="AV619" s="133">
        <v>499.14</v>
      </c>
      <c r="AW619" s="133">
        <v>499.14</v>
      </c>
      <c r="AX619" s="133">
        <v>499.14</v>
      </c>
      <c r="AY619" s="133">
        <v>499.14</v>
      </c>
      <c r="AZ619" s="133">
        <v>499.14</v>
      </c>
      <c r="BA619" s="15">
        <f t="shared" si="27"/>
        <v>998.28</v>
      </c>
      <c r="BB619" s="15">
        <f t="shared" si="28"/>
        <v>5989.68</v>
      </c>
      <c r="BC619" s="15">
        <f t="shared" si="29"/>
        <v>6987.96</v>
      </c>
    </row>
    <row r="620" spans="1:55" x14ac:dyDescent="0.35">
      <c r="A620" s="161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66">
        <v>43823</v>
      </c>
      <c r="AF620" s="166">
        <v>46745</v>
      </c>
      <c r="AG620" s="167">
        <v>81715</v>
      </c>
      <c r="AH620" s="94">
        <v>3.15</v>
      </c>
      <c r="AI620" s="94">
        <v>8</v>
      </c>
      <c r="AJ620" s="168">
        <v>5.9299999999999999E-2</v>
      </c>
      <c r="AK620" s="162" t="s">
        <v>651</v>
      </c>
      <c r="AL620" s="162" t="s">
        <v>652</v>
      </c>
      <c r="AM620" s="133">
        <v>403.81</v>
      </c>
      <c r="AN620" s="133">
        <v>403.81</v>
      </c>
      <c r="AO620" s="133">
        <v>403.81</v>
      </c>
      <c r="AP620" s="133">
        <v>403.81</v>
      </c>
      <c r="AQ620" s="133">
        <v>403.81</v>
      </c>
      <c r="AR620" s="133">
        <v>403.81</v>
      </c>
      <c r="AS620" s="133">
        <v>403.81</v>
      </c>
      <c r="AT620" s="133">
        <v>403.81</v>
      </c>
      <c r="AU620" s="133">
        <v>403.81</v>
      </c>
      <c r="AV620" s="133">
        <v>403.81</v>
      </c>
      <c r="AW620" s="133">
        <v>403.81</v>
      </c>
      <c r="AX620" s="133">
        <v>403.81</v>
      </c>
      <c r="AY620" s="133">
        <v>403.81</v>
      </c>
      <c r="AZ620" s="133">
        <v>403.81</v>
      </c>
      <c r="BA620" s="15">
        <f t="shared" si="27"/>
        <v>807.62</v>
      </c>
      <c r="BB620" s="15">
        <f t="shared" si="28"/>
        <v>4845.72</v>
      </c>
      <c r="BC620" s="15">
        <f t="shared" si="29"/>
        <v>5653.34</v>
      </c>
    </row>
    <row r="621" spans="1:55" x14ac:dyDescent="0.35">
      <c r="A621" s="161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66">
        <v>43825</v>
      </c>
      <c r="AF621" s="166">
        <v>46747</v>
      </c>
      <c r="AG621" s="167">
        <v>53100</v>
      </c>
      <c r="AH621" s="94">
        <v>3.1555555555555554</v>
      </c>
      <c r="AI621" s="94">
        <v>8</v>
      </c>
      <c r="AJ621" s="168">
        <v>5.9299999999999999E-2</v>
      </c>
      <c r="AK621" s="162" t="s">
        <v>651</v>
      </c>
      <c r="AL621" s="162" t="s">
        <v>652</v>
      </c>
      <c r="AM621" s="133">
        <v>262.39999999999998</v>
      </c>
      <c r="AN621" s="133">
        <v>262.39999999999998</v>
      </c>
      <c r="AO621" s="133">
        <v>262.39999999999998</v>
      </c>
      <c r="AP621" s="133">
        <v>262.39999999999998</v>
      </c>
      <c r="AQ621" s="133">
        <v>262.39999999999998</v>
      </c>
      <c r="AR621" s="133">
        <v>262.39999999999998</v>
      </c>
      <c r="AS621" s="133">
        <v>262.39999999999998</v>
      </c>
      <c r="AT621" s="133">
        <v>262.39999999999998</v>
      </c>
      <c r="AU621" s="133">
        <v>262.39999999999998</v>
      </c>
      <c r="AV621" s="133">
        <v>262.39999999999998</v>
      </c>
      <c r="AW621" s="133">
        <v>262.39999999999998</v>
      </c>
      <c r="AX621" s="133">
        <v>262.39999999999998</v>
      </c>
      <c r="AY621" s="133">
        <v>262.39999999999998</v>
      </c>
      <c r="AZ621" s="133">
        <v>262.39999999999998</v>
      </c>
      <c r="BA621" s="15">
        <f t="shared" si="27"/>
        <v>524.79999999999995</v>
      </c>
      <c r="BB621" s="15">
        <f t="shared" si="28"/>
        <v>3148.8000000000006</v>
      </c>
      <c r="BC621" s="15">
        <f t="shared" si="29"/>
        <v>3673.6000000000004</v>
      </c>
    </row>
    <row r="622" spans="1:55" x14ac:dyDescent="0.35">
      <c r="A622" s="161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118073.75</v>
      </c>
      <c r="X622" s="63">
        <v>0</v>
      </c>
      <c r="Y622" s="63">
        <v>0</v>
      </c>
      <c r="Z622" s="63">
        <v>498.86</v>
      </c>
      <c r="AA622" s="63">
        <v>0</v>
      </c>
      <c r="AB622" s="63">
        <v>0</v>
      </c>
      <c r="AC622" s="63">
        <v>0</v>
      </c>
      <c r="AD622" s="63">
        <v>118073.75</v>
      </c>
      <c r="AE622" s="166">
        <v>43825</v>
      </c>
      <c r="AF622" s="166">
        <v>45652</v>
      </c>
      <c r="AG622" s="167">
        <v>236147.5</v>
      </c>
      <c r="AH622" s="94">
        <v>0.15555555555555556</v>
      </c>
      <c r="AI622" s="94">
        <v>5</v>
      </c>
      <c r="AJ622" s="168">
        <v>5.0700000000000002E-2</v>
      </c>
      <c r="AK622" s="162" t="s">
        <v>651</v>
      </c>
      <c r="AL622" s="162" t="s">
        <v>652</v>
      </c>
      <c r="AM622" s="133">
        <v>498.86</v>
      </c>
      <c r="AN622" s="133">
        <v>498.86</v>
      </c>
      <c r="AO622" s="133">
        <v>0</v>
      </c>
      <c r="AP622" s="133">
        <v>0</v>
      </c>
      <c r="AQ622" s="133">
        <v>0</v>
      </c>
      <c r="AR622" s="133">
        <v>0</v>
      </c>
      <c r="AS622" s="133">
        <v>0</v>
      </c>
      <c r="AT622" s="133">
        <v>0</v>
      </c>
      <c r="AU622" s="133">
        <v>0</v>
      </c>
      <c r="AV622" s="133">
        <v>0</v>
      </c>
      <c r="AW622" s="133">
        <v>0</v>
      </c>
      <c r="AX622" s="133">
        <v>0</v>
      </c>
      <c r="AY622" s="133">
        <v>0</v>
      </c>
      <c r="AZ622" s="133">
        <v>0</v>
      </c>
      <c r="BA622" s="15">
        <f t="shared" si="27"/>
        <v>997.72</v>
      </c>
      <c r="BB622" s="15">
        <f t="shared" si="28"/>
        <v>0</v>
      </c>
      <c r="BC622" s="15">
        <f t="shared" si="29"/>
        <v>997.72</v>
      </c>
    </row>
    <row r="623" spans="1:55" x14ac:dyDescent="0.35">
      <c r="A623" s="161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66">
        <v>43825</v>
      </c>
      <c r="AF623" s="166">
        <v>46017</v>
      </c>
      <c r="AG623" s="167">
        <v>378632.5</v>
      </c>
      <c r="AH623" s="94">
        <v>1.1555555555555554</v>
      </c>
      <c r="AI623" s="94">
        <v>6</v>
      </c>
      <c r="AJ623" s="168">
        <v>5.3600000000000002E-2</v>
      </c>
      <c r="AK623" s="162" t="s">
        <v>651</v>
      </c>
      <c r="AL623" s="162" t="s">
        <v>652</v>
      </c>
      <c r="AM623" s="133">
        <v>1691.23</v>
      </c>
      <c r="AN623" s="133">
        <v>1691.23</v>
      </c>
      <c r="AO623" s="133">
        <v>1691.23</v>
      </c>
      <c r="AP623" s="133">
        <v>1691.23</v>
      </c>
      <c r="AQ623" s="133">
        <v>1691.23</v>
      </c>
      <c r="AR623" s="133">
        <v>1691.23</v>
      </c>
      <c r="AS623" s="133">
        <v>1691.23</v>
      </c>
      <c r="AT623" s="133">
        <v>1691.23</v>
      </c>
      <c r="AU623" s="133">
        <v>845.61</v>
      </c>
      <c r="AV623" s="133">
        <v>845.61</v>
      </c>
      <c r="AW623" s="133">
        <v>845.61</v>
      </c>
      <c r="AX623" s="133">
        <v>845.61</v>
      </c>
      <c r="AY623" s="133">
        <v>845.61</v>
      </c>
      <c r="AZ623" s="133">
        <v>845.61</v>
      </c>
      <c r="BA623" s="15">
        <f t="shared" si="27"/>
        <v>3382.46</v>
      </c>
      <c r="BB623" s="15">
        <f t="shared" si="28"/>
        <v>15221.040000000003</v>
      </c>
      <c r="BC623" s="15">
        <f t="shared" si="29"/>
        <v>18603.500000000004</v>
      </c>
    </row>
    <row r="624" spans="1:55" x14ac:dyDescent="0.35">
      <c r="A624" s="161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66">
        <v>43825</v>
      </c>
      <c r="AF624" s="166">
        <v>46382</v>
      </c>
      <c r="AG624" s="167">
        <v>519495</v>
      </c>
      <c r="AH624" s="94">
        <v>2.1555555555555554</v>
      </c>
      <c r="AI624" s="94">
        <v>7</v>
      </c>
      <c r="AJ624" s="168">
        <v>5.6399999999999999E-2</v>
      </c>
      <c r="AK624" s="162" t="s">
        <v>651</v>
      </c>
      <c r="AL624" s="162" t="s">
        <v>652</v>
      </c>
      <c r="AM624" s="133">
        <v>2441.63</v>
      </c>
      <c r="AN624" s="133">
        <v>2441.63</v>
      </c>
      <c r="AO624" s="133">
        <v>2441.63</v>
      </c>
      <c r="AP624" s="133">
        <v>2441.63</v>
      </c>
      <c r="AQ624" s="133">
        <v>2441.63</v>
      </c>
      <c r="AR624" s="133">
        <v>2441.63</v>
      </c>
      <c r="AS624" s="133">
        <v>2441.63</v>
      </c>
      <c r="AT624" s="133">
        <v>2441.63</v>
      </c>
      <c r="AU624" s="133">
        <v>2441.63</v>
      </c>
      <c r="AV624" s="133">
        <v>2441.63</v>
      </c>
      <c r="AW624" s="133">
        <v>2441.63</v>
      </c>
      <c r="AX624" s="133">
        <v>2441.63</v>
      </c>
      <c r="AY624" s="133">
        <v>2441.63</v>
      </c>
      <c r="AZ624" s="133">
        <v>2441.63</v>
      </c>
      <c r="BA624" s="15">
        <f t="shared" si="27"/>
        <v>4883.26</v>
      </c>
      <c r="BB624" s="15">
        <f t="shared" si="28"/>
        <v>29299.560000000009</v>
      </c>
      <c r="BC624" s="15">
        <f t="shared" si="29"/>
        <v>34182.820000000007</v>
      </c>
    </row>
    <row r="625" spans="1:55" x14ac:dyDescent="0.35">
      <c r="A625" s="161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66">
        <v>43825</v>
      </c>
      <c r="AF625" s="166">
        <v>46747</v>
      </c>
      <c r="AG625" s="167">
        <v>46905</v>
      </c>
      <c r="AH625" s="94">
        <v>3.1555555555555554</v>
      </c>
      <c r="AI625" s="94">
        <v>8</v>
      </c>
      <c r="AJ625" s="168">
        <v>5.9299999999999999E-2</v>
      </c>
      <c r="AK625" s="162" t="s">
        <v>651</v>
      </c>
      <c r="AL625" s="162" t="s">
        <v>652</v>
      </c>
      <c r="AM625" s="133">
        <v>231.79</v>
      </c>
      <c r="AN625" s="133">
        <v>231.79</v>
      </c>
      <c r="AO625" s="133">
        <v>231.79</v>
      </c>
      <c r="AP625" s="133">
        <v>231.79</v>
      </c>
      <c r="AQ625" s="133">
        <v>231.79</v>
      </c>
      <c r="AR625" s="133">
        <v>231.79</v>
      </c>
      <c r="AS625" s="133">
        <v>231.79</v>
      </c>
      <c r="AT625" s="133">
        <v>231.79</v>
      </c>
      <c r="AU625" s="133">
        <v>231.79</v>
      </c>
      <c r="AV625" s="133">
        <v>231.79</v>
      </c>
      <c r="AW625" s="133">
        <v>231.79</v>
      </c>
      <c r="AX625" s="133">
        <v>231.79</v>
      </c>
      <c r="AY625" s="133">
        <v>231.79</v>
      </c>
      <c r="AZ625" s="133">
        <v>231.79</v>
      </c>
      <c r="BA625" s="15">
        <f t="shared" si="27"/>
        <v>463.58</v>
      </c>
      <c r="BB625" s="15">
        <f t="shared" si="28"/>
        <v>2781.48</v>
      </c>
      <c r="BC625" s="15">
        <f t="shared" si="29"/>
        <v>3245.06</v>
      </c>
    </row>
    <row r="626" spans="1:55" x14ac:dyDescent="0.35">
      <c r="A626" s="161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66">
        <v>43825</v>
      </c>
      <c r="AF626" s="166">
        <v>47113</v>
      </c>
      <c r="AG626" s="167">
        <v>206500</v>
      </c>
      <c r="AH626" s="94">
        <v>4.1555555555555559</v>
      </c>
      <c r="AI626" s="94">
        <v>9</v>
      </c>
      <c r="AJ626" s="168">
        <v>6.2100000000000002E-2</v>
      </c>
      <c r="AK626" s="162" t="s">
        <v>651</v>
      </c>
      <c r="AL626" s="162" t="s">
        <v>652</v>
      </c>
      <c r="AM626" s="133">
        <v>1068.6400000000001</v>
      </c>
      <c r="AN626" s="133">
        <v>1068.6400000000001</v>
      </c>
      <c r="AO626" s="133">
        <v>1068.6400000000001</v>
      </c>
      <c r="AP626" s="133">
        <v>1068.6400000000001</v>
      </c>
      <c r="AQ626" s="133">
        <v>1068.6400000000001</v>
      </c>
      <c r="AR626" s="133">
        <v>1068.6400000000001</v>
      </c>
      <c r="AS626" s="133">
        <v>1068.6400000000001</v>
      </c>
      <c r="AT626" s="133">
        <v>1068.6400000000001</v>
      </c>
      <c r="AU626" s="133">
        <v>1068.6400000000001</v>
      </c>
      <c r="AV626" s="133">
        <v>1068.6400000000001</v>
      </c>
      <c r="AW626" s="133">
        <v>1068.6400000000001</v>
      </c>
      <c r="AX626" s="133">
        <v>1068.6400000000001</v>
      </c>
      <c r="AY626" s="133">
        <v>1068.6400000000001</v>
      </c>
      <c r="AZ626" s="133">
        <v>1068.6400000000001</v>
      </c>
      <c r="BA626" s="15">
        <f t="shared" si="27"/>
        <v>2137.2800000000002</v>
      </c>
      <c r="BB626" s="15">
        <f t="shared" si="28"/>
        <v>12823.679999999998</v>
      </c>
      <c r="BC626" s="15">
        <f t="shared" si="29"/>
        <v>14960.96</v>
      </c>
    </row>
    <row r="627" spans="1:55" x14ac:dyDescent="0.35">
      <c r="A627" s="161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66">
        <v>43825</v>
      </c>
      <c r="AF627" s="166">
        <v>46382</v>
      </c>
      <c r="AG627" s="167">
        <v>53100</v>
      </c>
      <c r="AH627" s="94">
        <v>2.1555555555555554</v>
      </c>
      <c r="AI627" s="94">
        <v>7</v>
      </c>
      <c r="AJ627" s="168">
        <v>5.6399999999999999E-2</v>
      </c>
      <c r="AK627" s="162" t="s">
        <v>651</v>
      </c>
      <c r="AL627" s="162" t="s">
        <v>652</v>
      </c>
      <c r="AM627" s="133">
        <v>249.57</v>
      </c>
      <c r="AN627" s="133">
        <v>249.57</v>
      </c>
      <c r="AO627" s="133">
        <v>249.57</v>
      </c>
      <c r="AP627" s="133">
        <v>249.57</v>
      </c>
      <c r="AQ627" s="133">
        <v>249.57</v>
      </c>
      <c r="AR627" s="133">
        <v>249.57</v>
      </c>
      <c r="AS627" s="133">
        <v>249.57</v>
      </c>
      <c r="AT627" s="133">
        <v>249.57</v>
      </c>
      <c r="AU627" s="133">
        <v>249.57</v>
      </c>
      <c r="AV627" s="133">
        <v>249.57</v>
      </c>
      <c r="AW627" s="133">
        <v>249.57</v>
      </c>
      <c r="AX627" s="133">
        <v>249.57</v>
      </c>
      <c r="AY627" s="133">
        <v>249.57</v>
      </c>
      <c r="AZ627" s="133">
        <v>249.57</v>
      </c>
      <c r="BA627" s="15">
        <f t="shared" si="27"/>
        <v>499.14</v>
      </c>
      <c r="BB627" s="15">
        <f t="shared" si="28"/>
        <v>2994.84</v>
      </c>
      <c r="BC627" s="15">
        <f t="shared" si="29"/>
        <v>3493.98</v>
      </c>
    </row>
    <row r="628" spans="1:55" x14ac:dyDescent="0.35">
      <c r="A628" s="161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66">
        <v>43825</v>
      </c>
      <c r="AF628" s="166">
        <v>46382</v>
      </c>
      <c r="AG628" s="167">
        <v>46020</v>
      </c>
      <c r="AH628" s="94">
        <v>2.1555555555555554</v>
      </c>
      <c r="AI628" s="94">
        <v>7</v>
      </c>
      <c r="AJ628" s="168">
        <v>5.6399999999999999E-2</v>
      </c>
      <c r="AK628" s="162" t="s">
        <v>651</v>
      </c>
      <c r="AL628" s="162" t="s">
        <v>652</v>
      </c>
      <c r="AM628" s="133">
        <v>216.29</v>
      </c>
      <c r="AN628" s="133">
        <v>216.29</v>
      </c>
      <c r="AO628" s="133">
        <v>216.29</v>
      </c>
      <c r="AP628" s="133">
        <v>216.29</v>
      </c>
      <c r="AQ628" s="133">
        <v>216.29</v>
      </c>
      <c r="AR628" s="133">
        <v>216.29</v>
      </c>
      <c r="AS628" s="133">
        <v>216.29</v>
      </c>
      <c r="AT628" s="133">
        <v>216.29</v>
      </c>
      <c r="AU628" s="133">
        <v>216.29</v>
      </c>
      <c r="AV628" s="133">
        <v>216.29</v>
      </c>
      <c r="AW628" s="133">
        <v>216.29</v>
      </c>
      <c r="AX628" s="133">
        <v>216.29</v>
      </c>
      <c r="AY628" s="133">
        <v>216.29</v>
      </c>
      <c r="AZ628" s="133">
        <v>216.29</v>
      </c>
      <c r="BA628" s="15">
        <f t="shared" si="27"/>
        <v>432.58</v>
      </c>
      <c r="BB628" s="15">
        <f t="shared" si="28"/>
        <v>2595.48</v>
      </c>
      <c r="BC628" s="15">
        <f t="shared" si="29"/>
        <v>3028.06</v>
      </c>
    </row>
    <row r="629" spans="1:55" x14ac:dyDescent="0.35">
      <c r="A629" s="161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66">
        <v>43825</v>
      </c>
      <c r="AF629" s="166">
        <v>46747</v>
      </c>
      <c r="AG629" s="167">
        <v>42775</v>
      </c>
      <c r="AH629" s="94">
        <v>3.1555555555555554</v>
      </c>
      <c r="AI629" s="94">
        <v>8</v>
      </c>
      <c r="AJ629" s="168">
        <v>5.9299999999999999E-2</v>
      </c>
      <c r="AK629" s="162" t="s">
        <v>651</v>
      </c>
      <c r="AL629" s="162" t="s">
        <v>652</v>
      </c>
      <c r="AM629" s="133">
        <v>211.38</v>
      </c>
      <c r="AN629" s="133">
        <v>211.38</v>
      </c>
      <c r="AO629" s="133">
        <v>211.38</v>
      </c>
      <c r="AP629" s="133">
        <v>211.38</v>
      </c>
      <c r="AQ629" s="133">
        <v>211.38</v>
      </c>
      <c r="AR629" s="133">
        <v>211.38</v>
      </c>
      <c r="AS629" s="133">
        <v>211.38</v>
      </c>
      <c r="AT629" s="133">
        <v>211.38</v>
      </c>
      <c r="AU629" s="133">
        <v>211.38</v>
      </c>
      <c r="AV629" s="133">
        <v>211.38</v>
      </c>
      <c r="AW629" s="133">
        <v>211.38</v>
      </c>
      <c r="AX629" s="133">
        <v>211.38</v>
      </c>
      <c r="AY629" s="133">
        <v>211.38</v>
      </c>
      <c r="AZ629" s="133">
        <v>211.38</v>
      </c>
      <c r="BA629" s="15">
        <f t="shared" si="27"/>
        <v>422.76</v>
      </c>
      <c r="BB629" s="15">
        <f t="shared" si="28"/>
        <v>2536.5600000000009</v>
      </c>
      <c r="BC629" s="15">
        <f t="shared" si="29"/>
        <v>2959.3200000000006</v>
      </c>
    </row>
    <row r="630" spans="1:55" x14ac:dyDescent="0.35">
      <c r="A630" s="161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66">
        <v>43825</v>
      </c>
      <c r="AF630" s="166">
        <v>47113</v>
      </c>
      <c r="AG630" s="167">
        <v>81420</v>
      </c>
      <c r="AH630" s="94">
        <v>4.1555555555555559</v>
      </c>
      <c r="AI630" s="94">
        <v>9</v>
      </c>
      <c r="AJ630" s="168">
        <v>6.2100000000000002E-2</v>
      </c>
      <c r="AK630" s="162" t="s">
        <v>651</v>
      </c>
      <c r="AL630" s="162" t="s">
        <v>652</v>
      </c>
      <c r="AM630" s="133">
        <v>421.35</v>
      </c>
      <c r="AN630" s="133">
        <v>421.35</v>
      </c>
      <c r="AO630" s="133">
        <v>421.35</v>
      </c>
      <c r="AP630" s="133">
        <v>421.35</v>
      </c>
      <c r="AQ630" s="133">
        <v>421.35</v>
      </c>
      <c r="AR630" s="133">
        <v>421.35</v>
      </c>
      <c r="AS630" s="133">
        <v>421.35</v>
      </c>
      <c r="AT630" s="133">
        <v>421.35</v>
      </c>
      <c r="AU630" s="133">
        <v>421.35</v>
      </c>
      <c r="AV630" s="133">
        <v>421.35</v>
      </c>
      <c r="AW630" s="133">
        <v>421.35</v>
      </c>
      <c r="AX630" s="133">
        <v>421.35</v>
      </c>
      <c r="AY630" s="133">
        <v>421.35</v>
      </c>
      <c r="AZ630" s="133">
        <v>421.35</v>
      </c>
      <c r="BA630" s="15">
        <f t="shared" si="27"/>
        <v>842.7</v>
      </c>
      <c r="BB630" s="15">
        <f t="shared" si="28"/>
        <v>5056.2000000000007</v>
      </c>
      <c r="BC630" s="15">
        <f t="shared" si="29"/>
        <v>5898.9000000000005</v>
      </c>
    </row>
    <row r="631" spans="1:55" x14ac:dyDescent="0.35">
      <c r="A631" s="161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876592.5</v>
      </c>
      <c r="X631" s="63">
        <v>0</v>
      </c>
      <c r="Y631" s="63">
        <v>0</v>
      </c>
      <c r="Z631" s="63">
        <v>3703.6</v>
      </c>
      <c r="AA631" s="63">
        <v>0</v>
      </c>
      <c r="AB631" s="63">
        <v>0</v>
      </c>
      <c r="AC631" s="63">
        <v>0</v>
      </c>
      <c r="AD631" s="63">
        <v>876592.5</v>
      </c>
      <c r="AE631" s="166">
        <v>43826</v>
      </c>
      <c r="AF631" s="166">
        <v>45653</v>
      </c>
      <c r="AG631" s="167">
        <v>1753185</v>
      </c>
      <c r="AH631" s="94">
        <v>0.15833333333333333</v>
      </c>
      <c r="AI631" s="94">
        <v>5</v>
      </c>
      <c r="AJ631" s="168">
        <v>5.0700000000000002E-2</v>
      </c>
      <c r="AK631" s="162" t="s">
        <v>651</v>
      </c>
      <c r="AL631" s="162" t="s">
        <v>652</v>
      </c>
      <c r="AM631" s="133">
        <v>3703.6</v>
      </c>
      <c r="AN631" s="133">
        <v>3703.6</v>
      </c>
      <c r="AO631" s="133">
        <v>0</v>
      </c>
      <c r="AP631" s="133">
        <v>0</v>
      </c>
      <c r="AQ631" s="133">
        <v>0</v>
      </c>
      <c r="AR631" s="133">
        <v>0</v>
      </c>
      <c r="AS631" s="133">
        <v>0</v>
      </c>
      <c r="AT631" s="133">
        <v>0</v>
      </c>
      <c r="AU631" s="133">
        <v>0</v>
      </c>
      <c r="AV631" s="133">
        <v>0</v>
      </c>
      <c r="AW631" s="133">
        <v>0</v>
      </c>
      <c r="AX631" s="133">
        <v>0</v>
      </c>
      <c r="AY631" s="133">
        <v>0</v>
      </c>
      <c r="AZ631" s="133">
        <v>0</v>
      </c>
      <c r="BA631" s="15">
        <f t="shared" si="27"/>
        <v>7407.2</v>
      </c>
      <c r="BB631" s="15">
        <f t="shared" si="28"/>
        <v>0</v>
      </c>
      <c r="BC631" s="15">
        <f t="shared" si="29"/>
        <v>7407.2</v>
      </c>
    </row>
    <row r="632" spans="1:55" x14ac:dyDescent="0.35">
      <c r="A632" s="161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66">
        <v>43826</v>
      </c>
      <c r="AF632" s="166">
        <v>46018</v>
      </c>
      <c r="AG632" s="167">
        <v>3116527.5</v>
      </c>
      <c r="AH632" s="94">
        <v>1.1583333333333334</v>
      </c>
      <c r="AI632" s="94">
        <v>6</v>
      </c>
      <c r="AJ632" s="168">
        <v>5.3600000000000002E-2</v>
      </c>
      <c r="AK632" s="162" t="s">
        <v>651</v>
      </c>
      <c r="AL632" s="162" t="s">
        <v>652</v>
      </c>
      <c r="AM632" s="133">
        <v>13920.49</v>
      </c>
      <c r="AN632" s="133">
        <v>13920.49</v>
      </c>
      <c r="AO632" s="133">
        <v>13920.49</v>
      </c>
      <c r="AP632" s="133">
        <v>13920.49</v>
      </c>
      <c r="AQ632" s="133">
        <v>13920.49</v>
      </c>
      <c r="AR632" s="133">
        <v>13920.49</v>
      </c>
      <c r="AS632" s="133">
        <v>13920.49</v>
      </c>
      <c r="AT632" s="133">
        <v>13920.49</v>
      </c>
      <c r="AU632" s="133">
        <v>6960.24</v>
      </c>
      <c r="AV632" s="133">
        <v>6960.24</v>
      </c>
      <c r="AW632" s="133">
        <v>6960.24</v>
      </c>
      <c r="AX632" s="133">
        <v>6960.24</v>
      </c>
      <c r="AY632" s="133">
        <v>6960.24</v>
      </c>
      <c r="AZ632" s="133">
        <v>6960.24</v>
      </c>
      <c r="BA632" s="15">
        <f t="shared" si="27"/>
        <v>27840.98</v>
      </c>
      <c r="BB632" s="15">
        <f t="shared" si="28"/>
        <v>125284.38000000003</v>
      </c>
      <c r="BC632" s="15">
        <f t="shared" si="29"/>
        <v>153125.36000000004</v>
      </c>
    </row>
    <row r="633" spans="1:55" x14ac:dyDescent="0.35">
      <c r="A633" s="161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66">
        <v>43826</v>
      </c>
      <c r="AF633" s="166">
        <v>46383</v>
      </c>
      <c r="AG633" s="167">
        <v>2455285</v>
      </c>
      <c r="AH633" s="94">
        <v>2.1583333333333332</v>
      </c>
      <c r="AI633" s="94">
        <v>7</v>
      </c>
      <c r="AJ633" s="168">
        <v>5.6399999999999999E-2</v>
      </c>
      <c r="AK633" s="162" t="s">
        <v>651</v>
      </c>
      <c r="AL633" s="162" t="s">
        <v>652</v>
      </c>
      <c r="AM633" s="133">
        <v>11539.84</v>
      </c>
      <c r="AN633" s="133">
        <v>11539.84</v>
      </c>
      <c r="AO633" s="133">
        <v>11539.84</v>
      </c>
      <c r="AP633" s="133">
        <v>11539.84</v>
      </c>
      <c r="AQ633" s="133">
        <v>11539.84</v>
      </c>
      <c r="AR633" s="133">
        <v>11539.84</v>
      </c>
      <c r="AS633" s="133">
        <v>11539.84</v>
      </c>
      <c r="AT633" s="133">
        <v>11539.84</v>
      </c>
      <c r="AU633" s="133">
        <v>11539.84</v>
      </c>
      <c r="AV633" s="133">
        <v>11539.84</v>
      </c>
      <c r="AW633" s="133">
        <v>11539.84</v>
      </c>
      <c r="AX633" s="133">
        <v>11539.84</v>
      </c>
      <c r="AY633" s="133">
        <v>11539.84</v>
      </c>
      <c r="AZ633" s="133">
        <v>11539.84</v>
      </c>
      <c r="BA633" s="15">
        <f t="shared" si="27"/>
        <v>23079.68</v>
      </c>
      <c r="BB633" s="15">
        <f t="shared" si="28"/>
        <v>138478.07999999999</v>
      </c>
      <c r="BC633" s="15">
        <f t="shared" si="29"/>
        <v>161557.75999999998</v>
      </c>
    </row>
    <row r="634" spans="1:55" x14ac:dyDescent="0.35">
      <c r="A634" s="161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66">
        <v>43826</v>
      </c>
      <c r="AF634" s="166">
        <v>46748</v>
      </c>
      <c r="AG634" s="167">
        <v>1084715</v>
      </c>
      <c r="AH634" s="94">
        <v>3.1583333333333332</v>
      </c>
      <c r="AI634" s="94">
        <v>8</v>
      </c>
      <c r="AJ634" s="168">
        <v>5.9299999999999999E-2</v>
      </c>
      <c r="AK634" s="162" t="s">
        <v>651</v>
      </c>
      <c r="AL634" s="162" t="s">
        <v>652</v>
      </c>
      <c r="AM634" s="133">
        <v>5360.3</v>
      </c>
      <c r="AN634" s="133">
        <v>5360.3</v>
      </c>
      <c r="AO634" s="133">
        <v>5360.3</v>
      </c>
      <c r="AP634" s="133">
        <v>5360.3</v>
      </c>
      <c r="AQ634" s="133">
        <v>5360.3</v>
      </c>
      <c r="AR634" s="133">
        <v>5360.3</v>
      </c>
      <c r="AS634" s="133">
        <v>5360.3</v>
      </c>
      <c r="AT634" s="133">
        <v>5360.3</v>
      </c>
      <c r="AU634" s="133">
        <v>5360.3</v>
      </c>
      <c r="AV634" s="133">
        <v>5360.3</v>
      </c>
      <c r="AW634" s="133">
        <v>5360.3</v>
      </c>
      <c r="AX634" s="133">
        <v>5360.3</v>
      </c>
      <c r="AY634" s="133">
        <v>5360.3</v>
      </c>
      <c r="AZ634" s="133">
        <v>5360.3</v>
      </c>
      <c r="BA634" s="15">
        <f t="shared" si="27"/>
        <v>10720.6</v>
      </c>
      <c r="BB634" s="15">
        <f t="shared" si="28"/>
        <v>64323.600000000013</v>
      </c>
      <c r="BC634" s="15">
        <f t="shared" si="29"/>
        <v>75044.200000000012</v>
      </c>
    </row>
    <row r="635" spans="1:55" x14ac:dyDescent="0.35">
      <c r="A635" s="161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66">
        <v>43826</v>
      </c>
      <c r="AF635" s="166">
        <v>47114</v>
      </c>
      <c r="AG635" s="167">
        <v>53100</v>
      </c>
      <c r="AH635" s="94">
        <v>4.1583333333333332</v>
      </c>
      <c r="AI635" s="94">
        <v>9</v>
      </c>
      <c r="AJ635" s="168">
        <v>6.2100000000000002E-2</v>
      </c>
      <c r="AK635" s="162" t="s">
        <v>651</v>
      </c>
      <c r="AL635" s="162" t="s">
        <v>652</v>
      </c>
      <c r="AM635" s="133">
        <v>274.79000000000002</v>
      </c>
      <c r="AN635" s="133">
        <v>274.79000000000002</v>
      </c>
      <c r="AO635" s="133">
        <v>274.79000000000002</v>
      </c>
      <c r="AP635" s="133">
        <v>274.79000000000002</v>
      </c>
      <c r="AQ635" s="133">
        <v>274.79000000000002</v>
      </c>
      <c r="AR635" s="133">
        <v>274.79000000000002</v>
      </c>
      <c r="AS635" s="133">
        <v>274.79000000000002</v>
      </c>
      <c r="AT635" s="133">
        <v>274.79000000000002</v>
      </c>
      <c r="AU635" s="133">
        <v>274.79000000000002</v>
      </c>
      <c r="AV635" s="133">
        <v>274.79000000000002</v>
      </c>
      <c r="AW635" s="133">
        <v>274.79000000000002</v>
      </c>
      <c r="AX635" s="133">
        <v>274.79000000000002</v>
      </c>
      <c r="AY635" s="133">
        <v>274.79000000000002</v>
      </c>
      <c r="AZ635" s="133">
        <v>274.79000000000002</v>
      </c>
      <c r="BA635" s="15">
        <f t="shared" si="27"/>
        <v>549.58000000000004</v>
      </c>
      <c r="BB635" s="15">
        <f t="shared" si="28"/>
        <v>3297.48</v>
      </c>
      <c r="BC635" s="15">
        <f t="shared" si="29"/>
        <v>3847.06</v>
      </c>
    </row>
    <row r="636" spans="1:55" x14ac:dyDescent="0.35">
      <c r="A636" s="161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66">
        <v>43852</v>
      </c>
      <c r="AF636" s="166">
        <v>45313</v>
      </c>
      <c r="AG636" s="167">
        <v>309750</v>
      </c>
      <c r="AH636" s="94">
        <v>0</v>
      </c>
      <c r="AI636" s="94">
        <v>0</v>
      </c>
      <c r="AJ636" s="168">
        <v>4.7100000000000003E-2</v>
      </c>
      <c r="AK636" s="162" t="s">
        <v>651</v>
      </c>
      <c r="AL636" s="162" t="s">
        <v>652</v>
      </c>
      <c r="AM636" s="133">
        <v>0</v>
      </c>
      <c r="AN636" s="133">
        <v>0</v>
      </c>
      <c r="AO636" s="133">
        <v>0</v>
      </c>
      <c r="AP636" s="133">
        <v>0</v>
      </c>
      <c r="AQ636" s="133">
        <v>0</v>
      </c>
      <c r="AR636" s="133">
        <v>0</v>
      </c>
      <c r="AS636" s="133">
        <v>0</v>
      </c>
      <c r="AT636" s="133">
        <v>0</v>
      </c>
      <c r="AU636" s="133">
        <v>0</v>
      </c>
      <c r="AV636" s="133">
        <v>0</v>
      </c>
      <c r="AW636" s="133">
        <v>0</v>
      </c>
      <c r="AX636" s="133">
        <v>0</v>
      </c>
      <c r="AY636" s="133">
        <v>0</v>
      </c>
      <c r="AZ636" s="133">
        <v>0</v>
      </c>
      <c r="BA636" s="15">
        <f t="shared" si="27"/>
        <v>0</v>
      </c>
      <c r="BB636" s="15">
        <f t="shared" si="28"/>
        <v>0</v>
      </c>
      <c r="BC636" s="15">
        <f t="shared" si="29"/>
        <v>0</v>
      </c>
    </row>
    <row r="637" spans="1:55" x14ac:dyDescent="0.35">
      <c r="A637" s="161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1284282.5</v>
      </c>
      <c r="X637" s="63">
        <v>0</v>
      </c>
      <c r="Y637" s="63">
        <v>0</v>
      </c>
      <c r="Z637" s="63">
        <v>5426.09</v>
      </c>
      <c r="AA637" s="63">
        <v>0</v>
      </c>
      <c r="AB637" s="63">
        <v>0</v>
      </c>
      <c r="AC637" s="63">
        <v>0</v>
      </c>
      <c r="AD637" s="63">
        <v>1284282.5</v>
      </c>
      <c r="AE637" s="166">
        <v>43852</v>
      </c>
      <c r="AF637" s="166">
        <v>45679</v>
      </c>
      <c r="AG637" s="167">
        <v>2568565</v>
      </c>
      <c r="AH637" s="94">
        <v>0.22777777777777777</v>
      </c>
      <c r="AI637" s="94">
        <v>5</v>
      </c>
      <c r="AJ637" s="168">
        <v>5.0700000000000002E-2</v>
      </c>
      <c r="AK637" s="162" t="s">
        <v>651</v>
      </c>
      <c r="AL637" s="162" t="s">
        <v>652</v>
      </c>
      <c r="AM637" s="133">
        <v>5426.09</v>
      </c>
      <c r="AN637" s="133">
        <v>5426.09</v>
      </c>
      <c r="AO637" s="133">
        <v>5426.09</v>
      </c>
      <c r="AP637" s="133">
        <v>0</v>
      </c>
      <c r="AQ637" s="133">
        <v>0</v>
      </c>
      <c r="AR637" s="133">
        <v>0</v>
      </c>
      <c r="AS637" s="133">
        <v>0</v>
      </c>
      <c r="AT637" s="133">
        <v>0</v>
      </c>
      <c r="AU637" s="133">
        <v>0</v>
      </c>
      <c r="AV637" s="133">
        <v>0</v>
      </c>
      <c r="AW637" s="133">
        <v>0</v>
      </c>
      <c r="AX637" s="133">
        <v>0</v>
      </c>
      <c r="AY637" s="133">
        <v>0</v>
      </c>
      <c r="AZ637" s="133">
        <v>0</v>
      </c>
      <c r="BA637" s="15">
        <f t="shared" si="27"/>
        <v>10852.18</v>
      </c>
      <c r="BB637" s="15">
        <f t="shared" si="28"/>
        <v>5426.09</v>
      </c>
      <c r="BC637" s="15">
        <f t="shared" si="29"/>
        <v>16278.27</v>
      </c>
    </row>
    <row r="638" spans="1:55" x14ac:dyDescent="0.35">
      <c r="A638" s="161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66">
        <v>43852</v>
      </c>
      <c r="AF638" s="166">
        <v>46044</v>
      </c>
      <c r="AG638" s="167">
        <v>3134522.5</v>
      </c>
      <c r="AH638" s="94">
        <v>1.2277777777777779</v>
      </c>
      <c r="AI638" s="94">
        <v>6</v>
      </c>
      <c r="AJ638" s="168">
        <v>5.3600000000000002E-2</v>
      </c>
      <c r="AK638" s="162" t="s">
        <v>651</v>
      </c>
      <c r="AL638" s="162" t="s">
        <v>652</v>
      </c>
      <c r="AM638" s="133">
        <v>14000.87</v>
      </c>
      <c r="AN638" s="133">
        <v>14000.87</v>
      </c>
      <c r="AO638" s="133">
        <v>14000.87</v>
      </c>
      <c r="AP638" s="133">
        <v>14000.87</v>
      </c>
      <c r="AQ638" s="133">
        <v>14000.87</v>
      </c>
      <c r="AR638" s="133">
        <v>14000.87</v>
      </c>
      <c r="AS638" s="133">
        <v>14000.87</v>
      </c>
      <c r="AT638" s="133">
        <v>14000.87</v>
      </c>
      <c r="AU638" s="133">
        <v>14000.87</v>
      </c>
      <c r="AV638" s="133">
        <v>7000.43</v>
      </c>
      <c r="AW638" s="133">
        <v>7000.43</v>
      </c>
      <c r="AX638" s="133">
        <v>7000.43</v>
      </c>
      <c r="AY638" s="133">
        <v>7000.43</v>
      </c>
      <c r="AZ638" s="133">
        <v>7000.43</v>
      </c>
      <c r="BA638" s="15">
        <f t="shared" si="27"/>
        <v>28001.74</v>
      </c>
      <c r="BB638" s="15">
        <f t="shared" si="28"/>
        <v>133008.23999999996</v>
      </c>
      <c r="BC638" s="15">
        <f t="shared" si="29"/>
        <v>161009.97999999995</v>
      </c>
    </row>
    <row r="639" spans="1:55" x14ac:dyDescent="0.35">
      <c r="A639" s="161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66">
        <v>43852</v>
      </c>
      <c r="AF639" s="166">
        <v>46409</v>
      </c>
      <c r="AG639" s="167">
        <v>3117265</v>
      </c>
      <c r="AH639" s="94">
        <v>2.2277777777777779</v>
      </c>
      <c r="AI639" s="94">
        <v>7</v>
      </c>
      <c r="AJ639" s="168">
        <v>5.6399999999999999E-2</v>
      </c>
      <c r="AK639" s="162" t="s">
        <v>651</v>
      </c>
      <c r="AL639" s="162" t="s">
        <v>652</v>
      </c>
      <c r="AM639" s="133">
        <v>14651.15</v>
      </c>
      <c r="AN639" s="133">
        <v>14651.15</v>
      </c>
      <c r="AO639" s="133">
        <v>14651.15</v>
      </c>
      <c r="AP639" s="133">
        <v>14651.15</v>
      </c>
      <c r="AQ639" s="133">
        <v>14651.15</v>
      </c>
      <c r="AR639" s="133">
        <v>14651.15</v>
      </c>
      <c r="AS639" s="133">
        <v>14651.15</v>
      </c>
      <c r="AT639" s="133">
        <v>14651.15</v>
      </c>
      <c r="AU639" s="133">
        <v>14651.15</v>
      </c>
      <c r="AV639" s="133">
        <v>14651.15</v>
      </c>
      <c r="AW639" s="133">
        <v>14651.15</v>
      </c>
      <c r="AX639" s="133">
        <v>14651.15</v>
      </c>
      <c r="AY639" s="133">
        <v>14651.15</v>
      </c>
      <c r="AZ639" s="133">
        <v>14651.15</v>
      </c>
      <c r="BA639" s="15">
        <f t="shared" si="27"/>
        <v>29302.3</v>
      </c>
      <c r="BB639" s="15">
        <f t="shared" si="28"/>
        <v>175813.79999999996</v>
      </c>
      <c r="BC639" s="15">
        <f t="shared" si="29"/>
        <v>205116.09999999995</v>
      </c>
    </row>
    <row r="640" spans="1:55" x14ac:dyDescent="0.35">
      <c r="A640" s="161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66">
        <v>43852</v>
      </c>
      <c r="AF640" s="166">
        <v>46774</v>
      </c>
      <c r="AG640" s="167">
        <v>683957.5</v>
      </c>
      <c r="AH640" s="94">
        <v>3.2277777777777779</v>
      </c>
      <c r="AI640" s="94">
        <v>8</v>
      </c>
      <c r="AJ640" s="168">
        <v>5.9299999999999999E-2</v>
      </c>
      <c r="AK640" s="162" t="s">
        <v>651</v>
      </c>
      <c r="AL640" s="162" t="s">
        <v>652</v>
      </c>
      <c r="AM640" s="133">
        <v>3379.89</v>
      </c>
      <c r="AN640" s="133">
        <v>3379.89</v>
      </c>
      <c r="AO640" s="133">
        <v>3379.89</v>
      </c>
      <c r="AP640" s="133">
        <v>3379.89</v>
      </c>
      <c r="AQ640" s="133">
        <v>3379.89</v>
      </c>
      <c r="AR640" s="133">
        <v>3379.89</v>
      </c>
      <c r="AS640" s="133">
        <v>3379.89</v>
      </c>
      <c r="AT640" s="133">
        <v>3379.89</v>
      </c>
      <c r="AU640" s="133">
        <v>3379.89</v>
      </c>
      <c r="AV640" s="133">
        <v>3379.89</v>
      </c>
      <c r="AW640" s="133">
        <v>3379.89</v>
      </c>
      <c r="AX640" s="133">
        <v>3379.89</v>
      </c>
      <c r="AY640" s="133">
        <v>3379.89</v>
      </c>
      <c r="AZ640" s="133">
        <v>3379.89</v>
      </c>
      <c r="BA640" s="15">
        <f t="shared" si="27"/>
        <v>6759.78</v>
      </c>
      <c r="BB640" s="15">
        <f t="shared" si="28"/>
        <v>40558.68</v>
      </c>
      <c r="BC640" s="15">
        <f t="shared" si="29"/>
        <v>47318.46</v>
      </c>
    </row>
    <row r="641" spans="1:55" x14ac:dyDescent="0.35">
      <c r="A641" s="161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66">
        <v>43852</v>
      </c>
      <c r="AF641" s="166">
        <v>47140</v>
      </c>
      <c r="AG641" s="167">
        <v>106200</v>
      </c>
      <c r="AH641" s="94">
        <v>4.2277777777777779</v>
      </c>
      <c r="AI641" s="94">
        <v>9</v>
      </c>
      <c r="AJ641" s="168">
        <v>6.2100000000000002E-2</v>
      </c>
      <c r="AK641" s="162" t="s">
        <v>651</v>
      </c>
      <c r="AL641" s="162" t="s">
        <v>652</v>
      </c>
      <c r="AM641" s="133">
        <v>549.58000000000004</v>
      </c>
      <c r="AN641" s="133">
        <v>549.58000000000004</v>
      </c>
      <c r="AO641" s="133">
        <v>549.58000000000004</v>
      </c>
      <c r="AP641" s="133">
        <v>549.58000000000004</v>
      </c>
      <c r="AQ641" s="133">
        <v>549.58000000000004</v>
      </c>
      <c r="AR641" s="133">
        <v>549.58000000000004</v>
      </c>
      <c r="AS641" s="133">
        <v>549.58000000000004</v>
      </c>
      <c r="AT641" s="133">
        <v>549.58000000000004</v>
      </c>
      <c r="AU641" s="133">
        <v>549.58000000000004</v>
      </c>
      <c r="AV641" s="133">
        <v>549.58000000000004</v>
      </c>
      <c r="AW641" s="133">
        <v>549.58000000000004</v>
      </c>
      <c r="AX641" s="133">
        <v>549.58000000000004</v>
      </c>
      <c r="AY641" s="133">
        <v>549.58000000000004</v>
      </c>
      <c r="AZ641" s="133">
        <v>549.58000000000004</v>
      </c>
      <c r="BA641" s="15">
        <f t="shared" si="27"/>
        <v>1099.1600000000001</v>
      </c>
      <c r="BB641" s="15">
        <f t="shared" si="28"/>
        <v>6594.96</v>
      </c>
      <c r="BC641" s="15">
        <f t="shared" si="29"/>
        <v>7694.12</v>
      </c>
    </row>
    <row r="642" spans="1:55" x14ac:dyDescent="0.35">
      <c r="A642" s="161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66">
        <v>43858</v>
      </c>
      <c r="AF642" s="166">
        <v>45319</v>
      </c>
      <c r="AG642" s="167">
        <v>875265</v>
      </c>
      <c r="AH642" s="94">
        <v>0</v>
      </c>
      <c r="AI642" s="94">
        <v>0</v>
      </c>
      <c r="AJ642" s="168">
        <v>4.7100000000000003E-2</v>
      </c>
      <c r="AK642" s="162" t="s">
        <v>651</v>
      </c>
      <c r="AL642" s="162" t="s">
        <v>652</v>
      </c>
      <c r="AM642" s="133">
        <v>0</v>
      </c>
      <c r="AN642" s="133">
        <v>0</v>
      </c>
      <c r="AO642" s="133">
        <v>0</v>
      </c>
      <c r="AP642" s="133">
        <v>0</v>
      </c>
      <c r="AQ642" s="133">
        <v>0</v>
      </c>
      <c r="AR642" s="133">
        <v>0</v>
      </c>
      <c r="AS642" s="133">
        <v>0</v>
      </c>
      <c r="AT642" s="133">
        <v>0</v>
      </c>
      <c r="AU642" s="133">
        <v>0</v>
      </c>
      <c r="AV642" s="133">
        <v>0</v>
      </c>
      <c r="AW642" s="133">
        <v>0</v>
      </c>
      <c r="AX642" s="133">
        <v>0</v>
      </c>
      <c r="AY642" s="133">
        <v>0</v>
      </c>
      <c r="AZ642" s="133">
        <v>0</v>
      </c>
      <c r="BA642" s="15">
        <f t="shared" si="27"/>
        <v>0</v>
      </c>
      <c r="BB642" s="15">
        <f t="shared" si="28"/>
        <v>0</v>
      </c>
      <c r="BC642" s="15">
        <f t="shared" si="29"/>
        <v>0</v>
      </c>
    </row>
    <row r="643" spans="1:55" x14ac:dyDescent="0.35">
      <c r="A643" s="161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1095998.75</v>
      </c>
      <c r="X643" s="63">
        <v>0</v>
      </c>
      <c r="Y643" s="63">
        <v>0</v>
      </c>
      <c r="Z643" s="63">
        <v>4630.59</v>
      </c>
      <c r="AA643" s="63">
        <v>0</v>
      </c>
      <c r="AB643" s="63">
        <v>0</v>
      </c>
      <c r="AC643" s="63">
        <v>0</v>
      </c>
      <c r="AD643" s="63">
        <v>1095998.75</v>
      </c>
      <c r="AE643" s="166">
        <v>43858</v>
      </c>
      <c r="AF643" s="166">
        <v>45685</v>
      </c>
      <c r="AG643" s="167">
        <v>2191997.5</v>
      </c>
      <c r="AH643" s="94">
        <v>0.24444444444444444</v>
      </c>
      <c r="AI643" s="94">
        <v>5</v>
      </c>
      <c r="AJ643" s="168">
        <v>5.0700000000000002E-2</v>
      </c>
      <c r="AK643" s="162" t="s">
        <v>651</v>
      </c>
      <c r="AL643" s="162" t="s">
        <v>652</v>
      </c>
      <c r="AM643" s="133">
        <v>4630.59</v>
      </c>
      <c r="AN643" s="133">
        <v>4630.59</v>
      </c>
      <c r="AO643" s="133">
        <v>4630.59</v>
      </c>
      <c r="AP643" s="133">
        <v>0</v>
      </c>
      <c r="AQ643" s="133">
        <v>0</v>
      </c>
      <c r="AR643" s="133">
        <v>0</v>
      </c>
      <c r="AS643" s="133">
        <v>0</v>
      </c>
      <c r="AT643" s="133">
        <v>0</v>
      </c>
      <c r="AU643" s="133">
        <v>0</v>
      </c>
      <c r="AV643" s="133">
        <v>0</v>
      </c>
      <c r="AW643" s="133">
        <v>0</v>
      </c>
      <c r="AX643" s="133">
        <v>0</v>
      </c>
      <c r="AY643" s="133">
        <v>0</v>
      </c>
      <c r="AZ643" s="133">
        <v>0</v>
      </c>
      <c r="BA643" s="15">
        <f t="shared" ref="BA643:BA706" si="30">SUM(AM643:AN643)</f>
        <v>9261.18</v>
      </c>
      <c r="BB643" s="15">
        <f t="shared" si="28"/>
        <v>4630.59</v>
      </c>
      <c r="BC643" s="15">
        <f t="shared" si="29"/>
        <v>13891.77</v>
      </c>
    </row>
    <row r="644" spans="1:55" x14ac:dyDescent="0.35">
      <c r="A644" s="161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66">
        <v>43858</v>
      </c>
      <c r="AF644" s="166">
        <v>46050</v>
      </c>
      <c r="AG644" s="167">
        <v>4112890</v>
      </c>
      <c r="AH644" s="94">
        <v>1.2444444444444445</v>
      </c>
      <c r="AI644" s="94">
        <v>6</v>
      </c>
      <c r="AJ644" s="168">
        <v>5.3600000000000002E-2</v>
      </c>
      <c r="AK644" s="162" t="s">
        <v>651</v>
      </c>
      <c r="AL644" s="162" t="s">
        <v>652</v>
      </c>
      <c r="AM644" s="133">
        <v>18370.91</v>
      </c>
      <c r="AN644" s="133">
        <v>18370.91</v>
      </c>
      <c r="AO644" s="133">
        <v>18370.91</v>
      </c>
      <c r="AP644" s="133">
        <v>18370.91</v>
      </c>
      <c r="AQ644" s="133">
        <v>18370.91</v>
      </c>
      <c r="AR644" s="133">
        <v>18370.91</v>
      </c>
      <c r="AS644" s="133">
        <v>18370.91</v>
      </c>
      <c r="AT644" s="133">
        <v>18370.91</v>
      </c>
      <c r="AU644" s="133">
        <v>18370.91</v>
      </c>
      <c r="AV644" s="133">
        <v>9185.4500000000007</v>
      </c>
      <c r="AW644" s="133">
        <v>9185.4500000000007</v>
      </c>
      <c r="AX644" s="133">
        <v>9185.4500000000007</v>
      </c>
      <c r="AY644" s="133">
        <v>9185.4500000000007</v>
      </c>
      <c r="AZ644" s="133">
        <v>9185.4500000000007</v>
      </c>
      <c r="BA644" s="15">
        <f t="shared" si="30"/>
        <v>36741.82</v>
      </c>
      <c r="BB644" s="15">
        <f t="shared" ref="BB644:BB707" si="31">SUM(AO644:AZ644)</f>
        <v>174523.62000000005</v>
      </c>
      <c r="BC644" s="15">
        <f t="shared" ref="BC644:BC707" si="32">BA644+BB644</f>
        <v>211265.44000000006</v>
      </c>
    </row>
    <row r="645" spans="1:55" x14ac:dyDescent="0.35">
      <c r="A645" s="161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66">
        <v>43858</v>
      </c>
      <c r="AF645" s="166">
        <v>46415</v>
      </c>
      <c r="AG645" s="167">
        <v>2112495</v>
      </c>
      <c r="AH645" s="94">
        <v>2.2444444444444445</v>
      </c>
      <c r="AI645" s="94">
        <v>7</v>
      </c>
      <c r="AJ645" s="168">
        <v>5.6399999999999999E-2</v>
      </c>
      <c r="AK645" s="162" t="s">
        <v>651</v>
      </c>
      <c r="AL645" s="162" t="s">
        <v>652</v>
      </c>
      <c r="AM645" s="133">
        <v>9928.73</v>
      </c>
      <c r="AN645" s="133">
        <v>9928.73</v>
      </c>
      <c r="AO645" s="133">
        <v>9928.73</v>
      </c>
      <c r="AP645" s="133">
        <v>9928.73</v>
      </c>
      <c r="AQ645" s="133">
        <v>9928.73</v>
      </c>
      <c r="AR645" s="133">
        <v>9928.73</v>
      </c>
      <c r="AS645" s="133">
        <v>9928.73</v>
      </c>
      <c r="AT645" s="133">
        <v>9928.73</v>
      </c>
      <c r="AU645" s="133">
        <v>9928.73</v>
      </c>
      <c r="AV645" s="133">
        <v>9928.73</v>
      </c>
      <c r="AW645" s="133">
        <v>9928.73</v>
      </c>
      <c r="AX645" s="133">
        <v>9928.73</v>
      </c>
      <c r="AY645" s="133">
        <v>9928.73</v>
      </c>
      <c r="AZ645" s="133">
        <v>9928.73</v>
      </c>
      <c r="BA645" s="15">
        <f t="shared" si="30"/>
        <v>19857.46</v>
      </c>
      <c r="BB645" s="15">
        <f t="shared" si="31"/>
        <v>119144.75999999997</v>
      </c>
      <c r="BC645" s="15">
        <f t="shared" si="32"/>
        <v>139002.21999999997</v>
      </c>
    </row>
    <row r="646" spans="1:55" x14ac:dyDescent="0.35">
      <c r="A646" s="161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66">
        <v>43858</v>
      </c>
      <c r="AF646" s="166">
        <v>46780</v>
      </c>
      <c r="AG646" s="167">
        <v>458430</v>
      </c>
      <c r="AH646" s="94">
        <v>3.2444444444444445</v>
      </c>
      <c r="AI646" s="94">
        <v>8</v>
      </c>
      <c r="AJ646" s="168">
        <v>5.9299999999999999E-2</v>
      </c>
      <c r="AK646" s="162" t="s">
        <v>651</v>
      </c>
      <c r="AL646" s="162" t="s">
        <v>652</v>
      </c>
      <c r="AM646" s="133">
        <v>2265.41</v>
      </c>
      <c r="AN646" s="133">
        <v>2265.41</v>
      </c>
      <c r="AO646" s="133">
        <v>2265.41</v>
      </c>
      <c r="AP646" s="133">
        <v>2265.41</v>
      </c>
      <c r="AQ646" s="133">
        <v>2265.41</v>
      </c>
      <c r="AR646" s="133">
        <v>2265.41</v>
      </c>
      <c r="AS646" s="133">
        <v>2265.41</v>
      </c>
      <c r="AT646" s="133">
        <v>2265.41</v>
      </c>
      <c r="AU646" s="133">
        <v>2265.41</v>
      </c>
      <c r="AV646" s="133">
        <v>2265.41</v>
      </c>
      <c r="AW646" s="133">
        <v>2265.41</v>
      </c>
      <c r="AX646" s="133">
        <v>2265.41</v>
      </c>
      <c r="AY646" s="133">
        <v>2265.41</v>
      </c>
      <c r="AZ646" s="133">
        <v>2265.41</v>
      </c>
      <c r="BA646" s="15">
        <f t="shared" si="30"/>
        <v>4530.82</v>
      </c>
      <c r="BB646" s="15">
        <f t="shared" si="31"/>
        <v>27184.92</v>
      </c>
      <c r="BC646" s="15">
        <f t="shared" si="32"/>
        <v>31715.739999999998</v>
      </c>
    </row>
    <row r="647" spans="1:55" x14ac:dyDescent="0.35">
      <c r="A647" s="161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66">
        <v>43858</v>
      </c>
      <c r="AF647" s="166">
        <v>47146</v>
      </c>
      <c r="AG647" s="167">
        <v>106200</v>
      </c>
      <c r="AH647" s="94">
        <v>4.2444444444444445</v>
      </c>
      <c r="AI647" s="94">
        <v>9</v>
      </c>
      <c r="AJ647" s="168">
        <v>6.2100000000000002E-2</v>
      </c>
      <c r="AK647" s="162" t="s">
        <v>651</v>
      </c>
      <c r="AL647" s="162" t="s">
        <v>652</v>
      </c>
      <c r="AM647" s="133">
        <v>549.58000000000004</v>
      </c>
      <c r="AN647" s="133">
        <v>549.58000000000004</v>
      </c>
      <c r="AO647" s="133">
        <v>549.58000000000004</v>
      </c>
      <c r="AP647" s="133">
        <v>549.58000000000004</v>
      </c>
      <c r="AQ647" s="133">
        <v>549.58000000000004</v>
      </c>
      <c r="AR647" s="133">
        <v>549.58000000000004</v>
      </c>
      <c r="AS647" s="133">
        <v>549.58000000000004</v>
      </c>
      <c r="AT647" s="133">
        <v>549.58000000000004</v>
      </c>
      <c r="AU647" s="133">
        <v>549.58000000000004</v>
      </c>
      <c r="AV647" s="133">
        <v>549.58000000000004</v>
      </c>
      <c r="AW647" s="133">
        <v>549.58000000000004</v>
      </c>
      <c r="AX647" s="133">
        <v>549.58000000000004</v>
      </c>
      <c r="AY647" s="133">
        <v>549.58000000000004</v>
      </c>
      <c r="AZ647" s="133">
        <v>549.58000000000004</v>
      </c>
      <c r="BA647" s="15">
        <f t="shared" si="30"/>
        <v>1099.1600000000001</v>
      </c>
      <c r="BB647" s="15">
        <f t="shared" si="31"/>
        <v>6594.96</v>
      </c>
      <c r="BC647" s="15">
        <f t="shared" si="32"/>
        <v>7694.12</v>
      </c>
    </row>
    <row r="648" spans="1:55" x14ac:dyDescent="0.35">
      <c r="A648" s="161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66">
        <v>43858</v>
      </c>
      <c r="AF648" s="166">
        <v>47511</v>
      </c>
      <c r="AG648" s="167">
        <v>98087.5</v>
      </c>
      <c r="AH648" s="94">
        <v>5.2444444444444445</v>
      </c>
      <c r="AI648" s="94">
        <v>10</v>
      </c>
      <c r="AJ648" s="168">
        <v>6.5000000000000002E-2</v>
      </c>
      <c r="AK648" s="162" t="s">
        <v>651</v>
      </c>
      <c r="AL648" s="162" t="s">
        <v>652</v>
      </c>
      <c r="AM648" s="133">
        <v>531.30999999999995</v>
      </c>
      <c r="AN648" s="133">
        <v>531.30999999999995</v>
      </c>
      <c r="AO648" s="133">
        <v>531.30999999999995</v>
      </c>
      <c r="AP648" s="133">
        <v>531.30999999999995</v>
      </c>
      <c r="AQ648" s="133">
        <v>531.30999999999995</v>
      </c>
      <c r="AR648" s="133">
        <v>531.30999999999995</v>
      </c>
      <c r="AS648" s="133">
        <v>531.30999999999995</v>
      </c>
      <c r="AT648" s="133">
        <v>531.30999999999995</v>
      </c>
      <c r="AU648" s="133">
        <v>531.30999999999995</v>
      </c>
      <c r="AV648" s="133">
        <v>531.30999999999995</v>
      </c>
      <c r="AW648" s="133">
        <v>531.30999999999995</v>
      </c>
      <c r="AX648" s="133">
        <v>531.30999999999995</v>
      </c>
      <c r="AY648" s="133">
        <v>531.30999999999995</v>
      </c>
      <c r="AZ648" s="133">
        <v>531.30999999999995</v>
      </c>
      <c r="BA648" s="15">
        <f t="shared" si="30"/>
        <v>1062.6199999999999</v>
      </c>
      <c r="BB648" s="15">
        <f t="shared" si="31"/>
        <v>6375.7199999999975</v>
      </c>
      <c r="BC648" s="15">
        <f t="shared" si="32"/>
        <v>7438.3399999999974</v>
      </c>
    </row>
    <row r="649" spans="1:55" x14ac:dyDescent="0.35">
      <c r="A649" s="161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66">
        <v>43866</v>
      </c>
      <c r="AF649" s="166">
        <v>45327</v>
      </c>
      <c r="AG649" s="167">
        <v>1170265</v>
      </c>
      <c r="AH649" s="94">
        <v>0</v>
      </c>
      <c r="AI649" s="94">
        <v>0</v>
      </c>
      <c r="AJ649" s="168">
        <v>4.7100000000000003E-2</v>
      </c>
      <c r="AK649" s="162" t="s">
        <v>651</v>
      </c>
      <c r="AL649" s="162" t="s">
        <v>652</v>
      </c>
      <c r="AM649" s="133">
        <v>0</v>
      </c>
      <c r="AN649" s="133">
        <v>0</v>
      </c>
      <c r="AO649" s="133">
        <v>0</v>
      </c>
      <c r="AP649" s="133">
        <v>0</v>
      </c>
      <c r="AQ649" s="133">
        <v>0</v>
      </c>
      <c r="AR649" s="133">
        <v>0</v>
      </c>
      <c r="AS649" s="133">
        <v>0</v>
      </c>
      <c r="AT649" s="133">
        <v>0</v>
      </c>
      <c r="AU649" s="133">
        <v>0</v>
      </c>
      <c r="AV649" s="133">
        <v>0</v>
      </c>
      <c r="AW649" s="133">
        <v>0</v>
      </c>
      <c r="AX649" s="133">
        <v>0</v>
      </c>
      <c r="AY649" s="133">
        <v>0</v>
      </c>
      <c r="AZ649" s="133">
        <v>0</v>
      </c>
      <c r="BA649" s="15">
        <f t="shared" si="30"/>
        <v>0</v>
      </c>
      <c r="BB649" s="15">
        <f t="shared" si="31"/>
        <v>0</v>
      </c>
      <c r="BC649" s="15">
        <f t="shared" si="32"/>
        <v>0</v>
      </c>
    </row>
    <row r="650" spans="1:55" x14ac:dyDescent="0.35">
      <c r="A650" s="161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842667.5</v>
      </c>
      <c r="X650" s="63">
        <v>0</v>
      </c>
      <c r="Y650" s="63">
        <v>0</v>
      </c>
      <c r="Z650" s="63">
        <v>3560.27</v>
      </c>
      <c r="AA650" s="63">
        <v>0</v>
      </c>
      <c r="AB650" s="63">
        <v>0</v>
      </c>
      <c r="AC650" s="63">
        <v>0</v>
      </c>
      <c r="AD650" s="63">
        <v>842667.5</v>
      </c>
      <c r="AE650" s="166">
        <v>43866</v>
      </c>
      <c r="AF650" s="166">
        <v>45693</v>
      </c>
      <c r="AG650" s="167">
        <v>1685335</v>
      </c>
      <c r="AH650" s="94">
        <v>0.2638888888888889</v>
      </c>
      <c r="AI650" s="94">
        <v>5</v>
      </c>
      <c r="AJ650" s="168">
        <v>5.0700000000000002E-2</v>
      </c>
      <c r="AK650" s="162" t="s">
        <v>651</v>
      </c>
      <c r="AL650" s="162" t="s">
        <v>652</v>
      </c>
      <c r="AM650" s="133">
        <v>3560.27</v>
      </c>
      <c r="AN650" s="133">
        <v>3560.27</v>
      </c>
      <c r="AO650" s="133">
        <v>3560.27</v>
      </c>
      <c r="AP650" s="133">
        <v>3560.27</v>
      </c>
      <c r="AQ650" s="133">
        <v>0</v>
      </c>
      <c r="AR650" s="133">
        <v>0</v>
      </c>
      <c r="AS650" s="133">
        <v>0</v>
      </c>
      <c r="AT650" s="133">
        <v>0</v>
      </c>
      <c r="AU650" s="133">
        <v>0</v>
      </c>
      <c r="AV650" s="133">
        <v>0</v>
      </c>
      <c r="AW650" s="133">
        <v>0</v>
      </c>
      <c r="AX650" s="133">
        <v>0</v>
      </c>
      <c r="AY650" s="133">
        <v>0</v>
      </c>
      <c r="AZ650" s="133">
        <v>0</v>
      </c>
      <c r="BA650" s="15">
        <f t="shared" si="30"/>
        <v>7120.54</v>
      </c>
      <c r="BB650" s="15">
        <f t="shared" si="31"/>
        <v>7120.54</v>
      </c>
      <c r="BC650" s="15">
        <f t="shared" si="32"/>
        <v>14241.08</v>
      </c>
    </row>
    <row r="651" spans="1:55" x14ac:dyDescent="0.35">
      <c r="A651" s="161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66">
        <v>43866</v>
      </c>
      <c r="AF651" s="166">
        <v>46058</v>
      </c>
      <c r="AG651" s="167">
        <v>2753677.5</v>
      </c>
      <c r="AH651" s="94">
        <v>1.2638888888888888</v>
      </c>
      <c r="AI651" s="94">
        <v>6</v>
      </c>
      <c r="AJ651" s="168">
        <v>5.3600000000000002E-2</v>
      </c>
      <c r="AK651" s="162" t="s">
        <v>651</v>
      </c>
      <c r="AL651" s="162" t="s">
        <v>652</v>
      </c>
      <c r="AM651" s="133">
        <v>12299.76</v>
      </c>
      <c r="AN651" s="133">
        <v>12299.76</v>
      </c>
      <c r="AO651" s="133">
        <v>12299.76</v>
      </c>
      <c r="AP651" s="133">
        <v>12299.76</v>
      </c>
      <c r="AQ651" s="133">
        <v>12299.76</v>
      </c>
      <c r="AR651" s="133">
        <v>12299.76</v>
      </c>
      <c r="AS651" s="133">
        <v>12299.76</v>
      </c>
      <c r="AT651" s="133">
        <v>12299.76</v>
      </c>
      <c r="AU651" s="133">
        <v>12299.76</v>
      </c>
      <c r="AV651" s="133">
        <v>12299.76</v>
      </c>
      <c r="AW651" s="133">
        <v>6149.88</v>
      </c>
      <c r="AX651" s="133">
        <v>6149.88</v>
      </c>
      <c r="AY651" s="133">
        <v>6149.88</v>
      </c>
      <c r="AZ651" s="133">
        <v>6149.88</v>
      </c>
      <c r="BA651" s="15">
        <f t="shared" si="30"/>
        <v>24599.52</v>
      </c>
      <c r="BB651" s="15">
        <f t="shared" si="31"/>
        <v>122997.6</v>
      </c>
      <c r="BC651" s="15">
        <f t="shared" si="32"/>
        <v>147597.12</v>
      </c>
    </row>
    <row r="652" spans="1:55" x14ac:dyDescent="0.35">
      <c r="A652" s="161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66">
        <v>43866</v>
      </c>
      <c r="AF652" s="166">
        <v>46423</v>
      </c>
      <c r="AG652" s="167">
        <v>1250357.5</v>
      </c>
      <c r="AH652" s="94">
        <v>2.2638888888888888</v>
      </c>
      <c r="AI652" s="94">
        <v>7</v>
      </c>
      <c r="AJ652" s="168">
        <v>5.6399999999999999E-2</v>
      </c>
      <c r="AK652" s="162" t="s">
        <v>651</v>
      </c>
      <c r="AL652" s="162" t="s">
        <v>652</v>
      </c>
      <c r="AM652" s="133">
        <v>5876.68</v>
      </c>
      <c r="AN652" s="133">
        <v>5876.68</v>
      </c>
      <c r="AO652" s="133">
        <v>5876.68</v>
      </c>
      <c r="AP652" s="133">
        <v>5876.68</v>
      </c>
      <c r="AQ652" s="133">
        <v>5876.68</v>
      </c>
      <c r="AR652" s="133">
        <v>5876.68</v>
      </c>
      <c r="AS652" s="133">
        <v>5876.68</v>
      </c>
      <c r="AT652" s="133">
        <v>5876.68</v>
      </c>
      <c r="AU652" s="133">
        <v>5876.68</v>
      </c>
      <c r="AV652" s="133">
        <v>5876.68</v>
      </c>
      <c r="AW652" s="133">
        <v>5876.68</v>
      </c>
      <c r="AX652" s="133">
        <v>5876.68</v>
      </c>
      <c r="AY652" s="133">
        <v>5876.68</v>
      </c>
      <c r="AZ652" s="133">
        <v>5876.68</v>
      </c>
      <c r="BA652" s="15">
        <f t="shared" si="30"/>
        <v>11753.36</v>
      </c>
      <c r="BB652" s="15">
        <f t="shared" si="31"/>
        <v>70520.160000000003</v>
      </c>
      <c r="BC652" s="15">
        <f t="shared" si="32"/>
        <v>82273.52</v>
      </c>
    </row>
    <row r="653" spans="1:55" x14ac:dyDescent="0.35">
      <c r="A653" s="161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66">
        <v>43866</v>
      </c>
      <c r="AF653" s="166">
        <v>46788</v>
      </c>
      <c r="AG653" s="167">
        <v>106200</v>
      </c>
      <c r="AH653" s="94">
        <v>3.2638888888888888</v>
      </c>
      <c r="AI653" s="94">
        <v>8</v>
      </c>
      <c r="AJ653" s="168">
        <v>5.9299999999999999E-2</v>
      </c>
      <c r="AK653" s="162" t="s">
        <v>651</v>
      </c>
      <c r="AL653" s="162" t="s">
        <v>652</v>
      </c>
      <c r="AM653" s="133">
        <v>524.79999999999995</v>
      </c>
      <c r="AN653" s="133">
        <v>524.79999999999995</v>
      </c>
      <c r="AO653" s="133">
        <v>524.79999999999995</v>
      </c>
      <c r="AP653" s="133">
        <v>524.79999999999995</v>
      </c>
      <c r="AQ653" s="133">
        <v>524.79999999999995</v>
      </c>
      <c r="AR653" s="133">
        <v>524.79999999999995</v>
      </c>
      <c r="AS653" s="133">
        <v>524.79999999999995</v>
      </c>
      <c r="AT653" s="133">
        <v>524.79999999999995</v>
      </c>
      <c r="AU653" s="133">
        <v>524.79999999999995</v>
      </c>
      <c r="AV653" s="133">
        <v>524.79999999999995</v>
      </c>
      <c r="AW653" s="133">
        <v>524.79999999999995</v>
      </c>
      <c r="AX653" s="133">
        <v>524.79999999999995</v>
      </c>
      <c r="AY653" s="133">
        <v>524.79999999999995</v>
      </c>
      <c r="AZ653" s="133">
        <v>524.79999999999995</v>
      </c>
      <c r="BA653" s="15">
        <f t="shared" si="30"/>
        <v>1049.5999999999999</v>
      </c>
      <c r="BB653" s="15">
        <f t="shared" si="31"/>
        <v>6297.6000000000013</v>
      </c>
      <c r="BC653" s="15">
        <f t="shared" si="32"/>
        <v>7347.2000000000007</v>
      </c>
    </row>
    <row r="654" spans="1:55" x14ac:dyDescent="0.35">
      <c r="A654" s="161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66">
        <v>43866</v>
      </c>
      <c r="AF654" s="166">
        <v>47519</v>
      </c>
      <c r="AG654" s="167">
        <v>53100</v>
      </c>
      <c r="AH654" s="94">
        <v>5.2638888888888893</v>
      </c>
      <c r="AI654" s="94">
        <v>10</v>
      </c>
      <c r="AJ654" s="168">
        <v>6.5000000000000002E-2</v>
      </c>
      <c r="AK654" s="162" t="s">
        <v>651</v>
      </c>
      <c r="AL654" s="162" t="s">
        <v>652</v>
      </c>
      <c r="AM654" s="133">
        <v>287.62</v>
      </c>
      <c r="AN654" s="133">
        <v>287.62</v>
      </c>
      <c r="AO654" s="133">
        <v>287.62</v>
      </c>
      <c r="AP654" s="133">
        <v>287.62</v>
      </c>
      <c r="AQ654" s="133">
        <v>287.62</v>
      </c>
      <c r="AR654" s="133">
        <v>287.62</v>
      </c>
      <c r="AS654" s="133">
        <v>287.62</v>
      </c>
      <c r="AT654" s="133">
        <v>287.62</v>
      </c>
      <c r="AU654" s="133">
        <v>287.62</v>
      </c>
      <c r="AV654" s="133">
        <v>287.62</v>
      </c>
      <c r="AW654" s="133">
        <v>287.62</v>
      </c>
      <c r="AX654" s="133">
        <v>287.62</v>
      </c>
      <c r="AY654" s="133">
        <v>287.62</v>
      </c>
      <c r="AZ654" s="133">
        <v>287.62</v>
      </c>
      <c r="BA654" s="15">
        <f t="shared" si="30"/>
        <v>575.24</v>
      </c>
      <c r="BB654" s="15">
        <f t="shared" si="31"/>
        <v>3451.4399999999991</v>
      </c>
      <c r="BC654" s="15">
        <f t="shared" si="32"/>
        <v>4026.6799999999994</v>
      </c>
    </row>
    <row r="655" spans="1:55" x14ac:dyDescent="0.35">
      <c r="A655" s="161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66">
        <v>43872</v>
      </c>
      <c r="AF655" s="166">
        <v>45333</v>
      </c>
      <c r="AG655" s="167">
        <v>666700</v>
      </c>
      <c r="AH655" s="94">
        <v>0</v>
      </c>
      <c r="AI655" s="94">
        <v>0</v>
      </c>
      <c r="AJ655" s="168">
        <v>4.7100000000000003E-2</v>
      </c>
      <c r="AK655" s="162" t="s">
        <v>651</v>
      </c>
      <c r="AL655" s="162" t="s">
        <v>652</v>
      </c>
      <c r="AM655" s="133">
        <v>0</v>
      </c>
      <c r="AN655" s="133">
        <v>0</v>
      </c>
      <c r="AO655" s="133">
        <v>0</v>
      </c>
      <c r="AP655" s="133">
        <v>0</v>
      </c>
      <c r="AQ655" s="133">
        <v>0</v>
      </c>
      <c r="AR655" s="133">
        <v>0</v>
      </c>
      <c r="AS655" s="133">
        <v>0</v>
      </c>
      <c r="AT655" s="133">
        <v>0</v>
      </c>
      <c r="AU655" s="133">
        <v>0</v>
      </c>
      <c r="AV655" s="133">
        <v>0</v>
      </c>
      <c r="AW655" s="133">
        <v>0</v>
      </c>
      <c r="AX655" s="133">
        <v>0</v>
      </c>
      <c r="AY655" s="133">
        <v>0</v>
      </c>
      <c r="AZ655" s="133">
        <v>0</v>
      </c>
      <c r="BA655" s="15">
        <f t="shared" si="30"/>
        <v>0</v>
      </c>
      <c r="BB655" s="15">
        <f t="shared" si="31"/>
        <v>0</v>
      </c>
      <c r="BC655" s="15">
        <f t="shared" si="32"/>
        <v>0</v>
      </c>
    </row>
    <row r="656" spans="1:55" x14ac:dyDescent="0.35">
      <c r="A656" s="161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1129850</v>
      </c>
      <c r="X656" s="63">
        <v>0</v>
      </c>
      <c r="Y656" s="63">
        <v>0</v>
      </c>
      <c r="Z656" s="63">
        <v>4773.62</v>
      </c>
      <c r="AA656" s="63">
        <v>0</v>
      </c>
      <c r="AB656" s="63">
        <v>0</v>
      </c>
      <c r="AC656" s="63">
        <v>0</v>
      </c>
      <c r="AD656" s="63">
        <v>1129850</v>
      </c>
      <c r="AE656" s="166">
        <v>43872</v>
      </c>
      <c r="AF656" s="166">
        <v>45699</v>
      </c>
      <c r="AG656" s="167">
        <v>2259700</v>
      </c>
      <c r="AH656" s="94">
        <v>0.28055555555555556</v>
      </c>
      <c r="AI656" s="94">
        <v>5</v>
      </c>
      <c r="AJ656" s="168">
        <v>5.0700000000000002E-2</v>
      </c>
      <c r="AK656" s="162" t="s">
        <v>651</v>
      </c>
      <c r="AL656" s="162" t="s">
        <v>652</v>
      </c>
      <c r="AM656" s="133">
        <v>4773.62</v>
      </c>
      <c r="AN656" s="133">
        <v>4773.62</v>
      </c>
      <c r="AO656" s="133">
        <v>4773.62</v>
      </c>
      <c r="AP656" s="133">
        <v>4773.62</v>
      </c>
      <c r="AQ656" s="133">
        <v>0</v>
      </c>
      <c r="AR656" s="133">
        <v>0</v>
      </c>
      <c r="AS656" s="133">
        <v>0</v>
      </c>
      <c r="AT656" s="133">
        <v>0</v>
      </c>
      <c r="AU656" s="133">
        <v>0</v>
      </c>
      <c r="AV656" s="133">
        <v>0</v>
      </c>
      <c r="AW656" s="133">
        <v>0</v>
      </c>
      <c r="AX656" s="133">
        <v>0</v>
      </c>
      <c r="AY656" s="133">
        <v>0</v>
      </c>
      <c r="AZ656" s="133">
        <v>0</v>
      </c>
      <c r="BA656" s="15">
        <f t="shared" si="30"/>
        <v>9547.24</v>
      </c>
      <c r="BB656" s="15">
        <f t="shared" si="31"/>
        <v>9547.24</v>
      </c>
      <c r="BC656" s="15">
        <f t="shared" si="32"/>
        <v>19094.48</v>
      </c>
    </row>
    <row r="657" spans="1:55" x14ac:dyDescent="0.35">
      <c r="A657" s="161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66">
        <v>43872</v>
      </c>
      <c r="AF657" s="166">
        <v>46064</v>
      </c>
      <c r="AG657" s="167">
        <v>3465512.5</v>
      </c>
      <c r="AH657" s="94">
        <v>1.2805555555555554</v>
      </c>
      <c r="AI657" s="94">
        <v>6</v>
      </c>
      <c r="AJ657" s="168">
        <v>5.3600000000000002E-2</v>
      </c>
      <c r="AK657" s="162" t="s">
        <v>651</v>
      </c>
      <c r="AL657" s="162" t="s">
        <v>652</v>
      </c>
      <c r="AM657" s="133">
        <v>15479.29</v>
      </c>
      <c r="AN657" s="133">
        <v>15479.29</v>
      </c>
      <c r="AO657" s="133">
        <v>15479.29</v>
      </c>
      <c r="AP657" s="133">
        <v>15479.29</v>
      </c>
      <c r="AQ657" s="133">
        <v>15479.29</v>
      </c>
      <c r="AR657" s="133">
        <v>15479.29</v>
      </c>
      <c r="AS657" s="133">
        <v>15479.29</v>
      </c>
      <c r="AT657" s="133">
        <v>15479.29</v>
      </c>
      <c r="AU657" s="133">
        <v>15479.29</v>
      </c>
      <c r="AV657" s="133">
        <v>15479.29</v>
      </c>
      <c r="AW657" s="133">
        <v>7739.64</v>
      </c>
      <c r="AX657" s="133">
        <v>7739.64</v>
      </c>
      <c r="AY657" s="133">
        <v>7739.64</v>
      </c>
      <c r="AZ657" s="133">
        <v>7739.64</v>
      </c>
      <c r="BA657" s="15">
        <f t="shared" si="30"/>
        <v>30958.58</v>
      </c>
      <c r="BB657" s="15">
        <f t="shared" si="31"/>
        <v>154792.88000000009</v>
      </c>
      <c r="BC657" s="15">
        <f t="shared" si="32"/>
        <v>185751.46000000008</v>
      </c>
    </row>
    <row r="658" spans="1:55" x14ac:dyDescent="0.35">
      <c r="A658" s="161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66">
        <v>43872</v>
      </c>
      <c r="AF658" s="166">
        <v>46429</v>
      </c>
      <c r="AG658" s="167">
        <v>3211665</v>
      </c>
      <c r="AH658" s="94">
        <v>2.2805555555555554</v>
      </c>
      <c r="AI658" s="94">
        <v>7</v>
      </c>
      <c r="AJ658" s="168">
        <v>5.6399999999999999E-2</v>
      </c>
      <c r="AK658" s="162" t="s">
        <v>651</v>
      </c>
      <c r="AL658" s="162" t="s">
        <v>652</v>
      </c>
      <c r="AM658" s="133">
        <v>15094.83</v>
      </c>
      <c r="AN658" s="133">
        <v>15094.83</v>
      </c>
      <c r="AO658" s="133">
        <v>15094.83</v>
      </c>
      <c r="AP658" s="133">
        <v>15094.83</v>
      </c>
      <c r="AQ658" s="133">
        <v>15094.83</v>
      </c>
      <c r="AR658" s="133">
        <v>15094.83</v>
      </c>
      <c r="AS658" s="133">
        <v>15094.83</v>
      </c>
      <c r="AT658" s="133">
        <v>15094.83</v>
      </c>
      <c r="AU658" s="133">
        <v>15094.83</v>
      </c>
      <c r="AV658" s="133">
        <v>15094.83</v>
      </c>
      <c r="AW658" s="133">
        <v>15094.83</v>
      </c>
      <c r="AX658" s="133">
        <v>15094.83</v>
      </c>
      <c r="AY658" s="133">
        <v>15094.83</v>
      </c>
      <c r="AZ658" s="133">
        <v>15094.83</v>
      </c>
      <c r="BA658" s="15">
        <f t="shared" si="30"/>
        <v>30189.66</v>
      </c>
      <c r="BB658" s="15">
        <f t="shared" si="31"/>
        <v>181137.95999999996</v>
      </c>
      <c r="BC658" s="15">
        <f t="shared" si="32"/>
        <v>211327.61999999997</v>
      </c>
    </row>
    <row r="659" spans="1:55" x14ac:dyDescent="0.35">
      <c r="A659" s="161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66">
        <v>43872</v>
      </c>
      <c r="AF659" s="166">
        <v>46794</v>
      </c>
      <c r="AG659" s="167">
        <v>209302.5</v>
      </c>
      <c r="AH659" s="94">
        <v>3.2805555555555554</v>
      </c>
      <c r="AI659" s="94">
        <v>8</v>
      </c>
      <c r="AJ659" s="168">
        <v>5.9299999999999999E-2</v>
      </c>
      <c r="AK659" s="162" t="s">
        <v>651</v>
      </c>
      <c r="AL659" s="162" t="s">
        <v>652</v>
      </c>
      <c r="AM659" s="133">
        <v>1034.3</v>
      </c>
      <c r="AN659" s="133">
        <v>1034.3</v>
      </c>
      <c r="AO659" s="133">
        <v>1034.3</v>
      </c>
      <c r="AP659" s="133">
        <v>1034.3</v>
      </c>
      <c r="AQ659" s="133">
        <v>1034.3</v>
      </c>
      <c r="AR659" s="133">
        <v>1034.3</v>
      </c>
      <c r="AS659" s="133">
        <v>1034.3</v>
      </c>
      <c r="AT659" s="133">
        <v>1034.3</v>
      </c>
      <c r="AU659" s="133">
        <v>1034.3</v>
      </c>
      <c r="AV659" s="133">
        <v>1034.3</v>
      </c>
      <c r="AW659" s="133">
        <v>1034.3</v>
      </c>
      <c r="AX659" s="133">
        <v>1034.3</v>
      </c>
      <c r="AY659" s="133">
        <v>1034.3</v>
      </c>
      <c r="AZ659" s="133">
        <v>1034.3</v>
      </c>
      <c r="BA659" s="15">
        <f t="shared" si="30"/>
        <v>2068.6</v>
      </c>
      <c r="BB659" s="15">
        <f t="shared" si="31"/>
        <v>12411.599999999997</v>
      </c>
      <c r="BC659" s="15">
        <f t="shared" si="32"/>
        <v>14480.199999999997</v>
      </c>
    </row>
    <row r="660" spans="1:55" x14ac:dyDescent="0.35">
      <c r="A660" s="161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66">
        <v>43879</v>
      </c>
      <c r="AF660" s="166">
        <v>45340</v>
      </c>
      <c r="AG660" s="167">
        <v>1747580</v>
      </c>
      <c r="AH660" s="94">
        <v>0</v>
      </c>
      <c r="AI660" s="94">
        <v>0</v>
      </c>
      <c r="AJ660" s="168">
        <v>4.7100000000000003E-2</v>
      </c>
      <c r="AK660" s="162" t="s">
        <v>651</v>
      </c>
      <c r="AL660" s="162" t="s">
        <v>652</v>
      </c>
      <c r="AM660" s="133">
        <v>0</v>
      </c>
      <c r="AN660" s="133">
        <v>0</v>
      </c>
      <c r="AO660" s="133">
        <v>0</v>
      </c>
      <c r="AP660" s="133">
        <v>0</v>
      </c>
      <c r="AQ660" s="133">
        <v>0</v>
      </c>
      <c r="AR660" s="133">
        <v>0</v>
      </c>
      <c r="AS660" s="133">
        <v>0</v>
      </c>
      <c r="AT660" s="133">
        <v>0</v>
      </c>
      <c r="AU660" s="133">
        <v>0</v>
      </c>
      <c r="AV660" s="133">
        <v>0</v>
      </c>
      <c r="AW660" s="133">
        <v>0</v>
      </c>
      <c r="AX660" s="133">
        <v>0</v>
      </c>
      <c r="AY660" s="133">
        <v>0</v>
      </c>
      <c r="AZ660" s="133">
        <v>0</v>
      </c>
      <c r="BA660" s="15">
        <f t="shared" si="30"/>
        <v>0</v>
      </c>
      <c r="BB660" s="15">
        <f t="shared" si="31"/>
        <v>0</v>
      </c>
      <c r="BC660" s="15">
        <f t="shared" si="32"/>
        <v>0</v>
      </c>
    </row>
    <row r="661" spans="1:55" x14ac:dyDescent="0.35">
      <c r="A661" s="161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1144010</v>
      </c>
      <c r="X661" s="63">
        <v>0</v>
      </c>
      <c r="Y661" s="63">
        <v>0</v>
      </c>
      <c r="Z661" s="63">
        <v>4833.4399999999996</v>
      </c>
      <c r="AA661" s="63">
        <v>0</v>
      </c>
      <c r="AB661" s="63">
        <v>0</v>
      </c>
      <c r="AC661" s="63">
        <v>0</v>
      </c>
      <c r="AD661" s="63">
        <v>1144010</v>
      </c>
      <c r="AE661" s="166">
        <v>43879</v>
      </c>
      <c r="AF661" s="166">
        <v>45706</v>
      </c>
      <c r="AG661" s="167">
        <v>2288020</v>
      </c>
      <c r="AH661" s="94">
        <v>0.3</v>
      </c>
      <c r="AI661" s="94">
        <v>5</v>
      </c>
      <c r="AJ661" s="168">
        <v>5.0700000000000002E-2</v>
      </c>
      <c r="AK661" s="162" t="s">
        <v>651</v>
      </c>
      <c r="AL661" s="162" t="s">
        <v>652</v>
      </c>
      <c r="AM661" s="133">
        <v>4833.4399999999996</v>
      </c>
      <c r="AN661" s="133">
        <v>4833.4399999999996</v>
      </c>
      <c r="AO661" s="133">
        <v>4833.4399999999996</v>
      </c>
      <c r="AP661" s="133">
        <v>4833.4399999999996</v>
      </c>
      <c r="AQ661" s="133">
        <v>0</v>
      </c>
      <c r="AR661" s="133">
        <v>0</v>
      </c>
      <c r="AS661" s="133">
        <v>0</v>
      </c>
      <c r="AT661" s="133">
        <v>0</v>
      </c>
      <c r="AU661" s="133">
        <v>0</v>
      </c>
      <c r="AV661" s="133">
        <v>0</v>
      </c>
      <c r="AW661" s="133">
        <v>0</v>
      </c>
      <c r="AX661" s="133">
        <v>0</v>
      </c>
      <c r="AY661" s="133">
        <v>0</v>
      </c>
      <c r="AZ661" s="133">
        <v>0</v>
      </c>
      <c r="BA661" s="15">
        <f t="shared" si="30"/>
        <v>9666.8799999999992</v>
      </c>
      <c r="BB661" s="15">
        <f t="shared" si="31"/>
        <v>9666.8799999999992</v>
      </c>
      <c r="BC661" s="15">
        <f t="shared" si="32"/>
        <v>19333.759999999998</v>
      </c>
    </row>
    <row r="662" spans="1:55" x14ac:dyDescent="0.35">
      <c r="A662" s="161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66">
        <v>43879</v>
      </c>
      <c r="AF662" s="166">
        <v>46071</v>
      </c>
      <c r="AG662" s="167">
        <v>2595852.5</v>
      </c>
      <c r="AH662" s="94">
        <v>1.3</v>
      </c>
      <c r="AI662" s="94">
        <v>6</v>
      </c>
      <c r="AJ662" s="168">
        <v>5.3600000000000002E-2</v>
      </c>
      <c r="AK662" s="162" t="s">
        <v>651</v>
      </c>
      <c r="AL662" s="162" t="s">
        <v>652</v>
      </c>
      <c r="AM662" s="133">
        <v>11594.81</v>
      </c>
      <c r="AN662" s="133">
        <v>11594.81</v>
      </c>
      <c r="AO662" s="133">
        <v>11594.81</v>
      </c>
      <c r="AP662" s="133">
        <v>11594.81</v>
      </c>
      <c r="AQ662" s="133">
        <v>11594.81</v>
      </c>
      <c r="AR662" s="133">
        <v>11594.81</v>
      </c>
      <c r="AS662" s="133">
        <v>11594.81</v>
      </c>
      <c r="AT662" s="133">
        <v>11594.81</v>
      </c>
      <c r="AU662" s="133">
        <v>11594.81</v>
      </c>
      <c r="AV662" s="133">
        <v>11594.81</v>
      </c>
      <c r="AW662" s="133">
        <v>5797.4</v>
      </c>
      <c r="AX662" s="133">
        <v>5797.4</v>
      </c>
      <c r="AY662" s="133">
        <v>5797.4</v>
      </c>
      <c r="AZ662" s="133">
        <v>5797.4</v>
      </c>
      <c r="BA662" s="15">
        <f t="shared" si="30"/>
        <v>23189.62</v>
      </c>
      <c r="BB662" s="15">
        <f t="shared" si="31"/>
        <v>115948.07999999997</v>
      </c>
      <c r="BC662" s="15">
        <f t="shared" si="32"/>
        <v>139137.69999999998</v>
      </c>
    </row>
    <row r="663" spans="1:55" x14ac:dyDescent="0.35">
      <c r="A663" s="161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66">
        <v>43879</v>
      </c>
      <c r="AF663" s="166">
        <v>46436</v>
      </c>
      <c r="AG663" s="167">
        <v>1675600</v>
      </c>
      <c r="AH663" s="94">
        <v>2.2999999999999998</v>
      </c>
      <c r="AI663" s="94">
        <v>7</v>
      </c>
      <c r="AJ663" s="168">
        <v>5.6399999999999999E-2</v>
      </c>
      <c r="AK663" s="162" t="s">
        <v>651</v>
      </c>
      <c r="AL663" s="162" t="s">
        <v>652</v>
      </c>
      <c r="AM663" s="133">
        <v>7875.32</v>
      </c>
      <c r="AN663" s="133">
        <v>7875.32</v>
      </c>
      <c r="AO663" s="133">
        <v>7875.32</v>
      </c>
      <c r="AP663" s="133">
        <v>7875.32</v>
      </c>
      <c r="AQ663" s="133">
        <v>7875.32</v>
      </c>
      <c r="AR663" s="133">
        <v>7875.32</v>
      </c>
      <c r="AS663" s="133">
        <v>7875.32</v>
      </c>
      <c r="AT663" s="133">
        <v>7875.32</v>
      </c>
      <c r="AU663" s="133">
        <v>7875.32</v>
      </c>
      <c r="AV663" s="133">
        <v>7875.32</v>
      </c>
      <c r="AW663" s="133">
        <v>7875.32</v>
      </c>
      <c r="AX663" s="133">
        <v>7875.32</v>
      </c>
      <c r="AY663" s="133">
        <v>7875.32</v>
      </c>
      <c r="AZ663" s="133">
        <v>7875.32</v>
      </c>
      <c r="BA663" s="15">
        <f t="shared" si="30"/>
        <v>15750.64</v>
      </c>
      <c r="BB663" s="15">
        <f t="shared" si="31"/>
        <v>94503.840000000026</v>
      </c>
      <c r="BC663" s="15">
        <f t="shared" si="32"/>
        <v>110254.48000000003</v>
      </c>
    </row>
    <row r="664" spans="1:55" x14ac:dyDescent="0.35">
      <c r="A664" s="161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66">
        <v>43879</v>
      </c>
      <c r="AF664" s="166">
        <v>46801</v>
      </c>
      <c r="AG664" s="167">
        <v>206057.5</v>
      </c>
      <c r="AH664" s="94">
        <v>3.3</v>
      </c>
      <c r="AI664" s="94">
        <v>8</v>
      </c>
      <c r="AJ664" s="168">
        <v>5.9299999999999999E-2</v>
      </c>
      <c r="AK664" s="162" t="s">
        <v>651</v>
      </c>
      <c r="AL664" s="162" t="s">
        <v>652</v>
      </c>
      <c r="AM664" s="133">
        <v>1018.27</v>
      </c>
      <c r="AN664" s="133">
        <v>1018.27</v>
      </c>
      <c r="AO664" s="133">
        <v>1018.27</v>
      </c>
      <c r="AP664" s="133">
        <v>1018.27</v>
      </c>
      <c r="AQ664" s="133">
        <v>1018.27</v>
      </c>
      <c r="AR664" s="133">
        <v>1018.27</v>
      </c>
      <c r="AS664" s="133">
        <v>1018.27</v>
      </c>
      <c r="AT664" s="133">
        <v>1018.27</v>
      </c>
      <c r="AU664" s="133">
        <v>1018.27</v>
      </c>
      <c r="AV664" s="133">
        <v>1018.27</v>
      </c>
      <c r="AW664" s="133">
        <v>1018.27</v>
      </c>
      <c r="AX664" s="133">
        <v>1018.27</v>
      </c>
      <c r="AY664" s="133">
        <v>1018.27</v>
      </c>
      <c r="AZ664" s="133">
        <v>1018.27</v>
      </c>
      <c r="BA664" s="15">
        <f t="shared" si="30"/>
        <v>2036.54</v>
      </c>
      <c r="BB664" s="15">
        <f t="shared" si="31"/>
        <v>12219.240000000003</v>
      </c>
      <c r="BC664" s="15">
        <f t="shared" si="32"/>
        <v>14255.780000000002</v>
      </c>
    </row>
    <row r="665" spans="1:55" x14ac:dyDescent="0.35">
      <c r="A665" s="161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66">
        <v>43888</v>
      </c>
      <c r="AF665" s="166">
        <v>45349</v>
      </c>
      <c r="AG665" s="167">
        <v>1413787.5</v>
      </c>
      <c r="AH665" s="94">
        <v>0</v>
      </c>
      <c r="AI665" s="94">
        <v>0</v>
      </c>
      <c r="AJ665" s="168">
        <v>4.7100000000000003E-2</v>
      </c>
      <c r="AK665" s="162" t="s">
        <v>651</v>
      </c>
      <c r="AL665" s="162" t="s">
        <v>652</v>
      </c>
      <c r="AM665" s="133">
        <v>0</v>
      </c>
      <c r="AN665" s="133">
        <v>0</v>
      </c>
      <c r="AO665" s="133">
        <v>0</v>
      </c>
      <c r="AP665" s="133">
        <v>0</v>
      </c>
      <c r="AQ665" s="133">
        <v>0</v>
      </c>
      <c r="AR665" s="133">
        <v>0</v>
      </c>
      <c r="AS665" s="133">
        <v>0</v>
      </c>
      <c r="AT665" s="133">
        <v>0</v>
      </c>
      <c r="AU665" s="133">
        <v>0</v>
      </c>
      <c r="AV665" s="133">
        <v>0</v>
      </c>
      <c r="AW665" s="133">
        <v>0</v>
      </c>
      <c r="AX665" s="133">
        <v>0</v>
      </c>
      <c r="AY665" s="133">
        <v>0</v>
      </c>
      <c r="AZ665" s="133">
        <v>0</v>
      </c>
      <c r="BA665" s="15">
        <f t="shared" si="30"/>
        <v>0</v>
      </c>
      <c r="BB665" s="15">
        <f t="shared" si="31"/>
        <v>0</v>
      </c>
      <c r="BC665" s="15">
        <f t="shared" si="32"/>
        <v>0</v>
      </c>
    </row>
    <row r="666" spans="1:55" x14ac:dyDescent="0.35">
      <c r="A666" s="161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635061.25</v>
      </c>
      <c r="X666" s="63">
        <v>0</v>
      </c>
      <c r="Y666" s="63">
        <v>0</v>
      </c>
      <c r="Z666" s="63">
        <v>2683.13</v>
      </c>
      <c r="AA666" s="63">
        <v>0</v>
      </c>
      <c r="AB666" s="63">
        <v>0</v>
      </c>
      <c r="AC666" s="63">
        <v>0</v>
      </c>
      <c r="AD666" s="63">
        <v>635061.25</v>
      </c>
      <c r="AE666" s="166">
        <v>43888</v>
      </c>
      <c r="AF666" s="166">
        <v>45715</v>
      </c>
      <c r="AG666" s="167">
        <v>1270122.5</v>
      </c>
      <c r="AH666" s="94">
        <v>0.32500000000000001</v>
      </c>
      <c r="AI666" s="94">
        <v>5</v>
      </c>
      <c r="AJ666" s="168">
        <v>5.0700000000000002E-2</v>
      </c>
      <c r="AK666" s="162" t="s">
        <v>651</v>
      </c>
      <c r="AL666" s="162" t="s">
        <v>652</v>
      </c>
      <c r="AM666" s="133">
        <v>2683.13</v>
      </c>
      <c r="AN666" s="133">
        <v>2683.13</v>
      </c>
      <c r="AO666" s="133">
        <v>2683.13</v>
      </c>
      <c r="AP666" s="133">
        <v>2683.13</v>
      </c>
      <c r="AQ666" s="133">
        <v>0</v>
      </c>
      <c r="AR666" s="133">
        <v>0</v>
      </c>
      <c r="AS666" s="133">
        <v>0</v>
      </c>
      <c r="AT666" s="133">
        <v>0</v>
      </c>
      <c r="AU666" s="133">
        <v>0</v>
      </c>
      <c r="AV666" s="133">
        <v>0</v>
      </c>
      <c r="AW666" s="133">
        <v>0</v>
      </c>
      <c r="AX666" s="133">
        <v>0</v>
      </c>
      <c r="AY666" s="133">
        <v>0</v>
      </c>
      <c r="AZ666" s="133">
        <v>0</v>
      </c>
      <c r="BA666" s="15">
        <f t="shared" si="30"/>
        <v>5366.26</v>
      </c>
      <c r="BB666" s="15">
        <f t="shared" si="31"/>
        <v>5366.26</v>
      </c>
      <c r="BC666" s="15">
        <f t="shared" si="32"/>
        <v>10732.52</v>
      </c>
    </row>
    <row r="667" spans="1:55" x14ac:dyDescent="0.35">
      <c r="A667" s="161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66">
        <v>43888</v>
      </c>
      <c r="AF667" s="166">
        <v>46080</v>
      </c>
      <c r="AG667" s="167">
        <v>1265697.5</v>
      </c>
      <c r="AH667" s="94">
        <v>1.325</v>
      </c>
      <c r="AI667" s="94">
        <v>6</v>
      </c>
      <c r="AJ667" s="168">
        <v>5.3600000000000002E-2</v>
      </c>
      <c r="AK667" s="162" t="s">
        <v>651</v>
      </c>
      <c r="AL667" s="162" t="s">
        <v>652</v>
      </c>
      <c r="AM667" s="133">
        <v>5653.45</v>
      </c>
      <c r="AN667" s="133">
        <v>5653.45</v>
      </c>
      <c r="AO667" s="133">
        <v>5653.45</v>
      </c>
      <c r="AP667" s="133">
        <v>5653.45</v>
      </c>
      <c r="AQ667" s="133">
        <v>5653.45</v>
      </c>
      <c r="AR667" s="133">
        <v>5653.45</v>
      </c>
      <c r="AS667" s="133">
        <v>5653.45</v>
      </c>
      <c r="AT667" s="133">
        <v>5653.45</v>
      </c>
      <c r="AU667" s="133">
        <v>5653.45</v>
      </c>
      <c r="AV667" s="133">
        <v>5653.45</v>
      </c>
      <c r="AW667" s="133">
        <v>2826.72</v>
      </c>
      <c r="AX667" s="133">
        <v>2826.72</v>
      </c>
      <c r="AY667" s="133">
        <v>2826.72</v>
      </c>
      <c r="AZ667" s="133">
        <v>2826.72</v>
      </c>
      <c r="BA667" s="15">
        <f t="shared" si="30"/>
        <v>11306.9</v>
      </c>
      <c r="BB667" s="15">
        <f t="shared" si="31"/>
        <v>56534.479999999996</v>
      </c>
      <c r="BC667" s="15">
        <f t="shared" si="32"/>
        <v>67841.37999999999</v>
      </c>
    </row>
    <row r="668" spans="1:55" x14ac:dyDescent="0.35">
      <c r="A668" s="161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66">
        <v>43888</v>
      </c>
      <c r="AF668" s="166">
        <v>46445</v>
      </c>
      <c r="AG668" s="167">
        <v>1359065</v>
      </c>
      <c r="AH668" s="94">
        <v>2.3250000000000002</v>
      </c>
      <c r="AI668" s="94">
        <v>7</v>
      </c>
      <c r="AJ668" s="168">
        <v>5.6399999999999999E-2</v>
      </c>
      <c r="AK668" s="162" t="s">
        <v>651</v>
      </c>
      <c r="AL668" s="162" t="s">
        <v>652</v>
      </c>
      <c r="AM668" s="133">
        <v>6387.61</v>
      </c>
      <c r="AN668" s="133">
        <v>6387.61</v>
      </c>
      <c r="AO668" s="133">
        <v>6387.61</v>
      </c>
      <c r="AP668" s="133">
        <v>6387.61</v>
      </c>
      <c r="AQ668" s="133">
        <v>6387.61</v>
      </c>
      <c r="AR668" s="133">
        <v>6387.61</v>
      </c>
      <c r="AS668" s="133">
        <v>6387.61</v>
      </c>
      <c r="AT668" s="133">
        <v>6387.61</v>
      </c>
      <c r="AU668" s="133">
        <v>6387.61</v>
      </c>
      <c r="AV668" s="133">
        <v>6387.61</v>
      </c>
      <c r="AW668" s="133">
        <v>6387.61</v>
      </c>
      <c r="AX668" s="133">
        <v>6387.61</v>
      </c>
      <c r="AY668" s="133">
        <v>6387.61</v>
      </c>
      <c r="AZ668" s="133">
        <v>6387.61</v>
      </c>
      <c r="BA668" s="15">
        <f t="shared" si="30"/>
        <v>12775.22</v>
      </c>
      <c r="BB668" s="15">
        <f t="shared" si="31"/>
        <v>76651.319999999992</v>
      </c>
      <c r="BC668" s="15">
        <f t="shared" si="32"/>
        <v>89426.54</v>
      </c>
    </row>
    <row r="669" spans="1:55" x14ac:dyDescent="0.35">
      <c r="A669" s="161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66">
        <v>43888</v>
      </c>
      <c r="AF669" s="166">
        <v>46810</v>
      </c>
      <c r="AG669" s="167">
        <v>413737.5</v>
      </c>
      <c r="AH669" s="94">
        <v>3.3250000000000002</v>
      </c>
      <c r="AI669" s="94">
        <v>8</v>
      </c>
      <c r="AJ669" s="168">
        <v>5.9299999999999999E-2</v>
      </c>
      <c r="AK669" s="162" t="s">
        <v>651</v>
      </c>
      <c r="AL669" s="162" t="s">
        <v>652</v>
      </c>
      <c r="AM669" s="133">
        <v>2044.55</v>
      </c>
      <c r="AN669" s="133">
        <v>2044.55</v>
      </c>
      <c r="AO669" s="133">
        <v>2044.55</v>
      </c>
      <c r="AP669" s="133">
        <v>2044.55</v>
      </c>
      <c r="AQ669" s="133">
        <v>2044.55</v>
      </c>
      <c r="AR669" s="133">
        <v>2044.55</v>
      </c>
      <c r="AS669" s="133">
        <v>2044.55</v>
      </c>
      <c r="AT669" s="133">
        <v>2044.55</v>
      </c>
      <c r="AU669" s="133">
        <v>2044.55</v>
      </c>
      <c r="AV669" s="133">
        <v>2044.55</v>
      </c>
      <c r="AW669" s="133">
        <v>2044.55</v>
      </c>
      <c r="AX669" s="133">
        <v>2044.55</v>
      </c>
      <c r="AY669" s="133">
        <v>2044.55</v>
      </c>
      <c r="AZ669" s="133">
        <v>2044.55</v>
      </c>
      <c r="BA669" s="15">
        <f t="shared" si="30"/>
        <v>4089.1</v>
      </c>
      <c r="BB669" s="15">
        <f t="shared" si="31"/>
        <v>24534.599999999995</v>
      </c>
      <c r="BC669" s="15">
        <f t="shared" si="32"/>
        <v>28623.699999999993</v>
      </c>
    </row>
    <row r="670" spans="1:55" x14ac:dyDescent="0.35">
      <c r="A670" s="161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66">
        <v>43900</v>
      </c>
      <c r="AF670" s="166">
        <v>45361</v>
      </c>
      <c r="AG670" s="167">
        <v>1486062.5</v>
      </c>
      <c r="AH670" s="94">
        <v>0</v>
      </c>
      <c r="AI670" s="94">
        <v>0</v>
      </c>
      <c r="AJ670" s="168">
        <v>4.7100000000000003E-2</v>
      </c>
      <c r="AK670" s="162" t="s">
        <v>651</v>
      </c>
      <c r="AL670" s="162" t="s">
        <v>652</v>
      </c>
      <c r="AM670" s="133">
        <v>0</v>
      </c>
      <c r="AN670" s="133">
        <v>0</v>
      </c>
      <c r="AO670" s="133">
        <v>0</v>
      </c>
      <c r="AP670" s="133">
        <v>0</v>
      </c>
      <c r="AQ670" s="133">
        <v>0</v>
      </c>
      <c r="AR670" s="133">
        <v>0</v>
      </c>
      <c r="AS670" s="133">
        <v>0</v>
      </c>
      <c r="AT670" s="133">
        <v>0</v>
      </c>
      <c r="AU670" s="133">
        <v>0</v>
      </c>
      <c r="AV670" s="133">
        <v>0</v>
      </c>
      <c r="AW670" s="133">
        <v>0</v>
      </c>
      <c r="AX670" s="133">
        <v>0</v>
      </c>
      <c r="AY670" s="133">
        <v>0</v>
      </c>
      <c r="AZ670" s="133">
        <v>0</v>
      </c>
      <c r="BA670" s="15">
        <f t="shared" si="30"/>
        <v>0</v>
      </c>
      <c r="BB670" s="15">
        <f t="shared" si="31"/>
        <v>0</v>
      </c>
      <c r="BC670" s="15">
        <f t="shared" si="32"/>
        <v>0</v>
      </c>
    </row>
    <row r="671" spans="1:55" x14ac:dyDescent="0.35">
      <c r="A671" s="161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1954080</v>
      </c>
      <c r="X671" s="63">
        <v>0</v>
      </c>
      <c r="Y671" s="63">
        <v>0</v>
      </c>
      <c r="Z671" s="63">
        <v>8255.99</v>
      </c>
      <c r="AA671" s="63">
        <v>0</v>
      </c>
      <c r="AB671" s="63">
        <v>0</v>
      </c>
      <c r="AC671" s="63">
        <v>0</v>
      </c>
      <c r="AD671" s="63">
        <v>1954080</v>
      </c>
      <c r="AE671" s="166">
        <v>43900</v>
      </c>
      <c r="AF671" s="166">
        <v>45726</v>
      </c>
      <c r="AG671" s="167">
        <v>3908160</v>
      </c>
      <c r="AH671" s="94">
        <v>0.3611111111111111</v>
      </c>
      <c r="AI671" s="94">
        <v>5</v>
      </c>
      <c r="AJ671" s="168">
        <v>5.0700000000000002E-2</v>
      </c>
      <c r="AK671" s="162" t="s">
        <v>651</v>
      </c>
      <c r="AL671" s="162" t="s">
        <v>652</v>
      </c>
      <c r="AM671" s="133">
        <v>8255.99</v>
      </c>
      <c r="AN671" s="133">
        <v>8255.99</v>
      </c>
      <c r="AO671" s="133">
        <v>8255.99</v>
      </c>
      <c r="AP671" s="133">
        <v>8255.99</v>
      </c>
      <c r="AQ671" s="133">
        <v>8255.99</v>
      </c>
      <c r="AR671" s="133">
        <v>0</v>
      </c>
      <c r="AS671" s="133">
        <v>0</v>
      </c>
      <c r="AT671" s="133">
        <v>0</v>
      </c>
      <c r="AU671" s="133">
        <v>0</v>
      </c>
      <c r="AV671" s="133">
        <v>0</v>
      </c>
      <c r="AW671" s="133">
        <v>0</v>
      </c>
      <c r="AX671" s="133">
        <v>0</v>
      </c>
      <c r="AY671" s="133">
        <v>0</v>
      </c>
      <c r="AZ671" s="133">
        <v>0</v>
      </c>
      <c r="BA671" s="15">
        <f t="shared" si="30"/>
        <v>16511.98</v>
      </c>
      <c r="BB671" s="15">
        <f t="shared" si="31"/>
        <v>24767.97</v>
      </c>
      <c r="BC671" s="15">
        <f t="shared" si="32"/>
        <v>41279.949999999997</v>
      </c>
    </row>
    <row r="672" spans="1:55" x14ac:dyDescent="0.35">
      <c r="A672" s="161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66">
        <v>43900</v>
      </c>
      <c r="AF672" s="166">
        <v>46091</v>
      </c>
      <c r="AG672" s="167">
        <v>2899407.5</v>
      </c>
      <c r="AH672" s="94">
        <v>1.3611111111111112</v>
      </c>
      <c r="AI672" s="94">
        <v>6</v>
      </c>
      <c r="AJ672" s="168">
        <v>5.3600000000000002E-2</v>
      </c>
      <c r="AK672" s="162" t="s">
        <v>651</v>
      </c>
      <c r="AL672" s="162" t="s">
        <v>652</v>
      </c>
      <c r="AM672" s="133">
        <v>12950.69</v>
      </c>
      <c r="AN672" s="133">
        <v>12950.69</v>
      </c>
      <c r="AO672" s="133">
        <v>12950.69</v>
      </c>
      <c r="AP672" s="133">
        <v>12950.69</v>
      </c>
      <c r="AQ672" s="133">
        <v>12950.69</v>
      </c>
      <c r="AR672" s="133">
        <v>12950.69</v>
      </c>
      <c r="AS672" s="133">
        <v>12950.69</v>
      </c>
      <c r="AT672" s="133">
        <v>12950.69</v>
      </c>
      <c r="AU672" s="133">
        <v>12950.69</v>
      </c>
      <c r="AV672" s="133">
        <v>12950.69</v>
      </c>
      <c r="AW672" s="133">
        <v>12950.69</v>
      </c>
      <c r="AX672" s="133">
        <v>6475.34</v>
      </c>
      <c r="AY672" s="133">
        <v>6475.34</v>
      </c>
      <c r="AZ672" s="133">
        <v>6475.34</v>
      </c>
      <c r="BA672" s="15">
        <f t="shared" si="30"/>
        <v>25901.38</v>
      </c>
      <c r="BB672" s="15">
        <f t="shared" si="31"/>
        <v>135982.23000000001</v>
      </c>
      <c r="BC672" s="15">
        <f t="shared" si="32"/>
        <v>161883.61000000002</v>
      </c>
    </row>
    <row r="673" spans="1:55" x14ac:dyDescent="0.35">
      <c r="A673" s="161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66">
        <v>43900</v>
      </c>
      <c r="AF673" s="166">
        <v>46456</v>
      </c>
      <c r="AG673" s="167">
        <v>854172.5</v>
      </c>
      <c r="AH673" s="94">
        <v>2.3611111111111112</v>
      </c>
      <c r="AI673" s="94">
        <v>7</v>
      </c>
      <c r="AJ673" s="168">
        <v>5.6399999999999999E-2</v>
      </c>
      <c r="AK673" s="162" t="s">
        <v>651</v>
      </c>
      <c r="AL673" s="162" t="s">
        <v>652</v>
      </c>
      <c r="AM673" s="133">
        <v>4014.61</v>
      </c>
      <c r="AN673" s="133">
        <v>4014.61</v>
      </c>
      <c r="AO673" s="133">
        <v>4014.61</v>
      </c>
      <c r="AP673" s="133">
        <v>4014.61</v>
      </c>
      <c r="AQ673" s="133">
        <v>4014.61</v>
      </c>
      <c r="AR673" s="133">
        <v>4014.61</v>
      </c>
      <c r="AS673" s="133">
        <v>4014.61</v>
      </c>
      <c r="AT673" s="133">
        <v>4014.61</v>
      </c>
      <c r="AU673" s="133">
        <v>4014.61</v>
      </c>
      <c r="AV673" s="133">
        <v>4014.61</v>
      </c>
      <c r="AW673" s="133">
        <v>4014.61</v>
      </c>
      <c r="AX673" s="133">
        <v>4014.61</v>
      </c>
      <c r="AY673" s="133">
        <v>4014.61</v>
      </c>
      <c r="AZ673" s="133">
        <v>4014.61</v>
      </c>
      <c r="BA673" s="15">
        <f t="shared" si="30"/>
        <v>8029.22</v>
      </c>
      <c r="BB673" s="15">
        <f t="shared" si="31"/>
        <v>48175.32</v>
      </c>
      <c r="BC673" s="15">
        <f t="shared" si="32"/>
        <v>56204.54</v>
      </c>
    </row>
    <row r="674" spans="1:55" x14ac:dyDescent="0.35">
      <c r="A674" s="161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66">
        <v>43900</v>
      </c>
      <c r="AF674" s="166">
        <v>47187</v>
      </c>
      <c r="AG674" s="167">
        <v>50002.5</v>
      </c>
      <c r="AH674" s="94">
        <v>4.3611111111111107</v>
      </c>
      <c r="AI674" s="94">
        <v>9</v>
      </c>
      <c r="AJ674" s="168">
        <v>6.2100000000000002E-2</v>
      </c>
      <c r="AK674" s="162" t="s">
        <v>651</v>
      </c>
      <c r="AL674" s="162" t="s">
        <v>652</v>
      </c>
      <c r="AM674" s="133">
        <v>258.76</v>
      </c>
      <c r="AN674" s="133">
        <v>258.76</v>
      </c>
      <c r="AO674" s="133">
        <v>258.76</v>
      </c>
      <c r="AP674" s="133">
        <v>258.76</v>
      </c>
      <c r="AQ674" s="133">
        <v>258.76</v>
      </c>
      <c r="AR674" s="133">
        <v>258.76</v>
      </c>
      <c r="AS674" s="133">
        <v>258.76</v>
      </c>
      <c r="AT674" s="133">
        <v>258.76</v>
      </c>
      <c r="AU674" s="133">
        <v>258.76</v>
      </c>
      <c r="AV674" s="133">
        <v>258.76</v>
      </c>
      <c r="AW674" s="133">
        <v>258.76</v>
      </c>
      <c r="AX674" s="133">
        <v>258.76</v>
      </c>
      <c r="AY674" s="133">
        <v>258.76</v>
      </c>
      <c r="AZ674" s="133">
        <v>258.76</v>
      </c>
      <c r="BA674" s="15">
        <f t="shared" si="30"/>
        <v>517.52</v>
      </c>
      <c r="BB674" s="15">
        <f t="shared" si="31"/>
        <v>3105.1200000000008</v>
      </c>
      <c r="BC674" s="15">
        <f t="shared" si="32"/>
        <v>3622.6400000000008</v>
      </c>
    </row>
    <row r="675" spans="1:55" x14ac:dyDescent="0.35">
      <c r="A675" s="161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66">
        <v>43908</v>
      </c>
      <c r="AF675" s="166">
        <v>45369</v>
      </c>
      <c r="AG675" s="167">
        <v>246325</v>
      </c>
      <c r="AH675" s="94">
        <v>0</v>
      </c>
      <c r="AI675" s="94">
        <v>0</v>
      </c>
      <c r="AJ675" s="168">
        <v>4.7100000000000003E-2</v>
      </c>
      <c r="AK675" s="162" t="s">
        <v>651</v>
      </c>
      <c r="AL675" s="162" t="s">
        <v>652</v>
      </c>
      <c r="AM675" s="133">
        <v>0</v>
      </c>
      <c r="AN675" s="133">
        <v>0</v>
      </c>
      <c r="AO675" s="133">
        <v>0</v>
      </c>
      <c r="AP675" s="133">
        <v>0</v>
      </c>
      <c r="AQ675" s="133">
        <v>0</v>
      </c>
      <c r="AR675" s="133">
        <v>0</v>
      </c>
      <c r="AS675" s="133">
        <v>0</v>
      </c>
      <c r="AT675" s="133">
        <v>0</v>
      </c>
      <c r="AU675" s="133">
        <v>0</v>
      </c>
      <c r="AV675" s="133">
        <v>0</v>
      </c>
      <c r="AW675" s="133">
        <v>0</v>
      </c>
      <c r="AX675" s="133">
        <v>0</v>
      </c>
      <c r="AY675" s="133">
        <v>0</v>
      </c>
      <c r="AZ675" s="133">
        <v>0</v>
      </c>
      <c r="BA675" s="15">
        <f t="shared" si="30"/>
        <v>0</v>
      </c>
      <c r="BB675" s="15">
        <f t="shared" si="31"/>
        <v>0</v>
      </c>
      <c r="BC675" s="15">
        <f t="shared" si="32"/>
        <v>0</v>
      </c>
    </row>
    <row r="676" spans="1:55" x14ac:dyDescent="0.35">
      <c r="A676" s="161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1108315</v>
      </c>
      <c r="X676" s="63">
        <v>0</v>
      </c>
      <c r="Y676" s="63">
        <v>0</v>
      </c>
      <c r="Z676" s="63">
        <v>4682.63</v>
      </c>
      <c r="AA676" s="63">
        <v>0</v>
      </c>
      <c r="AB676" s="63">
        <v>0</v>
      </c>
      <c r="AC676" s="63">
        <v>0</v>
      </c>
      <c r="AD676" s="63">
        <v>1108315</v>
      </c>
      <c r="AE676" s="166">
        <v>43908</v>
      </c>
      <c r="AF676" s="166">
        <v>45734</v>
      </c>
      <c r="AG676" s="167">
        <v>2216630</v>
      </c>
      <c r="AH676" s="94">
        <v>0.38333333333333336</v>
      </c>
      <c r="AI676" s="94">
        <v>5</v>
      </c>
      <c r="AJ676" s="168">
        <v>5.0700000000000002E-2</v>
      </c>
      <c r="AK676" s="162" t="s">
        <v>651</v>
      </c>
      <c r="AL676" s="162" t="s">
        <v>652</v>
      </c>
      <c r="AM676" s="133">
        <v>4682.63</v>
      </c>
      <c r="AN676" s="133">
        <v>4682.63</v>
      </c>
      <c r="AO676" s="133">
        <v>4682.63</v>
      </c>
      <c r="AP676" s="133">
        <v>4682.63</v>
      </c>
      <c r="AQ676" s="133">
        <v>4682.63</v>
      </c>
      <c r="AR676" s="133">
        <v>0</v>
      </c>
      <c r="AS676" s="133">
        <v>0</v>
      </c>
      <c r="AT676" s="133">
        <v>0</v>
      </c>
      <c r="AU676" s="133">
        <v>0</v>
      </c>
      <c r="AV676" s="133">
        <v>0</v>
      </c>
      <c r="AW676" s="133">
        <v>0</v>
      </c>
      <c r="AX676" s="133">
        <v>0</v>
      </c>
      <c r="AY676" s="133">
        <v>0</v>
      </c>
      <c r="AZ676" s="133">
        <v>0</v>
      </c>
      <c r="BA676" s="15">
        <f t="shared" si="30"/>
        <v>9365.26</v>
      </c>
      <c r="BB676" s="15">
        <f t="shared" si="31"/>
        <v>14047.89</v>
      </c>
      <c r="BC676" s="15">
        <f t="shared" si="32"/>
        <v>23413.15</v>
      </c>
    </row>
    <row r="677" spans="1:55" x14ac:dyDescent="0.35">
      <c r="A677" s="161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66">
        <v>43908</v>
      </c>
      <c r="AF677" s="166">
        <v>46099</v>
      </c>
      <c r="AG677" s="167">
        <v>3888690</v>
      </c>
      <c r="AH677" s="94">
        <v>1.3833333333333333</v>
      </c>
      <c r="AI677" s="94">
        <v>6</v>
      </c>
      <c r="AJ677" s="168">
        <v>5.3600000000000002E-2</v>
      </c>
      <c r="AK677" s="162" t="s">
        <v>651</v>
      </c>
      <c r="AL677" s="162" t="s">
        <v>652</v>
      </c>
      <c r="AM677" s="133">
        <v>17369.48</v>
      </c>
      <c r="AN677" s="133">
        <v>17369.48</v>
      </c>
      <c r="AO677" s="133">
        <v>17369.48</v>
      </c>
      <c r="AP677" s="133">
        <v>17369.48</v>
      </c>
      <c r="AQ677" s="133">
        <v>17369.48</v>
      </c>
      <c r="AR677" s="133">
        <v>17369.48</v>
      </c>
      <c r="AS677" s="133">
        <v>17369.48</v>
      </c>
      <c r="AT677" s="133">
        <v>17369.48</v>
      </c>
      <c r="AU677" s="133">
        <v>17369.48</v>
      </c>
      <c r="AV677" s="133">
        <v>17369.48</v>
      </c>
      <c r="AW677" s="133">
        <v>17369.48</v>
      </c>
      <c r="AX677" s="133">
        <v>8684.74</v>
      </c>
      <c r="AY677" s="133">
        <v>8684.74</v>
      </c>
      <c r="AZ677" s="133">
        <v>8684.74</v>
      </c>
      <c r="BA677" s="15">
        <f t="shared" si="30"/>
        <v>34738.959999999999</v>
      </c>
      <c r="BB677" s="15">
        <f t="shared" si="31"/>
        <v>182379.53999999998</v>
      </c>
      <c r="BC677" s="15">
        <f t="shared" si="32"/>
        <v>217118.49999999997</v>
      </c>
    </row>
    <row r="678" spans="1:55" x14ac:dyDescent="0.35">
      <c r="A678" s="161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66">
        <v>43908</v>
      </c>
      <c r="AF678" s="166">
        <v>46464</v>
      </c>
      <c r="AG678" s="167">
        <v>3249425</v>
      </c>
      <c r="AH678" s="94">
        <v>2.3833333333333333</v>
      </c>
      <c r="AI678" s="94">
        <v>7</v>
      </c>
      <c r="AJ678" s="168">
        <v>5.6399999999999999E-2</v>
      </c>
      <c r="AK678" s="162" t="s">
        <v>651</v>
      </c>
      <c r="AL678" s="162" t="s">
        <v>652</v>
      </c>
      <c r="AM678" s="133">
        <v>15272.3</v>
      </c>
      <c r="AN678" s="133">
        <v>15272.3</v>
      </c>
      <c r="AO678" s="133">
        <v>15272.3</v>
      </c>
      <c r="AP678" s="133">
        <v>15272.3</v>
      </c>
      <c r="AQ678" s="133">
        <v>15272.3</v>
      </c>
      <c r="AR678" s="133">
        <v>15272.3</v>
      </c>
      <c r="AS678" s="133">
        <v>15272.3</v>
      </c>
      <c r="AT678" s="133">
        <v>15272.3</v>
      </c>
      <c r="AU678" s="133">
        <v>15272.3</v>
      </c>
      <c r="AV678" s="133">
        <v>15272.3</v>
      </c>
      <c r="AW678" s="133">
        <v>15272.3</v>
      </c>
      <c r="AX678" s="133">
        <v>15272.3</v>
      </c>
      <c r="AY678" s="133">
        <v>15272.3</v>
      </c>
      <c r="AZ678" s="133">
        <v>15272.3</v>
      </c>
      <c r="BA678" s="15">
        <f t="shared" si="30"/>
        <v>30544.6</v>
      </c>
      <c r="BB678" s="15">
        <f t="shared" si="31"/>
        <v>183267.59999999998</v>
      </c>
      <c r="BC678" s="15">
        <f t="shared" si="32"/>
        <v>213812.19999999998</v>
      </c>
    </row>
    <row r="679" spans="1:55" x14ac:dyDescent="0.35">
      <c r="A679" s="161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66">
        <v>43917</v>
      </c>
      <c r="AF679" s="166">
        <v>45378</v>
      </c>
      <c r="AG679" s="167">
        <v>246472.5</v>
      </c>
      <c r="AH679" s="94">
        <v>0</v>
      </c>
      <c r="AI679" s="94">
        <v>0</v>
      </c>
      <c r="AJ679" s="168">
        <v>4.7100000000000003E-2</v>
      </c>
      <c r="AK679" s="162" t="s">
        <v>651</v>
      </c>
      <c r="AL679" s="162" t="s">
        <v>652</v>
      </c>
      <c r="AM679" s="133">
        <v>0</v>
      </c>
      <c r="AN679" s="133">
        <v>0</v>
      </c>
      <c r="AO679" s="133">
        <v>0</v>
      </c>
      <c r="AP679" s="133">
        <v>0</v>
      </c>
      <c r="AQ679" s="133">
        <v>0</v>
      </c>
      <c r="AR679" s="133">
        <v>0</v>
      </c>
      <c r="AS679" s="133">
        <v>0</v>
      </c>
      <c r="AT679" s="133">
        <v>0</v>
      </c>
      <c r="AU679" s="133">
        <v>0</v>
      </c>
      <c r="AV679" s="133">
        <v>0</v>
      </c>
      <c r="AW679" s="133">
        <v>0</v>
      </c>
      <c r="AX679" s="133">
        <v>0</v>
      </c>
      <c r="AY679" s="133">
        <v>0</v>
      </c>
      <c r="AZ679" s="133">
        <v>0</v>
      </c>
      <c r="BA679" s="15">
        <f t="shared" si="30"/>
        <v>0</v>
      </c>
      <c r="BB679" s="15">
        <f t="shared" si="31"/>
        <v>0</v>
      </c>
      <c r="BC679" s="15">
        <f t="shared" si="32"/>
        <v>0</v>
      </c>
    </row>
    <row r="680" spans="1:55" x14ac:dyDescent="0.35">
      <c r="A680" s="161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141821.25</v>
      </c>
      <c r="X680" s="63">
        <v>0</v>
      </c>
      <c r="Y680" s="63">
        <v>0</v>
      </c>
      <c r="Z680" s="63">
        <v>599.19000000000005</v>
      </c>
      <c r="AA680" s="63">
        <v>0</v>
      </c>
      <c r="AB680" s="63">
        <v>0</v>
      </c>
      <c r="AC680" s="63">
        <v>0</v>
      </c>
      <c r="AD680" s="63">
        <v>141821.25</v>
      </c>
      <c r="AE680" s="166">
        <v>43917</v>
      </c>
      <c r="AF680" s="166">
        <v>45743</v>
      </c>
      <c r="AG680" s="167">
        <v>283642.5</v>
      </c>
      <c r="AH680" s="94">
        <v>0.40833333333333333</v>
      </c>
      <c r="AI680" s="94">
        <v>5</v>
      </c>
      <c r="AJ680" s="168">
        <v>5.0700000000000002E-2</v>
      </c>
      <c r="AK680" s="162" t="s">
        <v>651</v>
      </c>
      <c r="AL680" s="162" t="s">
        <v>652</v>
      </c>
      <c r="AM680" s="133">
        <v>599.19000000000005</v>
      </c>
      <c r="AN680" s="133">
        <v>599.19000000000005</v>
      </c>
      <c r="AO680" s="133">
        <v>599.19000000000005</v>
      </c>
      <c r="AP680" s="133">
        <v>599.19000000000005</v>
      </c>
      <c r="AQ680" s="133">
        <v>599.19000000000005</v>
      </c>
      <c r="AR680" s="133">
        <v>0</v>
      </c>
      <c r="AS680" s="133">
        <v>0</v>
      </c>
      <c r="AT680" s="133">
        <v>0</v>
      </c>
      <c r="AU680" s="133">
        <v>0</v>
      </c>
      <c r="AV680" s="133">
        <v>0</v>
      </c>
      <c r="AW680" s="133">
        <v>0</v>
      </c>
      <c r="AX680" s="133">
        <v>0</v>
      </c>
      <c r="AY680" s="133">
        <v>0</v>
      </c>
      <c r="AZ680" s="133">
        <v>0</v>
      </c>
      <c r="BA680" s="15">
        <f t="shared" si="30"/>
        <v>1198.3800000000001</v>
      </c>
      <c r="BB680" s="15">
        <f t="shared" si="31"/>
        <v>1797.5700000000002</v>
      </c>
      <c r="BC680" s="15">
        <f t="shared" si="32"/>
        <v>2995.9500000000003</v>
      </c>
    </row>
    <row r="681" spans="1:55" x14ac:dyDescent="0.35">
      <c r="A681" s="161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66">
        <v>43917</v>
      </c>
      <c r="AF681" s="166">
        <v>46108</v>
      </c>
      <c r="AG681" s="167">
        <v>1933282.5</v>
      </c>
      <c r="AH681" s="94">
        <v>1.4083333333333334</v>
      </c>
      <c r="AI681" s="94">
        <v>6</v>
      </c>
      <c r="AJ681" s="168">
        <v>5.3600000000000002E-2</v>
      </c>
      <c r="AK681" s="162" t="s">
        <v>651</v>
      </c>
      <c r="AL681" s="162" t="s">
        <v>652</v>
      </c>
      <c r="AM681" s="133">
        <v>8635.33</v>
      </c>
      <c r="AN681" s="133">
        <v>8635.33</v>
      </c>
      <c r="AO681" s="133">
        <v>8635.33</v>
      </c>
      <c r="AP681" s="133">
        <v>8635.33</v>
      </c>
      <c r="AQ681" s="133">
        <v>8635.33</v>
      </c>
      <c r="AR681" s="133">
        <v>8635.33</v>
      </c>
      <c r="AS681" s="133">
        <v>8635.33</v>
      </c>
      <c r="AT681" s="133">
        <v>8635.33</v>
      </c>
      <c r="AU681" s="133">
        <v>8635.33</v>
      </c>
      <c r="AV681" s="133">
        <v>8635.33</v>
      </c>
      <c r="AW681" s="133">
        <v>8635.33</v>
      </c>
      <c r="AX681" s="133">
        <v>4317.66</v>
      </c>
      <c r="AY681" s="133">
        <v>4317.66</v>
      </c>
      <c r="AZ681" s="133">
        <v>4317.66</v>
      </c>
      <c r="BA681" s="15">
        <f t="shared" si="30"/>
        <v>17270.66</v>
      </c>
      <c r="BB681" s="15">
        <f t="shared" si="31"/>
        <v>90670.950000000012</v>
      </c>
      <c r="BC681" s="15">
        <f t="shared" si="32"/>
        <v>107941.61000000002</v>
      </c>
    </row>
    <row r="682" spans="1:55" x14ac:dyDescent="0.35">
      <c r="A682" s="161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66">
        <v>43917</v>
      </c>
      <c r="AF682" s="166">
        <v>46473</v>
      </c>
      <c r="AG682" s="167">
        <v>5265012.5</v>
      </c>
      <c r="AH682" s="94">
        <v>2.4083333333333332</v>
      </c>
      <c r="AI682" s="94">
        <v>7</v>
      </c>
      <c r="AJ682" s="168">
        <v>5.6399999999999999E-2</v>
      </c>
      <c r="AK682" s="162" t="s">
        <v>651</v>
      </c>
      <c r="AL682" s="162" t="s">
        <v>652</v>
      </c>
      <c r="AM682" s="133">
        <v>24745.56</v>
      </c>
      <c r="AN682" s="133">
        <v>24745.56</v>
      </c>
      <c r="AO682" s="133">
        <v>24745.56</v>
      </c>
      <c r="AP682" s="133">
        <v>24745.56</v>
      </c>
      <c r="AQ682" s="133">
        <v>24745.56</v>
      </c>
      <c r="AR682" s="133">
        <v>24745.56</v>
      </c>
      <c r="AS682" s="133">
        <v>24745.56</v>
      </c>
      <c r="AT682" s="133">
        <v>24745.56</v>
      </c>
      <c r="AU682" s="133">
        <v>24745.56</v>
      </c>
      <c r="AV682" s="133">
        <v>24745.56</v>
      </c>
      <c r="AW682" s="133">
        <v>24745.56</v>
      </c>
      <c r="AX682" s="133">
        <v>24745.56</v>
      </c>
      <c r="AY682" s="133">
        <v>24745.56</v>
      </c>
      <c r="AZ682" s="133">
        <v>24745.56</v>
      </c>
      <c r="BA682" s="15">
        <f t="shared" si="30"/>
        <v>49491.12</v>
      </c>
      <c r="BB682" s="15">
        <f t="shared" si="31"/>
        <v>296946.72000000003</v>
      </c>
      <c r="BC682" s="15">
        <f t="shared" si="32"/>
        <v>346437.84</v>
      </c>
    </row>
    <row r="683" spans="1:55" x14ac:dyDescent="0.35">
      <c r="A683" s="161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66">
        <v>43917</v>
      </c>
      <c r="AF683" s="166">
        <v>46839</v>
      </c>
      <c r="AG683" s="167">
        <v>1959537.5</v>
      </c>
      <c r="AH683" s="94">
        <v>3.4083333333333332</v>
      </c>
      <c r="AI683" s="94">
        <v>8</v>
      </c>
      <c r="AJ683" s="168">
        <v>5.9299999999999999E-2</v>
      </c>
      <c r="AK683" s="162" t="s">
        <v>651</v>
      </c>
      <c r="AL683" s="162" t="s">
        <v>652</v>
      </c>
      <c r="AM683" s="133">
        <v>9683.3799999999992</v>
      </c>
      <c r="AN683" s="133">
        <v>9683.3799999999992</v>
      </c>
      <c r="AO683" s="133">
        <v>9683.3799999999992</v>
      </c>
      <c r="AP683" s="133">
        <v>9683.3799999999992</v>
      </c>
      <c r="AQ683" s="133">
        <v>9683.3799999999992</v>
      </c>
      <c r="AR683" s="133">
        <v>9683.3799999999992</v>
      </c>
      <c r="AS683" s="133">
        <v>9683.3799999999992</v>
      </c>
      <c r="AT683" s="133">
        <v>9683.3799999999992</v>
      </c>
      <c r="AU683" s="133">
        <v>9683.3799999999992</v>
      </c>
      <c r="AV683" s="133">
        <v>9683.3799999999992</v>
      </c>
      <c r="AW683" s="133">
        <v>9683.3799999999992</v>
      </c>
      <c r="AX683" s="133">
        <v>9683.3799999999992</v>
      </c>
      <c r="AY683" s="133">
        <v>9683.3799999999992</v>
      </c>
      <c r="AZ683" s="133">
        <v>9683.3799999999992</v>
      </c>
      <c r="BA683" s="15">
        <f t="shared" si="30"/>
        <v>19366.759999999998</v>
      </c>
      <c r="BB683" s="15">
        <f t="shared" si="31"/>
        <v>116200.56000000001</v>
      </c>
      <c r="BC683" s="15">
        <f t="shared" si="32"/>
        <v>135567.32</v>
      </c>
    </row>
    <row r="684" spans="1:55" x14ac:dyDescent="0.35">
      <c r="A684" s="161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66">
        <v>43917</v>
      </c>
      <c r="AF684" s="166">
        <v>47204</v>
      </c>
      <c r="AG684" s="167">
        <v>265500</v>
      </c>
      <c r="AH684" s="94">
        <v>4.4083333333333332</v>
      </c>
      <c r="AI684" s="94">
        <v>9</v>
      </c>
      <c r="AJ684" s="168">
        <v>6.2100000000000002E-2</v>
      </c>
      <c r="AK684" s="162" t="s">
        <v>651</v>
      </c>
      <c r="AL684" s="162" t="s">
        <v>652</v>
      </c>
      <c r="AM684" s="133">
        <v>1373.96</v>
      </c>
      <c r="AN684" s="133">
        <v>1373.96</v>
      </c>
      <c r="AO684" s="133">
        <v>1373.96</v>
      </c>
      <c r="AP684" s="133">
        <v>1373.96</v>
      </c>
      <c r="AQ684" s="133">
        <v>1373.96</v>
      </c>
      <c r="AR684" s="133">
        <v>1373.96</v>
      </c>
      <c r="AS684" s="133">
        <v>1373.96</v>
      </c>
      <c r="AT684" s="133">
        <v>1373.96</v>
      </c>
      <c r="AU684" s="133">
        <v>1373.96</v>
      </c>
      <c r="AV684" s="133">
        <v>1373.96</v>
      </c>
      <c r="AW684" s="133">
        <v>1373.96</v>
      </c>
      <c r="AX684" s="133">
        <v>1373.96</v>
      </c>
      <c r="AY684" s="133">
        <v>1373.96</v>
      </c>
      <c r="AZ684" s="133">
        <v>1373.96</v>
      </c>
      <c r="BA684" s="15">
        <f t="shared" si="30"/>
        <v>2747.92</v>
      </c>
      <c r="BB684" s="15">
        <f t="shared" si="31"/>
        <v>16487.519999999997</v>
      </c>
      <c r="BC684" s="15">
        <f t="shared" si="32"/>
        <v>19235.439999999995</v>
      </c>
    </row>
    <row r="685" spans="1:55" x14ac:dyDescent="0.35">
      <c r="A685" s="161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66">
        <v>43917</v>
      </c>
      <c r="AF685" s="166">
        <v>47569</v>
      </c>
      <c r="AG685" s="167">
        <v>92777.5</v>
      </c>
      <c r="AH685" s="94">
        <v>5.4083333333333332</v>
      </c>
      <c r="AI685" s="94">
        <v>10</v>
      </c>
      <c r="AJ685" s="168">
        <v>6.5000000000000002E-2</v>
      </c>
      <c r="AK685" s="162" t="s">
        <v>651</v>
      </c>
      <c r="AL685" s="162" t="s">
        <v>652</v>
      </c>
      <c r="AM685" s="133">
        <v>502.54</v>
      </c>
      <c r="AN685" s="133">
        <v>502.54</v>
      </c>
      <c r="AO685" s="133">
        <v>502.54</v>
      </c>
      <c r="AP685" s="133">
        <v>502.54</v>
      </c>
      <c r="AQ685" s="133">
        <v>502.54</v>
      </c>
      <c r="AR685" s="133">
        <v>502.54</v>
      </c>
      <c r="AS685" s="133">
        <v>502.54</v>
      </c>
      <c r="AT685" s="133">
        <v>502.54</v>
      </c>
      <c r="AU685" s="133">
        <v>502.54</v>
      </c>
      <c r="AV685" s="133">
        <v>502.54</v>
      </c>
      <c r="AW685" s="133">
        <v>502.54</v>
      </c>
      <c r="AX685" s="133">
        <v>502.54</v>
      </c>
      <c r="AY685" s="133">
        <v>502.54</v>
      </c>
      <c r="AZ685" s="133">
        <v>502.54</v>
      </c>
      <c r="BA685" s="15">
        <f t="shared" si="30"/>
        <v>1005.08</v>
      </c>
      <c r="BB685" s="15">
        <f t="shared" si="31"/>
        <v>6030.4800000000005</v>
      </c>
      <c r="BC685" s="15">
        <f t="shared" si="32"/>
        <v>7035.56</v>
      </c>
    </row>
    <row r="686" spans="1:55" x14ac:dyDescent="0.35">
      <c r="A686" s="161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66">
        <v>43924</v>
      </c>
      <c r="AF686" s="166">
        <v>45385</v>
      </c>
      <c r="AG686" s="167">
        <v>53100</v>
      </c>
      <c r="AH686" s="94">
        <v>0</v>
      </c>
      <c r="AI686" s="94">
        <v>0</v>
      </c>
      <c r="AJ686" s="168">
        <v>4.7100000000000003E-2</v>
      </c>
      <c r="AK686" s="162" t="s">
        <v>651</v>
      </c>
      <c r="AL686" s="162" t="s">
        <v>652</v>
      </c>
      <c r="AM686" s="133">
        <v>0</v>
      </c>
      <c r="AN686" s="133">
        <v>0</v>
      </c>
      <c r="AO686" s="133">
        <v>0</v>
      </c>
      <c r="AP686" s="133">
        <v>0</v>
      </c>
      <c r="AQ686" s="133">
        <v>0</v>
      </c>
      <c r="AR686" s="133">
        <v>0</v>
      </c>
      <c r="AS686" s="133">
        <v>0</v>
      </c>
      <c r="AT686" s="133">
        <v>0</v>
      </c>
      <c r="AU686" s="133">
        <v>0</v>
      </c>
      <c r="AV686" s="133">
        <v>0</v>
      </c>
      <c r="AW686" s="133">
        <v>0</v>
      </c>
      <c r="AX686" s="133">
        <v>0</v>
      </c>
      <c r="AY686" s="133">
        <v>0</v>
      </c>
      <c r="AZ686" s="133">
        <v>0</v>
      </c>
      <c r="BA686" s="15">
        <f t="shared" si="30"/>
        <v>0</v>
      </c>
      <c r="BB686" s="15">
        <f t="shared" si="31"/>
        <v>0</v>
      </c>
      <c r="BC686" s="15">
        <f t="shared" si="32"/>
        <v>0</v>
      </c>
    </row>
    <row r="687" spans="1:55" x14ac:dyDescent="0.35">
      <c r="A687" s="161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254363.75</v>
      </c>
      <c r="Z687" s="63">
        <v>2149.37</v>
      </c>
      <c r="AA687" s="63">
        <v>0</v>
      </c>
      <c r="AB687" s="63">
        <v>0</v>
      </c>
      <c r="AC687" s="63">
        <v>0</v>
      </c>
      <c r="AD687" s="63">
        <v>254363.75</v>
      </c>
      <c r="AE687" s="166">
        <v>43924</v>
      </c>
      <c r="AF687" s="166">
        <v>45750</v>
      </c>
      <c r="AG687" s="167">
        <v>508727.5</v>
      </c>
      <c r="AH687" s="94">
        <v>0.42499999999999999</v>
      </c>
      <c r="AI687" s="94">
        <v>5</v>
      </c>
      <c r="AJ687" s="168">
        <v>5.0700000000000002E-2</v>
      </c>
      <c r="AK687" s="162" t="s">
        <v>651</v>
      </c>
      <c r="AL687" s="162" t="s">
        <v>652</v>
      </c>
      <c r="AM687" s="133">
        <v>1074.69</v>
      </c>
      <c r="AN687" s="133">
        <v>1074.69</v>
      </c>
      <c r="AO687" s="133">
        <v>1074.69</v>
      </c>
      <c r="AP687" s="133">
        <v>1074.69</v>
      </c>
      <c r="AQ687" s="133">
        <v>1074.69</v>
      </c>
      <c r="AR687" s="133">
        <v>1074.69</v>
      </c>
      <c r="AS687" s="133">
        <v>0</v>
      </c>
      <c r="AT687" s="133">
        <v>0</v>
      </c>
      <c r="AU687" s="133">
        <v>0</v>
      </c>
      <c r="AV687" s="133">
        <v>0</v>
      </c>
      <c r="AW687" s="133">
        <v>0</v>
      </c>
      <c r="AX687" s="133">
        <v>0</v>
      </c>
      <c r="AY687" s="133">
        <v>0</v>
      </c>
      <c r="AZ687" s="133">
        <v>0</v>
      </c>
      <c r="BA687" s="15">
        <f t="shared" si="30"/>
        <v>2149.38</v>
      </c>
      <c r="BB687" s="15">
        <f t="shared" si="31"/>
        <v>4298.76</v>
      </c>
      <c r="BC687" s="15">
        <f t="shared" si="32"/>
        <v>6448.14</v>
      </c>
    </row>
    <row r="688" spans="1:55" x14ac:dyDescent="0.35">
      <c r="A688" s="161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66">
        <v>43924</v>
      </c>
      <c r="AF688" s="166">
        <v>46115</v>
      </c>
      <c r="AG688" s="167">
        <v>1630612.5</v>
      </c>
      <c r="AH688" s="94">
        <v>1.425</v>
      </c>
      <c r="AI688" s="94">
        <v>6</v>
      </c>
      <c r="AJ688" s="168">
        <v>5.3600000000000002E-2</v>
      </c>
      <c r="AK688" s="162" t="s">
        <v>651</v>
      </c>
      <c r="AL688" s="162" t="s">
        <v>652</v>
      </c>
      <c r="AM688" s="133">
        <v>7283.4</v>
      </c>
      <c r="AN688" s="133">
        <v>7283.4</v>
      </c>
      <c r="AO688" s="133">
        <v>7283.4</v>
      </c>
      <c r="AP688" s="133">
        <v>7283.4</v>
      </c>
      <c r="AQ688" s="133">
        <v>7283.4</v>
      </c>
      <c r="AR688" s="133">
        <v>7283.4</v>
      </c>
      <c r="AS688" s="133">
        <v>7283.4</v>
      </c>
      <c r="AT688" s="133">
        <v>7283.4</v>
      </c>
      <c r="AU688" s="133">
        <v>7283.4</v>
      </c>
      <c r="AV688" s="133">
        <v>7283.4</v>
      </c>
      <c r="AW688" s="133">
        <v>7283.4</v>
      </c>
      <c r="AX688" s="133">
        <v>7283.4</v>
      </c>
      <c r="AY688" s="133">
        <v>3641.7</v>
      </c>
      <c r="AZ688" s="133">
        <v>3641.7</v>
      </c>
      <c r="BA688" s="15">
        <f t="shared" si="30"/>
        <v>14566.8</v>
      </c>
      <c r="BB688" s="15">
        <f t="shared" si="31"/>
        <v>80117.399999999994</v>
      </c>
      <c r="BC688" s="15">
        <f t="shared" si="32"/>
        <v>94684.2</v>
      </c>
    </row>
    <row r="689" spans="1:55" x14ac:dyDescent="0.35">
      <c r="A689" s="161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66">
        <v>43924</v>
      </c>
      <c r="AF689" s="166">
        <v>46480</v>
      </c>
      <c r="AG689" s="167">
        <v>4615422.5</v>
      </c>
      <c r="AH689" s="94">
        <v>2.4249999999999998</v>
      </c>
      <c r="AI689" s="94">
        <v>7</v>
      </c>
      <c r="AJ689" s="168">
        <v>5.6399999999999999E-2</v>
      </c>
      <c r="AK689" s="162" t="s">
        <v>651</v>
      </c>
      <c r="AL689" s="162" t="s">
        <v>652</v>
      </c>
      <c r="AM689" s="133">
        <v>21692.49</v>
      </c>
      <c r="AN689" s="133">
        <v>21692.49</v>
      </c>
      <c r="AO689" s="133">
        <v>21692.49</v>
      </c>
      <c r="AP689" s="133">
        <v>21692.49</v>
      </c>
      <c r="AQ689" s="133">
        <v>21692.49</v>
      </c>
      <c r="AR689" s="133">
        <v>21692.49</v>
      </c>
      <c r="AS689" s="133">
        <v>21692.49</v>
      </c>
      <c r="AT689" s="133">
        <v>21692.49</v>
      </c>
      <c r="AU689" s="133">
        <v>21692.49</v>
      </c>
      <c r="AV689" s="133">
        <v>21692.49</v>
      </c>
      <c r="AW689" s="133">
        <v>21692.49</v>
      </c>
      <c r="AX689" s="133">
        <v>21692.49</v>
      </c>
      <c r="AY689" s="133">
        <v>21692.49</v>
      </c>
      <c r="AZ689" s="133">
        <v>21692.49</v>
      </c>
      <c r="BA689" s="15">
        <f t="shared" si="30"/>
        <v>43384.98</v>
      </c>
      <c r="BB689" s="15">
        <f t="shared" si="31"/>
        <v>260309.87999999998</v>
      </c>
      <c r="BC689" s="15">
        <f t="shared" si="32"/>
        <v>303694.86</v>
      </c>
    </row>
    <row r="690" spans="1:55" x14ac:dyDescent="0.35">
      <c r="A690" s="161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66">
        <v>43924</v>
      </c>
      <c r="AF690" s="166">
        <v>46846</v>
      </c>
      <c r="AG690" s="167">
        <v>2848077.5</v>
      </c>
      <c r="AH690" s="94">
        <v>3.4249999999999998</v>
      </c>
      <c r="AI690" s="94">
        <v>8</v>
      </c>
      <c r="AJ690" s="168">
        <v>5.9299999999999999E-2</v>
      </c>
      <c r="AK690" s="162" t="s">
        <v>651</v>
      </c>
      <c r="AL690" s="162" t="s">
        <v>652</v>
      </c>
      <c r="AM690" s="133">
        <v>14074.25</v>
      </c>
      <c r="AN690" s="133">
        <v>14074.25</v>
      </c>
      <c r="AO690" s="133">
        <v>14074.25</v>
      </c>
      <c r="AP690" s="133">
        <v>14074.25</v>
      </c>
      <c r="AQ690" s="133">
        <v>14074.25</v>
      </c>
      <c r="AR690" s="133">
        <v>14074.25</v>
      </c>
      <c r="AS690" s="133">
        <v>14074.25</v>
      </c>
      <c r="AT690" s="133">
        <v>14074.25</v>
      </c>
      <c r="AU690" s="133">
        <v>14074.25</v>
      </c>
      <c r="AV690" s="133">
        <v>14074.25</v>
      </c>
      <c r="AW690" s="133">
        <v>14074.25</v>
      </c>
      <c r="AX690" s="133">
        <v>14074.25</v>
      </c>
      <c r="AY690" s="133">
        <v>14074.25</v>
      </c>
      <c r="AZ690" s="133">
        <v>14074.25</v>
      </c>
      <c r="BA690" s="15">
        <f t="shared" si="30"/>
        <v>28148.5</v>
      </c>
      <c r="BB690" s="15">
        <f t="shared" si="31"/>
        <v>168891</v>
      </c>
      <c r="BC690" s="15">
        <f t="shared" si="32"/>
        <v>197039.5</v>
      </c>
    </row>
    <row r="691" spans="1:55" x14ac:dyDescent="0.35">
      <c r="A691" s="161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66">
        <v>43924</v>
      </c>
      <c r="AF691" s="166">
        <v>47211</v>
      </c>
      <c r="AG691" s="167">
        <v>265500</v>
      </c>
      <c r="AH691" s="94">
        <v>4.4249999999999998</v>
      </c>
      <c r="AI691" s="94">
        <v>9</v>
      </c>
      <c r="AJ691" s="168">
        <v>6.2100000000000002E-2</v>
      </c>
      <c r="AK691" s="162" t="s">
        <v>651</v>
      </c>
      <c r="AL691" s="162" t="s">
        <v>652</v>
      </c>
      <c r="AM691" s="133">
        <v>1373.96</v>
      </c>
      <c r="AN691" s="133">
        <v>1373.96</v>
      </c>
      <c r="AO691" s="133">
        <v>1373.96</v>
      </c>
      <c r="AP691" s="133">
        <v>1373.96</v>
      </c>
      <c r="AQ691" s="133">
        <v>1373.96</v>
      </c>
      <c r="AR691" s="133">
        <v>1373.96</v>
      </c>
      <c r="AS691" s="133">
        <v>1373.96</v>
      </c>
      <c r="AT691" s="133">
        <v>1373.96</v>
      </c>
      <c r="AU691" s="133">
        <v>1373.96</v>
      </c>
      <c r="AV691" s="133">
        <v>1373.96</v>
      </c>
      <c r="AW691" s="133">
        <v>1373.96</v>
      </c>
      <c r="AX691" s="133">
        <v>1373.96</v>
      </c>
      <c r="AY691" s="133">
        <v>1373.96</v>
      </c>
      <c r="AZ691" s="133">
        <v>1373.96</v>
      </c>
      <c r="BA691" s="15">
        <f t="shared" si="30"/>
        <v>2747.92</v>
      </c>
      <c r="BB691" s="15">
        <f t="shared" si="31"/>
        <v>16487.519999999997</v>
      </c>
      <c r="BC691" s="15">
        <f t="shared" si="32"/>
        <v>19235.439999999995</v>
      </c>
    </row>
    <row r="692" spans="1:55" x14ac:dyDescent="0.35">
      <c r="A692" s="161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66">
        <v>43924</v>
      </c>
      <c r="AF692" s="166">
        <v>47576</v>
      </c>
      <c r="AG692" s="167">
        <v>53100</v>
      </c>
      <c r="AH692" s="94">
        <v>5.4249999999999998</v>
      </c>
      <c r="AI692" s="94">
        <v>10</v>
      </c>
      <c r="AJ692" s="168">
        <v>6.5000000000000002E-2</v>
      </c>
      <c r="AK692" s="162" t="s">
        <v>651</v>
      </c>
      <c r="AL692" s="162" t="s">
        <v>652</v>
      </c>
      <c r="AM692" s="133">
        <v>287.62</v>
      </c>
      <c r="AN692" s="133">
        <v>287.62</v>
      </c>
      <c r="AO692" s="133">
        <v>287.62</v>
      </c>
      <c r="AP692" s="133">
        <v>287.62</v>
      </c>
      <c r="AQ692" s="133">
        <v>287.62</v>
      </c>
      <c r="AR692" s="133">
        <v>287.62</v>
      </c>
      <c r="AS692" s="133">
        <v>287.62</v>
      </c>
      <c r="AT692" s="133">
        <v>287.62</v>
      </c>
      <c r="AU692" s="133">
        <v>287.62</v>
      </c>
      <c r="AV692" s="133">
        <v>287.62</v>
      </c>
      <c r="AW692" s="133">
        <v>287.62</v>
      </c>
      <c r="AX692" s="133">
        <v>287.62</v>
      </c>
      <c r="AY692" s="133">
        <v>287.62</v>
      </c>
      <c r="AZ692" s="133">
        <v>287.62</v>
      </c>
      <c r="BA692" s="15">
        <f t="shared" si="30"/>
        <v>575.24</v>
      </c>
      <c r="BB692" s="15">
        <f t="shared" si="31"/>
        <v>3451.4399999999991</v>
      </c>
      <c r="BC692" s="15">
        <f t="shared" si="32"/>
        <v>4026.6799999999994</v>
      </c>
    </row>
    <row r="693" spans="1:55" x14ac:dyDescent="0.35">
      <c r="A693" s="161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66">
        <v>43941</v>
      </c>
      <c r="AF693" s="166">
        <v>45402</v>
      </c>
      <c r="AG693" s="167">
        <v>512120</v>
      </c>
      <c r="AH693" s="94">
        <v>0</v>
      </c>
      <c r="AI693" s="94">
        <v>0</v>
      </c>
      <c r="AJ693" s="168">
        <v>4.7100000000000003E-2</v>
      </c>
      <c r="AK693" s="162" t="s">
        <v>651</v>
      </c>
      <c r="AL693" s="162" t="s">
        <v>652</v>
      </c>
      <c r="AM693" s="133">
        <v>0</v>
      </c>
      <c r="AN693" s="133">
        <v>0</v>
      </c>
      <c r="AO693" s="133">
        <v>0</v>
      </c>
      <c r="AP693" s="133">
        <v>0</v>
      </c>
      <c r="AQ693" s="133">
        <v>0</v>
      </c>
      <c r="AR693" s="133">
        <v>0</v>
      </c>
      <c r="AS693" s="133">
        <v>0</v>
      </c>
      <c r="AT693" s="133">
        <v>0</v>
      </c>
      <c r="AU693" s="133">
        <v>0</v>
      </c>
      <c r="AV693" s="133">
        <v>0</v>
      </c>
      <c r="AW693" s="133">
        <v>0</v>
      </c>
      <c r="AX693" s="133">
        <v>0</v>
      </c>
      <c r="AY693" s="133">
        <v>0</v>
      </c>
      <c r="AZ693" s="133">
        <v>0</v>
      </c>
      <c r="BA693" s="15">
        <f t="shared" si="30"/>
        <v>0</v>
      </c>
      <c r="BB693" s="15">
        <f t="shared" si="31"/>
        <v>0</v>
      </c>
      <c r="BC693" s="15">
        <f t="shared" si="32"/>
        <v>0</v>
      </c>
    </row>
    <row r="694" spans="1:55" x14ac:dyDescent="0.35">
      <c r="A694" s="161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505851.25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505851.25</v>
      </c>
      <c r="AE694" s="166">
        <v>43941</v>
      </c>
      <c r="AF694" s="166">
        <v>45767</v>
      </c>
      <c r="AG694" s="167">
        <v>1011702.5</v>
      </c>
      <c r="AH694" s="94">
        <v>0.47222222222222221</v>
      </c>
      <c r="AI694" s="94">
        <v>5</v>
      </c>
      <c r="AJ694" s="168">
        <v>5.0700000000000002E-2</v>
      </c>
      <c r="AK694" s="162" t="s">
        <v>651</v>
      </c>
      <c r="AL694" s="162" t="s">
        <v>652</v>
      </c>
      <c r="AM694" s="133">
        <v>2137.2199999999998</v>
      </c>
      <c r="AN694" s="133">
        <v>2137.2199999999998</v>
      </c>
      <c r="AO694" s="133">
        <v>2137.2199999999998</v>
      </c>
      <c r="AP694" s="133">
        <v>2137.2199999999998</v>
      </c>
      <c r="AQ694" s="133">
        <v>2137.2199999999998</v>
      </c>
      <c r="AR694" s="133">
        <v>2137.2199999999998</v>
      </c>
      <c r="AS694" s="133">
        <v>0</v>
      </c>
      <c r="AT694" s="133">
        <v>0</v>
      </c>
      <c r="AU694" s="133">
        <v>0</v>
      </c>
      <c r="AV694" s="133">
        <v>0</v>
      </c>
      <c r="AW694" s="133">
        <v>0</v>
      </c>
      <c r="AX694" s="133">
        <v>0</v>
      </c>
      <c r="AY694" s="133">
        <v>0</v>
      </c>
      <c r="AZ694" s="133">
        <v>0</v>
      </c>
      <c r="BA694" s="15">
        <f t="shared" si="30"/>
        <v>4274.4399999999996</v>
      </c>
      <c r="BB694" s="15">
        <f t="shared" si="31"/>
        <v>8548.8799999999992</v>
      </c>
      <c r="BC694" s="15">
        <f t="shared" si="32"/>
        <v>12823.32</v>
      </c>
    </row>
    <row r="695" spans="1:55" x14ac:dyDescent="0.35">
      <c r="A695" s="161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66">
        <v>43941</v>
      </c>
      <c r="AF695" s="166">
        <v>46132</v>
      </c>
      <c r="AG695" s="167">
        <v>1903045</v>
      </c>
      <c r="AH695" s="94">
        <v>1.4722222222222223</v>
      </c>
      <c r="AI695" s="94">
        <v>6</v>
      </c>
      <c r="AJ695" s="168">
        <v>5.3600000000000002E-2</v>
      </c>
      <c r="AK695" s="162" t="s">
        <v>651</v>
      </c>
      <c r="AL695" s="162" t="s">
        <v>652</v>
      </c>
      <c r="AM695" s="133">
        <v>8500.27</v>
      </c>
      <c r="AN695" s="133">
        <v>8500.27</v>
      </c>
      <c r="AO695" s="133">
        <v>8500.27</v>
      </c>
      <c r="AP695" s="133">
        <v>8500.27</v>
      </c>
      <c r="AQ695" s="133">
        <v>8500.27</v>
      </c>
      <c r="AR695" s="133">
        <v>8500.27</v>
      </c>
      <c r="AS695" s="133">
        <v>8500.27</v>
      </c>
      <c r="AT695" s="133">
        <v>8500.27</v>
      </c>
      <c r="AU695" s="133">
        <v>8500.27</v>
      </c>
      <c r="AV695" s="133">
        <v>8500.27</v>
      </c>
      <c r="AW695" s="133">
        <v>8500.27</v>
      </c>
      <c r="AX695" s="133">
        <v>8500.27</v>
      </c>
      <c r="AY695" s="133">
        <v>4250.13</v>
      </c>
      <c r="AZ695" s="133">
        <v>4250.13</v>
      </c>
      <c r="BA695" s="15">
        <f t="shared" si="30"/>
        <v>17000.54</v>
      </c>
      <c r="BB695" s="15">
        <f t="shared" si="31"/>
        <v>93502.960000000036</v>
      </c>
      <c r="BC695" s="15">
        <f t="shared" si="32"/>
        <v>110503.50000000003</v>
      </c>
    </row>
    <row r="696" spans="1:55" x14ac:dyDescent="0.35">
      <c r="A696" s="161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66">
        <v>43941</v>
      </c>
      <c r="AF696" s="166">
        <v>46497</v>
      </c>
      <c r="AG696" s="167">
        <v>3864500</v>
      </c>
      <c r="AH696" s="94">
        <v>2.4722222222222223</v>
      </c>
      <c r="AI696" s="94">
        <v>7</v>
      </c>
      <c r="AJ696" s="168">
        <v>5.6399999999999999E-2</v>
      </c>
      <c r="AK696" s="162" t="s">
        <v>651</v>
      </c>
      <c r="AL696" s="162" t="s">
        <v>652</v>
      </c>
      <c r="AM696" s="133">
        <v>18163.150000000001</v>
      </c>
      <c r="AN696" s="133">
        <v>18163.150000000001</v>
      </c>
      <c r="AO696" s="133">
        <v>18163.150000000001</v>
      </c>
      <c r="AP696" s="133">
        <v>18163.150000000001</v>
      </c>
      <c r="AQ696" s="133">
        <v>18163.150000000001</v>
      </c>
      <c r="AR696" s="133">
        <v>18163.150000000001</v>
      </c>
      <c r="AS696" s="133">
        <v>18163.150000000001</v>
      </c>
      <c r="AT696" s="133">
        <v>18163.150000000001</v>
      </c>
      <c r="AU696" s="133">
        <v>18163.150000000001</v>
      </c>
      <c r="AV696" s="133">
        <v>18163.150000000001</v>
      </c>
      <c r="AW696" s="133">
        <v>18163.150000000001</v>
      </c>
      <c r="AX696" s="133">
        <v>18163.150000000001</v>
      </c>
      <c r="AY696" s="133">
        <v>18163.150000000001</v>
      </c>
      <c r="AZ696" s="133">
        <v>18163.150000000001</v>
      </c>
      <c r="BA696" s="15">
        <f t="shared" si="30"/>
        <v>36326.300000000003</v>
      </c>
      <c r="BB696" s="15">
        <f t="shared" si="31"/>
        <v>217957.79999999996</v>
      </c>
      <c r="BC696" s="15">
        <f t="shared" si="32"/>
        <v>254284.09999999998</v>
      </c>
    </row>
    <row r="697" spans="1:55" x14ac:dyDescent="0.35">
      <c r="A697" s="161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66">
        <v>43941</v>
      </c>
      <c r="AF697" s="166">
        <v>46863</v>
      </c>
      <c r="AG697" s="167">
        <v>2517382.5</v>
      </c>
      <c r="AH697" s="94">
        <v>3.4722222222222223</v>
      </c>
      <c r="AI697" s="94">
        <v>8</v>
      </c>
      <c r="AJ697" s="168">
        <v>5.9299999999999999E-2</v>
      </c>
      <c r="AK697" s="162" t="s">
        <v>651</v>
      </c>
      <c r="AL697" s="162" t="s">
        <v>652</v>
      </c>
      <c r="AM697" s="133">
        <v>12440.07</v>
      </c>
      <c r="AN697" s="133">
        <v>12440.07</v>
      </c>
      <c r="AO697" s="133">
        <v>12440.07</v>
      </c>
      <c r="AP697" s="133">
        <v>12440.07</v>
      </c>
      <c r="AQ697" s="133">
        <v>12440.07</v>
      </c>
      <c r="AR697" s="133">
        <v>12440.07</v>
      </c>
      <c r="AS697" s="133">
        <v>12440.07</v>
      </c>
      <c r="AT697" s="133">
        <v>12440.07</v>
      </c>
      <c r="AU697" s="133">
        <v>12440.07</v>
      </c>
      <c r="AV697" s="133">
        <v>12440.07</v>
      </c>
      <c r="AW697" s="133">
        <v>12440.07</v>
      </c>
      <c r="AX697" s="133">
        <v>12440.07</v>
      </c>
      <c r="AY697" s="133">
        <v>12440.07</v>
      </c>
      <c r="AZ697" s="133">
        <v>12440.07</v>
      </c>
      <c r="BA697" s="15">
        <f t="shared" si="30"/>
        <v>24880.14</v>
      </c>
      <c r="BB697" s="15">
        <f t="shared" si="31"/>
        <v>149280.84000000003</v>
      </c>
      <c r="BC697" s="15">
        <f t="shared" si="32"/>
        <v>174160.98000000004</v>
      </c>
    </row>
    <row r="698" spans="1:55" x14ac:dyDescent="0.35">
      <c r="A698" s="161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66">
        <v>43941</v>
      </c>
      <c r="AF698" s="166">
        <v>47228</v>
      </c>
      <c r="AG698" s="167">
        <v>106200</v>
      </c>
      <c r="AH698" s="94">
        <v>4.4722222222222223</v>
      </c>
      <c r="AI698" s="94">
        <v>9</v>
      </c>
      <c r="AJ698" s="168">
        <v>6.2100000000000002E-2</v>
      </c>
      <c r="AK698" s="162" t="s">
        <v>651</v>
      </c>
      <c r="AL698" s="162" t="s">
        <v>652</v>
      </c>
      <c r="AM698" s="133">
        <v>549.58000000000004</v>
      </c>
      <c r="AN698" s="133">
        <v>549.58000000000004</v>
      </c>
      <c r="AO698" s="133">
        <v>549.58000000000004</v>
      </c>
      <c r="AP698" s="133">
        <v>549.58000000000004</v>
      </c>
      <c r="AQ698" s="133">
        <v>549.58000000000004</v>
      </c>
      <c r="AR698" s="133">
        <v>549.58000000000004</v>
      </c>
      <c r="AS698" s="133">
        <v>549.58000000000004</v>
      </c>
      <c r="AT698" s="133">
        <v>549.58000000000004</v>
      </c>
      <c r="AU698" s="133">
        <v>549.58000000000004</v>
      </c>
      <c r="AV698" s="133">
        <v>549.58000000000004</v>
      </c>
      <c r="AW698" s="133">
        <v>549.58000000000004</v>
      </c>
      <c r="AX698" s="133">
        <v>549.58000000000004</v>
      </c>
      <c r="AY698" s="133">
        <v>549.58000000000004</v>
      </c>
      <c r="AZ698" s="133">
        <v>549.58000000000004</v>
      </c>
      <c r="BA698" s="15">
        <f t="shared" si="30"/>
        <v>1099.1600000000001</v>
      </c>
      <c r="BB698" s="15">
        <f t="shared" si="31"/>
        <v>6594.96</v>
      </c>
      <c r="BC698" s="15">
        <f t="shared" si="32"/>
        <v>7694.12</v>
      </c>
    </row>
    <row r="699" spans="1:55" x14ac:dyDescent="0.35">
      <c r="A699" s="161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66">
        <v>43941</v>
      </c>
      <c r="AF699" s="166">
        <v>47593</v>
      </c>
      <c r="AG699" s="167">
        <v>53100</v>
      </c>
      <c r="AH699" s="94">
        <v>5.4722222222222223</v>
      </c>
      <c r="AI699" s="94">
        <v>10</v>
      </c>
      <c r="AJ699" s="168">
        <v>6.5000000000000002E-2</v>
      </c>
      <c r="AK699" s="162" t="s">
        <v>651</v>
      </c>
      <c r="AL699" s="162" t="s">
        <v>652</v>
      </c>
      <c r="AM699" s="133">
        <v>287.62</v>
      </c>
      <c r="AN699" s="133">
        <v>287.62</v>
      </c>
      <c r="AO699" s="133">
        <v>287.62</v>
      </c>
      <c r="AP699" s="133">
        <v>287.62</v>
      </c>
      <c r="AQ699" s="133">
        <v>287.62</v>
      </c>
      <c r="AR699" s="133">
        <v>287.62</v>
      </c>
      <c r="AS699" s="133">
        <v>287.62</v>
      </c>
      <c r="AT699" s="133">
        <v>287.62</v>
      </c>
      <c r="AU699" s="133">
        <v>287.62</v>
      </c>
      <c r="AV699" s="133">
        <v>287.62</v>
      </c>
      <c r="AW699" s="133">
        <v>287.62</v>
      </c>
      <c r="AX699" s="133">
        <v>287.62</v>
      </c>
      <c r="AY699" s="133">
        <v>287.62</v>
      </c>
      <c r="AZ699" s="133">
        <v>287.62</v>
      </c>
      <c r="BA699" s="15">
        <f t="shared" si="30"/>
        <v>575.24</v>
      </c>
      <c r="BB699" s="15">
        <f t="shared" si="31"/>
        <v>3451.4399999999991</v>
      </c>
      <c r="BC699" s="15">
        <f t="shared" si="32"/>
        <v>4026.6799999999994</v>
      </c>
    </row>
    <row r="700" spans="1:55" x14ac:dyDescent="0.35">
      <c r="A700" s="161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0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63">
        <v>0</v>
      </c>
      <c r="AE700" s="166">
        <v>43962</v>
      </c>
      <c r="AF700" s="166">
        <v>45423</v>
      </c>
      <c r="AG700" s="167">
        <v>358425</v>
      </c>
      <c r="AH700" s="94">
        <v>0</v>
      </c>
      <c r="AI700" s="94">
        <v>0</v>
      </c>
      <c r="AJ700" s="168">
        <v>4.7100000000000003E-2</v>
      </c>
      <c r="AK700" s="162" t="s">
        <v>651</v>
      </c>
      <c r="AL700" s="162" t="s">
        <v>652</v>
      </c>
      <c r="AM700" s="133">
        <v>0</v>
      </c>
      <c r="AN700" s="133">
        <v>0</v>
      </c>
      <c r="AO700" s="133">
        <v>0</v>
      </c>
      <c r="AP700" s="133">
        <v>0</v>
      </c>
      <c r="AQ700" s="133">
        <v>0</v>
      </c>
      <c r="AR700" s="133">
        <v>0</v>
      </c>
      <c r="AS700" s="133">
        <v>0</v>
      </c>
      <c r="AT700" s="133">
        <v>0</v>
      </c>
      <c r="AU700" s="133">
        <v>0</v>
      </c>
      <c r="AV700" s="133">
        <v>0</v>
      </c>
      <c r="AW700" s="133">
        <v>0</v>
      </c>
      <c r="AX700" s="133">
        <v>0</v>
      </c>
      <c r="AY700" s="133">
        <v>0</v>
      </c>
      <c r="AZ700" s="133">
        <v>0</v>
      </c>
      <c r="BA700" s="15">
        <f t="shared" si="30"/>
        <v>0</v>
      </c>
      <c r="BB700" s="15">
        <f t="shared" si="31"/>
        <v>0</v>
      </c>
      <c r="BC700" s="15">
        <f t="shared" si="32"/>
        <v>0</v>
      </c>
    </row>
    <row r="701" spans="1:55" x14ac:dyDescent="0.35">
      <c r="A701" s="161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66">
        <v>43962</v>
      </c>
      <c r="AF701" s="166">
        <v>45788</v>
      </c>
      <c r="AG701" s="167">
        <v>1345200</v>
      </c>
      <c r="AH701" s="94">
        <v>0.53055555555555556</v>
      </c>
      <c r="AI701" s="94">
        <v>5</v>
      </c>
      <c r="AJ701" s="168">
        <v>5.0700000000000002E-2</v>
      </c>
      <c r="AK701" s="162" t="s">
        <v>651</v>
      </c>
      <c r="AL701" s="162" t="s">
        <v>652</v>
      </c>
      <c r="AM701" s="133">
        <v>5683.47</v>
      </c>
      <c r="AN701" s="133">
        <v>2841.73</v>
      </c>
      <c r="AO701" s="133">
        <v>2841.73</v>
      </c>
      <c r="AP701" s="133">
        <v>2841.73</v>
      </c>
      <c r="AQ701" s="133">
        <v>2841.73</v>
      </c>
      <c r="AR701" s="133">
        <v>2841.73</v>
      </c>
      <c r="AS701" s="133">
        <v>2841.73</v>
      </c>
      <c r="AT701" s="133">
        <v>0</v>
      </c>
      <c r="AU701" s="133">
        <v>0</v>
      </c>
      <c r="AV701" s="133">
        <v>0</v>
      </c>
      <c r="AW701" s="133">
        <v>0</v>
      </c>
      <c r="AX701" s="133">
        <v>0</v>
      </c>
      <c r="AY701" s="133">
        <v>0</v>
      </c>
      <c r="AZ701" s="133">
        <v>0</v>
      </c>
      <c r="BA701" s="15">
        <f t="shared" si="30"/>
        <v>8525.2000000000007</v>
      </c>
      <c r="BB701" s="15">
        <f t="shared" si="31"/>
        <v>14208.65</v>
      </c>
      <c r="BC701" s="15">
        <f t="shared" si="32"/>
        <v>22733.85</v>
      </c>
    </row>
    <row r="702" spans="1:55" x14ac:dyDescent="0.35">
      <c r="A702" s="161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66">
        <v>43962</v>
      </c>
      <c r="AF702" s="166">
        <v>46153</v>
      </c>
      <c r="AG702" s="167">
        <v>2028862.5</v>
      </c>
      <c r="AH702" s="94">
        <v>1.5305555555555554</v>
      </c>
      <c r="AI702" s="94">
        <v>6</v>
      </c>
      <c r="AJ702" s="168">
        <v>5.3600000000000002E-2</v>
      </c>
      <c r="AK702" s="162" t="s">
        <v>651</v>
      </c>
      <c r="AL702" s="162" t="s">
        <v>652</v>
      </c>
      <c r="AM702" s="133">
        <v>9062.25</v>
      </c>
      <c r="AN702" s="133">
        <v>9062.25</v>
      </c>
      <c r="AO702" s="133">
        <v>9062.25</v>
      </c>
      <c r="AP702" s="133">
        <v>9062.25</v>
      </c>
      <c r="AQ702" s="133">
        <v>9062.25</v>
      </c>
      <c r="AR702" s="133">
        <v>9062.25</v>
      </c>
      <c r="AS702" s="133">
        <v>9062.25</v>
      </c>
      <c r="AT702" s="133">
        <v>9062.25</v>
      </c>
      <c r="AU702" s="133">
        <v>9062.25</v>
      </c>
      <c r="AV702" s="133">
        <v>9062.25</v>
      </c>
      <c r="AW702" s="133">
        <v>9062.25</v>
      </c>
      <c r="AX702" s="133">
        <v>9062.25</v>
      </c>
      <c r="AY702" s="133">
        <v>9062.25</v>
      </c>
      <c r="AZ702" s="133">
        <v>4531.13</v>
      </c>
      <c r="BA702" s="15">
        <f t="shared" si="30"/>
        <v>18124.5</v>
      </c>
      <c r="BB702" s="15">
        <f t="shared" si="31"/>
        <v>104215.88</v>
      </c>
      <c r="BC702" s="15">
        <f t="shared" si="32"/>
        <v>122340.38</v>
      </c>
    </row>
    <row r="703" spans="1:55" x14ac:dyDescent="0.35">
      <c r="A703" s="161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66">
        <v>43962</v>
      </c>
      <c r="AF703" s="166">
        <v>46518</v>
      </c>
      <c r="AG703" s="167">
        <v>3163580</v>
      </c>
      <c r="AH703" s="94">
        <v>2.5305555555555554</v>
      </c>
      <c r="AI703" s="94">
        <v>7</v>
      </c>
      <c r="AJ703" s="168">
        <v>5.6399999999999999E-2</v>
      </c>
      <c r="AK703" s="162" t="s">
        <v>651</v>
      </c>
      <c r="AL703" s="162" t="s">
        <v>652</v>
      </c>
      <c r="AM703" s="133">
        <v>14868.83</v>
      </c>
      <c r="AN703" s="133">
        <v>14868.83</v>
      </c>
      <c r="AO703" s="133">
        <v>14868.83</v>
      </c>
      <c r="AP703" s="133">
        <v>14868.83</v>
      </c>
      <c r="AQ703" s="133">
        <v>14868.83</v>
      </c>
      <c r="AR703" s="133">
        <v>14868.83</v>
      </c>
      <c r="AS703" s="133">
        <v>14868.83</v>
      </c>
      <c r="AT703" s="133">
        <v>14868.83</v>
      </c>
      <c r="AU703" s="133">
        <v>14868.83</v>
      </c>
      <c r="AV703" s="133">
        <v>14868.83</v>
      </c>
      <c r="AW703" s="133">
        <v>14868.83</v>
      </c>
      <c r="AX703" s="133">
        <v>14868.83</v>
      </c>
      <c r="AY703" s="133">
        <v>14868.83</v>
      </c>
      <c r="AZ703" s="133">
        <v>14868.83</v>
      </c>
      <c r="BA703" s="15">
        <f t="shared" si="30"/>
        <v>29737.66</v>
      </c>
      <c r="BB703" s="15">
        <f t="shared" si="31"/>
        <v>178425.95999999996</v>
      </c>
      <c r="BC703" s="15">
        <f t="shared" si="32"/>
        <v>208163.61999999997</v>
      </c>
    </row>
    <row r="704" spans="1:55" x14ac:dyDescent="0.35">
      <c r="A704" s="161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66">
        <v>43962</v>
      </c>
      <c r="AF704" s="166">
        <v>46884</v>
      </c>
      <c r="AG704" s="167">
        <v>2717687.5</v>
      </c>
      <c r="AH704" s="94">
        <v>3.5305555555555554</v>
      </c>
      <c r="AI704" s="94">
        <v>8</v>
      </c>
      <c r="AJ704" s="168">
        <v>5.9299999999999999E-2</v>
      </c>
      <c r="AK704" s="162" t="s">
        <v>651</v>
      </c>
      <c r="AL704" s="162" t="s">
        <v>652</v>
      </c>
      <c r="AM704" s="133">
        <v>13429.91</v>
      </c>
      <c r="AN704" s="133">
        <v>13429.91</v>
      </c>
      <c r="AO704" s="133">
        <v>13429.91</v>
      </c>
      <c r="AP704" s="133">
        <v>13429.91</v>
      </c>
      <c r="AQ704" s="133">
        <v>13429.91</v>
      </c>
      <c r="AR704" s="133">
        <v>13429.91</v>
      </c>
      <c r="AS704" s="133">
        <v>13429.91</v>
      </c>
      <c r="AT704" s="133">
        <v>13429.91</v>
      </c>
      <c r="AU704" s="133">
        <v>13429.91</v>
      </c>
      <c r="AV704" s="133">
        <v>13429.91</v>
      </c>
      <c r="AW704" s="133">
        <v>13429.91</v>
      </c>
      <c r="AX704" s="133">
        <v>13429.91</v>
      </c>
      <c r="AY704" s="133">
        <v>13429.91</v>
      </c>
      <c r="AZ704" s="133">
        <v>13429.91</v>
      </c>
      <c r="BA704" s="15">
        <f t="shared" si="30"/>
        <v>26859.82</v>
      </c>
      <c r="BB704" s="15">
        <f t="shared" si="31"/>
        <v>161158.92000000001</v>
      </c>
      <c r="BC704" s="15">
        <f t="shared" si="32"/>
        <v>188018.74000000002</v>
      </c>
    </row>
    <row r="705" spans="1:55" x14ac:dyDescent="0.35">
      <c r="A705" s="161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66">
        <v>43962</v>
      </c>
      <c r="AF705" s="166">
        <v>47249</v>
      </c>
      <c r="AG705" s="167">
        <v>53100</v>
      </c>
      <c r="AH705" s="94">
        <v>4.5305555555555559</v>
      </c>
      <c r="AI705" s="94">
        <v>9</v>
      </c>
      <c r="AJ705" s="168">
        <v>6.2100000000000002E-2</v>
      </c>
      <c r="AK705" s="162" t="s">
        <v>651</v>
      </c>
      <c r="AL705" s="162" t="s">
        <v>652</v>
      </c>
      <c r="AM705" s="133">
        <v>274.79000000000002</v>
      </c>
      <c r="AN705" s="133">
        <v>274.79000000000002</v>
      </c>
      <c r="AO705" s="133">
        <v>274.79000000000002</v>
      </c>
      <c r="AP705" s="133">
        <v>274.79000000000002</v>
      </c>
      <c r="AQ705" s="133">
        <v>274.79000000000002</v>
      </c>
      <c r="AR705" s="133">
        <v>274.79000000000002</v>
      </c>
      <c r="AS705" s="133">
        <v>274.79000000000002</v>
      </c>
      <c r="AT705" s="133">
        <v>274.79000000000002</v>
      </c>
      <c r="AU705" s="133">
        <v>274.79000000000002</v>
      </c>
      <c r="AV705" s="133">
        <v>274.79000000000002</v>
      </c>
      <c r="AW705" s="133">
        <v>274.79000000000002</v>
      </c>
      <c r="AX705" s="133">
        <v>274.79000000000002</v>
      </c>
      <c r="AY705" s="133">
        <v>274.79000000000002</v>
      </c>
      <c r="AZ705" s="133">
        <v>274.79000000000002</v>
      </c>
      <c r="BA705" s="15">
        <f t="shared" si="30"/>
        <v>549.58000000000004</v>
      </c>
      <c r="BB705" s="15">
        <f t="shared" si="31"/>
        <v>3297.48</v>
      </c>
      <c r="BC705" s="15">
        <f t="shared" si="32"/>
        <v>3847.06</v>
      </c>
    </row>
    <row r="706" spans="1:55" x14ac:dyDescent="0.35">
      <c r="A706" s="161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0</v>
      </c>
      <c r="X706" s="63">
        <v>0</v>
      </c>
      <c r="Y706" s="63">
        <v>0</v>
      </c>
      <c r="Z706" s="63">
        <v>0</v>
      </c>
      <c r="AA706" s="63">
        <v>0</v>
      </c>
      <c r="AB706" s="63">
        <v>0</v>
      </c>
      <c r="AC706" s="63">
        <v>0</v>
      </c>
      <c r="AD706" s="63">
        <v>0</v>
      </c>
      <c r="AE706" s="166">
        <v>44013</v>
      </c>
      <c r="AF706" s="166">
        <v>45474</v>
      </c>
      <c r="AG706" s="167">
        <v>53100</v>
      </c>
      <c r="AH706" s="94">
        <v>0</v>
      </c>
      <c r="AI706" s="94">
        <v>0</v>
      </c>
      <c r="AJ706" s="168">
        <v>4.7100000000000003E-2</v>
      </c>
      <c r="AK706" s="162" t="s">
        <v>651</v>
      </c>
      <c r="AL706" s="162" t="s">
        <v>652</v>
      </c>
      <c r="AM706" s="133">
        <v>0</v>
      </c>
      <c r="AN706" s="133">
        <v>0</v>
      </c>
      <c r="AO706" s="133">
        <v>0</v>
      </c>
      <c r="AP706" s="133">
        <v>0</v>
      </c>
      <c r="AQ706" s="133">
        <v>0</v>
      </c>
      <c r="AR706" s="133">
        <v>0</v>
      </c>
      <c r="AS706" s="133">
        <v>0</v>
      </c>
      <c r="AT706" s="133">
        <v>0</v>
      </c>
      <c r="AU706" s="133">
        <v>0</v>
      </c>
      <c r="AV706" s="133">
        <v>0</v>
      </c>
      <c r="AW706" s="133">
        <v>0</v>
      </c>
      <c r="AX706" s="133">
        <v>0</v>
      </c>
      <c r="AY706" s="133">
        <v>0</v>
      </c>
      <c r="AZ706" s="133">
        <v>0</v>
      </c>
      <c r="BA706" s="15">
        <f t="shared" si="30"/>
        <v>0</v>
      </c>
      <c r="BB706" s="15">
        <f t="shared" si="31"/>
        <v>0</v>
      </c>
      <c r="BC706" s="15">
        <f t="shared" si="32"/>
        <v>0</v>
      </c>
    </row>
    <row r="707" spans="1:55" x14ac:dyDescent="0.35">
      <c r="A707" s="161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66">
        <v>44013</v>
      </c>
      <c r="AF707" s="166">
        <v>46204</v>
      </c>
      <c r="AG707" s="167">
        <v>362997.5</v>
      </c>
      <c r="AH707" s="94">
        <v>1.6694444444444445</v>
      </c>
      <c r="AI707" s="94">
        <v>6</v>
      </c>
      <c r="AJ707" s="168">
        <v>5.3600000000000002E-2</v>
      </c>
      <c r="AK707" s="162" t="s">
        <v>651</v>
      </c>
      <c r="AL707" s="162" t="s">
        <v>652</v>
      </c>
      <c r="AM707" s="133">
        <v>1621.39</v>
      </c>
      <c r="AN707" s="133">
        <v>1621.39</v>
      </c>
      <c r="AO707" s="133">
        <v>1621.39</v>
      </c>
      <c r="AP707" s="133">
        <v>1621.39</v>
      </c>
      <c r="AQ707" s="133">
        <v>1621.39</v>
      </c>
      <c r="AR707" s="133">
        <v>1621.39</v>
      </c>
      <c r="AS707" s="133">
        <v>1621.39</v>
      </c>
      <c r="AT707" s="133">
        <v>1621.39</v>
      </c>
      <c r="AU707" s="133">
        <v>1621.39</v>
      </c>
      <c r="AV707" s="133">
        <v>1621.39</v>
      </c>
      <c r="AW707" s="133">
        <v>1621.39</v>
      </c>
      <c r="AX707" s="133">
        <v>1621.39</v>
      </c>
      <c r="AY707" s="133">
        <v>1621.39</v>
      </c>
      <c r="AZ707" s="133">
        <v>1621.39</v>
      </c>
      <c r="BA707" s="15">
        <f t="shared" ref="BA707:BA770" si="33">SUM(AM707:AN707)</f>
        <v>3242.78</v>
      </c>
      <c r="BB707" s="15">
        <f t="shared" si="31"/>
        <v>19456.679999999997</v>
      </c>
      <c r="BC707" s="15">
        <f t="shared" si="32"/>
        <v>22699.459999999995</v>
      </c>
    </row>
    <row r="708" spans="1:55" x14ac:dyDescent="0.35">
      <c r="A708" s="161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66">
        <v>44013</v>
      </c>
      <c r="AF708" s="166">
        <v>46569</v>
      </c>
      <c r="AG708" s="167">
        <v>1695365</v>
      </c>
      <c r="AH708" s="94">
        <v>2.6694444444444443</v>
      </c>
      <c r="AI708" s="94">
        <v>7</v>
      </c>
      <c r="AJ708" s="168">
        <v>5.6399999999999999E-2</v>
      </c>
      <c r="AK708" s="162" t="s">
        <v>651</v>
      </c>
      <c r="AL708" s="162" t="s">
        <v>652</v>
      </c>
      <c r="AM708" s="133">
        <v>7968.22</v>
      </c>
      <c r="AN708" s="133">
        <v>7968.22</v>
      </c>
      <c r="AO708" s="133">
        <v>7968.22</v>
      </c>
      <c r="AP708" s="133">
        <v>7968.22</v>
      </c>
      <c r="AQ708" s="133">
        <v>7968.22</v>
      </c>
      <c r="AR708" s="133">
        <v>7968.22</v>
      </c>
      <c r="AS708" s="133">
        <v>7968.22</v>
      </c>
      <c r="AT708" s="133">
        <v>7968.22</v>
      </c>
      <c r="AU708" s="133">
        <v>7968.22</v>
      </c>
      <c r="AV708" s="133">
        <v>7968.22</v>
      </c>
      <c r="AW708" s="133">
        <v>7968.22</v>
      </c>
      <c r="AX708" s="133">
        <v>7968.22</v>
      </c>
      <c r="AY708" s="133">
        <v>7968.22</v>
      </c>
      <c r="AZ708" s="133">
        <v>7968.22</v>
      </c>
      <c r="BA708" s="15">
        <f t="shared" si="33"/>
        <v>15936.44</v>
      </c>
      <c r="BB708" s="15">
        <f t="shared" ref="BB708:BB771" si="34">SUM(AO708:AZ708)</f>
        <v>95618.64</v>
      </c>
      <c r="BC708" s="15">
        <f t="shared" ref="BC708:BC771" si="35">BA708+BB708</f>
        <v>111555.08</v>
      </c>
    </row>
    <row r="709" spans="1:55" x14ac:dyDescent="0.35">
      <c r="A709" s="161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66">
        <v>44013</v>
      </c>
      <c r="AF709" s="166">
        <v>46935</v>
      </c>
      <c r="AG709" s="167">
        <v>264467.5</v>
      </c>
      <c r="AH709" s="94">
        <v>3.6694444444444443</v>
      </c>
      <c r="AI709" s="94">
        <v>8</v>
      </c>
      <c r="AJ709" s="168">
        <v>5.9299999999999999E-2</v>
      </c>
      <c r="AK709" s="162" t="s">
        <v>651</v>
      </c>
      <c r="AL709" s="162" t="s">
        <v>652</v>
      </c>
      <c r="AM709" s="133">
        <v>1306.9100000000001</v>
      </c>
      <c r="AN709" s="133">
        <v>1306.9100000000001</v>
      </c>
      <c r="AO709" s="133">
        <v>1306.9100000000001</v>
      </c>
      <c r="AP709" s="133">
        <v>1306.9100000000001</v>
      </c>
      <c r="AQ709" s="133">
        <v>1306.9100000000001</v>
      </c>
      <c r="AR709" s="133">
        <v>1306.9100000000001</v>
      </c>
      <c r="AS709" s="133">
        <v>1306.9100000000001</v>
      </c>
      <c r="AT709" s="133">
        <v>1306.9100000000001</v>
      </c>
      <c r="AU709" s="133">
        <v>1306.9100000000001</v>
      </c>
      <c r="AV709" s="133">
        <v>1306.9100000000001</v>
      </c>
      <c r="AW709" s="133">
        <v>1306.9100000000001</v>
      </c>
      <c r="AX709" s="133">
        <v>1306.9100000000001</v>
      </c>
      <c r="AY709" s="133">
        <v>1306.9100000000001</v>
      </c>
      <c r="AZ709" s="133">
        <v>1306.9100000000001</v>
      </c>
      <c r="BA709" s="15">
        <f t="shared" si="33"/>
        <v>2613.8200000000002</v>
      </c>
      <c r="BB709" s="15">
        <f t="shared" si="34"/>
        <v>15682.92</v>
      </c>
      <c r="BC709" s="15">
        <f t="shared" si="35"/>
        <v>18296.740000000002</v>
      </c>
    </row>
    <row r="710" spans="1:55" x14ac:dyDescent="0.35">
      <c r="A710" s="161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0</v>
      </c>
      <c r="X710" s="63">
        <v>0</v>
      </c>
      <c r="Y710" s="63">
        <v>0</v>
      </c>
      <c r="Z710" s="63">
        <v>0</v>
      </c>
      <c r="AA710" s="63">
        <v>0</v>
      </c>
      <c r="AB710" s="63">
        <v>0</v>
      </c>
      <c r="AC710" s="63">
        <v>0</v>
      </c>
      <c r="AD710" s="63">
        <v>0</v>
      </c>
      <c r="AE710" s="166">
        <v>44021</v>
      </c>
      <c r="AF710" s="166">
        <v>45482</v>
      </c>
      <c r="AG710" s="167">
        <v>397217.5</v>
      </c>
      <c r="AH710" s="94">
        <v>0</v>
      </c>
      <c r="AI710" s="94">
        <v>0</v>
      </c>
      <c r="AJ710" s="168">
        <v>4.7100000000000003E-2</v>
      </c>
      <c r="AK710" s="162" t="s">
        <v>651</v>
      </c>
      <c r="AL710" s="162" t="s">
        <v>652</v>
      </c>
      <c r="AM710" s="133">
        <v>0</v>
      </c>
      <c r="AN710" s="133">
        <v>0</v>
      </c>
      <c r="AO710" s="133">
        <v>0</v>
      </c>
      <c r="AP710" s="133">
        <v>0</v>
      </c>
      <c r="AQ710" s="133">
        <v>0</v>
      </c>
      <c r="AR710" s="133">
        <v>0</v>
      </c>
      <c r="AS710" s="133">
        <v>0</v>
      </c>
      <c r="AT710" s="133">
        <v>0</v>
      </c>
      <c r="AU710" s="133">
        <v>0</v>
      </c>
      <c r="AV710" s="133">
        <v>0</v>
      </c>
      <c r="AW710" s="133">
        <v>0</v>
      </c>
      <c r="AX710" s="133">
        <v>0</v>
      </c>
      <c r="AY710" s="133">
        <v>0</v>
      </c>
      <c r="AZ710" s="133">
        <v>0</v>
      </c>
      <c r="BA710" s="15">
        <f t="shared" si="33"/>
        <v>0</v>
      </c>
      <c r="BB710" s="15">
        <f t="shared" si="34"/>
        <v>0</v>
      </c>
      <c r="BC710" s="15">
        <f t="shared" si="35"/>
        <v>0</v>
      </c>
    </row>
    <row r="711" spans="1:55" x14ac:dyDescent="0.35">
      <c r="A711" s="161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66">
        <v>44021</v>
      </c>
      <c r="AF711" s="166">
        <v>45847</v>
      </c>
      <c r="AG711" s="167">
        <v>333202.5</v>
      </c>
      <c r="AH711" s="94">
        <v>0.69166666666666665</v>
      </c>
      <c r="AI711" s="94">
        <v>5</v>
      </c>
      <c r="AJ711" s="168">
        <v>5.0700000000000002E-2</v>
      </c>
      <c r="AK711" s="162" t="s">
        <v>651</v>
      </c>
      <c r="AL711" s="162" t="s">
        <v>652</v>
      </c>
      <c r="AM711" s="133">
        <v>1407.78</v>
      </c>
      <c r="AN711" s="133">
        <v>1407.78</v>
      </c>
      <c r="AO711" s="133">
        <v>1407.78</v>
      </c>
      <c r="AP711" s="133">
        <v>703.89</v>
      </c>
      <c r="AQ711" s="133">
        <v>703.89</v>
      </c>
      <c r="AR711" s="133">
        <v>703.89</v>
      </c>
      <c r="AS711" s="133">
        <v>703.89</v>
      </c>
      <c r="AT711" s="133">
        <v>703.89</v>
      </c>
      <c r="AU711" s="133">
        <v>703.89</v>
      </c>
      <c r="AV711" s="133">
        <v>0</v>
      </c>
      <c r="AW711" s="133">
        <v>0</v>
      </c>
      <c r="AX711" s="133">
        <v>0</v>
      </c>
      <c r="AY711" s="133">
        <v>0</v>
      </c>
      <c r="AZ711" s="133">
        <v>0</v>
      </c>
      <c r="BA711" s="15">
        <f t="shared" si="33"/>
        <v>2815.56</v>
      </c>
      <c r="BB711" s="15">
        <f t="shared" si="34"/>
        <v>5631.1200000000008</v>
      </c>
      <c r="BC711" s="15">
        <f t="shared" si="35"/>
        <v>8446.68</v>
      </c>
    </row>
    <row r="712" spans="1:55" x14ac:dyDescent="0.35">
      <c r="A712" s="161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66">
        <v>44021</v>
      </c>
      <c r="AF712" s="166">
        <v>46212</v>
      </c>
      <c r="AG712" s="167">
        <v>975270</v>
      </c>
      <c r="AH712" s="94">
        <v>1.6916666666666667</v>
      </c>
      <c r="AI712" s="94">
        <v>6</v>
      </c>
      <c r="AJ712" s="168">
        <v>5.3600000000000002E-2</v>
      </c>
      <c r="AK712" s="162" t="s">
        <v>651</v>
      </c>
      <c r="AL712" s="162" t="s">
        <v>652</v>
      </c>
      <c r="AM712" s="133">
        <v>4356.21</v>
      </c>
      <c r="AN712" s="133">
        <v>4356.21</v>
      </c>
      <c r="AO712" s="133">
        <v>4356.21</v>
      </c>
      <c r="AP712" s="133">
        <v>4356.21</v>
      </c>
      <c r="AQ712" s="133">
        <v>4356.21</v>
      </c>
      <c r="AR712" s="133">
        <v>4356.21</v>
      </c>
      <c r="AS712" s="133">
        <v>4356.21</v>
      </c>
      <c r="AT712" s="133">
        <v>4356.21</v>
      </c>
      <c r="AU712" s="133">
        <v>4356.21</v>
      </c>
      <c r="AV712" s="133">
        <v>4356.21</v>
      </c>
      <c r="AW712" s="133">
        <v>4356.21</v>
      </c>
      <c r="AX712" s="133">
        <v>4356.21</v>
      </c>
      <c r="AY712" s="133">
        <v>4356.21</v>
      </c>
      <c r="AZ712" s="133">
        <v>4356.21</v>
      </c>
      <c r="BA712" s="15">
        <f t="shared" si="33"/>
        <v>8712.42</v>
      </c>
      <c r="BB712" s="15">
        <f t="shared" si="34"/>
        <v>52274.52</v>
      </c>
      <c r="BC712" s="15">
        <f t="shared" si="35"/>
        <v>60986.939999999995</v>
      </c>
    </row>
    <row r="713" spans="1:55" x14ac:dyDescent="0.35">
      <c r="A713" s="161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66">
        <v>44021</v>
      </c>
      <c r="AF713" s="166">
        <v>46577</v>
      </c>
      <c r="AG713" s="167">
        <v>314322.5</v>
      </c>
      <c r="AH713" s="94">
        <v>2.6916666666666669</v>
      </c>
      <c r="AI713" s="94">
        <v>7</v>
      </c>
      <c r="AJ713" s="168">
        <v>5.6399999999999999E-2</v>
      </c>
      <c r="AK713" s="162" t="s">
        <v>651</v>
      </c>
      <c r="AL713" s="162" t="s">
        <v>652</v>
      </c>
      <c r="AM713" s="133">
        <v>1477.32</v>
      </c>
      <c r="AN713" s="133">
        <v>1477.32</v>
      </c>
      <c r="AO713" s="133">
        <v>1477.32</v>
      </c>
      <c r="AP713" s="133">
        <v>1477.32</v>
      </c>
      <c r="AQ713" s="133">
        <v>1477.32</v>
      </c>
      <c r="AR713" s="133">
        <v>1477.32</v>
      </c>
      <c r="AS713" s="133">
        <v>1477.32</v>
      </c>
      <c r="AT713" s="133">
        <v>1477.32</v>
      </c>
      <c r="AU713" s="133">
        <v>1477.32</v>
      </c>
      <c r="AV713" s="133">
        <v>1477.32</v>
      </c>
      <c r="AW713" s="133">
        <v>1477.32</v>
      </c>
      <c r="AX713" s="133">
        <v>1477.32</v>
      </c>
      <c r="AY713" s="133">
        <v>1477.32</v>
      </c>
      <c r="AZ713" s="133">
        <v>1477.32</v>
      </c>
      <c r="BA713" s="15">
        <f t="shared" si="33"/>
        <v>2954.64</v>
      </c>
      <c r="BB713" s="15">
        <f t="shared" si="34"/>
        <v>17727.84</v>
      </c>
      <c r="BC713" s="15">
        <f t="shared" si="35"/>
        <v>20682.48</v>
      </c>
    </row>
    <row r="714" spans="1:55" x14ac:dyDescent="0.35">
      <c r="A714" s="161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66">
        <v>44021</v>
      </c>
      <c r="AF714" s="166">
        <v>46943</v>
      </c>
      <c r="AG714" s="167">
        <v>264320</v>
      </c>
      <c r="AH714" s="94">
        <v>3.6916666666666669</v>
      </c>
      <c r="AI714" s="94">
        <v>8</v>
      </c>
      <c r="AJ714" s="168">
        <v>5.9299999999999999E-2</v>
      </c>
      <c r="AK714" s="162" t="s">
        <v>651</v>
      </c>
      <c r="AL714" s="162" t="s">
        <v>652</v>
      </c>
      <c r="AM714" s="133">
        <v>1306.18</v>
      </c>
      <c r="AN714" s="133">
        <v>1306.18</v>
      </c>
      <c r="AO714" s="133">
        <v>1306.18</v>
      </c>
      <c r="AP714" s="133">
        <v>1306.18</v>
      </c>
      <c r="AQ714" s="133">
        <v>1306.18</v>
      </c>
      <c r="AR714" s="133">
        <v>1306.18</v>
      </c>
      <c r="AS714" s="133">
        <v>1306.18</v>
      </c>
      <c r="AT714" s="133">
        <v>1306.18</v>
      </c>
      <c r="AU714" s="133">
        <v>1306.18</v>
      </c>
      <c r="AV714" s="133">
        <v>1306.18</v>
      </c>
      <c r="AW714" s="133">
        <v>1306.18</v>
      </c>
      <c r="AX714" s="133">
        <v>1306.18</v>
      </c>
      <c r="AY714" s="133">
        <v>1306.18</v>
      </c>
      <c r="AZ714" s="133">
        <v>1306.18</v>
      </c>
      <c r="BA714" s="15">
        <f t="shared" si="33"/>
        <v>2612.36</v>
      </c>
      <c r="BB714" s="15">
        <f t="shared" si="34"/>
        <v>15674.160000000002</v>
      </c>
      <c r="BC714" s="15">
        <f t="shared" si="35"/>
        <v>18286.52</v>
      </c>
    </row>
    <row r="715" spans="1:55" x14ac:dyDescent="0.35">
      <c r="A715" s="161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66">
        <v>44029</v>
      </c>
      <c r="AF715" s="166">
        <v>46220</v>
      </c>
      <c r="AG715" s="167">
        <v>498402.5</v>
      </c>
      <c r="AH715" s="94">
        <v>1.7138888888888888</v>
      </c>
      <c r="AI715" s="94">
        <v>6</v>
      </c>
      <c r="AJ715" s="168">
        <v>5.3600000000000002E-2</v>
      </c>
      <c r="AK715" s="162" t="s">
        <v>651</v>
      </c>
      <c r="AL715" s="162" t="s">
        <v>652</v>
      </c>
      <c r="AM715" s="133">
        <v>2226.1999999999998</v>
      </c>
      <c r="AN715" s="133">
        <v>2226.1999999999998</v>
      </c>
      <c r="AO715" s="133">
        <v>2226.1999999999998</v>
      </c>
      <c r="AP715" s="133">
        <v>2226.1999999999998</v>
      </c>
      <c r="AQ715" s="133">
        <v>2226.1999999999998</v>
      </c>
      <c r="AR715" s="133">
        <v>2226.1999999999998</v>
      </c>
      <c r="AS715" s="133">
        <v>2226.1999999999998</v>
      </c>
      <c r="AT715" s="133">
        <v>2226.1999999999998</v>
      </c>
      <c r="AU715" s="133">
        <v>2226.1999999999998</v>
      </c>
      <c r="AV715" s="133">
        <v>2226.1999999999998</v>
      </c>
      <c r="AW715" s="133">
        <v>2226.1999999999998</v>
      </c>
      <c r="AX715" s="133">
        <v>2226.1999999999998</v>
      </c>
      <c r="AY715" s="133">
        <v>2226.1999999999998</v>
      </c>
      <c r="AZ715" s="133">
        <v>2226.1999999999998</v>
      </c>
      <c r="BA715" s="15">
        <f t="shared" si="33"/>
        <v>4452.3999999999996</v>
      </c>
      <c r="BB715" s="15">
        <f t="shared" si="34"/>
        <v>26714.400000000005</v>
      </c>
      <c r="BC715" s="15">
        <f t="shared" si="35"/>
        <v>31166.800000000003</v>
      </c>
    </row>
    <row r="716" spans="1:55" x14ac:dyDescent="0.35">
      <c r="A716" s="161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66">
        <v>44029</v>
      </c>
      <c r="AF716" s="166">
        <v>46585</v>
      </c>
      <c r="AG716" s="167">
        <v>1812480</v>
      </c>
      <c r="AH716" s="94">
        <v>2.713888888888889</v>
      </c>
      <c r="AI716" s="94">
        <v>7</v>
      </c>
      <c r="AJ716" s="168">
        <v>5.6399999999999999E-2</v>
      </c>
      <c r="AK716" s="162" t="s">
        <v>651</v>
      </c>
      <c r="AL716" s="162" t="s">
        <v>652</v>
      </c>
      <c r="AM716" s="133">
        <v>8518.66</v>
      </c>
      <c r="AN716" s="133">
        <v>8518.66</v>
      </c>
      <c r="AO716" s="133">
        <v>8518.66</v>
      </c>
      <c r="AP716" s="133">
        <v>8518.66</v>
      </c>
      <c r="AQ716" s="133">
        <v>8518.66</v>
      </c>
      <c r="AR716" s="133">
        <v>8518.66</v>
      </c>
      <c r="AS716" s="133">
        <v>8518.66</v>
      </c>
      <c r="AT716" s="133">
        <v>8518.66</v>
      </c>
      <c r="AU716" s="133">
        <v>8518.66</v>
      </c>
      <c r="AV716" s="133">
        <v>8518.66</v>
      </c>
      <c r="AW716" s="133">
        <v>8518.66</v>
      </c>
      <c r="AX716" s="133">
        <v>8518.66</v>
      </c>
      <c r="AY716" s="133">
        <v>8518.66</v>
      </c>
      <c r="AZ716" s="133">
        <v>8518.66</v>
      </c>
      <c r="BA716" s="15">
        <f t="shared" si="33"/>
        <v>17037.32</v>
      </c>
      <c r="BB716" s="15">
        <f t="shared" si="34"/>
        <v>102223.92000000003</v>
      </c>
      <c r="BC716" s="15">
        <f t="shared" si="35"/>
        <v>119261.24000000002</v>
      </c>
    </row>
    <row r="717" spans="1:55" x14ac:dyDescent="0.35">
      <c r="A717" s="161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66">
        <v>44029</v>
      </c>
      <c r="AF717" s="166">
        <v>46951</v>
      </c>
      <c r="AG717" s="167">
        <v>156792.5</v>
      </c>
      <c r="AH717" s="94">
        <v>3.713888888888889</v>
      </c>
      <c r="AI717" s="94">
        <v>8</v>
      </c>
      <c r="AJ717" s="168">
        <v>5.9299999999999999E-2</v>
      </c>
      <c r="AK717" s="162" t="s">
        <v>651</v>
      </c>
      <c r="AL717" s="162" t="s">
        <v>652</v>
      </c>
      <c r="AM717" s="133">
        <v>774.82</v>
      </c>
      <c r="AN717" s="133">
        <v>774.82</v>
      </c>
      <c r="AO717" s="133">
        <v>774.82</v>
      </c>
      <c r="AP717" s="133">
        <v>774.82</v>
      </c>
      <c r="AQ717" s="133">
        <v>774.82</v>
      </c>
      <c r="AR717" s="133">
        <v>774.82</v>
      </c>
      <c r="AS717" s="133">
        <v>774.82</v>
      </c>
      <c r="AT717" s="133">
        <v>774.82</v>
      </c>
      <c r="AU717" s="133">
        <v>774.82</v>
      </c>
      <c r="AV717" s="133">
        <v>774.82</v>
      </c>
      <c r="AW717" s="133">
        <v>774.82</v>
      </c>
      <c r="AX717" s="133">
        <v>774.82</v>
      </c>
      <c r="AY717" s="133">
        <v>774.82</v>
      </c>
      <c r="AZ717" s="133">
        <v>774.82</v>
      </c>
      <c r="BA717" s="15">
        <f t="shared" si="33"/>
        <v>1549.64</v>
      </c>
      <c r="BB717" s="15">
        <f t="shared" si="34"/>
        <v>9297.8399999999983</v>
      </c>
      <c r="BC717" s="15">
        <f t="shared" si="35"/>
        <v>10847.479999999998</v>
      </c>
    </row>
    <row r="718" spans="1:55" x14ac:dyDescent="0.35">
      <c r="A718" s="161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66">
        <v>44040</v>
      </c>
      <c r="AF718" s="166">
        <v>46596</v>
      </c>
      <c r="AG718" s="167">
        <v>241457.5</v>
      </c>
      <c r="AH718" s="94">
        <v>2.7444444444444445</v>
      </c>
      <c r="AI718" s="94">
        <v>7</v>
      </c>
      <c r="AJ718" s="168">
        <v>5.6399999999999999E-2</v>
      </c>
      <c r="AK718" s="162" t="s">
        <v>651</v>
      </c>
      <c r="AL718" s="162" t="s">
        <v>652</v>
      </c>
      <c r="AM718" s="133">
        <v>1134.8499999999999</v>
      </c>
      <c r="AN718" s="133">
        <v>1134.8499999999999</v>
      </c>
      <c r="AO718" s="133">
        <v>1134.8499999999999</v>
      </c>
      <c r="AP718" s="133">
        <v>1134.8499999999999</v>
      </c>
      <c r="AQ718" s="133">
        <v>1134.8499999999999</v>
      </c>
      <c r="AR718" s="133">
        <v>1134.8499999999999</v>
      </c>
      <c r="AS718" s="133">
        <v>1134.8499999999999</v>
      </c>
      <c r="AT718" s="133">
        <v>1134.8499999999999</v>
      </c>
      <c r="AU718" s="133">
        <v>1134.8499999999999</v>
      </c>
      <c r="AV718" s="133">
        <v>1134.8499999999999</v>
      </c>
      <c r="AW718" s="133">
        <v>1134.8499999999999</v>
      </c>
      <c r="AX718" s="133">
        <v>1134.8499999999999</v>
      </c>
      <c r="AY718" s="133">
        <v>1134.8499999999999</v>
      </c>
      <c r="AZ718" s="133">
        <v>1134.8499999999999</v>
      </c>
      <c r="BA718" s="15">
        <f t="shared" si="33"/>
        <v>2269.6999999999998</v>
      </c>
      <c r="BB718" s="15">
        <f t="shared" si="34"/>
        <v>13618.200000000003</v>
      </c>
      <c r="BC718" s="15">
        <f t="shared" si="35"/>
        <v>15887.900000000001</v>
      </c>
    </row>
    <row r="719" spans="1:55" x14ac:dyDescent="0.35">
      <c r="A719" s="161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66">
        <v>44040</v>
      </c>
      <c r="AF719" s="166">
        <v>46962</v>
      </c>
      <c r="AG719" s="167">
        <v>2259257.5</v>
      </c>
      <c r="AH719" s="94">
        <v>3.7444444444444445</v>
      </c>
      <c r="AI719" s="94">
        <v>8</v>
      </c>
      <c r="AJ719" s="168">
        <v>5.9299999999999999E-2</v>
      </c>
      <c r="AK719" s="162" t="s">
        <v>651</v>
      </c>
      <c r="AL719" s="162" t="s">
        <v>652</v>
      </c>
      <c r="AM719" s="133">
        <v>11164.5</v>
      </c>
      <c r="AN719" s="133">
        <v>11164.5</v>
      </c>
      <c r="AO719" s="133">
        <v>11164.5</v>
      </c>
      <c r="AP719" s="133">
        <v>11164.5</v>
      </c>
      <c r="AQ719" s="133">
        <v>11164.5</v>
      </c>
      <c r="AR719" s="133">
        <v>11164.5</v>
      </c>
      <c r="AS719" s="133">
        <v>11164.5</v>
      </c>
      <c r="AT719" s="133">
        <v>11164.5</v>
      </c>
      <c r="AU719" s="133">
        <v>11164.5</v>
      </c>
      <c r="AV719" s="133">
        <v>11164.5</v>
      </c>
      <c r="AW719" s="133">
        <v>11164.5</v>
      </c>
      <c r="AX719" s="133">
        <v>11164.5</v>
      </c>
      <c r="AY719" s="133">
        <v>11164.5</v>
      </c>
      <c r="AZ719" s="133">
        <v>11164.5</v>
      </c>
      <c r="BA719" s="15">
        <f t="shared" si="33"/>
        <v>22329</v>
      </c>
      <c r="BB719" s="15">
        <f t="shared" si="34"/>
        <v>133974</v>
      </c>
      <c r="BC719" s="15">
        <f t="shared" si="35"/>
        <v>156303</v>
      </c>
    </row>
    <row r="720" spans="1:55" x14ac:dyDescent="0.35">
      <c r="A720" s="161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66">
        <v>44040</v>
      </c>
      <c r="AF720" s="166">
        <v>47327</v>
      </c>
      <c r="AG720" s="167">
        <v>53100</v>
      </c>
      <c r="AH720" s="94">
        <v>4.7444444444444445</v>
      </c>
      <c r="AI720" s="94">
        <v>9</v>
      </c>
      <c r="AJ720" s="168">
        <v>6.2100000000000002E-2</v>
      </c>
      <c r="AK720" s="162" t="s">
        <v>651</v>
      </c>
      <c r="AL720" s="162" t="s">
        <v>652</v>
      </c>
      <c r="AM720" s="133">
        <v>274.79000000000002</v>
      </c>
      <c r="AN720" s="133">
        <v>274.79000000000002</v>
      </c>
      <c r="AO720" s="133">
        <v>274.79000000000002</v>
      </c>
      <c r="AP720" s="133">
        <v>274.79000000000002</v>
      </c>
      <c r="AQ720" s="133">
        <v>274.79000000000002</v>
      </c>
      <c r="AR720" s="133">
        <v>274.79000000000002</v>
      </c>
      <c r="AS720" s="133">
        <v>274.79000000000002</v>
      </c>
      <c r="AT720" s="133">
        <v>274.79000000000002</v>
      </c>
      <c r="AU720" s="133">
        <v>274.79000000000002</v>
      </c>
      <c r="AV720" s="133">
        <v>274.79000000000002</v>
      </c>
      <c r="AW720" s="133">
        <v>274.79000000000002</v>
      </c>
      <c r="AX720" s="133">
        <v>274.79000000000002</v>
      </c>
      <c r="AY720" s="133">
        <v>274.79000000000002</v>
      </c>
      <c r="AZ720" s="133">
        <v>274.79000000000002</v>
      </c>
      <c r="BA720" s="15">
        <f t="shared" si="33"/>
        <v>549.58000000000004</v>
      </c>
      <c r="BB720" s="15">
        <f t="shared" si="34"/>
        <v>3297.48</v>
      </c>
      <c r="BC720" s="15">
        <f t="shared" si="35"/>
        <v>3847.06</v>
      </c>
    </row>
    <row r="721" spans="1:55" x14ac:dyDescent="0.35">
      <c r="A721" s="161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0</v>
      </c>
      <c r="X721" s="63">
        <v>0</v>
      </c>
      <c r="Y721" s="63">
        <v>0</v>
      </c>
      <c r="Z721" s="63">
        <v>0</v>
      </c>
      <c r="AA721" s="63">
        <v>0</v>
      </c>
      <c r="AB721" s="63">
        <v>0</v>
      </c>
      <c r="AC721" s="63">
        <v>0</v>
      </c>
      <c r="AD721" s="63">
        <v>0</v>
      </c>
      <c r="AE721" s="166">
        <v>44050</v>
      </c>
      <c r="AF721" s="166">
        <v>45511</v>
      </c>
      <c r="AG721" s="167">
        <v>309307.5</v>
      </c>
      <c r="AH721" s="94">
        <v>0</v>
      </c>
      <c r="AI721" s="94">
        <v>0</v>
      </c>
      <c r="AJ721" s="168">
        <v>4.7100000000000003E-2</v>
      </c>
      <c r="AK721" s="162" t="s">
        <v>651</v>
      </c>
      <c r="AL721" s="162" t="s">
        <v>652</v>
      </c>
      <c r="AM721" s="133">
        <v>0</v>
      </c>
      <c r="AN721" s="133">
        <v>0</v>
      </c>
      <c r="AO721" s="133">
        <v>0</v>
      </c>
      <c r="AP721" s="133">
        <v>0</v>
      </c>
      <c r="AQ721" s="133">
        <v>0</v>
      </c>
      <c r="AR721" s="133">
        <v>0</v>
      </c>
      <c r="AS721" s="133">
        <v>0</v>
      </c>
      <c r="AT721" s="133">
        <v>0</v>
      </c>
      <c r="AU721" s="133">
        <v>0</v>
      </c>
      <c r="AV721" s="133">
        <v>0</v>
      </c>
      <c r="AW721" s="133">
        <v>0</v>
      </c>
      <c r="AX721" s="133">
        <v>0</v>
      </c>
      <c r="AY721" s="133">
        <v>0</v>
      </c>
      <c r="AZ721" s="133">
        <v>0</v>
      </c>
      <c r="BA721" s="15">
        <f t="shared" si="33"/>
        <v>0</v>
      </c>
      <c r="BB721" s="15">
        <f t="shared" si="34"/>
        <v>0</v>
      </c>
      <c r="BC721" s="15">
        <f t="shared" si="35"/>
        <v>0</v>
      </c>
    </row>
    <row r="722" spans="1:55" x14ac:dyDescent="0.35">
      <c r="A722" s="161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66">
        <v>44050</v>
      </c>
      <c r="AF722" s="166">
        <v>45876</v>
      </c>
      <c r="AG722" s="167">
        <v>633660</v>
      </c>
      <c r="AH722" s="94">
        <v>0.76944444444444449</v>
      </c>
      <c r="AI722" s="94">
        <v>5</v>
      </c>
      <c r="AJ722" s="168">
        <v>5.0700000000000002E-2</v>
      </c>
      <c r="AK722" s="162" t="s">
        <v>651</v>
      </c>
      <c r="AL722" s="162" t="s">
        <v>652</v>
      </c>
      <c r="AM722" s="133">
        <v>2677.21</v>
      </c>
      <c r="AN722" s="133">
        <v>2677.21</v>
      </c>
      <c r="AO722" s="133">
        <v>2677.21</v>
      </c>
      <c r="AP722" s="133">
        <v>2677.21</v>
      </c>
      <c r="AQ722" s="133">
        <v>1338.61</v>
      </c>
      <c r="AR722" s="133">
        <v>1338.61</v>
      </c>
      <c r="AS722" s="133">
        <v>1338.61</v>
      </c>
      <c r="AT722" s="133">
        <v>1338.61</v>
      </c>
      <c r="AU722" s="133">
        <v>1338.61</v>
      </c>
      <c r="AV722" s="133">
        <v>1338.61</v>
      </c>
      <c r="AW722" s="133">
        <v>0</v>
      </c>
      <c r="AX722" s="133">
        <v>0</v>
      </c>
      <c r="AY722" s="133">
        <v>0</v>
      </c>
      <c r="AZ722" s="133">
        <v>0</v>
      </c>
      <c r="BA722" s="15">
        <f t="shared" si="33"/>
        <v>5354.42</v>
      </c>
      <c r="BB722" s="15">
        <f t="shared" si="34"/>
        <v>13386.080000000002</v>
      </c>
      <c r="BC722" s="15">
        <f t="shared" si="35"/>
        <v>18740.5</v>
      </c>
    </row>
    <row r="723" spans="1:55" x14ac:dyDescent="0.35">
      <c r="A723" s="161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66">
        <v>44050</v>
      </c>
      <c r="AF723" s="166">
        <v>46241</v>
      </c>
      <c r="AG723" s="167">
        <v>461675</v>
      </c>
      <c r="AH723" s="94">
        <v>1.7694444444444444</v>
      </c>
      <c r="AI723" s="94">
        <v>6</v>
      </c>
      <c r="AJ723" s="168">
        <v>5.3600000000000002E-2</v>
      </c>
      <c r="AK723" s="162" t="s">
        <v>651</v>
      </c>
      <c r="AL723" s="162" t="s">
        <v>652</v>
      </c>
      <c r="AM723" s="133">
        <v>2062.15</v>
      </c>
      <c r="AN723" s="133">
        <v>2062.15</v>
      </c>
      <c r="AO723" s="133">
        <v>2062.15</v>
      </c>
      <c r="AP723" s="133">
        <v>2062.15</v>
      </c>
      <c r="AQ723" s="133">
        <v>2062.15</v>
      </c>
      <c r="AR723" s="133">
        <v>2062.15</v>
      </c>
      <c r="AS723" s="133">
        <v>2062.15</v>
      </c>
      <c r="AT723" s="133">
        <v>2062.15</v>
      </c>
      <c r="AU723" s="133">
        <v>2062.15</v>
      </c>
      <c r="AV723" s="133">
        <v>2062.15</v>
      </c>
      <c r="AW723" s="133">
        <v>2062.15</v>
      </c>
      <c r="AX723" s="133">
        <v>2062.15</v>
      </c>
      <c r="AY723" s="133">
        <v>2062.15</v>
      </c>
      <c r="AZ723" s="133">
        <v>2062.15</v>
      </c>
      <c r="BA723" s="15">
        <f t="shared" si="33"/>
        <v>4124.3</v>
      </c>
      <c r="BB723" s="15">
        <f t="shared" si="34"/>
        <v>24745.800000000007</v>
      </c>
      <c r="BC723" s="15">
        <f t="shared" si="35"/>
        <v>28870.100000000006</v>
      </c>
    </row>
    <row r="724" spans="1:55" x14ac:dyDescent="0.35">
      <c r="A724" s="161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66">
        <v>44050</v>
      </c>
      <c r="AF724" s="166">
        <v>46606</v>
      </c>
      <c r="AG724" s="167">
        <v>837210</v>
      </c>
      <c r="AH724" s="94">
        <v>2.7694444444444444</v>
      </c>
      <c r="AI724" s="94">
        <v>7</v>
      </c>
      <c r="AJ724" s="168">
        <v>5.6399999999999999E-2</v>
      </c>
      <c r="AK724" s="162" t="s">
        <v>651</v>
      </c>
      <c r="AL724" s="162" t="s">
        <v>652</v>
      </c>
      <c r="AM724" s="133">
        <v>3934.89</v>
      </c>
      <c r="AN724" s="133">
        <v>3934.89</v>
      </c>
      <c r="AO724" s="133">
        <v>3934.89</v>
      </c>
      <c r="AP724" s="133">
        <v>3934.89</v>
      </c>
      <c r="AQ724" s="133">
        <v>3934.89</v>
      </c>
      <c r="AR724" s="133">
        <v>3934.89</v>
      </c>
      <c r="AS724" s="133">
        <v>3934.89</v>
      </c>
      <c r="AT724" s="133">
        <v>3934.89</v>
      </c>
      <c r="AU724" s="133">
        <v>3934.89</v>
      </c>
      <c r="AV724" s="133">
        <v>3934.89</v>
      </c>
      <c r="AW724" s="133">
        <v>3934.89</v>
      </c>
      <c r="AX724" s="133">
        <v>3934.89</v>
      </c>
      <c r="AY724" s="133">
        <v>3934.89</v>
      </c>
      <c r="AZ724" s="133">
        <v>3934.89</v>
      </c>
      <c r="BA724" s="15">
        <f t="shared" si="33"/>
        <v>7869.78</v>
      </c>
      <c r="BB724" s="15">
        <f t="shared" si="34"/>
        <v>47218.68</v>
      </c>
      <c r="BC724" s="15">
        <f t="shared" si="35"/>
        <v>55088.46</v>
      </c>
    </row>
    <row r="725" spans="1:55" x14ac:dyDescent="0.35">
      <c r="A725" s="161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66">
        <v>44050</v>
      </c>
      <c r="AF725" s="166">
        <v>46972</v>
      </c>
      <c r="AG725" s="167">
        <v>106200</v>
      </c>
      <c r="AH725" s="94">
        <v>3.7694444444444444</v>
      </c>
      <c r="AI725" s="94">
        <v>8</v>
      </c>
      <c r="AJ725" s="168">
        <v>5.9299999999999999E-2</v>
      </c>
      <c r="AK725" s="162" t="s">
        <v>651</v>
      </c>
      <c r="AL725" s="162" t="s">
        <v>652</v>
      </c>
      <c r="AM725" s="133">
        <v>524.79999999999995</v>
      </c>
      <c r="AN725" s="133">
        <v>524.79999999999995</v>
      </c>
      <c r="AO725" s="133">
        <v>524.79999999999995</v>
      </c>
      <c r="AP725" s="133">
        <v>524.79999999999995</v>
      </c>
      <c r="AQ725" s="133">
        <v>524.79999999999995</v>
      </c>
      <c r="AR725" s="133">
        <v>524.79999999999995</v>
      </c>
      <c r="AS725" s="133">
        <v>524.79999999999995</v>
      </c>
      <c r="AT725" s="133">
        <v>524.79999999999995</v>
      </c>
      <c r="AU725" s="133">
        <v>524.79999999999995</v>
      </c>
      <c r="AV725" s="133">
        <v>524.79999999999995</v>
      </c>
      <c r="AW725" s="133">
        <v>524.79999999999995</v>
      </c>
      <c r="AX725" s="133">
        <v>524.79999999999995</v>
      </c>
      <c r="AY725" s="133">
        <v>524.79999999999995</v>
      </c>
      <c r="AZ725" s="133">
        <v>524.79999999999995</v>
      </c>
      <c r="BA725" s="15">
        <f t="shared" si="33"/>
        <v>1049.5999999999999</v>
      </c>
      <c r="BB725" s="15">
        <f t="shared" si="34"/>
        <v>6297.6000000000013</v>
      </c>
      <c r="BC725" s="15">
        <f t="shared" si="35"/>
        <v>7347.2000000000007</v>
      </c>
    </row>
    <row r="726" spans="1:55" x14ac:dyDescent="0.35">
      <c r="A726" s="161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66">
        <v>44050</v>
      </c>
      <c r="AF726" s="166">
        <v>47337</v>
      </c>
      <c r="AG726" s="167">
        <v>53100</v>
      </c>
      <c r="AH726" s="94">
        <v>4.7694444444444448</v>
      </c>
      <c r="AI726" s="94">
        <v>9</v>
      </c>
      <c r="AJ726" s="168">
        <v>6.2100000000000002E-2</v>
      </c>
      <c r="AK726" s="162" t="s">
        <v>651</v>
      </c>
      <c r="AL726" s="162" t="s">
        <v>652</v>
      </c>
      <c r="AM726" s="133">
        <v>274.79000000000002</v>
      </c>
      <c r="AN726" s="133">
        <v>274.79000000000002</v>
      </c>
      <c r="AO726" s="133">
        <v>274.79000000000002</v>
      </c>
      <c r="AP726" s="133">
        <v>274.79000000000002</v>
      </c>
      <c r="AQ726" s="133">
        <v>274.79000000000002</v>
      </c>
      <c r="AR726" s="133">
        <v>274.79000000000002</v>
      </c>
      <c r="AS726" s="133">
        <v>274.79000000000002</v>
      </c>
      <c r="AT726" s="133">
        <v>274.79000000000002</v>
      </c>
      <c r="AU726" s="133">
        <v>274.79000000000002</v>
      </c>
      <c r="AV726" s="133">
        <v>274.79000000000002</v>
      </c>
      <c r="AW726" s="133">
        <v>274.79000000000002</v>
      </c>
      <c r="AX726" s="133">
        <v>274.79000000000002</v>
      </c>
      <c r="AY726" s="133">
        <v>274.79000000000002</v>
      </c>
      <c r="AZ726" s="133">
        <v>274.79000000000002</v>
      </c>
      <c r="BA726" s="15">
        <f t="shared" si="33"/>
        <v>549.58000000000004</v>
      </c>
      <c r="BB726" s="15">
        <f t="shared" si="34"/>
        <v>3297.48</v>
      </c>
      <c r="BC726" s="15">
        <f t="shared" si="35"/>
        <v>3847.06</v>
      </c>
    </row>
    <row r="727" spans="1:55" x14ac:dyDescent="0.35">
      <c r="A727" s="161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0</v>
      </c>
      <c r="X727" s="63">
        <v>0</v>
      </c>
      <c r="Y727" s="63">
        <v>0</v>
      </c>
      <c r="Z727" s="63">
        <v>0</v>
      </c>
      <c r="AA727" s="63">
        <v>0</v>
      </c>
      <c r="AB727" s="63">
        <v>0</v>
      </c>
      <c r="AC727" s="63">
        <v>0</v>
      </c>
      <c r="AD727" s="63">
        <v>0</v>
      </c>
      <c r="AE727" s="166">
        <v>44063</v>
      </c>
      <c r="AF727" s="166">
        <v>45524</v>
      </c>
      <c r="AG727" s="167">
        <v>103987.5</v>
      </c>
      <c r="AH727" s="94">
        <v>0</v>
      </c>
      <c r="AI727" s="94">
        <v>0</v>
      </c>
      <c r="AJ727" s="168">
        <v>4.7100000000000003E-2</v>
      </c>
      <c r="AK727" s="162" t="s">
        <v>651</v>
      </c>
      <c r="AL727" s="162" t="s">
        <v>652</v>
      </c>
      <c r="AM727" s="133">
        <v>0</v>
      </c>
      <c r="AN727" s="133">
        <v>0</v>
      </c>
      <c r="AO727" s="133">
        <v>0</v>
      </c>
      <c r="AP727" s="133">
        <v>0</v>
      </c>
      <c r="AQ727" s="133">
        <v>0</v>
      </c>
      <c r="AR727" s="133">
        <v>0</v>
      </c>
      <c r="AS727" s="133">
        <v>0</v>
      </c>
      <c r="AT727" s="133">
        <v>0</v>
      </c>
      <c r="AU727" s="133">
        <v>0</v>
      </c>
      <c r="AV727" s="133">
        <v>0</v>
      </c>
      <c r="AW727" s="133">
        <v>0</v>
      </c>
      <c r="AX727" s="133">
        <v>0</v>
      </c>
      <c r="AY727" s="133">
        <v>0</v>
      </c>
      <c r="AZ727" s="133">
        <v>0</v>
      </c>
      <c r="BA727" s="15">
        <f t="shared" si="33"/>
        <v>0</v>
      </c>
      <c r="BB727" s="15">
        <f t="shared" si="34"/>
        <v>0</v>
      </c>
      <c r="BC727" s="15">
        <f t="shared" si="35"/>
        <v>0</v>
      </c>
    </row>
    <row r="728" spans="1:55" x14ac:dyDescent="0.35">
      <c r="A728" s="161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66">
        <v>44063</v>
      </c>
      <c r="AF728" s="166">
        <v>45889</v>
      </c>
      <c r="AG728" s="167">
        <v>360785</v>
      </c>
      <c r="AH728" s="94">
        <v>0.80555555555555558</v>
      </c>
      <c r="AI728" s="94">
        <v>5</v>
      </c>
      <c r="AJ728" s="168">
        <v>5.0700000000000002E-2</v>
      </c>
      <c r="AK728" s="162" t="s">
        <v>651</v>
      </c>
      <c r="AL728" s="162" t="s">
        <v>652</v>
      </c>
      <c r="AM728" s="133">
        <v>1524.32</v>
      </c>
      <c r="AN728" s="133">
        <v>1524.32</v>
      </c>
      <c r="AO728" s="133">
        <v>1524.32</v>
      </c>
      <c r="AP728" s="133">
        <v>1524.32</v>
      </c>
      <c r="AQ728" s="133">
        <v>762.16</v>
      </c>
      <c r="AR728" s="133">
        <v>762.16</v>
      </c>
      <c r="AS728" s="133">
        <v>762.16</v>
      </c>
      <c r="AT728" s="133">
        <v>762.16</v>
      </c>
      <c r="AU728" s="133">
        <v>762.16</v>
      </c>
      <c r="AV728" s="133">
        <v>762.16</v>
      </c>
      <c r="AW728" s="133">
        <v>0</v>
      </c>
      <c r="AX728" s="133">
        <v>0</v>
      </c>
      <c r="AY728" s="133">
        <v>0</v>
      </c>
      <c r="AZ728" s="133">
        <v>0</v>
      </c>
      <c r="BA728" s="15">
        <f t="shared" si="33"/>
        <v>3048.64</v>
      </c>
      <c r="BB728" s="15">
        <f t="shared" si="34"/>
        <v>7621.5999999999995</v>
      </c>
      <c r="BC728" s="15">
        <f t="shared" si="35"/>
        <v>10670.24</v>
      </c>
    </row>
    <row r="729" spans="1:55" x14ac:dyDescent="0.35">
      <c r="A729" s="161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66">
        <v>44063</v>
      </c>
      <c r="AF729" s="166">
        <v>46254</v>
      </c>
      <c r="AG729" s="167">
        <v>707115</v>
      </c>
      <c r="AH729" s="94">
        <v>1.8055555555555556</v>
      </c>
      <c r="AI729" s="94">
        <v>6</v>
      </c>
      <c r="AJ729" s="168">
        <v>5.3600000000000002E-2</v>
      </c>
      <c r="AK729" s="162" t="s">
        <v>651</v>
      </c>
      <c r="AL729" s="162" t="s">
        <v>652</v>
      </c>
      <c r="AM729" s="133">
        <v>3158.45</v>
      </c>
      <c r="AN729" s="133">
        <v>3158.45</v>
      </c>
      <c r="AO729" s="133">
        <v>3158.45</v>
      </c>
      <c r="AP729" s="133">
        <v>3158.45</v>
      </c>
      <c r="AQ729" s="133">
        <v>3158.45</v>
      </c>
      <c r="AR729" s="133">
        <v>3158.45</v>
      </c>
      <c r="AS729" s="133">
        <v>3158.45</v>
      </c>
      <c r="AT729" s="133">
        <v>3158.45</v>
      </c>
      <c r="AU729" s="133">
        <v>3158.45</v>
      </c>
      <c r="AV729" s="133">
        <v>3158.45</v>
      </c>
      <c r="AW729" s="133">
        <v>3158.45</v>
      </c>
      <c r="AX729" s="133">
        <v>3158.45</v>
      </c>
      <c r="AY729" s="133">
        <v>3158.45</v>
      </c>
      <c r="AZ729" s="133">
        <v>3158.45</v>
      </c>
      <c r="BA729" s="15">
        <f t="shared" si="33"/>
        <v>6316.9</v>
      </c>
      <c r="BB729" s="15">
        <f t="shared" si="34"/>
        <v>37901.4</v>
      </c>
      <c r="BC729" s="15">
        <f t="shared" si="35"/>
        <v>44218.3</v>
      </c>
    </row>
    <row r="730" spans="1:55" x14ac:dyDescent="0.35">
      <c r="A730" s="161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66">
        <v>44063</v>
      </c>
      <c r="AF730" s="166">
        <v>46619</v>
      </c>
      <c r="AG730" s="167">
        <v>1085010</v>
      </c>
      <c r="AH730" s="94">
        <v>2.8055555555555554</v>
      </c>
      <c r="AI730" s="94">
        <v>7</v>
      </c>
      <c r="AJ730" s="168">
        <v>5.6399999999999999E-2</v>
      </c>
      <c r="AK730" s="162" t="s">
        <v>651</v>
      </c>
      <c r="AL730" s="162" t="s">
        <v>652</v>
      </c>
      <c r="AM730" s="133">
        <v>5099.55</v>
      </c>
      <c r="AN730" s="133">
        <v>5099.55</v>
      </c>
      <c r="AO730" s="133">
        <v>5099.55</v>
      </c>
      <c r="AP730" s="133">
        <v>5099.55</v>
      </c>
      <c r="AQ730" s="133">
        <v>5099.55</v>
      </c>
      <c r="AR730" s="133">
        <v>5099.55</v>
      </c>
      <c r="AS730" s="133">
        <v>5099.55</v>
      </c>
      <c r="AT730" s="133">
        <v>5099.55</v>
      </c>
      <c r="AU730" s="133">
        <v>5099.55</v>
      </c>
      <c r="AV730" s="133">
        <v>5099.55</v>
      </c>
      <c r="AW730" s="133">
        <v>5099.55</v>
      </c>
      <c r="AX730" s="133">
        <v>5099.55</v>
      </c>
      <c r="AY730" s="133">
        <v>5099.55</v>
      </c>
      <c r="AZ730" s="133">
        <v>5099.55</v>
      </c>
      <c r="BA730" s="15">
        <f t="shared" si="33"/>
        <v>10199.1</v>
      </c>
      <c r="BB730" s="15">
        <f t="shared" si="34"/>
        <v>61194.600000000013</v>
      </c>
      <c r="BC730" s="15">
        <f t="shared" si="35"/>
        <v>71393.700000000012</v>
      </c>
    </row>
    <row r="731" spans="1:55" x14ac:dyDescent="0.35">
      <c r="A731" s="161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66">
        <v>44063</v>
      </c>
      <c r="AF731" s="166">
        <v>46985</v>
      </c>
      <c r="AG731" s="167">
        <v>106200</v>
      </c>
      <c r="AH731" s="94">
        <v>3.8055555555555554</v>
      </c>
      <c r="AI731" s="94">
        <v>8</v>
      </c>
      <c r="AJ731" s="168">
        <v>5.9299999999999999E-2</v>
      </c>
      <c r="AK731" s="162" t="s">
        <v>651</v>
      </c>
      <c r="AL731" s="162" t="s">
        <v>652</v>
      </c>
      <c r="AM731" s="133">
        <v>524.79999999999995</v>
      </c>
      <c r="AN731" s="133">
        <v>524.79999999999995</v>
      </c>
      <c r="AO731" s="133">
        <v>524.79999999999995</v>
      </c>
      <c r="AP731" s="133">
        <v>524.79999999999995</v>
      </c>
      <c r="AQ731" s="133">
        <v>524.79999999999995</v>
      </c>
      <c r="AR731" s="133">
        <v>524.79999999999995</v>
      </c>
      <c r="AS731" s="133">
        <v>524.79999999999995</v>
      </c>
      <c r="AT731" s="133">
        <v>524.79999999999995</v>
      </c>
      <c r="AU731" s="133">
        <v>524.79999999999995</v>
      </c>
      <c r="AV731" s="133">
        <v>524.79999999999995</v>
      </c>
      <c r="AW731" s="133">
        <v>524.79999999999995</v>
      </c>
      <c r="AX731" s="133">
        <v>524.79999999999995</v>
      </c>
      <c r="AY731" s="133">
        <v>524.79999999999995</v>
      </c>
      <c r="AZ731" s="133">
        <v>524.79999999999995</v>
      </c>
      <c r="BA731" s="15">
        <f t="shared" si="33"/>
        <v>1049.5999999999999</v>
      </c>
      <c r="BB731" s="15">
        <f t="shared" si="34"/>
        <v>6297.6000000000013</v>
      </c>
      <c r="BC731" s="15">
        <f t="shared" si="35"/>
        <v>7347.2000000000007</v>
      </c>
    </row>
    <row r="732" spans="1:55" x14ac:dyDescent="0.35">
      <c r="A732" s="161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0</v>
      </c>
      <c r="X732" s="63">
        <v>0</v>
      </c>
      <c r="Y732" s="63">
        <v>0</v>
      </c>
      <c r="Z732" s="63">
        <v>0</v>
      </c>
      <c r="AA732" s="63">
        <v>0</v>
      </c>
      <c r="AB732" s="63">
        <v>0</v>
      </c>
      <c r="AC732" s="63">
        <v>0</v>
      </c>
      <c r="AD732" s="63">
        <v>0</v>
      </c>
      <c r="AE732" s="166">
        <v>44071</v>
      </c>
      <c r="AF732" s="166">
        <v>45532</v>
      </c>
      <c r="AG732" s="167">
        <v>252962.5</v>
      </c>
      <c r="AH732" s="94">
        <v>0</v>
      </c>
      <c r="AI732" s="94">
        <v>0</v>
      </c>
      <c r="AJ732" s="168">
        <v>4.7100000000000003E-2</v>
      </c>
      <c r="AK732" s="162" t="s">
        <v>651</v>
      </c>
      <c r="AL732" s="162" t="s">
        <v>652</v>
      </c>
      <c r="AM732" s="133">
        <v>0</v>
      </c>
      <c r="AN732" s="133">
        <v>0</v>
      </c>
      <c r="AO732" s="133">
        <v>0</v>
      </c>
      <c r="AP732" s="133">
        <v>0</v>
      </c>
      <c r="AQ732" s="133">
        <v>0</v>
      </c>
      <c r="AR732" s="133">
        <v>0</v>
      </c>
      <c r="AS732" s="133">
        <v>0</v>
      </c>
      <c r="AT732" s="133">
        <v>0</v>
      </c>
      <c r="AU732" s="133">
        <v>0</v>
      </c>
      <c r="AV732" s="133">
        <v>0</v>
      </c>
      <c r="AW732" s="133">
        <v>0</v>
      </c>
      <c r="AX732" s="133">
        <v>0</v>
      </c>
      <c r="AY732" s="133">
        <v>0</v>
      </c>
      <c r="AZ732" s="133">
        <v>0</v>
      </c>
      <c r="BA732" s="15">
        <f t="shared" si="33"/>
        <v>0</v>
      </c>
      <c r="BB732" s="15">
        <f t="shared" si="34"/>
        <v>0</v>
      </c>
      <c r="BC732" s="15">
        <f t="shared" si="35"/>
        <v>0</v>
      </c>
    </row>
    <row r="733" spans="1:55" x14ac:dyDescent="0.35">
      <c r="A733" s="161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66">
        <v>44071</v>
      </c>
      <c r="AF733" s="166">
        <v>45897</v>
      </c>
      <c r="AG733" s="167">
        <v>227297.5</v>
      </c>
      <c r="AH733" s="94">
        <v>0.82777777777777772</v>
      </c>
      <c r="AI733" s="94">
        <v>5</v>
      </c>
      <c r="AJ733" s="168">
        <v>5.0700000000000002E-2</v>
      </c>
      <c r="AK733" s="162" t="s">
        <v>651</v>
      </c>
      <c r="AL733" s="162" t="s">
        <v>652</v>
      </c>
      <c r="AM733" s="133">
        <v>960.33</v>
      </c>
      <c r="AN733" s="133">
        <v>960.33</v>
      </c>
      <c r="AO733" s="133">
        <v>960.33</v>
      </c>
      <c r="AP733" s="133">
        <v>960.33</v>
      </c>
      <c r="AQ733" s="133">
        <v>480.17</v>
      </c>
      <c r="AR733" s="133">
        <v>480.17</v>
      </c>
      <c r="AS733" s="133">
        <v>480.17</v>
      </c>
      <c r="AT733" s="133">
        <v>480.17</v>
      </c>
      <c r="AU733" s="133">
        <v>480.17</v>
      </c>
      <c r="AV733" s="133">
        <v>480.17</v>
      </c>
      <c r="AW733" s="133">
        <v>0</v>
      </c>
      <c r="AX733" s="133">
        <v>0</v>
      </c>
      <c r="AY733" s="133">
        <v>0</v>
      </c>
      <c r="AZ733" s="133">
        <v>0</v>
      </c>
      <c r="BA733" s="15">
        <f t="shared" si="33"/>
        <v>1920.66</v>
      </c>
      <c r="BB733" s="15">
        <f t="shared" si="34"/>
        <v>4801.68</v>
      </c>
      <c r="BC733" s="15">
        <f t="shared" si="35"/>
        <v>6722.34</v>
      </c>
    </row>
    <row r="734" spans="1:55" x14ac:dyDescent="0.35">
      <c r="A734" s="161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66">
        <v>44071</v>
      </c>
      <c r="AF734" s="166">
        <v>46262</v>
      </c>
      <c r="AG734" s="167">
        <v>354737.5</v>
      </c>
      <c r="AH734" s="94">
        <v>1.8277777777777777</v>
      </c>
      <c r="AI734" s="94">
        <v>6</v>
      </c>
      <c r="AJ734" s="168">
        <v>5.3600000000000002E-2</v>
      </c>
      <c r="AK734" s="162" t="s">
        <v>651</v>
      </c>
      <c r="AL734" s="162" t="s">
        <v>652</v>
      </c>
      <c r="AM734" s="133">
        <v>1584.49</v>
      </c>
      <c r="AN734" s="133">
        <v>1584.49</v>
      </c>
      <c r="AO734" s="133">
        <v>1584.49</v>
      </c>
      <c r="AP734" s="133">
        <v>1584.49</v>
      </c>
      <c r="AQ734" s="133">
        <v>1584.49</v>
      </c>
      <c r="AR734" s="133">
        <v>1584.49</v>
      </c>
      <c r="AS734" s="133">
        <v>1584.49</v>
      </c>
      <c r="AT734" s="133">
        <v>1584.49</v>
      </c>
      <c r="AU734" s="133">
        <v>1584.49</v>
      </c>
      <c r="AV734" s="133">
        <v>1584.49</v>
      </c>
      <c r="AW734" s="133">
        <v>1584.49</v>
      </c>
      <c r="AX734" s="133">
        <v>1584.49</v>
      </c>
      <c r="AY734" s="133">
        <v>1584.49</v>
      </c>
      <c r="AZ734" s="133">
        <v>1584.49</v>
      </c>
      <c r="BA734" s="15">
        <f t="shared" si="33"/>
        <v>3168.98</v>
      </c>
      <c r="BB734" s="15">
        <f t="shared" si="34"/>
        <v>19013.88</v>
      </c>
      <c r="BC734" s="15">
        <f t="shared" si="35"/>
        <v>22182.86</v>
      </c>
    </row>
    <row r="735" spans="1:55" x14ac:dyDescent="0.35">
      <c r="A735" s="161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66">
        <v>44071</v>
      </c>
      <c r="AF735" s="166">
        <v>46627</v>
      </c>
      <c r="AG735" s="167">
        <v>469935</v>
      </c>
      <c r="AH735" s="94">
        <v>2.8277777777777779</v>
      </c>
      <c r="AI735" s="94">
        <v>7</v>
      </c>
      <c r="AJ735" s="168">
        <v>5.6399999999999999E-2</v>
      </c>
      <c r="AK735" s="162" t="s">
        <v>651</v>
      </c>
      <c r="AL735" s="162" t="s">
        <v>652</v>
      </c>
      <c r="AM735" s="133">
        <v>2208.69</v>
      </c>
      <c r="AN735" s="133">
        <v>2208.69</v>
      </c>
      <c r="AO735" s="133">
        <v>2208.69</v>
      </c>
      <c r="AP735" s="133">
        <v>2208.69</v>
      </c>
      <c r="AQ735" s="133">
        <v>2208.69</v>
      </c>
      <c r="AR735" s="133">
        <v>2208.69</v>
      </c>
      <c r="AS735" s="133">
        <v>2208.69</v>
      </c>
      <c r="AT735" s="133">
        <v>2208.69</v>
      </c>
      <c r="AU735" s="133">
        <v>2208.69</v>
      </c>
      <c r="AV735" s="133">
        <v>2208.69</v>
      </c>
      <c r="AW735" s="133">
        <v>2208.69</v>
      </c>
      <c r="AX735" s="133">
        <v>2208.69</v>
      </c>
      <c r="AY735" s="133">
        <v>2208.69</v>
      </c>
      <c r="AZ735" s="133">
        <v>2208.69</v>
      </c>
      <c r="BA735" s="15">
        <f t="shared" si="33"/>
        <v>4417.38</v>
      </c>
      <c r="BB735" s="15">
        <f t="shared" si="34"/>
        <v>26504.279999999995</v>
      </c>
      <c r="BC735" s="15">
        <f t="shared" si="35"/>
        <v>30921.659999999996</v>
      </c>
    </row>
    <row r="736" spans="1:55" x14ac:dyDescent="0.35">
      <c r="A736" s="161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66">
        <v>44071</v>
      </c>
      <c r="AF736" s="166">
        <v>46993</v>
      </c>
      <c r="AG736" s="167">
        <v>964502.5</v>
      </c>
      <c r="AH736" s="94">
        <v>3.8277777777777779</v>
      </c>
      <c r="AI736" s="94">
        <v>8</v>
      </c>
      <c r="AJ736" s="168">
        <v>5.9299999999999999E-2</v>
      </c>
      <c r="AK736" s="162" t="s">
        <v>651</v>
      </c>
      <c r="AL736" s="162" t="s">
        <v>652</v>
      </c>
      <c r="AM736" s="133">
        <v>4766.25</v>
      </c>
      <c r="AN736" s="133">
        <v>4766.25</v>
      </c>
      <c r="AO736" s="133">
        <v>4766.25</v>
      </c>
      <c r="AP736" s="133">
        <v>4766.25</v>
      </c>
      <c r="AQ736" s="133">
        <v>4766.25</v>
      </c>
      <c r="AR736" s="133">
        <v>4766.25</v>
      </c>
      <c r="AS736" s="133">
        <v>4766.25</v>
      </c>
      <c r="AT736" s="133">
        <v>4766.25</v>
      </c>
      <c r="AU736" s="133">
        <v>4766.25</v>
      </c>
      <c r="AV736" s="133">
        <v>4766.25</v>
      </c>
      <c r="AW736" s="133">
        <v>4766.25</v>
      </c>
      <c r="AX736" s="133">
        <v>4766.25</v>
      </c>
      <c r="AY736" s="133">
        <v>4766.25</v>
      </c>
      <c r="AZ736" s="133">
        <v>4766.25</v>
      </c>
      <c r="BA736" s="15">
        <f t="shared" si="33"/>
        <v>9532.5</v>
      </c>
      <c r="BB736" s="15">
        <f t="shared" si="34"/>
        <v>57195</v>
      </c>
      <c r="BC736" s="15">
        <f t="shared" si="35"/>
        <v>66727.5</v>
      </c>
    </row>
    <row r="737" spans="1:55" x14ac:dyDescent="0.35">
      <c r="A737" s="161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66">
        <v>44071</v>
      </c>
      <c r="AF737" s="166">
        <v>47358</v>
      </c>
      <c r="AG737" s="167">
        <v>1102562.5</v>
      </c>
      <c r="AH737" s="94">
        <v>4.8277777777777775</v>
      </c>
      <c r="AI737" s="94">
        <v>9</v>
      </c>
      <c r="AJ737" s="168">
        <v>6.2100000000000002E-2</v>
      </c>
      <c r="AK737" s="162" t="s">
        <v>651</v>
      </c>
      <c r="AL737" s="162" t="s">
        <v>652</v>
      </c>
      <c r="AM737" s="133">
        <v>5705.76</v>
      </c>
      <c r="AN737" s="133">
        <v>5705.76</v>
      </c>
      <c r="AO737" s="133">
        <v>5705.76</v>
      </c>
      <c r="AP737" s="133">
        <v>5705.76</v>
      </c>
      <c r="AQ737" s="133">
        <v>5705.76</v>
      </c>
      <c r="AR737" s="133">
        <v>5705.76</v>
      </c>
      <c r="AS737" s="133">
        <v>5705.76</v>
      </c>
      <c r="AT737" s="133">
        <v>5705.76</v>
      </c>
      <c r="AU737" s="133">
        <v>5705.76</v>
      </c>
      <c r="AV737" s="133">
        <v>5705.76</v>
      </c>
      <c r="AW737" s="133">
        <v>5705.76</v>
      </c>
      <c r="AX737" s="133">
        <v>5705.76</v>
      </c>
      <c r="AY737" s="133">
        <v>5705.76</v>
      </c>
      <c r="AZ737" s="133">
        <v>5705.76</v>
      </c>
      <c r="BA737" s="15">
        <f t="shared" si="33"/>
        <v>11411.52</v>
      </c>
      <c r="BB737" s="15">
        <f t="shared" si="34"/>
        <v>68469.12000000001</v>
      </c>
      <c r="BC737" s="15">
        <f t="shared" si="35"/>
        <v>79880.640000000014</v>
      </c>
    </row>
    <row r="738" spans="1:55" x14ac:dyDescent="0.35">
      <c r="A738" s="161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66">
        <v>44071</v>
      </c>
      <c r="AF738" s="166">
        <v>47723</v>
      </c>
      <c r="AG738" s="167">
        <v>265500</v>
      </c>
      <c r="AH738" s="94">
        <v>5.8277777777777775</v>
      </c>
      <c r="AI738" s="94">
        <v>10</v>
      </c>
      <c r="AJ738" s="168">
        <v>6.5000000000000002E-2</v>
      </c>
      <c r="AK738" s="162" t="s">
        <v>651</v>
      </c>
      <c r="AL738" s="162" t="s">
        <v>652</v>
      </c>
      <c r="AM738" s="133">
        <v>1438.12</v>
      </c>
      <c r="AN738" s="133">
        <v>1438.12</v>
      </c>
      <c r="AO738" s="133">
        <v>1438.12</v>
      </c>
      <c r="AP738" s="133">
        <v>1438.12</v>
      </c>
      <c r="AQ738" s="133">
        <v>1438.12</v>
      </c>
      <c r="AR738" s="133">
        <v>1438.12</v>
      </c>
      <c r="AS738" s="133">
        <v>1438.12</v>
      </c>
      <c r="AT738" s="133">
        <v>1438.12</v>
      </c>
      <c r="AU738" s="133">
        <v>1438.12</v>
      </c>
      <c r="AV738" s="133">
        <v>1438.12</v>
      </c>
      <c r="AW738" s="133">
        <v>1438.12</v>
      </c>
      <c r="AX738" s="133">
        <v>1438.12</v>
      </c>
      <c r="AY738" s="133">
        <v>1438.12</v>
      </c>
      <c r="AZ738" s="133">
        <v>1438.12</v>
      </c>
      <c r="BA738" s="15">
        <f t="shared" si="33"/>
        <v>2876.24</v>
      </c>
      <c r="BB738" s="15">
        <f t="shared" si="34"/>
        <v>17257.439999999995</v>
      </c>
      <c r="BC738" s="15">
        <f t="shared" si="35"/>
        <v>20133.679999999993</v>
      </c>
    </row>
    <row r="739" spans="1:55" x14ac:dyDescent="0.35">
      <c r="A739" s="161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0</v>
      </c>
      <c r="X739" s="63">
        <v>0</v>
      </c>
      <c r="Y739" s="63">
        <v>0</v>
      </c>
      <c r="Z739" s="63">
        <v>0</v>
      </c>
      <c r="AA739" s="63">
        <v>0</v>
      </c>
      <c r="AB739" s="63">
        <v>0</v>
      </c>
      <c r="AC739" s="63">
        <v>0</v>
      </c>
      <c r="AD739" s="63">
        <v>0</v>
      </c>
      <c r="AE739" s="166">
        <v>44085</v>
      </c>
      <c r="AF739" s="166">
        <v>45546</v>
      </c>
      <c r="AG739" s="167">
        <v>318157.5</v>
      </c>
      <c r="AH739" s="94">
        <v>0</v>
      </c>
      <c r="AI739" s="94">
        <v>0</v>
      </c>
      <c r="AJ739" s="168">
        <v>4.7100000000000003E-2</v>
      </c>
      <c r="AK739" s="162" t="s">
        <v>651</v>
      </c>
      <c r="AL739" s="162" t="s">
        <v>652</v>
      </c>
      <c r="AM739" s="133">
        <v>0</v>
      </c>
      <c r="AN739" s="133">
        <v>0</v>
      </c>
      <c r="AO739" s="133">
        <v>0</v>
      </c>
      <c r="AP739" s="133">
        <v>0</v>
      </c>
      <c r="AQ739" s="133">
        <v>0</v>
      </c>
      <c r="AR739" s="133">
        <v>0</v>
      </c>
      <c r="AS739" s="133">
        <v>0</v>
      </c>
      <c r="AT739" s="133">
        <v>0</v>
      </c>
      <c r="AU739" s="133">
        <v>0</v>
      </c>
      <c r="AV739" s="133">
        <v>0</v>
      </c>
      <c r="AW739" s="133">
        <v>0</v>
      </c>
      <c r="AX739" s="133">
        <v>0</v>
      </c>
      <c r="AY739" s="133">
        <v>0</v>
      </c>
      <c r="AZ739" s="133">
        <v>0</v>
      </c>
      <c r="BA739" s="15">
        <f t="shared" si="33"/>
        <v>0</v>
      </c>
      <c r="BB739" s="15">
        <f t="shared" si="34"/>
        <v>0</v>
      </c>
      <c r="BC739" s="15">
        <f t="shared" si="35"/>
        <v>0</v>
      </c>
    </row>
    <row r="740" spans="1:55" x14ac:dyDescent="0.35">
      <c r="A740" s="161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66">
        <v>44085</v>
      </c>
      <c r="AF740" s="166">
        <v>45911</v>
      </c>
      <c r="AG740" s="167">
        <v>334382.5</v>
      </c>
      <c r="AH740" s="94">
        <v>0.86388888888888893</v>
      </c>
      <c r="AI740" s="94">
        <v>5</v>
      </c>
      <c r="AJ740" s="168">
        <v>5.0700000000000002E-2</v>
      </c>
      <c r="AK740" s="162" t="s">
        <v>651</v>
      </c>
      <c r="AL740" s="162" t="s">
        <v>652</v>
      </c>
      <c r="AM740" s="133">
        <v>1412.77</v>
      </c>
      <c r="AN740" s="133">
        <v>1412.77</v>
      </c>
      <c r="AO740" s="133">
        <v>1412.77</v>
      </c>
      <c r="AP740" s="133">
        <v>1412.77</v>
      </c>
      <c r="AQ740" s="133">
        <v>1412.77</v>
      </c>
      <c r="AR740" s="133">
        <v>706.38</v>
      </c>
      <c r="AS740" s="133">
        <v>706.38</v>
      </c>
      <c r="AT740" s="133">
        <v>706.38</v>
      </c>
      <c r="AU740" s="133">
        <v>706.38</v>
      </c>
      <c r="AV740" s="133">
        <v>706.38</v>
      </c>
      <c r="AW740" s="133">
        <v>706.38</v>
      </c>
      <c r="AX740" s="133">
        <v>0</v>
      </c>
      <c r="AY740" s="133">
        <v>0</v>
      </c>
      <c r="AZ740" s="133">
        <v>0</v>
      </c>
      <c r="BA740" s="15">
        <f t="shared" si="33"/>
        <v>2825.54</v>
      </c>
      <c r="BB740" s="15">
        <f t="shared" si="34"/>
        <v>8476.59</v>
      </c>
      <c r="BC740" s="15">
        <f t="shared" si="35"/>
        <v>11302.130000000001</v>
      </c>
    </row>
    <row r="741" spans="1:55" x14ac:dyDescent="0.35">
      <c r="A741" s="161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66">
        <v>44085</v>
      </c>
      <c r="AF741" s="166">
        <v>46276</v>
      </c>
      <c r="AG741" s="167">
        <v>638675</v>
      </c>
      <c r="AH741" s="94">
        <v>1.8638888888888889</v>
      </c>
      <c r="AI741" s="94">
        <v>6</v>
      </c>
      <c r="AJ741" s="168">
        <v>5.3600000000000002E-2</v>
      </c>
      <c r="AK741" s="162" t="s">
        <v>651</v>
      </c>
      <c r="AL741" s="162" t="s">
        <v>652</v>
      </c>
      <c r="AM741" s="133">
        <v>2852.75</v>
      </c>
      <c r="AN741" s="133">
        <v>2852.75</v>
      </c>
      <c r="AO741" s="133">
        <v>2852.75</v>
      </c>
      <c r="AP741" s="133">
        <v>2852.75</v>
      </c>
      <c r="AQ741" s="133">
        <v>2852.75</v>
      </c>
      <c r="AR741" s="133">
        <v>2852.75</v>
      </c>
      <c r="AS741" s="133">
        <v>2852.75</v>
      </c>
      <c r="AT741" s="133">
        <v>2852.75</v>
      </c>
      <c r="AU741" s="133">
        <v>2852.75</v>
      </c>
      <c r="AV741" s="133">
        <v>2852.75</v>
      </c>
      <c r="AW741" s="133">
        <v>2852.75</v>
      </c>
      <c r="AX741" s="133">
        <v>2852.75</v>
      </c>
      <c r="AY741" s="133">
        <v>2852.75</v>
      </c>
      <c r="AZ741" s="133">
        <v>2852.75</v>
      </c>
      <c r="BA741" s="15">
        <f t="shared" si="33"/>
        <v>5705.5</v>
      </c>
      <c r="BB741" s="15">
        <f t="shared" si="34"/>
        <v>34233</v>
      </c>
      <c r="BC741" s="15">
        <f t="shared" si="35"/>
        <v>39938.5</v>
      </c>
    </row>
    <row r="742" spans="1:55" x14ac:dyDescent="0.35">
      <c r="A742" s="161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66">
        <v>44085</v>
      </c>
      <c r="AF742" s="166">
        <v>46641</v>
      </c>
      <c r="AG742" s="167">
        <v>1091500</v>
      </c>
      <c r="AH742" s="94">
        <v>2.8638888888888889</v>
      </c>
      <c r="AI742" s="94">
        <v>7</v>
      </c>
      <c r="AJ742" s="168">
        <v>5.6399999999999999E-2</v>
      </c>
      <c r="AK742" s="162" t="s">
        <v>651</v>
      </c>
      <c r="AL742" s="162" t="s">
        <v>652</v>
      </c>
      <c r="AM742" s="133">
        <v>5130.05</v>
      </c>
      <c r="AN742" s="133">
        <v>5130.05</v>
      </c>
      <c r="AO742" s="133">
        <v>5130.05</v>
      </c>
      <c r="AP742" s="133">
        <v>5130.05</v>
      </c>
      <c r="AQ742" s="133">
        <v>5130.05</v>
      </c>
      <c r="AR742" s="133">
        <v>5130.05</v>
      </c>
      <c r="AS742" s="133">
        <v>5130.05</v>
      </c>
      <c r="AT742" s="133">
        <v>5130.05</v>
      </c>
      <c r="AU742" s="133">
        <v>5130.05</v>
      </c>
      <c r="AV742" s="133">
        <v>5130.05</v>
      </c>
      <c r="AW742" s="133">
        <v>5130.05</v>
      </c>
      <c r="AX742" s="133">
        <v>5130.05</v>
      </c>
      <c r="AY742" s="133">
        <v>5130.05</v>
      </c>
      <c r="AZ742" s="133">
        <v>5130.05</v>
      </c>
      <c r="BA742" s="15">
        <f t="shared" si="33"/>
        <v>10260.1</v>
      </c>
      <c r="BB742" s="15">
        <f t="shared" si="34"/>
        <v>61560.600000000013</v>
      </c>
      <c r="BC742" s="15">
        <f t="shared" si="35"/>
        <v>71820.700000000012</v>
      </c>
    </row>
    <row r="743" spans="1:55" x14ac:dyDescent="0.35">
      <c r="A743" s="161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66">
        <v>44085</v>
      </c>
      <c r="AF743" s="166">
        <v>47007</v>
      </c>
      <c r="AG743" s="167">
        <v>698412.5</v>
      </c>
      <c r="AH743" s="94">
        <v>3.8638888888888889</v>
      </c>
      <c r="AI743" s="94">
        <v>8</v>
      </c>
      <c r="AJ743" s="168">
        <v>5.9299999999999999E-2</v>
      </c>
      <c r="AK743" s="162" t="s">
        <v>651</v>
      </c>
      <c r="AL743" s="162" t="s">
        <v>652</v>
      </c>
      <c r="AM743" s="133">
        <v>3451.32</v>
      </c>
      <c r="AN743" s="133">
        <v>3451.32</v>
      </c>
      <c r="AO743" s="133">
        <v>3451.32</v>
      </c>
      <c r="AP743" s="133">
        <v>3451.32</v>
      </c>
      <c r="AQ743" s="133">
        <v>3451.32</v>
      </c>
      <c r="AR743" s="133">
        <v>3451.32</v>
      </c>
      <c r="AS743" s="133">
        <v>3451.32</v>
      </c>
      <c r="AT743" s="133">
        <v>3451.32</v>
      </c>
      <c r="AU743" s="133">
        <v>3451.32</v>
      </c>
      <c r="AV743" s="133">
        <v>3451.32</v>
      </c>
      <c r="AW743" s="133">
        <v>3451.32</v>
      </c>
      <c r="AX743" s="133">
        <v>3451.32</v>
      </c>
      <c r="AY743" s="133">
        <v>3451.32</v>
      </c>
      <c r="AZ743" s="133">
        <v>3451.32</v>
      </c>
      <c r="BA743" s="15">
        <f t="shared" si="33"/>
        <v>6902.64</v>
      </c>
      <c r="BB743" s="15">
        <f t="shared" si="34"/>
        <v>41415.840000000004</v>
      </c>
      <c r="BC743" s="15">
        <f t="shared" si="35"/>
        <v>48318.48</v>
      </c>
    </row>
    <row r="744" spans="1:55" x14ac:dyDescent="0.35">
      <c r="A744" s="161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66">
        <v>44085</v>
      </c>
      <c r="AF744" s="166">
        <v>47372</v>
      </c>
      <c r="AG744" s="167">
        <v>1217612.5</v>
      </c>
      <c r="AH744" s="94">
        <v>4.8638888888888889</v>
      </c>
      <c r="AI744" s="94">
        <v>9</v>
      </c>
      <c r="AJ744" s="168">
        <v>6.2100000000000002E-2</v>
      </c>
      <c r="AK744" s="162" t="s">
        <v>651</v>
      </c>
      <c r="AL744" s="162" t="s">
        <v>652</v>
      </c>
      <c r="AM744" s="133">
        <v>6301.14</v>
      </c>
      <c r="AN744" s="133">
        <v>6301.14</v>
      </c>
      <c r="AO744" s="133">
        <v>6301.14</v>
      </c>
      <c r="AP744" s="133">
        <v>6301.14</v>
      </c>
      <c r="AQ744" s="133">
        <v>6301.14</v>
      </c>
      <c r="AR744" s="133">
        <v>6301.14</v>
      </c>
      <c r="AS744" s="133">
        <v>6301.14</v>
      </c>
      <c r="AT744" s="133">
        <v>6301.14</v>
      </c>
      <c r="AU744" s="133">
        <v>6301.14</v>
      </c>
      <c r="AV744" s="133">
        <v>6301.14</v>
      </c>
      <c r="AW744" s="133">
        <v>6301.14</v>
      </c>
      <c r="AX744" s="133">
        <v>6301.14</v>
      </c>
      <c r="AY744" s="133">
        <v>6301.14</v>
      </c>
      <c r="AZ744" s="133">
        <v>6301.14</v>
      </c>
      <c r="BA744" s="15">
        <f t="shared" si="33"/>
        <v>12602.28</v>
      </c>
      <c r="BB744" s="15">
        <f t="shared" si="34"/>
        <v>75613.680000000008</v>
      </c>
      <c r="BC744" s="15">
        <f t="shared" si="35"/>
        <v>88215.96</v>
      </c>
    </row>
    <row r="745" spans="1:55" x14ac:dyDescent="0.35">
      <c r="A745" s="161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66">
        <v>44085</v>
      </c>
      <c r="AF745" s="166">
        <v>47737</v>
      </c>
      <c r="AG745" s="167">
        <v>512562.5</v>
      </c>
      <c r="AH745" s="94">
        <v>5.8638888888888889</v>
      </c>
      <c r="AI745" s="94">
        <v>10</v>
      </c>
      <c r="AJ745" s="168">
        <v>6.5000000000000002E-2</v>
      </c>
      <c r="AK745" s="162" t="s">
        <v>651</v>
      </c>
      <c r="AL745" s="162" t="s">
        <v>652</v>
      </c>
      <c r="AM745" s="133">
        <v>2776.38</v>
      </c>
      <c r="AN745" s="133">
        <v>2776.38</v>
      </c>
      <c r="AO745" s="133">
        <v>2776.38</v>
      </c>
      <c r="AP745" s="133">
        <v>2776.38</v>
      </c>
      <c r="AQ745" s="133">
        <v>2776.38</v>
      </c>
      <c r="AR745" s="133">
        <v>2776.38</v>
      </c>
      <c r="AS745" s="133">
        <v>2776.38</v>
      </c>
      <c r="AT745" s="133">
        <v>2776.38</v>
      </c>
      <c r="AU745" s="133">
        <v>2776.38</v>
      </c>
      <c r="AV745" s="133">
        <v>2776.38</v>
      </c>
      <c r="AW745" s="133">
        <v>2776.38</v>
      </c>
      <c r="AX745" s="133">
        <v>2776.38</v>
      </c>
      <c r="AY745" s="133">
        <v>2776.38</v>
      </c>
      <c r="AZ745" s="133">
        <v>2776.38</v>
      </c>
      <c r="BA745" s="15">
        <f t="shared" si="33"/>
        <v>5552.76</v>
      </c>
      <c r="BB745" s="15">
        <f t="shared" si="34"/>
        <v>33316.560000000005</v>
      </c>
      <c r="BC745" s="15">
        <f t="shared" si="35"/>
        <v>38869.320000000007</v>
      </c>
    </row>
    <row r="746" spans="1:55" x14ac:dyDescent="0.35">
      <c r="A746" s="161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126481.25</v>
      </c>
      <c r="X746" s="63">
        <v>0</v>
      </c>
      <c r="Y746" s="63">
        <v>0</v>
      </c>
      <c r="Z746" s="63">
        <v>496.44</v>
      </c>
      <c r="AA746" s="63">
        <v>0</v>
      </c>
      <c r="AB746" s="63">
        <v>0</v>
      </c>
      <c r="AC746" s="63">
        <v>0</v>
      </c>
      <c r="AD746" s="63">
        <v>126481.25</v>
      </c>
      <c r="AE746" s="166">
        <v>44159</v>
      </c>
      <c r="AF746" s="166">
        <v>45620</v>
      </c>
      <c r="AG746" s="167">
        <v>252962.5</v>
      </c>
      <c r="AH746" s="94">
        <v>6.6666666666666666E-2</v>
      </c>
      <c r="AI746" s="94">
        <v>4</v>
      </c>
      <c r="AJ746" s="168">
        <v>4.7100000000000003E-2</v>
      </c>
      <c r="AK746" s="162" t="s">
        <v>651</v>
      </c>
      <c r="AL746" s="162" t="s">
        <v>652</v>
      </c>
      <c r="AM746" s="133">
        <v>496.44</v>
      </c>
      <c r="AN746" s="133">
        <v>0</v>
      </c>
      <c r="AO746" s="133">
        <v>0</v>
      </c>
      <c r="AP746" s="133">
        <v>0</v>
      </c>
      <c r="AQ746" s="133">
        <v>0</v>
      </c>
      <c r="AR746" s="133">
        <v>0</v>
      </c>
      <c r="AS746" s="133">
        <v>0</v>
      </c>
      <c r="AT746" s="133">
        <v>0</v>
      </c>
      <c r="AU746" s="133">
        <v>0</v>
      </c>
      <c r="AV746" s="133">
        <v>0</v>
      </c>
      <c r="AW746" s="133">
        <v>0</v>
      </c>
      <c r="AX746" s="133">
        <v>0</v>
      </c>
      <c r="AY746" s="133">
        <v>0</v>
      </c>
      <c r="AZ746" s="133">
        <v>0</v>
      </c>
      <c r="BA746" s="15">
        <f t="shared" si="33"/>
        <v>496.44</v>
      </c>
      <c r="BB746" s="15">
        <f t="shared" si="34"/>
        <v>0</v>
      </c>
      <c r="BC746" s="15">
        <f t="shared" si="35"/>
        <v>496.44</v>
      </c>
    </row>
    <row r="747" spans="1:55" x14ac:dyDescent="0.35">
      <c r="A747" s="161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66">
        <v>44159</v>
      </c>
      <c r="AF747" s="166">
        <v>45985</v>
      </c>
      <c r="AG747" s="167">
        <v>301047.5</v>
      </c>
      <c r="AH747" s="94">
        <v>1.0666666666666667</v>
      </c>
      <c r="AI747" s="94">
        <v>5</v>
      </c>
      <c r="AJ747" s="168">
        <v>5.0700000000000002E-2</v>
      </c>
      <c r="AK747" s="162" t="s">
        <v>651</v>
      </c>
      <c r="AL747" s="162" t="s">
        <v>652</v>
      </c>
      <c r="AM747" s="133">
        <v>1271.93</v>
      </c>
      <c r="AN747" s="133">
        <v>1271.93</v>
      </c>
      <c r="AO747" s="133">
        <v>1271.93</v>
      </c>
      <c r="AP747" s="133">
        <v>1271.93</v>
      </c>
      <c r="AQ747" s="133">
        <v>1271.93</v>
      </c>
      <c r="AR747" s="133">
        <v>1271.93</v>
      </c>
      <c r="AS747" s="133">
        <v>1271.93</v>
      </c>
      <c r="AT747" s="133">
        <v>635.96</v>
      </c>
      <c r="AU747" s="133">
        <v>635.96</v>
      </c>
      <c r="AV747" s="133">
        <v>635.96</v>
      </c>
      <c r="AW747" s="133">
        <v>635.96</v>
      </c>
      <c r="AX747" s="133">
        <v>635.96</v>
      </c>
      <c r="AY747" s="133">
        <v>635.96</v>
      </c>
      <c r="AZ747" s="133">
        <v>0</v>
      </c>
      <c r="BA747" s="15">
        <f t="shared" si="33"/>
        <v>2543.86</v>
      </c>
      <c r="BB747" s="15">
        <f t="shared" si="34"/>
        <v>10175.41</v>
      </c>
      <c r="BC747" s="15">
        <f t="shared" si="35"/>
        <v>12719.27</v>
      </c>
    </row>
    <row r="748" spans="1:55" x14ac:dyDescent="0.35">
      <c r="A748" s="161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66">
        <v>44159</v>
      </c>
      <c r="AF748" s="166">
        <v>46350</v>
      </c>
      <c r="AG748" s="167">
        <v>621122.5</v>
      </c>
      <c r="AH748" s="94">
        <v>2.0666666666666669</v>
      </c>
      <c r="AI748" s="94">
        <v>6</v>
      </c>
      <c r="AJ748" s="168">
        <v>5.3600000000000002E-2</v>
      </c>
      <c r="AK748" s="162" t="s">
        <v>651</v>
      </c>
      <c r="AL748" s="162" t="s">
        <v>652</v>
      </c>
      <c r="AM748" s="133">
        <v>2774.35</v>
      </c>
      <c r="AN748" s="133">
        <v>2774.35</v>
      </c>
      <c r="AO748" s="133">
        <v>2774.35</v>
      </c>
      <c r="AP748" s="133">
        <v>2774.35</v>
      </c>
      <c r="AQ748" s="133">
        <v>2774.35</v>
      </c>
      <c r="AR748" s="133">
        <v>2774.35</v>
      </c>
      <c r="AS748" s="133">
        <v>2774.35</v>
      </c>
      <c r="AT748" s="133">
        <v>2774.35</v>
      </c>
      <c r="AU748" s="133">
        <v>2774.35</v>
      </c>
      <c r="AV748" s="133">
        <v>2774.35</v>
      </c>
      <c r="AW748" s="133">
        <v>2774.35</v>
      </c>
      <c r="AX748" s="133">
        <v>2774.35</v>
      </c>
      <c r="AY748" s="133">
        <v>2774.35</v>
      </c>
      <c r="AZ748" s="133">
        <v>2774.35</v>
      </c>
      <c r="BA748" s="15">
        <f t="shared" si="33"/>
        <v>5548.7</v>
      </c>
      <c r="BB748" s="15">
        <f t="shared" si="34"/>
        <v>33292.19999999999</v>
      </c>
      <c r="BC748" s="15">
        <f t="shared" si="35"/>
        <v>38840.899999999987</v>
      </c>
    </row>
    <row r="749" spans="1:55" x14ac:dyDescent="0.35">
      <c r="A749" s="161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66">
        <v>44159</v>
      </c>
      <c r="AF749" s="166">
        <v>46715</v>
      </c>
      <c r="AG749" s="167">
        <v>202370</v>
      </c>
      <c r="AH749" s="94">
        <v>3.0666666666666669</v>
      </c>
      <c r="AI749" s="94">
        <v>7</v>
      </c>
      <c r="AJ749" s="168">
        <v>5.6399999999999999E-2</v>
      </c>
      <c r="AK749" s="162" t="s">
        <v>651</v>
      </c>
      <c r="AL749" s="162" t="s">
        <v>652</v>
      </c>
      <c r="AM749" s="133">
        <v>951.14</v>
      </c>
      <c r="AN749" s="133">
        <v>951.14</v>
      </c>
      <c r="AO749" s="133">
        <v>951.14</v>
      </c>
      <c r="AP749" s="133">
        <v>951.14</v>
      </c>
      <c r="AQ749" s="133">
        <v>951.14</v>
      </c>
      <c r="AR749" s="133">
        <v>951.14</v>
      </c>
      <c r="AS749" s="133">
        <v>951.14</v>
      </c>
      <c r="AT749" s="133">
        <v>951.14</v>
      </c>
      <c r="AU749" s="133">
        <v>951.14</v>
      </c>
      <c r="AV749" s="133">
        <v>951.14</v>
      </c>
      <c r="AW749" s="133">
        <v>951.14</v>
      </c>
      <c r="AX749" s="133">
        <v>951.14</v>
      </c>
      <c r="AY749" s="133">
        <v>951.14</v>
      </c>
      <c r="AZ749" s="133">
        <v>951.14</v>
      </c>
      <c r="BA749" s="15">
        <f t="shared" si="33"/>
        <v>1902.28</v>
      </c>
      <c r="BB749" s="15">
        <f t="shared" si="34"/>
        <v>11413.679999999998</v>
      </c>
      <c r="BC749" s="15">
        <f t="shared" si="35"/>
        <v>13315.96</v>
      </c>
    </row>
    <row r="750" spans="1:55" x14ac:dyDescent="0.35">
      <c r="A750" s="161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66">
        <v>44159</v>
      </c>
      <c r="AF750" s="166">
        <v>47081</v>
      </c>
      <c r="AG750" s="167">
        <v>318600</v>
      </c>
      <c r="AH750" s="94">
        <v>4.0666666666666664</v>
      </c>
      <c r="AI750" s="94">
        <v>8</v>
      </c>
      <c r="AJ750" s="168">
        <v>5.9299999999999999E-2</v>
      </c>
      <c r="AK750" s="162" t="s">
        <v>651</v>
      </c>
      <c r="AL750" s="162" t="s">
        <v>652</v>
      </c>
      <c r="AM750" s="133">
        <v>1574.41</v>
      </c>
      <c r="AN750" s="133">
        <v>1574.41</v>
      </c>
      <c r="AO750" s="133">
        <v>1574.41</v>
      </c>
      <c r="AP750" s="133">
        <v>1574.41</v>
      </c>
      <c r="AQ750" s="133">
        <v>1574.41</v>
      </c>
      <c r="AR750" s="133">
        <v>1574.41</v>
      </c>
      <c r="AS750" s="133">
        <v>1574.41</v>
      </c>
      <c r="AT750" s="133">
        <v>1574.41</v>
      </c>
      <c r="AU750" s="133">
        <v>1574.41</v>
      </c>
      <c r="AV750" s="133">
        <v>1574.41</v>
      </c>
      <c r="AW750" s="133">
        <v>1574.41</v>
      </c>
      <c r="AX750" s="133">
        <v>1574.41</v>
      </c>
      <c r="AY750" s="133">
        <v>1574.41</v>
      </c>
      <c r="AZ750" s="133">
        <v>1574.41</v>
      </c>
      <c r="BA750" s="15">
        <f t="shared" si="33"/>
        <v>3148.82</v>
      </c>
      <c r="BB750" s="15">
        <f t="shared" si="34"/>
        <v>18892.920000000002</v>
      </c>
      <c r="BC750" s="15">
        <f t="shared" si="35"/>
        <v>22041.74</v>
      </c>
    </row>
    <row r="751" spans="1:55" x14ac:dyDescent="0.35">
      <c r="A751" s="161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247578.75</v>
      </c>
      <c r="X751" s="63">
        <v>0</v>
      </c>
      <c r="Y751" s="63">
        <v>0</v>
      </c>
      <c r="Z751" s="63">
        <v>971.75</v>
      </c>
      <c r="AA751" s="63">
        <v>0</v>
      </c>
      <c r="AB751" s="63">
        <v>0</v>
      </c>
      <c r="AC751" s="63">
        <v>0</v>
      </c>
      <c r="AD751" s="63">
        <v>247578.75</v>
      </c>
      <c r="AE751" s="166">
        <v>44162</v>
      </c>
      <c r="AF751" s="166">
        <v>45623</v>
      </c>
      <c r="AG751" s="167">
        <v>495157.5</v>
      </c>
      <c r="AH751" s="94">
        <v>7.4999999999999997E-2</v>
      </c>
      <c r="AI751" s="94">
        <v>4</v>
      </c>
      <c r="AJ751" s="168">
        <v>4.7100000000000003E-2</v>
      </c>
      <c r="AK751" s="162" t="s">
        <v>651</v>
      </c>
      <c r="AL751" s="162" t="s">
        <v>652</v>
      </c>
      <c r="AM751" s="133">
        <v>971.75</v>
      </c>
      <c r="AN751" s="133">
        <v>0</v>
      </c>
      <c r="AO751" s="133">
        <v>0</v>
      </c>
      <c r="AP751" s="133">
        <v>0</v>
      </c>
      <c r="AQ751" s="133">
        <v>0</v>
      </c>
      <c r="AR751" s="133">
        <v>0</v>
      </c>
      <c r="AS751" s="133">
        <v>0</v>
      </c>
      <c r="AT751" s="133">
        <v>0</v>
      </c>
      <c r="AU751" s="133">
        <v>0</v>
      </c>
      <c r="AV751" s="133">
        <v>0</v>
      </c>
      <c r="AW751" s="133">
        <v>0</v>
      </c>
      <c r="AX751" s="133">
        <v>0</v>
      </c>
      <c r="AY751" s="133">
        <v>0</v>
      </c>
      <c r="AZ751" s="133">
        <v>0</v>
      </c>
      <c r="BA751" s="15">
        <f t="shared" si="33"/>
        <v>971.75</v>
      </c>
      <c r="BB751" s="15">
        <f t="shared" si="34"/>
        <v>0</v>
      </c>
      <c r="BC751" s="15">
        <f t="shared" si="35"/>
        <v>971.75</v>
      </c>
    </row>
    <row r="752" spans="1:55" x14ac:dyDescent="0.35">
      <c r="A752" s="161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66">
        <v>44162</v>
      </c>
      <c r="AF752" s="166">
        <v>45988</v>
      </c>
      <c r="AG752" s="167">
        <v>676582.5</v>
      </c>
      <c r="AH752" s="94">
        <v>1.075</v>
      </c>
      <c r="AI752" s="94">
        <v>5</v>
      </c>
      <c r="AJ752" s="168">
        <v>5.0700000000000002E-2</v>
      </c>
      <c r="AK752" s="162" t="s">
        <v>651</v>
      </c>
      <c r="AL752" s="162" t="s">
        <v>652</v>
      </c>
      <c r="AM752" s="133">
        <v>2858.56</v>
      </c>
      <c r="AN752" s="133">
        <v>2858.56</v>
      </c>
      <c r="AO752" s="133">
        <v>2858.56</v>
      </c>
      <c r="AP752" s="133">
        <v>2858.56</v>
      </c>
      <c r="AQ752" s="133">
        <v>2858.56</v>
      </c>
      <c r="AR752" s="133">
        <v>2858.56</v>
      </c>
      <c r="AS752" s="133">
        <v>2858.56</v>
      </c>
      <c r="AT752" s="133">
        <v>1429.28</v>
      </c>
      <c r="AU752" s="133">
        <v>1429.28</v>
      </c>
      <c r="AV752" s="133">
        <v>1429.28</v>
      </c>
      <c r="AW752" s="133">
        <v>1429.28</v>
      </c>
      <c r="AX752" s="133">
        <v>1429.28</v>
      </c>
      <c r="AY752" s="133">
        <v>1429.28</v>
      </c>
      <c r="AZ752" s="133">
        <v>0</v>
      </c>
      <c r="BA752" s="15">
        <f t="shared" si="33"/>
        <v>5717.12</v>
      </c>
      <c r="BB752" s="15">
        <f t="shared" si="34"/>
        <v>22868.479999999996</v>
      </c>
      <c r="BC752" s="15">
        <f t="shared" si="35"/>
        <v>28585.599999999995</v>
      </c>
    </row>
    <row r="753" spans="1:55" x14ac:dyDescent="0.35">
      <c r="A753" s="161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66">
        <v>44162</v>
      </c>
      <c r="AF753" s="166">
        <v>46353</v>
      </c>
      <c r="AG753" s="167">
        <v>1916615</v>
      </c>
      <c r="AH753" s="94">
        <v>2.0750000000000002</v>
      </c>
      <c r="AI753" s="94">
        <v>6</v>
      </c>
      <c r="AJ753" s="168">
        <v>5.3600000000000002E-2</v>
      </c>
      <c r="AK753" s="162" t="s">
        <v>651</v>
      </c>
      <c r="AL753" s="162" t="s">
        <v>652</v>
      </c>
      <c r="AM753" s="133">
        <v>8560.8799999999992</v>
      </c>
      <c r="AN753" s="133">
        <v>8560.8799999999992</v>
      </c>
      <c r="AO753" s="133">
        <v>8560.8799999999992</v>
      </c>
      <c r="AP753" s="133">
        <v>8560.8799999999992</v>
      </c>
      <c r="AQ753" s="133">
        <v>8560.8799999999992</v>
      </c>
      <c r="AR753" s="133">
        <v>8560.8799999999992</v>
      </c>
      <c r="AS753" s="133">
        <v>8560.8799999999992</v>
      </c>
      <c r="AT753" s="133">
        <v>8560.8799999999992</v>
      </c>
      <c r="AU753" s="133">
        <v>8560.8799999999992</v>
      </c>
      <c r="AV753" s="133">
        <v>8560.8799999999992</v>
      </c>
      <c r="AW753" s="133">
        <v>8560.8799999999992</v>
      </c>
      <c r="AX753" s="133">
        <v>8560.8799999999992</v>
      </c>
      <c r="AY753" s="133">
        <v>8560.8799999999992</v>
      </c>
      <c r="AZ753" s="133">
        <v>8560.8799999999992</v>
      </c>
      <c r="BA753" s="15">
        <f t="shared" si="33"/>
        <v>17121.759999999998</v>
      </c>
      <c r="BB753" s="15">
        <f t="shared" si="34"/>
        <v>102730.56000000001</v>
      </c>
      <c r="BC753" s="15">
        <f t="shared" si="35"/>
        <v>119852.32</v>
      </c>
    </row>
    <row r="754" spans="1:55" x14ac:dyDescent="0.35">
      <c r="A754" s="161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66">
        <v>44162</v>
      </c>
      <c r="AF754" s="166">
        <v>46718</v>
      </c>
      <c r="AG754" s="167">
        <v>2099367.5</v>
      </c>
      <c r="AH754" s="94">
        <v>3.0750000000000002</v>
      </c>
      <c r="AI754" s="94">
        <v>7</v>
      </c>
      <c r="AJ754" s="168">
        <v>5.6399999999999999E-2</v>
      </c>
      <c r="AK754" s="162" t="s">
        <v>651</v>
      </c>
      <c r="AL754" s="162" t="s">
        <v>652</v>
      </c>
      <c r="AM754" s="133">
        <v>9867.0300000000007</v>
      </c>
      <c r="AN754" s="133">
        <v>9867.0300000000007</v>
      </c>
      <c r="AO754" s="133">
        <v>9867.0300000000007</v>
      </c>
      <c r="AP754" s="133">
        <v>9867.0300000000007</v>
      </c>
      <c r="AQ754" s="133">
        <v>9867.0300000000007</v>
      </c>
      <c r="AR754" s="133">
        <v>9867.0300000000007</v>
      </c>
      <c r="AS754" s="133">
        <v>9867.0300000000007</v>
      </c>
      <c r="AT754" s="133">
        <v>9867.0300000000007</v>
      </c>
      <c r="AU754" s="133">
        <v>9867.0300000000007</v>
      </c>
      <c r="AV754" s="133">
        <v>9867.0300000000007</v>
      </c>
      <c r="AW754" s="133">
        <v>9867.0300000000007</v>
      </c>
      <c r="AX754" s="133">
        <v>9867.0300000000007</v>
      </c>
      <c r="AY754" s="133">
        <v>9867.0300000000007</v>
      </c>
      <c r="AZ754" s="133">
        <v>9867.0300000000007</v>
      </c>
      <c r="BA754" s="15">
        <f t="shared" si="33"/>
        <v>19734.060000000001</v>
      </c>
      <c r="BB754" s="15">
        <f t="shared" si="34"/>
        <v>118404.36</v>
      </c>
      <c r="BC754" s="15">
        <f t="shared" si="35"/>
        <v>138138.42000000001</v>
      </c>
    </row>
    <row r="755" spans="1:55" x14ac:dyDescent="0.35">
      <c r="A755" s="161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66">
        <v>44162</v>
      </c>
      <c r="AF755" s="166">
        <v>47084</v>
      </c>
      <c r="AG755" s="167">
        <v>1105512.5</v>
      </c>
      <c r="AH755" s="94">
        <v>4.0750000000000002</v>
      </c>
      <c r="AI755" s="94">
        <v>8</v>
      </c>
      <c r="AJ755" s="168">
        <v>5.9299999999999999E-2</v>
      </c>
      <c r="AK755" s="162" t="s">
        <v>651</v>
      </c>
      <c r="AL755" s="162" t="s">
        <v>652</v>
      </c>
      <c r="AM755" s="133">
        <v>5463.07</v>
      </c>
      <c r="AN755" s="133">
        <v>5463.07</v>
      </c>
      <c r="AO755" s="133">
        <v>5463.07</v>
      </c>
      <c r="AP755" s="133">
        <v>5463.07</v>
      </c>
      <c r="AQ755" s="133">
        <v>5463.07</v>
      </c>
      <c r="AR755" s="133">
        <v>5463.07</v>
      </c>
      <c r="AS755" s="133">
        <v>5463.07</v>
      </c>
      <c r="AT755" s="133">
        <v>5463.07</v>
      </c>
      <c r="AU755" s="133">
        <v>5463.07</v>
      </c>
      <c r="AV755" s="133">
        <v>5463.07</v>
      </c>
      <c r="AW755" s="133">
        <v>5463.07</v>
      </c>
      <c r="AX755" s="133">
        <v>5463.07</v>
      </c>
      <c r="AY755" s="133">
        <v>5463.07</v>
      </c>
      <c r="AZ755" s="133">
        <v>5463.07</v>
      </c>
      <c r="BA755" s="15">
        <f t="shared" si="33"/>
        <v>10926.14</v>
      </c>
      <c r="BB755" s="15">
        <f t="shared" si="34"/>
        <v>65556.84</v>
      </c>
      <c r="BC755" s="15">
        <f t="shared" si="35"/>
        <v>76482.98</v>
      </c>
    </row>
    <row r="756" spans="1:55" x14ac:dyDescent="0.35">
      <c r="A756" s="161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117483.75</v>
      </c>
      <c r="X756" s="63">
        <v>0</v>
      </c>
      <c r="Y756" s="63">
        <v>0</v>
      </c>
      <c r="Z756" s="63">
        <v>461.12</v>
      </c>
      <c r="AA756" s="63">
        <v>0</v>
      </c>
      <c r="AB756" s="63">
        <v>0</v>
      </c>
      <c r="AC756" s="63">
        <v>0</v>
      </c>
      <c r="AD756" s="63">
        <v>117483.75</v>
      </c>
      <c r="AE756" s="166">
        <v>44169</v>
      </c>
      <c r="AF756" s="166">
        <v>45630</v>
      </c>
      <c r="AG756" s="167">
        <v>234967.5</v>
      </c>
      <c r="AH756" s="94">
        <v>9.4444444444444442E-2</v>
      </c>
      <c r="AI756" s="94">
        <v>4</v>
      </c>
      <c r="AJ756" s="168">
        <v>4.7100000000000003E-2</v>
      </c>
      <c r="AK756" s="162" t="s">
        <v>651</v>
      </c>
      <c r="AL756" s="162" t="s">
        <v>652</v>
      </c>
      <c r="AM756" s="133">
        <v>461.12</v>
      </c>
      <c r="AN756" s="133">
        <v>461.12</v>
      </c>
      <c r="AO756" s="133">
        <v>0</v>
      </c>
      <c r="AP756" s="133">
        <v>0</v>
      </c>
      <c r="AQ756" s="133">
        <v>0</v>
      </c>
      <c r="AR756" s="133">
        <v>0</v>
      </c>
      <c r="AS756" s="133">
        <v>0</v>
      </c>
      <c r="AT756" s="133">
        <v>0</v>
      </c>
      <c r="AU756" s="133">
        <v>0</v>
      </c>
      <c r="AV756" s="133">
        <v>0</v>
      </c>
      <c r="AW756" s="133">
        <v>0</v>
      </c>
      <c r="AX756" s="133">
        <v>0</v>
      </c>
      <c r="AY756" s="133">
        <v>0</v>
      </c>
      <c r="AZ756" s="133">
        <v>0</v>
      </c>
      <c r="BA756" s="15">
        <f t="shared" si="33"/>
        <v>922.24</v>
      </c>
      <c r="BB756" s="15">
        <f t="shared" si="34"/>
        <v>0</v>
      </c>
      <c r="BC756" s="15">
        <f t="shared" si="35"/>
        <v>922.24</v>
      </c>
    </row>
    <row r="757" spans="1:55" x14ac:dyDescent="0.35">
      <c r="A757" s="161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66">
        <v>44169</v>
      </c>
      <c r="AF757" s="166">
        <v>45995</v>
      </c>
      <c r="AG757" s="167">
        <v>38645</v>
      </c>
      <c r="AH757" s="94">
        <v>1.0944444444444446</v>
      </c>
      <c r="AI757" s="94">
        <v>5</v>
      </c>
      <c r="AJ757" s="168">
        <v>5.0700000000000002E-2</v>
      </c>
      <c r="AK757" s="162" t="s">
        <v>651</v>
      </c>
      <c r="AL757" s="162" t="s">
        <v>652</v>
      </c>
      <c r="AM757" s="133">
        <v>163.28</v>
      </c>
      <c r="AN757" s="133">
        <v>163.28</v>
      </c>
      <c r="AO757" s="133">
        <v>163.28</v>
      </c>
      <c r="AP757" s="133">
        <v>163.28</v>
      </c>
      <c r="AQ757" s="133">
        <v>163.28</v>
      </c>
      <c r="AR757" s="133">
        <v>163.28</v>
      </c>
      <c r="AS757" s="133">
        <v>163.28</v>
      </c>
      <c r="AT757" s="133">
        <v>163.28</v>
      </c>
      <c r="AU757" s="133">
        <v>81.64</v>
      </c>
      <c r="AV757" s="133">
        <v>81.64</v>
      </c>
      <c r="AW757" s="133">
        <v>81.64</v>
      </c>
      <c r="AX757" s="133">
        <v>81.64</v>
      </c>
      <c r="AY757" s="133">
        <v>81.64</v>
      </c>
      <c r="AZ757" s="133">
        <v>81.64</v>
      </c>
      <c r="BA757" s="15">
        <f t="shared" si="33"/>
        <v>326.56</v>
      </c>
      <c r="BB757" s="15">
        <f t="shared" si="34"/>
        <v>1469.5200000000004</v>
      </c>
      <c r="BC757" s="15">
        <f t="shared" si="35"/>
        <v>1796.0800000000004</v>
      </c>
    </row>
    <row r="758" spans="1:55" x14ac:dyDescent="0.35">
      <c r="A758" s="161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66">
        <v>44169</v>
      </c>
      <c r="AF758" s="166">
        <v>46360</v>
      </c>
      <c r="AG758" s="167">
        <v>362850</v>
      </c>
      <c r="AH758" s="94">
        <v>2.0944444444444446</v>
      </c>
      <c r="AI758" s="94">
        <v>6</v>
      </c>
      <c r="AJ758" s="168">
        <v>5.3600000000000002E-2</v>
      </c>
      <c r="AK758" s="162" t="s">
        <v>651</v>
      </c>
      <c r="AL758" s="162" t="s">
        <v>652</v>
      </c>
      <c r="AM758" s="133">
        <v>1620.73</v>
      </c>
      <c r="AN758" s="133">
        <v>1620.73</v>
      </c>
      <c r="AO758" s="133">
        <v>1620.73</v>
      </c>
      <c r="AP758" s="133">
        <v>1620.73</v>
      </c>
      <c r="AQ758" s="133">
        <v>1620.73</v>
      </c>
      <c r="AR758" s="133">
        <v>1620.73</v>
      </c>
      <c r="AS758" s="133">
        <v>1620.73</v>
      </c>
      <c r="AT758" s="133">
        <v>1620.73</v>
      </c>
      <c r="AU758" s="133">
        <v>1620.73</v>
      </c>
      <c r="AV758" s="133">
        <v>1620.73</v>
      </c>
      <c r="AW758" s="133">
        <v>1620.73</v>
      </c>
      <c r="AX758" s="133">
        <v>1620.73</v>
      </c>
      <c r="AY758" s="133">
        <v>1620.73</v>
      </c>
      <c r="AZ758" s="133">
        <v>1620.73</v>
      </c>
      <c r="BA758" s="15">
        <f t="shared" si="33"/>
        <v>3241.46</v>
      </c>
      <c r="BB758" s="15">
        <f t="shared" si="34"/>
        <v>19448.759999999998</v>
      </c>
      <c r="BC758" s="15">
        <f t="shared" si="35"/>
        <v>22690.219999999998</v>
      </c>
    </row>
    <row r="759" spans="1:55" x14ac:dyDescent="0.35">
      <c r="A759" s="161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66">
        <v>44169</v>
      </c>
      <c r="AF759" s="166">
        <v>46725</v>
      </c>
      <c r="AG759" s="167">
        <v>2556027.5</v>
      </c>
      <c r="AH759" s="94">
        <v>3.0944444444444446</v>
      </c>
      <c r="AI759" s="94">
        <v>7</v>
      </c>
      <c r="AJ759" s="168">
        <v>5.6399999999999999E-2</v>
      </c>
      <c r="AK759" s="162" t="s">
        <v>651</v>
      </c>
      <c r="AL759" s="162" t="s">
        <v>652</v>
      </c>
      <c r="AM759" s="133">
        <v>12013.33</v>
      </c>
      <c r="AN759" s="133">
        <v>12013.33</v>
      </c>
      <c r="AO759" s="133">
        <v>12013.33</v>
      </c>
      <c r="AP759" s="133">
        <v>12013.33</v>
      </c>
      <c r="AQ759" s="133">
        <v>12013.33</v>
      </c>
      <c r="AR759" s="133">
        <v>12013.33</v>
      </c>
      <c r="AS759" s="133">
        <v>12013.33</v>
      </c>
      <c r="AT759" s="133">
        <v>12013.33</v>
      </c>
      <c r="AU759" s="133">
        <v>12013.33</v>
      </c>
      <c r="AV759" s="133">
        <v>12013.33</v>
      </c>
      <c r="AW759" s="133">
        <v>12013.33</v>
      </c>
      <c r="AX759" s="133">
        <v>12013.33</v>
      </c>
      <c r="AY759" s="133">
        <v>12013.33</v>
      </c>
      <c r="AZ759" s="133">
        <v>12013.33</v>
      </c>
      <c r="BA759" s="15">
        <f t="shared" si="33"/>
        <v>24026.66</v>
      </c>
      <c r="BB759" s="15">
        <f t="shared" si="34"/>
        <v>144159.96</v>
      </c>
      <c r="BC759" s="15">
        <f t="shared" si="35"/>
        <v>168186.62</v>
      </c>
    </row>
    <row r="760" spans="1:55" x14ac:dyDescent="0.35">
      <c r="A760" s="161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66">
        <v>44169</v>
      </c>
      <c r="AF760" s="166">
        <v>47091</v>
      </c>
      <c r="AG760" s="167">
        <v>1548160</v>
      </c>
      <c r="AH760" s="94">
        <v>4.0944444444444441</v>
      </c>
      <c r="AI760" s="94">
        <v>8</v>
      </c>
      <c r="AJ760" s="168">
        <v>5.9299999999999999E-2</v>
      </c>
      <c r="AK760" s="162" t="s">
        <v>651</v>
      </c>
      <c r="AL760" s="162" t="s">
        <v>652</v>
      </c>
      <c r="AM760" s="133">
        <v>7650.49</v>
      </c>
      <c r="AN760" s="133">
        <v>7650.49</v>
      </c>
      <c r="AO760" s="133">
        <v>7650.49</v>
      </c>
      <c r="AP760" s="133">
        <v>7650.49</v>
      </c>
      <c r="AQ760" s="133">
        <v>7650.49</v>
      </c>
      <c r="AR760" s="133">
        <v>7650.49</v>
      </c>
      <c r="AS760" s="133">
        <v>7650.49</v>
      </c>
      <c r="AT760" s="133">
        <v>7650.49</v>
      </c>
      <c r="AU760" s="133">
        <v>7650.49</v>
      </c>
      <c r="AV760" s="133">
        <v>7650.49</v>
      </c>
      <c r="AW760" s="133">
        <v>7650.49</v>
      </c>
      <c r="AX760" s="133">
        <v>7650.49</v>
      </c>
      <c r="AY760" s="133">
        <v>7650.49</v>
      </c>
      <c r="AZ760" s="133">
        <v>7650.49</v>
      </c>
      <c r="BA760" s="15">
        <f t="shared" si="33"/>
        <v>15300.98</v>
      </c>
      <c r="BB760" s="15">
        <f t="shared" si="34"/>
        <v>91805.88</v>
      </c>
      <c r="BC760" s="15">
        <f t="shared" si="35"/>
        <v>107106.86</v>
      </c>
    </row>
    <row r="761" spans="1:55" x14ac:dyDescent="0.35">
      <c r="A761" s="161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66">
        <v>44169</v>
      </c>
      <c r="AF761" s="166">
        <v>47456</v>
      </c>
      <c r="AG761" s="167">
        <v>346772.5</v>
      </c>
      <c r="AH761" s="94">
        <v>5.0944444444444441</v>
      </c>
      <c r="AI761" s="94">
        <v>9</v>
      </c>
      <c r="AJ761" s="168">
        <v>6.2100000000000002E-2</v>
      </c>
      <c r="AK761" s="162" t="s">
        <v>651</v>
      </c>
      <c r="AL761" s="162" t="s">
        <v>652</v>
      </c>
      <c r="AM761" s="133">
        <v>1794.55</v>
      </c>
      <c r="AN761" s="133">
        <v>1794.55</v>
      </c>
      <c r="AO761" s="133">
        <v>1794.55</v>
      </c>
      <c r="AP761" s="133">
        <v>1794.55</v>
      </c>
      <c r="AQ761" s="133">
        <v>1794.55</v>
      </c>
      <c r="AR761" s="133">
        <v>1794.55</v>
      </c>
      <c r="AS761" s="133">
        <v>1794.55</v>
      </c>
      <c r="AT761" s="133">
        <v>1794.55</v>
      </c>
      <c r="AU761" s="133">
        <v>1794.55</v>
      </c>
      <c r="AV761" s="133">
        <v>1794.55</v>
      </c>
      <c r="AW761" s="133">
        <v>1794.55</v>
      </c>
      <c r="AX761" s="133">
        <v>1794.55</v>
      </c>
      <c r="AY761" s="133">
        <v>1794.55</v>
      </c>
      <c r="AZ761" s="133">
        <v>1794.55</v>
      </c>
      <c r="BA761" s="15">
        <f t="shared" si="33"/>
        <v>3589.1</v>
      </c>
      <c r="BB761" s="15">
        <f t="shared" si="34"/>
        <v>21534.599999999995</v>
      </c>
      <c r="BC761" s="15">
        <f t="shared" si="35"/>
        <v>25123.699999999993</v>
      </c>
    </row>
    <row r="762" spans="1:55" x14ac:dyDescent="0.35">
      <c r="A762" s="161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66">
        <v>44169</v>
      </c>
      <c r="AF762" s="166">
        <v>47821</v>
      </c>
      <c r="AG762" s="167">
        <v>92040</v>
      </c>
      <c r="AH762" s="94">
        <v>6.0944444444444441</v>
      </c>
      <c r="AI762" s="94">
        <v>10</v>
      </c>
      <c r="AJ762" s="168">
        <v>6.5000000000000002E-2</v>
      </c>
      <c r="AK762" s="162" t="s">
        <v>651</v>
      </c>
      <c r="AL762" s="162" t="s">
        <v>652</v>
      </c>
      <c r="AM762" s="133">
        <v>498.55</v>
      </c>
      <c r="AN762" s="133">
        <v>498.55</v>
      </c>
      <c r="AO762" s="133">
        <v>498.55</v>
      </c>
      <c r="AP762" s="133">
        <v>498.55</v>
      </c>
      <c r="AQ762" s="133">
        <v>498.55</v>
      </c>
      <c r="AR762" s="133">
        <v>498.55</v>
      </c>
      <c r="AS762" s="133">
        <v>498.55</v>
      </c>
      <c r="AT762" s="133">
        <v>498.55</v>
      </c>
      <c r="AU762" s="133">
        <v>498.55</v>
      </c>
      <c r="AV762" s="133">
        <v>498.55</v>
      </c>
      <c r="AW762" s="133">
        <v>498.55</v>
      </c>
      <c r="AX762" s="133">
        <v>498.55</v>
      </c>
      <c r="AY762" s="133">
        <v>498.55</v>
      </c>
      <c r="AZ762" s="133">
        <v>498.55</v>
      </c>
      <c r="BA762" s="15">
        <f t="shared" si="33"/>
        <v>997.1</v>
      </c>
      <c r="BB762" s="15">
        <f t="shared" si="34"/>
        <v>5982.6000000000013</v>
      </c>
      <c r="BC762" s="15">
        <f t="shared" si="35"/>
        <v>6979.7000000000016</v>
      </c>
    </row>
    <row r="763" spans="1:55" x14ac:dyDescent="0.35">
      <c r="A763" s="161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409091.25</v>
      </c>
      <c r="X763" s="63">
        <v>0</v>
      </c>
      <c r="Y763" s="63">
        <v>0</v>
      </c>
      <c r="Z763" s="63">
        <v>1605.68</v>
      </c>
      <c r="AA763" s="63">
        <v>0</v>
      </c>
      <c r="AB763" s="63">
        <v>0</v>
      </c>
      <c r="AC763" s="63">
        <v>0</v>
      </c>
      <c r="AD763" s="63">
        <v>409091.25</v>
      </c>
      <c r="AE763" s="166">
        <v>44188</v>
      </c>
      <c r="AF763" s="166">
        <v>45649</v>
      </c>
      <c r="AG763" s="167">
        <v>818182.5</v>
      </c>
      <c r="AH763" s="94">
        <v>0.14722222222222223</v>
      </c>
      <c r="AI763" s="94">
        <v>4</v>
      </c>
      <c r="AJ763" s="168">
        <v>4.7100000000000003E-2</v>
      </c>
      <c r="AK763" s="162" t="s">
        <v>651</v>
      </c>
      <c r="AL763" s="162" t="s">
        <v>652</v>
      </c>
      <c r="AM763" s="133">
        <v>1605.68</v>
      </c>
      <c r="AN763" s="133">
        <v>1605.68</v>
      </c>
      <c r="AO763" s="133">
        <v>0</v>
      </c>
      <c r="AP763" s="133">
        <v>0</v>
      </c>
      <c r="AQ763" s="133">
        <v>0</v>
      </c>
      <c r="AR763" s="133">
        <v>0</v>
      </c>
      <c r="AS763" s="133">
        <v>0</v>
      </c>
      <c r="AT763" s="133">
        <v>0</v>
      </c>
      <c r="AU763" s="133">
        <v>0</v>
      </c>
      <c r="AV763" s="133">
        <v>0</v>
      </c>
      <c r="AW763" s="133">
        <v>0</v>
      </c>
      <c r="AX763" s="133">
        <v>0</v>
      </c>
      <c r="AY763" s="133">
        <v>0</v>
      </c>
      <c r="AZ763" s="133">
        <v>0</v>
      </c>
      <c r="BA763" s="15">
        <f t="shared" si="33"/>
        <v>3211.36</v>
      </c>
      <c r="BB763" s="15">
        <f t="shared" si="34"/>
        <v>0</v>
      </c>
      <c r="BC763" s="15">
        <f t="shared" si="35"/>
        <v>3211.36</v>
      </c>
    </row>
    <row r="764" spans="1:55" x14ac:dyDescent="0.35">
      <c r="A764" s="161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66">
        <v>44188</v>
      </c>
      <c r="AF764" s="166">
        <v>46014</v>
      </c>
      <c r="AG764" s="167">
        <v>260485</v>
      </c>
      <c r="AH764" s="94">
        <v>1.1472222222222221</v>
      </c>
      <c r="AI764" s="94">
        <v>5</v>
      </c>
      <c r="AJ764" s="168">
        <v>5.0700000000000002E-2</v>
      </c>
      <c r="AK764" s="162" t="s">
        <v>651</v>
      </c>
      <c r="AL764" s="162" t="s">
        <v>652</v>
      </c>
      <c r="AM764" s="133">
        <v>1100.55</v>
      </c>
      <c r="AN764" s="133">
        <v>1100.55</v>
      </c>
      <c r="AO764" s="133">
        <v>1100.55</v>
      </c>
      <c r="AP764" s="133">
        <v>1100.55</v>
      </c>
      <c r="AQ764" s="133">
        <v>1100.55</v>
      </c>
      <c r="AR764" s="133">
        <v>1100.55</v>
      </c>
      <c r="AS764" s="133">
        <v>1100.55</v>
      </c>
      <c r="AT764" s="133">
        <v>1100.55</v>
      </c>
      <c r="AU764" s="133">
        <v>550.27</v>
      </c>
      <c r="AV764" s="133">
        <v>550.27</v>
      </c>
      <c r="AW764" s="133">
        <v>550.27</v>
      </c>
      <c r="AX764" s="133">
        <v>550.27</v>
      </c>
      <c r="AY764" s="133">
        <v>550.27</v>
      </c>
      <c r="AZ764" s="133">
        <v>550.27</v>
      </c>
      <c r="BA764" s="15">
        <f t="shared" si="33"/>
        <v>2201.1</v>
      </c>
      <c r="BB764" s="15">
        <f t="shared" si="34"/>
        <v>9904.9200000000019</v>
      </c>
      <c r="BC764" s="15">
        <f t="shared" si="35"/>
        <v>12106.020000000002</v>
      </c>
    </row>
    <row r="765" spans="1:55" x14ac:dyDescent="0.35">
      <c r="A765" s="161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66">
        <v>44188</v>
      </c>
      <c r="AF765" s="166">
        <v>46379</v>
      </c>
      <c r="AG765" s="167">
        <v>2745712.5</v>
      </c>
      <c r="AH765" s="94">
        <v>2.1472222222222221</v>
      </c>
      <c r="AI765" s="94">
        <v>6</v>
      </c>
      <c r="AJ765" s="168">
        <v>5.3600000000000002E-2</v>
      </c>
      <c r="AK765" s="162" t="s">
        <v>651</v>
      </c>
      <c r="AL765" s="162" t="s">
        <v>652</v>
      </c>
      <c r="AM765" s="133">
        <v>12264.18</v>
      </c>
      <c r="AN765" s="133">
        <v>12264.18</v>
      </c>
      <c r="AO765" s="133">
        <v>12264.18</v>
      </c>
      <c r="AP765" s="133">
        <v>12264.18</v>
      </c>
      <c r="AQ765" s="133">
        <v>12264.18</v>
      </c>
      <c r="AR765" s="133">
        <v>12264.18</v>
      </c>
      <c r="AS765" s="133">
        <v>12264.18</v>
      </c>
      <c r="AT765" s="133">
        <v>12264.18</v>
      </c>
      <c r="AU765" s="133">
        <v>12264.18</v>
      </c>
      <c r="AV765" s="133">
        <v>12264.18</v>
      </c>
      <c r="AW765" s="133">
        <v>12264.18</v>
      </c>
      <c r="AX765" s="133">
        <v>12264.18</v>
      </c>
      <c r="AY765" s="133">
        <v>12264.18</v>
      </c>
      <c r="AZ765" s="133">
        <v>12264.18</v>
      </c>
      <c r="BA765" s="15">
        <f t="shared" si="33"/>
        <v>24528.36</v>
      </c>
      <c r="BB765" s="15">
        <f t="shared" si="34"/>
        <v>147170.15999999997</v>
      </c>
      <c r="BC765" s="15">
        <f t="shared" si="35"/>
        <v>171698.51999999996</v>
      </c>
    </row>
    <row r="766" spans="1:55" x14ac:dyDescent="0.35">
      <c r="A766" s="161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66">
        <v>44188</v>
      </c>
      <c r="AF766" s="166">
        <v>46744</v>
      </c>
      <c r="AG766" s="167">
        <v>9553280</v>
      </c>
      <c r="AH766" s="94">
        <v>3.1472222222222221</v>
      </c>
      <c r="AI766" s="94">
        <v>7</v>
      </c>
      <c r="AJ766" s="168">
        <v>5.6399999999999999E-2</v>
      </c>
      <c r="AK766" s="162" t="s">
        <v>651</v>
      </c>
      <c r="AL766" s="162" t="s">
        <v>652</v>
      </c>
      <c r="AM766" s="133">
        <v>44900.42</v>
      </c>
      <c r="AN766" s="133">
        <v>44900.42</v>
      </c>
      <c r="AO766" s="133">
        <v>44900.42</v>
      </c>
      <c r="AP766" s="133">
        <v>44900.42</v>
      </c>
      <c r="AQ766" s="133">
        <v>44900.42</v>
      </c>
      <c r="AR766" s="133">
        <v>44900.42</v>
      </c>
      <c r="AS766" s="133">
        <v>44900.42</v>
      </c>
      <c r="AT766" s="133">
        <v>44900.42</v>
      </c>
      <c r="AU766" s="133">
        <v>44900.42</v>
      </c>
      <c r="AV766" s="133">
        <v>44900.42</v>
      </c>
      <c r="AW766" s="133">
        <v>44900.42</v>
      </c>
      <c r="AX766" s="133">
        <v>44900.42</v>
      </c>
      <c r="AY766" s="133">
        <v>44900.42</v>
      </c>
      <c r="AZ766" s="133">
        <v>44900.42</v>
      </c>
      <c r="BA766" s="15">
        <f t="shared" si="33"/>
        <v>89800.84</v>
      </c>
      <c r="BB766" s="15">
        <f t="shared" si="34"/>
        <v>538805.03999999992</v>
      </c>
      <c r="BC766" s="15">
        <f t="shared" si="35"/>
        <v>628605.87999999989</v>
      </c>
    </row>
    <row r="767" spans="1:55" x14ac:dyDescent="0.35">
      <c r="A767" s="161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66">
        <v>44188</v>
      </c>
      <c r="AF767" s="166">
        <v>47110</v>
      </c>
      <c r="AG767" s="167">
        <v>4651265</v>
      </c>
      <c r="AH767" s="94">
        <v>4.1472222222222221</v>
      </c>
      <c r="AI767" s="94">
        <v>8</v>
      </c>
      <c r="AJ767" s="168">
        <v>5.9299999999999999E-2</v>
      </c>
      <c r="AK767" s="162" t="s">
        <v>651</v>
      </c>
      <c r="AL767" s="162" t="s">
        <v>652</v>
      </c>
      <c r="AM767" s="133">
        <v>22985</v>
      </c>
      <c r="AN767" s="133">
        <v>22985</v>
      </c>
      <c r="AO767" s="133">
        <v>22985</v>
      </c>
      <c r="AP767" s="133">
        <v>22985</v>
      </c>
      <c r="AQ767" s="133">
        <v>22985</v>
      </c>
      <c r="AR767" s="133">
        <v>22985</v>
      </c>
      <c r="AS767" s="133">
        <v>22985</v>
      </c>
      <c r="AT767" s="133">
        <v>22985</v>
      </c>
      <c r="AU767" s="133">
        <v>22985</v>
      </c>
      <c r="AV767" s="133">
        <v>22985</v>
      </c>
      <c r="AW767" s="133">
        <v>22985</v>
      </c>
      <c r="AX767" s="133">
        <v>22985</v>
      </c>
      <c r="AY767" s="133">
        <v>22985</v>
      </c>
      <c r="AZ767" s="133">
        <v>22985</v>
      </c>
      <c r="BA767" s="15">
        <f t="shared" si="33"/>
        <v>45970</v>
      </c>
      <c r="BB767" s="15">
        <f t="shared" si="34"/>
        <v>275820</v>
      </c>
      <c r="BC767" s="15">
        <f t="shared" si="35"/>
        <v>321790</v>
      </c>
    </row>
    <row r="768" spans="1:55" x14ac:dyDescent="0.35">
      <c r="A768" s="161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66">
        <v>44188</v>
      </c>
      <c r="AF768" s="166">
        <v>47475</v>
      </c>
      <c r="AG768" s="167">
        <v>53100</v>
      </c>
      <c r="AH768" s="94">
        <v>5.1472222222222221</v>
      </c>
      <c r="AI768" s="94">
        <v>9</v>
      </c>
      <c r="AJ768" s="168">
        <v>6.2100000000000002E-2</v>
      </c>
      <c r="AK768" s="162" t="s">
        <v>651</v>
      </c>
      <c r="AL768" s="162" t="s">
        <v>652</v>
      </c>
      <c r="AM768" s="133">
        <v>274.79000000000002</v>
      </c>
      <c r="AN768" s="133">
        <v>274.79000000000002</v>
      </c>
      <c r="AO768" s="133">
        <v>274.79000000000002</v>
      </c>
      <c r="AP768" s="133">
        <v>274.79000000000002</v>
      </c>
      <c r="AQ768" s="133">
        <v>274.79000000000002</v>
      </c>
      <c r="AR768" s="133">
        <v>274.79000000000002</v>
      </c>
      <c r="AS768" s="133">
        <v>274.79000000000002</v>
      </c>
      <c r="AT768" s="133">
        <v>274.79000000000002</v>
      </c>
      <c r="AU768" s="133">
        <v>274.79000000000002</v>
      </c>
      <c r="AV768" s="133">
        <v>274.79000000000002</v>
      </c>
      <c r="AW768" s="133">
        <v>274.79000000000002</v>
      </c>
      <c r="AX768" s="133">
        <v>274.79000000000002</v>
      </c>
      <c r="AY768" s="133">
        <v>274.79000000000002</v>
      </c>
      <c r="AZ768" s="133">
        <v>274.79000000000002</v>
      </c>
      <c r="BA768" s="15">
        <f t="shared" si="33"/>
        <v>549.58000000000004</v>
      </c>
      <c r="BB768" s="15">
        <f t="shared" si="34"/>
        <v>3297.48</v>
      </c>
      <c r="BC768" s="15">
        <f t="shared" si="35"/>
        <v>3847.06</v>
      </c>
    </row>
    <row r="769" spans="1:55" x14ac:dyDescent="0.35">
      <c r="A769" s="161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66">
        <v>44301</v>
      </c>
      <c r="AF769" s="166">
        <v>45397</v>
      </c>
      <c r="AG769" s="167">
        <v>974680</v>
      </c>
      <c r="AH769" s="94">
        <v>0</v>
      </c>
      <c r="AI769" s="94">
        <v>0</v>
      </c>
      <c r="AJ769" s="168">
        <v>4.2999999999999997E-2</v>
      </c>
      <c r="AK769" s="162" t="s">
        <v>651</v>
      </c>
      <c r="AL769" s="162" t="s">
        <v>652</v>
      </c>
      <c r="AM769" s="133">
        <v>0</v>
      </c>
      <c r="AN769" s="133">
        <v>0</v>
      </c>
      <c r="AO769" s="133">
        <v>0</v>
      </c>
      <c r="AP769" s="133">
        <v>0</v>
      </c>
      <c r="AQ769" s="133">
        <v>0</v>
      </c>
      <c r="AR769" s="133">
        <v>0</v>
      </c>
      <c r="AS769" s="133">
        <v>0</v>
      </c>
      <c r="AT769" s="133">
        <v>0</v>
      </c>
      <c r="AU769" s="133">
        <v>0</v>
      </c>
      <c r="AV769" s="133">
        <v>0</v>
      </c>
      <c r="AW769" s="133">
        <v>0</v>
      </c>
      <c r="AX769" s="133">
        <v>0</v>
      </c>
      <c r="AY769" s="133">
        <v>0</v>
      </c>
      <c r="AZ769" s="133">
        <v>0</v>
      </c>
      <c r="BA769" s="15">
        <f t="shared" si="33"/>
        <v>0</v>
      </c>
      <c r="BB769" s="15">
        <f t="shared" si="34"/>
        <v>0</v>
      </c>
      <c r="BC769" s="15">
        <f t="shared" si="35"/>
        <v>0</v>
      </c>
    </row>
    <row r="770" spans="1:55" x14ac:dyDescent="0.35">
      <c r="A770" s="161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887950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887950</v>
      </c>
      <c r="AE770" s="166">
        <v>44301</v>
      </c>
      <c r="AF770" s="166">
        <v>45762</v>
      </c>
      <c r="AG770" s="167">
        <v>1775900</v>
      </c>
      <c r="AH770" s="94">
        <v>0.45833333333333331</v>
      </c>
      <c r="AI770" s="94">
        <v>4</v>
      </c>
      <c r="AJ770" s="168">
        <v>4.7100000000000003E-2</v>
      </c>
      <c r="AK770" s="162" t="s">
        <v>651</v>
      </c>
      <c r="AL770" s="162" t="s">
        <v>652</v>
      </c>
      <c r="AM770" s="133">
        <v>3485.2</v>
      </c>
      <c r="AN770" s="133">
        <v>3485.2</v>
      </c>
      <c r="AO770" s="133">
        <v>3485.2</v>
      </c>
      <c r="AP770" s="133">
        <v>3485.2</v>
      </c>
      <c r="AQ770" s="133">
        <v>3485.2</v>
      </c>
      <c r="AR770" s="133">
        <v>3485.2</v>
      </c>
      <c r="AS770" s="133">
        <v>0</v>
      </c>
      <c r="AT770" s="133">
        <v>0</v>
      </c>
      <c r="AU770" s="133">
        <v>0</v>
      </c>
      <c r="AV770" s="133">
        <v>0</v>
      </c>
      <c r="AW770" s="133">
        <v>0</v>
      </c>
      <c r="AX770" s="133">
        <v>0</v>
      </c>
      <c r="AY770" s="133">
        <v>0</v>
      </c>
      <c r="AZ770" s="133">
        <v>0</v>
      </c>
      <c r="BA770" s="15">
        <f t="shared" si="33"/>
        <v>6970.4</v>
      </c>
      <c r="BB770" s="15">
        <f t="shared" si="34"/>
        <v>13940.8</v>
      </c>
      <c r="BC770" s="15">
        <f t="shared" si="35"/>
        <v>20911.199999999997</v>
      </c>
    </row>
    <row r="771" spans="1:55" x14ac:dyDescent="0.35">
      <c r="A771" s="161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66">
        <v>44301</v>
      </c>
      <c r="AF771" s="166">
        <v>46127</v>
      </c>
      <c r="AG771" s="167">
        <v>737205</v>
      </c>
      <c r="AH771" s="94">
        <v>1.4583333333333333</v>
      </c>
      <c r="AI771" s="94">
        <v>5</v>
      </c>
      <c r="AJ771" s="168">
        <v>5.0700000000000002E-2</v>
      </c>
      <c r="AK771" s="162" t="s">
        <v>651</v>
      </c>
      <c r="AL771" s="162" t="s">
        <v>652</v>
      </c>
      <c r="AM771" s="133">
        <v>3114.69</v>
      </c>
      <c r="AN771" s="133">
        <v>3114.69</v>
      </c>
      <c r="AO771" s="133">
        <v>3114.69</v>
      </c>
      <c r="AP771" s="133">
        <v>3114.69</v>
      </c>
      <c r="AQ771" s="133">
        <v>3114.69</v>
      </c>
      <c r="AR771" s="133">
        <v>3114.69</v>
      </c>
      <c r="AS771" s="133">
        <v>3114.69</v>
      </c>
      <c r="AT771" s="133">
        <v>3114.69</v>
      </c>
      <c r="AU771" s="133">
        <v>3114.69</v>
      </c>
      <c r="AV771" s="133">
        <v>3114.69</v>
      </c>
      <c r="AW771" s="133">
        <v>3114.69</v>
      </c>
      <c r="AX771" s="133">
        <v>3114.69</v>
      </c>
      <c r="AY771" s="133">
        <v>1557.35</v>
      </c>
      <c r="AZ771" s="133">
        <v>1557.35</v>
      </c>
      <c r="BA771" s="15">
        <f t="shared" ref="BA771:BA834" si="36">SUM(AM771:AN771)</f>
        <v>6229.38</v>
      </c>
      <c r="BB771" s="15">
        <f t="shared" si="34"/>
        <v>34261.599999999991</v>
      </c>
      <c r="BC771" s="15">
        <f t="shared" si="35"/>
        <v>40490.979999999989</v>
      </c>
    </row>
    <row r="772" spans="1:55" x14ac:dyDescent="0.35">
      <c r="A772" s="161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66">
        <v>44301</v>
      </c>
      <c r="AF772" s="166">
        <v>46492</v>
      </c>
      <c r="AG772" s="167">
        <v>751955</v>
      </c>
      <c r="AH772" s="94">
        <v>2.4583333333333335</v>
      </c>
      <c r="AI772" s="94">
        <v>6</v>
      </c>
      <c r="AJ772" s="168">
        <v>5.3600000000000002E-2</v>
      </c>
      <c r="AK772" s="162" t="s">
        <v>651</v>
      </c>
      <c r="AL772" s="162" t="s">
        <v>652</v>
      </c>
      <c r="AM772" s="133">
        <v>3358.73</v>
      </c>
      <c r="AN772" s="133">
        <v>3358.73</v>
      </c>
      <c r="AO772" s="133">
        <v>3358.73</v>
      </c>
      <c r="AP772" s="133">
        <v>3358.73</v>
      </c>
      <c r="AQ772" s="133">
        <v>3358.73</v>
      </c>
      <c r="AR772" s="133">
        <v>3358.73</v>
      </c>
      <c r="AS772" s="133">
        <v>3358.73</v>
      </c>
      <c r="AT772" s="133">
        <v>3358.73</v>
      </c>
      <c r="AU772" s="133">
        <v>3358.73</v>
      </c>
      <c r="AV772" s="133">
        <v>3358.73</v>
      </c>
      <c r="AW772" s="133">
        <v>3358.73</v>
      </c>
      <c r="AX772" s="133">
        <v>3358.73</v>
      </c>
      <c r="AY772" s="133">
        <v>3358.73</v>
      </c>
      <c r="AZ772" s="133">
        <v>3358.73</v>
      </c>
      <c r="BA772" s="15">
        <f t="shared" si="36"/>
        <v>6717.46</v>
      </c>
      <c r="BB772" s="15">
        <f t="shared" ref="BB772:BB835" si="37">SUM(AO772:AZ772)</f>
        <v>40304.760000000009</v>
      </c>
      <c r="BC772" s="15">
        <f t="shared" ref="BC772:BC835" si="38">BA772+BB772</f>
        <v>47022.220000000008</v>
      </c>
    </row>
    <row r="773" spans="1:55" x14ac:dyDescent="0.35">
      <c r="A773" s="161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66">
        <v>44301</v>
      </c>
      <c r="AF773" s="166">
        <v>46858</v>
      </c>
      <c r="AG773" s="167">
        <v>106200</v>
      </c>
      <c r="AH773" s="94">
        <v>3.4583333333333335</v>
      </c>
      <c r="AI773" s="94">
        <v>7</v>
      </c>
      <c r="AJ773" s="168">
        <v>5.6399999999999999E-2</v>
      </c>
      <c r="AK773" s="162" t="s">
        <v>651</v>
      </c>
      <c r="AL773" s="162" t="s">
        <v>652</v>
      </c>
      <c r="AM773" s="133">
        <v>499.14</v>
      </c>
      <c r="AN773" s="133">
        <v>499.14</v>
      </c>
      <c r="AO773" s="133">
        <v>499.14</v>
      </c>
      <c r="AP773" s="133">
        <v>499.14</v>
      </c>
      <c r="AQ773" s="133">
        <v>499.14</v>
      </c>
      <c r="AR773" s="133">
        <v>499.14</v>
      </c>
      <c r="AS773" s="133">
        <v>499.14</v>
      </c>
      <c r="AT773" s="133">
        <v>499.14</v>
      </c>
      <c r="AU773" s="133">
        <v>499.14</v>
      </c>
      <c r="AV773" s="133">
        <v>499.14</v>
      </c>
      <c r="AW773" s="133">
        <v>499.14</v>
      </c>
      <c r="AX773" s="133">
        <v>499.14</v>
      </c>
      <c r="AY773" s="133">
        <v>499.14</v>
      </c>
      <c r="AZ773" s="133">
        <v>499.14</v>
      </c>
      <c r="BA773" s="15">
        <f t="shared" si="36"/>
        <v>998.28</v>
      </c>
      <c r="BB773" s="15">
        <f t="shared" si="37"/>
        <v>5989.68</v>
      </c>
      <c r="BC773" s="15">
        <f t="shared" si="38"/>
        <v>6987.96</v>
      </c>
    </row>
    <row r="774" spans="1:55" x14ac:dyDescent="0.35">
      <c r="A774" s="161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66">
        <v>44301</v>
      </c>
      <c r="AF774" s="166">
        <v>47223</v>
      </c>
      <c r="AG774" s="167">
        <v>53100</v>
      </c>
      <c r="AH774" s="94">
        <v>4.458333333333333</v>
      </c>
      <c r="AI774" s="94">
        <v>8</v>
      </c>
      <c r="AJ774" s="168">
        <v>5.9299999999999999E-2</v>
      </c>
      <c r="AK774" s="162" t="s">
        <v>651</v>
      </c>
      <c r="AL774" s="162" t="s">
        <v>652</v>
      </c>
      <c r="AM774" s="133">
        <v>262.39999999999998</v>
      </c>
      <c r="AN774" s="133">
        <v>262.39999999999998</v>
      </c>
      <c r="AO774" s="133">
        <v>262.39999999999998</v>
      </c>
      <c r="AP774" s="133">
        <v>262.39999999999998</v>
      </c>
      <c r="AQ774" s="133">
        <v>262.39999999999998</v>
      </c>
      <c r="AR774" s="133">
        <v>262.39999999999998</v>
      </c>
      <c r="AS774" s="133">
        <v>262.39999999999998</v>
      </c>
      <c r="AT774" s="133">
        <v>262.39999999999998</v>
      </c>
      <c r="AU774" s="133">
        <v>262.39999999999998</v>
      </c>
      <c r="AV774" s="133">
        <v>262.39999999999998</v>
      </c>
      <c r="AW774" s="133">
        <v>262.39999999999998</v>
      </c>
      <c r="AX774" s="133">
        <v>262.39999999999998</v>
      </c>
      <c r="AY774" s="133">
        <v>262.39999999999998</v>
      </c>
      <c r="AZ774" s="133">
        <v>262.39999999999998</v>
      </c>
      <c r="BA774" s="15">
        <f t="shared" si="36"/>
        <v>524.79999999999995</v>
      </c>
      <c r="BB774" s="15">
        <f t="shared" si="37"/>
        <v>3148.8000000000006</v>
      </c>
      <c r="BC774" s="15">
        <f t="shared" si="38"/>
        <v>3673.6000000000004</v>
      </c>
    </row>
    <row r="775" spans="1:55" x14ac:dyDescent="0.35">
      <c r="A775" s="161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63">
        <v>0</v>
      </c>
      <c r="AE775" s="166">
        <v>44321</v>
      </c>
      <c r="AF775" s="166">
        <v>45417</v>
      </c>
      <c r="AG775" s="167">
        <v>224495</v>
      </c>
      <c r="AH775" s="94">
        <v>0</v>
      </c>
      <c r="AI775" s="94">
        <v>0</v>
      </c>
      <c r="AJ775" s="168">
        <v>4.2999999999999997E-2</v>
      </c>
      <c r="AK775" s="162" t="s">
        <v>651</v>
      </c>
      <c r="AL775" s="162" t="s">
        <v>652</v>
      </c>
      <c r="AM775" s="133">
        <v>0</v>
      </c>
      <c r="AN775" s="133">
        <v>0</v>
      </c>
      <c r="AO775" s="133">
        <v>0</v>
      </c>
      <c r="AP775" s="133">
        <v>0</v>
      </c>
      <c r="AQ775" s="133">
        <v>0</v>
      </c>
      <c r="AR775" s="133">
        <v>0</v>
      </c>
      <c r="AS775" s="133">
        <v>0</v>
      </c>
      <c r="AT775" s="133">
        <v>0</v>
      </c>
      <c r="AU775" s="133">
        <v>0</v>
      </c>
      <c r="AV775" s="133">
        <v>0</v>
      </c>
      <c r="AW775" s="133">
        <v>0</v>
      </c>
      <c r="AX775" s="133">
        <v>0</v>
      </c>
      <c r="AY775" s="133">
        <v>0</v>
      </c>
      <c r="AZ775" s="133">
        <v>0</v>
      </c>
      <c r="BA775" s="15">
        <f t="shared" si="36"/>
        <v>0</v>
      </c>
      <c r="BB775" s="15">
        <f t="shared" si="37"/>
        <v>0</v>
      </c>
      <c r="BC775" s="15">
        <f t="shared" si="38"/>
        <v>0</v>
      </c>
    </row>
    <row r="776" spans="1:55" x14ac:dyDescent="0.35">
      <c r="A776" s="161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66">
        <v>44321</v>
      </c>
      <c r="AF776" s="166">
        <v>45782</v>
      </c>
      <c r="AG776" s="167">
        <v>14160</v>
      </c>
      <c r="AH776" s="94">
        <v>0.51388888888888884</v>
      </c>
      <c r="AI776" s="94">
        <v>4</v>
      </c>
      <c r="AJ776" s="168">
        <v>4.7100000000000003E-2</v>
      </c>
      <c r="AK776" s="162" t="s">
        <v>651</v>
      </c>
      <c r="AL776" s="162" t="s">
        <v>652</v>
      </c>
      <c r="AM776" s="133">
        <v>55.58</v>
      </c>
      <c r="AN776" s="133">
        <v>27.79</v>
      </c>
      <c r="AO776" s="133">
        <v>27.79</v>
      </c>
      <c r="AP776" s="133">
        <v>27.79</v>
      </c>
      <c r="AQ776" s="133">
        <v>27.79</v>
      </c>
      <c r="AR776" s="133">
        <v>27.79</v>
      </c>
      <c r="AS776" s="133">
        <v>27.79</v>
      </c>
      <c r="AT776" s="133">
        <v>0</v>
      </c>
      <c r="AU776" s="133">
        <v>0</v>
      </c>
      <c r="AV776" s="133">
        <v>0</v>
      </c>
      <c r="AW776" s="133">
        <v>0</v>
      </c>
      <c r="AX776" s="133">
        <v>0</v>
      </c>
      <c r="AY776" s="133">
        <v>0</v>
      </c>
      <c r="AZ776" s="133">
        <v>0</v>
      </c>
      <c r="BA776" s="15">
        <f t="shared" si="36"/>
        <v>83.37</v>
      </c>
      <c r="BB776" s="15">
        <f t="shared" si="37"/>
        <v>138.94999999999999</v>
      </c>
      <c r="BC776" s="15">
        <f t="shared" si="38"/>
        <v>222.32</v>
      </c>
    </row>
    <row r="777" spans="1:55" x14ac:dyDescent="0.35">
      <c r="A777" s="161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66">
        <v>44321</v>
      </c>
      <c r="AF777" s="166">
        <v>46147</v>
      </c>
      <c r="AG777" s="167">
        <v>435715</v>
      </c>
      <c r="AH777" s="94">
        <v>1.5138888888888888</v>
      </c>
      <c r="AI777" s="94">
        <v>5</v>
      </c>
      <c r="AJ777" s="168">
        <v>5.0700000000000002E-2</v>
      </c>
      <c r="AK777" s="162" t="s">
        <v>651</v>
      </c>
      <c r="AL777" s="162" t="s">
        <v>652</v>
      </c>
      <c r="AM777" s="133">
        <v>1840.9</v>
      </c>
      <c r="AN777" s="133">
        <v>1840.9</v>
      </c>
      <c r="AO777" s="133">
        <v>1840.9</v>
      </c>
      <c r="AP777" s="133">
        <v>1840.9</v>
      </c>
      <c r="AQ777" s="133">
        <v>1840.9</v>
      </c>
      <c r="AR777" s="133">
        <v>1840.9</v>
      </c>
      <c r="AS777" s="133">
        <v>1840.9</v>
      </c>
      <c r="AT777" s="133">
        <v>1840.9</v>
      </c>
      <c r="AU777" s="133">
        <v>1840.9</v>
      </c>
      <c r="AV777" s="133">
        <v>1840.9</v>
      </c>
      <c r="AW777" s="133">
        <v>1840.9</v>
      </c>
      <c r="AX777" s="133">
        <v>1840.9</v>
      </c>
      <c r="AY777" s="133">
        <v>1840.9</v>
      </c>
      <c r="AZ777" s="133">
        <v>920.45</v>
      </c>
      <c r="BA777" s="15">
        <f t="shared" si="36"/>
        <v>3681.8</v>
      </c>
      <c r="BB777" s="15">
        <f t="shared" si="37"/>
        <v>21170.350000000002</v>
      </c>
      <c r="BC777" s="15">
        <f t="shared" si="38"/>
        <v>24852.15</v>
      </c>
    </row>
    <row r="778" spans="1:55" x14ac:dyDescent="0.35">
      <c r="A778" s="161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66">
        <v>44321</v>
      </c>
      <c r="AF778" s="166">
        <v>46512</v>
      </c>
      <c r="AG778" s="167">
        <v>1729290</v>
      </c>
      <c r="AH778" s="94">
        <v>2.5138888888888888</v>
      </c>
      <c r="AI778" s="94">
        <v>6</v>
      </c>
      <c r="AJ778" s="168">
        <v>5.3600000000000002E-2</v>
      </c>
      <c r="AK778" s="162" t="s">
        <v>651</v>
      </c>
      <c r="AL778" s="162" t="s">
        <v>652</v>
      </c>
      <c r="AM778" s="133">
        <v>7724.16</v>
      </c>
      <c r="AN778" s="133">
        <v>7724.16</v>
      </c>
      <c r="AO778" s="133">
        <v>7724.16</v>
      </c>
      <c r="AP778" s="133">
        <v>7724.16</v>
      </c>
      <c r="AQ778" s="133">
        <v>7724.16</v>
      </c>
      <c r="AR778" s="133">
        <v>7724.16</v>
      </c>
      <c r="AS778" s="133">
        <v>7724.16</v>
      </c>
      <c r="AT778" s="133">
        <v>7724.16</v>
      </c>
      <c r="AU778" s="133">
        <v>7724.16</v>
      </c>
      <c r="AV778" s="133">
        <v>7724.16</v>
      </c>
      <c r="AW778" s="133">
        <v>7724.16</v>
      </c>
      <c r="AX778" s="133">
        <v>7724.16</v>
      </c>
      <c r="AY778" s="133">
        <v>7724.16</v>
      </c>
      <c r="AZ778" s="133">
        <v>7724.16</v>
      </c>
      <c r="BA778" s="15">
        <f t="shared" si="36"/>
        <v>15448.32</v>
      </c>
      <c r="BB778" s="15">
        <f t="shared" si="37"/>
        <v>92689.920000000027</v>
      </c>
      <c r="BC778" s="15">
        <f t="shared" si="38"/>
        <v>108138.24000000002</v>
      </c>
    </row>
    <row r="779" spans="1:55" x14ac:dyDescent="0.35">
      <c r="A779" s="161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66">
        <v>44321</v>
      </c>
      <c r="AF779" s="166">
        <v>46878</v>
      </c>
      <c r="AG779" s="167">
        <v>6743847.5</v>
      </c>
      <c r="AH779" s="94">
        <v>3.5138888888888888</v>
      </c>
      <c r="AI779" s="94">
        <v>7</v>
      </c>
      <c r="AJ779" s="168">
        <v>5.6399999999999999E-2</v>
      </c>
      <c r="AK779" s="162" t="s">
        <v>651</v>
      </c>
      <c r="AL779" s="162" t="s">
        <v>652</v>
      </c>
      <c r="AM779" s="133">
        <v>31696.080000000002</v>
      </c>
      <c r="AN779" s="133">
        <v>31696.080000000002</v>
      </c>
      <c r="AO779" s="133">
        <v>31696.080000000002</v>
      </c>
      <c r="AP779" s="133">
        <v>31696.080000000002</v>
      </c>
      <c r="AQ779" s="133">
        <v>31696.080000000002</v>
      </c>
      <c r="AR779" s="133">
        <v>31696.080000000002</v>
      </c>
      <c r="AS779" s="133">
        <v>31696.080000000002</v>
      </c>
      <c r="AT779" s="133">
        <v>31696.080000000002</v>
      </c>
      <c r="AU779" s="133">
        <v>31696.080000000002</v>
      </c>
      <c r="AV779" s="133">
        <v>31696.080000000002</v>
      </c>
      <c r="AW779" s="133">
        <v>31696.080000000002</v>
      </c>
      <c r="AX779" s="133">
        <v>31696.080000000002</v>
      </c>
      <c r="AY779" s="133">
        <v>31696.080000000002</v>
      </c>
      <c r="AZ779" s="133">
        <v>31696.080000000002</v>
      </c>
      <c r="BA779" s="15">
        <f t="shared" si="36"/>
        <v>63392.160000000003</v>
      </c>
      <c r="BB779" s="15">
        <f t="shared" si="37"/>
        <v>380352.96000000014</v>
      </c>
      <c r="BC779" s="15">
        <f t="shared" si="38"/>
        <v>443745.12000000011</v>
      </c>
    </row>
    <row r="780" spans="1:55" x14ac:dyDescent="0.35">
      <c r="A780" s="161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66">
        <v>44321</v>
      </c>
      <c r="AF780" s="166">
        <v>47243</v>
      </c>
      <c r="AG780" s="167">
        <v>53100</v>
      </c>
      <c r="AH780" s="94">
        <v>4.5138888888888893</v>
      </c>
      <c r="AI780" s="94">
        <v>8</v>
      </c>
      <c r="AJ780" s="168">
        <v>5.9299999999999999E-2</v>
      </c>
      <c r="AK780" s="162" t="s">
        <v>651</v>
      </c>
      <c r="AL780" s="162" t="s">
        <v>652</v>
      </c>
      <c r="AM780" s="133">
        <v>262.39999999999998</v>
      </c>
      <c r="AN780" s="133">
        <v>262.39999999999998</v>
      </c>
      <c r="AO780" s="133">
        <v>262.39999999999998</v>
      </c>
      <c r="AP780" s="133">
        <v>262.39999999999998</v>
      </c>
      <c r="AQ780" s="133">
        <v>262.39999999999998</v>
      </c>
      <c r="AR780" s="133">
        <v>262.39999999999998</v>
      </c>
      <c r="AS780" s="133">
        <v>262.39999999999998</v>
      </c>
      <c r="AT780" s="133">
        <v>262.39999999999998</v>
      </c>
      <c r="AU780" s="133">
        <v>262.39999999999998</v>
      </c>
      <c r="AV780" s="133">
        <v>262.39999999999998</v>
      </c>
      <c r="AW780" s="133">
        <v>262.39999999999998</v>
      </c>
      <c r="AX780" s="133">
        <v>262.39999999999998</v>
      </c>
      <c r="AY780" s="133">
        <v>262.39999999999998</v>
      </c>
      <c r="AZ780" s="133">
        <v>262.39999999999998</v>
      </c>
      <c r="BA780" s="15">
        <f t="shared" si="36"/>
        <v>524.79999999999995</v>
      </c>
      <c r="BB780" s="15">
        <f t="shared" si="37"/>
        <v>3148.8000000000006</v>
      </c>
      <c r="BC780" s="15">
        <f t="shared" si="38"/>
        <v>3673.6000000000004</v>
      </c>
    </row>
    <row r="781" spans="1:55" x14ac:dyDescent="0.35">
      <c r="A781" s="161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66">
        <v>44321</v>
      </c>
      <c r="AF781" s="166">
        <v>47973</v>
      </c>
      <c r="AG781" s="167">
        <v>53100</v>
      </c>
      <c r="AH781" s="94">
        <v>6.5138888888888893</v>
      </c>
      <c r="AI781" s="94">
        <v>10</v>
      </c>
      <c r="AJ781" s="168">
        <v>6.5000000000000002E-2</v>
      </c>
      <c r="AK781" s="162" t="s">
        <v>651</v>
      </c>
      <c r="AL781" s="162" t="s">
        <v>652</v>
      </c>
      <c r="AM781" s="133">
        <v>287.62</v>
      </c>
      <c r="AN781" s="133">
        <v>287.62</v>
      </c>
      <c r="AO781" s="133">
        <v>287.62</v>
      </c>
      <c r="AP781" s="133">
        <v>287.62</v>
      </c>
      <c r="AQ781" s="133">
        <v>287.62</v>
      </c>
      <c r="AR781" s="133">
        <v>287.62</v>
      </c>
      <c r="AS781" s="133">
        <v>287.62</v>
      </c>
      <c r="AT781" s="133">
        <v>287.62</v>
      </c>
      <c r="AU781" s="133">
        <v>287.62</v>
      </c>
      <c r="AV781" s="133">
        <v>287.62</v>
      </c>
      <c r="AW781" s="133">
        <v>287.62</v>
      </c>
      <c r="AX781" s="133">
        <v>287.62</v>
      </c>
      <c r="AY781" s="133">
        <v>287.62</v>
      </c>
      <c r="AZ781" s="133">
        <v>287.62</v>
      </c>
      <c r="BA781" s="15">
        <f t="shared" si="36"/>
        <v>575.24</v>
      </c>
      <c r="BB781" s="15">
        <f t="shared" si="37"/>
        <v>3451.4399999999991</v>
      </c>
      <c r="BC781" s="15">
        <f t="shared" si="38"/>
        <v>4026.6799999999994</v>
      </c>
    </row>
    <row r="782" spans="1:55" x14ac:dyDescent="0.35">
      <c r="A782" s="161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0</v>
      </c>
      <c r="X782" s="63">
        <v>0</v>
      </c>
      <c r="Y782" s="63">
        <v>0</v>
      </c>
      <c r="Z782" s="63">
        <v>0</v>
      </c>
      <c r="AA782" s="63">
        <v>0</v>
      </c>
      <c r="AB782" s="63">
        <v>0</v>
      </c>
      <c r="AC782" s="63">
        <v>0</v>
      </c>
      <c r="AD782" s="63">
        <v>0</v>
      </c>
      <c r="AE782" s="166">
        <v>44328</v>
      </c>
      <c r="AF782" s="166">
        <v>45424</v>
      </c>
      <c r="AG782" s="167">
        <v>293672.5</v>
      </c>
      <c r="AH782" s="94">
        <v>0</v>
      </c>
      <c r="AI782" s="94">
        <v>0</v>
      </c>
      <c r="AJ782" s="168">
        <v>4.2999999999999997E-2</v>
      </c>
      <c r="AK782" s="162" t="s">
        <v>651</v>
      </c>
      <c r="AL782" s="162" t="s">
        <v>652</v>
      </c>
      <c r="AM782" s="133">
        <v>0</v>
      </c>
      <c r="AN782" s="133">
        <v>0</v>
      </c>
      <c r="AO782" s="133">
        <v>0</v>
      </c>
      <c r="AP782" s="133">
        <v>0</v>
      </c>
      <c r="AQ782" s="133">
        <v>0</v>
      </c>
      <c r="AR782" s="133">
        <v>0</v>
      </c>
      <c r="AS782" s="133">
        <v>0</v>
      </c>
      <c r="AT782" s="133">
        <v>0</v>
      </c>
      <c r="AU782" s="133">
        <v>0</v>
      </c>
      <c r="AV782" s="133">
        <v>0</v>
      </c>
      <c r="AW782" s="133">
        <v>0</v>
      </c>
      <c r="AX782" s="133">
        <v>0</v>
      </c>
      <c r="AY782" s="133">
        <v>0</v>
      </c>
      <c r="AZ782" s="133">
        <v>0</v>
      </c>
      <c r="BA782" s="15">
        <f t="shared" si="36"/>
        <v>0</v>
      </c>
      <c r="BB782" s="15">
        <f t="shared" si="37"/>
        <v>0</v>
      </c>
      <c r="BC782" s="15">
        <f t="shared" si="38"/>
        <v>0</v>
      </c>
    </row>
    <row r="783" spans="1:55" x14ac:dyDescent="0.35">
      <c r="A783" s="161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66">
        <v>44328</v>
      </c>
      <c r="AF783" s="166">
        <v>45789</v>
      </c>
      <c r="AG783" s="167">
        <v>624367.5</v>
      </c>
      <c r="AH783" s="94">
        <v>0.53333333333333333</v>
      </c>
      <c r="AI783" s="94">
        <v>4</v>
      </c>
      <c r="AJ783" s="168">
        <v>4.7100000000000003E-2</v>
      </c>
      <c r="AK783" s="162" t="s">
        <v>651</v>
      </c>
      <c r="AL783" s="162" t="s">
        <v>652</v>
      </c>
      <c r="AM783" s="133">
        <v>2450.64</v>
      </c>
      <c r="AN783" s="133">
        <v>1225.32</v>
      </c>
      <c r="AO783" s="133">
        <v>1225.32</v>
      </c>
      <c r="AP783" s="133">
        <v>1225.32</v>
      </c>
      <c r="AQ783" s="133">
        <v>1225.32</v>
      </c>
      <c r="AR783" s="133">
        <v>1225.32</v>
      </c>
      <c r="AS783" s="133">
        <v>1225.32</v>
      </c>
      <c r="AT783" s="133">
        <v>0</v>
      </c>
      <c r="AU783" s="133">
        <v>0</v>
      </c>
      <c r="AV783" s="133">
        <v>0</v>
      </c>
      <c r="AW783" s="133">
        <v>0</v>
      </c>
      <c r="AX783" s="133">
        <v>0</v>
      </c>
      <c r="AY783" s="133">
        <v>0</v>
      </c>
      <c r="AZ783" s="133">
        <v>0</v>
      </c>
      <c r="BA783" s="15">
        <f t="shared" si="36"/>
        <v>3675.96</v>
      </c>
      <c r="BB783" s="15">
        <f t="shared" si="37"/>
        <v>6126.5999999999995</v>
      </c>
      <c r="BC783" s="15">
        <f t="shared" si="38"/>
        <v>9802.56</v>
      </c>
    </row>
    <row r="784" spans="1:55" x14ac:dyDescent="0.35">
      <c r="A784" s="161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66">
        <v>44328</v>
      </c>
      <c r="AF784" s="166">
        <v>46154</v>
      </c>
      <c r="AG784" s="167">
        <v>924382.5</v>
      </c>
      <c r="AH784" s="94">
        <v>1.5333333333333334</v>
      </c>
      <c r="AI784" s="94">
        <v>5</v>
      </c>
      <c r="AJ784" s="168">
        <v>5.0700000000000002E-2</v>
      </c>
      <c r="AK784" s="162" t="s">
        <v>651</v>
      </c>
      <c r="AL784" s="162" t="s">
        <v>652</v>
      </c>
      <c r="AM784" s="133">
        <v>3905.52</v>
      </c>
      <c r="AN784" s="133">
        <v>3905.52</v>
      </c>
      <c r="AO784" s="133">
        <v>3905.52</v>
      </c>
      <c r="AP784" s="133">
        <v>3905.52</v>
      </c>
      <c r="AQ784" s="133">
        <v>3905.52</v>
      </c>
      <c r="AR784" s="133">
        <v>3905.52</v>
      </c>
      <c r="AS784" s="133">
        <v>3905.52</v>
      </c>
      <c r="AT784" s="133">
        <v>3905.52</v>
      </c>
      <c r="AU784" s="133">
        <v>3905.52</v>
      </c>
      <c r="AV784" s="133">
        <v>3905.52</v>
      </c>
      <c r="AW784" s="133">
        <v>3905.52</v>
      </c>
      <c r="AX784" s="133">
        <v>3905.52</v>
      </c>
      <c r="AY784" s="133">
        <v>3905.52</v>
      </c>
      <c r="AZ784" s="133">
        <v>1952.76</v>
      </c>
      <c r="BA784" s="15">
        <f t="shared" si="36"/>
        <v>7811.04</v>
      </c>
      <c r="BB784" s="15">
        <f t="shared" si="37"/>
        <v>44913.479999999996</v>
      </c>
      <c r="BC784" s="15">
        <f t="shared" si="38"/>
        <v>52724.52</v>
      </c>
    </row>
    <row r="785" spans="1:55" x14ac:dyDescent="0.35">
      <c r="A785" s="161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66">
        <v>44328</v>
      </c>
      <c r="AF785" s="166">
        <v>46519</v>
      </c>
      <c r="AG785" s="167">
        <v>1943460</v>
      </c>
      <c r="AH785" s="94">
        <v>2.5333333333333332</v>
      </c>
      <c r="AI785" s="94">
        <v>6</v>
      </c>
      <c r="AJ785" s="168">
        <v>5.3600000000000002E-2</v>
      </c>
      <c r="AK785" s="162" t="s">
        <v>651</v>
      </c>
      <c r="AL785" s="162" t="s">
        <v>652</v>
      </c>
      <c r="AM785" s="133">
        <v>8680.7900000000009</v>
      </c>
      <c r="AN785" s="133">
        <v>8680.7900000000009</v>
      </c>
      <c r="AO785" s="133">
        <v>8680.7900000000009</v>
      </c>
      <c r="AP785" s="133">
        <v>8680.7900000000009</v>
      </c>
      <c r="AQ785" s="133">
        <v>8680.7900000000009</v>
      </c>
      <c r="AR785" s="133">
        <v>8680.7900000000009</v>
      </c>
      <c r="AS785" s="133">
        <v>8680.7900000000009</v>
      </c>
      <c r="AT785" s="133">
        <v>8680.7900000000009</v>
      </c>
      <c r="AU785" s="133">
        <v>8680.7900000000009</v>
      </c>
      <c r="AV785" s="133">
        <v>8680.7900000000009</v>
      </c>
      <c r="AW785" s="133">
        <v>8680.7900000000009</v>
      </c>
      <c r="AX785" s="133">
        <v>8680.7900000000009</v>
      </c>
      <c r="AY785" s="133">
        <v>8680.7900000000009</v>
      </c>
      <c r="AZ785" s="133">
        <v>8680.7900000000009</v>
      </c>
      <c r="BA785" s="15">
        <f t="shared" si="36"/>
        <v>17361.580000000002</v>
      </c>
      <c r="BB785" s="15">
        <f t="shared" si="37"/>
        <v>104169.48000000004</v>
      </c>
      <c r="BC785" s="15">
        <f t="shared" si="38"/>
        <v>121531.06000000004</v>
      </c>
    </row>
    <row r="786" spans="1:55" x14ac:dyDescent="0.35">
      <c r="A786" s="161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66">
        <v>44328</v>
      </c>
      <c r="AF786" s="166">
        <v>46885</v>
      </c>
      <c r="AG786" s="167">
        <v>856237.5</v>
      </c>
      <c r="AH786" s="94">
        <v>3.5333333333333332</v>
      </c>
      <c r="AI786" s="94">
        <v>7</v>
      </c>
      <c r="AJ786" s="168">
        <v>5.6399999999999999E-2</v>
      </c>
      <c r="AK786" s="162" t="s">
        <v>651</v>
      </c>
      <c r="AL786" s="162" t="s">
        <v>652</v>
      </c>
      <c r="AM786" s="133">
        <v>4024.32</v>
      </c>
      <c r="AN786" s="133">
        <v>4024.32</v>
      </c>
      <c r="AO786" s="133">
        <v>4024.32</v>
      </c>
      <c r="AP786" s="133">
        <v>4024.32</v>
      </c>
      <c r="AQ786" s="133">
        <v>4024.32</v>
      </c>
      <c r="AR786" s="133">
        <v>4024.32</v>
      </c>
      <c r="AS786" s="133">
        <v>4024.32</v>
      </c>
      <c r="AT786" s="133">
        <v>4024.32</v>
      </c>
      <c r="AU786" s="133">
        <v>4024.32</v>
      </c>
      <c r="AV786" s="133">
        <v>4024.32</v>
      </c>
      <c r="AW786" s="133">
        <v>4024.32</v>
      </c>
      <c r="AX786" s="133">
        <v>4024.32</v>
      </c>
      <c r="AY786" s="133">
        <v>4024.32</v>
      </c>
      <c r="AZ786" s="133">
        <v>4024.32</v>
      </c>
      <c r="BA786" s="15">
        <f t="shared" si="36"/>
        <v>8048.64</v>
      </c>
      <c r="BB786" s="15">
        <f t="shared" si="37"/>
        <v>48291.840000000004</v>
      </c>
      <c r="BC786" s="15">
        <f t="shared" si="38"/>
        <v>56340.480000000003</v>
      </c>
    </row>
    <row r="787" spans="1:55" x14ac:dyDescent="0.35">
      <c r="A787" s="161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63">
        <v>0</v>
      </c>
      <c r="AE787" s="166">
        <v>44328</v>
      </c>
      <c r="AF787" s="166">
        <v>45424</v>
      </c>
      <c r="AG787" s="167">
        <v>541177.5</v>
      </c>
      <c r="AH787" s="94">
        <v>0</v>
      </c>
      <c r="AI787" s="94">
        <v>0</v>
      </c>
      <c r="AJ787" s="168">
        <v>4.2999999999999997E-2</v>
      </c>
      <c r="AK787" s="162" t="s">
        <v>651</v>
      </c>
      <c r="AL787" s="162" t="s">
        <v>652</v>
      </c>
      <c r="AM787" s="133">
        <v>0</v>
      </c>
      <c r="AN787" s="133">
        <v>0</v>
      </c>
      <c r="AO787" s="133">
        <v>0</v>
      </c>
      <c r="AP787" s="133">
        <v>0</v>
      </c>
      <c r="AQ787" s="133">
        <v>0</v>
      </c>
      <c r="AR787" s="133">
        <v>0</v>
      </c>
      <c r="AS787" s="133">
        <v>0</v>
      </c>
      <c r="AT787" s="133">
        <v>0</v>
      </c>
      <c r="AU787" s="133">
        <v>0</v>
      </c>
      <c r="AV787" s="133">
        <v>0</v>
      </c>
      <c r="AW787" s="133">
        <v>0</v>
      </c>
      <c r="AX787" s="133">
        <v>0</v>
      </c>
      <c r="AY787" s="133">
        <v>0</v>
      </c>
      <c r="AZ787" s="133">
        <v>0</v>
      </c>
      <c r="BA787" s="15">
        <f t="shared" si="36"/>
        <v>0</v>
      </c>
      <c r="BB787" s="15">
        <f t="shared" si="37"/>
        <v>0</v>
      </c>
      <c r="BC787" s="15">
        <f t="shared" si="38"/>
        <v>0</v>
      </c>
    </row>
    <row r="788" spans="1:55" x14ac:dyDescent="0.35">
      <c r="A788" s="161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66">
        <v>44328</v>
      </c>
      <c r="AF788" s="166">
        <v>45789</v>
      </c>
      <c r="AG788" s="167">
        <v>1410542.5</v>
      </c>
      <c r="AH788" s="94">
        <v>0.53333333333333333</v>
      </c>
      <c r="AI788" s="94">
        <v>4</v>
      </c>
      <c r="AJ788" s="168">
        <v>4.7100000000000003E-2</v>
      </c>
      <c r="AK788" s="162" t="s">
        <v>651</v>
      </c>
      <c r="AL788" s="162" t="s">
        <v>652</v>
      </c>
      <c r="AM788" s="133">
        <v>5536.38</v>
      </c>
      <c r="AN788" s="133">
        <v>2768.19</v>
      </c>
      <c r="AO788" s="133">
        <v>2768.19</v>
      </c>
      <c r="AP788" s="133">
        <v>2768.19</v>
      </c>
      <c r="AQ788" s="133">
        <v>2768.19</v>
      </c>
      <c r="AR788" s="133">
        <v>2768.19</v>
      </c>
      <c r="AS788" s="133">
        <v>2768.19</v>
      </c>
      <c r="AT788" s="133">
        <v>0</v>
      </c>
      <c r="AU788" s="133">
        <v>0</v>
      </c>
      <c r="AV788" s="133">
        <v>0</v>
      </c>
      <c r="AW788" s="133">
        <v>0</v>
      </c>
      <c r="AX788" s="133">
        <v>0</v>
      </c>
      <c r="AY788" s="133">
        <v>0</v>
      </c>
      <c r="AZ788" s="133">
        <v>0</v>
      </c>
      <c r="BA788" s="15">
        <f t="shared" si="36"/>
        <v>8304.57</v>
      </c>
      <c r="BB788" s="15">
        <f t="shared" si="37"/>
        <v>13840.95</v>
      </c>
      <c r="BC788" s="15">
        <f t="shared" si="38"/>
        <v>22145.52</v>
      </c>
    </row>
    <row r="789" spans="1:55" x14ac:dyDescent="0.35">
      <c r="A789" s="161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66">
        <v>44328</v>
      </c>
      <c r="AF789" s="166">
        <v>46154</v>
      </c>
      <c r="AG789" s="167">
        <v>869955</v>
      </c>
      <c r="AH789" s="94">
        <v>1.5333333333333334</v>
      </c>
      <c r="AI789" s="94">
        <v>5</v>
      </c>
      <c r="AJ789" s="168">
        <v>5.0700000000000002E-2</v>
      </c>
      <c r="AK789" s="162" t="s">
        <v>651</v>
      </c>
      <c r="AL789" s="162" t="s">
        <v>652</v>
      </c>
      <c r="AM789" s="133">
        <v>3675.56</v>
      </c>
      <c r="AN789" s="133">
        <v>3675.56</v>
      </c>
      <c r="AO789" s="133">
        <v>3675.56</v>
      </c>
      <c r="AP789" s="133">
        <v>3675.56</v>
      </c>
      <c r="AQ789" s="133">
        <v>3675.56</v>
      </c>
      <c r="AR789" s="133">
        <v>3675.56</v>
      </c>
      <c r="AS789" s="133">
        <v>3675.56</v>
      </c>
      <c r="AT789" s="133">
        <v>3675.56</v>
      </c>
      <c r="AU789" s="133">
        <v>3675.56</v>
      </c>
      <c r="AV789" s="133">
        <v>3675.56</v>
      </c>
      <c r="AW789" s="133">
        <v>3675.56</v>
      </c>
      <c r="AX789" s="133">
        <v>3675.56</v>
      </c>
      <c r="AY789" s="133">
        <v>3675.56</v>
      </c>
      <c r="AZ789" s="133">
        <v>1837.78</v>
      </c>
      <c r="BA789" s="15">
        <f t="shared" si="36"/>
        <v>7351.12</v>
      </c>
      <c r="BB789" s="15">
        <f t="shared" si="37"/>
        <v>42268.939999999995</v>
      </c>
      <c r="BC789" s="15">
        <f t="shared" si="38"/>
        <v>49620.06</v>
      </c>
    </row>
    <row r="790" spans="1:55" x14ac:dyDescent="0.35">
      <c r="A790" s="161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66">
        <v>44328</v>
      </c>
      <c r="AF790" s="166">
        <v>46519</v>
      </c>
      <c r="AG790" s="167">
        <v>1517185</v>
      </c>
      <c r="AH790" s="94">
        <v>2.5333333333333332</v>
      </c>
      <c r="AI790" s="94">
        <v>6</v>
      </c>
      <c r="AJ790" s="168">
        <v>5.3600000000000002E-2</v>
      </c>
      <c r="AK790" s="162" t="s">
        <v>651</v>
      </c>
      <c r="AL790" s="162" t="s">
        <v>652</v>
      </c>
      <c r="AM790" s="133">
        <v>6776.76</v>
      </c>
      <c r="AN790" s="133">
        <v>6776.76</v>
      </c>
      <c r="AO790" s="133">
        <v>6776.76</v>
      </c>
      <c r="AP790" s="133">
        <v>6776.76</v>
      </c>
      <c r="AQ790" s="133">
        <v>6776.76</v>
      </c>
      <c r="AR790" s="133">
        <v>6776.76</v>
      </c>
      <c r="AS790" s="133">
        <v>6776.76</v>
      </c>
      <c r="AT790" s="133">
        <v>6776.76</v>
      </c>
      <c r="AU790" s="133">
        <v>6776.76</v>
      </c>
      <c r="AV790" s="133">
        <v>6776.76</v>
      </c>
      <c r="AW790" s="133">
        <v>6776.76</v>
      </c>
      <c r="AX790" s="133">
        <v>6776.76</v>
      </c>
      <c r="AY790" s="133">
        <v>6776.76</v>
      </c>
      <c r="AZ790" s="133">
        <v>6776.76</v>
      </c>
      <c r="BA790" s="15">
        <f t="shared" si="36"/>
        <v>13553.52</v>
      </c>
      <c r="BB790" s="15">
        <f t="shared" si="37"/>
        <v>81321.119999999995</v>
      </c>
      <c r="BC790" s="15">
        <f t="shared" si="38"/>
        <v>94874.64</v>
      </c>
    </row>
    <row r="791" spans="1:55" x14ac:dyDescent="0.35">
      <c r="A791" s="161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66">
        <v>44328</v>
      </c>
      <c r="AF791" s="166">
        <v>46885</v>
      </c>
      <c r="AG791" s="167">
        <v>2326370</v>
      </c>
      <c r="AH791" s="94">
        <v>3.5333333333333332</v>
      </c>
      <c r="AI791" s="94">
        <v>7</v>
      </c>
      <c r="AJ791" s="168">
        <v>5.6399999999999999E-2</v>
      </c>
      <c r="AK791" s="162" t="s">
        <v>651</v>
      </c>
      <c r="AL791" s="162" t="s">
        <v>652</v>
      </c>
      <c r="AM791" s="133">
        <v>10933.94</v>
      </c>
      <c r="AN791" s="133">
        <v>10933.94</v>
      </c>
      <c r="AO791" s="133">
        <v>10933.94</v>
      </c>
      <c r="AP791" s="133">
        <v>10933.94</v>
      </c>
      <c r="AQ791" s="133">
        <v>10933.94</v>
      </c>
      <c r="AR791" s="133">
        <v>10933.94</v>
      </c>
      <c r="AS791" s="133">
        <v>10933.94</v>
      </c>
      <c r="AT791" s="133">
        <v>10933.94</v>
      </c>
      <c r="AU791" s="133">
        <v>10933.94</v>
      </c>
      <c r="AV791" s="133">
        <v>10933.94</v>
      </c>
      <c r="AW791" s="133">
        <v>10933.94</v>
      </c>
      <c r="AX791" s="133">
        <v>10933.94</v>
      </c>
      <c r="AY791" s="133">
        <v>10933.94</v>
      </c>
      <c r="AZ791" s="133">
        <v>10933.94</v>
      </c>
      <c r="BA791" s="15">
        <f t="shared" si="36"/>
        <v>21867.88</v>
      </c>
      <c r="BB791" s="15">
        <f t="shared" si="37"/>
        <v>131207.28</v>
      </c>
      <c r="BC791" s="15">
        <f t="shared" si="38"/>
        <v>153075.16</v>
      </c>
    </row>
    <row r="792" spans="1:55" x14ac:dyDescent="0.35">
      <c r="A792" s="161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66">
        <v>44328</v>
      </c>
      <c r="AF792" s="166">
        <v>47250</v>
      </c>
      <c r="AG792" s="167">
        <v>3002657.5</v>
      </c>
      <c r="AH792" s="94">
        <v>4.5333333333333332</v>
      </c>
      <c r="AI792" s="94">
        <v>8</v>
      </c>
      <c r="AJ792" s="168">
        <v>5.9299999999999999E-2</v>
      </c>
      <c r="AK792" s="162" t="s">
        <v>651</v>
      </c>
      <c r="AL792" s="162" t="s">
        <v>652</v>
      </c>
      <c r="AM792" s="133">
        <v>14838.13</v>
      </c>
      <c r="AN792" s="133">
        <v>14838.13</v>
      </c>
      <c r="AO792" s="133">
        <v>14838.13</v>
      </c>
      <c r="AP792" s="133">
        <v>14838.13</v>
      </c>
      <c r="AQ792" s="133">
        <v>14838.13</v>
      </c>
      <c r="AR792" s="133">
        <v>14838.13</v>
      </c>
      <c r="AS792" s="133">
        <v>14838.13</v>
      </c>
      <c r="AT792" s="133">
        <v>14838.13</v>
      </c>
      <c r="AU792" s="133">
        <v>14838.13</v>
      </c>
      <c r="AV792" s="133">
        <v>14838.13</v>
      </c>
      <c r="AW792" s="133">
        <v>14838.13</v>
      </c>
      <c r="AX792" s="133">
        <v>14838.13</v>
      </c>
      <c r="AY792" s="133">
        <v>14838.13</v>
      </c>
      <c r="AZ792" s="133">
        <v>14838.13</v>
      </c>
      <c r="BA792" s="15">
        <f t="shared" si="36"/>
        <v>29676.26</v>
      </c>
      <c r="BB792" s="15">
        <f t="shared" si="37"/>
        <v>178057.56000000003</v>
      </c>
      <c r="BC792" s="15">
        <f t="shared" si="38"/>
        <v>207733.82000000004</v>
      </c>
    </row>
    <row r="793" spans="1:55" x14ac:dyDescent="0.35">
      <c r="A793" s="161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66">
        <v>44328</v>
      </c>
      <c r="AF793" s="166">
        <v>47615</v>
      </c>
      <c r="AG793" s="167">
        <v>2472395</v>
      </c>
      <c r="AH793" s="94">
        <v>5.5333333333333332</v>
      </c>
      <c r="AI793" s="94">
        <v>9</v>
      </c>
      <c r="AJ793" s="168">
        <v>6.2100000000000002E-2</v>
      </c>
      <c r="AK793" s="162" t="s">
        <v>651</v>
      </c>
      <c r="AL793" s="162" t="s">
        <v>652</v>
      </c>
      <c r="AM793" s="133">
        <v>12794.64</v>
      </c>
      <c r="AN793" s="133">
        <v>12794.64</v>
      </c>
      <c r="AO793" s="133">
        <v>12794.64</v>
      </c>
      <c r="AP793" s="133">
        <v>12794.64</v>
      </c>
      <c r="AQ793" s="133">
        <v>12794.64</v>
      </c>
      <c r="AR793" s="133">
        <v>12794.64</v>
      </c>
      <c r="AS793" s="133">
        <v>12794.64</v>
      </c>
      <c r="AT793" s="133">
        <v>12794.64</v>
      </c>
      <c r="AU793" s="133">
        <v>12794.64</v>
      </c>
      <c r="AV793" s="133">
        <v>12794.64</v>
      </c>
      <c r="AW793" s="133">
        <v>12794.64</v>
      </c>
      <c r="AX793" s="133">
        <v>12794.64</v>
      </c>
      <c r="AY793" s="133">
        <v>12794.64</v>
      </c>
      <c r="AZ793" s="133">
        <v>12794.64</v>
      </c>
      <c r="BA793" s="15">
        <f t="shared" si="36"/>
        <v>25589.279999999999</v>
      </c>
      <c r="BB793" s="15">
        <f t="shared" si="37"/>
        <v>153535.67999999999</v>
      </c>
      <c r="BC793" s="15">
        <f t="shared" si="38"/>
        <v>179124.96</v>
      </c>
    </row>
    <row r="794" spans="1:55" x14ac:dyDescent="0.35">
      <c r="A794" s="161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66">
        <v>44328</v>
      </c>
      <c r="AF794" s="166">
        <v>47980</v>
      </c>
      <c r="AG794" s="167">
        <v>97940</v>
      </c>
      <c r="AH794" s="94">
        <v>6.5333333333333332</v>
      </c>
      <c r="AI794" s="94">
        <v>10</v>
      </c>
      <c r="AJ794" s="168">
        <v>6.5000000000000002E-2</v>
      </c>
      <c r="AK794" s="162" t="s">
        <v>651</v>
      </c>
      <c r="AL794" s="162" t="s">
        <v>652</v>
      </c>
      <c r="AM794" s="133">
        <v>530.51</v>
      </c>
      <c r="AN794" s="133">
        <v>530.51</v>
      </c>
      <c r="AO794" s="133">
        <v>530.51</v>
      </c>
      <c r="AP794" s="133">
        <v>530.51</v>
      </c>
      <c r="AQ794" s="133">
        <v>530.51</v>
      </c>
      <c r="AR794" s="133">
        <v>530.51</v>
      </c>
      <c r="AS794" s="133">
        <v>530.51</v>
      </c>
      <c r="AT794" s="133">
        <v>530.51</v>
      </c>
      <c r="AU794" s="133">
        <v>530.51</v>
      </c>
      <c r="AV794" s="133">
        <v>530.51</v>
      </c>
      <c r="AW794" s="133">
        <v>530.51</v>
      </c>
      <c r="AX794" s="133">
        <v>530.51</v>
      </c>
      <c r="AY794" s="133">
        <v>530.51</v>
      </c>
      <c r="AZ794" s="133">
        <v>530.51</v>
      </c>
      <c r="BA794" s="15">
        <f t="shared" si="36"/>
        <v>1061.02</v>
      </c>
      <c r="BB794" s="15">
        <f t="shared" si="37"/>
        <v>6366.1200000000017</v>
      </c>
      <c r="BC794" s="15">
        <f t="shared" si="38"/>
        <v>7427.1400000000012</v>
      </c>
    </row>
    <row r="795" spans="1:55" x14ac:dyDescent="0.35">
      <c r="A795" s="161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0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63">
        <v>0</v>
      </c>
      <c r="AE795" s="166">
        <v>44333</v>
      </c>
      <c r="AF795" s="166">
        <v>45429</v>
      </c>
      <c r="AG795" s="167">
        <v>595752.5</v>
      </c>
      <c r="AH795" s="94">
        <v>0</v>
      </c>
      <c r="AI795" s="94">
        <v>0</v>
      </c>
      <c r="AJ795" s="168">
        <v>4.2999999999999997E-2</v>
      </c>
      <c r="AK795" s="162" t="s">
        <v>651</v>
      </c>
      <c r="AL795" s="162" t="s">
        <v>652</v>
      </c>
      <c r="AM795" s="133">
        <v>0</v>
      </c>
      <c r="AN795" s="133">
        <v>0</v>
      </c>
      <c r="AO795" s="133">
        <v>0</v>
      </c>
      <c r="AP795" s="133">
        <v>0</v>
      </c>
      <c r="AQ795" s="133">
        <v>0</v>
      </c>
      <c r="AR795" s="133">
        <v>0</v>
      </c>
      <c r="AS795" s="133">
        <v>0</v>
      </c>
      <c r="AT795" s="133">
        <v>0</v>
      </c>
      <c r="AU795" s="133">
        <v>0</v>
      </c>
      <c r="AV795" s="133">
        <v>0</v>
      </c>
      <c r="AW795" s="133">
        <v>0</v>
      </c>
      <c r="AX795" s="133">
        <v>0</v>
      </c>
      <c r="AY795" s="133">
        <v>0</v>
      </c>
      <c r="AZ795" s="133">
        <v>0</v>
      </c>
      <c r="BA795" s="15">
        <f t="shared" si="36"/>
        <v>0</v>
      </c>
      <c r="BB795" s="15">
        <f t="shared" si="37"/>
        <v>0</v>
      </c>
      <c r="BC795" s="15">
        <f t="shared" si="38"/>
        <v>0</v>
      </c>
    </row>
    <row r="796" spans="1:55" x14ac:dyDescent="0.35">
      <c r="A796" s="161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66">
        <v>44333</v>
      </c>
      <c r="AF796" s="166">
        <v>45794</v>
      </c>
      <c r="AG796" s="167">
        <v>559025</v>
      </c>
      <c r="AH796" s="94">
        <v>0.54722222222222228</v>
      </c>
      <c r="AI796" s="94">
        <v>4</v>
      </c>
      <c r="AJ796" s="168">
        <v>4.7100000000000003E-2</v>
      </c>
      <c r="AK796" s="162" t="s">
        <v>651</v>
      </c>
      <c r="AL796" s="162" t="s">
        <v>652</v>
      </c>
      <c r="AM796" s="133">
        <v>2194.17</v>
      </c>
      <c r="AN796" s="133">
        <v>1097.0899999999999</v>
      </c>
      <c r="AO796" s="133">
        <v>1097.0899999999999</v>
      </c>
      <c r="AP796" s="133">
        <v>1097.0899999999999</v>
      </c>
      <c r="AQ796" s="133">
        <v>1097.0899999999999</v>
      </c>
      <c r="AR796" s="133">
        <v>1097.0899999999999</v>
      </c>
      <c r="AS796" s="133">
        <v>1097.0899999999999</v>
      </c>
      <c r="AT796" s="133">
        <v>0</v>
      </c>
      <c r="AU796" s="133">
        <v>0</v>
      </c>
      <c r="AV796" s="133">
        <v>0</v>
      </c>
      <c r="AW796" s="133">
        <v>0</v>
      </c>
      <c r="AX796" s="133">
        <v>0</v>
      </c>
      <c r="AY796" s="133">
        <v>0</v>
      </c>
      <c r="AZ796" s="133">
        <v>0</v>
      </c>
      <c r="BA796" s="15">
        <f t="shared" si="36"/>
        <v>3291.26</v>
      </c>
      <c r="BB796" s="15">
        <f t="shared" si="37"/>
        <v>5485.45</v>
      </c>
      <c r="BC796" s="15">
        <f t="shared" si="38"/>
        <v>8776.7099999999991</v>
      </c>
    </row>
    <row r="797" spans="1:55" x14ac:dyDescent="0.35">
      <c r="A797" s="161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66">
        <v>44333</v>
      </c>
      <c r="AF797" s="166">
        <v>46159</v>
      </c>
      <c r="AG797" s="167">
        <v>925415</v>
      </c>
      <c r="AH797" s="94">
        <v>1.5472222222222223</v>
      </c>
      <c r="AI797" s="94">
        <v>5</v>
      </c>
      <c r="AJ797" s="168">
        <v>5.0700000000000002E-2</v>
      </c>
      <c r="AK797" s="162" t="s">
        <v>651</v>
      </c>
      <c r="AL797" s="162" t="s">
        <v>652</v>
      </c>
      <c r="AM797" s="133">
        <v>3909.88</v>
      </c>
      <c r="AN797" s="133">
        <v>3909.88</v>
      </c>
      <c r="AO797" s="133">
        <v>3909.88</v>
      </c>
      <c r="AP797" s="133">
        <v>3909.88</v>
      </c>
      <c r="AQ797" s="133">
        <v>3909.88</v>
      </c>
      <c r="AR797" s="133">
        <v>3909.88</v>
      </c>
      <c r="AS797" s="133">
        <v>3909.88</v>
      </c>
      <c r="AT797" s="133">
        <v>3909.88</v>
      </c>
      <c r="AU797" s="133">
        <v>3909.88</v>
      </c>
      <c r="AV797" s="133">
        <v>3909.88</v>
      </c>
      <c r="AW797" s="133">
        <v>3909.88</v>
      </c>
      <c r="AX797" s="133">
        <v>3909.88</v>
      </c>
      <c r="AY797" s="133">
        <v>3909.88</v>
      </c>
      <c r="AZ797" s="133">
        <v>1954.94</v>
      </c>
      <c r="BA797" s="15">
        <f t="shared" si="36"/>
        <v>7819.76</v>
      </c>
      <c r="BB797" s="15">
        <f t="shared" si="37"/>
        <v>44963.62</v>
      </c>
      <c r="BC797" s="15">
        <f t="shared" si="38"/>
        <v>52783.380000000005</v>
      </c>
    </row>
    <row r="798" spans="1:55" x14ac:dyDescent="0.35">
      <c r="A798" s="161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66">
        <v>44333</v>
      </c>
      <c r="AF798" s="166">
        <v>46524</v>
      </c>
      <c r="AG798" s="167">
        <v>6710070</v>
      </c>
      <c r="AH798" s="94">
        <v>2.5472222222222221</v>
      </c>
      <c r="AI798" s="94">
        <v>6</v>
      </c>
      <c r="AJ798" s="168">
        <v>5.3600000000000002E-2</v>
      </c>
      <c r="AK798" s="162" t="s">
        <v>651</v>
      </c>
      <c r="AL798" s="162" t="s">
        <v>652</v>
      </c>
      <c r="AM798" s="133">
        <v>29971.65</v>
      </c>
      <c r="AN798" s="133">
        <v>29971.65</v>
      </c>
      <c r="AO798" s="133">
        <v>29971.65</v>
      </c>
      <c r="AP798" s="133">
        <v>29971.65</v>
      </c>
      <c r="AQ798" s="133">
        <v>29971.65</v>
      </c>
      <c r="AR798" s="133">
        <v>29971.65</v>
      </c>
      <c r="AS798" s="133">
        <v>29971.65</v>
      </c>
      <c r="AT798" s="133">
        <v>29971.65</v>
      </c>
      <c r="AU798" s="133">
        <v>29971.65</v>
      </c>
      <c r="AV798" s="133">
        <v>29971.65</v>
      </c>
      <c r="AW798" s="133">
        <v>29971.65</v>
      </c>
      <c r="AX798" s="133">
        <v>29971.65</v>
      </c>
      <c r="AY798" s="133">
        <v>29971.65</v>
      </c>
      <c r="AZ798" s="133">
        <v>29971.65</v>
      </c>
      <c r="BA798" s="15">
        <f t="shared" si="36"/>
        <v>59943.3</v>
      </c>
      <c r="BB798" s="15">
        <f t="shared" si="37"/>
        <v>359659.80000000005</v>
      </c>
      <c r="BC798" s="15">
        <f t="shared" si="38"/>
        <v>419603.10000000003</v>
      </c>
    </row>
    <row r="799" spans="1:55" x14ac:dyDescent="0.35">
      <c r="A799" s="161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66">
        <v>44333</v>
      </c>
      <c r="AF799" s="166">
        <v>46890</v>
      </c>
      <c r="AG799" s="167">
        <v>15747100</v>
      </c>
      <c r="AH799" s="94">
        <v>3.5472222222222221</v>
      </c>
      <c r="AI799" s="94">
        <v>7</v>
      </c>
      <c r="AJ799" s="168">
        <v>5.6399999999999999E-2</v>
      </c>
      <c r="AK799" s="162" t="s">
        <v>651</v>
      </c>
      <c r="AL799" s="162" t="s">
        <v>652</v>
      </c>
      <c r="AM799" s="133">
        <v>74011.37</v>
      </c>
      <c r="AN799" s="133">
        <v>74011.37</v>
      </c>
      <c r="AO799" s="133">
        <v>74011.37</v>
      </c>
      <c r="AP799" s="133">
        <v>74011.37</v>
      </c>
      <c r="AQ799" s="133">
        <v>74011.37</v>
      </c>
      <c r="AR799" s="133">
        <v>74011.37</v>
      </c>
      <c r="AS799" s="133">
        <v>74011.37</v>
      </c>
      <c r="AT799" s="133">
        <v>74011.37</v>
      </c>
      <c r="AU799" s="133">
        <v>74011.37</v>
      </c>
      <c r="AV799" s="133">
        <v>74011.37</v>
      </c>
      <c r="AW799" s="133">
        <v>74011.37</v>
      </c>
      <c r="AX799" s="133">
        <v>74011.37</v>
      </c>
      <c r="AY799" s="133">
        <v>74011.37</v>
      </c>
      <c r="AZ799" s="133">
        <v>74011.37</v>
      </c>
      <c r="BA799" s="15">
        <f t="shared" si="36"/>
        <v>148022.74</v>
      </c>
      <c r="BB799" s="15">
        <f t="shared" si="37"/>
        <v>888136.44</v>
      </c>
      <c r="BC799" s="15">
        <f t="shared" si="38"/>
        <v>1036159.1799999999</v>
      </c>
    </row>
    <row r="800" spans="1:55" x14ac:dyDescent="0.35">
      <c r="A800" s="161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66">
        <v>44333</v>
      </c>
      <c r="AF800" s="166">
        <v>47255</v>
      </c>
      <c r="AG800" s="167">
        <v>3438667.5</v>
      </c>
      <c r="AH800" s="94">
        <v>4.5472222222222225</v>
      </c>
      <c r="AI800" s="94">
        <v>8</v>
      </c>
      <c r="AJ800" s="168">
        <v>5.9299999999999999E-2</v>
      </c>
      <c r="AK800" s="162" t="s">
        <v>651</v>
      </c>
      <c r="AL800" s="162" t="s">
        <v>652</v>
      </c>
      <c r="AM800" s="133">
        <v>16992.75</v>
      </c>
      <c r="AN800" s="133">
        <v>16992.75</v>
      </c>
      <c r="AO800" s="133">
        <v>16992.75</v>
      </c>
      <c r="AP800" s="133">
        <v>16992.75</v>
      </c>
      <c r="AQ800" s="133">
        <v>16992.75</v>
      </c>
      <c r="AR800" s="133">
        <v>16992.75</v>
      </c>
      <c r="AS800" s="133">
        <v>16992.75</v>
      </c>
      <c r="AT800" s="133">
        <v>16992.75</v>
      </c>
      <c r="AU800" s="133">
        <v>16992.75</v>
      </c>
      <c r="AV800" s="133">
        <v>16992.75</v>
      </c>
      <c r="AW800" s="133">
        <v>16992.75</v>
      </c>
      <c r="AX800" s="133">
        <v>16992.75</v>
      </c>
      <c r="AY800" s="133">
        <v>16992.75</v>
      </c>
      <c r="AZ800" s="133">
        <v>16992.75</v>
      </c>
      <c r="BA800" s="15">
        <f t="shared" si="36"/>
        <v>33985.5</v>
      </c>
      <c r="BB800" s="15">
        <f t="shared" si="37"/>
        <v>203913</v>
      </c>
      <c r="BC800" s="15">
        <f t="shared" si="38"/>
        <v>237898.5</v>
      </c>
    </row>
    <row r="801" spans="1:55" x14ac:dyDescent="0.35">
      <c r="A801" s="161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66">
        <v>44333</v>
      </c>
      <c r="AF801" s="166">
        <v>47620</v>
      </c>
      <c r="AG801" s="167">
        <v>211957.5</v>
      </c>
      <c r="AH801" s="94">
        <v>5.5472222222222225</v>
      </c>
      <c r="AI801" s="94">
        <v>9</v>
      </c>
      <c r="AJ801" s="168">
        <v>6.2100000000000002E-2</v>
      </c>
      <c r="AK801" s="162" t="s">
        <v>651</v>
      </c>
      <c r="AL801" s="162" t="s">
        <v>652</v>
      </c>
      <c r="AM801" s="133">
        <v>1096.8800000000001</v>
      </c>
      <c r="AN801" s="133">
        <v>1096.8800000000001</v>
      </c>
      <c r="AO801" s="133">
        <v>1096.8800000000001</v>
      </c>
      <c r="AP801" s="133">
        <v>1096.8800000000001</v>
      </c>
      <c r="AQ801" s="133">
        <v>1096.8800000000001</v>
      </c>
      <c r="AR801" s="133">
        <v>1096.8800000000001</v>
      </c>
      <c r="AS801" s="133">
        <v>1096.8800000000001</v>
      </c>
      <c r="AT801" s="133">
        <v>1096.8800000000001</v>
      </c>
      <c r="AU801" s="133">
        <v>1096.8800000000001</v>
      </c>
      <c r="AV801" s="133">
        <v>1096.8800000000001</v>
      </c>
      <c r="AW801" s="133">
        <v>1096.8800000000001</v>
      </c>
      <c r="AX801" s="133">
        <v>1096.8800000000001</v>
      </c>
      <c r="AY801" s="133">
        <v>1096.8800000000001</v>
      </c>
      <c r="AZ801" s="133">
        <v>1096.8800000000001</v>
      </c>
      <c r="BA801" s="15">
        <f t="shared" si="36"/>
        <v>2193.7600000000002</v>
      </c>
      <c r="BB801" s="15">
        <f t="shared" si="37"/>
        <v>13162.560000000005</v>
      </c>
      <c r="BC801" s="15">
        <f t="shared" si="38"/>
        <v>15356.320000000005</v>
      </c>
    </row>
    <row r="802" spans="1:55" x14ac:dyDescent="0.35">
      <c r="A802" s="161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0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63">
        <v>0</v>
      </c>
      <c r="AE802" s="166">
        <v>44335</v>
      </c>
      <c r="AF802" s="166">
        <v>45431</v>
      </c>
      <c r="AG802" s="167">
        <v>346477.5</v>
      </c>
      <c r="AH802" s="94">
        <v>0</v>
      </c>
      <c r="AI802" s="94">
        <v>0</v>
      </c>
      <c r="AJ802" s="168">
        <v>4.2999999999999997E-2</v>
      </c>
      <c r="AK802" s="162" t="s">
        <v>651</v>
      </c>
      <c r="AL802" s="162" t="s">
        <v>652</v>
      </c>
      <c r="AM802" s="133">
        <v>0</v>
      </c>
      <c r="AN802" s="133">
        <v>0</v>
      </c>
      <c r="AO802" s="133">
        <v>0</v>
      </c>
      <c r="AP802" s="133">
        <v>0</v>
      </c>
      <c r="AQ802" s="133">
        <v>0</v>
      </c>
      <c r="AR802" s="133">
        <v>0</v>
      </c>
      <c r="AS802" s="133">
        <v>0</v>
      </c>
      <c r="AT802" s="133">
        <v>0</v>
      </c>
      <c r="AU802" s="133">
        <v>0</v>
      </c>
      <c r="AV802" s="133">
        <v>0</v>
      </c>
      <c r="AW802" s="133">
        <v>0</v>
      </c>
      <c r="AX802" s="133">
        <v>0</v>
      </c>
      <c r="AY802" s="133">
        <v>0</v>
      </c>
      <c r="AZ802" s="133">
        <v>0</v>
      </c>
      <c r="BA802" s="15">
        <f t="shared" si="36"/>
        <v>0</v>
      </c>
      <c r="BB802" s="15">
        <f t="shared" si="37"/>
        <v>0</v>
      </c>
      <c r="BC802" s="15">
        <f t="shared" si="38"/>
        <v>0</v>
      </c>
    </row>
    <row r="803" spans="1:55" x14ac:dyDescent="0.35">
      <c r="A803" s="161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66">
        <v>44335</v>
      </c>
      <c r="AF803" s="166">
        <v>45796</v>
      </c>
      <c r="AG803" s="167">
        <v>139977.5</v>
      </c>
      <c r="AH803" s="94">
        <v>0.55277777777777781</v>
      </c>
      <c r="AI803" s="94">
        <v>4</v>
      </c>
      <c r="AJ803" s="168">
        <v>4.7100000000000003E-2</v>
      </c>
      <c r="AK803" s="162" t="s">
        <v>651</v>
      </c>
      <c r="AL803" s="162" t="s">
        <v>652</v>
      </c>
      <c r="AM803" s="133">
        <v>549.41</v>
      </c>
      <c r="AN803" s="133">
        <v>274.70999999999998</v>
      </c>
      <c r="AO803" s="133">
        <v>274.70999999999998</v>
      </c>
      <c r="AP803" s="133">
        <v>274.70999999999998</v>
      </c>
      <c r="AQ803" s="133">
        <v>274.70999999999998</v>
      </c>
      <c r="AR803" s="133">
        <v>274.70999999999998</v>
      </c>
      <c r="AS803" s="133">
        <v>274.70999999999998</v>
      </c>
      <c r="AT803" s="133">
        <v>0</v>
      </c>
      <c r="AU803" s="133">
        <v>0</v>
      </c>
      <c r="AV803" s="133">
        <v>0</v>
      </c>
      <c r="AW803" s="133">
        <v>0</v>
      </c>
      <c r="AX803" s="133">
        <v>0</v>
      </c>
      <c r="AY803" s="133">
        <v>0</v>
      </c>
      <c r="AZ803" s="133">
        <v>0</v>
      </c>
      <c r="BA803" s="15">
        <f t="shared" si="36"/>
        <v>824.11999999999989</v>
      </c>
      <c r="BB803" s="15">
        <f t="shared" si="37"/>
        <v>1373.55</v>
      </c>
      <c r="BC803" s="15">
        <f t="shared" si="38"/>
        <v>2197.67</v>
      </c>
    </row>
    <row r="804" spans="1:55" x14ac:dyDescent="0.35">
      <c r="A804" s="161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66">
        <v>44335</v>
      </c>
      <c r="AF804" s="166">
        <v>46161</v>
      </c>
      <c r="AG804" s="167">
        <v>234377.5</v>
      </c>
      <c r="AH804" s="94">
        <v>1.5527777777777778</v>
      </c>
      <c r="AI804" s="94">
        <v>5</v>
      </c>
      <c r="AJ804" s="168">
        <v>5.0700000000000002E-2</v>
      </c>
      <c r="AK804" s="162" t="s">
        <v>651</v>
      </c>
      <c r="AL804" s="162" t="s">
        <v>652</v>
      </c>
      <c r="AM804" s="133">
        <v>990.24</v>
      </c>
      <c r="AN804" s="133">
        <v>990.24</v>
      </c>
      <c r="AO804" s="133">
        <v>990.24</v>
      </c>
      <c r="AP804" s="133">
        <v>990.24</v>
      </c>
      <c r="AQ804" s="133">
        <v>990.24</v>
      </c>
      <c r="AR804" s="133">
        <v>990.24</v>
      </c>
      <c r="AS804" s="133">
        <v>990.24</v>
      </c>
      <c r="AT804" s="133">
        <v>990.24</v>
      </c>
      <c r="AU804" s="133">
        <v>990.24</v>
      </c>
      <c r="AV804" s="133">
        <v>990.24</v>
      </c>
      <c r="AW804" s="133">
        <v>990.24</v>
      </c>
      <c r="AX804" s="133">
        <v>990.24</v>
      </c>
      <c r="AY804" s="133">
        <v>990.24</v>
      </c>
      <c r="AZ804" s="133">
        <v>495.12</v>
      </c>
      <c r="BA804" s="15">
        <f t="shared" si="36"/>
        <v>1980.48</v>
      </c>
      <c r="BB804" s="15">
        <f t="shared" si="37"/>
        <v>11387.76</v>
      </c>
      <c r="BC804" s="15">
        <f t="shared" si="38"/>
        <v>13368.24</v>
      </c>
    </row>
    <row r="805" spans="1:55" x14ac:dyDescent="0.35">
      <c r="A805" s="161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66">
        <v>44335</v>
      </c>
      <c r="AF805" s="166">
        <v>46526</v>
      </c>
      <c r="AG805" s="167">
        <v>1180000</v>
      </c>
      <c r="AH805" s="94">
        <v>2.5527777777777776</v>
      </c>
      <c r="AI805" s="94">
        <v>6</v>
      </c>
      <c r="AJ805" s="168">
        <v>5.3600000000000002E-2</v>
      </c>
      <c r="AK805" s="162" t="s">
        <v>651</v>
      </c>
      <c r="AL805" s="162" t="s">
        <v>652</v>
      </c>
      <c r="AM805" s="133">
        <v>5270.67</v>
      </c>
      <c r="AN805" s="133">
        <v>5270.67</v>
      </c>
      <c r="AO805" s="133">
        <v>5270.67</v>
      </c>
      <c r="AP805" s="133">
        <v>5270.67</v>
      </c>
      <c r="AQ805" s="133">
        <v>5270.67</v>
      </c>
      <c r="AR805" s="133">
        <v>5270.67</v>
      </c>
      <c r="AS805" s="133">
        <v>5270.67</v>
      </c>
      <c r="AT805" s="133">
        <v>5270.67</v>
      </c>
      <c r="AU805" s="133">
        <v>5270.67</v>
      </c>
      <c r="AV805" s="133">
        <v>5270.67</v>
      </c>
      <c r="AW805" s="133">
        <v>5270.67</v>
      </c>
      <c r="AX805" s="133">
        <v>5270.67</v>
      </c>
      <c r="AY805" s="133">
        <v>5270.67</v>
      </c>
      <c r="AZ805" s="133">
        <v>5270.67</v>
      </c>
      <c r="BA805" s="15">
        <f t="shared" si="36"/>
        <v>10541.34</v>
      </c>
      <c r="BB805" s="15">
        <f t="shared" si="37"/>
        <v>63248.039999999986</v>
      </c>
      <c r="BC805" s="15">
        <f t="shared" si="38"/>
        <v>73789.37999999999</v>
      </c>
    </row>
    <row r="806" spans="1:55" x14ac:dyDescent="0.35">
      <c r="A806" s="161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66">
        <v>44335</v>
      </c>
      <c r="AF806" s="166">
        <v>46892</v>
      </c>
      <c r="AG806" s="167">
        <v>2779047.5</v>
      </c>
      <c r="AH806" s="94">
        <v>3.5527777777777776</v>
      </c>
      <c r="AI806" s="94">
        <v>7</v>
      </c>
      <c r="AJ806" s="168">
        <v>5.6399999999999999E-2</v>
      </c>
      <c r="AK806" s="162" t="s">
        <v>651</v>
      </c>
      <c r="AL806" s="162" t="s">
        <v>652</v>
      </c>
      <c r="AM806" s="133">
        <v>13061.52</v>
      </c>
      <c r="AN806" s="133">
        <v>13061.52</v>
      </c>
      <c r="AO806" s="133">
        <v>13061.52</v>
      </c>
      <c r="AP806" s="133">
        <v>13061.52</v>
      </c>
      <c r="AQ806" s="133">
        <v>13061.52</v>
      </c>
      <c r="AR806" s="133">
        <v>13061.52</v>
      </c>
      <c r="AS806" s="133">
        <v>13061.52</v>
      </c>
      <c r="AT806" s="133">
        <v>13061.52</v>
      </c>
      <c r="AU806" s="133">
        <v>13061.52</v>
      </c>
      <c r="AV806" s="133">
        <v>13061.52</v>
      </c>
      <c r="AW806" s="133">
        <v>13061.52</v>
      </c>
      <c r="AX806" s="133">
        <v>13061.52</v>
      </c>
      <c r="AY806" s="133">
        <v>13061.52</v>
      </c>
      <c r="AZ806" s="133">
        <v>13061.52</v>
      </c>
      <c r="BA806" s="15">
        <f t="shared" si="36"/>
        <v>26123.040000000001</v>
      </c>
      <c r="BB806" s="15">
        <f t="shared" si="37"/>
        <v>156738.24000000002</v>
      </c>
      <c r="BC806" s="15">
        <f t="shared" si="38"/>
        <v>182861.28000000003</v>
      </c>
    </row>
    <row r="807" spans="1:55" x14ac:dyDescent="0.35">
      <c r="A807" s="161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66">
        <v>44335</v>
      </c>
      <c r="AF807" s="166">
        <v>47257</v>
      </c>
      <c r="AG807" s="167">
        <v>683662.5</v>
      </c>
      <c r="AH807" s="94">
        <v>4.552777777777778</v>
      </c>
      <c r="AI807" s="94">
        <v>8</v>
      </c>
      <c r="AJ807" s="168">
        <v>5.9299999999999999E-2</v>
      </c>
      <c r="AK807" s="162" t="s">
        <v>651</v>
      </c>
      <c r="AL807" s="162" t="s">
        <v>652</v>
      </c>
      <c r="AM807" s="133">
        <v>3378.43</v>
      </c>
      <c r="AN807" s="133">
        <v>3378.43</v>
      </c>
      <c r="AO807" s="133">
        <v>3378.43</v>
      </c>
      <c r="AP807" s="133">
        <v>3378.43</v>
      </c>
      <c r="AQ807" s="133">
        <v>3378.43</v>
      </c>
      <c r="AR807" s="133">
        <v>3378.43</v>
      </c>
      <c r="AS807" s="133">
        <v>3378.43</v>
      </c>
      <c r="AT807" s="133">
        <v>3378.43</v>
      </c>
      <c r="AU807" s="133">
        <v>3378.43</v>
      </c>
      <c r="AV807" s="133">
        <v>3378.43</v>
      </c>
      <c r="AW807" s="133">
        <v>3378.43</v>
      </c>
      <c r="AX807" s="133">
        <v>3378.43</v>
      </c>
      <c r="AY807" s="133">
        <v>3378.43</v>
      </c>
      <c r="AZ807" s="133">
        <v>3378.43</v>
      </c>
      <c r="BA807" s="15">
        <f t="shared" si="36"/>
        <v>6756.86</v>
      </c>
      <c r="BB807" s="15">
        <f t="shared" si="37"/>
        <v>40541.159999999996</v>
      </c>
      <c r="BC807" s="15">
        <f t="shared" si="38"/>
        <v>47298.02</v>
      </c>
    </row>
    <row r="808" spans="1:55" x14ac:dyDescent="0.35">
      <c r="A808" s="161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66">
        <v>44335</v>
      </c>
      <c r="AF808" s="166">
        <v>47622</v>
      </c>
      <c r="AG808" s="167">
        <v>106200</v>
      </c>
      <c r="AH808" s="94">
        <v>5.552777777777778</v>
      </c>
      <c r="AI808" s="94">
        <v>9</v>
      </c>
      <c r="AJ808" s="168">
        <v>6.2100000000000002E-2</v>
      </c>
      <c r="AK808" s="162" t="s">
        <v>651</v>
      </c>
      <c r="AL808" s="162" t="s">
        <v>652</v>
      </c>
      <c r="AM808" s="133">
        <v>549.58000000000004</v>
      </c>
      <c r="AN808" s="133">
        <v>549.58000000000004</v>
      </c>
      <c r="AO808" s="133">
        <v>549.58000000000004</v>
      </c>
      <c r="AP808" s="133">
        <v>549.58000000000004</v>
      </c>
      <c r="AQ808" s="133">
        <v>549.58000000000004</v>
      </c>
      <c r="AR808" s="133">
        <v>549.58000000000004</v>
      </c>
      <c r="AS808" s="133">
        <v>549.58000000000004</v>
      </c>
      <c r="AT808" s="133">
        <v>549.58000000000004</v>
      </c>
      <c r="AU808" s="133">
        <v>549.58000000000004</v>
      </c>
      <c r="AV808" s="133">
        <v>549.58000000000004</v>
      </c>
      <c r="AW808" s="133">
        <v>549.58000000000004</v>
      </c>
      <c r="AX808" s="133">
        <v>549.58000000000004</v>
      </c>
      <c r="AY808" s="133">
        <v>549.58000000000004</v>
      </c>
      <c r="AZ808" s="133">
        <v>549.58000000000004</v>
      </c>
      <c r="BA808" s="15">
        <f t="shared" si="36"/>
        <v>1099.1600000000001</v>
      </c>
      <c r="BB808" s="15">
        <f t="shared" si="37"/>
        <v>6594.96</v>
      </c>
      <c r="BC808" s="15">
        <f t="shared" si="38"/>
        <v>7694.12</v>
      </c>
    </row>
    <row r="809" spans="1:55" x14ac:dyDescent="0.35">
      <c r="A809" s="161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66">
        <v>44335</v>
      </c>
      <c r="AF809" s="166">
        <v>47987</v>
      </c>
      <c r="AG809" s="167">
        <v>53100</v>
      </c>
      <c r="AH809" s="94">
        <v>6.552777777777778</v>
      </c>
      <c r="AI809" s="94">
        <v>10</v>
      </c>
      <c r="AJ809" s="168">
        <v>6.5000000000000002E-2</v>
      </c>
      <c r="AK809" s="162" t="s">
        <v>651</v>
      </c>
      <c r="AL809" s="162" t="s">
        <v>652</v>
      </c>
      <c r="AM809" s="133">
        <v>287.62</v>
      </c>
      <c r="AN809" s="133">
        <v>287.62</v>
      </c>
      <c r="AO809" s="133">
        <v>287.62</v>
      </c>
      <c r="AP809" s="133">
        <v>287.62</v>
      </c>
      <c r="AQ809" s="133">
        <v>287.62</v>
      </c>
      <c r="AR809" s="133">
        <v>287.62</v>
      </c>
      <c r="AS809" s="133">
        <v>287.62</v>
      </c>
      <c r="AT809" s="133">
        <v>287.62</v>
      </c>
      <c r="AU809" s="133">
        <v>287.62</v>
      </c>
      <c r="AV809" s="133">
        <v>287.62</v>
      </c>
      <c r="AW809" s="133">
        <v>287.62</v>
      </c>
      <c r="AX809" s="133">
        <v>287.62</v>
      </c>
      <c r="AY809" s="133">
        <v>287.62</v>
      </c>
      <c r="AZ809" s="133">
        <v>287.62</v>
      </c>
      <c r="BA809" s="15">
        <f t="shared" si="36"/>
        <v>575.24</v>
      </c>
      <c r="BB809" s="15">
        <f t="shared" si="37"/>
        <v>3451.4399999999991</v>
      </c>
      <c r="BC809" s="15">
        <f t="shared" si="38"/>
        <v>4026.6799999999994</v>
      </c>
    </row>
    <row r="810" spans="1:55" x14ac:dyDescent="0.35">
      <c r="A810" s="161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0</v>
      </c>
      <c r="X810" s="63">
        <v>0</v>
      </c>
      <c r="Y810" s="63">
        <v>0</v>
      </c>
      <c r="Z810" s="63">
        <v>0</v>
      </c>
      <c r="AA810" s="63">
        <v>0</v>
      </c>
      <c r="AB810" s="63">
        <v>0</v>
      </c>
      <c r="AC810" s="63">
        <v>0</v>
      </c>
      <c r="AD810" s="63">
        <v>0</v>
      </c>
      <c r="AE810" s="166">
        <v>44363</v>
      </c>
      <c r="AF810" s="166">
        <v>45459</v>
      </c>
      <c r="AG810" s="167">
        <v>284675</v>
      </c>
      <c r="AH810" s="94">
        <v>0</v>
      </c>
      <c r="AI810" s="94">
        <v>0</v>
      </c>
      <c r="AJ810" s="168">
        <v>4.2999999999999997E-2</v>
      </c>
      <c r="AK810" s="162" t="s">
        <v>651</v>
      </c>
      <c r="AL810" s="162" t="s">
        <v>652</v>
      </c>
      <c r="AM810" s="133">
        <v>0</v>
      </c>
      <c r="AN810" s="133">
        <v>0</v>
      </c>
      <c r="AO810" s="133">
        <v>0</v>
      </c>
      <c r="AP810" s="133">
        <v>0</v>
      </c>
      <c r="AQ810" s="133">
        <v>0</v>
      </c>
      <c r="AR810" s="133">
        <v>0</v>
      </c>
      <c r="AS810" s="133">
        <v>0</v>
      </c>
      <c r="AT810" s="133">
        <v>0</v>
      </c>
      <c r="AU810" s="133">
        <v>0</v>
      </c>
      <c r="AV810" s="133">
        <v>0</v>
      </c>
      <c r="AW810" s="133">
        <v>0</v>
      </c>
      <c r="AX810" s="133">
        <v>0</v>
      </c>
      <c r="AY810" s="133">
        <v>0</v>
      </c>
      <c r="AZ810" s="133">
        <v>0</v>
      </c>
      <c r="BA810" s="15">
        <f t="shared" si="36"/>
        <v>0</v>
      </c>
      <c r="BB810" s="15">
        <f t="shared" si="37"/>
        <v>0</v>
      </c>
      <c r="BC810" s="15">
        <f t="shared" si="38"/>
        <v>0</v>
      </c>
    </row>
    <row r="811" spans="1:55" x14ac:dyDescent="0.35">
      <c r="A811" s="161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66">
        <v>44363</v>
      </c>
      <c r="AF811" s="166">
        <v>45824</v>
      </c>
      <c r="AG811" s="167">
        <v>244997.5</v>
      </c>
      <c r="AH811" s="94">
        <v>0.62777777777777777</v>
      </c>
      <c r="AI811" s="94">
        <v>4</v>
      </c>
      <c r="AJ811" s="168">
        <v>4.7100000000000003E-2</v>
      </c>
      <c r="AK811" s="162" t="s">
        <v>651</v>
      </c>
      <c r="AL811" s="162" t="s">
        <v>652</v>
      </c>
      <c r="AM811" s="133">
        <v>961.62</v>
      </c>
      <c r="AN811" s="133">
        <v>961.62</v>
      </c>
      <c r="AO811" s="133">
        <v>480.81</v>
      </c>
      <c r="AP811" s="133">
        <v>480.81</v>
      </c>
      <c r="AQ811" s="133">
        <v>480.81</v>
      </c>
      <c r="AR811" s="133">
        <v>480.81</v>
      </c>
      <c r="AS811" s="133">
        <v>480.81</v>
      </c>
      <c r="AT811" s="133">
        <v>480.81</v>
      </c>
      <c r="AU811" s="133">
        <v>0</v>
      </c>
      <c r="AV811" s="133">
        <v>0</v>
      </c>
      <c r="AW811" s="133">
        <v>0</v>
      </c>
      <c r="AX811" s="133">
        <v>0</v>
      </c>
      <c r="AY811" s="133">
        <v>0</v>
      </c>
      <c r="AZ811" s="133">
        <v>0</v>
      </c>
      <c r="BA811" s="15">
        <f t="shared" si="36"/>
        <v>1923.24</v>
      </c>
      <c r="BB811" s="15">
        <f t="shared" si="37"/>
        <v>2884.86</v>
      </c>
      <c r="BC811" s="15">
        <f t="shared" si="38"/>
        <v>4808.1000000000004</v>
      </c>
    </row>
    <row r="812" spans="1:55" x14ac:dyDescent="0.35">
      <c r="A812" s="161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66">
        <v>44363</v>
      </c>
      <c r="AF812" s="166">
        <v>46189</v>
      </c>
      <c r="AG812" s="167">
        <v>206647.5</v>
      </c>
      <c r="AH812" s="94">
        <v>1.6277777777777778</v>
      </c>
      <c r="AI812" s="94">
        <v>5</v>
      </c>
      <c r="AJ812" s="168">
        <v>5.0700000000000002E-2</v>
      </c>
      <c r="AK812" s="162" t="s">
        <v>651</v>
      </c>
      <c r="AL812" s="162" t="s">
        <v>652</v>
      </c>
      <c r="AM812" s="133">
        <v>873.09</v>
      </c>
      <c r="AN812" s="133">
        <v>873.09</v>
      </c>
      <c r="AO812" s="133">
        <v>873.09</v>
      </c>
      <c r="AP812" s="133">
        <v>873.09</v>
      </c>
      <c r="AQ812" s="133">
        <v>873.09</v>
      </c>
      <c r="AR812" s="133">
        <v>873.09</v>
      </c>
      <c r="AS812" s="133">
        <v>873.09</v>
      </c>
      <c r="AT812" s="133">
        <v>873.09</v>
      </c>
      <c r="AU812" s="133">
        <v>873.09</v>
      </c>
      <c r="AV812" s="133">
        <v>873.09</v>
      </c>
      <c r="AW812" s="133">
        <v>873.09</v>
      </c>
      <c r="AX812" s="133">
        <v>873.09</v>
      </c>
      <c r="AY812" s="133">
        <v>873.09</v>
      </c>
      <c r="AZ812" s="133">
        <v>873.09</v>
      </c>
      <c r="BA812" s="15">
        <f t="shared" si="36"/>
        <v>1746.18</v>
      </c>
      <c r="BB812" s="15">
        <f t="shared" si="37"/>
        <v>10477.08</v>
      </c>
      <c r="BC812" s="15">
        <f t="shared" si="38"/>
        <v>12223.26</v>
      </c>
    </row>
    <row r="813" spans="1:55" x14ac:dyDescent="0.35">
      <c r="A813" s="161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66">
        <v>44363</v>
      </c>
      <c r="AF813" s="166">
        <v>46554</v>
      </c>
      <c r="AG813" s="167">
        <v>216677.5</v>
      </c>
      <c r="AH813" s="94">
        <v>2.6277777777777778</v>
      </c>
      <c r="AI813" s="94">
        <v>6</v>
      </c>
      <c r="AJ813" s="168">
        <v>5.3600000000000002E-2</v>
      </c>
      <c r="AK813" s="162" t="s">
        <v>651</v>
      </c>
      <c r="AL813" s="162" t="s">
        <v>652</v>
      </c>
      <c r="AM813" s="133">
        <v>967.83</v>
      </c>
      <c r="AN813" s="133">
        <v>967.83</v>
      </c>
      <c r="AO813" s="133">
        <v>967.83</v>
      </c>
      <c r="AP813" s="133">
        <v>967.83</v>
      </c>
      <c r="AQ813" s="133">
        <v>967.83</v>
      </c>
      <c r="AR813" s="133">
        <v>967.83</v>
      </c>
      <c r="AS813" s="133">
        <v>967.83</v>
      </c>
      <c r="AT813" s="133">
        <v>967.83</v>
      </c>
      <c r="AU813" s="133">
        <v>967.83</v>
      </c>
      <c r="AV813" s="133">
        <v>967.83</v>
      </c>
      <c r="AW813" s="133">
        <v>967.83</v>
      </c>
      <c r="AX813" s="133">
        <v>967.83</v>
      </c>
      <c r="AY813" s="133">
        <v>967.83</v>
      </c>
      <c r="AZ813" s="133">
        <v>967.83</v>
      </c>
      <c r="BA813" s="15">
        <f t="shared" si="36"/>
        <v>1935.66</v>
      </c>
      <c r="BB813" s="15">
        <f t="shared" si="37"/>
        <v>11613.960000000001</v>
      </c>
      <c r="BC813" s="15">
        <f t="shared" si="38"/>
        <v>13549.62</v>
      </c>
    </row>
    <row r="814" spans="1:55" x14ac:dyDescent="0.35">
      <c r="A814" s="161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66">
        <v>44363</v>
      </c>
      <c r="AF814" s="166">
        <v>46920</v>
      </c>
      <c r="AG814" s="167">
        <v>548847.5</v>
      </c>
      <c r="AH814" s="94">
        <v>3.6277777777777778</v>
      </c>
      <c r="AI814" s="94">
        <v>7</v>
      </c>
      <c r="AJ814" s="168">
        <v>5.6399999999999999E-2</v>
      </c>
      <c r="AK814" s="162" t="s">
        <v>651</v>
      </c>
      <c r="AL814" s="162" t="s">
        <v>652</v>
      </c>
      <c r="AM814" s="133">
        <v>2579.58</v>
      </c>
      <c r="AN814" s="133">
        <v>2579.58</v>
      </c>
      <c r="AO814" s="133">
        <v>2579.58</v>
      </c>
      <c r="AP814" s="133">
        <v>2579.58</v>
      </c>
      <c r="AQ814" s="133">
        <v>2579.58</v>
      </c>
      <c r="AR814" s="133">
        <v>2579.58</v>
      </c>
      <c r="AS814" s="133">
        <v>2579.58</v>
      </c>
      <c r="AT814" s="133">
        <v>2579.58</v>
      </c>
      <c r="AU814" s="133">
        <v>2579.58</v>
      </c>
      <c r="AV814" s="133">
        <v>2579.58</v>
      </c>
      <c r="AW814" s="133">
        <v>2579.58</v>
      </c>
      <c r="AX814" s="133">
        <v>2579.58</v>
      </c>
      <c r="AY814" s="133">
        <v>2579.58</v>
      </c>
      <c r="AZ814" s="133">
        <v>2579.58</v>
      </c>
      <c r="BA814" s="15">
        <f t="shared" si="36"/>
        <v>5159.16</v>
      </c>
      <c r="BB814" s="15">
        <f t="shared" si="37"/>
        <v>30954.960000000006</v>
      </c>
      <c r="BC814" s="15">
        <f t="shared" si="38"/>
        <v>36114.12000000001</v>
      </c>
    </row>
    <row r="815" spans="1:55" x14ac:dyDescent="0.35">
      <c r="A815" s="161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66">
        <v>44363</v>
      </c>
      <c r="AF815" s="166">
        <v>47285</v>
      </c>
      <c r="AG815" s="167">
        <v>402527.5</v>
      </c>
      <c r="AH815" s="94">
        <v>4.6277777777777782</v>
      </c>
      <c r="AI815" s="94">
        <v>8</v>
      </c>
      <c r="AJ815" s="168">
        <v>5.9299999999999999E-2</v>
      </c>
      <c r="AK815" s="162" t="s">
        <v>651</v>
      </c>
      <c r="AL815" s="162" t="s">
        <v>652</v>
      </c>
      <c r="AM815" s="133">
        <v>1989.16</v>
      </c>
      <c r="AN815" s="133">
        <v>1989.16</v>
      </c>
      <c r="AO815" s="133">
        <v>1989.16</v>
      </c>
      <c r="AP815" s="133">
        <v>1989.16</v>
      </c>
      <c r="AQ815" s="133">
        <v>1989.16</v>
      </c>
      <c r="AR815" s="133">
        <v>1989.16</v>
      </c>
      <c r="AS815" s="133">
        <v>1989.16</v>
      </c>
      <c r="AT815" s="133">
        <v>1989.16</v>
      </c>
      <c r="AU815" s="133">
        <v>1989.16</v>
      </c>
      <c r="AV815" s="133">
        <v>1989.16</v>
      </c>
      <c r="AW815" s="133">
        <v>1989.16</v>
      </c>
      <c r="AX815" s="133">
        <v>1989.16</v>
      </c>
      <c r="AY815" s="133">
        <v>1989.16</v>
      </c>
      <c r="AZ815" s="133">
        <v>1989.16</v>
      </c>
      <c r="BA815" s="15">
        <f t="shared" si="36"/>
        <v>3978.32</v>
      </c>
      <c r="BB815" s="15">
        <f t="shared" si="37"/>
        <v>23869.920000000002</v>
      </c>
      <c r="BC815" s="15">
        <f t="shared" si="38"/>
        <v>27848.240000000002</v>
      </c>
    </row>
    <row r="816" spans="1:55" x14ac:dyDescent="0.35">
      <c r="A816" s="161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66">
        <v>44363</v>
      </c>
      <c r="AF816" s="166">
        <v>47650</v>
      </c>
      <c r="AG816" s="167">
        <v>74340</v>
      </c>
      <c r="AH816" s="94">
        <v>5.6277777777777782</v>
      </c>
      <c r="AI816" s="94">
        <v>9</v>
      </c>
      <c r="AJ816" s="168">
        <v>6.2100000000000002E-2</v>
      </c>
      <c r="AK816" s="162" t="s">
        <v>651</v>
      </c>
      <c r="AL816" s="162" t="s">
        <v>652</v>
      </c>
      <c r="AM816" s="133">
        <v>384.71</v>
      </c>
      <c r="AN816" s="133">
        <v>384.71</v>
      </c>
      <c r="AO816" s="133">
        <v>384.71</v>
      </c>
      <c r="AP816" s="133">
        <v>384.71</v>
      </c>
      <c r="AQ816" s="133">
        <v>384.71</v>
      </c>
      <c r="AR816" s="133">
        <v>384.71</v>
      </c>
      <c r="AS816" s="133">
        <v>384.71</v>
      </c>
      <c r="AT816" s="133">
        <v>384.71</v>
      </c>
      <c r="AU816" s="133">
        <v>384.71</v>
      </c>
      <c r="AV816" s="133">
        <v>384.71</v>
      </c>
      <c r="AW816" s="133">
        <v>384.71</v>
      </c>
      <c r="AX816" s="133">
        <v>384.71</v>
      </c>
      <c r="AY816" s="133">
        <v>384.71</v>
      </c>
      <c r="AZ816" s="133">
        <v>384.71</v>
      </c>
      <c r="BA816" s="15">
        <f t="shared" si="36"/>
        <v>769.42</v>
      </c>
      <c r="BB816" s="15">
        <f t="shared" si="37"/>
        <v>4616.5199999999995</v>
      </c>
      <c r="BC816" s="15">
        <f t="shared" si="38"/>
        <v>5385.94</v>
      </c>
    </row>
    <row r="817" spans="1:55" x14ac:dyDescent="0.35">
      <c r="A817" s="161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9090909.0999999903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9090909.0999999903</v>
      </c>
      <c r="AE817" s="166">
        <v>41228</v>
      </c>
      <c r="AF817" s="166">
        <v>45611</v>
      </c>
      <c r="AG817" s="167">
        <v>100000000</v>
      </c>
      <c r="AH817" s="94">
        <v>4.1666666666666664E-2</v>
      </c>
      <c r="AI817" s="94">
        <v>12</v>
      </c>
      <c r="AJ817" s="168">
        <v>7.4999999999999997E-2</v>
      </c>
      <c r="AK817" s="162" t="s">
        <v>651</v>
      </c>
      <c r="AL817" s="162" t="s">
        <v>652</v>
      </c>
      <c r="AM817" s="133">
        <v>340909.09</v>
      </c>
      <c r="AN817" s="133">
        <v>0</v>
      </c>
      <c r="AO817" s="133">
        <v>0</v>
      </c>
      <c r="AP817" s="133">
        <v>0</v>
      </c>
      <c r="AQ817" s="133">
        <v>0</v>
      </c>
      <c r="AR817" s="133">
        <v>0</v>
      </c>
      <c r="AS817" s="133">
        <v>0</v>
      </c>
      <c r="AT817" s="133">
        <v>0</v>
      </c>
      <c r="AU817" s="133">
        <v>0</v>
      </c>
      <c r="AV817" s="133">
        <v>0</v>
      </c>
      <c r="AW817" s="133">
        <v>0</v>
      </c>
      <c r="AX817" s="133">
        <v>0</v>
      </c>
      <c r="AY817" s="133">
        <v>0</v>
      </c>
      <c r="AZ817" s="133">
        <v>0</v>
      </c>
      <c r="BA817" s="15">
        <f t="shared" si="36"/>
        <v>340909.09</v>
      </c>
      <c r="BB817" s="15">
        <f t="shared" si="37"/>
        <v>0</v>
      </c>
      <c r="BC817" s="15">
        <f t="shared" si="38"/>
        <v>340909.09</v>
      </c>
    </row>
    <row r="818" spans="1:55" x14ac:dyDescent="0.35">
      <c r="A818" s="161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4545454.4999999972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4545454.4999999972</v>
      </c>
      <c r="AE818" s="166">
        <v>41236</v>
      </c>
      <c r="AF818" s="166">
        <v>45619</v>
      </c>
      <c r="AG818" s="167">
        <v>50000000</v>
      </c>
      <c r="AH818" s="94">
        <v>6.3888888888888884E-2</v>
      </c>
      <c r="AI818" s="94">
        <v>12</v>
      </c>
      <c r="AJ818" s="168">
        <v>7.4999999999999997E-2</v>
      </c>
      <c r="AK818" s="162" t="s">
        <v>651</v>
      </c>
      <c r="AL818" s="162" t="s">
        <v>652</v>
      </c>
      <c r="AM818" s="133">
        <v>170454.54</v>
      </c>
      <c r="AN818" s="133">
        <v>0</v>
      </c>
      <c r="AO818" s="133">
        <v>0</v>
      </c>
      <c r="AP818" s="133">
        <v>0</v>
      </c>
      <c r="AQ818" s="133">
        <v>0</v>
      </c>
      <c r="AR818" s="133">
        <v>0</v>
      </c>
      <c r="AS818" s="133">
        <v>0</v>
      </c>
      <c r="AT818" s="133">
        <v>0</v>
      </c>
      <c r="AU818" s="133">
        <v>0</v>
      </c>
      <c r="AV818" s="133">
        <v>0</v>
      </c>
      <c r="AW818" s="133">
        <v>0</v>
      </c>
      <c r="AX818" s="133">
        <v>0</v>
      </c>
      <c r="AY818" s="133">
        <v>0</v>
      </c>
      <c r="AZ818" s="133">
        <v>0</v>
      </c>
      <c r="BA818" s="15">
        <f t="shared" si="36"/>
        <v>170454.54</v>
      </c>
      <c r="BB818" s="15">
        <f t="shared" si="37"/>
        <v>0</v>
      </c>
      <c r="BC818" s="15">
        <f t="shared" si="38"/>
        <v>170454.54</v>
      </c>
    </row>
    <row r="819" spans="1:55" x14ac:dyDescent="0.35">
      <c r="A819" s="161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2272727.3000000021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2272727.3000000021</v>
      </c>
      <c r="AE819" s="166">
        <v>41246</v>
      </c>
      <c r="AF819" s="166">
        <v>45629</v>
      </c>
      <c r="AG819" s="167">
        <v>25000000</v>
      </c>
      <c r="AH819" s="94">
        <v>9.166666666666666E-2</v>
      </c>
      <c r="AI819" s="94">
        <v>12</v>
      </c>
      <c r="AJ819" s="168">
        <v>7.4999999999999997E-2</v>
      </c>
      <c r="AK819" s="162" t="s">
        <v>651</v>
      </c>
      <c r="AL819" s="162" t="s">
        <v>652</v>
      </c>
      <c r="AM819" s="133">
        <v>0</v>
      </c>
      <c r="AN819" s="133">
        <v>85227.27</v>
      </c>
      <c r="AO819" s="133">
        <v>0</v>
      </c>
      <c r="AP819" s="133">
        <v>0</v>
      </c>
      <c r="AQ819" s="133">
        <v>0</v>
      </c>
      <c r="AR819" s="133">
        <v>0</v>
      </c>
      <c r="AS819" s="133">
        <v>0</v>
      </c>
      <c r="AT819" s="133">
        <v>0</v>
      </c>
      <c r="AU819" s="133">
        <v>0</v>
      </c>
      <c r="AV819" s="133">
        <v>0</v>
      </c>
      <c r="AW819" s="133">
        <v>0</v>
      </c>
      <c r="AX819" s="133">
        <v>0</v>
      </c>
      <c r="AY819" s="133">
        <v>0</v>
      </c>
      <c r="AZ819" s="133">
        <v>0</v>
      </c>
      <c r="BA819" s="15">
        <f t="shared" si="36"/>
        <v>85227.27</v>
      </c>
      <c r="BB819" s="15">
        <f t="shared" si="37"/>
        <v>0</v>
      </c>
      <c r="BC819" s="15">
        <f t="shared" si="38"/>
        <v>85227.27</v>
      </c>
    </row>
    <row r="820" spans="1:55" x14ac:dyDescent="0.35">
      <c r="A820" s="161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2272727.3000000021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2272727.3000000021</v>
      </c>
      <c r="AE820" s="166">
        <v>41264</v>
      </c>
      <c r="AF820" s="166">
        <v>45647</v>
      </c>
      <c r="AG820" s="167">
        <v>25000000</v>
      </c>
      <c r="AH820" s="94">
        <v>0.14166666666666666</v>
      </c>
      <c r="AI820" s="94">
        <v>12</v>
      </c>
      <c r="AJ820" s="168">
        <v>7.4999999999999997E-2</v>
      </c>
      <c r="AK820" s="162" t="s">
        <v>651</v>
      </c>
      <c r="AL820" s="162" t="s">
        <v>652</v>
      </c>
      <c r="AM820" s="133">
        <v>0</v>
      </c>
      <c r="AN820" s="133">
        <v>85227.27</v>
      </c>
      <c r="AO820" s="133">
        <v>0</v>
      </c>
      <c r="AP820" s="133">
        <v>0</v>
      </c>
      <c r="AQ820" s="133">
        <v>0</v>
      </c>
      <c r="AR820" s="133">
        <v>0</v>
      </c>
      <c r="AS820" s="133">
        <v>0</v>
      </c>
      <c r="AT820" s="133">
        <v>0</v>
      </c>
      <c r="AU820" s="133">
        <v>0</v>
      </c>
      <c r="AV820" s="133">
        <v>0</v>
      </c>
      <c r="AW820" s="133">
        <v>0</v>
      </c>
      <c r="AX820" s="133">
        <v>0</v>
      </c>
      <c r="AY820" s="133">
        <v>0</v>
      </c>
      <c r="AZ820" s="133">
        <v>0</v>
      </c>
      <c r="BA820" s="15">
        <f t="shared" si="36"/>
        <v>85227.27</v>
      </c>
      <c r="BB820" s="15">
        <f t="shared" si="37"/>
        <v>0</v>
      </c>
      <c r="BC820" s="15">
        <f t="shared" si="38"/>
        <v>85227.27</v>
      </c>
    </row>
    <row r="821" spans="1:55" x14ac:dyDescent="0.35">
      <c r="A821" s="161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7272727.2399999946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7272727.2399999946</v>
      </c>
      <c r="AE821" s="166">
        <v>41421</v>
      </c>
      <c r="AF821" s="166">
        <v>45804</v>
      </c>
      <c r="AG821" s="167">
        <v>40000000</v>
      </c>
      <c r="AH821" s="94">
        <v>0.57499999999999996</v>
      </c>
      <c r="AI821" s="94">
        <v>12</v>
      </c>
      <c r="AJ821" s="168">
        <v>7.4999999999999997E-2</v>
      </c>
      <c r="AK821" s="162" t="s">
        <v>651</v>
      </c>
      <c r="AL821" s="162" t="s">
        <v>652</v>
      </c>
      <c r="AM821" s="133">
        <v>272727.27</v>
      </c>
      <c r="AN821" s="133">
        <v>0</v>
      </c>
      <c r="AO821" s="133">
        <v>0</v>
      </c>
      <c r="AP821" s="133">
        <v>0</v>
      </c>
      <c r="AQ821" s="133">
        <v>0</v>
      </c>
      <c r="AR821" s="133">
        <v>0</v>
      </c>
      <c r="AS821" s="133">
        <v>136363.64000000001</v>
      </c>
      <c r="AT821" s="133">
        <v>0</v>
      </c>
      <c r="AU821" s="133">
        <v>0</v>
      </c>
      <c r="AV821" s="133">
        <v>0</v>
      </c>
      <c r="AW821" s="133">
        <v>0</v>
      </c>
      <c r="AX821" s="133">
        <v>0</v>
      </c>
      <c r="AY821" s="133">
        <v>0</v>
      </c>
      <c r="AZ821" s="133">
        <v>0</v>
      </c>
      <c r="BA821" s="15">
        <f t="shared" si="36"/>
        <v>272727.27</v>
      </c>
      <c r="BB821" s="15">
        <f t="shared" si="37"/>
        <v>136363.64000000001</v>
      </c>
      <c r="BC821" s="15">
        <f t="shared" si="38"/>
        <v>409090.91000000003</v>
      </c>
    </row>
    <row r="822" spans="1:55" x14ac:dyDescent="0.35">
      <c r="A822" s="161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12727272.760000005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12727272.760000005</v>
      </c>
      <c r="AE822" s="166">
        <v>41424</v>
      </c>
      <c r="AF822" s="166">
        <v>45807</v>
      </c>
      <c r="AG822" s="167">
        <v>70000000</v>
      </c>
      <c r="AH822" s="94">
        <v>0.58333333333333337</v>
      </c>
      <c r="AI822" s="94">
        <v>12</v>
      </c>
      <c r="AJ822" s="168">
        <v>7.4999999999999997E-2</v>
      </c>
      <c r="AK822" s="162" t="s">
        <v>651</v>
      </c>
      <c r="AL822" s="162" t="s">
        <v>652</v>
      </c>
      <c r="AM822" s="133">
        <v>477272.73</v>
      </c>
      <c r="AN822" s="133">
        <v>0</v>
      </c>
      <c r="AO822" s="133">
        <v>0</v>
      </c>
      <c r="AP822" s="133">
        <v>0</v>
      </c>
      <c r="AQ822" s="133">
        <v>0</v>
      </c>
      <c r="AR822" s="133">
        <v>0</v>
      </c>
      <c r="AS822" s="133">
        <v>238636.37</v>
      </c>
      <c r="AT822" s="133">
        <v>0</v>
      </c>
      <c r="AU822" s="133">
        <v>0</v>
      </c>
      <c r="AV822" s="133">
        <v>0</v>
      </c>
      <c r="AW822" s="133">
        <v>0</v>
      </c>
      <c r="AX822" s="133">
        <v>0</v>
      </c>
      <c r="AY822" s="133">
        <v>0</v>
      </c>
      <c r="AZ822" s="133">
        <v>0</v>
      </c>
      <c r="BA822" s="15">
        <f t="shared" si="36"/>
        <v>477272.73</v>
      </c>
      <c r="BB822" s="15">
        <f t="shared" si="37"/>
        <v>238636.37</v>
      </c>
      <c r="BC822" s="15">
        <f t="shared" si="38"/>
        <v>715909.1</v>
      </c>
    </row>
    <row r="823" spans="1:55" x14ac:dyDescent="0.35">
      <c r="A823" s="161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7272727.2399999946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7272727.2399999946</v>
      </c>
      <c r="AE823" s="166">
        <v>41467</v>
      </c>
      <c r="AF823" s="166">
        <v>45850</v>
      </c>
      <c r="AG823" s="167">
        <v>40000000</v>
      </c>
      <c r="AH823" s="94">
        <v>0.7</v>
      </c>
      <c r="AI823" s="94">
        <v>12</v>
      </c>
      <c r="AJ823" s="168">
        <v>7.4999999999999997E-2</v>
      </c>
      <c r="AK823" s="162" t="s">
        <v>651</v>
      </c>
      <c r="AL823" s="162" t="s">
        <v>652</v>
      </c>
      <c r="AM823" s="133">
        <v>0</v>
      </c>
      <c r="AN823" s="133">
        <v>0</v>
      </c>
      <c r="AO823" s="133">
        <v>272727.27</v>
      </c>
      <c r="AP823" s="133">
        <v>0</v>
      </c>
      <c r="AQ823" s="133">
        <v>0</v>
      </c>
      <c r="AR823" s="133">
        <v>0</v>
      </c>
      <c r="AS823" s="133">
        <v>0</v>
      </c>
      <c r="AT823" s="133">
        <v>0</v>
      </c>
      <c r="AU823" s="133">
        <v>136363.64000000001</v>
      </c>
      <c r="AV823" s="133">
        <v>0</v>
      </c>
      <c r="AW823" s="133">
        <v>0</v>
      </c>
      <c r="AX823" s="133">
        <v>0</v>
      </c>
      <c r="AY823" s="133">
        <v>0</v>
      </c>
      <c r="AZ823" s="133">
        <v>0</v>
      </c>
      <c r="BA823" s="15">
        <f t="shared" si="36"/>
        <v>0</v>
      </c>
      <c r="BB823" s="15">
        <f t="shared" si="37"/>
        <v>409090.91000000003</v>
      </c>
      <c r="BC823" s="15">
        <f t="shared" si="38"/>
        <v>409090.91000000003</v>
      </c>
    </row>
    <row r="824" spans="1:55" x14ac:dyDescent="0.35">
      <c r="A824" s="161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21818181.810000025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21818181.810000025</v>
      </c>
      <c r="AE824" s="166">
        <v>41488</v>
      </c>
      <c r="AF824" s="166">
        <v>45871</v>
      </c>
      <c r="AG824" s="167">
        <v>120000000</v>
      </c>
      <c r="AH824" s="94">
        <v>0.75555555555555554</v>
      </c>
      <c r="AI824" s="94">
        <v>12</v>
      </c>
      <c r="AJ824" s="168">
        <v>7.4999999999999997E-2</v>
      </c>
      <c r="AK824" s="162" t="s">
        <v>651</v>
      </c>
      <c r="AL824" s="162" t="s">
        <v>652</v>
      </c>
      <c r="AM824" s="133">
        <v>0</v>
      </c>
      <c r="AN824" s="133">
        <v>0</v>
      </c>
      <c r="AO824" s="133">
        <v>0</v>
      </c>
      <c r="AP824" s="133">
        <v>818181.82</v>
      </c>
      <c r="AQ824" s="133">
        <v>0</v>
      </c>
      <c r="AR824" s="133">
        <v>0</v>
      </c>
      <c r="AS824" s="133">
        <v>0</v>
      </c>
      <c r="AT824" s="133">
        <v>0</v>
      </c>
      <c r="AU824" s="133">
        <v>0</v>
      </c>
      <c r="AV824" s="133">
        <v>409090.91</v>
      </c>
      <c r="AW824" s="133">
        <v>0</v>
      </c>
      <c r="AX824" s="133">
        <v>0</v>
      </c>
      <c r="AY824" s="133">
        <v>0</v>
      </c>
      <c r="AZ824" s="133">
        <v>0</v>
      </c>
      <c r="BA824" s="15">
        <f t="shared" si="36"/>
        <v>0</v>
      </c>
      <c r="BB824" s="15">
        <f t="shared" si="37"/>
        <v>1227272.73</v>
      </c>
      <c r="BC824" s="15">
        <f t="shared" si="38"/>
        <v>1227272.73</v>
      </c>
    </row>
    <row r="825" spans="1:55" x14ac:dyDescent="0.35">
      <c r="A825" s="161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9090909.0899999999</v>
      </c>
      <c r="Z825" s="63">
        <v>1022727.27</v>
      </c>
      <c r="AA825" s="63">
        <v>0</v>
      </c>
      <c r="AB825" s="63">
        <v>0</v>
      </c>
      <c r="AC825" s="63">
        <v>0</v>
      </c>
      <c r="AD825" s="63">
        <v>18181818.189999975</v>
      </c>
      <c r="AE825" s="166">
        <v>41557</v>
      </c>
      <c r="AF825" s="166">
        <v>45940</v>
      </c>
      <c r="AG825" s="167">
        <v>100000000</v>
      </c>
      <c r="AH825" s="94">
        <v>0.94444444444444442</v>
      </c>
      <c r="AI825" s="94">
        <v>12</v>
      </c>
      <c r="AJ825" s="168">
        <v>7.4999999999999997E-2</v>
      </c>
      <c r="AK825" s="162" t="s">
        <v>651</v>
      </c>
      <c r="AL825" s="162" t="s">
        <v>652</v>
      </c>
      <c r="AM825" s="133">
        <v>0</v>
      </c>
      <c r="AN825" s="133">
        <v>0</v>
      </c>
      <c r="AO825" s="133">
        <v>0</v>
      </c>
      <c r="AP825" s="133">
        <v>0</v>
      </c>
      <c r="AQ825" s="133">
        <v>0</v>
      </c>
      <c r="AR825" s="133">
        <v>681818.18</v>
      </c>
      <c r="AS825" s="133">
        <v>0</v>
      </c>
      <c r="AT825" s="133">
        <v>0</v>
      </c>
      <c r="AU825" s="133">
        <v>0</v>
      </c>
      <c r="AV825" s="133">
        <v>0</v>
      </c>
      <c r="AW825" s="133">
        <v>0</v>
      </c>
      <c r="AX825" s="133">
        <v>340909.09</v>
      </c>
      <c r="AY825" s="133">
        <v>0</v>
      </c>
      <c r="AZ825" s="133">
        <v>0</v>
      </c>
      <c r="BA825" s="15">
        <f t="shared" si="36"/>
        <v>0</v>
      </c>
      <c r="BB825" s="15">
        <f t="shared" si="37"/>
        <v>1022727.27</v>
      </c>
      <c r="BC825" s="15">
        <f t="shared" si="38"/>
        <v>1022727.27</v>
      </c>
    </row>
    <row r="826" spans="1:55" x14ac:dyDescent="0.35">
      <c r="A826" s="161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25454545.449999999</v>
      </c>
      <c r="Z826" s="63">
        <v>2863636.37</v>
      </c>
      <c r="AA826" s="63">
        <v>0</v>
      </c>
      <c r="AB826" s="63">
        <v>0</v>
      </c>
      <c r="AC826" s="63">
        <v>0</v>
      </c>
      <c r="AD826" s="63">
        <v>50909090.950000018</v>
      </c>
      <c r="AE826" s="166">
        <v>41565</v>
      </c>
      <c r="AF826" s="166">
        <v>45948</v>
      </c>
      <c r="AG826" s="167">
        <v>280000000</v>
      </c>
      <c r="AH826" s="94">
        <v>0.96666666666666667</v>
      </c>
      <c r="AI826" s="94">
        <v>12</v>
      </c>
      <c r="AJ826" s="168">
        <v>7.4999999999999997E-2</v>
      </c>
      <c r="AK826" s="162" t="s">
        <v>651</v>
      </c>
      <c r="AL826" s="162" t="s">
        <v>652</v>
      </c>
      <c r="AM826" s="133">
        <v>0</v>
      </c>
      <c r="AN826" s="133">
        <v>0</v>
      </c>
      <c r="AO826" s="133">
        <v>0</v>
      </c>
      <c r="AP826" s="133">
        <v>0</v>
      </c>
      <c r="AQ826" s="133">
        <v>0</v>
      </c>
      <c r="AR826" s="133">
        <v>1909090.91</v>
      </c>
      <c r="AS826" s="133">
        <v>0</v>
      </c>
      <c r="AT826" s="133">
        <v>0</v>
      </c>
      <c r="AU826" s="133">
        <v>0</v>
      </c>
      <c r="AV826" s="133">
        <v>0</v>
      </c>
      <c r="AW826" s="133">
        <v>0</v>
      </c>
      <c r="AX826" s="133">
        <v>954545.46</v>
      </c>
      <c r="AY826" s="133">
        <v>0</v>
      </c>
      <c r="AZ826" s="133">
        <v>0</v>
      </c>
      <c r="BA826" s="15">
        <f t="shared" si="36"/>
        <v>0</v>
      </c>
      <c r="BB826" s="15">
        <f t="shared" si="37"/>
        <v>2863636.37</v>
      </c>
      <c r="BC826" s="15">
        <f t="shared" si="38"/>
        <v>2863636.37</v>
      </c>
    </row>
    <row r="827" spans="1:55" x14ac:dyDescent="0.35">
      <c r="A827" s="161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1818181.82</v>
      </c>
      <c r="Z827" s="63">
        <v>204545.45</v>
      </c>
      <c r="AA827" s="63">
        <v>0</v>
      </c>
      <c r="AB827" s="63">
        <v>0</v>
      </c>
      <c r="AC827" s="63">
        <v>0</v>
      </c>
      <c r="AD827" s="63">
        <v>3636363.6199999973</v>
      </c>
      <c r="AE827" s="166">
        <v>41572</v>
      </c>
      <c r="AF827" s="166">
        <v>45955</v>
      </c>
      <c r="AG827" s="167">
        <v>20000000</v>
      </c>
      <c r="AH827" s="94">
        <v>0.98611111111111116</v>
      </c>
      <c r="AI827" s="94">
        <v>12</v>
      </c>
      <c r="AJ827" s="168">
        <v>7.4999999999999997E-2</v>
      </c>
      <c r="AK827" s="162" t="s">
        <v>651</v>
      </c>
      <c r="AL827" s="162" t="s">
        <v>652</v>
      </c>
      <c r="AM827" s="133">
        <v>0</v>
      </c>
      <c r="AN827" s="133">
        <v>0</v>
      </c>
      <c r="AO827" s="133">
        <v>0</v>
      </c>
      <c r="AP827" s="133">
        <v>0</v>
      </c>
      <c r="AQ827" s="133">
        <v>0</v>
      </c>
      <c r="AR827" s="133">
        <v>136363.64000000001</v>
      </c>
      <c r="AS827" s="133">
        <v>0</v>
      </c>
      <c r="AT827" s="133">
        <v>0</v>
      </c>
      <c r="AU827" s="133">
        <v>0</v>
      </c>
      <c r="AV827" s="133">
        <v>0</v>
      </c>
      <c r="AW827" s="133">
        <v>0</v>
      </c>
      <c r="AX827" s="133">
        <v>68181.820000000007</v>
      </c>
      <c r="AY827" s="133">
        <v>0</v>
      </c>
      <c r="AZ827" s="133">
        <v>0</v>
      </c>
      <c r="BA827" s="15">
        <f t="shared" si="36"/>
        <v>0</v>
      </c>
      <c r="BB827" s="15">
        <f t="shared" si="37"/>
        <v>204545.46000000002</v>
      </c>
      <c r="BC827" s="15">
        <f t="shared" si="38"/>
        <v>204545.46000000002</v>
      </c>
    </row>
    <row r="828" spans="1:55" x14ac:dyDescent="0.35">
      <c r="A828" s="161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24136363.600000016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24136363.600000016</v>
      </c>
      <c r="AE828" s="166">
        <v>41635</v>
      </c>
      <c r="AF828" s="166">
        <v>46018</v>
      </c>
      <c r="AG828" s="167">
        <v>88500000</v>
      </c>
      <c r="AH828" s="94">
        <v>1.1583333333333334</v>
      </c>
      <c r="AI828" s="94">
        <v>12</v>
      </c>
      <c r="AJ828" s="168">
        <v>7.4999999999999997E-2</v>
      </c>
      <c r="AK828" s="162" t="s">
        <v>651</v>
      </c>
      <c r="AL828" s="162" t="s">
        <v>652</v>
      </c>
      <c r="AM828" s="133">
        <v>0</v>
      </c>
      <c r="AN828" s="133">
        <v>905113.64</v>
      </c>
      <c r="AO828" s="133">
        <v>0</v>
      </c>
      <c r="AP828" s="133">
        <v>0</v>
      </c>
      <c r="AQ828" s="133">
        <v>0</v>
      </c>
      <c r="AR828" s="133">
        <v>0</v>
      </c>
      <c r="AS828" s="133">
        <v>0</v>
      </c>
      <c r="AT828" s="133">
        <v>603409.09</v>
      </c>
      <c r="AU828" s="133">
        <v>0</v>
      </c>
      <c r="AV828" s="133">
        <v>0</v>
      </c>
      <c r="AW828" s="133">
        <v>0</v>
      </c>
      <c r="AX828" s="133">
        <v>0</v>
      </c>
      <c r="AY828" s="133">
        <v>0</v>
      </c>
      <c r="AZ828" s="133">
        <v>301704.53999999998</v>
      </c>
      <c r="BA828" s="15">
        <f t="shared" si="36"/>
        <v>905113.64</v>
      </c>
      <c r="BB828" s="15">
        <f t="shared" si="37"/>
        <v>905113.62999999989</v>
      </c>
      <c r="BC828" s="15">
        <f t="shared" si="38"/>
        <v>1810227.27</v>
      </c>
    </row>
    <row r="829" spans="1:55" x14ac:dyDescent="0.35">
      <c r="A829" s="161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27272727.279999975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27272727.279999975</v>
      </c>
      <c r="AE829" s="166">
        <v>41674</v>
      </c>
      <c r="AF829" s="166">
        <v>46057</v>
      </c>
      <c r="AG829" s="167">
        <v>100000000</v>
      </c>
      <c r="AH829" s="94">
        <v>1.2611111111111111</v>
      </c>
      <c r="AI829" s="94">
        <v>12</v>
      </c>
      <c r="AJ829" s="168">
        <v>7.4999999999999997E-2</v>
      </c>
      <c r="AK829" s="162" t="s">
        <v>651</v>
      </c>
      <c r="AL829" s="162" t="s">
        <v>652</v>
      </c>
      <c r="AM829" s="133">
        <v>0</v>
      </c>
      <c r="AN829" s="133">
        <v>0</v>
      </c>
      <c r="AO829" s="133">
        <v>0</v>
      </c>
      <c r="AP829" s="133">
        <v>1022727.27</v>
      </c>
      <c r="AQ829" s="133">
        <v>0</v>
      </c>
      <c r="AR829" s="133">
        <v>0</v>
      </c>
      <c r="AS829" s="133">
        <v>0</v>
      </c>
      <c r="AT829" s="133">
        <v>0</v>
      </c>
      <c r="AU829" s="133">
        <v>0</v>
      </c>
      <c r="AV829" s="133">
        <v>681818.18</v>
      </c>
      <c r="AW829" s="133">
        <v>0</v>
      </c>
      <c r="AX829" s="133">
        <v>0</v>
      </c>
      <c r="AY829" s="133">
        <v>0</v>
      </c>
      <c r="AZ829" s="133">
        <v>0</v>
      </c>
      <c r="BA829" s="15">
        <f t="shared" si="36"/>
        <v>0</v>
      </c>
      <c r="BB829" s="15">
        <f t="shared" si="37"/>
        <v>1704545.4500000002</v>
      </c>
      <c r="BC829" s="15">
        <f t="shared" si="38"/>
        <v>1704545.4500000002</v>
      </c>
    </row>
    <row r="830" spans="1:55" x14ac:dyDescent="0.35">
      <c r="A830" s="161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27272727.279999975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27272727.279999975</v>
      </c>
      <c r="AE830" s="166">
        <v>41675</v>
      </c>
      <c r="AF830" s="166">
        <v>46058</v>
      </c>
      <c r="AG830" s="167">
        <v>100000000</v>
      </c>
      <c r="AH830" s="94">
        <v>1.2638888888888888</v>
      </c>
      <c r="AI830" s="94">
        <v>12</v>
      </c>
      <c r="AJ830" s="168">
        <v>7.4999999999999997E-2</v>
      </c>
      <c r="AK830" s="162" t="s">
        <v>651</v>
      </c>
      <c r="AL830" s="162" t="s">
        <v>652</v>
      </c>
      <c r="AM830" s="133">
        <v>0</v>
      </c>
      <c r="AN830" s="133">
        <v>0</v>
      </c>
      <c r="AO830" s="133">
        <v>0</v>
      </c>
      <c r="AP830" s="133">
        <v>1022727.27</v>
      </c>
      <c r="AQ830" s="133">
        <v>0</v>
      </c>
      <c r="AR830" s="133">
        <v>0</v>
      </c>
      <c r="AS830" s="133">
        <v>0</v>
      </c>
      <c r="AT830" s="133">
        <v>0</v>
      </c>
      <c r="AU830" s="133">
        <v>0</v>
      </c>
      <c r="AV830" s="133">
        <v>681818.18</v>
      </c>
      <c r="AW830" s="133">
        <v>0</v>
      </c>
      <c r="AX830" s="133">
        <v>0</v>
      </c>
      <c r="AY830" s="133">
        <v>0</v>
      </c>
      <c r="AZ830" s="133">
        <v>0</v>
      </c>
      <c r="BA830" s="15">
        <f t="shared" si="36"/>
        <v>0</v>
      </c>
      <c r="BB830" s="15">
        <f t="shared" si="37"/>
        <v>1704545.4500000002</v>
      </c>
      <c r="BC830" s="15">
        <f t="shared" si="38"/>
        <v>1704545.4500000002</v>
      </c>
    </row>
    <row r="831" spans="1:55" x14ac:dyDescent="0.35">
      <c r="A831" s="161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40909090.88000001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40909090.88000001</v>
      </c>
      <c r="AE831" s="166">
        <v>41676</v>
      </c>
      <c r="AF831" s="166">
        <v>46059</v>
      </c>
      <c r="AG831" s="167">
        <v>150000000</v>
      </c>
      <c r="AH831" s="94">
        <v>1.2666666666666666</v>
      </c>
      <c r="AI831" s="94">
        <v>12</v>
      </c>
      <c r="AJ831" s="168">
        <v>7.4999999999999997E-2</v>
      </c>
      <c r="AK831" s="162" t="s">
        <v>651</v>
      </c>
      <c r="AL831" s="162" t="s">
        <v>652</v>
      </c>
      <c r="AM831" s="133">
        <v>0</v>
      </c>
      <c r="AN831" s="133">
        <v>0</v>
      </c>
      <c r="AO831" s="133">
        <v>0</v>
      </c>
      <c r="AP831" s="133">
        <v>1534090.91</v>
      </c>
      <c r="AQ831" s="133">
        <v>0</v>
      </c>
      <c r="AR831" s="133">
        <v>0</v>
      </c>
      <c r="AS831" s="133">
        <v>0</v>
      </c>
      <c r="AT831" s="133">
        <v>0</v>
      </c>
      <c r="AU831" s="133">
        <v>0</v>
      </c>
      <c r="AV831" s="133">
        <v>1022727.27</v>
      </c>
      <c r="AW831" s="133">
        <v>0</v>
      </c>
      <c r="AX831" s="133">
        <v>0</v>
      </c>
      <c r="AY831" s="133">
        <v>0</v>
      </c>
      <c r="AZ831" s="133">
        <v>0</v>
      </c>
      <c r="BA831" s="15">
        <f t="shared" si="36"/>
        <v>0</v>
      </c>
      <c r="BB831" s="15">
        <f t="shared" si="37"/>
        <v>2556818.1799999997</v>
      </c>
      <c r="BC831" s="15">
        <f t="shared" si="38"/>
        <v>2556818.1799999997</v>
      </c>
    </row>
    <row r="832" spans="1:55" x14ac:dyDescent="0.35">
      <c r="A832" s="161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40909090.88000001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40909090.88000001</v>
      </c>
      <c r="AE832" s="166">
        <v>41712</v>
      </c>
      <c r="AF832" s="166">
        <v>46095</v>
      </c>
      <c r="AG832" s="167">
        <v>150000000</v>
      </c>
      <c r="AH832" s="94">
        <v>1.3722222222222222</v>
      </c>
      <c r="AI832" s="94">
        <v>12</v>
      </c>
      <c r="AJ832" s="168">
        <v>7.4999999999999997E-2</v>
      </c>
      <c r="AK832" s="162" t="s">
        <v>651</v>
      </c>
      <c r="AL832" s="162" t="s">
        <v>652</v>
      </c>
      <c r="AM832" s="133">
        <v>0</v>
      </c>
      <c r="AN832" s="133">
        <v>0</v>
      </c>
      <c r="AO832" s="133">
        <v>0</v>
      </c>
      <c r="AP832" s="133">
        <v>0</v>
      </c>
      <c r="AQ832" s="133">
        <v>1534090.91</v>
      </c>
      <c r="AR832" s="133">
        <v>0</v>
      </c>
      <c r="AS832" s="133">
        <v>0</v>
      </c>
      <c r="AT832" s="133">
        <v>0</v>
      </c>
      <c r="AU832" s="133">
        <v>0</v>
      </c>
      <c r="AV832" s="133">
        <v>0</v>
      </c>
      <c r="AW832" s="133">
        <v>1022727.27</v>
      </c>
      <c r="AX832" s="133">
        <v>0</v>
      </c>
      <c r="AY832" s="133">
        <v>0</v>
      </c>
      <c r="AZ832" s="133">
        <v>0</v>
      </c>
      <c r="BA832" s="15">
        <f t="shared" si="36"/>
        <v>0</v>
      </c>
      <c r="BB832" s="15">
        <f t="shared" si="37"/>
        <v>2556818.1799999997</v>
      </c>
      <c r="BC832" s="15">
        <f t="shared" si="38"/>
        <v>2556818.1799999997</v>
      </c>
    </row>
    <row r="833" spans="1:55" x14ac:dyDescent="0.35">
      <c r="A833" s="161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36363636.369999975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36363636.369999975</v>
      </c>
      <c r="AE833" s="166">
        <v>41789</v>
      </c>
      <c r="AF833" s="166">
        <v>46172</v>
      </c>
      <c r="AG833" s="167">
        <v>100000000</v>
      </c>
      <c r="AH833" s="94">
        <v>1.5833333333333333</v>
      </c>
      <c r="AI833" s="94">
        <v>12</v>
      </c>
      <c r="AJ833" s="168">
        <v>7.4999999999999997E-2</v>
      </c>
      <c r="AK833" s="162" t="s">
        <v>651</v>
      </c>
      <c r="AL833" s="162" t="s">
        <v>652</v>
      </c>
      <c r="AM833" s="133">
        <v>1363636.36</v>
      </c>
      <c r="AN833" s="133">
        <v>0</v>
      </c>
      <c r="AO833" s="133">
        <v>0</v>
      </c>
      <c r="AP833" s="133">
        <v>0</v>
      </c>
      <c r="AQ833" s="133">
        <v>0</v>
      </c>
      <c r="AR833" s="133">
        <v>0</v>
      </c>
      <c r="AS833" s="133">
        <v>1022727.27</v>
      </c>
      <c r="AT833" s="133">
        <v>0</v>
      </c>
      <c r="AU833" s="133">
        <v>0</v>
      </c>
      <c r="AV833" s="133">
        <v>0</v>
      </c>
      <c r="AW833" s="133">
        <v>0</v>
      </c>
      <c r="AX833" s="133">
        <v>0</v>
      </c>
      <c r="AY833" s="133">
        <v>681818.18</v>
      </c>
      <c r="AZ833" s="133">
        <v>0</v>
      </c>
      <c r="BA833" s="15">
        <f t="shared" si="36"/>
        <v>1363636.36</v>
      </c>
      <c r="BB833" s="15">
        <f t="shared" si="37"/>
        <v>1704545.4500000002</v>
      </c>
      <c r="BC833" s="15">
        <f t="shared" si="38"/>
        <v>3068181.8100000005</v>
      </c>
    </row>
    <row r="834" spans="1:55" x14ac:dyDescent="0.35">
      <c r="A834" s="161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66">
        <v>41873</v>
      </c>
      <c r="AF834" s="166">
        <v>46256</v>
      </c>
      <c r="AG834" s="167">
        <v>80000000</v>
      </c>
      <c r="AH834" s="94">
        <v>1.8111111111111111</v>
      </c>
      <c r="AI834" s="94">
        <v>12</v>
      </c>
      <c r="AJ834" s="168">
        <v>7.4999999999999997E-2</v>
      </c>
      <c r="AK834" s="162" t="s">
        <v>651</v>
      </c>
      <c r="AL834" s="162" t="s">
        <v>652</v>
      </c>
      <c r="AM834" s="133">
        <v>0</v>
      </c>
      <c r="AN834" s="133">
        <v>0</v>
      </c>
      <c r="AO834" s="133">
        <v>0</v>
      </c>
      <c r="AP834" s="133">
        <v>1500000</v>
      </c>
      <c r="AQ834" s="133">
        <v>0</v>
      </c>
      <c r="AR834" s="133">
        <v>0</v>
      </c>
      <c r="AS834" s="133">
        <v>0</v>
      </c>
      <c r="AT834" s="133">
        <v>0</v>
      </c>
      <c r="AU834" s="133">
        <v>0</v>
      </c>
      <c r="AV834" s="133">
        <v>1000000</v>
      </c>
      <c r="AW834" s="133">
        <v>0</v>
      </c>
      <c r="AX834" s="133">
        <v>0</v>
      </c>
      <c r="AY834" s="133">
        <v>0</v>
      </c>
      <c r="AZ834" s="133">
        <v>0</v>
      </c>
      <c r="BA834" s="15">
        <f t="shared" si="36"/>
        <v>0</v>
      </c>
      <c r="BB834" s="15">
        <f t="shared" si="37"/>
        <v>2500000</v>
      </c>
      <c r="BC834" s="15">
        <f t="shared" si="38"/>
        <v>2500000</v>
      </c>
    </row>
    <row r="835" spans="1:55" x14ac:dyDescent="0.35">
      <c r="A835" s="161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66">
        <v>41900</v>
      </c>
      <c r="AF835" s="166">
        <v>46283</v>
      </c>
      <c r="AG835" s="167">
        <v>98000000</v>
      </c>
      <c r="AH835" s="94">
        <v>1.8833333333333333</v>
      </c>
      <c r="AI835" s="94">
        <v>12</v>
      </c>
      <c r="AJ835" s="168">
        <v>7.4999999999999997E-2</v>
      </c>
      <c r="AK835" s="162" t="s">
        <v>651</v>
      </c>
      <c r="AL835" s="162" t="s">
        <v>652</v>
      </c>
      <c r="AM835" s="133">
        <v>0</v>
      </c>
      <c r="AN835" s="133">
        <v>0</v>
      </c>
      <c r="AO835" s="133">
        <v>0</v>
      </c>
      <c r="AP835" s="133">
        <v>0</v>
      </c>
      <c r="AQ835" s="133">
        <v>1837500</v>
      </c>
      <c r="AR835" s="133">
        <v>0</v>
      </c>
      <c r="AS835" s="133">
        <v>0</v>
      </c>
      <c r="AT835" s="133">
        <v>0</v>
      </c>
      <c r="AU835" s="133">
        <v>0</v>
      </c>
      <c r="AV835" s="133">
        <v>0</v>
      </c>
      <c r="AW835" s="133">
        <v>1225000</v>
      </c>
      <c r="AX835" s="133">
        <v>0</v>
      </c>
      <c r="AY835" s="133">
        <v>0</v>
      </c>
      <c r="AZ835" s="133">
        <v>0</v>
      </c>
      <c r="BA835" s="15">
        <f t="shared" ref="BA835:BA898" si="39">SUM(AM835:AN835)</f>
        <v>0</v>
      </c>
      <c r="BB835" s="15">
        <f t="shared" si="37"/>
        <v>3062500</v>
      </c>
      <c r="BC835" s="15">
        <f t="shared" si="38"/>
        <v>3062500</v>
      </c>
    </row>
    <row r="836" spans="1:55" x14ac:dyDescent="0.35">
      <c r="A836" s="161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23625000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23625000</v>
      </c>
      <c r="AE836" s="166">
        <v>41984</v>
      </c>
      <c r="AF836" s="166">
        <v>47463</v>
      </c>
      <c r="AG836" s="167">
        <v>31500000</v>
      </c>
      <c r="AH836" s="94">
        <v>5.1138888888888889</v>
      </c>
      <c r="AI836" s="94">
        <v>15</v>
      </c>
      <c r="AJ836" s="168">
        <v>8.2040000000000002E-2</v>
      </c>
      <c r="AK836" s="162" t="s">
        <v>651</v>
      </c>
      <c r="AL836" s="162" t="s">
        <v>652</v>
      </c>
      <c r="AM836" s="133">
        <v>0</v>
      </c>
      <c r="AN836" s="133">
        <v>969097.5</v>
      </c>
      <c r="AO836" s="133">
        <v>0</v>
      </c>
      <c r="AP836" s="133">
        <v>0</v>
      </c>
      <c r="AQ836" s="133">
        <v>0</v>
      </c>
      <c r="AR836" s="133">
        <v>0</v>
      </c>
      <c r="AS836" s="133">
        <v>0</v>
      </c>
      <c r="AT836" s="133">
        <v>969097.5</v>
      </c>
      <c r="AU836" s="133">
        <v>0</v>
      </c>
      <c r="AV836" s="133">
        <v>0</v>
      </c>
      <c r="AW836" s="133">
        <v>0</v>
      </c>
      <c r="AX836" s="133">
        <v>0</v>
      </c>
      <c r="AY836" s="133">
        <v>0</v>
      </c>
      <c r="AZ836" s="133">
        <v>807581.25</v>
      </c>
      <c r="BA836" s="15">
        <f t="shared" si="39"/>
        <v>969097.5</v>
      </c>
      <c r="BB836" s="15">
        <f t="shared" ref="BB836:BB899" si="40">SUM(AO836:AZ836)</f>
        <v>1776678.75</v>
      </c>
      <c r="BC836" s="15">
        <f t="shared" ref="BC836:BC899" si="41">BA836+BB836</f>
        <v>2745776.25</v>
      </c>
    </row>
    <row r="837" spans="1:55" x14ac:dyDescent="0.35">
      <c r="A837" s="161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21000000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21000000</v>
      </c>
      <c r="AE837" s="166">
        <v>41984</v>
      </c>
      <c r="AF837" s="166">
        <v>46367</v>
      </c>
      <c r="AG837" s="167">
        <v>42000000</v>
      </c>
      <c r="AH837" s="94">
        <v>2.1138888888888889</v>
      </c>
      <c r="AI837" s="94">
        <v>12</v>
      </c>
      <c r="AJ837" s="168">
        <v>7.4999999999999997E-2</v>
      </c>
      <c r="AK837" s="162" t="s">
        <v>651</v>
      </c>
      <c r="AL837" s="162" t="s">
        <v>652</v>
      </c>
      <c r="AM837" s="133">
        <v>0</v>
      </c>
      <c r="AN837" s="133">
        <v>787500</v>
      </c>
      <c r="AO837" s="133">
        <v>0</v>
      </c>
      <c r="AP837" s="133">
        <v>0</v>
      </c>
      <c r="AQ837" s="133">
        <v>0</v>
      </c>
      <c r="AR837" s="133">
        <v>0</v>
      </c>
      <c r="AS837" s="133">
        <v>0</v>
      </c>
      <c r="AT837" s="133">
        <v>787500</v>
      </c>
      <c r="AU837" s="133">
        <v>0</v>
      </c>
      <c r="AV837" s="133">
        <v>0</v>
      </c>
      <c r="AW837" s="133">
        <v>0</v>
      </c>
      <c r="AX837" s="133">
        <v>0</v>
      </c>
      <c r="AY837" s="133">
        <v>0</v>
      </c>
      <c r="AZ837" s="133">
        <v>525000</v>
      </c>
      <c r="BA837" s="15">
        <f t="shared" si="39"/>
        <v>787500</v>
      </c>
      <c r="BB837" s="15">
        <f t="shared" si="40"/>
        <v>1312500</v>
      </c>
      <c r="BC837" s="15">
        <f t="shared" si="41"/>
        <v>2100000</v>
      </c>
    </row>
    <row r="838" spans="1:55" x14ac:dyDescent="0.35">
      <c r="A838" s="161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63250000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63250000</v>
      </c>
      <c r="AE838" s="166">
        <v>41995</v>
      </c>
      <c r="AF838" s="166">
        <v>47474</v>
      </c>
      <c r="AG838" s="167">
        <v>115000000</v>
      </c>
      <c r="AH838" s="94">
        <v>5.1444444444444448</v>
      </c>
      <c r="AI838" s="94">
        <v>15</v>
      </c>
      <c r="AJ838" s="168">
        <v>8.2000000000000003E-2</v>
      </c>
      <c r="AK838" s="162" t="s">
        <v>651</v>
      </c>
      <c r="AL838" s="162" t="s">
        <v>652</v>
      </c>
      <c r="AM838" s="133">
        <v>0</v>
      </c>
      <c r="AN838" s="133">
        <v>2593250</v>
      </c>
      <c r="AO838" s="133">
        <v>0</v>
      </c>
      <c r="AP838" s="133">
        <v>0</v>
      </c>
      <c r="AQ838" s="133">
        <v>0</v>
      </c>
      <c r="AR838" s="133">
        <v>0</v>
      </c>
      <c r="AS838" s="133">
        <v>0</v>
      </c>
      <c r="AT838" s="133">
        <v>2357500</v>
      </c>
      <c r="AU838" s="133">
        <v>0</v>
      </c>
      <c r="AV838" s="133">
        <v>0</v>
      </c>
      <c r="AW838" s="133">
        <v>0</v>
      </c>
      <c r="AX838" s="133">
        <v>0</v>
      </c>
      <c r="AY838" s="133">
        <v>0</v>
      </c>
      <c r="AZ838" s="133">
        <v>2121750</v>
      </c>
      <c r="BA838" s="15">
        <f t="shared" si="39"/>
        <v>2593250</v>
      </c>
      <c r="BB838" s="15">
        <f t="shared" si="40"/>
        <v>4479250</v>
      </c>
      <c r="BC838" s="15">
        <f t="shared" si="41"/>
        <v>7072500</v>
      </c>
    </row>
    <row r="839" spans="1:55" x14ac:dyDescent="0.35">
      <c r="A839" s="161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60500000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60500000</v>
      </c>
      <c r="AE839" s="166">
        <v>41996</v>
      </c>
      <c r="AF839" s="166">
        <v>47475</v>
      </c>
      <c r="AG839" s="167">
        <v>110000000</v>
      </c>
      <c r="AH839" s="94">
        <v>5.1472222222222221</v>
      </c>
      <c r="AI839" s="94">
        <v>15</v>
      </c>
      <c r="AJ839" s="168">
        <v>8.2000000000000003E-2</v>
      </c>
      <c r="AK839" s="162" t="s">
        <v>651</v>
      </c>
      <c r="AL839" s="162" t="s">
        <v>652</v>
      </c>
      <c r="AM839" s="133">
        <v>0</v>
      </c>
      <c r="AN839" s="133">
        <v>2480500</v>
      </c>
      <c r="AO839" s="133">
        <v>0</v>
      </c>
      <c r="AP839" s="133">
        <v>0</v>
      </c>
      <c r="AQ839" s="133">
        <v>0</v>
      </c>
      <c r="AR839" s="133">
        <v>0</v>
      </c>
      <c r="AS839" s="133">
        <v>0</v>
      </c>
      <c r="AT839" s="133">
        <v>2255000</v>
      </c>
      <c r="AU839" s="133">
        <v>0</v>
      </c>
      <c r="AV839" s="133">
        <v>0</v>
      </c>
      <c r="AW839" s="133">
        <v>0</v>
      </c>
      <c r="AX839" s="133">
        <v>0</v>
      </c>
      <c r="AY839" s="133">
        <v>0</v>
      </c>
      <c r="AZ839" s="133">
        <v>2029500</v>
      </c>
      <c r="BA839" s="15">
        <f t="shared" si="39"/>
        <v>2480500</v>
      </c>
      <c r="BB839" s="15">
        <f t="shared" si="40"/>
        <v>4284500</v>
      </c>
      <c r="BC839" s="15">
        <f t="shared" si="41"/>
        <v>6765000</v>
      </c>
    </row>
    <row r="840" spans="1:55" x14ac:dyDescent="0.35">
      <c r="A840" s="161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0</v>
      </c>
      <c r="AE840" s="166">
        <v>43707</v>
      </c>
      <c r="AF840" s="166">
        <v>45534</v>
      </c>
      <c r="AG840" s="167">
        <v>250000000</v>
      </c>
      <c r="AH840" s="94">
        <v>0</v>
      </c>
      <c r="AI840" s="94">
        <v>0</v>
      </c>
      <c r="AJ840" s="168">
        <v>5.3999999999999999E-2</v>
      </c>
      <c r="AK840" s="162" t="s">
        <v>651</v>
      </c>
      <c r="AL840" s="162" t="s">
        <v>652</v>
      </c>
      <c r="AM840" s="133">
        <v>0</v>
      </c>
      <c r="AN840" s="133">
        <v>0</v>
      </c>
      <c r="AO840" s="133">
        <v>0</v>
      </c>
      <c r="AP840" s="133">
        <v>0</v>
      </c>
      <c r="AQ840" s="133">
        <v>0</v>
      </c>
      <c r="AR840" s="133">
        <v>0</v>
      </c>
      <c r="AS840" s="133">
        <v>0</v>
      </c>
      <c r="AT840" s="133">
        <v>0</v>
      </c>
      <c r="AU840" s="133">
        <v>0</v>
      </c>
      <c r="AV840" s="133">
        <v>0</v>
      </c>
      <c r="AW840" s="133">
        <v>0</v>
      </c>
      <c r="AX840" s="133">
        <v>0</v>
      </c>
      <c r="AY840" s="133">
        <v>0</v>
      </c>
      <c r="AZ840" s="133">
        <v>0</v>
      </c>
      <c r="BA840" s="15">
        <f t="shared" si="39"/>
        <v>0</v>
      </c>
      <c r="BB840" s="15">
        <f t="shared" si="40"/>
        <v>0</v>
      </c>
      <c r="BC840" s="15">
        <f t="shared" si="41"/>
        <v>0</v>
      </c>
    </row>
    <row r="841" spans="1:55" x14ac:dyDescent="0.35">
      <c r="A841" s="161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0</v>
      </c>
      <c r="AE841" s="166">
        <v>43733</v>
      </c>
      <c r="AF841" s="166">
        <v>45560</v>
      </c>
      <c r="AG841" s="167">
        <v>250000000</v>
      </c>
      <c r="AH841" s="94">
        <v>0</v>
      </c>
      <c r="AI841" s="94">
        <v>0</v>
      </c>
      <c r="AJ841" s="168">
        <v>6.0999999999999999E-2</v>
      </c>
      <c r="AK841" s="162" t="s">
        <v>651</v>
      </c>
      <c r="AL841" s="162" t="s">
        <v>652</v>
      </c>
      <c r="AM841" s="133">
        <v>0</v>
      </c>
      <c r="AN841" s="133">
        <v>0</v>
      </c>
      <c r="AO841" s="133">
        <v>0</v>
      </c>
      <c r="AP841" s="133">
        <v>0</v>
      </c>
      <c r="AQ841" s="133">
        <v>0</v>
      </c>
      <c r="AR841" s="133">
        <v>0</v>
      </c>
      <c r="AS841" s="133">
        <v>0</v>
      </c>
      <c r="AT841" s="133">
        <v>0</v>
      </c>
      <c r="AU841" s="133">
        <v>0</v>
      </c>
      <c r="AV841" s="133">
        <v>0</v>
      </c>
      <c r="AW841" s="133">
        <v>0</v>
      </c>
      <c r="AX841" s="133">
        <v>0</v>
      </c>
      <c r="AY841" s="133">
        <v>0</v>
      </c>
      <c r="AZ841" s="133">
        <v>0</v>
      </c>
      <c r="BA841" s="15">
        <f t="shared" si="39"/>
        <v>0</v>
      </c>
      <c r="BB841" s="15">
        <f t="shared" si="40"/>
        <v>0</v>
      </c>
      <c r="BC841" s="15">
        <f t="shared" si="41"/>
        <v>0</v>
      </c>
    </row>
    <row r="842" spans="1:55" x14ac:dyDescent="0.35">
      <c r="A842" s="161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22500000</v>
      </c>
      <c r="Z842" s="63">
        <v>4826250</v>
      </c>
      <c r="AA842" s="63">
        <v>0</v>
      </c>
      <c r="AB842" s="63">
        <v>0</v>
      </c>
      <c r="AC842" s="63">
        <v>0</v>
      </c>
      <c r="AD842" s="63">
        <v>112500000</v>
      </c>
      <c r="AE842" s="166">
        <v>43769</v>
      </c>
      <c r="AF842" s="166">
        <v>47422</v>
      </c>
      <c r="AG842" s="167">
        <v>220000000</v>
      </c>
      <c r="AH842" s="94">
        <v>5</v>
      </c>
      <c r="AI842" s="94">
        <v>10</v>
      </c>
      <c r="AJ842" s="168">
        <v>7.1499999999999994E-2</v>
      </c>
      <c r="AK842" s="162" t="s">
        <v>651</v>
      </c>
      <c r="AL842" s="162" t="s">
        <v>652</v>
      </c>
      <c r="AM842" s="133">
        <v>0</v>
      </c>
      <c r="AN842" s="133">
        <v>0</v>
      </c>
      <c r="AO842" s="133">
        <v>0</v>
      </c>
      <c r="AP842" s="133">
        <v>0</v>
      </c>
      <c r="AQ842" s="133">
        <v>0</v>
      </c>
      <c r="AR842" s="133">
        <v>4021875</v>
      </c>
      <c r="AS842" s="133">
        <v>0</v>
      </c>
      <c r="AT842" s="133">
        <v>0</v>
      </c>
      <c r="AU842" s="133">
        <v>0</v>
      </c>
      <c r="AV842" s="133">
        <v>0</v>
      </c>
      <c r="AW842" s="133">
        <v>0</v>
      </c>
      <c r="AX842" s="133">
        <v>4021875</v>
      </c>
      <c r="AY842" s="133">
        <v>0</v>
      </c>
      <c r="AZ842" s="133">
        <v>0</v>
      </c>
      <c r="BA842" s="15">
        <f t="shared" si="39"/>
        <v>0</v>
      </c>
      <c r="BB842" s="15">
        <f t="shared" si="40"/>
        <v>8043750</v>
      </c>
      <c r="BC842" s="15">
        <f t="shared" si="41"/>
        <v>8043750</v>
      </c>
    </row>
    <row r="843" spans="1:55" x14ac:dyDescent="0.35">
      <c r="A843" s="161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66">
        <v>43823</v>
      </c>
      <c r="AF843" s="166">
        <v>45650</v>
      </c>
      <c r="AG843" s="167">
        <v>100000000</v>
      </c>
      <c r="AH843" s="94">
        <v>0.15</v>
      </c>
      <c r="AI843" s="94">
        <v>5</v>
      </c>
      <c r="AJ843" s="168">
        <v>6.0999999999999999E-2</v>
      </c>
      <c r="AK843" s="162" t="s">
        <v>651</v>
      </c>
      <c r="AL843" s="162" t="s">
        <v>652</v>
      </c>
      <c r="AM843" s="133">
        <v>0</v>
      </c>
      <c r="AN843" s="133">
        <v>1122110.49</v>
      </c>
      <c r="AO843" s="133">
        <v>0</v>
      </c>
      <c r="AP843" s="133">
        <v>0</v>
      </c>
      <c r="AQ843" s="133">
        <v>0</v>
      </c>
      <c r="AR843" s="133">
        <v>0</v>
      </c>
      <c r="AS843" s="133">
        <v>0</v>
      </c>
      <c r="AT843" s="133">
        <v>0</v>
      </c>
      <c r="AU843" s="133">
        <v>0</v>
      </c>
      <c r="AV843" s="133">
        <v>0</v>
      </c>
      <c r="AW843" s="133">
        <v>0</v>
      </c>
      <c r="AX843" s="133">
        <v>0</v>
      </c>
      <c r="AY843" s="133">
        <v>0</v>
      </c>
      <c r="AZ843" s="133">
        <v>0</v>
      </c>
      <c r="BA843" s="15">
        <f t="shared" si="39"/>
        <v>1122110.49</v>
      </c>
      <c r="BB843" s="15">
        <f t="shared" si="40"/>
        <v>0</v>
      </c>
      <c r="BC843" s="15">
        <f t="shared" si="41"/>
        <v>1122110.49</v>
      </c>
    </row>
    <row r="844" spans="1:55" x14ac:dyDescent="0.35">
      <c r="A844" s="161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66">
        <v>43826</v>
      </c>
      <c r="AF844" s="166">
        <v>46383</v>
      </c>
      <c r="AG844" s="167">
        <v>350000000</v>
      </c>
      <c r="AH844" s="94">
        <v>2.1583333333333332</v>
      </c>
      <c r="AI844" s="94">
        <v>7</v>
      </c>
      <c r="AJ844" s="168">
        <v>8.5000000000000006E-2</v>
      </c>
      <c r="AK844" s="162" t="s">
        <v>651</v>
      </c>
      <c r="AL844" s="162" t="s">
        <v>652</v>
      </c>
      <c r="AM844" s="133">
        <v>0</v>
      </c>
      <c r="AN844" s="133">
        <v>14875000</v>
      </c>
      <c r="AO844" s="133">
        <v>0</v>
      </c>
      <c r="AP844" s="133">
        <v>0</v>
      </c>
      <c r="AQ844" s="133">
        <v>0</v>
      </c>
      <c r="AR844" s="133">
        <v>0</v>
      </c>
      <c r="AS844" s="133">
        <v>0</v>
      </c>
      <c r="AT844" s="133">
        <v>14875000</v>
      </c>
      <c r="AU844" s="133">
        <v>0</v>
      </c>
      <c r="AV844" s="133">
        <v>0</v>
      </c>
      <c r="AW844" s="133">
        <v>0</v>
      </c>
      <c r="AX844" s="133">
        <v>0</v>
      </c>
      <c r="AY844" s="133">
        <v>0</v>
      </c>
      <c r="AZ844" s="133">
        <v>14875000</v>
      </c>
      <c r="BA844" s="15">
        <f t="shared" si="39"/>
        <v>14875000</v>
      </c>
      <c r="BB844" s="15">
        <f t="shared" si="40"/>
        <v>29750000</v>
      </c>
      <c r="BC844" s="15">
        <f t="shared" si="41"/>
        <v>44625000</v>
      </c>
    </row>
    <row r="845" spans="1:55" x14ac:dyDescent="0.35">
      <c r="A845" s="161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66">
        <v>43826</v>
      </c>
      <c r="AF845" s="166">
        <v>46383</v>
      </c>
      <c r="AG845" s="167">
        <v>200000000</v>
      </c>
      <c r="AH845" s="94">
        <v>2.1583333333333332</v>
      </c>
      <c r="AI845" s="94">
        <v>7</v>
      </c>
      <c r="AJ845" s="168">
        <v>8.5000000000000006E-2</v>
      </c>
      <c r="AK845" s="162" t="s">
        <v>651</v>
      </c>
      <c r="AL845" s="162" t="s">
        <v>652</v>
      </c>
      <c r="AM845" s="133">
        <v>0</v>
      </c>
      <c r="AN845" s="133">
        <v>8500000</v>
      </c>
      <c r="AO845" s="133">
        <v>0</v>
      </c>
      <c r="AP845" s="133">
        <v>0</v>
      </c>
      <c r="AQ845" s="133">
        <v>0</v>
      </c>
      <c r="AR845" s="133">
        <v>0</v>
      </c>
      <c r="AS845" s="133">
        <v>0</v>
      </c>
      <c r="AT845" s="133">
        <v>8500000</v>
      </c>
      <c r="AU845" s="133">
        <v>0</v>
      </c>
      <c r="AV845" s="133">
        <v>0</v>
      </c>
      <c r="AW845" s="133">
        <v>0</v>
      </c>
      <c r="AX845" s="133">
        <v>0</v>
      </c>
      <c r="AY845" s="133">
        <v>0</v>
      </c>
      <c r="AZ845" s="133">
        <v>8500000</v>
      </c>
      <c r="BA845" s="15">
        <f t="shared" si="39"/>
        <v>8500000</v>
      </c>
      <c r="BB845" s="15">
        <f t="shared" si="40"/>
        <v>17000000</v>
      </c>
      <c r="BC845" s="15">
        <f t="shared" si="41"/>
        <v>25500000</v>
      </c>
    </row>
    <row r="846" spans="1:55" x14ac:dyDescent="0.35">
      <c r="A846" s="161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66">
        <v>43826</v>
      </c>
      <c r="AF846" s="166">
        <v>46383</v>
      </c>
      <c r="AG846" s="167">
        <v>90000000</v>
      </c>
      <c r="AH846" s="94">
        <v>2.1583333333333332</v>
      </c>
      <c r="AI846" s="94">
        <v>7</v>
      </c>
      <c r="AJ846" s="168">
        <v>8.5000000000000006E-2</v>
      </c>
      <c r="AK846" s="162" t="s">
        <v>651</v>
      </c>
      <c r="AL846" s="162" t="s">
        <v>652</v>
      </c>
      <c r="AM846" s="133">
        <v>0</v>
      </c>
      <c r="AN846" s="133">
        <v>3825000</v>
      </c>
      <c r="AO846" s="133">
        <v>0</v>
      </c>
      <c r="AP846" s="133">
        <v>0</v>
      </c>
      <c r="AQ846" s="133">
        <v>0</v>
      </c>
      <c r="AR846" s="133">
        <v>0</v>
      </c>
      <c r="AS846" s="133">
        <v>0</v>
      </c>
      <c r="AT846" s="133">
        <v>3825000</v>
      </c>
      <c r="AU846" s="133">
        <v>0</v>
      </c>
      <c r="AV846" s="133">
        <v>0</v>
      </c>
      <c r="AW846" s="133">
        <v>0</v>
      </c>
      <c r="AX846" s="133">
        <v>0</v>
      </c>
      <c r="AY846" s="133">
        <v>0</v>
      </c>
      <c r="AZ846" s="133">
        <v>3825000</v>
      </c>
      <c r="BA846" s="15">
        <f t="shared" si="39"/>
        <v>3825000</v>
      </c>
      <c r="BB846" s="15">
        <f t="shared" si="40"/>
        <v>7650000</v>
      </c>
      <c r="BC846" s="15">
        <f t="shared" si="41"/>
        <v>11475000</v>
      </c>
    </row>
    <row r="847" spans="1:55" x14ac:dyDescent="0.35">
      <c r="A847" s="161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66">
        <v>43826</v>
      </c>
      <c r="AF847" s="166">
        <v>46383</v>
      </c>
      <c r="AG847" s="167">
        <v>90000000</v>
      </c>
      <c r="AH847" s="94">
        <v>2.1583333333333332</v>
      </c>
      <c r="AI847" s="94">
        <v>7</v>
      </c>
      <c r="AJ847" s="168">
        <v>8.5000000000000006E-2</v>
      </c>
      <c r="AK847" s="162" t="s">
        <v>651</v>
      </c>
      <c r="AL847" s="162" t="s">
        <v>652</v>
      </c>
      <c r="AM847" s="133">
        <v>0</v>
      </c>
      <c r="AN847" s="133">
        <v>3825000</v>
      </c>
      <c r="AO847" s="133">
        <v>0</v>
      </c>
      <c r="AP847" s="133">
        <v>0</v>
      </c>
      <c r="AQ847" s="133">
        <v>0</v>
      </c>
      <c r="AR847" s="133">
        <v>0</v>
      </c>
      <c r="AS847" s="133">
        <v>0</v>
      </c>
      <c r="AT847" s="133">
        <v>3825000</v>
      </c>
      <c r="AU847" s="133">
        <v>0</v>
      </c>
      <c r="AV847" s="133">
        <v>0</v>
      </c>
      <c r="AW847" s="133">
        <v>0</v>
      </c>
      <c r="AX847" s="133">
        <v>0</v>
      </c>
      <c r="AY847" s="133">
        <v>0</v>
      </c>
      <c r="AZ847" s="133">
        <v>3825000</v>
      </c>
      <c r="BA847" s="15">
        <f t="shared" si="39"/>
        <v>3825000</v>
      </c>
      <c r="BB847" s="15">
        <f t="shared" si="40"/>
        <v>7650000</v>
      </c>
      <c r="BC847" s="15">
        <f t="shared" si="41"/>
        <v>11475000</v>
      </c>
    </row>
    <row r="848" spans="1:55" x14ac:dyDescent="0.35">
      <c r="A848" s="161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66">
        <v>43826</v>
      </c>
      <c r="AF848" s="166">
        <v>46383</v>
      </c>
      <c r="AG848" s="167">
        <v>89756147.980000004</v>
      </c>
      <c r="AH848" s="94">
        <v>2.1583333333333332</v>
      </c>
      <c r="AI848" s="94">
        <v>7</v>
      </c>
      <c r="AJ848" s="168">
        <v>8.5000000000000006E-2</v>
      </c>
      <c r="AK848" s="162" t="s">
        <v>651</v>
      </c>
      <c r="AL848" s="162" t="s">
        <v>652</v>
      </c>
      <c r="AM848" s="133">
        <v>0</v>
      </c>
      <c r="AN848" s="133">
        <v>3814636.29</v>
      </c>
      <c r="AO848" s="133">
        <v>0</v>
      </c>
      <c r="AP848" s="133">
        <v>0</v>
      </c>
      <c r="AQ848" s="133">
        <v>0</v>
      </c>
      <c r="AR848" s="133">
        <v>0</v>
      </c>
      <c r="AS848" s="133">
        <v>0</v>
      </c>
      <c r="AT848" s="133">
        <v>3814636.29</v>
      </c>
      <c r="AU848" s="133">
        <v>0</v>
      </c>
      <c r="AV848" s="133">
        <v>0</v>
      </c>
      <c r="AW848" s="133">
        <v>0</v>
      </c>
      <c r="AX848" s="133">
        <v>0</v>
      </c>
      <c r="AY848" s="133">
        <v>0</v>
      </c>
      <c r="AZ848" s="133">
        <v>3814636.29</v>
      </c>
      <c r="BA848" s="15">
        <f t="shared" si="39"/>
        <v>3814636.29</v>
      </c>
      <c r="BB848" s="15">
        <f t="shared" si="40"/>
        <v>7629272.5800000001</v>
      </c>
      <c r="BC848" s="15">
        <f t="shared" si="41"/>
        <v>11443908.870000001</v>
      </c>
    </row>
    <row r="849" spans="1:55" x14ac:dyDescent="0.35">
      <c r="A849" s="161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66">
        <v>43826</v>
      </c>
      <c r="AF849" s="166">
        <v>46383</v>
      </c>
      <c r="AG849" s="167">
        <v>88930180.959999993</v>
      </c>
      <c r="AH849" s="94">
        <v>2.1583333333333332</v>
      </c>
      <c r="AI849" s="94">
        <v>7</v>
      </c>
      <c r="AJ849" s="168">
        <v>8.5000000000000006E-2</v>
      </c>
      <c r="AK849" s="162" t="s">
        <v>651</v>
      </c>
      <c r="AL849" s="162" t="s">
        <v>652</v>
      </c>
      <c r="AM849" s="133">
        <v>0</v>
      </c>
      <c r="AN849" s="133">
        <v>3779532.69</v>
      </c>
      <c r="AO849" s="133">
        <v>0</v>
      </c>
      <c r="AP849" s="133">
        <v>0</v>
      </c>
      <c r="AQ849" s="133">
        <v>0</v>
      </c>
      <c r="AR849" s="133">
        <v>0</v>
      </c>
      <c r="AS849" s="133">
        <v>0</v>
      </c>
      <c r="AT849" s="133">
        <v>3779532.69</v>
      </c>
      <c r="AU849" s="133">
        <v>0</v>
      </c>
      <c r="AV849" s="133">
        <v>0</v>
      </c>
      <c r="AW849" s="133">
        <v>0</v>
      </c>
      <c r="AX849" s="133">
        <v>0</v>
      </c>
      <c r="AY849" s="133">
        <v>0</v>
      </c>
      <c r="AZ849" s="133">
        <v>3779532.69</v>
      </c>
      <c r="BA849" s="15">
        <f t="shared" si="39"/>
        <v>3779532.69</v>
      </c>
      <c r="BB849" s="15">
        <f t="shared" si="40"/>
        <v>7559065.3799999999</v>
      </c>
      <c r="BC849" s="15">
        <f t="shared" si="41"/>
        <v>11338598.07</v>
      </c>
    </row>
    <row r="850" spans="1:55" x14ac:dyDescent="0.35">
      <c r="A850" s="161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66">
        <v>44050</v>
      </c>
      <c r="AF850" s="166">
        <v>46606</v>
      </c>
      <c r="AG850" s="167">
        <v>49457562.909999996</v>
      </c>
      <c r="AH850" s="94">
        <v>2.7694444444444444</v>
      </c>
      <c r="AI850" s="94">
        <v>7</v>
      </c>
      <c r="AJ850" s="168">
        <v>7.5481999999999994E-2</v>
      </c>
      <c r="AK850" s="162" t="s">
        <v>651</v>
      </c>
      <c r="AL850" s="162" t="s">
        <v>652</v>
      </c>
      <c r="AM850" s="133">
        <v>0</v>
      </c>
      <c r="AN850" s="133">
        <v>0</v>
      </c>
      <c r="AO850" s="133">
        <v>0</v>
      </c>
      <c r="AP850" s="133">
        <v>1866577.88</v>
      </c>
      <c r="AQ850" s="133">
        <v>0</v>
      </c>
      <c r="AR850" s="133">
        <v>0</v>
      </c>
      <c r="AS850" s="133">
        <v>0</v>
      </c>
      <c r="AT850" s="133">
        <v>0</v>
      </c>
      <c r="AU850" s="133">
        <v>0</v>
      </c>
      <c r="AV850" s="133">
        <v>1866577.88</v>
      </c>
      <c r="AW850" s="133">
        <v>0</v>
      </c>
      <c r="AX850" s="133">
        <v>0</v>
      </c>
      <c r="AY850" s="133">
        <v>0</v>
      </c>
      <c r="AZ850" s="133">
        <v>0</v>
      </c>
      <c r="BA850" s="15">
        <f t="shared" si="39"/>
        <v>0</v>
      </c>
      <c r="BB850" s="15">
        <f t="shared" si="40"/>
        <v>3733155.76</v>
      </c>
      <c r="BC850" s="15">
        <f t="shared" si="41"/>
        <v>3733155.76</v>
      </c>
    </row>
    <row r="851" spans="1:55" x14ac:dyDescent="0.35">
      <c r="A851" s="161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7754127.8499999996</v>
      </c>
      <c r="AA851" s="63">
        <v>0</v>
      </c>
      <c r="AB851" s="63">
        <v>0</v>
      </c>
      <c r="AC851" s="63">
        <v>0</v>
      </c>
      <c r="AD851" s="63">
        <v>198155650.84999999</v>
      </c>
      <c r="AE851" s="166">
        <v>44130</v>
      </c>
      <c r="AF851" s="166">
        <v>47782</v>
      </c>
      <c r="AG851" s="167">
        <v>198155650.84999999</v>
      </c>
      <c r="AH851" s="94">
        <v>5.9888888888888889</v>
      </c>
      <c r="AI851" s="94">
        <v>10</v>
      </c>
      <c r="AJ851" s="168">
        <v>7.8262999999999999E-2</v>
      </c>
      <c r="AK851" s="162" t="s">
        <v>651</v>
      </c>
      <c r="AL851" s="162" t="s">
        <v>652</v>
      </c>
      <c r="AM851" s="133">
        <v>0</v>
      </c>
      <c r="AN851" s="133">
        <v>0</v>
      </c>
      <c r="AO851" s="133">
        <v>0</v>
      </c>
      <c r="AP851" s="133">
        <v>0</v>
      </c>
      <c r="AQ851" s="133">
        <v>0</v>
      </c>
      <c r="AR851" s="133">
        <v>7754127.8499999996</v>
      </c>
      <c r="AS851" s="133">
        <v>0</v>
      </c>
      <c r="AT851" s="133">
        <v>0</v>
      </c>
      <c r="AU851" s="133">
        <v>0</v>
      </c>
      <c r="AV851" s="133">
        <v>0</v>
      </c>
      <c r="AW851" s="133">
        <v>0</v>
      </c>
      <c r="AX851" s="133">
        <v>7754127.8499999996</v>
      </c>
      <c r="AY851" s="133">
        <v>0</v>
      </c>
      <c r="AZ851" s="133">
        <v>0</v>
      </c>
      <c r="BA851" s="15">
        <f t="shared" si="39"/>
        <v>0</v>
      </c>
      <c r="BB851" s="15">
        <f t="shared" si="40"/>
        <v>15508255.699999999</v>
      </c>
      <c r="BC851" s="15">
        <f t="shared" si="41"/>
        <v>15508255.699999999</v>
      </c>
    </row>
    <row r="852" spans="1:55" x14ac:dyDescent="0.35">
      <c r="A852" s="161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7253085.0700000003</v>
      </c>
      <c r="AA852" s="63">
        <v>0</v>
      </c>
      <c r="AB852" s="63">
        <v>0</v>
      </c>
      <c r="AC852" s="63">
        <v>0</v>
      </c>
      <c r="AD852" s="63">
        <v>185351572.81999999</v>
      </c>
      <c r="AE852" s="166">
        <v>44130</v>
      </c>
      <c r="AF852" s="166">
        <v>47782</v>
      </c>
      <c r="AG852" s="167">
        <v>185351572.81999999</v>
      </c>
      <c r="AH852" s="94">
        <v>5.9888888888888889</v>
      </c>
      <c r="AI852" s="94">
        <v>10</v>
      </c>
      <c r="AJ852" s="168">
        <v>7.8262999999999999E-2</v>
      </c>
      <c r="AK852" s="162" t="s">
        <v>651</v>
      </c>
      <c r="AL852" s="162" t="s">
        <v>652</v>
      </c>
      <c r="AM852" s="133">
        <v>0</v>
      </c>
      <c r="AN852" s="133">
        <v>0</v>
      </c>
      <c r="AO852" s="133">
        <v>0</v>
      </c>
      <c r="AP852" s="133">
        <v>0</v>
      </c>
      <c r="AQ852" s="133">
        <v>0</v>
      </c>
      <c r="AR852" s="133">
        <v>7253085.0700000003</v>
      </c>
      <c r="AS852" s="133">
        <v>0</v>
      </c>
      <c r="AT852" s="133">
        <v>0</v>
      </c>
      <c r="AU852" s="133">
        <v>0</v>
      </c>
      <c r="AV852" s="133">
        <v>0</v>
      </c>
      <c r="AW852" s="133">
        <v>0</v>
      </c>
      <c r="AX852" s="133">
        <v>7253085.0700000003</v>
      </c>
      <c r="AY852" s="133">
        <v>0</v>
      </c>
      <c r="AZ852" s="133">
        <v>0</v>
      </c>
      <c r="BA852" s="15">
        <f t="shared" si="39"/>
        <v>0</v>
      </c>
      <c r="BB852" s="15">
        <f t="shared" si="40"/>
        <v>14506170.140000001</v>
      </c>
      <c r="BC852" s="15">
        <f t="shared" si="41"/>
        <v>14506170.140000001</v>
      </c>
    </row>
    <row r="853" spans="1:55" x14ac:dyDescent="0.35">
      <c r="A853" s="161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4937527.41</v>
      </c>
      <c r="AA853" s="63">
        <v>0</v>
      </c>
      <c r="AB853" s="63">
        <v>0</v>
      </c>
      <c r="AC853" s="63">
        <v>0</v>
      </c>
      <c r="AD853" s="63">
        <v>123673164.18000001</v>
      </c>
      <c r="AE853" s="166">
        <v>44134</v>
      </c>
      <c r="AF853" s="166">
        <v>49612</v>
      </c>
      <c r="AG853" s="167">
        <v>123673164.18000001</v>
      </c>
      <c r="AH853" s="94">
        <v>11</v>
      </c>
      <c r="AI853" s="94">
        <v>15</v>
      </c>
      <c r="AJ853" s="168">
        <v>7.9848000000000002E-2</v>
      </c>
      <c r="AK853" s="162" t="s">
        <v>651</v>
      </c>
      <c r="AL853" s="162" t="s">
        <v>652</v>
      </c>
      <c r="AM853" s="133">
        <v>0</v>
      </c>
      <c r="AN853" s="133">
        <v>0</v>
      </c>
      <c r="AO853" s="133">
        <v>0</v>
      </c>
      <c r="AP853" s="133">
        <v>0</v>
      </c>
      <c r="AQ853" s="133">
        <v>0</v>
      </c>
      <c r="AR853" s="133">
        <v>4937527.41</v>
      </c>
      <c r="AS853" s="133">
        <v>0</v>
      </c>
      <c r="AT853" s="133">
        <v>0</v>
      </c>
      <c r="AU853" s="133">
        <v>0</v>
      </c>
      <c r="AV853" s="133">
        <v>0</v>
      </c>
      <c r="AW853" s="133">
        <v>0</v>
      </c>
      <c r="AX853" s="133">
        <v>4937527.41</v>
      </c>
      <c r="AY853" s="133">
        <v>0</v>
      </c>
      <c r="AZ853" s="133">
        <v>0</v>
      </c>
      <c r="BA853" s="15">
        <f t="shared" si="39"/>
        <v>0</v>
      </c>
      <c r="BB853" s="15">
        <f t="shared" si="40"/>
        <v>9875054.8200000003</v>
      </c>
      <c r="BC853" s="15">
        <f t="shared" si="41"/>
        <v>9875054.8200000003</v>
      </c>
    </row>
    <row r="854" spans="1:55" x14ac:dyDescent="0.35">
      <c r="A854" s="161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1692807.92</v>
      </c>
      <c r="AA854" s="63">
        <v>0</v>
      </c>
      <c r="AB854" s="63">
        <v>0</v>
      </c>
      <c r="AC854" s="63">
        <v>0</v>
      </c>
      <c r="AD854" s="63">
        <v>43259469.170000002</v>
      </c>
      <c r="AE854" s="166">
        <v>44130</v>
      </c>
      <c r="AF854" s="166">
        <v>47782</v>
      </c>
      <c r="AG854" s="167">
        <v>43259469.170000002</v>
      </c>
      <c r="AH854" s="94">
        <v>5.9888888888888889</v>
      </c>
      <c r="AI854" s="94">
        <v>10</v>
      </c>
      <c r="AJ854" s="168">
        <v>7.8262999999999999E-2</v>
      </c>
      <c r="AK854" s="162" t="s">
        <v>651</v>
      </c>
      <c r="AL854" s="162" t="s">
        <v>652</v>
      </c>
      <c r="AM854" s="133">
        <v>0</v>
      </c>
      <c r="AN854" s="133">
        <v>0</v>
      </c>
      <c r="AO854" s="133">
        <v>0</v>
      </c>
      <c r="AP854" s="133">
        <v>0</v>
      </c>
      <c r="AQ854" s="133">
        <v>0</v>
      </c>
      <c r="AR854" s="133">
        <v>1692807.92</v>
      </c>
      <c r="AS854" s="133">
        <v>0</v>
      </c>
      <c r="AT854" s="133">
        <v>0</v>
      </c>
      <c r="AU854" s="133">
        <v>0</v>
      </c>
      <c r="AV854" s="133">
        <v>0</v>
      </c>
      <c r="AW854" s="133">
        <v>0</v>
      </c>
      <c r="AX854" s="133">
        <v>1692807.92</v>
      </c>
      <c r="AY854" s="133">
        <v>0</v>
      </c>
      <c r="AZ854" s="133">
        <v>0</v>
      </c>
      <c r="BA854" s="15">
        <f t="shared" si="39"/>
        <v>0</v>
      </c>
      <c r="BB854" s="15">
        <f t="shared" si="40"/>
        <v>3385615.84</v>
      </c>
      <c r="BC854" s="15">
        <f t="shared" si="41"/>
        <v>3385615.84</v>
      </c>
    </row>
    <row r="855" spans="1:55" x14ac:dyDescent="0.35">
      <c r="A855" s="161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7225297.2800000003</v>
      </c>
      <c r="AA855" s="63">
        <v>0</v>
      </c>
      <c r="AB855" s="63">
        <v>0</v>
      </c>
      <c r="AC855" s="63">
        <v>0</v>
      </c>
      <c r="AD855" s="63">
        <v>184641459.61000001</v>
      </c>
      <c r="AE855" s="166">
        <v>44130</v>
      </c>
      <c r="AF855" s="166">
        <v>47782</v>
      </c>
      <c r="AG855" s="167">
        <v>184641459.61000001</v>
      </c>
      <c r="AH855" s="94">
        <v>5.9888888888888889</v>
      </c>
      <c r="AI855" s="94">
        <v>10</v>
      </c>
      <c r="AJ855" s="168">
        <v>7.8262999999999999E-2</v>
      </c>
      <c r="AK855" s="162" t="s">
        <v>651</v>
      </c>
      <c r="AL855" s="162" t="s">
        <v>652</v>
      </c>
      <c r="AM855" s="133">
        <v>0</v>
      </c>
      <c r="AN855" s="133">
        <v>0</v>
      </c>
      <c r="AO855" s="133">
        <v>0</v>
      </c>
      <c r="AP855" s="133">
        <v>0</v>
      </c>
      <c r="AQ855" s="133">
        <v>0</v>
      </c>
      <c r="AR855" s="133">
        <v>7225297.2800000003</v>
      </c>
      <c r="AS855" s="133">
        <v>0</v>
      </c>
      <c r="AT855" s="133">
        <v>0</v>
      </c>
      <c r="AU855" s="133">
        <v>0</v>
      </c>
      <c r="AV855" s="133">
        <v>0</v>
      </c>
      <c r="AW855" s="133">
        <v>0</v>
      </c>
      <c r="AX855" s="133">
        <v>7225297.2800000003</v>
      </c>
      <c r="AY855" s="133">
        <v>0</v>
      </c>
      <c r="AZ855" s="133">
        <v>0</v>
      </c>
      <c r="BA855" s="15">
        <f t="shared" si="39"/>
        <v>0</v>
      </c>
      <c r="BB855" s="15">
        <f t="shared" si="40"/>
        <v>14450594.560000001</v>
      </c>
      <c r="BC855" s="15">
        <f t="shared" si="41"/>
        <v>14450594.560000001</v>
      </c>
    </row>
    <row r="856" spans="1:55" x14ac:dyDescent="0.35">
      <c r="A856" s="161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4917166.41</v>
      </c>
      <c r="AA856" s="63">
        <v>0</v>
      </c>
      <c r="AB856" s="63">
        <v>0</v>
      </c>
      <c r="AC856" s="63">
        <v>0</v>
      </c>
      <c r="AD856" s="63">
        <v>123163170.16</v>
      </c>
      <c r="AE856" s="166">
        <v>44134</v>
      </c>
      <c r="AF856" s="166">
        <v>49612</v>
      </c>
      <c r="AG856" s="167">
        <v>123163170.16</v>
      </c>
      <c r="AH856" s="94">
        <v>11</v>
      </c>
      <c r="AI856" s="94">
        <v>15</v>
      </c>
      <c r="AJ856" s="168">
        <v>7.9848000000000002E-2</v>
      </c>
      <c r="AK856" s="162" t="s">
        <v>651</v>
      </c>
      <c r="AL856" s="162" t="s">
        <v>652</v>
      </c>
      <c r="AM856" s="133">
        <v>0</v>
      </c>
      <c r="AN856" s="133">
        <v>0</v>
      </c>
      <c r="AO856" s="133">
        <v>0</v>
      </c>
      <c r="AP856" s="133">
        <v>0</v>
      </c>
      <c r="AQ856" s="133">
        <v>0</v>
      </c>
      <c r="AR856" s="133">
        <v>4917166.41</v>
      </c>
      <c r="AS856" s="133">
        <v>0</v>
      </c>
      <c r="AT856" s="133">
        <v>0</v>
      </c>
      <c r="AU856" s="133">
        <v>0</v>
      </c>
      <c r="AV856" s="133">
        <v>0</v>
      </c>
      <c r="AW856" s="133">
        <v>0</v>
      </c>
      <c r="AX856" s="133">
        <v>4917166.41</v>
      </c>
      <c r="AY856" s="133">
        <v>0</v>
      </c>
      <c r="AZ856" s="133">
        <v>0</v>
      </c>
      <c r="BA856" s="15">
        <f t="shared" si="39"/>
        <v>0</v>
      </c>
      <c r="BB856" s="15">
        <f t="shared" si="40"/>
        <v>9834332.8200000003</v>
      </c>
      <c r="BC856" s="15">
        <f t="shared" si="41"/>
        <v>9834332.8200000003</v>
      </c>
    </row>
    <row r="857" spans="1:55" x14ac:dyDescent="0.35">
      <c r="A857" s="161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7180751.7999999998</v>
      </c>
      <c r="AA857" s="63">
        <v>0</v>
      </c>
      <c r="AB857" s="63">
        <v>0</v>
      </c>
      <c r="AC857" s="63">
        <v>0</v>
      </c>
      <c r="AD857" s="63">
        <v>183503106.19999999</v>
      </c>
      <c r="AE857" s="166">
        <v>44130</v>
      </c>
      <c r="AF857" s="166">
        <v>47782</v>
      </c>
      <c r="AG857" s="167">
        <v>183503106.19999999</v>
      </c>
      <c r="AH857" s="94">
        <v>5.9888888888888889</v>
      </c>
      <c r="AI857" s="94">
        <v>10</v>
      </c>
      <c r="AJ857" s="168">
        <v>7.8262999999999999E-2</v>
      </c>
      <c r="AK857" s="162" t="s">
        <v>651</v>
      </c>
      <c r="AL857" s="162" t="s">
        <v>652</v>
      </c>
      <c r="AM857" s="133">
        <v>0</v>
      </c>
      <c r="AN857" s="133">
        <v>0</v>
      </c>
      <c r="AO857" s="133">
        <v>0</v>
      </c>
      <c r="AP857" s="133">
        <v>0</v>
      </c>
      <c r="AQ857" s="133">
        <v>0</v>
      </c>
      <c r="AR857" s="133">
        <v>7180751.7999999998</v>
      </c>
      <c r="AS857" s="133">
        <v>0</v>
      </c>
      <c r="AT857" s="133">
        <v>0</v>
      </c>
      <c r="AU857" s="133">
        <v>0</v>
      </c>
      <c r="AV857" s="133">
        <v>0</v>
      </c>
      <c r="AW857" s="133">
        <v>0</v>
      </c>
      <c r="AX857" s="133">
        <v>7180751.7999999998</v>
      </c>
      <c r="AY857" s="133">
        <v>0</v>
      </c>
      <c r="AZ857" s="133">
        <v>0</v>
      </c>
      <c r="BA857" s="15">
        <f t="shared" si="39"/>
        <v>0</v>
      </c>
      <c r="BB857" s="15">
        <f t="shared" si="40"/>
        <v>14361503.6</v>
      </c>
      <c r="BC857" s="15">
        <f t="shared" si="41"/>
        <v>14361503.6</v>
      </c>
    </row>
    <row r="858" spans="1:55" x14ac:dyDescent="0.35">
      <c r="A858" s="161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4880940.26</v>
      </c>
      <c r="AA858" s="63">
        <v>0</v>
      </c>
      <c r="AB858" s="63">
        <v>0</v>
      </c>
      <c r="AC858" s="63">
        <v>0</v>
      </c>
      <c r="AD858" s="63">
        <v>122255792.54000001</v>
      </c>
      <c r="AE858" s="166">
        <v>44134</v>
      </c>
      <c r="AF858" s="166">
        <v>49612</v>
      </c>
      <c r="AG858" s="167">
        <v>122255792.54000001</v>
      </c>
      <c r="AH858" s="94">
        <v>11</v>
      </c>
      <c r="AI858" s="94">
        <v>15</v>
      </c>
      <c r="AJ858" s="168">
        <v>7.9848000000000002E-2</v>
      </c>
      <c r="AK858" s="162" t="s">
        <v>651</v>
      </c>
      <c r="AL858" s="162" t="s">
        <v>652</v>
      </c>
      <c r="AM858" s="133">
        <v>0</v>
      </c>
      <c r="AN858" s="133">
        <v>0</v>
      </c>
      <c r="AO858" s="133">
        <v>0</v>
      </c>
      <c r="AP858" s="133">
        <v>0</v>
      </c>
      <c r="AQ858" s="133">
        <v>0</v>
      </c>
      <c r="AR858" s="133">
        <v>4880940.26</v>
      </c>
      <c r="AS858" s="133">
        <v>0</v>
      </c>
      <c r="AT858" s="133">
        <v>0</v>
      </c>
      <c r="AU858" s="133">
        <v>0</v>
      </c>
      <c r="AV858" s="133">
        <v>0</v>
      </c>
      <c r="AW858" s="133">
        <v>0</v>
      </c>
      <c r="AX858" s="133">
        <v>4880940.26</v>
      </c>
      <c r="AY858" s="133">
        <v>0</v>
      </c>
      <c r="AZ858" s="133">
        <v>0</v>
      </c>
      <c r="BA858" s="15">
        <f t="shared" si="39"/>
        <v>0</v>
      </c>
      <c r="BB858" s="15">
        <f t="shared" si="40"/>
        <v>9761880.5199999996</v>
      </c>
      <c r="BC858" s="15">
        <f t="shared" si="41"/>
        <v>9761880.5199999996</v>
      </c>
    </row>
    <row r="859" spans="1:55" x14ac:dyDescent="0.35">
      <c r="A859" s="161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4789695.5999999996</v>
      </c>
      <c r="AA859" s="63">
        <v>0</v>
      </c>
      <c r="AB859" s="63">
        <v>0</v>
      </c>
      <c r="AC859" s="63">
        <v>0</v>
      </c>
      <c r="AD859" s="63">
        <v>122400000</v>
      </c>
      <c r="AE859" s="166">
        <v>44314</v>
      </c>
      <c r="AF859" s="166">
        <v>47966</v>
      </c>
      <c r="AG859" s="167">
        <v>122400000</v>
      </c>
      <c r="AH859" s="94">
        <v>6.4944444444444445</v>
      </c>
      <c r="AI859" s="94">
        <v>10</v>
      </c>
      <c r="AJ859" s="168">
        <v>7.8262999999999999E-2</v>
      </c>
      <c r="AK859" s="162" t="s">
        <v>651</v>
      </c>
      <c r="AL859" s="162" t="s">
        <v>652</v>
      </c>
      <c r="AM859" s="133">
        <v>0</v>
      </c>
      <c r="AN859" s="133">
        <v>0</v>
      </c>
      <c r="AO859" s="133">
        <v>0</v>
      </c>
      <c r="AP859" s="133">
        <v>0</v>
      </c>
      <c r="AQ859" s="133">
        <v>0</v>
      </c>
      <c r="AR859" s="133">
        <v>4789695.5999999996</v>
      </c>
      <c r="AS859" s="133">
        <v>0</v>
      </c>
      <c r="AT859" s="133">
        <v>0</v>
      </c>
      <c r="AU859" s="133">
        <v>0</v>
      </c>
      <c r="AV859" s="133">
        <v>0</v>
      </c>
      <c r="AW859" s="133">
        <v>0</v>
      </c>
      <c r="AX859" s="133">
        <v>4789695.5999999996</v>
      </c>
      <c r="AY859" s="133">
        <v>0</v>
      </c>
      <c r="AZ859" s="133">
        <v>0</v>
      </c>
      <c r="BA859" s="15">
        <f t="shared" si="39"/>
        <v>0</v>
      </c>
      <c r="BB859" s="15">
        <f t="shared" si="40"/>
        <v>9579391.1999999993</v>
      </c>
      <c r="BC859" s="15">
        <f t="shared" si="41"/>
        <v>9579391.1999999993</v>
      </c>
    </row>
    <row r="860" spans="1:55" x14ac:dyDescent="0.35">
      <c r="A860" s="161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3229442.4</v>
      </c>
      <c r="AA860" s="63">
        <v>0</v>
      </c>
      <c r="AB860" s="63">
        <v>0</v>
      </c>
      <c r="AC860" s="63">
        <v>0</v>
      </c>
      <c r="AD860" s="63">
        <v>81600000</v>
      </c>
      <c r="AE860" s="166">
        <v>44315</v>
      </c>
      <c r="AF860" s="166">
        <v>48698</v>
      </c>
      <c r="AG860" s="167">
        <v>81600000</v>
      </c>
      <c r="AH860" s="94">
        <v>8.4972222222222218</v>
      </c>
      <c r="AI860" s="94">
        <v>12</v>
      </c>
      <c r="AJ860" s="168">
        <v>7.9153000000000001E-2</v>
      </c>
      <c r="AK860" s="162" t="s">
        <v>651</v>
      </c>
      <c r="AL860" s="162" t="s">
        <v>652</v>
      </c>
      <c r="AM860" s="133">
        <v>0</v>
      </c>
      <c r="AN860" s="133">
        <v>0</v>
      </c>
      <c r="AO860" s="133">
        <v>0</v>
      </c>
      <c r="AP860" s="133">
        <v>0</v>
      </c>
      <c r="AQ860" s="133">
        <v>0</v>
      </c>
      <c r="AR860" s="133">
        <v>3229442.4</v>
      </c>
      <c r="AS860" s="133">
        <v>0</v>
      </c>
      <c r="AT860" s="133">
        <v>0</v>
      </c>
      <c r="AU860" s="133">
        <v>0</v>
      </c>
      <c r="AV860" s="133">
        <v>0</v>
      </c>
      <c r="AW860" s="133">
        <v>0</v>
      </c>
      <c r="AX860" s="133">
        <v>3229442.4</v>
      </c>
      <c r="AY860" s="133">
        <v>0</v>
      </c>
      <c r="AZ860" s="133">
        <v>0</v>
      </c>
      <c r="BA860" s="15">
        <f t="shared" si="39"/>
        <v>0</v>
      </c>
      <c r="BB860" s="15">
        <f t="shared" si="40"/>
        <v>6458884.7999999998</v>
      </c>
      <c r="BC860" s="15">
        <f t="shared" si="41"/>
        <v>6458884.7999999998</v>
      </c>
    </row>
    <row r="861" spans="1:55" x14ac:dyDescent="0.35">
      <c r="A861" s="161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654545.46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654545.46</v>
      </c>
      <c r="AE861" s="166">
        <v>41598</v>
      </c>
      <c r="AF861" s="166">
        <v>47077</v>
      </c>
      <c r="AG861" s="167">
        <v>800000</v>
      </c>
      <c r="AH861" s="94">
        <v>4.0555555555555554</v>
      </c>
      <c r="AI861" s="94">
        <v>15</v>
      </c>
      <c r="AJ861" s="168">
        <v>7.7499999999999999E-2</v>
      </c>
      <c r="AK861" s="162" t="s">
        <v>651</v>
      </c>
      <c r="AL861" s="162" t="s">
        <v>652</v>
      </c>
      <c r="AM861" s="133">
        <v>25363.64</v>
      </c>
      <c r="AN861" s="133">
        <v>0</v>
      </c>
      <c r="AO861" s="133">
        <v>0</v>
      </c>
      <c r="AP861" s="133">
        <v>0</v>
      </c>
      <c r="AQ861" s="133">
        <v>0</v>
      </c>
      <c r="AR861" s="133">
        <v>0</v>
      </c>
      <c r="AS861" s="133">
        <v>22545.45</v>
      </c>
      <c r="AT861" s="133">
        <v>0</v>
      </c>
      <c r="AU861" s="133">
        <v>0</v>
      </c>
      <c r="AV861" s="133">
        <v>0</v>
      </c>
      <c r="AW861" s="133">
        <v>0</v>
      </c>
      <c r="AX861" s="133">
        <v>0</v>
      </c>
      <c r="AY861" s="133">
        <v>19727.27</v>
      </c>
      <c r="AZ861" s="133">
        <v>0</v>
      </c>
      <c r="BA861" s="15">
        <f t="shared" si="39"/>
        <v>25363.64</v>
      </c>
      <c r="BB861" s="15">
        <f t="shared" si="40"/>
        <v>42272.72</v>
      </c>
      <c r="BC861" s="15">
        <f t="shared" si="41"/>
        <v>67636.36</v>
      </c>
    </row>
    <row r="862" spans="1:55" x14ac:dyDescent="0.35">
      <c r="A862" s="161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66">
        <v>41815</v>
      </c>
      <c r="AF862" s="166">
        <v>49120</v>
      </c>
      <c r="AG862" s="167">
        <v>700000</v>
      </c>
      <c r="AH862" s="94">
        <v>9.6527777777777786</v>
      </c>
      <c r="AI862" s="94">
        <v>20</v>
      </c>
      <c r="AJ862" s="168">
        <v>8.4500000000000006E-2</v>
      </c>
      <c r="AK862" s="162" t="s">
        <v>651</v>
      </c>
      <c r="AL862" s="162" t="s">
        <v>652</v>
      </c>
      <c r="AM862" s="133">
        <v>0</v>
      </c>
      <c r="AN862" s="133">
        <v>29575</v>
      </c>
      <c r="AO862" s="133">
        <v>0</v>
      </c>
      <c r="AP862" s="133">
        <v>0</v>
      </c>
      <c r="AQ862" s="133">
        <v>0</v>
      </c>
      <c r="AR862" s="133">
        <v>0</v>
      </c>
      <c r="AS862" s="133">
        <v>0</v>
      </c>
      <c r="AT862" s="133">
        <v>28096.25</v>
      </c>
      <c r="AU862" s="133">
        <v>0</v>
      </c>
      <c r="AV862" s="133">
        <v>0</v>
      </c>
      <c r="AW862" s="133">
        <v>0</v>
      </c>
      <c r="AX862" s="133">
        <v>0</v>
      </c>
      <c r="AY862" s="133">
        <v>0</v>
      </c>
      <c r="AZ862" s="133">
        <v>26617.5</v>
      </c>
      <c r="BA862" s="15">
        <f t="shared" si="39"/>
        <v>29575</v>
      </c>
      <c r="BB862" s="15">
        <f t="shared" si="40"/>
        <v>54713.75</v>
      </c>
      <c r="BC862" s="15">
        <f t="shared" si="41"/>
        <v>84288.75</v>
      </c>
    </row>
    <row r="863" spans="1:55" x14ac:dyDescent="0.35">
      <c r="A863" s="161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8000000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8000000</v>
      </c>
      <c r="AE863" s="166">
        <v>41991</v>
      </c>
      <c r="AF863" s="166">
        <v>45644</v>
      </c>
      <c r="AG863" s="167">
        <v>80000000</v>
      </c>
      <c r="AH863" s="94">
        <v>0.13333333333333333</v>
      </c>
      <c r="AI863" s="94">
        <v>10</v>
      </c>
      <c r="AJ863" s="168">
        <v>6.4000000000000001E-2</v>
      </c>
      <c r="AK863" s="162" t="s">
        <v>651</v>
      </c>
      <c r="AL863" s="162" t="s">
        <v>652</v>
      </c>
      <c r="AM863" s="133">
        <v>0</v>
      </c>
      <c r="AN863" s="133">
        <v>256000</v>
      </c>
      <c r="AO863" s="133">
        <v>0</v>
      </c>
      <c r="AP863" s="133">
        <v>0</v>
      </c>
      <c r="AQ863" s="133">
        <v>0</v>
      </c>
      <c r="AR863" s="133">
        <v>0</v>
      </c>
      <c r="AS863" s="133">
        <v>0</v>
      </c>
      <c r="AT863" s="133">
        <v>0</v>
      </c>
      <c r="AU863" s="133">
        <v>0</v>
      </c>
      <c r="AV863" s="133">
        <v>0</v>
      </c>
      <c r="AW863" s="133">
        <v>0</v>
      </c>
      <c r="AX863" s="133">
        <v>0</v>
      </c>
      <c r="AY863" s="133">
        <v>0</v>
      </c>
      <c r="AZ863" s="133">
        <v>0</v>
      </c>
      <c r="BA863" s="15">
        <f t="shared" si="39"/>
        <v>256000</v>
      </c>
      <c r="BB863" s="15">
        <f t="shared" si="40"/>
        <v>0</v>
      </c>
      <c r="BC863" s="15">
        <f t="shared" si="41"/>
        <v>256000</v>
      </c>
    </row>
    <row r="864" spans="1:55" x14ac:dyDescent="0.35">
      <c r="A864" s="161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66">
        <v>42090</v>
      </c>
      <c r="AF864" s="166">
        <v>49395</v>
      </c>
      <c r="AG864" s="167">
        <v>300000</v>
      </c>
      <c r="AH864" s="94">
        <v>10.408333333333333</v>
      </c>
      <c r="AI864" s="94">
        <v>20</v>
      </c>
      <c r="AJ864" s="168">
        <v>8.4500000000000006E-2</v>
      </c>
      <c r="AK864" s="162" t="s">
        <v>651</v>
      </c>
      <c r="AL864" s="162" t="s">
        <v>652</v>
      </c>
      <c r="AM864" s="133">
        <v>0</v>
      </c>
      <c r="AN864" s="133">
        <v>0</v>
      </c>
      <c r="AO864" s="133">
        <v>0</v>
      </c>
      <c r="AP864" s="133">
        <v>0</v>
      </c>
      <c r="AQ864" s="133">
        <v>12675</v>
      </c>
      <c r="AR864" s="133">
        <v>0</v>
      </c>
      <c r="AS864" s="133">
        <v>0</v>
      </c>
      <c r="AT864" s="133">
        <v>0</v>
      </c>
      <c r="AU864" s="133">
        <v>0</v>
      </c>
      <c r="AV864" s="133">
        <v>0</v>
      </c>
      <c r="AW864" s="133">
        <v>12675</v>
      </c>
      <c r="AX864" s="133">
        <v>0</v>
      </c>
      <c r="AY864" s="133">
        <v>0</v>
      </c>
      <c r="AZ864" s="133">
        <v>0</v>
      </c>
      <c r="BA864" s="15">
        <f t="shared" si="39"/>
        <v>0</v>
      </c>
      <c r="BB864" s="15">
        <f t="shared" si="40"/>
        <v>25350</v>
      </c>
      <c r="BC864" s="15">
        <f t="shared" si="41"/>
        <v>25350</v>
      </c>
    </row>
    <row r="865" spans="1:55" x14ac:dyDescent="0.35">
      <c r="A865" s="161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14787.5</v>
      </c>
      <c r="AA865" s="63">
        <v>0</v>
      </c>
      <c r="AB865" s="63">
        <v>0</v>
      </c>
      <c r="AC865" s="63">
        <v>0</v>
      </c>
      <c r="AD865" s="63">
        <v>350000</v>
      </c>
      <c r="AE865" s="166">
        <v>42124</v>
      </c>
      <c r="AF865" s="166">
        <v>49429</v>
      </c>
      <c r="AG865" s="167">
        <v>350000</v>
      </c>
      <c r="AH865" s="94">
        <v>10.5</v>
      </c>
      <c r="AI865" s="94">
        <v>20</v>
      </c>
      <c r="AJ865" s="168">
        <v>8.4500000000000006E-2</v>
      </c>
      <c r="AK865" s="162" t="s">
        <v>651</v>
      </c>
      <c r="AL865" s="162" t="s">
        <v>652</v>
      </c>
      <c r="AM865" s="133">
        <v>0</v>
      </c>
      <c r="AN865" s="133">
        <v>0</v>
      </c>
      <c r="AO865" s="133">
        <v>0</v>
      </c>
      <c r="AP865" s="133">
        <v>0</v>
      </c>
      <c r="AQ865" s="133">
        <v>0</v>
      </c>
      <c r="AR865" s="133">
        <v>14787.5</v>
      </c>
      <c r="AS865" s="133">
        <v>0</v>
      </c>
      <c r="AT865" s="133">
        <v>0</v>
      </c>
      <c r="AU865" s="133">
        <v>0</v>
      </c>
      <c r="AV865" s="133">
        <v>0</v>
      </c>
      <c r="AW865" s="133">
        <v>0</v>
      </c>
      <c r="AX865" s="133">
        <v>14787.5</v>
      </c>
      <c r="AY865" s="133">
        <v>0</v>
      </c>
      <c r="AZ865" s="133">
        <v>0</v>
      </c>
      <c r="BA865" s="15">
        <f t="shared" si="39"/>
        <v>0</v>
      </c>
      <c r="BB865" s="15">
        <f t="shared" si="40"/>
        <v>29575</v>
      </c>
      <c r="BC865" s="15">
        <f t="shared" si="41"/>
        <v>29575</v>
      </c>
    </row>
    <row r="866" spans="1:55" x14ac:dyDescent="0.35">
      <c r="A866" s="161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66">
        <v>42522</v>
      </c>
      <c r="AF866" s="166">
        <v>49827</v>
      </c>
      <c r="AG866" s="167">
        <v>350000</v>
      </c>
      <c r="AH866" s="94">
        <v>11.58611111111111</v>
      </c>
      <c r="AI866" s="94">
        <v>20</v>
      </c>
      <c r="AJ866" s="168">
        <v>8.4500000000000006E-2</v>
      </c>
      <c r="AK866" s="162" t="s">
        <v>651</v>
      </c>
      <c r="AL866" s="162" t="s">
        <v>652</v>
      </c>
      <c r="AM866" s="133">
        <v>0</v>
      </c>
      <c r="AN866" s="133">
        <v>14787.5</v>
      </c>
      <c r="AO866" s="133">
        <v>0</v>
      </c>
      <c r="AP866" s="133">
        <v>0</v>
      </c>
      <c r="AQ866" s="133">
        <v>0</v>
      </c>
      <c r="AR866" s="133">
        <v>0</v>
      </c>
      <c r="AS866" s="133">
        <v>0</v>
      </c>
      <c r="AT866" s="133">
        <v>14787.5</v>
      </c>
      <c r="AU866" s="133">
        <v>0</v>
      </c>
      <c r="AV866" s="133">
        <v>0</v>
      </c>
      <c r="AW866" s="133">
        <v>0</v>
      </c>
      <c r="AX866" s="133">
        <v>0</v>
      </c>
      <c r="AY866" s="133">
        <v>0</v>
      </c>
      <c r="AZ866" s="133">
        <v>14787.5</v>
      </c>
      <c r="BA866" s="15">
        <f t="shared" si="39"/>
        <v>14787.5</v>
      </c>
      <c r="BB866" s="15">
        <f t="shared" si="40"/>
        <v>29575</v>
      </c>
      <c r="BC866" s="15">
        <f t="shared" si="41"/>
        <v>44362.5</v>
      </c>
    </row>
    <row r="867" spans="1:55" x14ac:dyDescent="0.35">
      <c r="A867" s="161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66">
        <v>42598</v>
      </c>
      <c r="AF867" s="166">
        <v>49903</v>
      </c>
      <c r="AG867" s="167">
        <v>200000</v>
      </c>
      <c r="AH867" s="94">
        <v>11.794444444444444</v>
      </c>
      <c r="AI867" s="94">
        <v>20</v>
      </c>
      <c r="AJ867" s="168">
        <v>8.4500000000000006E-2</v>
      </c>
      <c r="AK867" s="162" t="s">
        <v>651</v>
      </c>
      <c r="AL867" s="162" t="s">
        <v>652</v>
      </c>
      <c r="AM867" s="133">
        <v>4225</v>
      </c>
      <c r="AN867" s="133">
        <v>0</v>
      </c>
      <c r="AO867" s="133">
        <v>0</v>
      </c>
      <c r="AP867" s="133">
        <v>4225</v>
      </c>
      <c r="AQ867" s="133">
        <v>0</v>
      </c>
      <c r="AR867" s="133">
        <v>0</v>
      </c>
      <c r="AS867" s="133">
        <v>4225</v>
      </c>
      <c r="AT867" s="133">
        <v>0</v>
      </c>
      <c r="AU867" s="133">
        <v>0</v>
      </c>
      <c r="AV867" s="133">
        <v>4225</v>
      </c>
      <c r="AW867" s="133">
        <v>0</v>
      </c>
      <c r="AX867" s="133">
        <v>0</v>
      </c>
      <c r="AY867" s="133">
        <v>4225</v>
      </c>
      <c r="AZ867" s="133">
        <v>0</v>
      </c>
      <c r="BA867" s="15">
        <f t="shared" si="39"/>
        <v>4225</v>
      </c>
      <c r="BB867" s="15">
        <f t="shared" si="40"/>
        <v>16900</v>
      </c>
      <c r="BC867" s="15">
        <f t="shared" si="41"/>
        <v>21125</v>
      </c>
    </row>
    <row r="868" spans="1:55" x14ac:dyDescent="0.35">
      <c r="A868" s="161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66">
        <v>42754</v>
      </c>
      <c r="AF868" s="166">
        <v>50059</v>
      </c>
      <c r="AG868" s="167">
        <v>100000</v>
      </c>
      <c r="AH868" s="94">
        <v>12.219444444444445</v>
      </c>
      <c r="AI868" s="94">
        <v>20</v>
      </c>
      <c r="AJ868" s="168">
        <v>8.4500000000000006E-2</v>
      </c>
      <c r="AK868" s="162" t="s">
        <v>651</v>
      </c>
      <c r="AL868" s="162" t="s">
        <v>652</v>
      </c>
      <c r="AM868" s="133">
        <v>0</v>
      </c>
      <c r="AN868" s="133">
        <v>0</v>
      </c>
      <c r="AO868" s="133">
        <v>4225</v>
      </c>
      <c r="AP868" s="133">
        <v>0</v>
      </c>
      <c r="AQ868" s="133">
        <v>0</v>
      </c>
      <c r="AR868" s="133">
        <v>0</v>
      </c>
      <c r="AS868" s="133">
        <v>0</v>
      </c>
      <c r="AT868" s="133">
        <v>0</v>
      </c>
      <c r="AU868" s="133">
        <v>4225</v>
      </c>
      <c r="AV868" s="133">
        <v>0</v>
      </c>
      <c r="AW868" s="133">
        <v>0</v>
      </c>
      <c r="AX868" s="133">
        <v>0</v>
      </c>
      <c r="AY868" s="133">
        <v>0</v>
      </c>
      <c r="AZ868" s="133">
        <v>0</v>
      </c>
      <c r="BA868" s="15">
        <f t="shared" si="39"/>
        <v>0</v>
      </c>
      <c r="BB868" s="15">
        <f t="shared" si="40"/>
        <v>8450</v>
      </c>
      <c r="BC868" s="15">
        <f t="shared" si="41"/>
        <v>8450</v>
      </c>
    </row>
    <row r="869" spans="1:55" x14ac:dyDescent="0.35">
      <c r="A869" s="161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66">
        <v>42866</v>
      </c>
      <c r="AF869" s="166">
        <v>50171</v>
      </c>
      <c r="AG869" s="167">
        <v>350000</v>
      </c>
      <c r="AH869" s="94">
        <v>12.530555555555555</v>
      </c>
      <c r="AI869" s="94">
        <v>20</v>
      </c>
      <c r="AJ869" s="168">
        <v>8.4500000000000006E-2</v>
      </c>
      <c r="AK869" s="162" t="s">
        <v>651</v>
      </c>
      <c r="AL869" s="162" t="s">
        <v>652</v>
      </c>
      <c r="AM869" s="133">
        <v>7393.75</v>
      </c>
      <c r="AN869" s="133">
        <v>0</v>
      </c>
      <c r="AO869" s="133">
        <v>0</v>
      </c>
      <c r="AP869" s="133">
        <v>7393.75</v>
      </c>
      <c r="AQ869" s="133">
        <v>0</v>
      </c>
      <c r="AR869" s="133">
        <v>0</v>
      </c>
      <c r="AS869" s="133">
        <v>7393.75</v>
      </c>
      <c r="AT869" s="133">
        <v>0</v>
      </c>
      <c r="AU869" s="133">
        <v>0</v>
      </c>
      <c r="AV869" s="133">
        <v>7393.75</v>
      </c>
      <c r="AW869" s="133">
        <v>0</v>
      </c>
      <c r="AX869" s="133">
        <v>0</v>
      </c>
      <c r="AY869" s="133">
        <v>7393.75</v>
      </c>
      <c r="AZ869" s="133">
        <v>0</v>
      </c>
      <c r="BA869" s="15">
        <f t="shared" si="39"/>
        <v>7393.75</v>
      </c>
      <c r="BB869" s="15">
        <f t="shared" si="40"/>
        <v>29575</v>
      </c>
      <c r="BC869" s="15">
        <f t="shared" si="41"/>
        <v>36968.75</v>
      </c>
    </row>
    <row r="870" spans="1:55" x14ac:dyDescent="0.35">
      <c r="A870" s="161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66">
        <v>44168</v>
      </c>
      <c r="AF870" s="166">
        <v>45994</v>
      </c>
      <c r="AG870" s="167">
        <v>6074539.5899999999</v>
      </c>
      <c r="AH870" s="94">
        <v>1.0916666666666666</v>
      </c>
      <c r="AI870" s="94">
        <v>5</v>
      </c>
      <c r="AJ870" s="168">
        <v>7.1294999999999997E-2</v>
      </c>
      <c r="AK870" s="162" t="s">
        <v>651</v>
      </c>
      <c r="AL870" s="162" t="s">
        <v>652</v>
      </c>
      <c r="AM870" s="133">
        <v>0</v>
      </c>
      <c r="AN870" s="133">
        <v>216542.15</v>
      </c>
      <c r="AO870" s="133">
        <v>0</v>
      </c>
      <c r="AP870" s="133">
        <v>0</v>
      </c>
      <c r="AQ870" s="133">
        <v>0</v>
      </c>
      <c r="AR870" s="133">
        <v>0</v>
      </c>
      <c r="AS870" s="133">
        <v>0</v>
      </c>
      <c r="AT870" s="133">
        <v>216542.15</v>
      </c>
      <c r="AU870" s="133">
        <v>0</v>
      </c>
      <c r="AV870" s="133">
        <v>0</v>
      </c>
      <c r="AW870" s="133">
        <v>0</v>
      </c>
      <c r="AX870" s="133">
        <v>0</v>
      </c>
      <c r="AY870" s="133">
        <v>0</v>
      </c>
      <c r="AZ870" s="133">
        <v>216542.15</v>
      </c>
      <c r="BA870" s="15">
        <f t="shared" si="39"/>
        <v>216542.15</v>
      </c>
      <c r="BB870" s="15">
        <f t="shared" si="40"/>
        <v>433084.3</v>
      </c>
      <c r="BC870" s="15">
        <f t="shared" si="41"/>
        <v>649626.44999999995</v>
      </c>
    </row>
    <row r="871" spans="1:55" x14ac:dyDescent="0.35">
      <c r="A871" s="161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66">
        <v>44186</v>
      </c>
      <c r="AF871" s="166">
        <v>46742</v>
      </c>
      <c r="AG871" s="167">
        <v>1523963.52</v>
      </c>
      <c r="AH871" s="94">
        <v>3.1416666666666666</v>
      </c>
      <c r="AI871" s="94">
        <v>7</v>
      </c>
      <c r="AJ871" s="168">
        <v>7.5481999999999994E-2</v>
      </c>
      <c r="AK871" s="162" t="s">
        <v>651</v>
      </c>
      <c r="AL871" s="162" t="s">
        <v>652</v>
      </c>
      <c r="AM871" s="133">
        <v>0</v>
      </c>
      <c r="AN871" s="133">
        <v>57515.91</v>
      </c>
      <c r="AO871" s="133">
        <v>0</v>
      </c>
      <c r="AP871" s="133">
        <v>0</v>
      </c>
      <c r="AQ871" s="133">
        <v>0</v>
      </c>
      <c r="AR871" s="133">
        <v>0</v>
      </c>
      <c r="AS871" s="133">
        <v>0</v>
      </c>
      <c r="AT871" s="133">
        <v>57515.91</v>
      </c>
      <c r="AU871" s="133">
        <v>0</v>
      </c>
      <c r="AV871" s="133">
        <v>0</v>
      </c>
      <c r="AW871" s="133">
        <v>0</v>
      </c>
      <c r="AX871" s="133">
        <v>0</v>
      </c>
      <c r="AY871" s="133">
        <v>0</v>
      </c>
      <c r="AZ871" s="133">
        <v>57515.91</v>
      </c>
      <c r="BA871" s="15">
        <f t="shared" si="39"/>
        <v>57515.91</v>
      </c>
      <c r="BB871" s="15">
        <f t="shared" si="40"/>
        <v>115031.82</v>
      </c>
      <c r="BC871" s="15">
        <f t="shared" si="41"/>
        <v>172547.73</v>
      </c>
    </row>
    <row r="872" spans="1:55" x14ac:dyDescent="0.35">
      <c r="A872" s="161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66">
        <v>44291</v>
      </c>
      <c r="AF872" s="166">
        <v>45387</v>
      </c>
      <c r="AG872" s="167">
        <v>929680.72</v>
      </c>
      <c r="AH872" s="94">
        <v>0</v>
      </c>
      <c r="AI872" s="94">
        <v>0</v>
      </c>
      <c r="AJ872" s="168">
        <v>6.1652999999999999E-2</v>
      </c>
      <c r="AK872" s="162" t="s">
        <v>651</v>
      </c>
      <c r="AL872" s="162" t="s">
        <v>652</v>
      </c>
      <c r="AM872" s="133">
        <v>0</v>
      </c>
      <c r="AN872" s="133">
        <v>0</v>
      </c>
      <c r="AO872" s="133">
        <v>0</v>
      </c>
      <c r="AP872" s="133">
        <v>0</v>
      </c>
      <c r="AQ872" s="133">
        <v>0</v>
      </c>
      <c r="AR872" s="133">
        <v>0</v>
      </c>
      <c r="AS872" s="133">
        <v>0</v>
      </c>
      <c r="AT872" s="133">
        <v>0</v>
      </c>
      <c r="AU872" s="133">
        <v>0</v>
      </c>
      <c r="AV872" s="133">
        <v>0</v>
      </c>
      <c r="AW872" s="133">
        <v>0</v>
      </c>
      <c r="AX872" s="133">
        <v>0</v>
      </c>
      <c r="AY872" s="133">
        <v>0</v>
      </c>
      <c r="AZ872" s="133">
        <v>0</v>
      </c>
      <c r="BA872" s="15">
        <f t="shared" si="39"/>
        <v>0</v>
      </c>
      <c r="BB872" s="15">
        <f t="shared" si="40"/>
        <v>0</v>
      </c>
      <c r="BC872" s="15">
        <f t="shared" si="41"/>
        <v>0</v>
      </c>
    </row>
    <row r="873" spans="1:55" x14ac:dyDescent="0.35">
      <c r="A873" s="161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66">
        <v>43860</v>
      </c>
      <c r="AF873" s="166">
        <v>45687</v>
      </c>
      <c r="AG873" s="167">
        <v>632439.62</v>
      </c>
      <c r="AH873" s="94">
        <v>0.25</v>
      </c>
      <c r="AI873" s="94">
        <v>5</v>
      </c>
      <c r="AJ873" s="168">
        <v>7.85E-2</v>
      </c>
      <c r="AK873" s="162" t="s">
        <v>651</v>
      </c>
      <c r="AL873" s="162" t="s">
        <v>652</v>
      </c>
      <c r="AM873" s="133">
        <v>0</v>
      </c>
      <c r="AN873" s="133">
        <v>0</v>
      </c>
      <c r="AO873" s="133">
        <v>24823.26</v>
      </c>
      <c r="AP873" s="133">
        <v>0</v>
      </c>
      <c r="AQ873" s="133">
        <v>0</v>
      </c>
      <c r="AR873" s="133">
        <v>0</v>
      </c>
      <c r="AS873" s="133">
        <v>0</v>
      </c>
      <c r="AT873" s="133">
        <v>0</v>
      </c>
      <c r="AU873" s="133">
        <v>0</v>
      </c>
      <c r="AV873" s="133">
        <v>0</v>
      </c>
      <c r="AW873" s="133">
        <v>0</v>
      </c>
      <c r="AX873" s="133">
        <v>0</v>
      </c>
      <c r="AY873" s="133">
        <v>0</v>
      </c>
      <c r="AZ873" s="133">
        <v>0</v>
      </c>
      <c r="BA873" s="15">
        <f t="shared" si="39"/>
        <v>0</v>
      </c>
      <c r="BB873" s="15">
        <f t="shared" si="40"/>
        <v>24823.26</v>
      </c>
      <c r="BC873" s="15">
        <f t="shared" si="41"/>
        <v>24823.26</v>
      </c>
    </row>
    <row r="874" spans="1:55" x14ac:dyDescent="0.35">
      <c r="A874" s="161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66">
        <v>43826</v>
      </c>
      <c r="AF874" s="166">
        <v>46383</v>
      </c>
      <c r="AG874" s="167">
        <v>626913.92000000004</v>
      </c>
      <c r="AH874" s="94">
        <v>2.1583333333333332</v>
      </c>
      <c r="AI874" s="94">
        <v>7</v>
      </c>
      <c r="AJ874" s="168">
        <v>8.5000000000000006E-2</v>
      </c>
      <c r="AK874" s="162" t="s">
        <v>651</v>
      </c>
      <c r="AL874" s="162" t="s">
        <v>652</v>
      </c>
      <c r="AM874" s="133">
        <v>0</v>
      </c>
      <c r="AN874" s="133">
        <v>26643.84</v>
      </c>
      <c r="AO874" s="133">
        <v>0</v>
      </c>
      <c r="AP874" s="133">
        <v>0</v>
      </c>
      <c r="AQ874" s="133">
        <v>0</v>
      </c>
      <c r="AR874" s="133">
        <v>0</v>
      </c>
      <c r="AS874" s="133">
        <v>0</v>
      </c>
      <c r="AT874" s="133">
        <v>26643.84</v>
      </c>
      <c r="AU874" s="133">
        <v>0</v>
      </c>
      <c r="AV874" s="133">
        <v>0</v>
      </c>
      <c r="AW874" s="133">
        <v>0</v>
      </c>
      <c r="AX874" s="133">
        <v>0</v>
      </c>
      <c r="AY874" s="133">
        <v>0</v>
      </c>
      <c r="AZ874" s="133">
        <v>26643.84</v>
      </c>
      <c r="BA874" s="15">
        <f t="shared" si="39"/>
        <v>26643.84</v>
      </c>
      <c r="BB874" s="15">
        <f t="shared" si="40"/>
        <v>53287.68</v>
      </c>
      <c r="BC874" s="15">
        <f t="shared" si="41"/>
        <v>79931.520000000004</v>
      </c>
    </row>
    <row r="875" spans="1:55" x14ac:dyDescent="0.35">
      <c r="A875" s="161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66">
        <v>44291</v>
      </c>
      <c r="AF875" s="166">
        <v>45387</v>
      </c>
      <c r="AG875" s="167">
        <v>1659088.31</v>
      </c>
      <c r="AH875" s="94">
        <v>0</v>
      </c>
      <c r="AI875" s="94">
        <v>0</v>
      </c>
      <c r="AJ875" s="168">
        <v>6.1652999999999999E-2</v>
      </c>
      <c r="AK875" s="162" t="s">
        <v>651</v>
      </c>
      <c r="AL875" s="162" t="s">
        <v>652</v>
      </c>
      <c r="AM875" s="133">
        <v>0</v>
      </c>
      <c r="AN875" s="133">
        <v>0</v>
      </c>
      <c r="AO875" s="133">
        <v>0</v>
      </c>
      <c r="AP875" s="133">
        <v>0</v>
      </c>
      <c r="AQ875" s="133">
        <v>0</v>
      </c>
      <c r="AR875" s="133">
        <v>0</v>
      </c>
      <c r="AS875" s="133">
        <v>0</v>
      </c>
      <c r="AT875" s="133">
        <v>0</v>
      </c>
      <c r="AU875" s="133">
        <v>0</v>
      </c>
      <c r="AV875" s="133">
        <v>0</v>
      </c>
      <c r="AW875" s="133">
        <v>0</v>
      </c>
      <c r="AX875" s="133">
        <v>0</v>
      </c>
      <c r="AY875" s="133">
        <v>0</v>
      </c>
      <c r="AZ875" s="133">
        <v>0</v>
      </c>
      <c r="BA875" s="15">
        <f t="shared" si="39"/>
        <v>0</v>
      </c>
      <c r="BB875" s="15">
        <f t="shared" si="40"/>
        <v>0</v>
      </c>
      <c r="BC875" s="15">
        <f t="shared" si="41"/>
        <v>0</v>
      </c>
    </row>
    <row r="876" spans="1:55" x14ac:dyDescent="0.35">
      <c r="A876" s="161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59071.87</v>
      </c>
      <c r="AA876" s="63">
        <v>0</v>
      </c>
      <c r="AB876" s="63">
        <v>0</v>
      </c>
      <c r="AC876" s="63">
        <v>0</v>
      </c>
      <c r="AD876" s="63">
        <v>1657111.2</v>
      </c>
      <c r="AE876" s="166">
        <v>44291</v>
      </c>
      <c r="AF876" s="166">
        <v>46117</v>
      </c>
      <c r="AG876" s="167">
        <v>1657111.2</v>
      </c>
      <c r="AH876" s="94">
        <v>1.4305555555555556</v>
      </c>
      <c r="AI876" s="94">
        <v>5</v>
      </c>
      <c r="AJ876" s="168">
        <v>7.1294999999999997E-2</v>
      </c>
      <c r="AK876" s="162" t="s">
        <v>651</v>
      </c>
      <c r="AL876" s="162" t="s">
        <v>652</v>
      </c>
      <c r="AM876" s="133">
        <v>0</v>
      </c>
      <c r="AN876" s="133">
        <v>0</v>
      </c>
      <c r="AO876" s="133">
        <v>0</v>
      </c>
      <c r="AP876" s="133">
        <v>0</v>
      </c>
      <c r="AQ876" s="133">
        <v>0</v>
      </c>
      <c r="AR876" s="133">
        <v>59071.87</v>
      </c>
      <c r="AS876" s="133">
        <v>0</v>
      </c>
      <c r="AT876" s="133">
        <v>0</v>
      </c>
      <c r="AU876" s="133">
        <v>0</v>
      </c>
      <c r="AV876" s="133">
        <v>0</v>
      </c>
      <c r="AW876" s="133">
        <v>0</v>
      </c>
      <c r="AX876" s="133">
        <v>59071.87</v>
      </c>
      <c r="AY876" s="133">
        <v>0</v>
      </c>
      <c r="AZ876" s="133">
        <v>0</v>
      </c>
      <c r="BA876" s="15">
        <f t="shared" si="39"/>
        <v>0</v>
      </c>
      <c r="BB876" s="15">
        <f t="shared" si="40"/>
        <v>118143.74</v>
      </c>
      <c r="BC876" s="15">
        <f t="shared" si="41"/>
        <v>118143.74</v>
      </c>
    </row>
    <row r="877" spans="1:55" x14ac:dyDescent="0.35">
      <c r="A877" s="161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66">
        <v>44291</v>
      </c>
      <c r="AF877" s="166">
        <v>45387</v>
      </c>
      <c r="AG877" s="167">
        <v>23844749.079999998</v>
      </c>
      <c r="AH877" s="94">
        <v>0</v>
      </c>
      <c r="AI877" s="94">
        <v>0</v>
      </c>
      <c r="AJ877" s="168">
        <v>6.1652999999999999E-2</v>
      </c>
      <c r="AK877" s="162" t="s">
        <v>651</v>
      </c>
      <c r="AL877" s="162" t="s">
        <v>652</v>
      </c>
      <c r="AM877" s="133">
        <v>0</v>
      </c>
      <c r="AN877" s="133">
        <v>0</v>
      </c>
      <c r="AO877" s="133">
        <v>0</v>
      </c>
      <c r="AP877" s="133">
        <v>0</v>
      </c>
      <c r="AQ877" s="133">
        <v>0</v>
      </c>
      <c r="AR877" s="133">
        <v>0</v>
      </c>
      <c r="AS877" s="133">
        <v>0</v>
      </c>
      <c r="AT877" s="133">
        <v>0</v>
      </c>
      <c r="AU877" s="133">
        <v>0</v>
      </c>
      <c r="AV877" s="133">
        <v>0</v>
      </c>
      <c r="AW877" s="133">
        <v>0</v>
      </c>
      <c r="AX877" s="133">
        <v>0</v>
      </c>
      <c r="AY877" s="133">
        <v>0</v>
      </c>
      <c r="AZ877" s="133">
        <v>0</v>
      </c>
      <c r="BA877" s="15">
        <f t="shared" si="39"/>
        <v>0</v>
      </c>
      <c r="BB877" s="15">
        <f t="shared" si="40"/>
        <v>0</v>
      </c>
      <c r="BC877" s="15">
        <f t="shared" si="41"/>
        <v>0</v>
      </c>
    </row>
    <row r="878" spans="1:55" x14ac:dyDescent="0.35">
      <c r="A878" s="161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66">
        <v>44291</v>
      </c>
      <c r="AF878" s="166">
        <v>45387</v>
      </c>
      <c r="AG878" s="167">
        <v>616977.66</v>
      </c>
      <c r="AH878" s="94">
        <v>0</v>
      </c>
      <c r="AI878" s="94">
        <v>0</v>
      </c>
      <c r="AJ878" s="168">
        <v>6.1652999999999999E-2</v>
      </c>
      <c r="AK878" s="162" t="s">
        <v>651</v>
      </c>
      <c r="AL878" s="162" t="s">
        <v>652</v>
      </c>
      <c r="AM878" s="133">
        <v>0</v>
      </c>
      <c r="AN878" s="133">
        <v>0</v>
      </c>
      <c r="AO878" s="133">
        <v>0</v>
      </c>
      <c r="AP878" s="133">
        <v>0</v>
      </c>
      <c r="AQ878" s="133">
        <v>0</v>
      </c>
      <c r="AR878" s="133">
        <v>0</v>
      </c>
      <c r="AS878" s="133">
        <v>0</v>
      </c>
      <c r="AT878" s="133">
        <v>0</v>
      </c>
      <c r="AU878" s="133">
        <v>0</v>
      </c>
      <c r="AV878" s="133">
        <v>0</v>
      </c>
      <c r="AW878" s="133">
        <v>0</v>
      </c>
      <c r="AX878" s="133">
        <v>0</v>
      </c>
      <c r="AY878" s="133">
        <v>0</v>
      </c>
      <c r="AZ878" s="133">
        <v>0</v>
      </c>
      <c r="BA878" s="15">
        <f t="shared" si="39"/>
        <v>0</v>
      </c>
      <c r="BB878" s="15">
        <f t="shared" si="40"/>
        <v>0</v>
      </c>
      <c r="BC878" s="15">
        <f t="shared" si="41"/>
        <v>0</v>
      </c>
    </row>
    <row r="879" spans="1:55" x14ac:dyDescent="0.35">
      <c r="A879" s="161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27465.78</v>
      </c>
      <c r="AA879" s="63">
        <v>0</v>
      </c>
      <c r="AB879" s="63">
        <v>0</v>
      </c>
      <c r="AC879" s="63">
        <v>0</v>
      </c>
      <c r="AD879" s="63">
        <v>770482.75</v>
      </c>
      <c r="AE879" s="166">
        <v>44291</v>
      </c>
      <c r="AF879" s="166">
        <v>46117</v>
      </c>
      <c r="AG879" s="167">
        <v>770482.75</v>
      </c>
      <c r="AH879" s="94">
        <v>1.4305555555555556</v>
      </c>
      <c r="AI879" s="94">
        <v>5</v>
      </c>
      <c r="AJ879" s="168">
        <v>7.1294999999999997E-2</v>
      </c>
      <c r="AK879" s="162" t="s">
        <v>651</v>
      </c>
      <c r="AL879" s="162" t="s">
        <v>652</v>
      </c>
      <c r="AM879" s="133">
        <v>0</v>
      </c>
      <c r="AN879" s="133">
        <v>0</v>
      </c>
      <c r="AO879" s="133">
        <v>0</v>
      </c>
      <c r="AP879" s="133">
        <v>0</v>
      </c>
      <c r="AQ879" s="133">
        <v>0</v>
      </c>
      <c r="AR879" s="133">
        <v>27465.78</v>
      </c>
      <c r="AS879" s="133">
        <v>0</v>
      </c>
      <c r="AT879" s="133">
        <v>0</v>
      </c>
      <c r="AU879" s="133">
        <v>0</v>
      </c>
      <c r="AV879" s="133">
        <v>0</v>
      </c>
      <c r="AW879" s="133">
        <v>0</v>
      </c>
      <c r="AX879" s="133">
        <v>27465.78</v>
      </c>
      <c r="AY879" s="133">
        <v>0</v>
      </c>
      <c r="AZ879" s="133">
        <v>0</v>
      </c>
      <c r="BA879" s="15">
        <f t="shared" si="39"/>
        <v>0</v>
      </c>
      <c r="BB879" s="15">
        <f t="shared" si="40"/>
        <v>54931.56</v>
      </c>
      <c r="BC879" s="15">
        <f t="shared" si="41"/>
        <v>54931.56</v>
      </c>
    </row>
    <row r="880" spans="1:55" x14ac:dyDescent="0.35">
      <c r="A880" s="161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66">
        <v>44291</v>
      </c>
      <c r="AF880" s="166">
        <v>45387</v>
      </c>
      <c r="AG880" s="167">
        <v>108000000</v>
      </c>
      <c r="AH880" s="94">
        <v>0</v>
      </c>
      <c r="AI880" s="94">
        <v>0</v>
      </c>
      <c r="AJ880" s="168">
        <v>6.1652999999999999E-2</v>
      </c>
      <c r="AK880" s="162" t="s">
        <v>651</v>
      </c>
      <c r="AL880" s="162" t="s">
        <v>652</v>
      </c>
      <c r="AM880" s="133">
        <v>0</v>
      </c>
      <c r="AN880" s="133">
        <v>0</v>
      </c>
      <c r="AO880" s="133">
        <v>0</v>
      </c>
      <c r="AP880" s="133">
        <v>0</v>
      </c>
      <c r="AQ880" s="133">
        <v>0</v>
      </c>
      <c r="AR880" s="133">
        <v>0</v>
      </c>
      <c r="AS880" s="133">
        <v>0</v>
      </c>
      <c r="AT880" s="133">
        <v>0</v>
      </c>
      <c r="AU880" s="133">
        <v>0</v>
      </c>
      <c r="AV880" s="133">
        <v>0</v>
      </c>
      <c r="AW880" s="133">
        <v>0</v>
      </c>
      <c r="AX880" s="133">
        <v>0</v>
      </c>
      <c r="AY880" s="133">
        <v>0</v>
      </c>
      <c r="AZ880" s="133">
        <v>0</v>
      </c>
      <c r="BA880" s="15">
        <f t="shared" si="39"/>
        <v>0</v>
      </c>
      <c r="BB880" s="15">
        <f t="shared" si="40"/>
        <v>0</v>
      </c>
      <c r="BC880" s="15">
        <f t="shared" si="41"/>
        <v>0</v>
      </c>
    </row>
    <row r="881" spans="1:55" x14ac:dyDescent="0.35">
      <c r="A881" s="161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66">
        <v>44291</v>
      </c>
      <c r="AF881" s="166">
        <v>45387</v>
      </c>
      <c r="AG881" s="167">
        <v>29919146.73</v>
      </c>
      <c r="AH881" s="94">
        <v>0</v>
      </c>
      <c r="AI881" s="94">
        <v>0</v>
      </c>
      <c r="AJ881" s="168">
        <v>6.1652999999999999E-2</v>
      </c>
      <c r="AK881" s="162" t="s">
        <v>651</v>
      </c>
      <c r="AL881" s="162" t="s">
        <v>652</v>
      </c>
      <c r="AM881" s="133">
        <v>0</v>
      </c>
      <c r="AN881" s="133">
        <v>0</v>
      </c>
      <c r="AO881" s="133">
        <v>0</v>
      </c>
      <c r="AP881" s="133">
        <v>0</v>
      </c>
      <c r="AQ881" s="133">
        <v>0</v>
      </c>
      <c r="AR881" s="133">
        <v>0</v>
      </c>
      <c r="AS881" s="133">
        <v>0</v>
      </c>
      <c r="AT881" s="133">
        <v>0</v>
      </c>
      <c r="AU881" s="133">
        <v>0</v>
      </c>
      <c r="AV881" s="133">
        <v>0</v>
      </c>
      <c r="AW881" s="133">
        <v>0</v>
      </c>
      <c r="AX881" s="133">
        <v>0</v>
      </c>
      <c r="AY881" s="133">
        <v>0</v>
      </c>
      <c r="AZ881" s="133">
        <v>0</v>
      </c>
      <c r="BA881" s="15">
        <f t="shared" si="39"/>
        <v>0</v>
      </c>
      <c r="BB881" s="15">
        <f t="shared" si="40"/>
        <v>0</v>
      </c>
      <c r="BC881" s="15">
        <f t="shared" si="41"/>
        <v>0</v>
      </c>
    </row>
    <row r="882" spans="1:55" x14ac:dyDescent="0.35">
      <c r="A882" s="161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66">
        <v>44291</v>
      </c>
      <c r="AF882" s="166">
        <v>45387</v>
      </c>
      <c r="AG882" s="167">
        <v>28008166.710000001</v>
      </c>
      <c r="AH882" s="94">
        <v>0</v>
      </c>
      <c r="AI882" s="94">
        <v>0</v>
      </c>
      <c r="AJ882" s="168">
        <v>6.1652999999999999E-2</v>
      </c>
      <c r="AK882" s="162" t="s">
        <v>651</v>
      </c>
      <c r="AL882" s="162" t="s">
        <v>652</v>
      </c>
      <c r="AM882" s="133">
        <v>0</v>
      </c>
      <c r="AN882" s="133">
        <v>0</v>
      </c>
      <c r="AO882" s="133">
        <v>0</v>
      </c>
      <c r="AP882" s="133">
        <v>0</v>
      </c>
      <c r="AQ882" s="133">
        <v>0</v>
      </c>
      <c r="AR882" s="133">
        <v>0</v>
      </c>
      <c r="AS882" s="133">
        <v>0</v>
      </c>
      <c r="AT882" s="133">
        <v>0</v>
      </c>
      <c r="AU882" s="133">
        <v>0</v>
      </c>
      <c r="AV882" s="133">
        <v>0</v>
      </c>
      <c r="AW882" s="133">
        <v>0</v>
      </c>
      <c r="AX882" s="133">
        <v>0</v>
      </c>
      <c r="AY882" s="133">
        <v>0</v>
      </c>
      <c r="AZ882" s="133">
        <v>0</v>
      </c>
      <c r="BA882" s="15">
        <f t="shared" si="39"/>
        <v>0</v>
      </c>
      <c r="BB882" s="15">
        <f t="shared" si="40"/>
        <v>0</v>
      </c>
      <c r="BC882" s="15">
        <f t="shared" si="41"/>
        <v>0</v>
      </c>
    </row>
    <row r="883" spans="1:55" x14ac:dyDescent="0.35">
      <c r="A883" s="161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66">
        <v>44291</v>
      </c>
      <c r="AF883" s="166">
        <v>45387</v>
      </c>
      <c r="AG883" s="167">
        <v>7082696.4900000002</v>
      </c>
      <c r="AH883" s="94">
        <v>0</v>
      </c>
      <c r="AI883" s="94">
        <v>0</v>
      </c>
      <c r="AJ883" s="168">
        <v>6.1652999999999999E-2</v>
      </c>
      <c r="AK883" s="162" t="s">
        <v>651</v>
      </c>
      <c r="AL883" s="162" t="s">
        <v>652</v>
      </c>
      <c r="AM883" s="133">
        <v>0</v>
      </c>
      <c r="AN883" s="133">
        <v>0</v>
      </c>
      <c r="AO883" s="133">
        <v>0</v>
      </c>
      <c r="AP883" s="133">
        <v>0</v>
      </c>
      <c r="AQ883" s="133">
        <v>0</v>
      </c>
      <c r="AR883" s="133">
        <v>0</v>
      </c>
      <c r="AS883" s="133">
        <v>0</v>
      </c>
      <c r="AT883" s="133">
        <v>0</v>
      </c>
      <c r="AU883" s="133">
        <v>0</v>
      </c>
      <c r="AV883" s="133">
        <v>0</v>
      </c>
      <c r="AW883" s="133">
        <v>0</v>
      </c>
      <c r="AX883" s="133">
        <v>0</v>
      </c>
      <c r="AY883" s="133">
        <v>0</v>
      </c>
      <c r="AZ883" s="133">
        <v>0</v>
      </c>
      <c r="BA883" s="15">
        <f t="shared" si="39"/>
        <v>0</v>
      </c>
      <c r="BB883" s="15">
        <f t="shared" si="40"/>
        <v>0</v>
      </c>
      <c r="BC883" s="15">
        <f t="shared" si="41"/>
        <v>0</v>
      </c>
    </row>
    <row r="884" spans="1:55" x14ac:dyDescent="0.35">
      <c r="A884" s="161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66">
        <v>44291</v>
      </c>
      <c r="AF884" s="166">
        <v>45387</v>
      </c>
      <c r="AG884" s="167">
        <v>440000</v>
      </c>
      <c r="AH884" s="94">
        <v>0</v>
      </c>
      <c r="AI884" s="94">
        <v>0</v>
      </c>
      <c r="AJ884" s="168">
        <v>6.1652999999999999E-2</v>
      </c>
      <c r="AK884" s="162" t="s">
        <v>651</v>
      </c>
      <c r="AL884" s="162" t="s">
        <v>652</v>
      </c>
      <c r="AM884" s="133">
        <v>0</v>
      </c>
      <c r="AN884" s="133">
        <v>0</v>
      </c>
      <c r="AO884" s="133">
        <v>0</v>
      </c>
      <c r="AP884" s="133">
        <v>0</v>
      </c>
      <c r="AQ884" s="133">
        <v>0</v>
      </c>
      <c r="AR884" s="133">
        <v>0</v>
      </c>
      <c r="AS884" s="133">
        <v>0</v>
      </c>
      <c r="AT884" s="133">
        <v>0</v>
      </c>
      <c r="AU884" s="133">
        <v>0</v>
      </c>
      <c r="AV884" s="133">
        <v>0</v>
      </c>
      <c r="AW884" s="133">
        <v>0</v>
      </c>
      <c r="AX884" s="133">
        <v>0</v>
      </c>
      <c r="AY884" s="133">
        <v>0</v>
      </c>
      <c r="AZ884" s="133">
        <v>0</v>
      </c>
      <c r="BA884" s="15">
        <f t="shared" si="39"/>
        <v>0</v>
      </c>
      <c r="BB884" s="15">
        <f t="shared" si="40"/>
        <v>0</v>
      </c>
      <c r="BC884" s="15">
        <f t="shared" si="41"/>
        <v>0</v>
      </c>
    </row>
    <row r="885" spans="1:55" x14ac:dyDescent="0.35">
      <c r="A885" s="161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66">
        <v>44050</v>
      </c>
      <c r="AF885" s="166">
        <v>45876</v>
      </c>
      <c r="AG885" s="167">
        <v>17633784.73</v>
      </c>
      <c r="AH885" s="94">
        <v>0.76944444444444449</v>
      </c>
      <c r="AI885" s="94">
        <v>5</v>
      </c>
      <c r="AJ885" s="168">
        <v>7.1294999999999997E-2</v>
      </c>
      <c r="AK885" s="162" t="s">
        <v>651</v>
      </c>
      <c r="AL885" s="162" t="s">
        <v>652</v>
      </c>
      <c r="AM885" s="133">
        <v>0</v>
      </c>
      <c r="AN885" s="133">
        <v>0</v>
      </c>
      <c r="AO885" s="133">
        <v>0</v>
      </c>
      <c r="AP885" s="133">
        <v>628600.34</v>
      </c>
      <c r="AQ885" s="133">
        <v>0</v>
      </c>
      <c r="AR885" s="133">
        <v>0</v>
      </c>
      <c r="AS885" s="133">
        <v>0</v>
      </c>
      <c r="AT885" s="133">
        <v>0</v>
      </c>
      <c r="AU885" s="133">
        <v>0</v>
      </c>
      <c r="AV885" s="133">
        <v>628600.34</v>
      </c>
      <c r="AW885" s="133">
        <v>0</v>
      </c>
      <c r="AX885" s="133">
        <v>0</v>
      </c>
      <c r="AY885" s="133">
        <v>0</v>
      </c>
      <c r="AZ885" s="133">
        <v>0</v>
      </c>
      <c r="BA885" s="15">
        <f t="shared" si="39"/>
        <v>0</v>
      </c>
      <c r="BB885" s="15">
        <f t="shared" si="40"/>
        <v>1257200.68</v>
      </c>
      <c r="BC885" s="15">
        <f t="shared" si="41"/>
        <v>1257200.68</v>
      </c>
    </row>
    <row r="886" spans="1:55" x14ac:dyDescent="0.35">
      <c r="A886" s="161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66">
        <v>44291</v>
      </c>
      <c r="AF886" s="166">
        <v>45387</v>
      </c>
      <c r="AG886" s="167">
        <v>30113313.41</v>
      </c>
      <c r="AH886" s="94">
        <v>0</v>
      </c>
      <c r="AI886" s="94">
        <v>0</v>
      </c>
      <c r="AJ886" s="168">
        <v>6.1652999999999999E-2</v>
      </c>
      <c r="AK886" s="162" t="s">
        <v>651</v>
      </c>
      <c r="AL886" s="162" t="s">
        <v>652</v>
      </c>
      <c r="AM886" s="133">
        <v>0</v>
      </c>
      <c r="AN886" s="133">
        <v>0</v>
      </c>
      <c r="AO886" s="133">
        <v>0</v>
      </c>
      <c r="AP886" s="133">
        <v>0</v>
      </c>
      <c r="AQ886" s="133">
        <v>0</v>
      </c>
      <c r="AR886" s="133">
        <v>0</v>
      </c>
      <c r="AS886" s="133">
        <v>0</v>
      </c>
      <c r="AT886" s="133">
        <v>0</v>
      </c>
      <c r="AU886" s="133">
        <v>0</v>
      </c>
      <c r="AV886" s="133">
        <v>0</v>
      </c>
      <c r="AW886" s="133">
        <v>0</v>
      </c>
      <c r="AX886" s="133">
        <v>0</v>
      </c>
      <c r="AY886" s="133">
        <v>0</v>
      </c>
      <c r="AZ886" s="133">
        <v>0</v>
      </c>
      <c r="BA886" s="15">
        <f t="shared" si="39"/>
        <v>0</v>
      </c>
      <c r="BB886" s="15">
        <f t="shared" si="40"/>
        <v>0</v>
      </c>
      <c r="BC886" s="15">
        <f t="shared" si="41"/>
        <v>0</v>
      </c>
    </row>
    <row r="887" spans="1:55" x14ac:dyDescent="0.35">
      <c r="A887" s="161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66">
        <v>44291</v>
      </c>
      <c r="AF887" s="166">
        <v>45387</v>
      </c>
      <c r="AG887" s="167">
        <v>134728.43</v>
      </c>
      <c r="AH887" s="94">
        <v>0</v>
      </c>
      <c r="AI887" s="94">
        <v>0</v>
      </c>
      <c r="AJ887" s="168">
        <v>6.1652999999999999E-2</v>
      </c>
      <c r="AK887" s="162" t="s">
        <v>651</v>
      </c>
      <c r="AL887" s="162" t="s">
        <v>652</v>
      </c>
      <c r="AM887" s="133">
        <v>0</v>
      </c>
      <c r="AN887" s="133">
        <v>0</v>
      </c>
      <c r="AO887" s="133">
        <v>0</v>
      </c>
      <c r="AP887" s="133">
        <v>0</v>
      </c>
      <c r="AQ887" s="133">
        <v>0</v>
      </c>
      <c r="AR887" s="133">
        <v>0</v>
      </c>
      <c r="AS887" s="133">
        <v>0</v>
      </c>
      <c r="AT887" s="133">
        <v>0</v>
      </c>
      <c r="AU887" s="133">
        <v>0</v>
      </c>
      <c r="AV887" s="133">
        <v>0</v>
      </c>
      <c r="AW887" s="133">
        <v>0</v>
      </c>
      <c r="AX887" s="133">
        <v>0</v>
      </c>
      <c r="AY887" s="133">
        <v>0</v>
      </c>
      <c r="AZ887" s="133">
        <v>0</v>
      </c>
      <c r="BA887" s="15">
        <f t="shared" si="39"/>
        <v>0</v>
      </c>
      <c r="BB887" s="15">
        <f t="shared" si="40"/>
        <v>0</v>
      </c>
      <c r="BC887" s="15">
        <f t="shared" si="41"/>
        <v>0</v>
      </c>
    </row>
    <row r="888" spans="1:55" x14ac:dyDescent="0.35">
      <c r="A888" s="161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4802.7299999999996</v>
      </c>
      <c r="AA888" s="63">
        <v>0</v>
      </c>
      <c r="AB888" s="63">
        <v>0</v>
      </c>
      <c r="AC888" s="63">
        <v>0</v>
      </c>
      <c r="AD888" s="63">
        <v>134728.43</v>
      </c>
      <c r="AE888" s="166">
        <v>44291</v>
      </c>
      <c r="AF888" s="166">
        <v>46117</v>
      </c>
      <c r="AG888" s="167">
        <v>134728.43</v>
      </c>
      <c r="AH888" s="94">
        <v>1.4305555555555556</v>
      </c>
      <c r="AI888" s="94">
        <v>5</v>
      </c>
      <c r="AJ888" s="168">
        <v>7.1294999999999997E-2</v>
      </c>
      <c r="AK888" s="162" t="s">
        <v>651</v>
      </c>
      <c r="AL888" s="162" t="s">
        <v>652</v>
      </c>
      <c r="AM888" s="133">
        <v>0</v>
      </c>
      <c r="AN888" s="133">
        <v>0</v>
      </c>
      <c r="AO888" s="133">
        <v>0</v>
      </c>
      <c r="AP888" s="133">
        <v>0</v>
      </c>
      <c r="AQ888" s="133">
        <v>0</v>
      </c>
      <c r="AR888" s="133">
        <v>4802.7299999999996</v>
      </c>
      <c r="AS888" s="133">
        <v>0</v>
      </c>
      <c r="AT888" s="133">
        <v>0</v>
      </c>
      <c r="AU888" s="133">
        <v>0</v>
      </c>
      <c r="AV888" s="133">
        <v>0</v>
      </c>
      <c r="AW888" s="133">
        <v>0</v>
      </c>
      <c r="AX888" s="133">
        <v>4802.7299999999996</v>
      </c>
      <c r="AY888" s="133">
        <v>0</v>
      </c>
      <c r="AZ888" s="133">
        <v>0</v>
      </c>
      <c r="BA888" s="15">
        <f t="shared" si="39"/>
        <v>0</v>
      </c>
      <c r="BB888" s="15">
        <f t="shared" si="40"/>
        <v>9605.4599999999991</v>
      </c>
      <c r="BC888" s="15">
        <f t="shared" si="41"/>
        <v>9605.4599999999991</v>
      </c>
    </row>
    <row r="889" spans="1:55" x14ac:dyDescent="0.35">
      <c r="A889" s="161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66">
        <v>44050</v>
      </c>
      <c r="AF889" s="166">
        <v>45876</v>
      </c>
      <c r="AG889" s="167">
        <v>2714030.49</v>
      </c>
      <c r="AH889" s="94">
        <v>0.76944444444444449</v>
      </c>
      <c r="AI889" s="94">
        <v>5</v>
      </c>
      <c r="AJ889" s="168">
        <v>7.1294999999999997E-2</v>
      </c>
      <c r="AK889" s="162" t="s">
        <v>651</v>
      </c>
      <c r="AL889" s="162" t="s">
        <v>652</v>
      </c>
      <c r="AM889" s="133">
        <v>0</v>
      </c>
      <c r="AN889" s="133">
        <v>0</v>
      </c>
      <c r="AO889" s="133">
        <v>0</v>
      </c>
      <c r="AP889" s="133">
        <v>96748.4</v>
      </c>
      <c r="AQ889" s="133">
        <v>0</v>
      </c>
      <c r="AR889" s="133">
        <v>0</v>
      </c>
      <c r="AS889" s="133">
        <v>0</v>
      </c>
      <c r="AT889" s="133">
        <v>0</v>
      </c>
      <c r="AU889" s="133">
        <v>0</v>
      </c>
      <c r="AV889" s="133">
        <v>96748.4</v>
      </c>
      <c r="AW889" s="133">
        <v>0</v>
      </c>
      <c r="AX889" s="133">
        <v>0</v>
      </c>
      <c r="AY889" s="133">
        <v>0</v>
      </c>
      <c r="AZ889" s="133">
        <v>0</v>
      </c>
      <c r="BA889" s="15">
        <f t="shared" si="39"/>
        <v>0</v>
      </c>
      <c r="BB889" s="15">
        <f t="shared" si="40"/>
        <v>193496.8</v>
      </c>
      <c r="BC889" s="15">
        <f t="shared" si="41"/>
        <v>193496.8</v>
      </c>
    </row>
    <row r="890" spans="1:55" x14ac:dyDescent="0.35">
      <c r="A890" s="161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66">
        <v>44050</v>
      </c>
      <c r="AF890" s="166">
        <v>46606</v>
      </c>
      <c r="AG890" s="167">
        <v>2712598.82</v>
      </c>
      <c r="AH890" s="94">
        <v>2.7694444444444444</v>
      </c>
      <c r="AI890" s="94">
        <v>7</v>
      </c>
      <c r="AJ890" s="168">
        <v>7.5481999999999994E-2</v>
      </c>
      <c r="AK890" s="162" t="s">
        <v>651</v>
      </c>
      <c r="AL890" s="162" t="s">
        <v>652</v>
      </c>
      <c r="AM890" s="133">
        <v>0</v>
      </c>
      <c r="AN890" s="133">
        <v>0</v>
      </c>
      <c r="AO890" s="133">
        <v>0</v>
      </c>
      <c r="AP890" s="133">
        <v>102376.19</v>
      </c>
      <c r="AQ890" s="133">
        <v>0</v>
      </c>
      <c r="AR890" s="133">
        <v>0</v>
      </c>
      <c r="AS890" s="133">
        <v>0</v>
      </c>
      <c r="AT890" s="133">
        <v>0</v>
      </c>
      <c r="AU890" s="133">
        <v>0</v>
      </c>
      <c r="AV890" s="133">
        <v>102376.19</v>
      </c>
      <c r="AW890" s="133">
        <v>0</v>
      </c>
      <c r="AX890" s="133">
        <v>0</v>
      </c>
      <c r="AY890" s="133">
        <v>0</v>
      </c>
      <c r="AZ890" s="133">
        <v>0</v>
      </c>
      <c r="BA890" s="15">
        <f t="shared" si="39"/>
        <v>0</v>
      </c>
      <c r="BB890" s="15">
        <f t="shared" si="40"/>
        <v>204752.38</v>
      </c>
      <c r="BC890" s="15">
        <f t="shared" si="41"/>
        <v>204752.38</v>
      </c>
    </row>
    <row r="891" spans="1:55" x14ac:dyDescent="0.35">
      <c r="A891" s="161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66">
        <v>41025</v>
      </c>
      <c r="AF891" s="166">
        <v>45408</v>
      </c>
      <c r="AG891" s="167">
        <v>1318024814.1500001</v>
      </c>
      <c r="AH891" s="94">
        <v>0</v>
      </c>
      <c r="AI891" s="94">
        <v>0</v>
      </c>
      <c r="AJ891" s="168">
        <v>7.4999999999999997E-2</v>
      </c>
      <c r="AK891" s="162" t="s">
        <v>651</v>
      </c>
      <c r="AL891" s="162" t="s">
        <v>652</v>
      </c>
      <c r="AM891" s="133">
        <v>0</v>
      </c>
      <c r="AN891" s="133">
        <v>0</v>
      </c>
      <c r="AO891" s="133">
        <v>0</v>
      </c>
      <c r="AP891" s="133">
        <v>0</v>
      </c>
      <c r="AQ891" s="133">
        <v>0</v>
      </c>
      <c r="AR891" s="133">
        <v>0</v>
      </c>
      <c r="AS891" s="133">
        <v>0</v>
      </c>
      <c r="AT891" s="133">
        <v>0</v>
      </c>
      <c r="AU891" s="133">
        <v>0</v>
      </c>
      <c r="AV891" s="133">
        <v>0</v>
      </c>
      <c r="AW891" s="133">
        <v>0</v>
      </c>
      <c r="AX891" s="133">
        <v>0</v>
      </c>
      <c r="AY891" s="133">
        <v>0</v>
      </c>
      <c r="AZ891" s="133">
        <v>0</v>
      </c>
      <c r="BA891" s="15">
        <f t="shared" si="39"/>
        <v>0</v>
      </c>
      <c r="BB891" s="15">
        <f t="shared" si="40"/>
        <v>0</v>
      </c>
      <c r="BC891" s="15">
        <f t="shared" si="41"/>
        <v>0</v>
      </c>
    </row>
    <row r="892" spans="1:55" x14ac:dyDescent="0.35">
      <c r="A892" s="161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-1.7000000923871994E-2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-1.7000000923871994E-2</v>
      </c>
      <c r="AE892" s="166">
        <v>41075</v>
      </c>
      <c r="AF892" s="166">
        <v>45458</v>
      </c>
      <c r="AG892" s="167">
        <v>55581592.420000002</v>
      </c>
      <c r="AH892" s="94">
        <v>0</v>
      </c>
      <c r="AI892" s="94">
        <v>0</v>
      </c>
      <c r="AJ892" s="168">
        <v>7.4999999999999997E-2</v>
      </c>
      <c r="AK892" s="162" t="s">
        <v>651</v>
      </c>
      <c r="AL892" s="162" t="s">
        <v>652</v>
      </c>
      <c r="AM892" s="133">
        <v>0</v>
      </c>
      <c r="AN892" s="133">
        <v>0</v>
      </c>
      <c r="AO892" s="133">
        <v>0</v>
      </c>
      <c r="AP892" s="133">
        <v>0</v>
      </c>
      <c r="AQ892" s="133">
        <v>0</v>
      </c>
      <c r="AR892" s="133">
        <v>0</v>
      </c>
      <c r="AS892" s="133">
        <v>0</v>
      </c>
      <c r="AT892" s="133">
        <v>0</v>
      </c>
      <c r="AU892" s="133">
        <v>0</v>
      </c>
      <c r="AV892" s="133">
        <v>0</v>
      </c>
      <c r="AW892" s="133">
        <v>0</v>
      </c>
      <c r="AX892" s="133">
        <v>0</v>
      </c>
      <c r="AY892" s="133">
        <v>0</v>
      </c>
      <c r="AZ892" s="133">
        <v>0</v>
      </c>
      <c r="BA892" s="15">
        <f t="shared" si="39"/>
        <v>0</v>
      </c>
      <c r="BB892" s="15">
        <f t="shared" si="40"/>
        <v>0</v>
      </c>
      <c r="BC892" s="15">
        <f t="shared" si="41"/>
        <v>0</v>
      </c>
    </row>
    <row r="893" spans="1:55" x14ac:dyDescent="0.35">
      <c r="A893" s="161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0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0</v>
      </c>
      <c r="AE893" s="166">
        <v>41136</v>
      </c>
      <c r="AF893" s="166">
        <v>45519</v>
      </c>
      <c r="AG893" s="167">
        <v>55581592.420000002</v>
      </c>
      <c r="AH893" s="94">
        <v>0</v>
      </c>
      <c r="AI893" s="94">
        <v>0</v>
      </c>
      <c r="AJ893" s="168">
        <v>7.4999999999999997E-2</v>
      </c>
      <c r="AK893" s="162" t="s">
        <v>651</v>
      </c>
      <c r="AL893" s="162" t="s">
        <v>652</v>
      </c>
      <c r="AM893" s="133">
        <v>0</v>
      </c>
      <c r="AN893" s="133">
        <v>0</v>
      </c>
      <c r="AO893" s="133">
        <v>0</v>
      </c>
      <c r="AP893" s="133">
        <v>0</v>
      </c>
      <c r="AQ893" s="133">
        <v>0</v>
      </c>
      <c r="AR893" s="133">
        <v>0</v>
      </c>
      <c r="AS893" s="133">
        <v>0</v>
      </c>
      <c r="AT893" s="133">
        <v>0</v>
      </c>
      <c r="AU893" s="133">
        <v>0</v>
      </c>
      <c r="AV893" s="133">
        <v>0</v>
      </c>
      <c r="AW893" s="133">
        <v>0</v>
      </c>
      <c r="AX893" s="133">
        <v>0</v>
      </c>
      <c r="AY893" s="133">
        <v>0</v>
      </c>
      <c r="AZ893" s="133">
        <v>0</v>
      </c>
      <c r="BA893" s="15">
        <f t="shared" si="39"/>
        <v>0</v>
      </c>
      <c r="BB893" s="15">
        <f t="shared" si="40"/>
        <v>0</v>
      </c>
      <c r="BC893" s="15">
        <f t="shared" si="41"/>
        <v>0</v>
      </c>
    </row>
    <row r="894" spans="1:55" x14ac:dyDescent="0.35">
      <c r="A894" s="161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0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0</v>
      </c>
      <c r="AE894" s="166">
        <v>41166</v>
      </c>
      <c r="AF894" s="166">
        <v>45549</v>
      </c>
      <c r="AG894" s="167">
        <v>76475318.599999994</v>
      </c>
      <c r="AH894" s="94">
        <v>0</v>
      </c>
      <c r="AI894" s="94">
        <v>0</v>
      </c>
      <c r="AJ894" s="168">
        <v>7.4999999999999997E-2</v>
      </c>
      <c r="AK894" s="162" t="s">
        <v>651</v>
      </c>
      <c r="AL894" s="162" t="s">
        <v>652</v>
      </c>
      <c r="AM894" s="133">
        <v>0</v>
      </c>
      <c r="AN894" s="133">
        <v>0</v>
      </c>
      <c r="AO894" s="133">
        <v>0</v>
      </c>
      <c r="AP894" s="133">
        <v>0</v>
      </c>
      <c r="AQ894" s="133">
        <v>0</v>
      </c>
      <c r="AR894" s="133">
        <v>0</v>
      </c>
      <c r="AS894" s="133">
        <v>0</v>
      </c>
      <c r="AT894" s="133">
        <v>0</v>
      </c>
      <c r="AU894" s="133">
        <v>0</v>
      </c>
      <c r="AV894" s="133">
        <v>0</v>
      </c>
      <c r="AW894" s="133">
        <v>0</v>
      </c>
      <c r="AX894" s="133">
        <v>0</v>
      </c>
      <c r="AY894" s="133">
        <v>0</v>
      </c>
      <c r="AZ894" s="133">
        <v>0</v>
      </c>
      <c r="BA894" s="15">
        <f t="shared" si="39"/>
        <v>0</v>
      </c>
      <c r="BB894" s="15">
        <f t="shared" si="40"/>
        <v>0</v>
      </c>
      <c r="BC894" s="15">
        <f t="shared" si="41"/>
        <v>0</v>
      </c>
    </row>
    <row r="895" spans="1:55" x14ac:dyDescent="0.35">
      <c r="A895" s="161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9263598.7200000007</v>
      </c>
      <c r="Z895" s="63">
        <v>347384.95</v>
      </c>
      <c r="AA895" s="63">
        <v>0</v>
      </c>
      <c r="AB895" s="63">
        <v>0</v>
      </c>
      <c r="AC895" s="63">
        <v>0</v>
      </c>
      <c r="AD895" s="63">
        <v>0</v>
      </c>
      <c r="AE895" s="166">
        <v>41197</v>
      </c>
      <c r="AF895" s="166">
        <v>45580</v>
      </c>
      <c r="AG895" s="167">
        <v>55581592.420000002</v>
      </c>
      <c r="AH895" s="94">
        <v>0</v>
      </c>
      <c r="AI895" s="94">
        <v>0</v>
      </c>
      <c r="AJ895" s="168">
        <v>7.4999999999999997E-2</v>
      </c>
      <c r="AK895" s="162" t="s">
        <v>651</v>
      </c>
      <c r="AL895" s="162" t="s">
        <v>652</v>
      </c>
      <c r="AM895" s="133">
        <v>0</v>
      </c>
      <c r="AN895" s="133">
        <v>0</v>
      </c>
      <c r="AO895" s="133">
        <v>0</v>
      </c>
      <c r="AP895" s="133">
        <v>0</v>
      </c>
      <c r="AQ895" s="133">
        <v>0</v>
      </c>
      <c r="AR895" s="133">
        <v>0</v>
      </c>
      <c r="AS895" s="133">
        <v>0</v>
      </c>
      <c r="AT895" s="133">
        <v>0</v>
      </c>
      <c r="AU895" s="133">
        <v>0</v>
      </c>
      <c r="AV895" s="133">
        <v>0</v>
      </c>
      <c r="AW895" s="133">
        <v>0</v>
      </c>
      <c r="AX895" s="133">
        <v>0</v>
      </c>
      <c r="AY895" s="133">
        <v>0</v>
      </c>
      <c r="AZ895" s="133">
        <v>0</v>
      </c>
      <c r="BA895" s="15">
        <f t="shared" si="39"/>
        <v>0</v>
      </c>
      <c r="BB895" s="15">
        <f t="shared" si="40"/>
        <v>0</v>
      </c>
      <c r="BC895" s="15">
        <f t="shared" si="41"/>
        <v>0</v>
      </c>
    </row>
    <row r="896" spans="1:55" x14ac:dyDescent="0.35">
      <c r="A896" s="161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9263598.7199999932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9263598.7199999932</v>
      </c>
      <c r="AE896" s="166">
        <v>41228</v>
      </c>
      <c r="AF896" s="166">
        <v>45611</v>
      </c>
      <c r="AG896" s="167">
        <v>55581592.420000002</v>
      </c>
      <c r="AH896" s="94">
        <v>4.1666666666666664E-2</v>
      </c>
      <c r="AI896" s="94">
        <v>12</v>
      </c>
      <c r="AJ896" s="168">
        <v>7.4999999999999997E-2</v>
      </c>
      <c r="AK896" s="162" t="s">
        <v>651</v>
      </c>
      <c r="AL896" s="162" t="s">
        <v>652</v>
      </c>
      <c r="AM896" s="133">
        <v>347384.95</v>
      </c>
      <c r="AN896" s="133">
        <v>0</v>
      </c>
      <c r="AO896" s="133">
        <v>0</v>
      </c>
      <c r="AP896" s="133">
        <v>0</v>
      </c>
      <c r="AQ896" s="133">
        <v>0</v>
      </c>
      <c r="AR896" s="133">
        <v>0</v>
      </c>
      <c r="AS896" s="133">
        <v>0</v>
      </c>
      <c r="AT896" s="133">
        <v>0</v>
      </c>
      <c r="AU896" s="133">
        <v>0</v>
      </c>
      <c r="AV896" s="133">
        <v>0</v>
      </c>
      <c r="AW896" s="133">
        <v>0</v>
      </c>
      <c r="AX896" s="133">
        <v>0</v>
      </c>
      <c r="AY896" s="133">
        <v>0</v>
      </c>
      <c r="AZ896" s="133">
        <v>0</v>
      </c>
      <c r="BA896" s="15">
        <f t="shared" si="39"/>
        <v>347384.95</v>
      </c>
      <c r="BB896" s="15">
        <f t="shared" si="40"/>
        <v>0</v>
      </c>
      <c r="BC896" s="15">
        <f t="shared" si="41"/>
        <v>347384.95</v>
      </c>
    </row>
    <row r="897" spans="1:55" x14ac:dyDescent="0.35">
      <c r="A897" s="161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9263598.7199999932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9263598.7199999932</v>
      </c>
      <c r="AE897" s="166">
        <v>41257</v>
      </c>
      <c r="AF897" s="166">
        <v>45640</v>
      </c>
      <c r="AG897" s="167">
        <v>55581592.420000002</v>
      </c>
      <c r="AH897" s="94">
        <v>0.12222222222222222</v>
      </c>
      <c r="AI897" s="94">
        <v>12</v>
      </c>
      <c r="AJ897" s="168">
        <v>7.4999999999999997E-2</v>
      </c>
      <c r="AK897" s="162" t="s">
        <v>651</v>
      </c>
      <c r="AL897" s="162" t="s">
        <v>652</v>
      </c>
      <c r="AM897" s="133">
        <v>0</v>
      </c>
      <c r="AN897" s="133">
        <v>347384.95</v>
      </c>
      <c r="AO897" s="133">
        <v>0</v>
      </c>
      <c r="AP897" s="133">
        <v>0</v>
      </c>
      <c r="AQ897" s="133">
        <v>0</v>
      </c>
      <c r="AR897" s="133">
        <v>0</v>
      </c>
      <c r="AS897" s="133">
        <v>0</v>
      </c>
      <c r="AT897" s="133">
        <v>0</v>
      </c>
      <c r="AU897" s="133">
        <v>0</v>
      </c>
      <c r="AV897" s="133">
        <v>0</v>
      </c>
      <c r="AW897" s="133">
        <v>0</v>
      </c>
      <c r="AX897" s="133">
        <v>0</v>
      </c>
      <c r="AY897" s="133">
        <v>0</v>
      </c>
      <c r="AZ897" s="133">
        <v>0</v>
      </c>
      <c r="BA897" s="15">
        <f t="shared" si="39"/>
        <v>347384.95</v>
      </c>
      <c r="BB897" s="15">
        <f t="shared" si="40"/>
        <v>0</v>
      </c>
      <c r="BC897" s="15">
        <f t="shared" si="41"/>
        <v>347384.95</v>
      </c>
    </row>
    <row r="898" spans="1:55" x14ac:dyDescent="0.35">
      <c r="A898" s="161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16747200.680000005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16747200.680000005</v>
      </c>
      <c r="AE898" s="166">
        <v>41289</v>
      </c>
      <c r="AF898" s="166">
        <v>45672</v>
      </c>
      <c r="AG898" s="167">
        <v>83736003.439999998</v>
      </c>
      <c r="AH898" s="94">
        <v>0.20833333333333334</v>
      </c>
      <c r="AI898" s="94">
        <v>12</v>
      </c>
      <c r="AJ898" s="168">
        <v>7.4999999999999997E-2</v>
      </c>
      <c r="AK898" s="162" t="s">
        <v>651</v>
      </c>
      <c r="AL898" s="162" t="s">
        <v>652</v>
      </c>
      <c r="AM898" s="133">
        <v>0</v>
      </c>
      <c r="AN898" s="133">
        <v>0</v>
      </c>
      <c r="AO898" s="133">
        <v>628020.03</v>
      </c>
      <c r="AP898" s="133">
        <v>0</v>
      </c>
      <c r="AQ898" s="133">
        <v>0</v>
      </c>
      <c r="AR898" s="133">
        <v>0</v>
      </c>
      <c r="AS898" s="133">
        <v>0</v>
      </c>
      <c r="AT898" s="133">
        <v>0</v>
      </c>
      <c r="AU898" s="133">
        <v>0</v>
      </c>
      <c r="AV898" s="133">
        <v>0</v>
      </c>
      <c r="AW898" s="133">
        <v>0</v>
      </c>
      <c r="AX898" s="133">
        <v>0</v>
      </c>
      <c r="AY898" s="133">
        <v>0</v>
      </c>
      <c r="AZ898" s="133">
        <v>0</v>
      </c>
      <c r="BA898" s="15">
        <f t="shared" si="39"/>
        <v>0</v>
      </c>
      <c r="BB898" s="15">
        <f t="shared" si="40"/>
        <v>628020.03</v>
      </c>
      <c r="BC898" s="15">
        <f t="shared" si="41"/>
        <v>628020.03</v>
      </c>
    </row>
    <row r="899" spans="1:55" x14ac:dyDescent="0.35">
      <c r="A899" s="161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11096227.020000003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11096227.020000003</v>
      </c>
      <c r="AE899" s="166">
        <v>41320</v>
      </c>
      <c r="AF899" s="166">
        <v>45703</v>
      </c>
      <c r="AG899" s="167">
        <v>66577362.219999999</v>
      </c>
      <c r="AH899" s="94">
        <v>0.29166666666666669</v>
      </c>
      <c r="AI899" s="94">
        <v>12</v>
      </c>
      <c r="AJ899" s="168">
        <v>7.4999999999999997E-2</v>
      </c>
      <c r="AK899" s="162" t="s">
        <v>651</v>
      </c>
      <c r="AL899" s="162" t="s">
        <v>652</v>
      </c>
      <c r="AM899" s="133">
        <v>0</v>
      </c>
      <c r="AN899" s="133">
        <v>0</v>
      </c>
      <c r="AO899" s="133">
        <v>0</v>
      </c>
      <c r="AP899" s="133">
        <v>416108.51</v>
      </c>
      <c r="AQ899" s="133">
        <v>0</v>
      </c>
      <c r="AR899" s="133">
        <v>0</v>
      </c>
      <c r="AS899" s="133">
        <v>0</v>
      </c>
      <c r="AT899" s="133">
        <v>0</v>
      </c>
      <c r="AU899" s="133">
        <v>0</v>
      </c>
      <c r="AV899" s="133">
        <v>0</v>
      </c>
      <c r="AW899" s="133">
        <v>0</v>
      </c>
      <c r="AX899" s="133">
        <v>0</v>
      </c>
      <c r="AY899" s="133">
        <v>0</v>
      </c>
      <c r="AZ899" s="133">
        <v>0</v>
      </c>
      <c r="BA899" s="15">
        <f t="shared" ref="BA899:BA962" si="42">SUM(AM899:AN899)</f>
        <v>0</v>
      </c>
      <c r="BB899" s="15">
        <f t="shared" si="40"/>
        <v>416108.51</v>
      </c>
      <c r="BC899" s="15">
        <f t="shared" si="41"/>
        <v>416108.51</v>
      </c>
    </row>
    <row r="900" spans="1:55" x14ac:dyDescent="0.35">
      <c r="A900" s="161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11096227.060000002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11096227.060000002</v>
      </c>
      <c r="AE900" s="166">
        <v>41348</v>
      </c>
      <c r="AF900" s="166">
        <v>45731</v>
      </c>
      <c r="AG900" s="167">
        <v>66577362.259999998</v>
      </c>
      <c r="AH900" s="94">
        <v>0.375</v>
      </c>
      <c r="AI900" s="94">
        <v>12</v>
      </c>
      <c r="AJ900" s="168">
        <v>7.4999999999999997E-2</v>
      </c>
      <c r="AK900" s="162" t="s">
        <v>651</v>
      </c>
      <c r="AL900" s="162" t="s">
        <v>652</v>
      </c>
      <c r="AM900" s="133">
        <v>0</v>
      </c>
      <c r="AN900" s="133">
        <v>0</v>
      </c>
      <c r="AO900" s="133">
        <v>0</v>
      </c>
      <c r="AP900" s="133">
        <v>0</v>
      </c>
      <c r="AQ900" s="133">
        <v>416108.51</v>
      </c>
      <c r="AR900" s="133">
        <v>0</v>
      </c>
      <c r="AS900" s="133">
        <v>0</v>
      </c>
      <c r="AT900" s="133">
        <v>0</v>
      </c>
      <c r="AU900" s="133">
        <v>0</v>
      </c>
      <c r="AV900" s="133">
        <v>0</v>
      </c>
      <c r="AW900" s="133">
        <v>0</v>
      </c>
      <c r="AX900" s="133">
        <v>0</v>
      </c>
      <c r="AY900" s="133">
        <v>0</v>
      </c>
      <c r="AZ900" s="133">
        <v>0</v>
      </c>
      <c r="BA900" s="15">
        <f t="shared" si="42"/>
        <v>0</v>
      </c>
      <c r="BB900" s="15">
        <f t="shared" ref="BB900:BB963" si="43">SUM(AO900:AZ900)</f>
        <v>416108.51</v>
      </c>
      <c r="BC900" s="15">
        <f t="shared" ref="BC900:BC963" si="44">BA900+BB900</f>
        <v>416108.51</v>
      </c>
    </row>
    <row r="901" spans="1:55" x14ac:dyDescent="0.35">
      <c r="A901" s="161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13553583.26</v>
      </c>
      <c r="Z901" s="63">
        <v>1016518.75</v>
      </c>
      <c r="AA901" s="63">
        <v>0</v>
      </c>
      <c r="AB901" s="63">
        <v>0</v>
      </c>
      <c r="AC901" s="63">
        <v>0</v>
      </c>
      <c r="AD901" s="63">
        <v>13553583.279999999</v>
      </c>
      <c r="AE901" s="166">
        <v>41375</v>
      </c>
      <c r="AF901" s="166">
        <v>45758</v>
      </c>
      <c r="AG901" s="167">
        <v>81321499.579999998</v>
      </c>
      <c r="AH901" s="94">
        <v>0.44722222222222224</v>
      </c>
      <c r="AI901" s="94">
        <v>12</v>
      </c>
      <c r="AJ901" s="168">
        <v>7.4999999999999997E-2</v>
      </c>
      <c r="AK901" s="162" t="s">
        <v>651</v>
      </c>
      <c r="AL901" s="162" t="s">
        <v>652</v>
      </c>
      <c r="AM901" s="133">
        <v>0</v>
      </c>
      <c r="AN901" s="133">
        <v>0</v>
      </c>
      <c r="AO901" s="133">
        <v>0</v>
      </c>
      <c r="AP901" s="133">
        <v>0</v>
      </c>
      <c r="AQ901" s="133">
        <v>0</v>
      </c>
      <c r="AR901" s="133">
        <v>508259.37</v>
      </c>
      <c r="AS901" s="133">
        <v>0</v>
      </c>
      <c r="AT901" s="133">
        <v>0</v>
      </c>
      <c r="AU901" s="133">
        <v>0</v>
      </c>
      <c r="AV901" s="133">
        <v>0</v>
      </c>
      <c r="AW901" s="133">
        <v>0</v>
      </c>
      <c r="AX901" s="133">
        <v>0</v>
      </c>
      <c r="AY901" s="133">
        <v>0</v>
      </c>
      <c r="AZ901" s="133">
        <v>0</v>
      </c>
      <c r="BA901" s="15">
        <f t="shared" si="42"/>
        <v>0</v>
      </c>
      <c r="BB901" s="15">
        <f t="shared" si="43"/>
        <v>508259.37</v>
      </c>
      <c r="BC901" s="15">
        <f t="shared" si="44"/>
        <v>508259.37</v>
      </c>
    </row>
    <row r="902" spans="1:55" x14ac:dyDescent="0.35">
      <c r="A902" s="161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66">
        <v>41409</v>
      </c>
      <c r="AF902" s="166">
        <v>45792</v>
      </c>
      <c r="AG902" s="167">
        <v>66577362.259999998</v>
      </c>
      <c r="AH902" s="94">
        <v>0.54166666666666663</v>
      </c>
      <c r="AI902" s="94">
        <v>12</v>
      </c>
      <c r="AJ902" s="168">
        <v>7.4999999999999997E-2</v>
      </c>
      <c r="AK902" s="162" t="s">
        <v>651</v>
      </c>
      <c r="AL902" s="162" t="s">
        <v>652</v>
      </c>
      <c r="AM902" s="133">
        <v>832217.03</v>
      </c>
      <c r="AN902" s="133">
        <v>0</v>
      </c>
      <c r="AO902" s="133">
        <v>0</v>
      </c>
      <c r="AP902" s="133">
        <v>0</v>
      </c>
      <c r="AQ902" s="133">
        <v>0</v>
      </c>
      <c r="AR902" s="133">
        <v>0</v>
      </c>
      <c r="AS902" s="133">
        <v>416108.51</v>
      </c>
      <c r="AT902" s="133">
        <v>0</v>
      </c>
      <c r="AU902" s="133">
        <v>0</v>
      </c>
      <c r="AV902" s="133">
        <v>0</v>
      </c>
      <c r="AW902" s="133">
        <v>0</v>
      </c>
      <c r="AX902" s="133">
        <v>0</v>
      </c>
      <c r="AY902" s="133">
        <v>0</v>
      </c>
      <c r="AZ902" s="133">
        <v>0</v>
      </c>
      <c r="BA902" s="15">
        <f t="shared" si="42"/>
        <v>832217.03</v>
      </c>
      <c r="BB902" s="15">
        <f t="shared" si="43"/>
        <v>416108.51</v>
      </c>
      <c r="BC902" s="15">
        <f t="shared" si="44"/>
        <v>1248325.54</v>
      </c>
    </row>
    <row r="903" spans="1:55" x14ac:dyDescent="0.35">
      <c r="A903" s="161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66">
        <v>41439</v>
      </c>
      <c r="AF903" s="166">
        <v>45822</v>
      </c>
      <c r="AG903" s="167">
        <v>66577362.259999998</v>
      </c>
      <c r="AH903" s="94">
        <v>0.62222222222222223</v>
      </c>
      <c r="AI903" s="94">
        <v>12</v>
      </c>
      <c r="AJ903" s="168">
        <v>7.4999999999999997E-2</v>
      </c>
      <c r="AK903" s="162" t="s">
        <v>651</v>
      </c>
      <c r="AL903" s="162" t="s">
        <v>652</v>
      </c>
      <c r="AM903" s="133">
        <v>0</v>
      </c>
      <c r="AN903" s="133">
        <v>832217.03</v>
      </c>
      <c r="AO903" s="133">
        <v>0</v>
      </c>
      <c r="AP903" s="133">
        <v>0</v>
      </c>
      <c r="AQ903" s="133">
        <v>0</v>
      </c>
      <c r="AR903" s="133">
        <v>0</v>
      </c>
      <c r="AS903" s="133">
        <v>0</v>
      </c>
      <c r="AT903" s="133">
        <v>416108.51</v>
      </c>
      <c r="AU903" s="133">
        <v>0</v>
      </c>
      <c r="AV903" s="133">
        <v>0</v>
      </c>
      <c r="AW903" s="133">
        <v>0</v>
      </c>
      <c r="AX903" s="133">
        <v>0</v>
      </c>
      <c r="AY903" s="133">
        <v>0</v>
      </c>
      <c r="AZ903" s="133">
        <v>0</v>
      </c>
      <c r="BA903" s="15">
        <f t="shared" si="42"/>
        <v>832217.03</v>
      </c>
      <c r="BB903" s="15">
        <f t="shared" si="43"/>
        <v>416108.51</v>
      </c>
      <c r="BC903" s="15">
        <f t="shared" si="44"/>
        <v>1248325.54</v>
      </c>
    </row>
    <row r="904" spans="1:55" x14ac:dyDescent="0.35">
      <c r="A904" s="161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66">
        <v>41467</v>
      </c>
      <c r="AF904" s="166">
        <v>45850</v>
      </c>
      <c r="AG904" s="167">
        <v>66577362.259999998</v>
      </c>
      <c r="AH904" s="94">
        <v>0.7</v>
      </c>
      <c r="AI904" s="94">
        <v>12</v>
      </c>
      <c r="AJ904" s="168">
        <v>7.4999999999999997E-2</v>
      </c>
      <c r="AK904" s="162" t="s">
        <v>651</v>
      </c>
      <c r="AL904" s="162" t="s">
        <v>652</v>
      </c>
      <c r="AM904" s="133">
        <v>0</v>
      </c>
      <c r="AN904" s="133">
        <v>0</v>
      </c>
      <c r="AO904" s="133">
        <v>832217.03</v>
      </c>
      <c r="AP904" s="133">
        <v>0</v>
      </c>
      <c r="AQ904" s="133">
        <v>0</v>
      </c>
      <c r="AR904" s="133">
        <v>0</v>
      </c>
      <c r="AS904" s="133">
        <v>0</v>
      </c>
      <c r="AT904" s="133">
        <v>0</v>
      </c>
      <c r="AU904" s="133">
        <v>416108.51</v>
      </c>
      <c r="AV904" s="133">
        <v>0</v>
      </c>
      <c r="AW904" s="133">
        <v>0</v>
      </c>
      <c r="AX904" s="133">
        <v>0</v>
      </c>
      <c r="AY904" s="133">
        <v>0</v>
      </c>
      <c r="AZ904" s="133">
        <v>0</v>
      </c>
      <c r="BA904" s="15">
        <f t="shared" si="42"/>
        <v>0</v>
      </c>
      <c r="BB904" s="15">
        <f t="shared" si="43"/>
        <v>1248325.54</v>
      </c>
      <c r="BC904" s="15">
        <f t="shared" si="44"/>
        <v>1248325.54</v>
      </c>
    </row>
    <row r="905" spans="1:55" x14ac:dyDescent="0.35">
      <c r="A905" s="161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66">
        <v>41501</v>
      </c>
      <c r="AF905" s="166">
        <v>45884</v>
      </c>
      <c r="AG905" s="167">
        <v>66577362.259999998</v>
      </c>
      <c r="AH905" s="94">
        <v>0.79166666666666663</v>
      </c>
      <c r="AI905" s="94">
        <v>12</v>
      </c>
      <c r="AJ905" s="168">
        <v>7.4999999999999997E-2</v>
      </c>
      <c r="AK905" s="162" t="s">
        <v>651</v>
      </c>
      <c r="AL905" s="162" t="s">
        <v>652</v>
      </c>
      <c r="AM905" s="133">
        <v>0</v>
      </c>
      <c r="AN905" s="133">
        <v>0</v>
      </c>
      <c r="AO905" s="133">
        <v>0</v>
      </c>
      <c r="AP905" s="133">
        <v>832217.03</v>
      </c>
      <c r="AQ905" s="133">
        <v>0</v>
      </c>
      <c r="AR905" s="133">
        <v>0</v>
      </c>
      <c r="AS905" s="133">
        <v>0</v>
      </c>
      <c r="AT905" s="133">
        <v>0</v>
      </c>
      <c r="AU905" s="133">
        <v>0</v>
      </c>
      <c r="AV905" s="133">
        <v>416108.51</v>
      </c>
      <c r="AW905" s="133">
        <v>0</v>
      </c>
      <c r="AX905" s="133">
        <v>0</v>
      </c>
      <c r="AY905" s="133">
        <v>0</v>
      </c>
      <c r="AZ905" s="133">
        <v>0</v>
      </c>
      <c r="BA905" s="15">
        <f t="shared" si="42"/>
        <v>0</v>
      </c>
      <c r="BB905" s="15">
        <f t="shared" si="43"/>
        <v>1248325.54</v>
      </c>
      <c r="BC905" s="15">
        <f t="shared" si="44"/>
        <v>1248325.54</v>
      </c>
    </row>
    <row r="906" spans="1:55" x14ac:dyDescent="0.35">
      <c r="A906" s="161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66">
        <v>41530</v>
      </c>
      <c r="AF906" s="166">
        <v>45913</v>
      </c>
      <c r="AG906" s="167">
        <v>94026659.939999998</v>
      </c>
      <c r="AH906" s="94">
        <v>0.86944444444444446</v>
      </c>
      <c r="AI906" s="94">
        <v>12</v>
      </c>
      <c r="AJ906" s="168">
        <v>7.4999999999999997E-2</v>
      </c>
      <c r="AK906" s="162" t="s">
        <v>651</v>
      </c>
      <c r="AL906" s="162" t="s">
        <v>652</v>
      </c>
      <c r="AM906" s="133">
        <v>0</v>
      </c>
      <c r="AN906" s="133">
        <v>0</v>
      </c>
      <c r="AO906" s="133">
        <v>0</v>
      </c>
      <c r="AP906" s="133">
        <v>0</v>
      </c>
      <c r="AQ906" s="133">
        <v>1175333.25</v>
      </c>
      <c r="AR906" s="133">
        <v>0</v>
      </c>
      <c r="AS906" s="133">
        <v>0</v>
      </c>
      <c r="AT906" s="133">
        <v>0</v>
      </c>
      <c r="AU906" s="133">
        <v>0</v>
      </c>
      <c r="AV906" s="133">
        <v>0</v>
      </c>
      <c r="AW906" s="133">
        <v>587666.62</v>
      </c>
      <c r="AX906" s="133">
        <v>0</v>
      </c>
      <c r="AY906" s="133">
        <v>0</v>
      </c>
      <c r="AZ906" s="133">
        <v>0</v>
      </c>
      <c r="BA906" s="15">
        <f t="shared" si="42"/>
        <v>0</v>
      </c>
      <c r="BB906" s="15">
        <f t="shared" si="43"/>
        <v>1762999.87</v>
      </c>
      <c r="BC906" s="15">
        <f t="shared" si="44"/>
        <v>1762999.87</v>
      </c>
    </row>
    <row r="907" spans="1:55" x14ac:dyDescent="0.35">
      <c r="A907" s="161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832217.03</v>
      </c>
      <c r="AA907" s="63">
        <v>0</v>
      </c>
      <c r="AB907" s="63">
        <v>0</v>
      </c>
      <c r="AC907" s="63">
        <v>0</v>
      </c>
      <c r="AD907" s="63">
        <v>22192454.100000001</v>
      </c>
      <c r="AE907" s="166">
        <v>41562</v>
      </c>
      <c r="AF907" s="166">
        <v>45945</v>
      </c>
      <c r="AG907" s="167">
        <v>66577362.259999998</v>
      </c>
      <c r="AH907" s="94">
        <v>0.95833333333333337</v>
      </c>
      <c r="AI907" s="94">
        <v>12</v>
      </c>
      <c r="AJ907" s="168">
        <v>7.4999999999999997E-2</v>
      </c>
      <c r="AK907" s="162" t="s">
        <v>651</v>
      </c>
      <c r="AL907" s="162" t="s">
        <v>652</v>
      </c>
      <c r="AM907" s="133">
        <v>0</v>
      </c>
      <c r="AN907" s="133">
        <v>0</v>
      </c>
      <c r="AO907" s="133">
        <v>0</v>
      </c>
      <c r="AP907" s="133">
        <v>0</v>
      </c>
      <c r="AQ907" s="133">
        <v>0</v>
      </c>
      <c r="AR907" s="133">
        <v>832217.03</v>
      </c>
      <c r="AS907" s="133">
        <v>0</v>
      </c>
      <c r="AT907" s="133">
        <v>0</v>
      </c>
      <c r="AU907" s="133">
        <v>0</v>
      </c>
      <c r="AV907" s="133">
        <v>0</v>
      </c>
      <c r="AW907" s="133">
        <v>0</v>
      </c>
      <c r="AX907" s="133">
        <v>416108.51</v>
      </c>
      <c r="AY907" s="133">
        <v>0</v>
      </c>
      <c r="AZ907" s="133">
        <v>0</v>
      </c>
      <c r="BA907" s="15">
        <f t="shared" si="42"/>
        <v>0</v>
      </c>
      <c r="BB907" s="15">
        <f t="shared" si="43"/>
        <v>1248325.54</v>
      </c>
      <c r="BC907" s="15">
        <f t="shared" si="44"/>
        <v>1248325.54</v>
      </c>
    </row>
    <row r="908" spans="1:55" x14ac:dyDescent="0.35">
      <c r="A908" s="161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22192454.100000001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22192454.100000001</v>
      </c>
      <c r="AE908" s="166">
        <v>41593</v>
      </c>
      <c r="AF908" s="166">
        <v>45976</v>
      </c>
      <c r="AG908" s="167">
        <v>66577362.259999998</v>
      </c>
      <c r="AH908" s="94">
        <v>1.0416666666666667</v>
      </c>
      <c r="AI908" s="94">
        <v>12</v>
      </c>
      <c r="AJ908" s="168">
        <v>7.4999999999999997E-2</v>
      </c>
      <c r="AK908" s="162" t="s">
        <v>651</v>
      </c>
      <c r="AL908" s="162" t="s">
        <v>652</v>
      </c>
      <c r="AM908" s="133">
        <v>832217.03</v>
      </c>
      <c r="AN908" s="133">
        <v>0</v>
      </c>
      <c r="AO908" s="133">
        <v>0</v>
      </c>
      <c r="AP908" s="133">
        <v>0</v>
      </c>
      <c r="AQ908" s="133">
        <v>0</v>
      </c>
      <c r="AR908" s="133">
        <v>0</v>
      </c>
      <c r="AS908" s="133">
        <v>832217.03</v>
      </c>
      <c r="AT908" s="133">
        <v>0</v>
      </c>
      <c r="AU908" s="133">
        <v>0</v>
      </c>
      <c r="AV908" s="133">
        <v>0</v>
      </c>
      <c r="AW908" s="133">
        <v>0</v>
      </c>
      <c r="AX908" s="133">
        <v>0</v>
      </c>
      <c r="AY908" s="133">
        <v>416108.51</v>
      </c>
      <c r="AZ908" s="133">
        <v>0</v>
      </c>
      <c r="BA908" s="15">
        <f t="shared" si="42"/>
        <v>832217.03</v>
      </c>
      <c r="BB908" s="15">
        <f t="shared" si="43"/>
        <v>1248325.54</v>
      </c>
      <c r="BC908" s="15">
        <f t="shared" si="44"/>
        <v>2080542.57</v>
      </c>
    </row>
    <row r="909" spans="1:55" x14ac:dyDescent="0.35">
      <c r="A909" s="161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22192454.100000001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22192454.100000001</v>
      </c>
      <c r="AE909" s="166">
        <v>41621</v>
      </c>
      <c r="AF909" s="166">
        <v>46004</v>
      </c>
      <c r="AG909" s="167">
        <v>66577362.259999998</v>
      </c>
      <c r="AH909" s="94">
        <v>1.1194444444444445</v>
      </c>
      <c r="AI909" s="94">
        <v>12</v>
      </c>
      <c r="AJ909" s="168">
        <v>7.4999999999999997E-2</v>
      </c>
      <c r="AK909" s="162" t="s">
        <v>651</v>
      </c>
      <c r="AL909" s="162" t="s">
        <v>652</v>
      </c>
      <c r="AM909" s="133">
        <v>0</v>
      </c>
      <c r="AN909" s="133">
        <v>832217.03</v>
      </c>
      <c r="AO909" s="133">
        <v>0</v>
      </c>
      <c r="AP909" s="133">
        <v>0</v>
      </c>
      <c r="AQ909" s="133">
        <v>0</v>
      </c>
      <c r="AR909" s="133">
        <v>0</v>
      </c>
      <c r="AS909" s="133">
        <v>0</v>
      </c>
      <c r="AT909" s="133">
        <v>832217.03</v>
      </c>
      <c r="AU909" s="133">
        <v>0</v>
      </c>
      <c r="AV909" s="133">
        <v>0</v>
      </c>
      <c r="AW909" s="133">
        <v>0</v>
      </c>
      <c r="AX909" s="133">
        <v>0</v>
      </c>
      <c r="AY909" s="133">
        <v>0</v>
      </c>
      <c r="AZ909" s="133">
        <v>416108.51</v>
      </c>
      <c r="BA909" s="15">
        <f t="shared" si="42"/>
        <v>832217.03</v>
      </c>
      <c r="BB909" s="15">
        <f t="shared" si="43"/>
        <v>1248325.54</v>
      </c>
      <c r="BC909" s="15">
        <f t="shared" si="44"/>
        <v>2080542.57</v>
      </c>
    </row>
    <row r="910" spans="1:55" x14ac:dyDescent="0.35">
      <c r="A910" s="161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38947132.640000001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38947132.640000001</v>
      </c>
      <c r="AE910" s="166">
        <v>41654</v>
      </c>
      <c r="AF910" s="166">
        <v>46037</v>
      </c>
      <c r="AG910" s="167">
        <v>116841397.92</v>
      </c>
      <c r="AH910" s="94">
        <v>1.2083333333333333</v>
      </c>
      <c r="AI910" s="94">
        <v>12</v>
      </c>
      <c r="AJ910" s="168">
        <v>7.4999999999999997E-2</v>
      </c>
      <c r="AK910" s="162" t="s">
        <v>651</v>
      </c>
      <c r="AL910" s="162" t="s">
        <v>652</v>
      </c>
      <c r="AM910" s="133">
        <v>0</v>
      </c>
      <c r="AN910" s="133">
        <v>0</v>
      </c>
      <c r="AO910" s="133">
        <v>1460517.47</v>
      </c>
      <c r="AP910" s="133">
        <v>0</v>
      </c>
      <c r="AQ910" s="133">
        <v>0</v>
      </c>
      <c r="AR910" s="133">
        <v>0</v>
      </c>
      <c r="AS910" s="133">
        <v>0</v>
      </c>
      <c r="AT910" s="133">
        <v>0</v>
      </c>
      <c r="AU910" s="133">
        <v>1460517.47</v>
      </c>
      <c r="AV910" s="133">
        <v>0</v>
      </c>
      <c r="AW910" s="133">
        <v>0</v>
      </c>
      <c r="AX910" s="133">
        <v>0</v>
      </c>
      <c r="AY910" s="133">
        <v>0</v>
      </c>
      <c r="AZ910" s="133">
        <v>0</v>
      </c>
      <c r="BA910" s="15">
        <f t="shared" si="42"/>
        <v>0</v>
      </c>
      <c r="BB910" s="15">
        <f t="shared" si="43"/>
        <v>2921034.94</v>
      </c>
      <c r="BC910" s="15">
        <f t="shared" si="44"/>
        <v>2921034.94</v>
      </c>
    </row>
    <row r="911" spans="1:55" x14ac:dyDescent="0.35">
      <c r="A911" s="161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24467881.229999989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24467881.229999989</v>
      </c>
      <c r="AE911" s="166">
        <v>41684</v>
      </c>
      <c r="AF911" s="166">
        <v>46067</v>
      </c>
      <c r="AG911" s="167">
        <v>73403643.75</v>
      </c>
      <c r="AH911" s="94">
        <v>1.288888888888889</v>
      </c>
      <c r="AI911" s="94">
        <v>12</v>
      </c>
      <c r="AJ911" s="168">
        <v>7.4999999999999997E-2</v>
      </c>
      <c r="AK911" s="162" t="s">
        <v>651</v>
      </c>
      <c r="AL911" s="162" t="s">
        <v>652</v>
      </c>
      <c r="AM911" s="133">
        <v>0</v>
      </c>
      <c r="AN911" s="133">
        <v>0</v>
      </c>
      <c r="AO911" s="133">
        <v>0</v>
      </c>
      <c r="AP911" s="133">
        <v>917545.55</v>
      </c>
      <c r="AQ911" s="133">
        <v>0</v>
      </c>
      <c r="AR911" s="133">
        <v>0</v>
      </c>
      <c r="AS911" s="133">
        <v>0</v>
      </c>
      <c r="AT911" s="133">
        <v>0</v>
      </c>
      <c r="AU911" s="133">
        <v>0</v>
      </c>
      <c r="AV911" s="133">
        <v>917545.55</v>
      </c>
      <c r="AW911" s="133">
        <v>0</v>
      </c>
      <c r="AX911" s="133">
        <v>0</v>
      </c>
      <c r="AY911" s="133">
        <v>0</v>
      </c>
      <c r="AZ911" s="133">
        <v>0</v>
      </c>
      <c r="BA911" s="15">
        <f t="shared" si="42"/>
        <v>0</v>
      </c>
      <c r="BB911" s="15">
        <f t="shared" si="43"/>
        <v>1835091.1</v>
      </c>
      <c r="BC911" s="15">
        <f t="shared" si="44"/>
        <v>1835091.1</v>
      </c>
    </row>
    <row r="912" spans="1:55" x14ac:dyDescent="0.35">
      <c r="A912" s="161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24743656.129999995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24743656.129999995</v>
      </c>
      <c r="AE912" s="166">
        <v>41712</v>
      </c>
      <c r="AF912" s="166">
        <v>46095</v>
      </c>
      <c r="AG912" s="167">
        <v>74230968.409999996</v>
      </c>
      <c r="AH912" s="94">
        <v>1.3722222222222222</v>
      </c>
      <c r="AI912" s="94">
        <v>12</v>
      </c>
      <c r="AJ912" s="168">
        <v>7.4999999999999997E-2</v>
      </c>
      <c r="AK912" s="162" t="s">
        <v>651</v>
      </c>
      <c r="AL912" s="162" t="s">
        <v>652</v>
      </c>
      <c r="AM912" s="133">
        <v>0</v>
      </c>
      <c r="AN912" s="133">
        <v>0</v>
      </c>
      <c r="AO912" s="133">
        <v>0</v>
      </c>
      <c r="AP912" s="133">
        <v>0</v>
      </c>
      <c r="AQ912" s="133">
        <v>927887.1</v>
      </c>
      <c r="AR912" s="133">
        <v>0</v>
      </c>
      <c r="AS912" s="133">
        <v>0</v>
      </c>
      <c r="AT912" s="133">
        <v>0</v>
      </c>
      <c r="AU912" s="133">
        <v>0</v>
      </c>
      <c r="AV912" s="133">
        <v>0</v>
      </c>
      <c r="AW912" s="133">
        <v>927887.1</v>
      </c>
      <c r="AX912" s="133">
        <v>0</v>
      </c>
      <c r="AY912" s="133">
        <v>0</v>
      </c>
      <c r="AZ912" s="133">
        <v>0</v>
      </c>
      <c r="BA912" s="15">
        <f t="shared" si="42"/>
        <v>0</v>
      </c>
      <c r="BB912" s="15">
        <f t="shared" si="43"/>
        <v>1855774.2</v>
      </c>
      <c r="BC912" s="15">
        <f t="shared" si="44"/>
        <v>1855774.2</v>
      </c>
    </row>
    <row r="913" spans="1:55" x14ac:dyDescent="0.35">
      <c r="A913" s="161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15205109.050000001</v>
      </c>
      <c r="Z913" s="63">
        <v>1710574.77</v>
      </c>
      <c r="AA913" s="63">
        <v>0</v>
      </c>
      <c r="AB913" s="63">
        <v>0</v>
      </c>
      <c r="AC913" s="63">
        <v>0</v>
      </c>
      <c r="AD913" s="63">
        <v>30410218.100000005</v>
      </c>
      <c r="AE913" s="166">
        <v>41744</v>
      </c>
      <c r="AF913" s="166">
        <v>46127</v>
      </c>
      <c r="AG913" s="167">
        <v>91230654.299999997</v>
      </c>
      <c r="AH913" s="94">
        <v>1.4583333333333333</v>
      </c>
      <c r="AI913" s="94">
        <v>12</v>
      </c>
      <c r="AJ913" s="168">
        <v>7.4999999999999997E-2</v>
      </c>
      <c r="AK913" s="162" t="s">
        <v>651</v>
      </c>
      <c r="AL913" s="162" t="s">
        <v>652</v>
      </c>
      <c r="AM913" s="133">
        <v>0</v>
      </c>
      <c r="AN913" s="133">
        <v>0</v>
      </c>
      <c r="AO913" s="133">
        <v>0</v>
      </c>
      <c r="AP913" s="133">
        <v>0</v>
      </c>
      <c r="AQ913" s="133">
        <v>0</v>
      </c>
      <c r="AR913" s="133">
        <v>1140383.18</v>
      </c>
      <c r="AS913" s="133">
        <v>0</v>
      </c>
      <c r="AT913" s="133">
        <v>0</v>
      </c>
      <c r="AU913" s="133">
        <v>0</v>
      </c>
      <c r="AV913" s="133">
        <v>0</v>
      </c>
      <c r="AW913" s="133">
        <v>0</v>
      </c>
      <c r="AX913" s="133">
        <v>1140383.18</v>
      </c>
      <c r="AY913" s="133">
        <v>0</v>
      </c>
      <c r="AZ913" s="133">
        <v>0</v>
      </c>
      <c r="BA913" s="15">
        <f t="shared" si="42"/>
        <v>0</v>
      </c>
      <c r="BB913" s="15">
        <f t="shared" si="43"/>
        <v>2280766.36</v>
      </c>
      <c r="BC913" s="15">
        <f t="shared" si="44"/>
        <v>2280766.36</v>
      </c>
    </row>
    <row r="914" spans="1:55" x14ac:dyDescent="0.35">
      <c r="A914" s="161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66">
        <v>41774</v>
      </c>
      <c r="AF914" s="166">
        <v>46157</v>
      </c>
      <c r="AG914" s="167">
        <v>75247453.769999996</v>
      </c>
      <c r="AH914" s="94">
        <v>1.5416666666666667</v>
      </c>
      <c r="AI914" s="94">
        <v>12</v>
      </c>
      <c r="AJ914" s="168">
        <v>7.4999999999999997E-2</v>
      </c>
      <c r="AK914" s="162" t="s">
        <v>651</v>
      </c>
      <c r="AL914" s="162" t="s">
        <v>652</v>
      </c>
      <c r="AM914" s="133">
        <v>1410889.76</v>
      </c>
      <c r="AN914" s="133">
        <v>0</v>
      </c>
      <c r="AO914" s="133">
        <v>0</v>
      </c>
      <c r="AP914" s="133">
        <v>0</v>
      </c>
      <c r="AQ914" s="133">
        <v>0</v>
      </c>
      <c r="AR914" s="133">
        <v>0</v>
      </c>
      <c r="AS914" s="133">
        <v>940593.17</v>
      </c>
      <c r="AT914" s="133">
        <v>0</v>
      </c>
      <c r="AU914" s="133">
        <v>0</v>
      </c>
      <c r="AV914" s="133">
        <v>0</v>
      </c>
      <c r="AW914" s="133">
        <v>0</v>
      </c>
      <c r="AX914" s="133">
        <v>0</v>
      </c>
      <c r="AY914" s="133">
        <v>940593.17</v>
      </c>
      <c r="AZ914" s="133">
        <v>0</v>
      </c>
      <c r="BA914" s="15">
        <f t="shared" si="42"/>
        <v>1410889.76</v>
      </c>
      <c r="BB914" s="15">
        <f t="shared" si="43"/>
        <v>1881186.34</v>
      </c>
      <c r="BC914" s="15">
        <f t="shared" si="44"/>
        <v>3292076.1</v>
      </c>
    </row>
    <row r="915" spans="1:55" x14ac:dyDescent="0.35">
      <c r="A915" s="161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66">
        <v>41803</v>
      </c>
      <c r="AF915" s="166">
        <v>46186</v>
      </c>
      <c r="AG915" s="167">
        <v>58413258.609999999</v>
      </c>
      <c r="AH915" s="94">
        <v>1.6194444444444445</v>
      </c>
      <c r="AI915" s="94">
        <v>12</v>
      </c>
      <c r="AJ915" s="168">
        <v>7.4999999999999997E-2</v>
      </c>
      <c r="AK915" s="162" t="s">
        <v>651</v>
      </c>
      <c r="AL915" s="162" t="s">
        <v>652</v>
      </c>
      <c r="AM915" s="133">
        <v>0</v>
      </c>
      <c r="AN915" s="133">
        <v>1095248.6000000001</v>
      </c>
      <c r="AO915" s="133">
        <v>0</v>
      </c>
      <c r="AP915" s="133">
        <v>0</v>
      </c>
      <c r="AQ915" s="133">
        <v>0</v>
      </c>
      <c r="AR915" s="133">
        <v>0</v>
      </c>
      <c r="AS915" s="133">
        <v>0</v>
      </c>
      <c r="AT915" s="133">
        <v>730165.73</v>
      </c>
      <c r="AU915" s="133">
        <v>0</v>
      </c>
      <c r="AV915" s="133">
        <v>0</v>
      </c>
      <c r="AW915" s="133">
        <v>0</v>
      </c>
      <c r="AX915" s="133">
        <v>0</v>
      </c>
      <c r="AY915" s="133">
        <v>0</v>
      </c>
      <c r="AZ915" s="133">
        <v>730165.73</v>
      </c>
      <c r="BA915" s="15">
        <f t="shared" si="42"/>
        <v>1095248.6000000001</v>
      </c>
      <c r="BB915" s="15">
        <f t="shared" si="43"/>
        <v>1460331.46</v>
      </c>
      <c r="BC915" s="15">
        <f t="shared" si="44"/>
        <v>2555580.06</v>
      </c>
    </row>
    <row r="916" spans="1:55" x14ac:dyDescent="0.35">
      <c r="A916" s="161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66">
        <v>41835</v>
      </c>
      <c r="AF916" s="166">
        <v>46218</v>
      </c>
      <c r="AG916" s="167">
        <v>75386000.239999995</v>
      </c>
      <c r="AH916" s="94">
        <v>1.7083333333333333</v>
      </c>
      <c r="AI916" s="94">
        <v>12</v>
      </c>
      <c r="AJ916" s="168">
        <v>7.4999999999999997E-2</v>
      </c>
      <c r="AK916" s="162" t="s">
        <v>651</v>
      </c>
      <c r="AL916" s="162" t="s">
        <v>652</v>
      </c>
      <c r="AM916" s="133">
        <v>0</v>
      </c>
      <c r="AN916" s="133">
        <v>0</v>
      </c>
      <c r="AO916" s="133">
        <v>1413487.5</v>
      </c>
      <c r="AP916" s="133">
        <v>0</v>
      </c>
      <c r="AQ916" s="133">
        <v>0</v>
      </c>
      <c r="AR916" s="133">
        <v>0</v>
      </c>
      <c r="AS916" s="133">
        <v>0</v>
      </c>
      <c r="AT916" s="133">
        <v>0</v>
      </c>
      <c r="AU916" s="133">
        <v>942325</v>
      </c>
      <c r="AV916" s="133">
        <v>0</v>
      </c>
      <c r="AW916" s="133">
        <v>0</v>
      </c>
      <c r="AX916" s="133">
        <v>0</v>
      </c>
      <c r="AY916" s="133">
        <v>0</v>
      </c>
      <c r="AZ916" s="133">
        <v>0</v>
      </c>
      <c r="BA916" s="15">
        <f t="shared" si="42"/>
        <v>0</v>
      </c>
      <c r="BB916" s="15">
        <f t="shared" si="43"/>
        <v>2355812.5</v>
      </c>
      <c r="BC916" s="15">
        <f t="shared" si="44"/>
        <v>2355812.5</v>
      </c>
    </row>
    <row r="917" spans="1:55" x14ac:dyDescent="0.35">
      <c r="A917" s="161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39290749.210000001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39290749.210000001</v>
      </c>
      <c r="AE917" s="166">
        <v>41957</v>
      </c>
      <c r="AF917" s="166">
        <v>46340</v>
      </c>
      <c r="AG917" s="167">
        <v>78581498.409999996</v>
      </c>
      <c r="AH917" s="94">
        <v>2.0388888888888888</v>
      </c>
      <c r="AI917" s="94">
        <v>12</v>
      </c>
      <c r="AJ917" s="168">
        <v>7.4999999999999997E-2</v>
      </c>
      <c r="AK917" s="162" t="s">
        <v>651</v>
      </c>
      <c r="AL917" s="162" t="s">
        <v>652</v>
      </c>
      <c r="AM917" s="133">
        <v>1473403.1</v>
      </c>
      <c r="AN917" s="133">
        <v>0</v>
      </c>
      <c r="AO917" s="133">
        <v>0</v>
      </c>
      <c r="AP917" s="133">
        <v>0</v>
      </c>
      <c r="AQ917" s="133">
        <v>0</v>
      </c>
      <c r="AR917" s="133">
        <v>0</v>
      </c>
      <c r="AS917" s="133">
        <v>1473403.1</v>
      </c>
      <c r="AT917" s="133">
        <v>0</v>
      </c>
      <c r="AU917" s="133">
        <v>0</v>
      </c>
      <c r="AV917" s="133">
        <v>0</v>
      </c>
      <c r="AW917" s="133">
        <v>0</v>
      </c>
      <c r="AX917" s="133">
        <v>0</v>
      </c>
      <c r="AY917" s="133">
        <v>982268.73</v>
      </c>
      <c r="AZ917" s="133">
        <v>0</v>
      </c>
      <c r="BA917" s="15">
        <f t="shared" si="42"/>
        <v>1473403.1</v>
      </c>
      <c r="BB917" s="15">
        <f t="shared" si="43"/>
        <v>2455671.83</v>
      </c>
      <c r="BC917" s="15">
        <f t="shared" si="44"/>
        <v>3929074.93</v>
      </c>
    </row>
    <row r="918" spans="1:55" x14ac:dyDescent="0.35">
      <c r="A918" s="161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39252144.120000005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39252144.120000005</v>
      </c>
      <c r="AE918" s="166">
        <v>41988</v>
      </c>
      <c r="AF918" s="166">
        <v>46371</v>
      </c>
      <c r="AG918" s="167">
        <v>78504288.269999996</v>
      </c>
      <c r="AH918" s="94">
        <v>2.125</v>
      </c>
      <c r="AI918" s="94">
        <v>12</v>
      </c>
      <c r="AJ918" s="168">
        <v>7.4999999999999997E-2</v>
      </c>
      <c r="AK918" s="162" t="s">
        <v>651</v>
      </c>
      <c r="AL918" s="162" t="s">
        <v>652</v>
      </c>
      <c r="AM918" s="133">
        <v>0</v>
      </c>
      <c r="AN918" s="133">
        <v>1471955.4</v>
      </c>
      <c r="AO918" s="133">
        <v>0</v>
      </c>
      <c r="AP918" s="133">
        <v>0</v>
      </c>
      <c r="AQ918" s="133">
        <v>0</v>
      </c>
      <c r="AR918" s="133">
        <v>0</v>
      </c>
      <c r="AS918" s="133">
        <v>0</v>
      </c>
      <c r="AT918" s="133">
        <v>1471955.4</v>
      </c>
      <c r="AU918" s="133">
        <v>0</v>
      </c>
      <c r="AV918" s="133">
        <v>0</v>
      </c>
      <c r="AW918" s="133">
        <v>0</v>
      </c>
      <c r="AX918" s="133">
        <v>0</v>
      </c>
      <c r="AY918" s="133">
        <v>0</v>
      </c>
      <c r="AZ918" s="133">
        <v>981303.6</v>
      </c>
      <c r="BA918" s="15">
        <f t="shared" si="42"/>
        <v>1471955.4</v>
      </c>
      <c r="BB918" s="15">
        <f t="shared" si="43"/>
        <v>2453259</v>
      </c>
      <c r="BC918" s="15">
        <f t="shared" si="44"/>
        <v>3925214.4</v>
      </c>
    </row>
    <row r="919" spans="1:55" x14ac:dyDescent="0.35">
      <c r="A919" s="161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75846138.459999979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75846138.459999979</v>
      </c>
      <c r="AE919" s="166">
        <v>42019</v>
      </c>
      <c r="AF919" s="166">
        <v>46402</v>
      </c>
      <c r="AG919" s="167">
        <v>151692276.91</v>
      </c>
      <c r="AH919" s="94">
        <v>2.2083333333333335</v>
      </c>
      <c r="AI919" s="94">
        <v>12</v>
      </c>
      <c r="AJ919" s="168">
        <v>7.4999999999999997E-2</v>
      </c>
      <c r="AK919" s="162" t="s">
        <v>651</v>
      </c>
      <c r="AL919" s="162" t="s">
        <v>652</v>
      </c>
      <c r="AM919" s="133">
        <v>0</v>
      </c>
      <c r="AN919" s="133">
        <v>0</v>
      </c>
      <c r="AO919" s="133">
        <v>2844230.19</v>
      </c>
      <c r="AP919" s="133">
        <v>0</v>
      </c>
      <c r="AQ919" s="133">
        <v>0</v>
      </c>
      <c r="AR919" s="133">
        <v>0</v>
      </c>
      <c r="AS919" s="133">
        <v>0</v>
      </c>
      <c r="AT919" s="133">
        <v>0</v>
      </c>
      <c r="AU919" s="133">
        <v>2844230.19</v>
      </c>
      <c r="AV919" s="133">
        <v>0</v>
      </c>
      <c r="AW919" s="133">
        <v>0</v>
      </c>
      <c r="AX919" s="133">
        <v>0</v>
      </c>
      <c r="AY919" s="133">
        <v>0</v>
      </c>
      <c r="AZ919" s="133">
        <v>0</v>
      </c>
      <c r="BA919" s="15">
        <f t="shared" si="42"/>
        <v>0</v>
      </c>
      <c r="BB919" s="15">
        <f t="shared" si="43"/>
        <v>5688460.3799999999</v>
      </c>
      <c r="BC919" s="15">
        <f t="shared" si="44"/>
        <v>5688460.3799999999</v>
      </c>
    </row>
    <row r="920" spans="1:55" x14ac:dyDescent="0.35">
      <c r="A920" s="161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42777267.310000002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42777267.310000002</v>
      </c>
      <c r="AE920" s="166">
        <v>42088</v>
      </c>
      <c r="AF920" s="166">
        <v>46471</v>
      </c>
      <c r="AG920" s="167">
        <v>85554534.609999999</v>
      </c>
      <c r="AH920" s="94">
        <v>2.4027777777777777</v>
      </c>
      <c r="AI920" s="94">
        <v>12</v>
      </c>
      <c r="AJ920" s="168">
        <v>7.4999999999999997E-2</v>
      </c>
      <c r="AK920" s="162" t="s">
        <v>651</v>
      </c>
      <c r="AL920" s="162" t="s">
        <v>652</v>
      </c>
      <c r="AM920" s="133">
        <v>0</v>
      </c>
      <c r="AN920" s="133">
        <v>0</v>
      </c>
      <c r="AO920" s="133">
        <v>0</v>
      </c>
      <c r="AP920" s="133">
        <v>0</v>
      </c>
      <c r="AQ920" s="133">
        <v>1604147.52</v>
      </c>
      <c r="AR920" s="133">
        <v>0</v>
      </c>
      <c r="AS920" s="133">
        <v>0</v>
      </c>
      <c r="AT920" s="133">
        <v>0</v>
      </c>
      <c r="AU920" s="133">
        <v>0</v>
      </c>
      <c r="AV920" s="133">
        <v>0</v>
      </c>
      <c r="AW920" s="133">
        <v>1604147.52</v>
      </c>
      <c r="AX920" s="133">
        <v>0</v>
      </c>
      <c r="AY920" s="133">
        <v>0</v>
      </c>
      <c r="AZ920" s="133">
        <v>0</v>
      </c>
      <c r="BA920" s="15">
        <f t="shared" si="42"/>
        <v>0</v>
      </c>
      <c r="BB920" s="15">
        <f t="shared" si="43"/>
        <v>3208295.04</v>
      </c>
      <c r="BC920" s="15">
        <f t="shared" si="44"/>
        <v>3208295.04</v>
      </c>
    </row>
    <row r="921" spans="1:55" x14ac:dyDescent="0.35">
      <c r="A921" s="161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42702354.989999995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42702354.989999995</v>
      </c>
      <c r="AE921" s="166">
        <v>42088</v>
      </c>
      <c r="AF921" s="166">
        <v>46471</v>
      </c>
      <c r="AG921" s="167">
        <v>85404710.010000005</v>
      </c>
      <c r="AH921" s="94">
        <v>2.4027777777777777</v>
      </c>
      <c r="AI921" s="94">
        <v>12</v>
      </c>
      <c r="AJ921" s="168">
        <v>7.4999999999999997E-2</v>
      </c>
      <c r="AK921" s="162" t="s">
        <v>651</v>
      </c>
      <c r="AL921" s="162" t="s">
        <v>652</v>
      </c>
      <c r="AM921" s="133">
        <v>0</v>
      </c>
      <c r="AN921" s="133">
        <v>0</v>
      </c>
      <c r="AO921" s="133">
        <v>0</v>
      </c>
      <c r="AP921" s="133">
        <v>0</v>
      </c>
      <c r="AQ921" s="133">
        <v>1601338.31</v>
      </c>
      <c r="AR921" s="133">
        <v>0</v>
      </c>
      <c r="AS921" s="133">
        <v>0</v>
      </c>
      <c r="AT921" s="133">
        <v>0</v>
      </c>
      <c r="AU921" s="133">
        <v>0</v>
      </c>
      <c r="AV921" s="133">
        <v>0</v>
      </c>
      <c r="AW921" s="133">
        <v>1601338.31</v>
      </c>
      <c r="AX921" s="133">
        <v>0</v>
      </c>
      <c r="AY921" s="133">
        <v>0</v>
      </c>
      <c r="AZ921" s="133">
        <v>0</v>
      </c>
      <c r="BA921" s="15">
        <f t="shared" si="42"/>
        <v>0</v>
      </c>
      <c r="BB921" s="15">
        <f t="shared" si="43"/>
        <v>3202676.62</v>
      </c>
      <c r="BC921" s="15">
        <f t="shared" si="44"/>
        <v>3202676.62</v>
      </c>
    </row>
    <row r="922" spans="1:55" x14ac:dyDescent="0.35">
      <c r="A922" s="161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17577317.010000002</v>
      </c>
      <c r="Z922" s="63">
        <v>2636597.5499999998</v>
      </c>
      <c r="AA922" s="63">
        <v>0</v>
      </c>
      <c r="AB922" s="63">
        <v>0</v>
      </c>
      <c r="AC922" s="63">
        <v>0</v>
      </c>
      <c r="AD922" s="63">
        <v>52731951.049999982</v>
      </c>
      <c r="AE922" s="166">
        <v>42109</v>
      </c>
      <c r="AF922" s="166">
        <v>46492</v>
      </c>
      <c r="AG922" s="167">
        <v>105463902.08</v>
      </c>
      <c r="AH922" s="94">
        <v>2.4583333333333335</v>
      </c>
      <c r="AI922" s="94">
        <v>12</v>
      </c>
      <c r="AJ922" s="168">
        <v>7.4999999999999997E-2</v>
      </c>
      <c r="AK922" s="162" t="s">
        <v>651</v>
      </c>
      <c r="AL922" s="162" t="s">
        <v>652</v>
      </c>
      <c r="AM922" s="133">
        <v>0</v>
      </c>
      <c r="AN922" s="133">
        <v>0</v>
      </c>
      <c r="AO922" s="133">
        <v>0</v>
      </c>
      <c r="AP922" s="133">
        <v>0</v>
      </c>
      <c r="AQ922" s="133">
        <v>0</v>
      </c>
      <c r="AR922" s="133">
        <v>1977448.16</v>
      </c>
      <c r="AS922" s="133">
        <v>0</v>
      </c>
      <c r="AT922" s="133">
        <v>0</v>
      </c>
      <c r="AU922" s="133">
        <v>0</v>
      </c>
      <c r="AV922" s="133">
        <v>0</v>
      </c>
      <c r="AW922" s="133">
        <v>0</v>
      </c>
      <c r="AX922" s="133">
        <v>1977448.16</v>
      </c>
      <c r="AY922" s="133">
        <v>0</v>
      </c>
      <c r="AZ922" s="133">
        <v>0</v>
      </c>
      <c r="BA922" s="15">
        <f t="shared" si="42"/>
        <v>0</v>
      </c>
      <c r="BB922" s="15">
        <f t="shared" si="43"/>
        <v>3954896.32</v>
      </c>
      <c r="BC922" s="15">
        <f t="shared" si="44"/>
        <v>3954896.32</v>
      </c>
    </row>
    <row r="923" spans="1:55" x14ac:dyDescent="0.35">
      <c r="A923" s="161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66">
        <v>41486</v>
      </c>
      <c r="AF923" s="166">
        <v>46965</v>
      </c>
      <c r="AG923" s="167">
        <v>5120329.3899999997</v>
      </c>
      <c r="AH923" s="94">
        <v>3.75</v>
      </c>
      <c r="AI923" s="94">
        <v>15</v>
      </c>
      <c r="AJ923" s="168">
        <v>7.4999999999999997E-2</v>
      </c>
      <c r="AK923" s="162" t="s">
        <v>651</v>
      </c>
      <c r="AL923" s="162" t="s">
        <v>652</v>
      </c>
      <c r="AM923" s="133">
        <v>0</v>
      </c>
      <c r="AN923" s="133">
        <v>0</v>
      </c>
      <c r="AO923" s="133">
        <v>192012.35</v>
      </c>
      <c r="AP923" s="133">
        <v>0</v>
      </c>
      <c r="AQ923" s="133">
        <v>0</v>
      </c>
      <c r="AR923" s="133">
        <v>0</v>
      </c>
      <c r="AS923" s="133">
        <v>0</v>
      </c>
      <c r="AT923" s="133">
        <v>0</v>
      </c>
      <c r="AU923" s="133">
        <v>192012.35</v>
      </c>
      <c r="AV923" s="133">
        <v>0</v>
      </c>
      <c r="AW923" s="133">
        <v>0</v>
      </c>
      <c r="AX923" s="133">
        <v>0</v>
      </c>
      <c r="AY923" s="133">
        <v>0</v>
      </c>
      <c r="AZ923" s="133">
        <v>0</v>
      </c>
      <c r="BA923" s="15">
        <f t="shared" si="42"/>
        <v>0</v>
      </c>
      <c r="BB923" s="15">
        <f t="shared" si="43"/>
        <v>384024.7</v>
      </c>
      <c r="BC923" s="15">
        <f t="shared" si="44"/>
        <v>384024.7</v>
      </c>
    </row>
    <row r="924" spans="1:55" x14ac:dyDescent="0.35">
      <c r="A924" s="161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66">
        <v>41751</v>
      </c>
      <c r="AF924" s="166">
        <v>49056</v>
      </c>
      <c r="AG924" s="167">
        <v>1284789.3400000001</v>
      </c>
      <c r="AH924" s="94">
        <v>9.4777777777777779</v>
      </c>
      <c r="AI924" s="94">
        <v>20</v>
      </c>
      <c r="AJ924" s="168">
        <v>7.4999999999999997E-3</v>
      </c>
      <c r="AK924" s="162" t="s">
        <v>651</v>
      </c>
      <c r="AL924" s="162" t="s">
        <v>652</v>
      </c>
      <c r="AM924" s="133">
        <v>0</v>
      </c>
      <c r="AN924" s="133">
        <v>0</v>
      </c>
      <c r="AO924" s="133">
        <v>0</v>
      </c>
      <c r="AP924" s="133">
        <v>0</v>
      </c>
      <c r="AQ924" s="133">
        <v>0</v>
      </c>
      <c r="AR924" s="133">
        <v>9635.92</v>
      </c>
      <c r="AS924" s="133">
        <v>0</v>
      </c>
      <c r="AT924" s="133">
        <v>0</v>
      </c>
      <c r="AU924" s="133">
        <v>0</v>
      </c>
      <c r="AV924" s="133">
        <v>0</v>
      </c>
      <c r="AW924" s="133">
        <v>0</v>
      </c>
      <c r="AX924" s="133">
        <v>0</v>
      </c>
      <c r="AY924" s="133">
        <v>0</v>
      </c>
      <c r="AZ924" s="133">
        <v>0</v>
      </c>
      <c r="BA924" s="15">
        <f t="shared" si="42"/>
        <v>0</v>
      </c>
      <c r="BB924" s="15">
        <f t="shared" si="43"/>
        <v>9635.92</v>
      </c>
      <c r="BC924" s="15">
        <f t="shared" si="44"/>
        <v>9635.92</v>
      </c>
    </row>
    <row r="925" spans="1:55" x14ac:dyDescent="0.35">
      <c r="A925" s="161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66">
        <v>40974</v>
      </c>
      <c r="AF925" s="166">
        <v>45357</v>
      </c>
      <c r="AG925" s="167">
        <v>8486581.9600000009</v>
      </c>
      <c r="AH925" s="94">
        <v>0</v>
      </c>
      <c r="AI925" s="94">
        <v>0</v>
      </c>
      <c r="AJ925" s="168">
        <v>7.0000000000000007E-2</v>
      </c>
      <c r="AK925" s="162" t="s">
        <v>651</v>
      </c>
      <c r="AL925" s="162" t="s">
        <v>652</v>
      </c>
      <c r="AM925" s="133">
        <v>0</v>
      </c>
      <c r="AN925" s="133">
        <v>0</v>
      </c>
      <c r="AO925" s="133">
        <v>0</v>
      </c>
      <c r="AP925" s="133">
        <v>0</v>
      </c>
      <c r="AQ925" s="133">
        <v>0</v>
      </c>
      <c r="AR925" s="133">
        <v>0</v>
      </c>
      <c r="AS925" s="133">
        <v>0</v>
      </c>
      <c r="AT925" s="133">
        <v>0</v>
      </c>
      <c r="AU925" s="133">
        <v>0</v>
      </c>
      <c r="AV925" s="133">
        <v>0</v>
      </c>
      <c r="AW925" s="133">
        <v>0</v>
      </c>
      <c r="AX925" s="133">
        <v>0</v>
      </c>
      <c r="AY925" s="133">
        <v>0</v>
      </c>
      <c r="AZ925" s="133">
        <v>0</v>
      </c>
      <c r="BA925" s="15">
        <f t="shared" si="42"/>
        <v>0</v>
      </c>
      <c r="BB925" s="15">
        <f t="shared" si="43"/>
        <v>0</v>
      </c>
      <c r="BC925" s="15">
        <f t="shared" si="44"/>
        <v>0</v>
      </c>
    </row>
    <row r="926" spans="1:55" x14ac:dyDescent="0.35">
      <c r="A926" s="161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1363636.36</v>
      </c>
      <c r="Z926" s="63">
        <v>422727.27</v>
      </c>
      <c r="AA926" s="63">
        <v>0</v>
      </c>
      <c r="AB926" s="63">
        <v>0</v>
      </c>
      <c r="AC926" s="63">
        <v>0</v>
      </c>
      <c r="AD926" s="63">
        <v>9545454.5600000024</v>
      </c>
      <c r="AE926" s="166">
        <v>41389</v>
      </c>
      <c r="AF926" s="166">
        <v>46868</v>
      </c>
      <c r="AG926" s="167">
        <v>15000000</v>
      </c>
      <c r="AH926" s="94">
        <v>3.4861111111111112</v>
      </c>
      <c r="AI926" s="94">
        <v>15</v>
      </c>
      <c r="AJ926" s="168">
        <v>7.7499999999999999E-2</v>
      </c>
      <c r="AK926" s="162" t="s">
        <v>651</v>
      </c>
      <c r="AL926" s="162" t="s">
        <v>652</v>
      </c>
      <c r="AM926" s="133">
        <v>0</v>
      </c>
      <c r="AN926" s="133">
        <v>0</v>
      </c>
      <c r="AO926" s="133">
        <v>0</v>
      </c>
      <c r="AP926" s="133">
        <v>0</v>
      </c>
      <c r="AQ926" s="133">
        <v>0</v>
      </c>
      <c r="AR926" s="133">
        <v>369886.36</v>
      </c>
      <c r="AS926" s="133">
        <v>0</v>
      </c>
      <c r="AT926" s="133">
        <v>0</v>
      </c>
      <c r="AU926" s="133">
        <v>0</v>
      </c>
      <c r="AV926" s="133">
        <v>0</v>
      </c>
      <c r="AW926" s="133">
        <v>0</v>
      </c>
      <c r="AX926" s="133">
        <v>317045.46000000002</v>
      </c>
      <c r="AY926" s="133">
        <v>0</v>
      </c>
      <c r="AZ926" s="133">
        <v>0</v>
      </c>
      <c r="BA926" s="15">
        <f t="shared" si="42"/>
        <v>0</v>
      </c>
      <c r="BB926" s="15">
        <f t="shared" si="43"/>
        <v>686931.82000000007</v>
      </c>
      <c r="BC926" s="15">
        <f t="shared" si="44"/>
        <v>686931.82000000007</v>
      </c>
    </row>
    <row r="927" spans="1:55" x14ac:dyDescent="0.35">
      <c r="A927" s="161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13090909.079999998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13090909.079999998</v>
      </c>
      <c r="AE927" s="166">
        <v>41450</v>
      </c>
      <c r="AF927" s="166">
        <v>46929</v>
      </c>
      <c r="AG927" s="167">
        <v>18000000</v>
      </c>
      <c r="AH927" s="94">
        <v>3.6527777777777777</v>
      </c>
      <c r="AI927" s="94">
        <v>15</v>
      </c>
      <c r="AJ927" s="168">
        <v>7.7499999999999999E-2</v>
      </c>
      <c r="AK927" s="162" t="s">
        <v>651</v>
      </c>
      <c r="AL927" s="162" t="s">
        <v>652</v>
      </c>
      <c r="AM927" s="133">
        <v>0</v>
      </c>
      <c r="AN927" s="133">
        <v>507272.73</v>
      </c>
      <c r="AO927" s="133">
        <v>0</v>
      </c>
      <c r="AP927" s="133">
        <v>0</v>
      </c>
      <c r="AQ927" s="133">
        <v>0</v>
      </c>
      <c r="AR927" s="133">
        <v>0</v>
      </c>
      <c r="AS927" s="133">
        <v>0</v>
      </c>
      <c r="AT927" s="133">
        <v>443863.64</v>
      </c>
      <c r="AU927" s="133">
        <v>0</v>
      </c>
      <c r="AV927" s="133">
        <v>0</v>
      </c>
      <c r="AW927" s="133">
        <v>0</v>
      </c>
      <c r="AX927" s="133">
        <v>0</v>
      </c>
      <c r="AY927" s="133">
        <v>0</v>
      </c>
      <c r="AZ927" s="133">
        <v>380454.54</v>
      </c>
      <c r="BA927" s="15">
        <f t="shared" si="42"/>
        <v>507272.73</v>
      </c>
      <c r="BB927" s="15">
        <f t="shared" si="43"/>
        <v>824318.17999999993</v>
      </c>
      <c r="BC927" s="15">
        <f t="shared" si="44"/>
        <v>1331590.9099999999</v>
      </c>
    </row>
    <row r="928" spans="1:55" x14ac:dyDescent="0.35">
      <c r="A928" s="161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3636363.6499999994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3636363.6499999994</v>
      </c>
      <c r="AE928" s="166">
        <v>41479</v>
      </c>
      <c r="AF928" s="166">
        <v>46958</v>
      </c>
      <c r="AG928" s="167">
        <v>5000000</v>
      </c>
      <c r="AH928" s="94">
        <v>3.7333333333333334</v>
      </c>
      <c r="AI928" s="94">
        <v>15</v>
      </c>
      <c r="AJ928" s="168">
        <v>7.7499999999999999E-2</v>
      </c>
      <c r="AK928" s="162" t="s">
        <v>651</v>
      </c>
      <c r="AL928" s="162" t="s">
        <v>652</v>
      </c>
      <c r="AM928" s="133">
        <v>0</v>
      </c>
      <c r="AN928" s="133">
        <v>0</v>
      </c>
      <c r="AO928" s="133">
        <v>140909.09</v>
      </c>
      <c r="AP928" s="133">
        <v>0</v>
      </c>
      <c r="AQ928" s="133">
        <v>0</v>
      </c>
      <c r="AR928" s="133">
        <v>0</v>
      </c>
      <c r="AS928" s="133">
        <v>0</v>
      </c>
      <c r="AT928" s="133">
        <v>0</v>
      </c>
      <c r="AU928" s="133">
        <v>123295.46</v>
      </c>
      <c r="AV928" s="133">
        <v>0</v>
      </c>
      <c r="AW928" s="133">
        <v>0</v>
      </c>
      <c r="AX928" s="133">
        <v>0</v>
      </c>
      <c r="AY928" s="133">
        <v>0</v>
      </c>
      <c r="AZ928" s="133">
        <v>0</v>
      </c>
      <c r="BA928" s="15">
        <f t="shared" si="42"/>
        <v>0</v>
      </c>
      <c r="BB928" s="15">
        <f t="shared" si="43"/>
        <v>264204.55</v>
      </c>
      <c r="BC928" s="15">
        <f t="shared" si="44"/>
        <v>264204.55</v>
      </c>
    </row>
    <row r="929" spans="1:55" x14ac:dyDescent="0.35">
      <c r="A929" s="161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5454545.4600000009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5454545.4600000009</v>
      </c>
      <c r="AE929" s="166">
        <v>41487</v>
      </c>
      <c r="AF929" s="166">
        <v>46966</v>
      </c>
      <c r="AG929" s="167">
        <v>7500000</v>
      </c>
      <c r="AH929" s="94">
        <v>3.7527777777777778</v>
      </c>
      <c r="AI929" s="94">
        <v>15</v>
      </c>
      <c r="AJ929" s="168">
        <v>7.7499999999999999E-2</v>
      </c>
      <c r="AK929" s="162" t="s">
        <v>651</v>
      </c>
      <c r="AL929" s="162" t="s">
        <v>652</v>
      </c>
      <c r="AM929" s="133">
        <v>0</v>
      </c>
      <c r="AN929" s="133">
        <v>0</v>
      </c>
      <c r="AO929" s="133">
        <v>0</v>
      </c>
      <c r="AP929" s="133">
        <v>211363.64</v>
      </c>
      <c r="AQ929" s="133">
        <v>0</v>
      </c>
      <c r="AR929" s="133">
        <v>0</v>
      </c>
      <c r="AS929" s="133">
        <v>0</v>
      </c>
      <c r="AT929" s="133">
        <v>0</v>
      </c>
      <c r="AU929" s="133">
        <v>0</v>
      </c>
      <c r="AV929" s="133">
        <v>184943.18</v>
      </c>
      <c r="AW929" s="133">
        <v>0</v>
      </c>
      <c r="AX929" s="133">
        <v>0</v>
      </c>
      <c r="AY929" s="133">
        <v>0</v>
      </c>
      <c r="AZ929" s="133">
        <v>0</v>
      </c>
      <c r="BA929" s="15">
        <f t="shared" si="42"/>
        <v>0</v>
      </c>
      <c r="BB929" s="15">
        <f t="shared" si="43"/>
        <v>396306.82</v>
      </c>
      <c r="BC929" s="15">
        <f t="shared" si="44"/>
        <v>396306.82</v>
      </c>
    </row>
    <row r="930" spans="1:55" x14ac:dyDescent="0.35">
      <c r="A930" s="161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9454545.4600000009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9454545.4600000009</v>
      </c>
      <c r="AE930" s="166">
        <v>41528</v>
      </c>
      <c r="AF930" s="166">
        <v>47007</v>
      </c>
      <c r="AG930" s="167">
        <v>13000000</v>
      </c>
      <c r="AH930" s="94">
        <v>3.8638888888888889</v>
      </c>
      <c r="AI930" s="94">
        <v>15</v>
      </c>
      <c r="AJ930" s="168">
        <v>7.7499999999999999E-2</v>
      </c>
      <c r="AK930" s="162" t="s">
        <v>651</v>
      </c>
      <c r="AL930" s="162" t="s">
        <v>652</v>
      </c>
      <c r="AM930" s="133">
        <v>0</v>
      </c>
      <c r="AN930" s="133">
        <v>0</v>
      </c>
      <c r="AO930" s="133">
        <v>0</v>
      </c>
      <c r="AP930" s="133">
        <v>0</v>
      </c>
      <c r="AQ930" s="133">
        <v>366363.64</v>
      </c>
      <c r="AR930" s="133">
        <v>0</v>
      </c>
      <c r="AS930" s="133">
        <v>0</v>
      </c>
      <c r="AT930" s="133">
        <v>0</v>
      </c>
      <c r="AU930" s="133">
        <v>0</v>
      </c>
      <c r="AV930" s="133">
        <v>0</v>
      </c>
      <c r="AW930" s="133">
        <v>320568.18</v>
      </c>
      <c r="AX930" s="133">
        <v>0</v>
      </c>
      <c r="AY930" s="133">
        <v>0</v>
      </c>
      <c r="AZ930" s="133">
        <v>0</v>
      </c>
      <c r="BA930" s="15">
        <f t="shared" si="42"/>
        <v>0</v>
      </c>
      <c r="BB930" s="15">
        <f t="shared" si="43"/>
        <v>686931.82000000007</v>
      </c>
      <c r="BC930" s="15">
        <f t="shared" si="44"/>
        <v>686931.82000000007</v>
      </c>
    </row>
    <row r="931" spans="1:55" x14ac:dyDescent="0.35">
      <c r="A931" s="161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2272727.27</v>
      </c>
      <c r="Z931" s="63">
        <v>792613.64</v>
      </c>
      <c r="AA931" s="63">
        <v>0</v>
      </c>
      <c r="AB931" s="63">
        <v>0</v>
      </c>
      <c r="AC931" s="63">
        <v>0</v>
      </c>
      <c r="AD931" s="63">
        <v>18181818.190000001</v>
      </c>
      <c r="AE931" s="166">
        <v>41570</v>
      </c>
      <c r="AF931" s="166">
        <v>47049</v>
      </c>
      <c r="AG931" s="167">
        <v>25000000</v>
      </c>
      <c r="AH931" s="94">
        <v>3.9805555555555556</v>
      </c>
      <c r="AI931" s="94">
        <v>15</v>
      </c>
      <c r="AJ931" s="168">
        <v>7.7499999999999999E-2</v>
      </c>
      <c r="AK931" s="162" t="s">
        <v>651</v>
      </c>
      <c r="AL931" s="162" t="s">
        <v>652</v>
      </c>
      <c r="AM931" s="133">
        <v>0</v>
      </c>
      <c r="AN931" s="133">
        <v>0</v>
      </c>
      <c r="AO931" s="133">
        <v>0</v>
      </c>
      <c r="AP931" s="133">
        <v>0</v>
      </c>
      <c r="AQ931" s="133">
        <v>0</v>
      </c>
      <c r="AR931" s="133">
        <v>704545.45</v>
      </c>
      <c r="AS931" s="133">
        <v>0</v>
      </c>
      <c r="AT931" s="133">
        <v>0</v>
      </c>
      <c r="AU931" s="133">
        <v>0</v>
      </c>
      <c r="AV931" s="133">
        <v>0</v>
      </c>
      <c r="AW931" s="133">
        <v>0</v>
      </c>
      <c r="AX931" s="133">
        <v>616477.27</v>
      </c>
      <c r="AY931" s="133">
        <v>0</v>
      </c>
      <c r="AZ931" s="133">
        <v>0</v>
      </c>
      <c r="BA931" s="15">
        <f t="shared" si="42"/>
        <v>0</v>
      </c>
      <c r="BB931" s="15">
        <f t="shared" si="43"/>
        <v>1321022.72</v>
      </c>
      <c r="BC931" s="15">
        <f t="shared" si="44"/>
        <v>1321022.72</v>
      </c>
    </row>
    <row r="932" spans="1:55" x14ac:dyDescent="0.35">
      <c r="A932" s="161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10227272.719999999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10227272.719999999</v>
      </c>
      <c r="AE932" s="166">
        <v>41585</v>
      </c>
      <c r="AF932" s="166">
        <v>47064</v>
      </c>
      <c r="AG932" s="167">
        <v>12500000</v>
      </c>
      <c r="AH932" s="94">
        <v>4.0194444444444448</v>
      </c>
      <c r="AI932" s="94">
        <v>15</v>
      </c>
      <c r="AJ932" s="168">
        <v>7.7499999999999999E-2</v>
      </c>
      <c r="AK932" s="162" t="s">
        <v>651</v>
      </c>
      <c r="AL932" s="162" t="s">
        <v>652</v>
      </c>
      <c r="AM932" s="133">
        <v>396306.82</v>
      </c>
      <c r="AN932" s="133">
        <v>0</v>
      </c>
      <c r="AO932" s="133">
        <v>0</v>
      </c>
      <c r="AP932" s="133">
        <v>0</v>
      </c>
      <c r="AQ932" s="133">
        <v>0</v>
      </c>
      <c r="AR932" s="133">
        <v>0</v>
      </c>
      <c r="AS932" s="133">
        <v>352272.73</v>
      </c>
      <c r="AT932" s="133">
        <v>0</v>
      </c>
      <c r="AU932" s="133">
        <v>0</v>
      </c>
      <c r="AV932" s="133">
        <v>0</v>
      </c>
      <c r="AW932" s="133">
        <v>0</v>
      </c>
      <c r="AX932" s="133">
        <v>0</v>
      </c>
      <c r="AY932" s="133">
        <v>308238.64</v>
      </c>
      <c r="AZ932" s="133">
        <v>0</v>
      </c>
      <c r="BA932" s="15">
        <f t="shared" si="42"/>
        <v>396306.82</v>
      </c>
      <c r="BB932" s="15">
        <f t="shared" si="43"/>
        <v>660511.37</v>
      </c>
      <c r="BC932" s="15">
        <f t="shared" si="44"/>
        <v>1056818.19</v>
      </c>
    </row>
    <row r="933" spans="1:55" x14ac:dyDescent="0.35">
      <c r="A933" s="161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10227272.719999999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10227272.719999999</v>
      </c>
      <c r="AE933" s="166">
        <v>41586</v>
      </c>
      <c r="AF933" s="166">
        <v>47065</v>
      </c>
      <c r="AG933" s="167">
        <v>12500000</v>
      </c>
      <c r="AH933" s="94">
        <v>4.0222222222222221</v>
      </c>
      <c r="AI933" s="94">
        <v>15</v>
      </c>
      <c r="AJ933" s="168">
        <v>7.7499999999999999E-2</v>
      </c>
      <c r="AK933" s="162" t="s">
        <v>651</v>
      </c>
      <c r="AL933" s="162" t="s">
        <v>652</v>
      </c>
      <c r="AM933" s="133">
        <v>396306.82</v>
      </c>
      <c r="AN933" s="133">
        <v>0</v>
      </c>
      <c r="AO933" s="133">
        <v>0</v>
      </c>
      <c r="AP933" s="133">
        <v>0</v>
      </c>
      <c r="AQ933" s="133">
        <v>0</v>
      </c>
      <c r="AR933" s="133">
        <v>0</v>
      </c>
      <c r="AS933" s="133">
        <v>352272.73</v>
      </c>
      <c r="AT933" s="133">
        <v>0</v>
      </c>
      <c r="AU933" s="133">
        <v>0</v>
      </c>
      <c r="AV933" s="133">
        <v>0</v>
      </c>
      <c r="AW933" s="133">
        <v>0</v>
      </c>
      <c r="AX933" s="133">
        <v>0</v>
      </c>
      <c r="AY933" s="133">
        <v>308238.64</v>
      </c>
      <c r="AZ933" s="133">
        <v>0</v>
      </c>
      <c r="BA933" s="15">
        <f t="shared" si="42"/>
        <v>396306.82</v>
      </c>
      <c r="BB933" s="15">
        <f t="shared" si="43"/>
        <v>660511.37</v>
      </c>
      <c r="BC933" s="15">
        <f t="shared" si="44"/>
        <v>1056818.19</v>
      </c>
    </row>
    <row r="934" spans="1:55" x14ac:dyDescent="0.35">
      <c r="A934" s="161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10636363.640000001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10636363.640000001</v>
      </c>
      <c r="AE934" s="166">
        <v>41627</v>
      </c>
      <c r="AF934" s="166">
        <v>47106</v>
      </c>
      <c r="AG934" s="167">
        <v>13000000</v>
      </c>
      <c r="AH934" s="94">
        <v>4.1361111111111111</v>
      </c>
      <c r="AI934" s="94">
        <v>15</v>
      </c>
      <c r="AJ934" s="168">
        <v>7.7499999999999999E-2</v>
      </c>
      <c r="AK934" s="162" t="s">
        <v>651</v>
      </c>
      <c r="AL934" s="162" t="s">
        <v>652</v>
      </c>
      <c r="AM934" s="133">
        <v>0</v>
      </c>
      <c r="AN934" s="133">
        <v>412159.09</v>
      </c>
      <c r="AO934" s="133">
        <v>0</v>
      </c>
      <c r="AP934" s="133">
        <v>0</v>
      </c>
      <c r="AQ934" s="133">
        <v>0</v>
      </c>
      <c r="AR934" s="133">
        <v>0</v>
      </c>
      <c r="AS934" s="133">
        <v>0</v>
      </c>
      <c r="AT934" s="133">
        <v>366363.64</v>
      </c>
      <c r="AU934" s="133">
        <v>0</v>
      </c>
      <c r="AV934" s="133">
        <v>0</v>
      </c>
      <c r="AW934" s="133">
        <v>0</v>
      </c>
      <c r="AX934" s="133">
        <v>0</v>
      </c>
      <c r="AY934" s="133">
        <v>0</v>
      </c>
      <c r="AZ934" s="133">
        <v>320568.18</v>
      </c>
      <c r="BA934" s="15">
        <f t="shared" si="42"/>
        <v>412159.09</v>
      </c>
      <c r="BB934" s="15">
        <f t="shared" si="43"/>
        <v>686931.82000000007</v>
      </c>
      <c r="BC934" s="15">
        <f t="shared" si="44"/>
        <v>1099090.9100000001</v>
      </c>
    </row>
    <row r="935" spans="1:55" x14ac:dyDescent="0.35">
      <c r="A935" s="161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9500000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9500000</v>
      </c>
      <c r="AE935" s="166">
        <v>41676</v>
      </c>
      <c r="AF935" s="166">
        <v>48981</v>
      </c>
      <c r="AG935" s="167">
        <v>10000000</v>
      </c>
      <c r="AH935" s="94">
        <v>9.2666666666666675</v>
      </c>
      <c r="AI935" s="94">
        <v>20</v>
      </c>
      <c r="AJ935" s="168">
        <v>8.4500000000000006E-2</v>
      </c>
      <c r="AK935" s="162" t="s">
        <v>651</v>
      </c>
      <c r="AL935" s="162" t="s">
        <v>652</v>
      </c>
      <c r="AM935" s="133">
        <v>0</v>
      </c>
      <c r="AN935" s="133">
        <v>0</v>
      </c>
      <c r="AO935" s="133">
        <v>0</v>
      </c>
      <c r="AP935" s="133">
        <v>401375</v>
      </c>
      <c r="AQ935" s="133">
        <v>0</v>
      </c>
      <c r="AR935" s="133">
        <v>0</v>
      </c>
      <c r="AS935" s="133">
        <v>0</v>
      </c>
      <c r="AT935" s="133">
        <v>0</v>
      </c>
      <c r="AU935" s="133">
        <v>0</v>
      </c>
      <c r="AV935" s="133">
        <v>380250</v>
      </c>
      <c r="AW935" s="133">
        <v>0</v>
      </c>
      <c r="AX935" s="133">
        <v>0</v>
      </c>
      <c r="AY935" s="133">
        <v>0</v>
      </c>
      <c r="AZ935" s="133">
        <v>0</v>
      </c>
      <c r="BA935" s="15">
        <f t="shared" si="42"/>
        <v>0</v>
      </c>
      <c r="BB935" s="15">
        <f t="shared" si="43"/>
        <v>781625</v>
      </c>
      <c r="BC935" s="15">
        <f t="shared" si="44"/>
        <v>781625</v>
      </c>
    </row>
    <row r="936" spans="1:55" x14ac:dyDescent="0.35">
      <c r="A936" s="161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19000000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19000000</v>
      </c>
      <c r="AE936" s="166">
        <v>41717</v>
      </c>
      <c r="AF936" s="166">
        <v>49022</v>
      </c>
      <c r="AG936" s="167">
        <v>20000000</v>
      </c>
      <c r="AH936" s="94">
        <v>9.3861111111111111</v>
      </c>
      <c r="AI936" s="94">
        <v>20</v>
      </c>
      <c r="AJ936" s="168">
        <v>8.4500000000000006E-2</v>
      </c>
      <c r="AK936" s="162" t="s">
        <v>651</v>
      </c>
      <c r="AL936" s="162" t="s">
        <v>652</v>
      </c>
      <c r="AM936" s="133">
        <v>0</v>
      </c>
      <c r="AN936" s="133">
        <v>0</v>
      </c>
      <c r="AO936" s="133">
        <v>0</v>
      </c>
      <c r="AP936" s="133">
        <v>0</v>
      </c>
      <c r="AQ936" s="133">
        <v>802750</v>
      </c>
      <c r="AR936" s="133">
        <v>0</v>
      </c>
      <c r="AS936" s="133">
        <v>0</v>
      </c>
      <c r="AT936" s="133">
        <v>0</v>
      </c>
      <c r="AU936" s="133">
        <v>0</v>
      </c>
      <c r="AV936" s="133">
        <v>0</v>
      </c>
      <c r="AW936" s="133">
        <v>760500</v>
      </c>
      <c r="AX936" s="133">
        <v>0</v>
      </c>
      <c r="AY936" s="133">
        <v>0</v>
      </c>
      <c r="AZ936" s="133">
        <v>0</v>
      </c>
      <c r="BA936" s="15">
        <f t="shared" si="42"/>
        <v>0</v>
      </c>
      <c r="BB936" s="15">
        <f t="shared" si="43"/>
        <v>1563250</v>
      </c>
      <c r="BC936" s="15">
        <f t="shared" si="44"/>
        <v>1563250</v>
      </c>
    </row>
    <row r="937" spans="1:55" x14ac:dyDescent="0.35">
      <c r="A937" s="161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1000000</v>
      </c>
      <c r="Z937" s="63">
        <v>845000</v>
      </c>
      <c r="AA937" s="63">
        <v>0</v>
      </c>
      <c r="AB937" s="63">
        <v>0</v>
      </c>
      <c r="AC937" s="63">
        <v>0</v>
      </c>
      <c r="AD937" s="63">
        <v>19000000</v>
      </c>
      <c r="AE937" s="166">
        <v>41731</v>
      </c>
      <c r="AF937" s="166">
        <v>49036</v>
      </c>
      <c r="AG937" s="167">
        <v>20000000</v>
      </c>
      <c r="AH937" s="94">
        <v>9.4222222222222225</v>
      </c>
      <c r="AI937" s="94">
        <v>20</v>
      </c>
      <c r="AJ937" s="168">
        <v>8.4500000000000006E-2</v>
      </c>
      <c r="AK937" s="162" t="s">
        <v>651</v>
      </c>
      <c r="AL937" s="162" t="s">
        <v>652</v>
      </c>
      <c r="AM937" s="133">
        <v>0</v>
      </c>
      <c r="AN937" s="133">
        <v>0</v>
      </c>
      <c r="AO937" s="133">
        <v>0</v>
      </c>
      <c r="AP937" s="133">
        <v>0</v>
      </c>
      <c r="AQ937" s="133">
        <v>0</v>
      </c>
      <c r="AR937" s="133">
        <v>802750</v>
      </c>
      <c r="AS937" s="133">
        <v>0</v>
      </c>
      <c r="AT937" s="133">
        <v>0</v>
      </c>
      <c r="AU937" s="133">
        <v>0</v>
      </c>
      <c r="AV937" s="133">
        <v>0</v>
      </c>
      <c r="AW937" s="133">
        <v>0</v>
      </c>
      <c r="AX937" s="133">
        <v>760500</v>
      </c>
      <c r="AY937" s="133">
        <v>0</v>
      </c>
      <c r="AZ937" s="133">
        <v>0</v>
      </c>
      <c r="BA937" s="15">
        <f t="shared" si="42"/>
        <v>0</v>
      </c>
      <c r="BB937" s="15">
        <f t="shared" si="43"/>
        <v>1563250</v>
      </c>
      <c r="BC937" s="15">
        <f t="shared" si="44"/>
        <v>1563250</v>
      </c>
    </row>
    <row r="938" spans="1:55" x14ac:dyDescent="0.35">
      <c r="A938" s="161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66">
        <v>41789</v>
      </c>
      <c r="AF938" s="166">
        <v>49094</v>
      </c>
      <c r="AG938" s="167">
        <v>8000000</v>
      </c>
      <c r="AH938" s="94">
        <v>9.5833333333333339</v>
      </c>
      <c r="AI938" s="94">
        <v>20</v>
      </c>
      <c r="AJ938" s="168">
        <v>8.4500000000000006E-2</v>
      </c>
      <c r="AK938" s="162" t="s">
        <v>651</v>
      </c>
      <c r="AL938" s="162" t="s">
        <v>652</v>
      </c>
      <c r="AM938" s="133">
        <v>338000</v>
      </c>
      <c r="AN938" s="133">
        <v>0</v>
      </c>
      <c r="AO938" s="133">
        <v>0</v>
      </c>
      <c r="AP938" s="133">
        <v>0</v>
      </c>
      <c r="AQ938" s="133">
        <v>0</v>
      </c>
      <c r="AR938" s="133">
        <v>0</v>
      </c>
      <c r="AS938" s="133">
        <v>321100</v>
      </c>
      <c r="AT938" s="133">
        <v>0</v>
      </c>
      <c r="AU938" s="133">
        <v>0</v>
      </c>
      <c r="AV938" s="133">
        <v>0</v>
      </c>
      <c r="AW938" s="133">
        <v>0</v>
      </c>
      <c r="AX938" s="133">
        <v>0</v>
      </c>
      <c r="AY938" s="133">
        <v>304200</v>
      </c>
      <c r="AZ938" s="133">
        <v>0</v>
      </c>
      <c r="BA938" s="15">
        <f t="shared" si="42"/>
        <v>338000</v>
      </c>
      <c r="BB938" s="15">
        <f t="shared" si="43"/>
        <v>625300</v>
      </c>
      <c r="BC938" s="15">
        <f t="shared" si="44"/>
        <v>963300</v>
      </c>
    </row>
    <row r="939" spans="1:55" x14ac:dyDescent="0.35">
      <c r="A939" s="161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8333333.3399999999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8333333.3399999999</v>
      </c>
      <c r="AE939" s="166">
        <v>41801</v>
      </c>
      <c r="AF939" s="166">
        <v>47280</v>
      </c>
      <c r="AG939" s="167">
        <v>10000000</v>
      </c>
      <c r="AH939" s="94">
        <v>4.6138888888888889</v>
      </c>
      <c r="AI939" s="94">
        <v>15</v>
      </c>
      <c r="AJ939" s="168">
        <v>7.6999999999999999E-2</v>
      </c>
      <c r="AK939" s="162" t="s">
        <v>651</v>
      </c>
      <c r="AL939" s="162" t="s">
        <v>652</v>
      </c>
      <c r="AM939" s="133">
        <v>0</v>
      </c>
      <c r="AN939" s="133">
        <v>320833.33</v>
      </c>
      <c r="AO939" s="133">
        <v>0</v>
      </c>
      <c r="AP939" s="133">
        <v>0</v>
      </c>
      <c r="AQ939" s="133">
        <v>0</v>
      </c>
      <c r="AR939" s="133">
        <v>0</v>
      </c>
      <c r="AS939" s="133">
        <v>0</v>
      </c>
      <c r="AT939" s="133">
        <v>288750</v>
      </c>
      <c r="AU939" s="133">
        <v>0</v>
      </c>
      <c r="AV939" s="133">
        <v>0</v>
      </c>
      <c r="AW939" s="133">
        <v>0</v>
      </c>
      <c r="AX939" s="133">
        <v>0</v>
      </c>
      <c r="AY939" s="133">
        <v>0</v>
      </c>
      <c r="AZ939" s="133">
        <v>256666.67</v>
      </c>
      <c r="BA939" s="15">
        <f t="shared" si="42"/>
        <v>320833.33</v>
      </c>
      <c r="BB939" s="15">
        <f t="shared" si="43"/>
        <v>545416.67000000004</v>
      </c>
      <c r="BC939" s="15">
        <f t="shared" si="44"/>
        <v>866250</v>
      </c>
    </row>
    <row r="940" spans="1:55" x14ac:dyDescent="0.35">
      <c r="A940" s="161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66">
        <v>41801</v>
      </c>
      <c r="AF940" s="166">
        <v>49106</v>
      </c>
      <c r="AG940" s="167">
        <v>10000000</v>
      </c>
      <c r="AH940" s="94">
        <v>9.6138888888888889</v>
      </c>
      <c r="AI940" s="94">
        <v>20</v>
      </c>
      <c r="AJ940" s="168">
        <v>8.4500000000000006E-2</v>
      </c>
      <c r="AK940" s="162" t="s">
        <v>651</v>
      </c>
      <c r="AL940" s="162" t="s">
        <v>652</v>
      </c>
      <c r="AM940" s="133">
        <v>0</v>
      </c>
      <c r="AN940" s="133">
        <v>422500</v>
      </c>
      <c r="AO940" s="133">
        <v>0</v>
      </c>
      <c r="AP940" s="133">
        <v>0</v>
      </c>
      <c r="AQ940" s="133">
        <v>0</v>
      </c>
      <c r="AR940" s="133">
        <v>0</v>
      </c>
      <c r="AS940" s="133">
        <v>0</v>
      </c>
      <c r="AT940" s="133">
        <v>401375</v>
      </c>
      <c r="AU940" s="133">
        <v>0</v>
      </c>
      <c r="AV940" s="133">
        <v>0</v>
      </c>
      <c r="AW940" s="133">
        <v>0</v>
      </c>
      <c r="AX940" s="133">
        <v>0</v>
      </c>
      <c r="AY940" s="133">
        <v>0</v>
      </c>
      <c r="AZ940" s="133">
        <v>380250</v>
      </c>
      <c r="BA940" s="15">
        <f t="shared" si="42"/>
        <v>422500</v>
      </c>
      <c r="BB940" s="15">
        <f t="shared" si="43"/>
        <v>781625</v>
      </c>
      <c r="BC940" s="15">
        <f t="shared" si="44"/>
        <v>1204125</v>
      </c>
    </row>
    <row r="941" spans="1:55" x14ac:dyDescent="0.35">
      <c r="A941" s="161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0</v>
      </c>
      <c r="AE941" s="166">
        <v>41802</v>
      </c>
      <c r="AF941" s="166">
        <v>45455</v>
      </c>
      <c r="AG941" s="167">
        <v>5000000</v>
      </c>
      <c r="AH941" s="94">
        <v>0</v>
      </c>
      <c r="AI941" s="94">
        <v>0</v>
      </c>
      <c r="AJ941" s="168">
        <v>6.4000000000000001E-2</v>
      </c>
      <c r="AK941" s="162" t="s">
        <v>651</v>
      </c>
      <c r="AL941" s="162" t="s">
        <v>652</v>
      </c>
      <c r="AM941" s="133">
        <v>0</v>
      </c>
      <c r="AN941" s="133">
        <v>0</v>
      </c>
      <c r="AO941" s="133">
        <v>0</v>
      </c>
      <c r="AP941" s="133">
        <v>0</v>
      </c>
      <c r="AQ941" s="133">
        <v>0</v>
      </c>
      <c r="AR941" s="133">
        <v>0</v>
      </c>
      <c r="AS941" s="133">
        <v>0</v>
      </c>
      <c r="AT941" s="133">
        <v>0</v>
      </c>
      <c r="AU941" s="133">
        <v>0</v>
      </c>
      <c r="AV941" s="133">
        <v>0</v>
      </c>
      <c r="AW941" s="133">
        <v>0</v>
      </c>
      <c r="AX941" s="133">
        <v>0</v>
      </c>
      <c r="AY941" s="133">
        <v>0</v>
      </c>
      <c r="AZ941" s="133">
        <v>0</v>
      </c>
      <c r="BA941" s="15">
        <f t="shared" si="42"/>
        <v>0</v>
      </c>
      <c r="BB941" s="15">
        <f t="shared" si="43"/>
        <v>0</v>
      </c>
      <c r="BC941" s="15">
        <f t="shared" si="44"/>
        <v>0</v>
      </c>
    </row>
    <row r="942" spans="1:55" x14ac:dyDescent="0.35">
      <c r="A942" s="161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4166666.66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4166666.66</v>
      </c>
      <c r="AE942" s="166">
        <v>41802</v>
      </c>
      <c r="AF942" s="166">
        <v>47281</v>
      </c>
      <c r="AG942" s="167">
        <v>5000000</v>
      </c>
      <c r="AH942" s="94">
        <v>4.6166666666666663</v>
      </c>
      <c r="AI942" s="94">
        <v>15</v>
      </c>
      <c r="AJ942" s="168">
        <v>7.6999999999999999E-2</v>
      </c>
      <c r="AK942" s="162" t="s">
        <v>651</v>
      </c>
      <c r="AL942" s="162" t="s">
        <v>652</v>
      </c>
      <c r="AM942" s="133">
        <v>0</v>
      </c>
      <c r="AN942" s="133">
        <v>160416.67000000001</v>
      </c>
      <c r="AO942" s="133">
        <v>0</v>
      </c>
      <c r="AP942" s="133">
        <v>0</v>
      </c>
      <c r="AQ942" s="133">
        <v>0</v>
      </c>
      <c r="AR942" s="133">
        <v>0</v>
      </c>
      <c r="AS942" s="133">
        <v>0</v>
      </c>
      <c r="AT942" s="133">
        <v>144375</v>
      </c>
      <c r="AU942" s="133">
        <v>0</v>
      </c>
      <c r="AV942" s="133">
        <v>0</v>
      </c>
      <c r="AW942" s="133">
        <v>0</v>
      </c>
      <c r="AX942" s="133">
        <v>0</v>
      </c>
      <c r="AY942" s="133">
        <v>0</v>
      </c>
      <c r="AZ942" s="133">
        <v>128333.33</v>
      </c>
      <c r="BA942" s="15">
        <f t="shared" si="42"/>
        <v>160416.67000000001</v>
      </c>
      <c r="BB942" s="15">
        <f t="shared" si="43"/>
        <v>272708.33</v>
      </c>
      <c r="BC942" s="15">
        <f t="shared" si="44"/>
        <v>433125</v>
      </c>
    </row>
    <row r="943" spans="1:55" x14ac:dyDescent="0.35">
      <c r="A943" s="161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66">
        <v>41802</v>
      </c>
      <c r="AF943" s="166">
        <v>49107</v>
      </c>
      <c r="AG943" s="167">
        <v>4500000</v>
      </c>
      <c r="AH943" s="94">
        <v>9.6166666666666671</v>
      </c>
      <c r="AI943" s="94">
        <v>20</v>
      </c>
      <c r="AJ943" s="168">
        <v>8.4500000000000006E-2</v>
      </c>
      <c r="AK943" s="162" t="s">
        <v>651</v>
      </c>
      <c r="AL943" s="162" t="s">
        <v>652</v>
      </c>
      <c r="AM943" s="133">
        <v>0</v>
      </c>
      <c r="AN943" s="133">
        <v>190125</v>
      </c>
      <c r="AO943" s="133">
        <v>0</v>
      </c>
      <c r="AP943" s="133">
        <v>0</v>
      </c>
      <c r="AQ943" s="133">
        <v>0</v>
      </c>
      <c r="AR943" s="133">
        <v>0</v>
      </c>
      <c r="AS943" s="133">
        <v>0</v>
      </c>
      <c r="AT943" s="133">
        <v>180618.75</v>
      </c>
      <c r="AU943" s="133">
        <v>0</v>
      </c>
      <c r="AV943" s="133">
        <v>0</v>
      </c>
      <c r="AW943" s="133">
        <v>0</v>
      </c>
      <c r="AX943" s="133">
        <v>0</v>
      </c>
      <c r="AY943" s="133">
        <v>0</v>
      </c>
      <c r="AZ943" s="133">
        <v>171112.5</v>
      </c>
      <c r="BA943" s="15">
        <f t="shared" si="42"/>
        <v>190125</v>
      </c>
      <c r="BB943" s="15">
        <f t="shared" si="43"/>
        <v>351731.25</v>
      </c>
      <c r="BC943" s="15">
        <f t="shared" si="44"/>
        <v>541856.25</v>
      </c>
    </row>
    <row r="944" spans="1:55" x14ac:dyDescent="0.35">
      <c r="A944" s="161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4166666.66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4166666.66</v>
      </c>
      <c r="AE944" s="166">
        <v>41821</v>
      </c>
      <c r="AF944" s="166">
        <v>47300</v>
      </c>
      <c r="AG944" s="167">
        <v>5000000</v>
      </c>
      <c r="AH944" s="94">
        <v>4.6694444444444443</v>
      </c>
      <c r="AI944" s="94">
        <v>15</v>
      </c>
      <c r="AJ944" s="168">
        <v>7.6999999999999999E-2</v>
      </c>
      <c r="AK944" s="162" t="s">
        <v>651</v>
      </c>
      <c r="AL944" s="162" t="s">
        <v>652</v>
      </c>
      <c r="AM944" s="133">
        <v>0</v>
      </c>
      <c r="AN944" s="133">
        <v>0</v>
      </c>
      <c r="AO944" s="133">
        <v>160416.67000000001</v>
      </c>
      <c r="AP944" s="133">
        <v>0</v>
      </c>
      <c r="AQ944" s="133">
        <v>0</v>
      </c>
      <c r="AR944" s="133">
        <v>0</v>
      </c>
      <c r="AS944" s="133">
        <v>0</v>
      </c>
      <c r="AT944" s="133">
        <v>0</v>
      </c>
      <c r="AU944" s="133">
        <v>144375</v>
      </c>
      <c r="AV944" s="133">
        <v>0</v>
      </c>
      <c r="AW944" s="133">
        <v>0</v>
      </c>
      <c r="AX944" s="133">
        <v>0</v>
      </c>
      <c r="AY944" s="133">
        <v>0</v>
      </c>
      <c r="AZ944" s="133">
        <v>0</v>
      </c>
      <c r="BA944" s="15">
        <f t="shared" si="42"/>
        <v>0</v>
      </c>
      <c r="BB944" s="15">
        <f t="shared" si="43"/>
        <v>304791.67000000004</v>
      </c>
      <c r="BC944" s="15">
        <f t="shared" si="44"/>
        <v>304791.67000000004</v>
      </c>
    </row>
    <row r="945" spans="1:55" x14ac:dyDescent="0.35">
      <c r="A945" s="161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66">
        <v>41821</v>
      </c>
      <c r="AF945" s="166">
        <v>49126</v>
      </c>
      <c r="AG945" s="167">
        <v>15000000</v>
      </c>
      <c r="AH945" s="94">
        <v>9.6694444444444443</v>
      </c>
      <c r="AI945" s="94">
        <v>20</v>
      </c>
      <c r="AJ945" s="168">
        <v>8.4500000000000006E-2</v>
      </c>
      <c r="AK945" s="162" t="s">
        <v>651</v>
      </c>
      <c r="AL945" s="162" t="s">
        <v>652</v>
      </c>
      <c r="AM945" s="133">
        <v>0</v>
      </c>
      <c r="AN945" s="133">
        <v>0</v>
      </c>
      <c r="AO945" s="133">
        <v>633750</v>
      </c>
      <c r="AP945" s="133">
        <v>0</v>
      </c>
      <c r="AQ945" s="133">
        <v>0</v>
      </c>
      <c r="AR945" s="133">
        <v>0</v>
      </c>
      <c r="AS945" s="133">
        <v>0</v>
      </c>
      <c r="AT945" s="133">
        <v>0</v>
      </c>
      <c r="AU945" s="133">
        <v>602062.5</v>
      </c>
      <c r="AV945" s="133">
        <v>0</v>
      </c>
      <c r="AW945" s="133">
        <v>0</v>
      </c>
      <c r="AX945" s="133">
        <v>0</v>
      </c>
      <c r="AY945" s="133">
        <v>0</v>
      </c>
      <c r="AZ945" s="133">
        <v>0</v>
      </c>
      <c r="BA945" s="15">
        <f t="shared" si="42"/>
        <v>0</v>
      </c>
      <c r="BB945" s="15">
        <f t="shared" si="43"/>
        <v>1235812.5</v>
      </c>
      <c r="BC945" s="15">
        <f t="shared" si="44"/>
        <v>1235812.5</v>
      </c>
    </row>
    <row r="946" spans="1:55" x14ac:dyDescent="0.35">
      <c r="A946" s="161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66">
        <v>41837</v>
      </c>
      <c r="AF946" s="166">
        <v>49142</v>
      </c>
      <c r="AG946" s="167">
        <v>10000000</v>
      </c>
      <c r="AH946" s="94">
        <v>9.7138888888888886</v>
      </c>
      <c r="AI946" s="94">
        <v>20</v>
      </c>
      <c r="AJ946" s="168">
        <v>8.4500000000000006E-2</v>
      </c>
      <c r="AK946" s="162" t="s">
        <v>651</v>
      </c>
      <c r="AL946" s="162" t="s">
        <v>652</v>
      </c>
      <c r="AM946" s="133">
        <v>0</v>
      </c>
      <c r="AN946" s="133">
        <v>0</v>
      </c>
      <c r="AO946" s="133">
        <v>422500</v>
      </c>
      <c r="AP946" s="133">
        <v>0</v>
      </c>
      <c r="AQ946" s="133">
        <v>0</v>
      </c>
      <c r="AR946" s="133">
        <v>0</v>
      </c>
      <c r="AS946" s="133">
        <v>0</v>
      </c>
      <c r="AT946" s="133">
        <v>0</v>
      </c>
      <c r="AU946" s="133">
        <v>401375</v>
      </c>
      <c r="AV946" s="133">
        <v>0</v>
      </c>
      <c r="AW946" s="133">
        <v>0</v>
      </c>
      <c r="AX946" s="133">
        <v>0</v>
      </c>
      <c r="AY946" s="133">
        <v>0</v>
      </c>
      <c r="AZ946" s="133">
        <v>0</v>
      </c>
      <c r="BA946" s="15">
        <f t="shared" si="42"/>
        <v>0</v>
      </c>
      <c r="BB946" s="15">
        <f t="shared" si="43"/>
        <v>823875</v>
      </c>
      <c r="BC946" s="15">
        <f t="shared" si="44"/>
        <v>823875</v>
      </c>
    </row>
    <row r="947" spans="1:55" x14ac:dyDescent="0.35">
      <c r="A947" s="161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5833333.3399999999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5833333.3399999999</v>
      </c>
      <c r="AE947" s="166">
        <v>41892</v>
      </c>
      <c r="AF947" s="166">
        <v>47371</v>
      </c>
      <c r="AG947" s="167">
        <v>7000000</v>
      </c>
      <c r="AH947" s="94">
        <v>4.8611111111111107</v>
      </c>
      <c r="AI947" s="94">
        <v>15</v>
      </c>
      <c r="AJ947" s="168">
        <v>7.6999999999999999E-2</v>
      </c>
      <c r="AK947" s="162" t="s">
        <v>651</v>
      </c>
      <c r="AL947" s="162" t="s">
        <v>652</v>
      </c>
      <c r="AM947" s="133">
        <v>0</v>
      </c>
      <c r="AN947" s="133">
        <v>0</v>
      </c>
      <c r="AO947" s="133">
        <v>0</v>
      </c>
      <c r="AP947" s="133">
        <v>0</v>
      </c>
      <c r="AQ947" s="133">
        <v>224583.33</v>
      </c>
      <c r="AR947" s="133">
        <v>0</v>
      </c>
      <c r="AS947" s="133">
        <v>0</v>
      </c>
      <c r="AT947" s="133">
        <v>0</v>
      </c>
      <c r="AU947" s="133">
        <v>0</v>
      </c>
      <c r="AV947" s="133">
        <v>0</v>
      </c>
      <c r="AW947" s="133">
        <v>202125</v>
      </c>
      <c r="AX947" s="133">
        <v>0</v>
      </c>
      <c r="AY947" s="133">
        <v>0</v>
      </c>
      <c r="AZ947" s="133">
        <v>0</v>
      </c>
      <c r="BA947" s="15">
        <f t="shared" si="42"/>
        <v>0</v>
      </c>
      <c r="BB947" s="15">
        <f t="shared" si="43"/>
        <v>426708.32999999996</v>
      </c>
      <c r="BC947" s="15">
        <f t="shared" si="44"/>
        <v>426708.32999999996</v>
      </c>
    </row>
    <row r="948" spans="1:55" x14ac:dyDescent="0.35">
      <c r="A948" s="161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66">
        <v>41892</v>
      </c>
      <c r="AF948" s="166">
        <v>49197</v>
      </c>
      <c r="AG948" s="167">
        <v>7000000</v>
      </c>
      <c r="AH948" s="94">
        <v>9.8611111111111107</v>
      </c>
      <c r="AI948" s="94">
        <v>20</v>
      </c>
      <c r="AJ948" s="168">
        <v>8.4500000000000006E-2</v>
      </c>
      <c r="AK948" s="162" t="s">
        <v>651</v>
      </c>
      <c r="AL948" s="162" t="s">
        <v>652</v>
      </c>
      <c r="AM948" s="133">
        <v>0</v>
      </c>
      <c r="AN948" s="133">
        <v>0</v>
      </c>
      <c r="AO948" s="133">
        <v>0</v>
      </c>
      <c r="AP948" s="133">
        <v>0</v>
      </c>
      <c r="AQ948" s="133">
        <v>295750</v>
      </c>
      <c r="AR948" s="133">
        <v>0</v>
      </c>
      <c r="AS948" s="133">
        <v>0</v>
      </c>
      <c r="AT948" s="133">
        <v>0</v>
      </c>
      <c r="AU948" s="133">
        <v>0</v>
      </c>
      <c r="AV948" s="133">
        <v>0</v>
      </c>
      <c r="AW948" s="133">
        <v>280962.5</v>
      </c>
      <c r="AX948" s="133">
        <v>0</v>
      </c>
      <c r="AY948" s="133">
        <v>0</v>
      </c>
      <c r="AZ948" s="133">
        <v>0</v>
      </c>
      <c r="BA948" s="15">
        <f t="shared" si="42"/>
        <v>0</v>
      </c>
      <c r="BB948" s="15">
        <f t="shared" si="43"/>
        <v>576712.5</v>
      </c>
      <c r="BC948" s="15">
        <f t="shared" si="44"/>
        <v>576712.5</v>
      </c>
    </row>
    <row r="949" spans="1:55" x14ac:dyDescent="0.35">
      <c r="A949" s="161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3333333.34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3333333.34</v>
      </c>
      <c r="AE949" s="166">
        <v>41912</v>
      </c>
      <c r="AF949" s="166">
        <v>47391</v>
      </c>
      <c r="AG949" s="167">
        <v>4000000</v>
      </c>
      <c r="AH949" s="94">
        <v>4.916666666666667</v>
      </c>
      <c r="AI949" s="94">
        <v>15</v>
      </c>
      <c r="AJ949" s="168">
        <v>7.6999999999999999E-2</v>
      </c>
      <c r="AK949" s="162" t="s">
        <v>651</v>
      </c>
      <c r="AL949" s="162" t="s">
        <v>652</v>
      </c>
      <c r="AM949" s="133">
        <v>0</v>
      </c>
      <c r="AN949" s="133">
        <v>0</v>
      </c>
      <c r="AO949" s="133">
        <v>0</v>
      </c>
      <c r="AP949" s="133">
        <v>0</v>
      </c>
      <c r="AQ949" s="133">
        <v>128333.33</v>
      </c>
      <c r="AR949" s="133">
        <v>0</v>
      </c>
      <c r="AS949" s="133">
        <v>0</v>
      </c>
      <c r="AT949" s="133">
        <v>0</v>
      </c>
      <c r="AU949" s="133">
        <v>0</v>
      </c>
      <c r="AV949" s="133">
        <v>0</v>
      </c>
      <c r="AW949" s="133">
        <v>115500</v>
      </c>
      <c r="AX949" s="133">
        <v>0</v>
      </c>
      <c r="AY949" s="133">
        <v>0</v>
      </c>
      <c r="AZ949" s="133">
        <v>0</v>
      </c>
      <c r="BA949" s="15">
        <f t="shared" si="42"/>
        <v>0</v>
      </c>
      <c r="BB949" s="15">
        <f t="shared" si="43"/>
        <v>243833.33000000002</v>
      </c>
      <c r="BC949" s="15">
        <f t="shared" si="44"/>
        <v>243833.33000000002</v>
      </c>
    </row>
    <row r="950" spans="1:55" x14ac:dyDescent="0.35">
      <c r="A950" s="161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66">
        <v>41912</v>
      </c>
      <c r="AF950" s="166">
        <v>49217</v>
      </c>
      <c r="AG950" s="167">
        <v>4000000</v>
      </c>
      <c r="AH950" s="94">
        <v>9.9166666666666661</v>
      </c>
      <c r="AI950" s="94">
        <v>20</v>
      </c>
      <c r="AJ950" s="168">
        <v>8.4500000000000006E-2</v>
      </c>
      <c r="AK950" s="162" t="s">
        <v>651</v>
      </c>
      <c r="AL950" s="162" t="s">
        <v>652</v>
      </c>
      <c r="AM950" s="133">
        <v>0</v>
      </c>
      <c r="AN950" s="133">
        <v>0</v>
      </c>
      <c r="AO950" s="133">
        <v>0</v>
      </c>
      <c r="AP950" s="133">
        <v>0</v>
      </c>
      <c r="AQ950" s="133">
        <v>169000</v>
      </c>
      <c r="AR950" s="133">
        <v>0</v>
      </c>
      <c r="AS950" s="133">
        <v>0</v>
      </c>
      <c r="AT950" s="133">
        <v>0</v>
      </c>
      <c r="AU950" s="133">
        <v>0</v>
      </c>
      <c r="AV950" s="133">
        <v>0</v>
      </c>
      <c r="AW950" s="133">
        <v>160550</v>
      </c>
      <c r="AX950" s="133">
        <v>0</v>
      </c>
      <c r="AY950" s="133">
        <v>0</v>
      </c>
      <c r="AZ950" s="133">
        <v>0</v>
      </c>
      <c r="BA950" s="15">
        <f t="shared" si="42"/>
        <v>0</v>
      </c>
      <c r="BB950" s="15">
        <f t="shared" si="43"/>
        <v>329550</v>
      </c>
      <c r="BC950" s="15">
        <f t="shared" si="44"/>
        <v>329550</v>
      </c>
    </row>
    <row r="951" spans="1:55" x14ac:dyDescent="0.35">
      <c r="A951" s="161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6697586.3000000035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6697586.3000000035</v>
      </c>
      <c r="AE951" s="166">
        <v>42802</v>
      </c>
      <c r="AF951" s="166">
        <v>45724</v>
      </c>
      <c r="AG951" s="167">
        <v>40185517.75</v>
      </c>
      <c r="AH951" s="94">
        <v>0.35555555555555557</v>
      </c>
      <c r="AI951" s="94">
        <v>8</v>
      </c>
      <c r="AJ951" s="168">
        <v>5.8000000000000003E-2</v>
      </c>
      <c r="AK951" s="162" t="s">
        <v>651</v>
      </c>
      <c r="AL951" s="162" t="s">
        <v>652</v>
      </c>
      <c r="AM951" s="133">
        <v>0</v>
      </c>
      <c r="AN951" s="133">
        <v>0</v>
      </c>
      <c r="AO951" s="133">
        <v>0</v>
      </c>
      <c r="AP951" s="133">
        <v>0</v>
      </c>
      <c r="AQ951" s="133">
        <v>194230</v>
      </c>
      <c r="AR951" s="133">
        <v>0</v>
      </c>
      <c r="AS951" s="133">
        <v>0</v>
      </c>
      <c r="AT951" s="133">
        <v>0</v>
      </c>
      <c r="AU951" s="133">
        <v>0</v>
      </c>
      <c r="AV951" s="133">
        <v>0</v>
      </c>
      <c r="AW951" s="133">
        <v>0</v>
      </c>
      <c r="AX951" s="133">
        <v>0</v>
      </c>
      <c r="AY951" s="133">
        <v>0</v>
      </c>
      <c r="AZ951" s="133">
        <v>0</v>
      </c>
      <c r="BA951" s="15">
        <f t="shared" si="42"/>
        <v>0</v>
      </c>
      <c r="BB951" s="15">
        <f t="shared" si="43"/>
        <v>194230</v>
      </c>
      <c r="BC951" s="15">
        <f t="shared" si="44"/>
        <v>194230</v>
      </c>
    </row>
    <row r="952" spans="1:55" x14ac:dyDescent="0.35">
      <c r="A952" s="161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44723613.310000017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44723613.310000017</v>
      </c>
      <c r="AE952" s="166">
        <v>42802</v>
      </c>
      <c r="AF952" s="166">
        <v>46454</v>
      </c>
      <c r="AG952" s="167">
        <v>89447226.609999999</v>
      </c>
      <c r="AH952" s="94">
        <v>2.3555555555555556</v>
      </c>
      <c r="AI952" s="94">
        <v>10</v>
      </c>
      <c r="AJ952" s="168">
        <v>6.4000000000000001E-2</v>
      </c>
      <c r="AK952" s="162" t="s">
        <v>651</v>
      </c>
      <c r="AL952" s="162" t="s">
        <v>652</v>
      </c>
      <c r="AM952" s="133">
        <v>0</v>
      </c>
      <c r="AN952" s="133">
        <v>0</v>
      </c>
      <c r="AO952" s="133">
        <v>0</v>
      </c>
      <c r="AP952" s="133">
        <v>0</v>
      </c>
      <c r="AQ952" s="133">
        <v>1431155.63</v>
      </c>
      <c r="AR952" s="133">
        <v>0</v>
      </c>
      <c r="AS952" s="133">
        <v>0</v>
      </c>
      <c r="AT952" s="133">
        <v>0</v>
      </c>
      <c r="AU952" s="133">
        <v>0</v>
      </c>
      <c r="AV952" s="133">
        <v>0</v>
      </c>
      <c r="AW952" s="133">
        <v>1144924.5</v>
      </c>
      <c r="AX952" s="133">
        <v>0</v>
      </c>
      <c r="AY952" s="133">
        <v>0</v>
      </c>
      <c r="AZ952" s="133">
        <v>0</v>
      </c>
      <c r="BA952" s="15">
        <f t="shared" si="42"/>
        <v>0</v>
      </c>
      <c r="BB952" s="15">
        <f t="shared" si="43"/>
        <v>2576080.13</v>
      </c>
      <c r="BC952" s="15">
        <f t="shared" si="44"/>
        <v>2576080.13</v>
      </c>
    </row>
    <row r="953" spans="1:55" x14ac:dyDescent="0.35">
      <c r="A953" s="161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66">
        <v>44291</v>
      </c>
      <c r="AF953" s="166">
        <v>45387</v>
      </c>
      <c r="AG953" s="167">
        <v>6108929.6200000001</v>
      </c>
      <c r="AH953" s="94">
        <v>0</v>
      </c>
      <c r="AI953" s="94">
        <v>0</v>
      </c>
      <c r="AJ953" s="168">
        <v>6.1652999999999999E-2</v>
      </c>
      <c r="AK953" s="162" t="s">
        <v>651</v>
      </c>
      <c r="AL953" s="162" t="s">
        <v>652</v>
      </c>
      <c r="AM953" s="133">
        <v>0</v>
      </c>
      <c r="AN953" s="133">
        <v>0</v>
      </c>
      <c r="AO953" s="133">
        <v>0</v>
      </c>
      <c r="AP953" s="133">
        <v>0</v>
      </c>
      <c r="AQ953" s="133">
        <v>0</v>
      </c>
      <c r="AR953" s="133">
        <v>0</v>
      </c>
      <c r="AS953" s="133">
        <v>0</v>
      </c>
      <c r="AT953" s="133">
        <v>0</v>
      </c>
      <c r="AU953" s="133">
        <v>0</v>
      </c>
      <c r="AV953" s="133">
        <v>0</v>
      </c>
      <c r="AW953" s="133">
        <v>0</v>
      </c>
      <c r="AX953" s="133">
        <v>0</v>
      </c>
      <c r="AY953" s="133">
        <v>0</v>
      </c>
      <c r="AZ953" s="133">
        <v>0</v>
      </c>
      <c r="BA953" s="15">
        <f t="shared" si="42"/>
        <v>0</v>
      </c>
      <c r="BB953" s="15">
        <f t="shared" si="43"/>
        <v>0</v>
      </c>
      <c r="BC953" s="15">
        <f t="shared" si="44"/>
        <v>0</v>
      </c>
    </row>
    <row r="954" spans="1:55" x14ac:dyDescent="0.35">
      <c r="A954" s="161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66">
        <v>44291</v>
      </c>
      <c r="AF954" s="166">
        <v>45387</v>
      </c>
      <c r="AG954" s="167">
        <v>1635598.57</v>
      </c>
      <c r="AH954" s="94">
        <v>0</v>
      </c>
      <c r="AI954" s="94">
        <v>0</v>
      </c>
      <c r="AJ954" s="168">
        <v>6.1652999999999999E-2</v>
      </c>
      <c r="AK954" s="162" t="s">
        <v>651</v>
      </c>
      <c r="AL954" s="162" t="s">
        <v>652</v>
      </c>
      <c r="AM954" s="133">
        <v>0</v>
      </c>
      <c r="AN954" s="133">
        <v>0</v>
      </c>
      <c r="AO954" s="133">
        <v>0</v>
      </c>
      <c r="AP954" s="133">
        <v>0</v>
      </c>
      <c r="AQ954" s="133">
        <v>0</v>
      </c>
      <c r="AR954" s="133">
        <v>0</v>
      </c>
      <c r="AS954" s="133">
        <v>0</v>
      </c>
      <c r="AT954" s="133">
        <v>0</v>
      </c>
      <c r="AU954" s="133">
        <v>0</v>
      </c>
      <c r="AV954" s="133">
        <v>0</v>
      </c>
      <c r="AW954" s="133">
        <v>0</v>
      </c>
      <c r="AX954" s="133">
        <v>0</v>
      </c>
      <c r="AY954" s="133">
        <v>0</v>
      </c>
      <c r="AZ954" s="133">
        <v>0</v>
      </c>
      <c r="BA954" s="15">
        <f t="shared" si="42"/>
        <v>0</v>
      </c>
      <c r="BB954" s="15">
        <f t="shared" si="43"/>
        <v>0</v>
      </c>
      <c r="BC954" s="15">
        <f t="shared" si="44"/>
        <v>0</v>
      </c>
    </row>
    <row r="955" spans="1:55" x14ac:dyDescent="0.35">
      <c r="A955" s="161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50974.57</v>
      </c>
      <c r="AA955" s="63">
        <v>0</v>
      </c>
      <c r="AB955" s="63">
        <v>0</v>
      </c>
      <c r="AC955" s="63">
        <v>0</v>
      </c>
      <c r="AD955" s="63">
        <v>1429962.1</v>
      </c>
      <c r="AE955" s="166">
        <v>44291</v>
      </c>
      <c r="AF955" s="166">
        <v>46117</v>
      </c>
      <c r="AG955" s="167">
        <v>1429962.1</v>
      </c>
      <c r="AH955" s="94">
        <v>1.4305555555555556</v>
      </c>
      <c r="AI955" s="94">
        <v>5</v>
      </c>
      <c r="AJ955" s="168">
        <v>7.1294999999999997E-2</v>
      </c>
      <c r="AK955" s="162" t="s">
        <v>651</v>
      </c>
      <c r="AL955" s="162" t="s">
        <v>652</v>
      </c>
      <c r="AM955" s="133">
        <v>0</v>
      </c>
      <c r="AN955" s="133">
        <v>0</v>
      </c>
      <c r="AO955" s="133">
        <v>0</v>
      </c>
      <c r="AP955" s="133">
        <v>0</v>
      </c>
      <c r="AQ955" s="133">
        <v>0</v>
      </c>
      <c r="AR955" s="133">
        <v>50974.57</v>
      </c>
      <c r="AS955" s="133">
        <v>0</v>
      </c>
      <c r="AT955" s="133">
        <v>0</v>
      </c>
      <c r="AU955" s="133">
        <v>0</v>
      </c>
      <c r="AV955" s="133">
        <v>0</v>
      </c>
      <c r="AW955" s="133">
        <v>0</v>
      </c>
      <c r="AX955" s="133">
        <v>50974.57</v>
      </c>
      <c r="AY955" s="133">
        <v>0</v>
      </c>
      <c r="AZ955" s="133">
        <v>0</v>
      </c>
      <c r="BA955" s="15">
        <f t="shared" si="42"/>
        <v>0</v>
      </c>
      <c r="BB955" s="15">
        <f t="shared" si="43"/>
        <v>101949.14</v>
      </c>
      <c r="BC955" s="15">
        <f t="shared" si="44"/>
        <v>101949.14</v>
      </c>
    </row>
    <row r="956" spans="1:55" x14ac:dyDescent="0.35">
      <c r="A956" s="161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66">
        <v>44050</v>
      </c>
      <c r="AF956" s="166">
        <v>45876</v>
      </c>
      <c r="AG956" s="167">
        <v>953731.85</v>
      </c>
      <c r="AH956" s="94">
        <v>0.76944444444444449</v>
      </c>
      <c r="AI956" s="94">
        <v>5</v>
      </c>
      <c r="AJ956" s="168">
        <v>7.1294999999999997E-2</v>
      </c>
      <c r="AK956" s="162" t="s">
        <v>651</v>
      </c>
      <c r="AL956" s="162" t="s">
        <v>652</v>
      </c>
      <c r="AM956" s="133">
        <v>0</v>
      </c>
      <c r="AN956" s="133">
        <v>0</v>
      </c>
      <c r="AO956" s="133">
        <v>0</v>
      </c>
      <c r="AP956" s="133">
        <v>33998.160000000003</v>
      </c>
      <c r="AQ956" s="133">
        <v>0</v>
      </c>
      <c r="AR956" s="133">
        <v>0</v>
      </c>
      <c r="AS956" s="133">
        <v>0</v>
      </c>
      <c r="AT956" s="133">
        <v>0</v>
      </c>
      <c r="AU956" s="133">
        <v>0</v>
      </c>
      <c r="AV956" s="133">
        <v>33998.160000000003</v>
      </c>
      <c r="AW956" s="133">
        <v>0</v>
      </c>
      <c r="AX956" s="133">
        <v>0</v>
      </c>
      <c r="AY956" s="133">
        <v>0</v>
      </c>
      <c r="AZ956" s="133">
        <v>0</v>
      </c>
      <c r="BA956" s="15">
        <f t="shared" si="42"/>
        <v>0</v>
      </c>
      <c r="BB956" s="15">
        <f t="shared" si="43"/>
        <v>67996.320000000007</v>
      </c>
      <c r="BC956" s="15">
        <f t="shared" si="44"/>
        <v>67996.320000000007</v>
      </c>
    </row>
    <row r="957" spans="1:55" x14ac:dyDescent="0.35">
      <c r="A957" s="161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66">
        <v>44291</v>
      </c>
      <c r="AF957" s="166">
        <v>45387</v>
      </c>
      <c r="AG957" s="167">
        <v>1249416.17</v>
      </c>
      <c r="AH957" s="94">
        <v>0</v>
      </c>
      <c r="AI957" s="94">
        <v>0</v>
      </c>
      <c r="AJ957" s="168">
        <v>6.1652999999999999E-2</v>
      </c>
      <c r="AK957" s="162" t="s">
        <v>651</v>
      </c>
      <c r="AL957" s="162" t="s">
        <v>652</v>
      </c>
      <c r="AM957" s="133">
        <v>0</v>
      </c>
      <c r="AN957" s="133">
        <v>0</v>
      </c>
      <c r="AO957" s="133">
        <v>0</v>
      </c>
      <c r="AP957" s="133">
        <v>0</v>
      </c>
      <c r="AQ957" s="133">
        <v>0</v>
      </c>
      <c r="AR957" s="133">
        <v>0</v>
      </c>
      <c r="AS957" s="133">
        <v>0</v>
      </c>
      <c r="AT957" s="133">
        <v>0</v>
      </c>
      <c r="AU957" s="133">
        <v>0</v>
      </c>
      <c r="AV957" s="133">
        <v>0</v>
      </c>
      <c r="AW957" s="133">
        <v>0</v>
      </c>
      <c r="AX957" s="133">
        <v>0</v>
      </c>
      <c r="AY957" s="133">
        <v>0</v>
      </c>
      <c r="AZ957" s="133">
        <v>0</v>
      </c>
      <c r="BA957" s="15">
        <f t="shared" si="42"/>
        <v>0</v>
      </c>
      <c r="BB957" s="15">
        <f t="shared" si="43"/>
        <v>0</v>
      </c>
      <c r="BC957" s="15">
        <f t="shared" si="44"/>
        <v>0</v>
      </c>
    </row>
    <row r="958" spans="1:55" x14ac:dyDescent="0.35">
      <c r="A958" s="161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38961.14</v>
      </c>
      <c r="AA958" s="63">
        <v>0</v>
      </c>
      <c r="AB958" s="63">
        <v>0</v>
      </c>
      <c r="AC958" s="63">
        <v>0</v>
      </c>
      <c r="AD958" s="63">
        <v>1092955.8</v>
      </c>
      <c r="AE958" s="166">
        <v>44291</v>
      </c>
      <c r="AF958" s="166">
        <v>46117</v>
      </c>
      <c r="AG958" s="167">
        <v>1092955.8</v>
      </c>
      <c r="AH958" s="94">
        <v>1.4305555555555556</v>
      </c>
      <c r="AI958" s="94">
        <v>5</v>
      </c>
      <c r="AJ958" s="168">
        <v>7.1294999999999997E-2</v>
      </c>
      <c r="AK958" s="162" t="s">
        <v>651</v>
      </c>
      <c r="AL958" s="162" t="s">
        <v>652</v>
      </c>
      <c r="AM958" s="133">
        <v>0</v>
      </c>
      <c r="AN958" s="133">
        <v>0</v>
      </c>
      <c r="AO958" s="133">
        <v>0</v>
      </c>
      <c r="AP958" s="133">
        <v>0</v>
      </c>
      <c r="AQ958" s="133">
        <v>0</v>
      </c>
      <c r="AR958" s="133">
        <v>38961.14</v>
      </c>
      <c r="AS958" s="133">
        <v>0</v>
      </c>
      <c r="AT958" s="133">
        <v>0</v>
      </c>
      <c r="AU958" s="133">
        <v>0</v>
      </c>
      <c r="AV958" s="133">
        <v>0</v>
      </c>
      <c r="AW958" s="133">
        <v>0</v>
      </c>
      <c r="AX958" s="133">
        <v>38961.14</v>
      </c>
      <c r="AY958" s="133">
        <v>0</v>
      </c>
      <c r="AZ958" s="133">
        <v>0</v>
      </c>
      <c r="BA958" s="15">
        <f t="shared" si="42"/>
        <v>0</v>
      </c>
      <c r="BB958" s="15">
        <f t="shared" si="43"/>
        <v>77922.28</v>
      </c>
      <c r="BC958" s="15">
        <f t="shared" si="44"/>
        <v>77922.28</v>
      </c>
    </row>
    <row r="959" spans="1:55" x14ac:dyDescent="0.35">
      <c r="A959" s="161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66">
        <v>44050</v>
      </c>
      <c r="AF959" s="166">
        <v>45876</v>
      </c>
      <c r="AG959" s="167">
        <v>1005351.73</v>
      </c>
      <c r="AH959" s="94">
        <v>0.76944444444444449</v>
      </c>
      <c r="AI959" s="94">
        <v>5</v>
      </c>
      <c r="AJ959" s="168">
        <v>7.1294999999999997E-2</v>
      </c>
      <c r="AK959" s="162" t="s">
        <v>651</v>
      </c>
      <c r="AL959" s="162" t="s">
        <v>652</v>
      </c>
      <c r="AM959" s="133">
        <v>0</v>
      </c>
      <c r="AN959" s="133">
        <v>0</v>
      </c>
      <c r="AO959" s="133">
        <v>0</v>
      </c>
      <c r="AP959" s="133">
        <v>35838.28</v>
      </c>
      <c r="AQ959" s="133">
        <v>0</v>
      </c>
      <c r="AR959" s="133">
        <v>0</v>
      </c>
      <c r="AS959" s="133">
        <v>0</v>
      </c>
      <c r="AT959" s="133">
        <v>0</v>
      </c>
      <c r="AU959" s="133">
        <v>0</v>
      </c>
      <c r="AV959" s="133">
        <v>35838.28</v>
      </c>
      <c r="AW959" s="133">
        <v>0</v>
      </c>
      <c r="AX959" s="133">
        <v>0</v>
      </c>
      <c r="AY959" s="133">
        <v>0</v>
      </c>
      <c r="AZ959" s="133">
        <v>0</v>
      </c>
      <c r="BA959" s="15">
        <f t="shared" si="42"/>
        <v>0</v>
      </c>
      <c r="BB959" s="15">
        <f t="shared" si="43"/>
        <v>71676.56</v>
      </c>
      <c r="BC959" s="15">
        <f t="shared" si="44"/>
        <v>71676.56</v>
      </c>
    </row>
    <row r="960" spans="1:55" x14ac:dyDescent="0.35">
      <c r="A960" s="161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66">
        <v>44291</v>
      </c>
      <c r="AF960" s="166">
        <v>45387</v>
      </c>
      <c r="AG960" s="167">
        <v>754007.98</v>
      </c>
      <c r="AH960" s="94">
        <v>0</v>
      </c>
      <c r="AI960" s="94">
        <v>0</v>
      </c>
      <c r="AJ960" s="168">
        <v>6.1652999999999999E-2</v>
      </c>
      <c r="AK960" s="162" t="s">
        <v>651</v>
      </c>
      <c r="AL960" s="162" t="s">
        <v>652</v>
      </c>
      <c r="AM960" s="133">
        <v>0</v>
      </c>
      <c r="AN960" s="133">
        <v>0</v>
      </c>
      <c r="AO960" s="133">
        <v>0</v>
      </c>
      <c r="AP960" s="133">
        <v>0</v>
      </c>
      <c r="AQ960" s="133">
        <v>0</v>
      </c>
      <c r="AR960" s="133">
        <v>0</v>
      </c>
      <c r="AS960" s="133">
        <v>0</v>
      </c>
      <c r="AT960" s="133">
        <v>0</v>
      </c>
      <c r="AU960" s="133">
        <v>0</v>
      </c>
      <c r="AV960" s="133">
        <v>0</v>
      </c>
      <c r="AW960" s="133">
        <v>0</v>
      </c>
      <c r="AX960" s="133">
        <v>0</v>
      </c>
      <c r="AY960" s="133">
        <v>0</v>
      </c>
      <c r="AZ960" s="133">
        <v>0</v>
      </c>
      <c r="BA960" s="15">
        <f t="shared" si="42"/>
        <v>0</v>
      </c>
      <c r="BB960" s="15">
        <f t="shared" si="43"/>
        <v>0</v>
      </c>
      <c r="BC960" s="15">
        <f t="shared" si="44"/>
        <v>0</v>
      </c>
    </row>
    <row r="961" spans="1:55" x14ac:dyDescent="0.35">
      <c r="A961" s="161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23511.98</v>
      </c>
      <c r="AA961" s="63">
        <v>0</v>
      </c>
      <c r="AB961" s="63">
        <v>0</v>
      </c>
      <c r="AC961" s="63">
        <v>0</v>
      </c>
      <c r="AD961" s="63">
        <v>659568.88</v>
      </c>
      <c r="AE961" s="166">
        <v>44291</v>
      </c>
      <c r="AF961" s="166">
        <v>46117</v>
      </c>
      <c r="AG961" s="167">
        <v>659568.88</v>
      </c>
      <c r="AH961" s="94">
        <v>1.4305555555555556</v>
      </c>
      <c r="AI961" s="94">
        <v>5</v>
      </c>
      <c r="AJ961" s="168">
        <v>7.1294999999999997E-2</v>
      </c>
      <c r="AK961" s="162" t="s">
        <v>651</v>
      </c>
      <c r="AL961" s="162" t="s">
        <v>652</v>
      </c>
      <c r="AM961" s="133">
        <v>0</v>
      </c>
      <c r="AN961" s="133">
        <v>0</v>
      </c>
      <c r="AO961" s="133">
        <v>0</v>
      </c>
      <c r="AP961" s="133">
        <v>0</v>
      </c>
      <c r="AQ961" s="133">
        <v>0</v>
      </c>
      <c r="AR961" s="133">
        <v>23511.98</v>
      </c>
      <c r="AS961" s="133">
        <v>0</v>
      </c>
      <c r="AT961" s="133">
        <v>0</v>
      </c>
      <c r="AU961" s="133">
        <v>0</v>
      </c>
      <c r="AV961" s="133">
        <v>0</v>
      </c>
      <c r="AW961" s="133">
        <v>0</v>
      </c>
      <c r="AX961" s="133">
        <v>23511.98</v>
      </c>
      <c r="AY961" s="133">
        <v>0</v>
      </c>
      <c r="AZ961" s="133">
        <v>0</v>
      </c>
      <c r="BA961" s="15">
        <f t="shared" si="42"/>
        <v>0</v>
      </c>
      <c r="BB961" s="15">
        <f t="shared" si="43"/>
        <v>47023.96</v>
      </c>
      <c r="BC961" s="15">
        <f t="shared" si="44"/>
        <v>47023.96</v>
      </c>
    </row>
    <row r="962" spans="1:55" x14ac:dyDescent="0.35">
      <c r="A962" s="161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66">
        <v>44291</v>
      </c>
      <c r="AF962" s="166">
        <v>45387</v>
      </c>
      <c r="AG962" s="167">
        <v>403792.11</v>
      </c>
      <c r="AH962" s="94">
        <v>0</v>
      </c>
      <c r="AI962" s="94">
        <v>0</v>
      </c>
      <c r="AJ962" s="168">
        <v>6.1652999999999999E-2</v>
      </c>
      <c r="AK962" s="162" t="s">
        <v>651</v>
      </c>
      <c r="AL962" s="162" t="s">
        <v>652</v>
      </c>
      <c r="AM962" s="133">
        <v>0</v>
      </c>
      <c r="AN962" s="133">
        <v>0</v>
      </c>
      <c r="AO962" s="133">
        <v>0</v>
      </c>
      <c r="AP962" s="133">
        <v>0</v>
      </c>
      <c r="AQ962" s="133">
        <v>0</v>
      </c>
      <c r="AR962" s="133">
        <v>0</v>
      </c>
      <c r="AS962" s="133">
        <v>0</v>
      </c>
      <c r="AT962" s="133">
        <v>0</v>
      </c>
      <c r="AU962" s="133">
        <v>0</v>
      </c>
      <c r="AV962" s="133">
        <v>0</v>
      </c>
      <c r="AW962" s="133">
        <v>0</v>
      </c>
      <c r="AX962" s="133">
        <v>0</v>
      </c>
      <c r="AY962" s="133">
        <v>0</v>
      </c>
      <c r="AZ962" s="133">
        <v>0</v>
      </c>
      <c r="BA962" s="15">
        <f t="shared" si="42"/>
        <v>0</v>
      </c>
      <c r="BB962" s="15">
        <f t="shared" si="43"/>
        <v>0</v>
      </c>
      <c r="BC962" s="15">
        <f t="shared" si="44"/>
        <v>0</v>
      </c>
    </row>
    <row r="963" spans="1:55" x14ac:dyDescent="0.35">
      <c r="A963" s="161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12587.4</v>
      </c>
      <c r="AA963" s="63">
        <v>0</v>
      </c>
      <c r="AB963" s="63">
        <v>0</v>
      </c>
      <c r="AC963" s="63">
        <v>0</v>
      </c>
      <c r="AD963" s="63">
        <v>353107.51</v>
      </c>
      <c r="AE963" s="166">
        <v>44291</v>
      </c>
      <c r="AF963" s="166">
        <v>46117</v>
      </c>
      <c r="AG963" s="167">
        <v>353107.51</v>
      </c>
      <c r="AH963" s="94">
        <v>1.4305555555555556</v>
      </c>
      <c r="AI963" s="94">
        <v>5</v>
      </c>
      <c r="AJ963" s="168">
        <v>7.1294999999999997E-2</v>
      </c>
      <c r="AK963" s="162" t="s">
        <v>651</v>
      </c>
      <c r="AL963" s="162" t="s">
        <v>652</v>
      </c>
      <c r="AM963" s="133">
        <v>0</v>
      </c>
      <c r="AN963" s="133">
        <v>0</v>
      </c>
      <c r="AO963" s="133">
        <v>0</v>
      </c>
      <c r="AP963" s="133">
        <v>0</v>
      </c>
      <c r="AQ963" s="133">
        <v>0</v>
      </c>
      <c r="AR963" s="133">
        <v>12587.4</v>
      </c>
      <c r="AS963" s="133">
        <v>0</v>
      </c>
      <c r="AT963" s="133">
        <v>0</v>
      </c>
      <c r="AU963" s="133">
        <v>0</v>
      </c>
      <c r="AV963" s="133">
        <v>0</v>
      </c>
      <c r="AW963" s="133">
        <v>0</v>
      </c>
      <c r="AX963" s="133">
        <v>12587.4</v>
      </c>
      <c r="AY963" s="133">
        <v>0</v>
      </c>
      <c r="AZ963" s="133">
        <v>0</v>
      </c>
      <c r="BA963" s="15">
        <f t="shared" ref="BA963:BA1026" si="45">SUM(AM963:AN963)</f>
        <v>0</v>
      </c>
      <c r="BB963" s="15">
        <f t="shared" si="43"/>
        <v>25174.799999999999</v>
      </c>
      <c r="BC963" s="15">
        <f t="shared" si="44"/>
        <v>25174.799999999999</v>
      </c>
    </row>
    <row r="964" spans="1:55" x14ac:dyDescent="0.35">
      <c r="A964" s="161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66">
        <v>44050</v>
      </c>
      <c r="AF964" s="166">
        <v>45876</v>
      </c>
      <c r="AG964" s="167">
        <v>170600.99</v>
      </c>
      <c r="AH964" s="94">
        <v>0.76944444444444449</v>
      </c>
      <c r="AI964" s="94">
        <v>5</v>
      </c>
      <c r="AJ964" s="168">
        <v>7.1294999999999997E-2</v>
      </c>
      <c r="AK964" s="162" t="s">
        <v>651</v>
      </c>
      <c r="AL964" s="162" t="s">
        <v>652</v>
      </c>
      <c r="AM964" s="133">
        <v>0</v>
      </c>
      <c r="AN964" s="133">
        <v>0</v>
      </c>
      <c r="AO964" s="133">
        <v>0</v>
      </c>
      <c r="AP964" s="133">
        <v>6081.5</v>
      </c>
      <c r="AQ964" s="133">
        <v>0</v>
      </c>
      <c r="AR964" s="133">
        <v>0</v>
      </c>
      <c r="AS964" s="133">
        <v>0</v>
      </c>
      <c r="AT964" s="133">
        <v>0</v>
      </c>
      <c r="AU964" s="133">
        <v>0</v>
      </c>
      <c r="AV964" s="133">
        <v>6081.5</v>
      </c>
      <c r="AW964" s="133">
        <v>0</v>
      </c>
      <c r="AX964" s="133">
        <v>0</v>
      </c>
      <c r="AY964" s="133">
        <v>0</v>
      </c>
      <c r="AZ964" s="133">
        <v>0</v>
      </c>
      <c r="BA964" s="15">
        <f t="shared" si="45"/>
        <v>0</v>
      </c>
      <c r="BB964" s="15">
        <f t="shared" ref="BB964:BB1027" si="46">SUM(AO964:AZ964)</f>
        <v>12163</v>
      </c>
      <c r="BC964" s="15">
        <f t="shared" ref="BC964:BC1027" si="47">BA964+BB964</f>
        <v>12163</v>
      </c>
    </row>
    <row r="965" spans="1:55" x14ac:dyDescent="0.35">
      <c r="A965" s="161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66">
        <v>44050</v>
      </c>
      <c r="AF965" s="166">
        <v>45876</v>
      </c>
      <c r="AG965" s="167">
        <v>687908.03</v>
      </c>
      <c r="AH965" s="94">
        <v>0.76944444444444449</v>
      </c>
      <c r="AI965" s="94">
        <v>5</v>
      </c>
      <c r="AJ965" s="168">
        <v>7.1294999999999997E-2</v>
      </c>
      <c r="AK965" s="162" t="s">
        <v>651</v>
      </c>
      <c r="AL965" s="162" t="s">
        <v>652</v>
      </c>
      <c r="AM965" s="133">
        <v>0</v>
      </c>
      <c r="AN965" s="133">
        <v>0</v>
      </c>
      <c r="AO965" s="133">
        <v>0</v>
      </c>
      <c r="AP965" s="133">
        <v>24522.2</v>
      </c>
      <c r="AQ965" s="133">
        <v>0</v>
      </c>
      <c r="AR965" s="133">
        <v>0</v>
      </c>
      <c r="AS965" s="133">
        <v>0</v>
      </c>
      <c r="AT965" s="133">
        <v>0</v>
      </c>
      <c r="AU965" s="133">
        <v>0</v>
      </c>
      <c r="AV965" s="133">
        <v>24522.2</v>
      </c>
      <c r="AW965" s="133">
        <v>0</v>
      </c>
      <c r="AX965" s="133">
        <v>0</v>
      </c>
      <c r="AY965" s="133">
        <v>0</v>
      </c>
      <c r="AZ965" s="133">
        <v>0</v>
      </c>
      <c r="BA965" s="15">
        <f t="shared" si="45"/>
        <v>0</v>
      </c>
      <c r="BB965" s="15">
        <f t="shared" si="46"/>
        <v>49044.4</v>
      </c>
      <c r="BC965" s="15">
        <f t="shared" si="47"/>
        <v>49044.4</v>
      </c>
    </row>
    <row r="966" spans="1:55" x14ac:dyDescent="0.35">
      <c r="A966" s="161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66">
        <v>44291</v>
      </c>
      <c r="AF966" s="166">
        <v>45387</v>
      </c>
      <c r="AG966" s="167">
        <v>513589.96</v>
      </c>
      <c r="AH966" s="94">
        <v>0</v>
      </c>
      <c r="AI966" s="94">
        <v>0</v>
      </c>
      <c r="AJ966" s="168">
        <v>6.1652999999999999E-2</v>
      </c>
      <c r="AK966" s="162" t="s">
        <v>651</v>
      </c>
      <c r="AL966" s="162" t="s">
        <v>652</v>
      </c>
      <c r="AM966" s="133">
        <v>0</v>
      </c>
      <c r="AN966" s="133">
        <v>0</v>
      </c>
      <c r="AO966" s="133">
        <v>0</v>
      </c>
      <c r="AP966" s="133">
        <v>0</v>
      </c>
      <c r="AQ966" s="133">
        <v>0</v>
      </c>
      <c r="AR966" s="133">
        <v>0</v>
      </c>
      <c r="AS966" s="133">
        <v>0</v>
      </c>
      <c r="AT966" s="133">
        <v>0</v>
      </c>
      <c r="AU966" s="133">
        <v>0</v>
      </c>
      <c r="AV966" s="133">
        <v>0</v>
      </c>
      <c r="AW966" s="133">
        <v>0</v>
      </c>
      <c r="AX966" s="133">
        <v>0</v>
      </c>
      <c r="AY966" s="133">
        <v>0</v>
      </c>
      <c r="AZ966" s="133">
        <v>0</v>
      </c>
      <c r="BA966" s="15">
        <f t="shared" si="45"/>
        <v>0</v>
      </c>
      <c r="BB966" s="15">
        <f t="shared" si="46"/>
        <v>0</v>
      </c>
      <c r="BC966" s="15">
        <f t="shared" si="47"/>
        <v>0</v>
      </c>
    </row>
    <row r="967" spans="1:55" x14ac:dyDescent="0.35">
      <c r="A967" s="161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18296.810000000001</v>
      </c>
      <c r="AA967" s="63">
        <v>0</v>
      </c>
      <c r="AB967" s="63">
        <v>0</v>
      </c>
      <c r="AC967" s="63">
        <v>0</v>
      </c>
      <c r="AD967" s="63">
        <v>513270.53</v>
      </c>
      <c r="AE967" s="166">
        <v>44291</v>
      </c>
      <c r="AF967" s="166">
        <v>46117</v>
      </c>
      <c r="AG967" s="167">
        <v>513270.53</v>
      </c>
      <c r="AH967" s="94">
        <v>1.4305555555555556</v>
      </c>
      <c r="AI967" s="94">
        <v>5</v>
      </c>
      <c r="AJ967" s="168">
        <v>7.1294999999999997E-2</v>
      </c>
      <c r="AK967" s="162" t="s">
        <v>651</v>
      </c>
      <c r="AL967" s="162" t="s">
        <v>652</v>
      </c>
      <c r="AM967" s="133">
        <v>0</v>
      </c>
      <c r="AN967" s="133">
        <v>0</v>
      </c>
      <c r="AO967" s="133">
        <v>0</v>
      </c>
      <c r="AP967" s="133">
        <v>0</v>
      </c>
      <c r="AQ967" s="133">
        <v>0</v>
      </c>
      <c r="AR967" s="133">
        <v>18296.810000000001</v>
      </c>
      <c r="AS967" s="133">
        <v>0</v>
      </c>
      <c r="AT967" s="133">
        <v>0</v>
      </c>
      <c r="AU967" s="133">
        <v>0</v>
      </c>
      <c r="AV967" s="133">
        <v>0</v>
      </c>
      <c r="AW967" s="133">
        <v>0</v>
      </c>
      <c r="AX967" s="133">
        <v>18296.810000000001</v>
      </c>
      <c r="AY967" s="133">
        <v>0</v>
      </c>
      <c r="AZ967" s="133">
        <v>0</v>
      </c>
      <c r="BA967" s="15">
        <f t="shared" si="45"/>
        <v>0</v>
      </c>
      <c r="BB967" s="15">
        <f t="shared" si="46"/>
        <v>36593.620000000003</v>
      </c>
      <c r="BC967" s="15">
        <f t="shared" si="47"/>
        <v>36593.620000000003</v>
      </c>
    </row>
    <row r="968" spans="1:55" x14ac:dyDescent="0.35">
      <c r="A968" s="161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66">
        <v>44050</v>
      </c>
      <c r="AF968" s="166">
        <v>45876</v>
      </c>
      <c r="AG968" s="167">
        <v>2012285.6</v>
      </c>
      <c r="AH968" s="94">
        <v>0.76944444444444449</v>
      </c>
      <c r="AI968" s="94">
        <v>5</v>
      </c>
      <c r="AJ968" s="168">
        <v>7.1294999999999997E-2</v>
      </c>
      <c r="AK968" s="162" t="s">
        <v>651</v>
      </c>
      <c r="AL968" s="162" t="s">
        <v>652</v>
      </c>
      <c r="AM968" s="133">
        <v>0</v>
      </c>
      <c r="AN968" s="133">
        <v>0</v>
      </c>
      <c r="AO968" s="133">
        <v>0</v>
      </c>
      <c r="AP968" s="133">
        <v>71732.95</v>
      </c>
      <c r="AQ968" s="133">
        <v>0</v>
      </c>
      <c r="AR968" s="133">
        <v>0</v>
      </c>
      <c r="AS968" s="133">
        <v>0</v>
      </c>
      <c r="AT968" s="133">
        <v>0</v>
      </c>
      <c r="AU968" s="133">
        <v>0</v>
      </c>
      <c r="AV968" s="133">
        <v>71732.95</v>
      </c>
      <c r="AW968" s="133">
        <v>0</v>
      </c>
      <c r="AX968" s="133">
        <v>0</v>
      </c>
      <c r="AY968" s="133">
        <v>0</v>
      </c>
      <c r="AZ968" s="133">
        <v>0</v>
      </c>
      <c r="BA968" s="15">
        <f t="shared" si="45"/>
        <v>0</v>
      </c>
      <c r="BB968" s="15">
        <f t="shared" si="46"/>
        <v>143465.9</v>
      </c>
      <c r="BC968" s="15">
        <f t="shared" si="47"/>
        <v>143465.9</v>
      </c>
    </row>
    <row r="969" spans="1:55" x14ac:dyDescent="0.35">
      <c r="A969" s="161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66">
        <v>44291</v>
      </c>
      <c r="AF969" s="166">
        <v>45387</v>
      </c>
      <c r="AG969" s="167">
        <v>1173189.3400000001</v>
      </c>
      <c r="AH969" s="94">
        <v>0</v>
      </c>
      <c r="AI969" s="94">
        <v>0</v>
      </c>
      <c r="AJ969" s="168">
        <v>6.1652999999999999E-2</v>
      </c>
      <c r="AK969" s="162" t="s">
        <v>651</v>
      </c>
      <c r="AL969" s="162" t="s">
        <v>652</v>
      </c>
      <c r="AM969" s="133">
        <v>0</v>
      </c>
      <c r="AN969" s="133">
        <v>0</v>
      </c>
      <c r="AO969" s="133">
        <v>0</v>
      </c>
      <c r="AP969" s="133">
        <v>0</v>
      </c>
      <c r="AQ969" s="133">
        <v>0</v>
      </c>
      <c r="AR969" s="133">
        <v>0</v>
      </c>
      <c r="AS969" s="133">
        <v>0</v>
      </c>
      <c r="AT969" s="133">
        <v>0</v>
      </c>
      <c r="AU969" s="133">
        <v>0</v>
      </c>
      <c r="AV969" s="133">
        <v>0</v>
      </c>
      <c r="AW969" s="133">
        <v>0</v>
      </c>
      <c r="AX969" s="133">
        <v>0</v>
      </c>
      <c r="AY969" s="133">
        <v>0</v>
      </c>
      <c r="AZ969" s="133">
        <v>0</v>
      </c>
      <c r="BA969" s="15">
        <f t="shared" si="45"/>
        <v>0</v>
      </c>
      <c r="BB969" s="15">
        <f t="shared" si="46"/>
        <v>0</v>
      </c>
      <c r="BC969" s="15">
        <f t="shared" si="47"/>
        <v>0</v>
      </c>
    </row>
    <row r="970" spans="1:55" x14ac:dyDescent="0.35">
      <c r="A970" s="161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36550</v>
      </c>
      <c r="AA970" s="63">
        <v>0</v>
      </c>
      <c r="AB970" s="63">
        <v>0</v>
      </c>
      <c r="AC970" s="63">
        <v>0</v>
      </c>
      <c r="AD970" s="63">
        <v>1025317.35</v>
      </c>
      <c r="AE970" s="166">
        <v>44291</v>
      </c>
      <c r="AF970" s="166">
        <v>46117</v>
      </c>
      <c r="AG970" s="167">
        <v>1025317.35</v>
      </c>
      <c r="AH970" s="94">
        <v>1.4305555555555556</v>
      </c>
      <c r="AI970" s="94">
        <v>5</v>
      </c>
      <c r="AJ970" s="168">
        <v>7.1294999999999997E-2</v>
      </c>
      <c r="AK970" s="162" t="s">
        <v>651</v>
      </c>
      <c r="AL970" s="162" t="s">
        <v>652</v>
      </c>
      <c r="AM970" s="133">
        <v>0</v>
      </c>
      <c r="AN970" s="133">
        <v>0</v>
      </c>
      <c r="AO970" s="133">
        <v>0</v>
      </c>
      <c r="AP970" s="133">
        <v>0</v>
      </c>
      <c r="AQ970" s="133">
        <v>0</v>
      </c>
      <c r="AR970" s="133">
        <v>36550</v>
      </c>
      <c r="AS970" s="133">
        <v>0</v>
      </c>
      <c r="AT970" s="133">
        <v>0</v>
      </c>
      <c r="AU970" s="133">
        <v>0</v>
      </c>
      <c r="AV970" s="133">
        <v>0</v>
      </c>
      <c r="AW970" s="133">
        <v>0</v>
      </c>
      <c r="AX970" s="133">
        <v>36550</v>
      </c>
      <c r="AY970" s="133">
        <v>0</v>
      </c>
      <c r="AZ970" s="133">
        <v>0</v>
      </c>
      <c r="BA970" s="15">
        <f t="shared" si="45"/>
        <v>0</v>
      </c>
      <c r="BB970" s="15">
        <f t="shared" si="46"/>
        <v>73100</v>
      </c>
      <c r="BC970" s="15">
        <f t="shared" si="47"/>
        <v>73100</v>
      </c>
    </row>
    <row r="971" spans="1:55" x14ac:dyDescent="0.35">
      <c r="A971" s="161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66">
        <v>44291</v>
      </c>
      <c r="AF971" s="166">
        <v>45387</v>
      </c>
      <c r="AG971" s="167">
        <v>1075180.04</v>
      </c>
      <c r="AH971" s="94">
        <v>0</v>
      </c>
      <c r="AI971" s="94">
        <v>0</v>
      </c>
      <c r="AJ971" s="168">
        <v>6.1652999999999999E-2</v>
      </c>
      <c r="AK971" s="162" t="s">
        <v>651</v>
      </c>
      <c r="AL971" s="162" t="s">
        <v>652</v>
      </c>
      <c r="AM971" s="133">
        <v>0</v>
      </c>
      <c r="AN971" s="133">
        <v>0</v>
      </c>
      <c r="AO971" s="133">
        <v>0</v>
      </c>
      <c r="AP971" s="133">
        <v>0</v>
      </c>
      <c r="AQ971" s="133">
        <v>0</v>
      </c>
      <c r="AR971" s="133">
        <v>0</v>
      </c>
      <c r="AS971" s="133">
        <v>0</v>
      </c>
      <c r="AT971" s="133">
        <v>0</v>
      </c>
      <c r="AU971" s="133">
        <v>0</v>
      </c>
      <c r="AV971" s="133">
        <v>0</v>
      </c>
      <c r="AW971" s="133">
        <v>0</v>
      </c>
      <c r="AX971" s="133">
        <v>0</v>
      </c>
      <c r="AY971" s="133">
        <v>0</v>
      </c>
      <c r="AZ971" s="133">
        <v>0</v>
      </c>
      <c r="BA971" s="15">
        <f t="shared" si="45"/>
        <v>0</v>
      </c>
      <c r="BB971" s="15">
        <f t="shared" si="46"/>
        <v>0</v>
      </c>
      <c r="BC971" s="15">
        <f t="shared" si="47"/>
        <v>0</v>
      </c>
    </row>
    <row r="972" spans="1:55" x14ac:dyDescent="0.35">
      <c r="A972" s="161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33526.980000000003</v>
      </c>
      <c r="AA972" s="63">
        <v>0</v>
      </c>
      <c r="AB972" s="63">
        <v>0</v>
      </c>
      <c r="AC972" s="63">
        <v>0</v>
      </c>
      <c r="AD972" s="63">
        <v>940514.33</v>
      </c>
      <c r="AE972" s="166">
        <v>44291</v>
      </c>
      <c r="AF972" s="166">
        <v>46117</v>
      </c>
      <c r="AG972" s="167">
        <v>940514.33</v>
      </c>
      <c r="AH972" s="94">
        <v>1.4305555555555556</v>
      </c>
      <c r="AI972" s="94">
        <v>5</v>
      </c>
      <c r="AJ972" s="168">
        <v>7.1294999999999997E-2</v>
      </c>
      <c r="AK972" s="162" t="s">
        <v>651</v>
      </c>
      <c r="AL972" s="162" t="s">
        <v>652</v>
      </c>
      <c r="AM972" s="133">
        <v>0</v>
      </c>
      <c r="AN972" s="133">
        <v>0</v>
      </c>
      <c r="AO972" s="133">
        <v>0</v>
      </c>
      <c r="AP972" s="133">
        <v>0</v>
      </c>
      <c r="AQ972" s="133">
        <v>0</v>
      </c>
      <c r="AR972" s="133">
        <v>33526.980000000003</v>
      </c>
      <c r="AS972" s="133">
        <v>0</v>
      </c>
      <c r="AT972" s="133">
        <v>0</v>
      </c>
      <c r="AU972" s="133">
        <v>0</v>
      </c>
      <c r="AV972" s="133">
        <v>0</v>
      </c>
      <c r="AW972" s="133">
        <v>0</v>
      </c>
      <c r="AX972" s="133">
        <v>33526.980000000003</v>
      </c>
      <c r="AY972" s="133">
        <v>0</v>
      </c>
      <c r="AZ972" s="133">
        <v>0</v>
      </c>
      <c r="BA972" s="15">
        <f t="shared" si="45"/>
        <v>0</v>
      </c>
      <c r="BB972" s="15">
        <f t="shared" si="46"/>
        <v>67053.960000000006</v>
      </c>
      <c r="BC972" s="15">
        <f t="shared" si="47"/>
        <v>67053.960000000006</v>
      </c>
    </row>
    <row r="973" spans="1:55" x14ac:dyDescent="0.35">
      <c r="A973" s="161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66">
        <v>44050</v>
      </c>
      <c r="AF973" s="166">
        <v>45876</v>
      </c>
      <c r="AG973" s="167">
        <v>989490.48</v>
      </c>
      <c r="AH973" s="94">
        <v>0.76944444444444449</v>
      </c>
      <c r="AI973" s="94">
        <v>5</v>
      </c>
      <c r="AJ973" s="168">
        <v>7.1294999999999997E-2</v>
      </c>
      <c r="AK973" s="162" t="s">
        <v>651</v>
      </c>
      <c r="AL973" s="162" t="s">
        <v>652</v>
      </c>
      <c r="AM973" s="133">
        <v>0</v>
      </c>
      <c r="AN973" s="133">
        <v>0</v>
      </c>
      <c r="AO973" s="133">
        <v>0</v>
      </c>
      <c r="AP973" s="133">
        <v>35272.86</v>
      </c>
      <c r="AQ973" s="133">
        <v>0</v>
      </c>
      <c r="AR973" s="133">
        <v>0</v>
      </c>
      <c r="AS973" s="133">
        <v>0</v>
      </c>
      <c r="AT973" s="133">
        <v>0</v>
      </c>
      <c r="AU973" s="133">
        <v>0</v>
      </c>
      <c r="AV973" s="133">
        <v>35272.86</v>
      </c>
      <c r="AW973" s="133">
        <v>0</v>
      </c>
      <c r="AX973" s="133">
        <v>0</v>
      </c>
      <c r="AY973" s="133">
        <v>0</v>
      </c>
      <c r="AZ973" s="133">
        <v>0</v>
      </c>
      <c r="BA973" s="15">
        <f t="shared" si="45"/>
        <v>0</v>
      </c>
      <c r="BB973" s="15">
        <f t="shared" si="46"/>
        <v>70545.72</v>
      </c>
      <c r="BC973" s="15">
        <f t="shared" si="47"/>
        <v>70545.72</v>
      </c>
    </row>
    <row r="974" spans="1:55" x14ac:dyDescent="0.35">
      <c r="A974" s="161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66">
        <v>44291</v>
      </c>
      <c r="AF974" s="166">
        <v>45387</v>
      </c>
      <c r="AG974" s="167">
        <v>558072.42000000004</v>
      </c>
      <c r="AH974" s="94">
        <v>0</v>
      </c>
      <c r="AI974" s="94">
        <v>0</v>
      </c>
      <c r="AJ974" s="168">
        <v>6.1652999999999999E-2</v>
      </c>
      <c r="AK974" s="162" t="s">
        <v>651</v>
      </c>
      <c r="AL974" s="162" t="s">
        <v>652</v>
      </c>
      <c r="AM974" s="133">
        <v>0</v>
      </c>
      <c r="AN974" s="133">
        <v>0</v>
      </c>
      <c r="AO974" s="133">
        <v>0</v>
      </c>
      <c r="AP974" s="133">
        <v>0</v>
      </c>
      <c r="AQ974" s="133">
        <v>0</v>
      </c>
      <c r="AR974" s="133">
        <v>0</v>
      </c>
      <c r="AS974" s="133">
        <v>0</v>
      </c>
      <c r="AT974" s="133">
        <v>0</v>
      </c>
      <c r="AU974" s="133">
        <v>0</v>
      </c>
      <c r="AV974" s="133">
        <v>0</v>
      </c>
      <c r="AW974" s="133">
        <v>0</v>
      </c>
      <c r="AX974" s="133">
        <v>0</v>
      </c>
      <c r="AY974" s="133">
        <v>0</v>
      </c>
      <c r="AZ974" s="133">
        <v>0</v>
      </c>
      <c r="BA974" s="15">
        <f t="shared" si="45"/>
        <v>0</v>
      </c>
      <c r="BB974" s="15">
        <f t="shared" si="46"/>
        <v>0</v>
      </c>
      <c r="BC974" s="15">
        <f t="shared" si="47"/>
        <v>0</v>
      </c>
    </row>
    <row r="975" spans="1:55" x14ac:dyDescent="0.35">
      <c r="A975" s="161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17405.349999999999</v>
      </c>
      <c r="AA975" s="63">
        <v>0</v>
      </c>
      <c r="AB975" s="63">
        <v>0</v>
      </c>
      <c r="AC975" s="63">
        <v>0</v>
      </c>
      <c r="AD975" s="63">
        <v>488262.74</v>
      </c>
      <c r="AE975" s="166">
        <v>44291</v>
      </c>
      <c r="AF975" s="166">
        <v>46117</v>
      </c>
      <c r="AG975" s="167">
        <v>488262.74</v>
      </c>
      <c r="AH975" s="94">
        <v>1.4305555555555556</v>
      </c>
      <c r="AI975" s="94">
        <v>5</v>
      </c>
      <c r="AJ975" s="168">
        <v>7.1294999999999997E-2</v>
      </c>
      <c r="AK975" s="162" t="s">
        <v>651</v>
      </c>
      <c r="AL975" s="162" t="s">
        <v>652</v>
      </c>
      <c r="AM975" s="133">
        <v>0</v>
      </c>
      <c r="AN975" s="133">
        <v>0</v>
      </c>
      <c r="AO975" s="133">
        <v>0</v>
      </c>
      <c r="AP975" s="133">
        <v>0</v>
      </c>
      <c r="AQ975" s="133">
        <v>0</v>
      </c>
      <c r="AR975" s="133">
        <v>17405.349999999999</v>
      </c>
      <c r="AS975" s="133">
        <v>0</v>
      </c>
      <c r="AT975" s="133">
        <v>0</v>
      </c>
      <c r="AU975" s="133">
        <v>0</v>
      </c>
      <c r="AV975" s="133">
        <v>0</v>
      </c>
      <c r="AW975" s="133">
        <v>0</v>
      </c>
      <c r="AX975" s="133">
        <v>17405.349999999999</v>
      </c>
      <c r="AY975" s="133">
        <v>0</v>
      </c>
      <c r="AZ975" s="133">
        <v>0</v>
      </c>
      <c r="BA975" s="15">
        <f t="shared" si="45"/>
        <v>0</v>
      </c>
      <c r="BB975" s="15">
        <f t="shared" si="46"/>
        <v>34810.699999999997</v>
      </c>
      <c r="BC975" s="15">
        <f t="shared" si="47"/>
        <v>34810.699999999997</v>
      </c>
    </row>
    <row r="976" spans="1:55" x14ac:dyDescent="0.35">
      <c r="A976" s="161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66">
        <v>43860</v>
      </c>
      <c r="AF976" s="166">
        <v>45687</v>
      </c>
      <c r="AG976" s="167">
        <v>4113187.5</v>
      </c>
      <c r="AH976" s="94">
        <v>0.25</v>
      </c>
      <c r="AI976" s="94">
        <v>5</v>
      </c>
      <c r="AJ976" s="168">
        <v>7.85E-2</v>
      </c>
      <c r="AK976" s="162" t="s">
        <v>651</v>
      </c>
      <c r="AL976" s="162" t="s">
        <v>652</v>
      </c>
      <c r="AM976" s="133">
        <v>0</v>
      </c>
      <c r="AN976" s="133">
        <v>0</v>
      </c>
      <c r="AO976" s="133">
        <v>161442.60999999999</v>
      </c>
      <c r="AP976" s="133">
        <v>0</v>
      </c>
      <c r="AQ976" s="133">
        <v>0</v>
      </c>
      <c r="AR976" s="133">
        <v>0</v>
      </c>
      <c r="AS976" s="133">
        <v>0</v>
      </c>
      <c r="AT976" s="133">
        <v>0</v>
      </c>
      <c r="AU976" s="133">
        <v>0</v>
      </c>
      <c r="AV976" s="133">
        <v>0</v>
      </c>
      <c r="AW976" s="133">
        <v>0</v>
      </c>
      <c r="AX976" s="133">
        <v>0</v>
      </c>
      <c r="AY976" s="133">
        <v>0</v>
      </c>
      <c r="AZ976" s="133">
        <v>0</v>
      </c>
      <c r="BA976" s="15">
        <f t="shared" si="45"/>
        <v>0</v>
      </c>
      <c r="BB976" s="15">
        <f t="shared" si="46"/>
        <v>161442.60999999999</v>
      </c>
      <c r="BC976" s="15">
        <f t="shared" si="47"/>
        <v>161442.60999999999</v>
      </c>
    </row>
    <row r="977" spans="1:55" x14ac:dyDescent="0.35">
      <c r="A977" s="161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66">
        <v>44291</v>
      </c>
      <c r="AF977" s="166">
        <v>45387</v>
      </c>
      <c r="AG977" s="167">
        <v>22914661.34</v>
      </c>
      <c r="AH977" s="94">
        <v>0</v>
      </c>
      <c r="AI977" s="94">
        <v>0</v>
      </c>
      <c r="AJ977" s="168">
        <v>6.1652999999999999E-2</v>
      </c>
      <c r="AK977" s="162" t="s">
        <v>651</v>
      </c>
      <c r="AL977" s="162" t="s">
        <v>652</v>
      </c>
      <c r="AM977" s="133">
        <v>0</v>
      </c>
      <c r="AN977" s="133">
        <v>0</v>
      </c>
      <c r="AO977" s="133">
        <v>0</v>
      </c>
      <c r="AP977" s="133">
        <v>0</v>
      </c>
      <c r="AQ977" s="133">
        <v>0</v>
      </c>
      <c r="AR977" s="133">
        <v>0</v>
      </c>
      <c r="AS977" s="133">
        <v>0</v>
      </c>
      <c r="AT977" s="133">
        <v>0</v>
      </c>
      <c r="AU977" s="133">
        <v>0</v>
      </c>
      <c r="AV977" s="133">
        <v>0</v>
      </c>
      <c r="AW977" s="133">
        <v>0</v>
      </c>
      <c r="AX977" s="133">
        <v>0</v>
      </c>
      <c r="AY977" s="133">
        <v>0</v>
      </c>
      <c r="AZ977" s="133">
        <v>0</v>
      </c>
      <c r="BA977" s="15">
        <f t="shared" si="45"/>
        <v>0</v>
      </c>
      <c r="BB977" s="15">
        <f t="shared" si="46"/>
        <v>0</v>
      </c>
      <c r="BC977" s="15">
        <f t="shared" si="47"/>
        <v>0</v>
      </c>
    </row>
    <row r="978" spans="1:55" x14ac:dyDescent="0.35">
      <c r="A978" s="161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66">
        <v>44050</v>
      </c>
      <c r="AF978" s="166">
        <v>45876</v>
      </c>
      <c r="AG978" s="167">
        <v>1661440.46</v>
      </c>
      <c r="AH978" s="94">
        <v>0.76944444444444449</v>
      </c>
      <c r="AI978" s="94">
        <v>5</v>
      </c>
      <c r="AJ978" s="168">
        <v>7.1294999999999997E-2</v>
      </c>
      <c r="AK978" s="162" t="s">
        <v>651</v>
      </c>
      <c r="AL978" s="162" t="s">
        <v>652</v>
      </c>
      <c r="AM978" s="133">
        <v>0</v>
      </c>
      <c r="AN978" s="133">
        <v>0</v>
      </c>
      <c r="AO978" s="133">
        <v>0</v>
      </c>
      <c r="AP978" s="133">
        <v>59226.2</v>
      </c>
      <c r="AQ978" s="133">
        <v>0</v>
      </c>
      <c r="AR978" s="133">
        <v>0</v>
      </c>
      <c r="AS978" s="133">
        <v>0</v>
      </c>
      <c r="AT978" s="133">
        <v>0</v>
      </c>
      <c r="AU978" s="133">
        <v>0</v>
      </c>
      <c r="AV978" s="133">
        <v>59226.2</v>
      </c>
      <c r="AW978" s="133">
        <v>0</v>
      </c>
      <c r="AX978" s="133">
        <v>0</v>
      </c>
      <c r="AY978" s="133">
        <v>0</v>
      </c>
      <c r="AZ978" s="133">
        <v>0</v>
      </c>
      <c r="BA978" s="15">
        <f t="shared" si="45"/>
        <v>0</v>
      </c>
      <c r="BB978" s="15">
        <f t="shared" si="46"/>
        <v>118452.4</v>
      </c>
      <c r="BC978" s="15">
        <f t="shared" si="47"/>
        <v>118452.4</v>
      </c>
    </row>
    <row r="979" spans="1:55" x14ac:dyDescent="0.35">
      <c r="A979" s="161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66">
        <v>44291</v>
      </c>
      <c r="AF979" s="166">
        <v>45387</v>
      </c>
      <c r="AG979" s="167">
        <v>1208937.55</v>
      </c>
      <c r="AH979" s="94">
        <v>0</v>
      </c>
      <c r="AI979" s="94">
        <v>0</v>
      </c>
      <c r="AJ979" s="168">
        <v>6.1652999999999999E-2</v>
      </c>
      <c r="AK979" s="162" t="s">
        <v>651</v>
      </c>
      <c r="AL979" s="162" t="s">
        <v>652</v>
      </c>
      <c r="AM979" s="133">
        <v>0</v>
      </c>
      <c r="AN979" s="133">
        <v>0</v>
      </c>
      <c r="AO979" s="133">
        <v>0</v>
      </c>
      <c r="AP979" s="133">
        <v>0</v>
      </c>
      <c r="AQ979" s="133">
        <v>0</v>
      </c>
      <c r="AR979" s="133">
        <v>0</v>
      </c>
      <c r="AS979" s="133">
        <v>0</v>
      </c>
      <c r="AT979" s="133">
        <v>0</v>
      </c>
      <c r="AU979" s="133">
        <v>0</v>
      </c>
      <c r="AV979" s="133">
        <v>0</v>
      </c>
      <c r="AW979" s="133">
        <v>0</v>
      </c>
      <c r="AX979" s="133">
        <v>0</v>
      </c>
      <c r="AY979" s="133">
        <v>0</v>
      </c>
      <c r="AZ979" s="133">
        <v>0</v>
      </c>
      <c r="BA979" s="15">
        <f t="shared" si="45"/>
        <v>0</v>
      </c>
      <c r="BB979" s="15">
        <f t="shared" si="46"/>
        <v>0</v>
      </c>
      <c r="BC979" s="15">
        <f t="shared" si="47"/>
        <v>0</v>
      </c>
    </row>
    <row r="980" spans="1:55" x14ac:dyDescent="0.35">
      <c r="A980" s="161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37698.879999999997</v>
      </c>
      <c r="AA980" s="63">
        <v>0</v>
      </c>
      <c r="AB980" s="63">
        <v>0</v>
      </c>
      <c r="AC980" s="63">
        <v>0</v>
      </c>
      <c r="AD980" s="63">
        <v>1057546.19</v>
      </c>
      <c r="AE980" s="166">
        <v>44291</v>
      </c>
      <c r="AF980" s="166">
        <v>46117</v>
      </c>
      <c r="AG980" s="167">
        <v>1057546.19</v>
      </c>
      <c r="AH980" s="94">
        <v>1.4305555555555556</v>
      </c>
      <c r="AI980" s="94">
        <v>5</v>
      </c>
      <c r="AJ980" s="168">
        <v>7.1294999999999997E-2</v>
      </c>
      <c r="AK980" s="162" t="s">
        <v>651</v>
      </c>
      <c r="AL980" s="162" t="s">
        <v>652</v>
      </c>
      <c r="AM980" s="133">
        <v>0</v>
      </c>
      <c r="AN980" s="133">
        <v>0</v>
      </c>
      <c r="AO980" s="133">
        <v>0</v>
      </c>
      <c r="AP980" s="133">
        <v>0</v>
      </c>
      <c r="AQ980" s="133">
        <v>0</v>
      </c>
      <c r="AR980" s="133">
        <v>37698.879999999997</v>
      </c>
      <c r="AS980" s="133">
        <v>0</v>
      </c>
      <c r="AT980" s="133">
        <v>0</v>
      </c>
      <c r="AU980" s="133">
        <v>0</v>
      </c>
      <c r="AV980" s="133">
        <v>0</v>
      </c>
      <c r="AW980" s="133">
        <v>0</v>
      </c>
      <c r="AX980" s="133">
        <v>37698.879999999997</v>
      </c>
      <c r="AY980" s="133">
        <v>0</v>
      </c>
      <c r="AZ980" s="133">
        <v>0</v>
      </c>
      <c r="BA980" s="15">
        <f t="shared" si="45"/>
        <v>0</v>
      </c>
      <c r="BB980" s="15">
        <f t="shared" si="46"/>
        <v>75397.759999999995</v>
      </c>
      <c r="BC980" s="15">
        <f t="shared" si="47"/>
        <v>75397.759999999995</v>
      </c>
    </row>
    <row r="981" spans="1:55" x14ac:dyDescent="0.35">
      <c r="A981" s="161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66">
        <v>44291</v>
      </c>
      <c r="AF981" s="166">
        <v>45387</v>
      </c>
      <c r="AG981" s="167">
        <v>1647489.3</v>
      </c>
      <c r="AH981" s="94">
        <v>0</v>
      </c>
      <c r="AI981" s="94">
        <v>0</v>
      </c>
      <c r="AJ981" s="168">
        <v>6.1652999999999999E-2</v>
      </c>
      <c r="AK981" s="162" t="s">
        <v>651</v>
      </c>
      <c r="AL981" s="162" t="s">
        <v>652</v>
      </c>
      <c r="AM981" s="133">
        <v>0</v>
      </c>
      <c r="AN981" s="133">
        <v>0</v>
      </c>
      <c r="AO981" s="133">
        <v>0</v>
      </c>
      <c r="AP981" s="133">
        <v>0</v>
      </c>
      <c r="AQ981" s="133">
        <v>0</v>
      </c>
      <c r="AR981" s="133">
        <v>0</v>
      </c>
      <c r="AS981" s="133">
        <v>0</v>
      </c>
      <c r="AT981" s="133">
        <v>0</v>
      </c>
      <c r="AU981" s="133">
        <v>0</v>
      </c>
      <c r="AV981" s="133">
        <v>0</v>
      </c>
      <c r="AW981" s="133">
        <v>0</v>
      </c>
      <c r="AX981" s="133">
        <v>0</v>
      </c>
      <c r="AY981" s="133">
        <v>0</v>
      </c>
      <c r="AZ981" s="133">
        <v>0</v>
      </c>
      <c r="BA981" s="15">
        <f t="shared" si="45"/>
        <v>0</v>
      </c>
      <c r="BB981" s="15">
        <f t="shared" si="46"/>
        <v>0</v>
      </c>
      <c r="BC981" s="15">
        <f t="shared" si="47"/>
        <v>0</v>
      </c>
    </row>
    <row r="982" spans="1:55" x14ac:dyDescent="0.35">
      <c r="A982" s="161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51339.83</v>
      </c>
      <c r="AA982" s="63">
        <v>0</v>
      </c>
      <c r="AB982" s="63">
        <v>0</v>
      </c>
      <c r="AC982" s="63">
        <v>0</v>
      </c>
      <c r="AD982" s="63">
        <v>1440208.53</v>
      </c>
      <c r="AE982" s="166">
        <v>44291</v>
      </c>
      <c r="AF982" s="166">
        <v>46117</v>
      </c>
      <c r="AG982" s="167">
        <v>1440208.53</v>
      </c>
      <c r="AH982" s="94">
        <v>1.4305555555555556</v>
      </c>
      <c r="AI982" s="94">
        <v>5</v>
      </c>
      <c r="AJ982" s="168">
        <v>7.1294999999999997E-2</v>
      </c>
      <c r="AK982" s="162" t="s">
        <v>651</v>
      </c>
      <c r="AL982" s="162" t="s">
        <v>652</v>
      </c>
      <c r="AM982" s="133">
        <v>0</v>
      </c>
      <c r="AN982" s="133">
        <v>0</v>
      </c>
      <c r="AO982" s="133">
        <v>0</v>
      </c>
      <c r="AP982" s="133">
        <v>0</v>
      </c>
      <c r="AQ982" s="133">
        <v>0</v>
      </c>
      <c r="AR982" s="133">
        <v>51339.83</v>
      </c>
      <c r="AS982" s="133">
        <v>0</v>
      </c>
      <c r="AT982" s="133">
        <v>0</v>
      </c>
      <c r="AU982" s="133">
        <v>0</v>
      </c>
      <c r="AV982" s="133">
        <v>0</v>
      </c>
      <c r="AW982" s="133">
        <v>0</v>
      </c>
      <c r="AX982" s="133">
        <v>51339.83</v>
      </c>
      <c r="AY982" s="133">
        <v>0</v>
      </c>
      <c r="AZ982" s="133">
        <v>0</v>
      </c>
      <c r="BA982" s="15">
        <f t="shared" si="45"/>
        <v>0</v>
      </c>
      <c r="BB982" s="15">
        <f t="shared" si="46"/>
        <v>102679.66</v>
      </c>
      <c r="BC982" s="15">
        <f t="shared" si="47"/>
        <v>102679.66</v>
      </c>
    </row>
    <row r="983" spans="1:55" x14ac:dyDescent="0.35">
      <c r="A983" s="161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66">
        <v>44050</v>
      </c>
      <c r="AF983" s="166">
        <v>45876</v>
      </c>
      <c r="AG983" s="167">
        <v>2403171.7200000002</v>
      </c>
      <c r="AH983" s="94">
        <v>0.76944444444444449</v>
      </c>
      <c r="AI983" s="94">
        <v>5</v>
      </c>
      <c r="AJ983" s="168">
        <v>7.1294999999999997E-2</v>
      </c>
      <c r="AK983" s="162" t="s">
        <v>651</v>
      </c>
      <c r="AL983" s="162" t="s">
        <v>652</v>
      </c>
      <c r="AM983" s="133">
        <v>0</v>
      </c>
      <c r="AN983" s="133">
        <v>0</v>
      </c>
      <c r="AO983" s="133">
        <v>0</v>
      </c>
      <c r="AP983" s="133">
        <v>85667.06</v>
      </c>
      <c r="AQ983" s="133">
        <v>0</v>
      </c>
      <c r="AR983" s="133">
        <v>0</v>
      </c>
      <c r="AS983" s="133">
        <v>0</v>
      </c>
      <c r="AT983" s="133">
        <v>0</v>
      </c>
      <c r="AU983" s="133">
        <v>0</v>
      </c>
      <c r="AV983" s="133">
        <v>85667.06</v>
      </c>
      <c r="AW983" s="133">
        <v>0</v>
      </c>
      <c r="AX983" s="133">
        <v>0</v>
      </c>
      <c r="AY983" s="133">
        <v>0</v>
      </c>
      <c r="AZ983" s="133">
        <v>0</v>
      </c>
      <c r="BA983" s="15">
        <f t="shared" si="45"/>
        <v>0</v>
      </c>
      <c r="BB983" s="15">
        <f t="shared" si="46"/>
        <v>171334.12</v>
      </c>
      <c r="BC983" s="15">
        <f t="shared" si="47"/>
        <v>171334.12</v>
      </c>
    </row>
    <row r="984" spans="1:55" x14ac:dyDescent="0.35">
      <c r="A984" s="161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66">
        <v>44291</v>
      </c>
      <c r="AF984" s="166">
        <v>45387</v>
      </c>
      <c r="AG984" s="167">
        <v>1307833.96</v>
      </c>
      <c r="AH984" s="94">
        <v>0</v>
      </c>
      <c r="AI984" s="94">
        <v>0</v>
      </c>
      <c r="AJ984" s="168">
        <v>6.1652999999999999E-2</v>
      </c>
      <c r="AK984" s="162" t="s">
        <v>651</v>
      </c>
      <c r="AL984" s="162" t="s">
        <v>652</v>
      </c>
      <c r="AM984" s="133">
        <v>0</v>
      </c>
      <c r="AN984" s="133">
        <v>0</v>
      </c>
      <c r="AO984" s="133">
        <v>0</v>
      </c>
      <c r="AP984" s="133">
        <v>0</v>
      </c>
      <c r="AQ984" s="133">
        <v>0</v>
      </c>
      <c r="AR984" s="133">
        <v>0</v>
      </c>
      <c r="AS984" s="133">
        <v>0</v>
      </c>
      <c r="AT984" s="133">
        <v>0</v>
      </c>
      <c r="AU984" s="133">
        <v>0</v>
      </c>
      <c r="AV984" s="133">
        <v>0</v>
      </c>
      <c r="AW984" s="133">
        <v>0</v>
      </c>
      <c r="AX984" s="133">
        <v>0</v>
      </c>
      <c r="AY984" s="133">
        <v>0</v>
      </c>
      <c r="AZ984" s="133">
        <v>0</v>
      </c>
      <c r="BA984" s="15">
        <f t="shared" si="45"/>
        <v>0</v>
      </c>
      <c r="BB984" s="15">
        <f t="shared" si="46"/>
        <v>0</v>
      </c>
      <c r="BC984" s="15">
        <f t="shared" si="47"/>
        <v>0</v>
      </c>
    </row>
    <row r="985" spans="1:55" x14ac:dyDescent="0.35">
      <c r="A985" s="161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40785.980000000003</v>
      </c>
      <c r="AA985" s="63">
        <v>0</v>
      </c>
      <c r="AB985" s="63">
        <v>0</v>
      </c>
      <c r="AC985" s="63">
        <v>0</v>
      </c>
      <c r="AD985" s="63">
        <v>1144147.07</v>
      </c>
      <c r="AE985" s="166">
        <v>44291</v>
      </c>
      <c r="AF985" s="166">
        <v>46117</v>
      </c>
      <c r="AG985" s="167">
        <v>1144147.07</v>
      </c>
      <c r="AH985" s="94">
        <v>1.4305555555555556</v>
      </c>
      <c r="AI985" s="94">
        <v>5</v>
      </c>
      <c r="AJ985" s="168">
        <v>7.1294999999999997E-2</v>
      </c>
      <c r="AK985" s="162" t="s">
        <v>651</v>
      </c>
      <c r="AL985" s="162" t="s">
        <v>652</v>
      </c>
      <c r="AM985" s="133">
        <v>0</v>
      </c>
      <c r="AN985" s="133">
        <v>0</v>
      </c>
      <c r="AO985" s="133">
        <v>0</v>
      </c>
      <c r="AP985" s="133">
        <v>0</v>
      </c>
      <c r="AQ985" s="133">
        <v>0</v>
      </c>
      <c r="AR985" s="133">
        <v>40785.980000000003</v>
      </c>
      <c r="AS985" s="133">
        <v>0</v>
      </c>
      <c r="AT985" s="133">
        <v>0</v>
      </c>
      <c r="AU985" s="133">
        <v>0</v>
      </c>
      <c r="AV985" s="133">
        <v>0</v>
      </c>
      <c r="AW985" s="133">
        <v>0</v>
      </c>
      <c r="AX985" s="133">
        <v>40785.980000000003</v>
      </c>
      <c r="AY985" s="133">
        <v>0</v>
      </c>
      <c r="AZ985" s="133">
        <v>0</v>
      </c>
      <c r="BA985" s="15">
        <f t="shared" si="45"/>
        <v>0</v>
      </c>
      <c r="BB985" s="15">
        <f t="shared" si="46"/>
        <v>81571.960000000006</v>
      </c>
      <c r="BC985" s="15">
        <f t="shared" si="47"/>
        <v>81571.960000000006</v>
      </c>
    </row>
    <row r="986" spans="1:55" x14ac:dyDescent="0.35">
      <c r="A986" s="161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66">
        <v>44291</v>
      </c>
      <c r="AF986" s="166">
        <v>45387</v>
      </c>
      <c r="AG986" s="167">
        <v>3425597.32</v>
      </c>
      <c r="AH986" s="94">
        <v>0</v>
      </c>
      <c r="AI986" s="94">
        <v>0</v>
      </c>
      <c r="AJ986" s="168">
        <v>6.1652999999999999E-2</v>
      </c>
      <c r="AK986" s="162" t="s">
        <v>651</v>
      </c>
      <c r="AL986" s="162" t="s">
        <v>652</v>
      </c>
      <c r="AM986" s="133">
        <v>0</v>
      </c>
      <c r="AN986" s="133">
        <v>0</v>
      </c>
      <c r="AO986" s="133">
        <v>0</v>
      </c>
      <c r="AP986" s="133">
        <v>0</v>
      </c>
      <c r="AQ986" s="133">
        <v>0</v>
      </c>
      <c r="AR986" s="133">
        <v>0</v>
      </c>
      <c r="AS986" s="133">
        <v>0</v>
      </c>
      <c r="AT986" s="133">
        <v>0</v>
      </c>
      <c r="AU986" s="133">
        <v>0</v>
      </c>
      <c r="AV986" s="133">
        <v>0</v>
      </c>
      <c r="AW986" s="133">
        <v>0</v>
      </c>
      <c r="AX986" s="133">
        <v>0</v>
      </c>
      <c r="AY986" s="133">
        <v>0</v>
      </c>
      <c r="AZ986" s="133">
        <v>0</v>
      </c>
      <c r="BA986" s="15">
        <f t="shared" si="45"/>
        <v>0</v>
      </c>
      <c r="BB986" s="15">
        <f t="shared" si="46"/>
        <v>0</v>
      </c>
      <c r="BC986" s="15">
        <f t="shared" si="47"/>
        <v>0</v>
      </c>
    </row>
    <row r="987" spans="1:55" x14ac:dyDescent="0.35">
      <c r="A987" s="161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66">
        <v>44291</v>
      </c>
      <c r="AF987" s="166">
        <v>45387</v>
      </c>
      <c r="AG987" s="167">
        <v>640746.02</v>
      </c>
      <c r="AH987" s="94">
        <v>0</v>
      </c>
      <c r="AI987" s="94">
        <v>0</v>
      </c>
      <c r="AJ987" s="168">
        <v>6.1652999999999999E-2</v>
      </c>
      <c r="AK987" s="162" t="s">
        <v>651</v>
      </c>
      <c r="AL987" s="162" t="s">
        <v>652</v>
      </c>
      <c r="AM987" s="133">
        <v>0</v>
      </c>
      <c r="AN987" s="133">
        <v>0</v>
      </c>
      <c r="AO987" s="133">
        <v>0</v>
      </c>
      <c r="AP987" s="133">
        <v>0</v>
      </c>
      <c r="AQ987" s="133">
        <v>0</v>
      </c>
      <c r="AR987" s="133">
        <v>0</v>
      </c>
      <c r="AS987" s="133">
        <v>0</v>
      </c>
      <c r="AT987" s="133">
        <v>0</v>
      </c>
      <c r="AU987" s="133">
        <v>0</v>
      </c>
      <c r="AV987" s="133">
        <v>0</v>
      </c>
      <c r="AW987" s="133">
        <v>0</v>
      </c>
      <c r="AX987" s="133">
        <v>0</v>
      </c>
      <c r="AY987" s="133">
        <v>0</v>
      </c>
      <c r="AZ987" s="133">
        <v>0</v>
      </c>
      <c r="BA987" s="15">
        <f t="shared" si="45"/>
        <v>0</v>
      </c>
      <c r="BB987" s="15">
        <f t="shared" si="46"/>
        <v>0</v>
      </c>
      <c r="BC987" s="15">
        <f t="shared" si="47"/>
        <v>0</v>
      </c>
    </row>
    <row r="988" spans="1:55" x14ac:dyDescent="0.35">
      <c r="A988" s="161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22836.85</v>
      </c>
      <c r="AA988" s="63">
        <v>0</v>
      </c>
      <c r="AB988" s="63">
        <v>0</v>
      </c>
      <c r="AC988" s="63">
        <v>0</v>
      </c>
      <c r="AD988" s="63">
        <v>640629.77</v>
      </c>
      <c r="AE988" s="166">
        <v>44291</v>
      </c>
      <c r="AF988" s="166">
        <v>46117</v>
      </c>
      <c r="AG988" s="167">
        <v>640629.77</v>
      </c>
      <c r="AH988" s="94">
        <v>1.4305555555555556</v>
      </c>
      <c r="AI988" s="94">
        <v>5</v>
      </c>
      <c r="AJ988" s="168">
        <v>7.1294999999999997E-2</v>
      </c>
      <c r="AK988" s="162" t="s">
        <v>651</v>
      </c>
      <c r="AL988" s="162" t="s">
        <v>652</v>
      </c>
      <c r="AM988" s="133">
        <v>0</v>
      </c>
      <c r="AN988" s="133">
        <v>0</v>
      </c>
      <c r="AO988" s="133">
        <v>0</v>
      </c>
      <c r="AP988" s="133">
        <v>0</v>
      </c>
      <c r="AQ988" s="133">
        <v>0</v>
      </c>
      <c r="AR988" s="133">
        <v>22836.85</v>
      </c>
      <c r="AS988" s="133">
        <v>0</v>
      </c>
      <c r="AT988" s="133">
        <v>0</v>
      </c>
      <c r="AU988" s="133">
        <v>0</v>
      </c>
      <c r="AV988" s="133">
        <v>0</v>
      </c>
      <c r="AW988" s="133">
        <v>0</v>
      </c>
      <c r="AX988" s="133">
        <v>22836.85</v>
      </c>
      <c r="AY988" s="133">
        <v>0</v>
      </c>
      <c r="AZ988" s="133">
        <v>0</v>
      </c>
      <c r="BA988" s="15">
        <f t="shared" si="45"/>
        <v>0</v>
      </c>
      <c r="BB988" s="15">
        <f t="shared" si="46"/>
        <v>45673.7</v>
      </c>
      <c r="BC988" s="15">
        <f t="shared" si="47"/>
        <v>45673.7</v>
      </c>
    </row>
    <row r="989" spans="1:55" x14ac:dyDescent="0.35">
      <c r="A989" s="161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66">
        <v>44168</v>
      </c>
      <c r="AF989" s="166">
        <v>45994</v>
      </c>
      <c r="AG989" s="167">
        <v>21938152.809999999</v>
      </c>
      <c r="AH989" s="94">
        <v>1.0916666666666666</v>
      </c>
      <c r="AI989" s="94">
        <v>5</v>
      </c>
      <c r="AJ989" s="168">
        <v>7.1294999999999997E-2</v>
      </c>
      <c r="AK989" s="162" t="s">
        <v>651</v>
      </c>
      <c r="AL989" s="162" t="s">
        <v>652</v>
      </c>
      <c r="AM989" s="133">
        <v>0</v>
      </c>
      <c r="AN989" s="133">
        <v>782040.3</v>
      </c>
      <c r="AO989" s="133">
        <v>0</v>
      </c>
      <c r="AP989" s="133">
        <v>0</v>
      </c>
      <c r="AQ989" s="133">
        <v>0</v>
      </c>
      <c r="AR989" s="133">
        <v>0</v>
      </c>
      <c r="AS989" s="133">
        <v>0</v>
      </c>
      <c r="AT989" s="133">
        <v>782040.3</v>
      </c>
      <c r="AU989" s="133">
        <v>0</v>
      </c>
      <c r="AV989" s="133">
        <v>0</v>
      </c>
      <c r="AW989" s="133">
        <v>0</v>
      </c>
      <c r="AX989" s="133">
        <v>0</v>
      </c>
      <c r="AY989" s="133">
        <v>0</v>
      </c>
      <c r="AZ989" s="133">
        <v>782040.3</v>
      </c>
      <c r="BA989" s="15">
        <f t="shared" si="45"/>
        <v>782040.3</v>
      </c>
      <c r="BB989" s="15">
        <f t="shared" si="46"/>
        <v>1564080.6</v>
      </c>
      <c r="BC989" s="15">
        <f t="shared" si="47"/>
        <v>2346120.9000000004</v>
      </c>
    </row>
    <row r="990" spans="1:55" x14ac:dyDescent="0.35">
      <c r="A990" s="161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66">
        <v>44291</v>
      </c>
      <c r="AF990" s="166">
        <v>45387</v>
      </c>
      <c r="AG990" s="167">
        <v>21410035.870000001</v>
      </c>
      <c r="AH990" s="94">
        <v>0</v>
      </c>
      <c r="AI990" s="94">
        <v>0</v>
      </c>
      <c r="AJ990" s="168">
        <v>6.1652999999999999E-2</v>
      </c>
      <c r="AK990" s="162" t="s">
        <v>651</v>
      </c>
      <c r="AL990" s="162" t="s">
        <v>652</v>
      </c>
      <c r="AM990" s="133">
        <v>0</v>
      </c>
      <c r="AN990" s="133">
        <v>0</v>
      </c>
      <c r="AO990" s="133">
        <v>0</v>
      </c>
      <c r="AP990" s="133">
        <v>0</v>
      </c>
      <c r="AQ990" s="133">
        <v>0</v>
      </c>
      <c r="AR990" s="133">
        <v>0</v>
      </c>
      <c r="AS990" s="133">
        <v>0</v>
      </c>
      <c r="AT990" s="133">
        <v>0</v>
      </c>
      <c r="AU990" s="133">
        <v>0</v>
      </c>
      <c r="AV990" s="133">
        <v>0</v>
      </c>
      <c r="AW990" s="133">
        <v>0</v>
      </c>
      <c r="AX990" s="133">
        <v>0</v>
      </c>
      <c r="AY990" s="133">
        <v>0</v>
      </c>
      <c r="AZ990" s="133">
        <v>0</v>
      </c>
      <c r="BA990" s="15">
        <f t="shared" si="45"/>
        <v>0</v>
      </c>
      <c r="BB990" s="15">
        <f t="shared" si="46"/>
        <v>0</v>
      </c>
      <c r="BC990" s="15">
        <f t="shared" si="47"/>
        <v>0</v>
      </c>
    </row>
    <row r="991" spans="1:55" x14ac:dyDescent="0.35">
      <c r="A991" s="161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66">
        <v>44291</v>
      </c>
      <c r="AF991" s="166">
        <v>45387</v>
      </c>
      <c r="AG991" s="167">
        <v>10637875.189999999</v>
      </c>
      <c r="AH991" s="94">
        <v>0</v>
      </c>
      <c r="AI991" s="94">
        <v>0</v>
      </c>
      <c r="AJ991" s="168">
        <v>6.1652999999999999E-2</v>
      </c>
      <c r="AK991" s="162" t="s">
        <v>651</v>
      </c>
      <c r="AL991" s="162" t="s">
        <v>652</v>
      </c>
      <c r="AM991" s="133">
        <v>0</v>
      </c>
      <c r="AN991" s="133">
        <v>0</v>
      </c>
      <c r="AO991" s="133">
        <v>0</v>
      </c>
      <c r="AP991" s="133">
        <v>0</v>
      </c>
      <c r="AQ991" s="133">
        <v>0</v>
      </c>
      <c r="AR991" s="133">
        <v>0</v>
      </c>
      <c r="AS991" s="133">
        <v>0</v>
      </c>
      <c r="AT991" s="133">
        <v>0</v>
      </c>
      <c r="AU991" s="133">
        <v>0</v>
      </c>
      <c r="AV991" s="133">
        <v>0</v>
      </c>
      <c r="AW991" s="133">
        <v>0</v>
      </c>
      <c r="AX991" s="133">
        <v>0</v>
      </c>
      <c r="AY991" s="133">
        <v>0</v>
      </c>
      <c r="AZ991" s="133">
        <v>0</v>
      </c>
      <c r="BA991" s="15">
        <f t="shared" si="45"/>
        <v>0</v>
      </c>
      <c r="BB991" s="15">
        <f t="shared" si="46"/>
        <v>0</v>
      </c>
      <c r="BC991" s="15">
        <f t="shared" si="47"/>
        <v>0</v>
      </c>
    </row>
    <row r="992" spans="1:55" x14ac:dyDescent="0.35">
      <c r="A992" s="161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66">
        <v>44291</v>
      </c>
      <c r="AF992" s="166">
        <v>45387</v>
      </c>
      <c r="AG992" s="167">
        <v>10798079.119999999</v>
      </c>
      <c r="AH992" s="94">
        <v>0</v>
      </c>
      <c r="AI992" s="94">
        <v>0</v>
      </c>
      <c r="AJ992" s="168">
        <v>6.1652999999999999E-2</v>
      </c>
      <c r="AK992" s="162" t="s">
        <v>651</v>
      </c>
      <c r="AL992" s="162" t="s">
        <v>652</v>
      </c>
      <c r="AM992" s="133">
        <v>0</v>
      </c>
      <c r="AN992" s="133">
        <v>0</v>
      </c>
      <c r="AO992" s="133">
        <v>0</v>
      </c>
      <c r="AP992" s="133">
        <v>0</v>
      </c>
      <c r="AQ992" s="133">
        <v>0</v>
      </c>
      <c r="AR992" s="133">
        <v>0</v>
      </c>
      <c r="AS992" s="133">
        <v>0</v>
      </c>
      <c r="AT992" s="133">
        <v>0</v>
      </c>
      <c r="AU992" s="133">
        <v>0</v>
      </c>
      <c r="AV992" s="133">
        <v>0</v>
      </c>
      <c r="AW992" s="133">
        <v>0</v>
      </c>
      <c r="AX992" s="133">
        <v>0</v>
      </c>
      <c r="AY992" s="133">
        <v>0</v>
      </c>
      <c r="AZ992" s="133">
        <v>0</v>
      </c>
      <c r="BA992" s="15">
        <f t="shared" si="45"/>
        <v>0</v>
      </c>
      <c r="BB992" s="15">
        <f t="shared" si="46"/>
        <v>0</v>
      </c>
      <c r="BC992" s="15">
        <f t="shared" si="47"/>
        <v>0</v>
      </c>
    </row>
    <row r="993" spans="1:55" x14ac:dyDescent="0.35">
      <c r="A993" s="161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66">
        <v>44291</v>
      </c>
      <c r="AF993" s="166">
        <v>45387</v>
      </c>
      <c r="AG993" s="167">
        <v>486119.84</v>
      </c>
      <c r="AH993" s="94">
        <v>0</v>
      </c>
      <c r="AI993" s="94">
        <v>0</v>
      </c>
      <c r="AJ993" s="168">
        <v>6.1652999999999999E-2</v>
      </c>
      <c r="AK993" s="162" t="s">
        <v>651</v>
      </c>
      <c r="AL993" s="162" t="s">
        <v>652</v>
      </c>
      <c r="AM993" s="133">
        <v>0</v>
      </c>
      <c r="AN993" s="133">
        <v>0</v>
      </c>
      <c r="AO993" s="133">
        <v>0</v>
      </c>
      <c r="AP993" s="133">
        <v>0</v>
      </c>
      <c r="AQ993" s="133">
        <v>0</v>
      </c>
      <c r="AR993" s="133">
        <v>0</v>
      </c>
      <c r="AS993" s="133">
        <v>0</v>
      </c>
      <c r="AT993" s="133">
        <v>0</v>
      </c>
      <c r="AU993" s="133">
        <v>0</v>
      </c>
      <c r="AV993" s="133">
        <v>0</v>
      </c>
      <c r="AW993" s="133">
        <v>0</v>
      </c>
      <c r="AX993" s="133">
        <v>0</v>
      </c>
      <c r="AY993" s="133">
        <v>0</v>
      </c>
      <c r="AZ993" s="133">
        <v>0</v>
      </c>
      <c r="BA993" s="15">
        <f t="shared" si="45"/>
        <v>0</v>
      </c>
      <c r="BB993" s="15">
        <f t="shared" si="46"/>
        <v>0</v>
      </c>
      <c r="BC993" s="15">
        <f t="shared" si="47"/>
        <v>0</v>
      </c>
    </row>
    <row r="994" spans="1:55" x14ac:dyDescent="0.35">
      <c r="A994" s="161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17328.96</v>
      </c>
      <c r="AA994" s="63">
        <v>0</v>
      </c>
      <c r="AB994" s="63">
        <v>0</v>
      </c>
      <c r="AC994" s="63">
        <v>0</v>
      </c>
      <c r="AD994" s="63">
        <v>486119.84</v>
      </c>
      <c r="AE994" s="166">
        <v>44291</v>
      </c>
      <c r="AF994" s="166">
        <v>46117</v>
      </c>
      <c r="AG994" s="167">
        <v>486119.84</v>
      </c>
      <c r="AH994" s="94">
        <v>1.4305555555555556</v>
      </c>
      <c r="AI994" s="94">
        <v>5</v>
      </c>
      <c r="AJ994" s="168">
        <v>7.1294999999999997E-2</v>
      </c>
      <c r="AK994" s="162" t="s">
        <v>651</v>
      </c>
      <c r="AL994" s="162" t="s">
        <v>652</v>
      </c>
      <c r="AM994" s="133">
        <v>0</v>
      </c>
      <c r="AN994" s="133">
        <v>0</v>
      </c>
      <c r="AO994" s="133">
        <v>0</v>
      </c>
      <c r="AP994" s="133">
        <v>0</v>
      </c>
      <c r="AQ994" s="133">
        <v>0</v>
      </c>
      <c r="AR994" s="133">
        <v>17328.96</v>
      </c>
      <c r="AS994" s="133">
        <v>0</v>
      </c>
      <c r="AT994" s="133">
        <v>0</v>
      </c>
      <c r="AU994" s="133">
        <v>0</v>
      </c>
      <c r="AV994" s="133">
        <v>0</v>
      </c>
      <c r="AW994" s="133">
        <v>0</v>
      </c>
      <c r="AX994" s="133">
        <v>17328.96</v>
      </c>
      <c r="AY994" s="133">
        <v>0</v>
      </c>
      <c r="AZ994" s="133">
        <v>0</v>
      </c>
      <c r="BA994" s="15">
        <f t="shared" si="45"/>
        <v>0</v>
      </c>
      <c r="BB994" s="15">
        <f t="shared" si="46"/>
        <v>34657.919999999998</v>
      </c>
      <c r="BC994" s="15">
        <f t="shared" si="47"/>
        <v>34657.919999999998</v>
      </c>
    </row>
    <row r="995" spans="1:55" x14ac:dyDescent="0.35">
      <c r="A995" s="161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66">
        <v>44291</v>
      </c>
      <c r="AF995" s="166">
        <v>45387</v>
      </c>
      <c r="AG995" s="167">
        <v>483442.86</v>
      </c>
      <c r="AH995" s="94">
        <v>0</v>
      </c>
      <c r="AI995" s="94">
        <v>0</v>
      </c>
      <c r="AJ995" s="168">
        <v>6.1652999999999999E-2</v>
      </c>
      <c r="AK995" s="162" t="s">
        <v>651</v>
      </c>
      <c r="AL995" s="162" t="s">
        <v>652</v>
      </c>
      <c r="AM995" s="133">
        <v>0</v>
      </c>
      <c r="AN995" s="133">
        <v>0</v>
      </c>
      <c r="AO995" s="133">
        <v>0</v>
      </c>
      <c r="AP995" s="133">
        <v>0</v>
      </c>
      <c r="AQ995" s="133">
        <v>0</v>
      </c>
      <c r="AR995" s="133">
        <v>0</v>
      </c>
      <c r="AS995" s="133">
        <v>0</v>
      </c>
      <c r="AT995" s="133">
        <v>0</v>
      </c>
      <c r="AU995" s="133">
        <v>0</v>
      </c>
      <c r="AV995" s="133">
        <v>0</v>
      </c>
      <c r="AW995" s="133">
        <v>0</v>
      </c>
      <c r="AX995" s="133">
        <v>0</v>
      </c>
      <c r="AY995" s="133">
        <v>0</v>
      </c>
      <c r="AZ995" s="133">
        <v>0</v>
      </c>
      <c r="BA995" s="15">
        <f t="shared" si="45"/>
        <v>0</v>
      </c>
      <c r="BB995" s="15">
        <f t="shared" si="46"/>
        <v>0</v>
      </c>
      <c r="BC995" s="15">
        <f t="shared" si="47"/>
        <v>0</v>
      </c>
    </row>
    <row r="996" spans="1:55" x14ac:dyDescent="0.35">
      <c r="A996" s="161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17233.53</v>
      </c>
      <c r="AA996" s="63">
        <v>0</v>
      </c>
      <c r="AB996" s="63">
        <v>0</v>
      </c>
      <c r="AC996" s="63">
        <v>0</v>
      </c>
      <c r="AD996" s="63">
        <v>483442.86</v>
      </c>
      <c r="AE996" s="166">
        <v>44291</v>
      </c>
      <c r="AF996" s="166">
        <v>46117</v>
      </c>
      <c r="AG996" s="167">
        <v>483442.86</v>
      </c>
      <c r="AH996" s="94">
        <v>1.4305555555555556</v>
      </c>
      <c r="AI996" s="94">
        <v>5</v>
      </c>
      <c r="AJ996" s="168">
        <v>7.1294999999999997E-2</v>
      </c>
      <c r="AK996" s="162" t="s">
        <v>651</v>
      </c>
      <c r="AL996" s="162" t="s">
        <v>652</v>
      </c>
      <c r="AM996" s="133">
        <v>0</v>
      </c>
      <c r="AN996" s="133">
        <v>0</v>
      </c>
      <c r="AO996" s="133">
        <v>0</v>
      </c>
      <c r="AP996" s="133">
        <v>0</v>
      </c>
      <c r="AQ996" s="133">
        <v>0</v>
      </c>
      <c r="AR996" s="133">
        <v>17233.53</v>
      </c>
      <c r="AS996" s="133">
        <v>0</v>
      </c>
      <c r="AT996" s="133">
        <v>0</v>
      </c>
      <c r="AU996" s="133">
        <v>0</v>
      </c>
      <c r="AV996" s="133">
        <v>0</v>
      </c>
      <c r="AW996" s="133">
        <v>0</v>
      </c>
      <c r="AX996" s="133">
        <v>17233.53</v>
      </c>
      <c r="AY996" s="133">
        <v>0</v>
      </c>
      <c r="AZ996" s="133">
        <v>0</v>
      </c>
      <c r="BA996" s="15">
        <f t="shared" si="45"/>
        <v>0</v>
      </c>
      <c r="BB996" s="15">
        <f t="shared" si="46"/>
        <v>34467.06</v>
      </c>
      <c r="BC996" s="15">
        <f t="shared" si="47"/>
        <v>34467.06</v>
      </c>
    </row>
    <row r="997" spans="1:55" x14ac:dyDescent="0.35">
      <c r="A997" s="161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66">
        <v>44291</v>
      </c>
      <c r="AF997" s="166">
        <v>45387</v>
      </c>
      <c r="AG997" s="167">
        <v>225665.15</v>
      </c>
      <c r="AH997" s="94">
        <v>0</v>
      </c>
      <c r="AI997" s="94">
        <v>0</v>
      </c>
      <c r="AJ997" s="168">
        <v>6.1652999999999999E-2</v>
      </c>
      <c r="AK997" s="162" t="s">
        <v>651</v>
      </c>
      <c r="AL997" s="162" t="s">
        <v>652</v>
      </c>
      <c r="AM997" s="133">
        <v>0</v>
      </c>
      <c r="AN997" s="133">
        <v>0</v>
      </c>
      <c r="AO997" s="133">
        <v>0</v>
      </c>
      <c r="AP997" s="133">
        <v>0</v>
      </c>
      <c r="AQ997" s="133">
        <v>0</v>
      </c>
      <c r="AR997" s="133">
        <v>0</v>
      </c>
      <c r="AS997" s="133">
        <v>0</v>
      </c>
      <c r="AT997" s="133">
        <v>0</v>
      </c>
      <c r="AU997" s="133">
        <v>0</v>
      </c>
      <c r="AV997" s="133">
        <v>0</v>
      </c>
      <c r="AW997" s="133">
        <v>0</v>
      </c>
      <c r="AX997" s="133">
        <v>0</v>
      </c>
      <c r="AY997" s="133">
        <v>0</v>
      </c>
      <c r="AZ997" s="133">
        <v>0</v>
      </c>
      <c r="BA997" s="15">
        <f t="shared" si="45"/>
        <v>0</v>
      </c>
      <c r="BB997" s="15">
        <f t="shared" si="46"/>
        <v>0</v>
      </c>
      <c r="BC997" s="15">
        <f t="shared" si="47"/>
        <v>0</v>
      </c>
    </row>
    <row r="998" spans="1:55" x14ac:dyDescent="0.35">
      <c r="A998" s="161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8044.4</v>
      </c>
      <c r="AA998" s="63">
        <v>0</v>
      </c>
      <c r="AB998" s="63">
        <v>0</v>
      </c>
      <c r="AC998" s="63">
        <v>0</v>
      </c>
      <c r="AD998" s="63">
        <v>225665.15</v>
      </c>
      <c r="AE998" s="166">
        <v>44291</v>
      </c>
      <c r="AF998" s="166">
        <v>46117</v>
      </c>
      <c r="AG998" s="167">
        <v>225665.15</v>
      </c>
      <c r="AH998" s="94">
        <v>1.4305555555555556</v>
      </c>
      <c r="AI998" s="94">
        <v>5</v>
      </c>
      <c r="AJ998" s="168">
        <v>7.1294999999999997E-2</v>
      </c>
      <c r="AK998" s="162" t="s">
        <v>651</v>
      </c>
      <c r="AL998" s="162" t="s">
        <v>652</v>
      </c>
      <c r="AM998" s="133">
        <v>0</v>
      </c>
      <c r="AN998" s="133">
        <v>0</v>
      </c>
      <c r="AO998" s="133">
        <v>0</v>
      </c>
      <c r="AP998" s="133">
        <v>0</v>
      </c>
      <c r="AQ998" s="133">
        <v>0</v>
      </c>
      <c r="AR998" s="133">
        <v>8044.4</v>
      </c>
      <c r="AS998" s="133">
        <v>0</v>
      </c>
      <c r="AT998" s="133">
        <v>0</v>
      </c>
      <c r="AU998" s="133">
        <v>0</v>
      </c>
      <c r="AV998" s="133">
        <v>0</v>
      </c>
      <c r="AW998" s="133">
        <v>0</v>
      </c>
      <c r="AX998" s="133">
        <v>8044.4</v>
      </c>
      <c r="AY998" s="133">
        <v>0</v>
      </c>
      <c r="AZ998" s="133">
        <v>0</v>
      </c>
      <c r="BA998" s="15">
        <f t="shared" si="45"/>
        <v>0</v>
      </c>
      <c r="BB998" s="15">
        <f t="shared" si="46"/>
        <v>16088.8</v>
      </c>
      <c r="BC998" s="15">
        <f t="shared" si="47"/>
        <v>16088.8</v>
      </c>
    </row>
    <row r="999" spans="1:55" x14ac:dyDescent="0.35">
      <c r="A999" s="161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66">
        <v>44291</v>
      </c>
      <c r="AF999" s="166">
        <v>45387</v>
      </c>
      <c r="AG999" s="167">
        <v>2916155.9</v>
      </c>
      <c r="AH999" s="94">
        <v>0</v>
      </c>
      <c r="AI999" s="94">
        <v>0</v>
      </c>
      <c r="AJ999" s="168">
        <v>6.1652999999999999E-2</v>
      </c>
      <c r="AK999" s="162" t="s">
        <v>651</v>
      </c>
      <c r="AL999" s="162" t="s">
        <v>652</v>
      </c>
      <c r="AM999" s="133">
        <v>0</v>
      </c>
      <c r="AN999" s="133">
        <v>0</v>
      </c>
      <c r="AO999" s="133">
        <v>0</v>
      </c>
      <c r="AP999" s="133">
        <v>0</v>
      </c>
      <c r="AQ999" s="133">
        <v>0</v>
      </c>
      <c r="AR999" s="133">
        <v>0</v>
      </c>
      <c r="AS999" s="133">
        <v>0</v>
      </c>
      <c r="AT999" s="133">
        <v>0</v>
      </c>
      <c r="AU999" s="133">
        <v>0</v>
      </c>
      <c r="AV999" s="133">
        <v>0</v>
      </c>
      <c r="AW999" s="133">
        <v>0</v>
      </c>
      <c r="AX999" s="133">
        <v>0</v>
      </c>
      <c r="AY999" s="133">
        <v>0</v>
      </c>
      <c r="AZ999" s="133">
        <v>0</v>
      </c>
      <c r="BA999" s="15">
        <f t="shared" si="45"/>
        <v>0</v>
      </c>
      <c r="BB999" s="15">
        <f t="shared" si="46"/>
        <v>0</v>
      </c>
      <c r="BC999" s="15">
        <f t="shared" si="47"/>
        <v>0</v>
      </c>
    </row>
    <row r="1000" spans="1:55" x14ac:dyDescent="0.35">
      <c r="A1000" s="161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103953.67</v>
      </c>
      <c r="AA1000" s="63">
        <v>0</v>
      </c>
      <c r="AB1000" s="63">
        <v>0</v>
      </c>
      <c r="AC1000" s="63">
        <v>0</v>
      </c>
      <c r="AD1000" s="63">
        <v>2916155.9</v>
      </c>
      <c r="AE1000" s="166">
        <v>44291</v>
      </c>
      <c r="AF1000" s="166">
        <v>46117</v>
      </c>
      <c r="AG1000" s="167">
        <v>2916155.9</v>
      </c>
      <c r="AH1000" s="94">
        <v>1.4305555555555556</v>
      </c>
      <c r="AI1000" s="94">
        <v>5</v>
      </c>
      <c r="AJ1000" s="168">
        <v>7.1294999999999997E-2</v>
      </c>
      <c r="AK1000" s="162" t="s">
        <v>651</v>
      </c>
      <c r="AL1000" s="162" t="s">
        <v>652</v>
      </c>
      <c r="AM1000" s="133">
        <v>0</v>
      </c>
      <c r="AN1000" s="133">
        <v>0</v>
      </c>
      <c r="AO1000" s="133">
        <v>0</v>
      </c>
      <c r="AP1000" s="133">
        <v>0</v>
      </c>
      <c r="AQ1000" s="133">
        <v>0</v>
      </c>
      <c r="AR1000" s="133">
        <v>103953.67</v>
      </c>
      <c r="AS1000" s="133">
        <v>0</v>
      </c>
      <c r="AT1000" s="133">
        <v>0</v>
      </c>
      <c r="AU1000" s="133">
        <v>0</v>
      </c>
      <c r="AV1000" s="133">
        <v>0</v>
      </c>
      <c r="AW1000" s="133">
        <v>0</v>
      </c>
      <c r="AX1000" s="133">
        <v>103953.67</v>
      </c>
      <c r="AY1000" s="133">
        <v>0</v>
      </c>
      <c r="AZ1000" s="133">
        <v>0</v>
      </c>
      <c r="BA1000" s="15">
        <f t="shared" si="45"/>
        <v>0</v>
      </c>
      <c r="BB1000" s="15">
        <f t="shared" si="46"/>
        <v>207907.34</v>
      </c>
      <c r="BC1000" s="15">
        <f t="shared" si="47"/>
        <v>207907.34</v>
      </c>
    </row>
    <row r="1001" spans="1:55" x14ac:dyDescent="0.35">
      <c r="A1001" s="161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66">
        <v>44291</v>
      </c>
      <c r="AF1001" s="166">
        <v>45387</v>
      </c>
      <c r="AG1001" s="167">
        <v>368430.1</v>
      </c>
      <c r="AH1001" s="94">
        <v>0</v>
      </c>
      <c r="AI1001" s="94">
        <v>0</v>
      </c>
      <c r="AJ1001" s="168">
        <v>6.1652999999999999E-2</v>
      </c>
      <c r="AK1001" s="162" t="s">
        <v>651</v>
      </c>
      <c r="AL1001" s="162" t="s">
        <v>652</v>
      </c>
      <c r="AM1001" s="133">
        <v>0</v>
      </c>
      <c r="AN1001" s="133">
        <v>0</v>
      </c>
      <c r="AO1001" s="133">
        <v>0</v>
      </c>
      <c r="AP1001" s="133">
        <v>0</v>
      </c>
      <c r="AQ1001" s="133">
        <v>0</v>
      </c>
      <c r="AR1001" s="133">
        <v>0</v>
      </c>
      <c r="AS1001" s="133">
        <v>0</v>
      </c>
      <c r="AT1001" s="133">
        <v>0</v>
      </c>
      <c r="AU1001" s="133">
        <v>0</v>
      </c>
      <c r="AV1001" s="133">
        <v>0</v>
      </c>
      <c r="AW1001" s="133">
        <v>0</v>
      </c>
      <c r="AX1001" s="133">
        <v>0</v>
      </c>
      <c r="AY1001" s="133">
        <v>0</v>
      </c>
      <c r="AZ1001" s="133">
        <v>0</v>
      </c>
      <c r="BA1001" s="15">
        <f t="shared" si="45"/>
        <v>0</v>
      </c>
      <c r="BB1001" s="15">
        <f t="shared" si="46"/>
        <v>0</v>
      </c>
      <c r="BC1001" s="15">
        <f t="shared" si="47"/>
        <v>0</v>
      </c>
    </row>
    <row r="1002" spans="1:55" x14ac:dyDescent="0.35">
      <c r="A1002" s="161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13133.61</v>
      </c>
      <c r="AA1002" s="63">
        <v>0</v>
      </c>
      <c r="AB1002" s="63">
        <v>0</v>
      </c>
      <c r="AC1002" s="63">
        <v>0</v>
      </c>
      <c r="AD1002" s="63">
        <v>368430.1</v>
      </c>
      <c r="AE1002" s="166">
        <v>44291</v>
      </c>
      <c r="AF1002" s="166">
        <v>46117</v>
      </c>
      <c r="AG1002" s="167">
        <v>368430.1</v>
      </c>
      <c r="AH1002" s="94">
        <v>1.4305555555555556</v>
      </c>
      <c r="AI1002" s="94">
        <v>5</v>
      </c>
      <c r="AJ1002" s="168">
        <v>7.1294999999999997E-2</v>
      </c>
      <c r="AK1002" s="162" t="s">
        <v>651</v>
      </c>
      <c r="AL1002" s="162" t="s">
        <v>652</v>
      </c>
      <c r="AM1002" s="133">
        <v>0</v>
      </c>
      <c r="AN1002" s="133">
        <v>0</v>
      </c>
      <c r="AO1002" s="133">
        <v>0</v>
      </c>
      <c r="AP1002" s="133">
        <v>0</v>
      </c>
      <c r="AQ1002" s="133">
        <v>0</v>
      </c>
      <c r="AR1002" s="133">
        <v>13133.61</v>
      </c>
      <c r="AS1002" s="133">
        <v>0</v>
      </c>
      <c r="AT1002" s="133">
        <v>0</v>
      </c>
      <c r="AU1002" s="133">
        <v>0</v>
      </c>
      <c r="AV1002" s="133">
        <v>0</v>
      </c>
      <c r="AW1002" s="133">
        <v>0</v>
      </c>
      <c r="AX1002" s="133">
        <v>13133.61</v>
      </c>
      <c r="AY1002" s="133">
        <v>0</v>
      </c>
      <c r="AZ1002" s="133">
        <v>0</v>
      </c>
      <c r="BA1002" s="15">
        <f t="shared" si="45"/>
        <v>0</v>
      </c>
      <c r="BB1002" s="15">
        <f t="shared" si="46"/>
        <v>26267.22</v>
      </c>
      <c r="BC1002" s="15">
        <f t="shared" si="47"/>
        <v>26267.22</v>
      </c>
    </row>
    <row r="1003" spans="1:55" x14ac:dyDescent="0.35">
      <c r="A1003" s="161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66">
        <v>44291</v>
      </c>
      <c r="AF1003" s="166">
        <v>45387</v>
      </c>
      <c r="AG1003" s="167">
        <v>2054758.87</v>
      </c>
      <c r="AH1003" s="94">
        <v>0</v>
      </c>
      <c r="AI1003" s="94">
        <v>0</v>
      </c>
      <c r="AJ1003" s="168">
        <v>6.1652999999999999E-2</v>
      </c>
      <c r="AK1003" s="162" t="s">
        <v>651</v>
      </c>
      <c r="AL1003" s="162" t="s">
        <v>652</v>
      </c>
      <c r="AM1003" s="133">
        <v>0</v>
      </c>
      <c r="AN1003" s="133">
        <v>0</v>
      </c>
      <c r="AO1003" s="133">
        <v>0</v>
      </c>
      <c r="AP1003" s="133">
        <v>0</v>
      </c>
      <c r="AQ1003" s="133">
        <v>0</v>
      </c>
      <c r="AR1003" s="133">
        <v>0</v>
      </c>
      <c r="AS1003" s="133">
        <v>0</v>
      </c>
      <c r="AT1003" s="133">
        <v>0</v>
      </c>
      <c r="AU1003" s="133">
        <v>0</v>
      </c>
      <c r="AV1003" s="133">
        <v>0</v>
      </c>
      <c r="AW1003" s="133">
        <v>0</v>
      </c>
      <c r="AX1003" s="133">
        <v>0</v>
      </c>
      <c r="AY1003" s="133">
        <v>0</v>
      </c>
      <c r="AZ1003" s="133">
        <v>0</v>
      </c>
      <c r="BA1003" s="15">
        <f t="shared" si="45"/>
        <v>0</v>
      </c>
      <c r="BB1003" s="15">
        <f t="shared" si="46"/>
        <v>0</v>
      </c>
      <c r="BC1003" s="15">
        <f t="shared" si="47"/>
        <v>0</v>
      </c>
    </row>
    <row r="1004" spans="1:55" x14ac:dyDescent="0.35">
      <c r="A1004" s="161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73247.02</v>
      </c>
      <c r="AA1004" s="63">
        <v>0</v>
      </c>
      <c r="AB1004" s="63">
        <v>0</v>
      </c>
      <c r="AC1004" s="63">
        <v>0</v>
      </c>
      <c r="AD1004" s="63">
        <v>2054758.88</v>
      </c>
      <c r="AE1004" s="166">
        <v>44291</v>
      </c>
      <c r="AF1004" s="166">
        <v>46117</v>
      </c>
      <c r="AG1004" s="167">
        <v>2054758.88</v>
      </c>
      <c r="AH1004" s="94">
        <v>1.4305555555555556</v>
      </c>
      <c r="AI1004" s="94">
        <v>5</v>
      </c>
      <c r="AJ1004" s="168">
        <v>7.1294999999999997E-2</v>
      </c>
      <c r="AK1004" s="162" t="s">
        <v>651</v>
      </c>
      <c r="AL1004" s="162" t="s">
        <v>652</v>
      </c>
      <c r="AM1004" s="133">
        <v>0</v>
      </c>
      <c r="AN1004" s="133">
        <v>0</v>
      </c>
      <c r="AO1004" s="133">
        <v>0</v>
      </c>
      <c r="AP1004" s="133">
        <v>0</v>
      </c>
      <c r="AQ1004" s="133">
        <v>0</v>
      </c>
      <c r="AR1004" s="133">
        <v>73247.02</v>
      </c>
      <c r="AS1004" s="133">
        <v>0</v>
      </c>
      <c r="AT1004" s="133">
        <v>0</v>
      </c>
      <c r="AU1004" s="133">
        <v>0</v>
      </c>
      <c r="AV1004" s="133">
        <v>0</v>
      </c>
      <c r="AW1004" s="133">
        <v>0</v>
      </c>
      <c r="AX1004" s="133">
        <v>73247.02</v>
      </c>
      <c r="AY1004" s="133">
        <v>0</v>
      </c>
      <c r="AZ1004" s="133">
        <v>0</v>
      </c>
      <c r="BA1004" s="15">
        <f t="shared" si="45"/>
        <v>0</v>
      </c>
      <c r="BB1004" s="15">
        <f t="shared" si="46"/>
        <v>146494.04</v>
      </c>
      <c r="BC1004" s="15">
        <f t="shared" si="47"/>
        <v>146494.04</v>
      </c>
    </row>
    <row r="1005" spans="1:55" x14ac:dyDescent="0.35">
      <c r="A1005" s="161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66">
        <v>44291</v>
      </c>
      <c r="AF1005" s="166">
        <v>45387</v>
      </c>
      <c r="AG1005" s="167">
        <v>631820.51</v>
      </c>
      <c r="AH1005" s="94">
        <v>0</v>
      </c>
      <c r="AI1005" s="94">
        <v>0</v>
      </c>
      <c r="AJ1005" s="168">
        <v>6.1652999999999999E-2</v>
      </c>
      <c r="AK1005" s="162" t="s">
        <v>651</v>
      </c>
      <c r="AL1005" s="162" t="s">
        <v>652</v>
      </c>
      <c r="AM1005" s="133">
        <v>0</v>
      </c>
      <c r="AN1005" s="133">
        <v>0</v>
      </c>
      <c r="AO1005" s="133">
        <v>0</v>
      </c>
      <c r="AP1005" s="133">
        <v>0</v>
      </c>
      <c r="AQ1005" s="133">
        <v>0</v>
      </c>
      <c r="AR1005" s="133">
        <v>0</v>
      </c>
      <c r="AS1005" s="133">
        <v>0</v>
      </c>
      <c r="AT1005" s="133">
        <v>0</v>
      </c>
      <c r="AU1005" s="133">
        <v>0</v>
      </c>
      <c r="AV1005" s="133">
        <v>0</v>
      </c>
      <c r="AW1005" s="133">
        <v>0</v>
      </c>
      <c r="AX1005" s="133">
        <v>0</v>
      </c>
      <c r="AY1005" s="133">
        <v>0</v>
      </c>
      <c r="AZ1005" s="133">
        <v>0</v>
      </c>
      <c r="BA1005" s="15">
        <f t="shared" si="45"/>
        <v>0</v>
      </c>
      <c r="BB1005" s="15">
        <f t="shared" si="46"/>
        <v>0</v>
      </c>
      <c r="BC1005" s="15">
        <f t="shared" si="47"/>
        <v>0</v>
      </c>
    </row>
    <row r="1006" spans="1:55" x14ac:dyDescent="0.35">
      <c r="A1006" s="161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22522.82</v>
      </c>
      <c r="AA1006" s="63">
        <v>0</v>
      </c>
      <c r="AB1006" s="63">
        <v>0</v>
      </c>
      <c r="AC1006" s="63">
        <v>0</v>
      </c>
      <c r="AD1006" s="63">
        <v>631820.51</v>
      </c>
      <c r="AE1006" s="166">
        <v>44291</v>
      </c>
      <c r="AF1006" s="166">
        <v>46117</v>
      </c>
      <c r="AG1006" s="167">
        <v>631820.51</v>
      </c>
      <c r="AH1006" s="94">
        <v>1.4305555555555556</v>
      </c>
      <c r="AI1006" s="94">
        <v>5</v>
      </c>
      <c r="AJ1006" s="168">
        <v>7.1294999999999997E-2</v>
      </c>
      <c r="AK1006" s="162" t="s">
        <v>651</v>
      </c>
      <c r="AL1006" s="162" t="s">
        <v>652</v>
      </c>
      <c r="AM1006" s="133">
        <v>0</v>
      </c>
      <c r="AN1006" s="133">
        <v>0</v>
      </c>
      <c r="AO1006" s="133">
        <v>0</v>
      </c>
      <c r="AP1006" s="133">
        <v>0</v>
      </c>
      <c r="AQ1006" s="133">
        <v>0</v>
      </c>
      <c r="AR1006" s="133">
        <v>22522.82</v>
      </c>
      <c r="AS1006" s="133">
        <v>0</v>
      </c>
      <c r="AT1006" s="133">
        <v>0</v>
      </c>
      <c r="AU1006" s="133">
        <v>0</v>
      </c>
      <c r="AV1006" s="133">
        <v>0</v>
      </c>
      <c r="AW1006" s="133">
        <v>0</v>
      </c>
      <c r="AX1006" s="133">
        <v>22522.82</v>
      </c>
      <c r="AY1006" s="133">
        <v>0</v>
      </c>
      <c r="AZ1006" s="133">
        <v>0</v>
      </c>
      <c r="BA1006" s="15">
        <f t="shared" si="45"/>
        <v>0</v>
      </c>
      <c r="BB1006" s="15">
        <f t="shared" si="46"/>
        <v>45045.64</v>
      </c>
      <c r="BC1006" s="15">
        <f t="shared" si="47"/>
        <v>45045.64</v>
      </c>
    </row>
    <row r="1007" spans="1:55" x14ac:dyDescent="0.35">
      <c r="A1007" s="161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66">
        <v>44291</v>
      </c>
      <c r="AF1007" s="166">
        <v>45387</v>
      </c>
      <c r="AG1007" s="167">
        <v>523524.21</v>
      </c>
      <c r="AH1007" s="94">
        <v>0</v>
      </c>
      <c r="AI1007" s="94">
        <v>0</v>
      </c>
      <c r="AJ1007" s="168">
        <v>6.1652999999999999E-2</v>
      </c>
      <c r="AK1007" s="162" t="s">
        <v>651</v>
      </c>
      <c r="AL1007" s="162" t="s">
        <v>652</v>
      </c>
      <c r="AM1007" s="133">
        <v>0</v>
      </c>
      <c r="AN1007" s="133">
        <v>0</v>
      </c>
      <c r="AO1007" s="133">
        <v>0</v>
      </c>
      <c r="AP1007" s="133">
        <v>0</v>
      </c>
      <c r="AQ1007" s="133">
        <v>0</v>
      </c>
      <c r="AR1007" s="133">
        <v>0</v>
      </c>
      <c r="AS1007" s="133">
        <v>0</v>
      </c>
      <c r="AT1007" s="133">
        <v>0</v>
      </c>
      <c r="AU1007" s="133">
        <v>0</v>
      </c>
      <c r="AV1007" s="133">
        <v>0</v>
      </c>
      <c r="AW1007" s="133">
        <v>0</v>
      </c>
      <c r="AX1007" s="133">
        <v>0</v>
      </c>
      <c r="AY1007" s="133">
        <v>0</v>
      </c>
      <c r="AZ1007" s="133">
        <v>0</v>
      </c>
      <c r="BA1007" s="15">
        <f t="shared" si="45"/>
        <v>0</v>
      </c>
      <c r="BB1007" s="15">
        <f t="shared" si="46"/>
        <v>0</v>
      </c>
      <c r="BC1007" s="15">
        <f t="shared" si="47"/>
        <v>0</v>
      </c>
    </row>
    <row r="1008" spans="1:55" x14ac:dyDescent="0.35">
      <c r="A1008" s="161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18662.330000000002</v>
      </c>
      <c r="AA1008" s="63">
        <v>0</v>
      </c>
      <c r="AB1008" s="63">
        <v>0</v>
      </c>
      <c r="AC1008" s="63">
        <v>0</v>
      </c>
      <c r="AD1008" s="63">
        <v>523524.21</v>
      </c>
      <c r="AE1008" s="166">
        <v>44291</v>
      </c>
      <c r="AF1008" s="166">
        <v>46117</v>
      </c>
      <c r="AG1008" s="167">
        <v>523524.21</v>
      </c>
      <c r="AH1008" s="94">
        <v>1.4305555555555556</v>
      </c>
      <c r="AI1008" s="94">
        <v>5</v>
      </c>
      <c r="AJ1008" s="168">
        <v>7.1294999999999997E-2</v>
      </c>
      <c r="AK1008" s="162" t="s">
        <v>651</v>
      </c>
      <c r="AL1008" s="162" t="s">
        <v>652</v>
      </c>
      <c r="AM1008" s="133">
        <v>0</v>
      </c>
      <c r="AN1008" s="133">
        <v>0</v>
      </c>
      <c r="AO1008" s="133">
        <v>0</v>
      </c>
      <c r="AP1008" s="133">
        <v>0</v>
      </c>
      <c r="AQ1008" s="133">
        <v>0</v>
      </c>
      <c r="AR1008" s="133">
        <v>18662.330000000002</v>
      </c>
      <c r="AS1008" s="133">
        <v>0</v>
      </c>
      <c r="AT1008" s="133">
        <v>0</v>
      </c>
      <c r="AU1008" s="133">
        <v>0</v>
      </c>
      <c r="AV1008" s="133">
        <v>0</v>
      </c>
      <c r="AW1008" s="133">
        <v>0</v>
      </c>
      <c r="AX1008" s="133">
        <v>18662.330000000002</v>
      </c>
      <c r="AY1008" s="133">
        <v>0</v>
      </c>
      <c r="AZ1008" s="133">
        <v>0</v>
      </c>
      <c r="BA1008" s="15">
        <f t="shared" si="45"/>
        <v>0</v>
      </c>
      <c r="BB1008" s="15">
        <f t="shared" si="46"/>
        <v>37324.660000000003</v>
      </c>
      <c r="BC1008" s="15">
        <f t="shared" si="47"/>
        <v>37324.660000000003</v>
      </c>
    </row>
    <row r="1009" spans="1:55" x14ac:dyDescent="0.35">
      <c r="A1009" s="161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66">
        <v>44291</v>
      </c>
      <c r="AF1009" s="166">
        <v>45387</v>
      </c>
      <c r="AG1009" s="167">
        <v>2585731.2200000002</v>
      </c>
      <c r="AH1009" s="94">
        <v>0</v>
      </c>
      <c r="AI1009" s="94">
        <v>0</v>
      </c>
      <c r="AJ1009" s="168">
        <v>6.1652999999999999E-2</v>
      </c>
      <c r="AK1009" s="162" t="s">
        <v>651</v>
      </c>
      <c r="AL1009" s="162" t="s">
        <v>652</v>
      </c>
      <c r="AM1009" s="133">
        <v>0</v>
      </c>
      <c r="AN1009" s="133">
        <v>0</v>
      </c>
      <c r="AO1009" s="133">
        <v>0</v>
      </c>
      <c r="AP1009" s="133">
        <v>0</v>
      </c>
      <c r="AQ1009" s="133">
        <v>0</v>
      </c>
      <c r="AR1009" s="133">
        <v>0</v>
      </c>
      <c r="AS1009" s="133">
        <v>0</v>
      </c>
      <c r="AT1009" s="133">
        <v>0</v>
      </c>
      <c r="AU1009" s="133">
        <v>0</v>
      </c>
      <c r="AV1009" s="133">
        <v>0</v>
      </c>
      <c r="AW1009" s="133">
        <v>0</v>
      </c>
      <c r="AX1009" s="133">
        <v>0</v>
      </c>
      <c r="AY1009" s="133">
        <v>0</v>
      </c>
      <c r="AZ1009" s="133">
        <v>0</v>
      </c>
      <c r="BA1009" s="15">
        <f t="shared" si="45"/>
        <v>0</v>
      </c>
      <c r="BB1009" s="15">
        <f t="shared" si="46"/>
        <v>0</v>
      </c>
      <c r="BC1009" s="15">
        <f t="shared" si="47"/>
        <v>0</v>
      </c>
    </row>
    <row r="1010" spans="1:55" x14ac:dyDescent="0.35">
      <c r="A1010" s="161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92174.85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66">
        <v>44291</v>
      </c>
      <c r="AF1010" s="166">
        <v>46117</v>
      </c>
      <c r="AG1010" s="167">
        <v>2585731.2200000002</v>
      </c>
      <c r="AH1010" s="94">
        <v>1.4305555555555556</v>
      </c>
      <c r="AI1010" s="94">
        <v>5</v>
      </c>
      <c r="AJ1010" s="168">
        <v>7.1294999999999997E-2</v>
      </c>
      <c r="AK1010" s="162" t="s">
        <v>651</v>
      </c>
      <c r="AL1010" s="162" t="s">
        <v>652</v>
      </c>
      <c r="AM1010" s="133">
        <v>0</v>
      </c>
      <c r="AN1010" s="133">
        <v>0</v>
      </c>
      <c r="AO1010" s="133">
        <v>0</v>
      </c>
      <c r="AP1010" s="133">
        <v>0</v>
      </c>
      <c r="AQ1010" s="133">
        <v>0</v>
      </c>
      <c r="AR1010" s="133">
        <v>92174.85</v>
      </c>
      <c r="AS1010" s="133">
        <v>0</v>
      </c>
      <c r="AT1010" s="133">
        <v>0</v>
      </c>
      <c r="AU1010" s="133">
        <v>0</v>
      </c>
      <c r="AV1010" s="133">
        <v>0</v>
      </c>
      <c r="AW1010" s="133">
        <v>0</v>
      </c>
      <c r="AX1010" s="133">
        <v>92174.85</v>
      </c>
      <c r="AY1010" s="133">
        <v>0</v>
      </c>
      <c r="AZ1010" s="133">
        <v>0</v>
      </c>
      <c r="BA1010" s="15">
        <f t="shared" si="45"/>
        <v>0</v>
      </c>
      <c r="BB1010" s="15">
        <f t="shared" si="46"/>
        <v>184349.7</v>
      </c>
      <c r="BC1010" s="15">
        <f t="shared" si="47"/>
        <v>184349.7</v>
      </c>
    </row>
    <row r="1011" spans="1:55" x14ac:dyDescent="0.35">
      <c r="A1011" s="161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66">
        <v>44291</v>
      </c>
      <c r="AF1011" s="166">
        <v>45387</v>
      </c>
      <c r="AG1011" s="167">
        <v>192212.14</v>
      </c>
      <c r="AH1011" s="94">
        <v>0</v>
      </c>
      <c r="AI1011" s="94">
        <v>0</v>
      </c>
      <c r="AJ1011" s="168">
        <v>6.1652999999999999E-2</v>
      </c>
      <c r="AK1011" s="162" t="s">
        <v>651</v>
      </c>
      <c r="AL1011" s="162" t="s">
        <v>652</v>
      </c>
      <c r="AM1011" s="133">
        <v>0</v>
      </c>
      <c r="AN1011" s="133">
        <v>0</v>
      </c>
      <c r="AO1011" s="133">
        <v>0</v>
      </c>
      <c r="AP1011" s="133">
        <v>0</v>
      </c>
      <c r="AQ1011" s="133">
        <v>0</v>
      </c>
      <c r="AR1011" s="133">
        <v>0</v>
      </c>
      <c r="AS1011" s="133">
        <v>0</v>
      </c>
      <c r="AT1011" s="133">
        <v>0</v>
      </c>
      <c r="AU1011" s="133">
        <v>0</v>
      </c>
      <c r="AV1011" s="133">
        <v>0</v>
      </c>
      <c r="AW1011" s="133">
        <v>0</v>
      </c>
      <c r="AX1011" s="133">
        <v>0</v>
      </c>
      <c r="AY1011" s="133">
        <v>0</v>
      </c>
      <c r="AZ1011" s="133">
        <v>0</v>
      </c>
      <c r="BA1011" s="15">
        <f t="shared" si="45"/>
        <v>0</v>
      </c>
      <c r="BB1011" s="15">
        <f t="shared" si="46"/>
        <v>0</v>
      </c>
      <c r="BC1011" s="15">
        <f t="shared" si="47"/>
        <v>0</v>
      </c>
    </row>
    <row r="1012" spans="1:55" x14ac:dyDescent="0.35">
      <c r="A1012" s="161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6850.64</v>
      </c>
      <c r="AA1012" s="63">
        <v>0</v>
      </c>
      <c r="AB1012" s="63">
        <v>0</v>
      </c>
      <c r="AC1012" s="63">
        <v>0</v>
      </c>
      <c r="AD1012" s="63">
        <v>192177.27</v>
      </c>
      <c r="AE1012" s="166">
        <v>44291</v>
      </c>
      <c r="AF1012" s="166">
        <v>46117</v>
      </c>
      <c r="AG1012" s="167">
        <v>192177.27</v>
      </c>
      <c r="AH1012" s="94">
        <v>1.4305555555555556</v>
      </c>
      <c r="AI1012" s="94">
        <v>5</v>
      </c>
      <c r="AJ1012" s="168">
        <v>7.1294999999999997E-2</v>
      </c>
      <c r="AK1012" s="162" t="s">
        <v>651</v>
      </c>
      <c r="AL1012" s="162" t="s">
        <v>652</v>
      </c>
      <c r="AM1012" s="133">
        <v>0</v>
      </c>
      <c r="AN1012" s="133">
        <v>0</v>
      </c>
      <c r="AO1012" s="133">
        <v>0</v>
      </c>
      <c r="AP1012" s="133">
        <v>0</v>
      </c>
      <c r="AQ1012" s="133">
        <v>0</v>
      </c>
      <c r="AR1012" s="133">
        <v>6850.64</v>
      </c>
      <c r="AS1012" s="133">
        <v>0</v>
      </c>
      <c r="AT1012" s="133">
        <v>0</v>
      </c>
      <c r="AU1012" s="133">
        <v>0</v>
      </c>
      <c r="AV1012" s="133">
        <v>0</v>
      </c>
      <c r="AW1012" s="133">
        <v>0</v>
      </c>
      <c r="AX1012" s="133">
        <v>6850.64</v>
      </c>
      <c r="AY1012" s="133">
        <v>0</v>
      </c>
      <c r="AZ1012" s="133">
        <v>0</v>
      </c>
      <c r="BA1012" s="15">
        <f t="shared" si="45"/>
        <v>0</v>
      </c>
      <c r="BB1012" s="15">
        <f t="shared" si="46"/>
        <v>13701.28</v>
      </c>
      <c r="BC1012" s="15">
        <f t="shared" si="47"/>
        <v>13701.28</v>
      </c>
    </row>
    <row r="1013" spans="1:55" x14ac:dyDescent="0.35">
      <c r="A1013" s="161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66">
        <v>44291</v>
      </c>
      <c r="AF1013" s="166">
        <v>45387</v>
      </c>
      <c r="AG1013" s="167">
        <v>2436217.96</v>
      </c>
      <c r="AH1013" s="94">
        <v>0</v>
      </c>
      <c r="AI1013" s="94">
        <v>0</v>
      </c>
      <c r="AJ1013" s="168">
        <v>6.1652999999999999E-2</v>
      </c>
      <c r="AK1013" s="162" t="s">
        <v>651</v>
      </c>
      <c r="AL1013" s="162" t="s">
        <v>652</v>
      </c>
      <c r="AM1013" s="133">
        <v>0</v>
      </c>
      <c r="AN1013" s="133">
        <v>0</v>
      </c>
      <c r="AO1013" s="133">
        <v>0</v>
      </c>
      <c r="AP1013" s="133">
        <v>0</v>
      </c>
      <c r="AQ1013" s="133">
        <v>0</v>
      </c>
      <c r="AR1013" s="133">
        <v>0</v>
      </c>
      <c r="AS1013" s="133">
        <v>0</v>
      </c>
      <c r="AT1013" s="133">
        <v>0</v>
      </c>
      <c r="AU1013" s="133">
        <v>0</v>
      </c>
      <c r="AV1013" s="133">
        <v>0</v>
      </c>
      <c r="AW1013" s="133">
        <v>0</v>
      </c>
      <c r="AX1013" s="133">
        <v>0</v>
      </c>
      <c r="AY1013" s="133">
        <v>0</v>
      </c>
      <c r="AZ1013" s="133">
        <v>0</v>
      </c>
      <c r="BA1013" s="15">
        <f t="shared" si="45"/>
        <v>0</v>
      </c>
      <c r="BB1013" s="15">
        <f t="shared" si="46"/>
        <v>0</v>
      </c>
      <c r="BC1013" s="15">
        <f t="shared" si="47"/>
        <v>0</v>
      </c>
    </row>
    <row r="1014" spans="1:55" x14ac:dyDescent="0.35">
      <c r="A1014" s="161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86829.32</v>
      </c>
      <c r="AA1014" s="63">
        <v>0</v>
      </c>
      <c r="AB1014" s="63">
        <v>0</v>
      </c>
      <c r="AC1014" s="63">
        <v>0</v>
      </c>
      <c r="AD1014" s="63">
        <v>2435775.94</v>
      </c>
      <c r="AE1014" s="166">
        <v>44291</v>
      </c>
      <c r="AF1014" s="166">
        <v>46117</v>
      </c>
      <c r="AG1014" s="167">
        <v>2435775.94</v>
      </c>
      <c r="AH1014" s="94">
        <v>1.4305555555555556</v>
      </c>
      <c r="AI1014" s="94">
        <v>5</v>
      </c>
      <c r="AJ1014" s="168">
        <v>7.1294999999999997E-2</v>
      </c>
      <c r="AK1014" s="162" t="s">
        <v>651</v>
      </c>
      <c r="AL1014" s="162" t="s">
        <v>652</v>
      </c>
      <c r="AM1014" s="133">
        <v>0</v>
      </c>
      <c r="AN1014" s="133">
        <v>0</v>
      </c>
      <c r="AO1014" s="133">
        <v>0</v>
      </c>
      <c r="AP1014" s="133">
        <v>0</v>
      </c>
      <c r="AQ1014" s="133">
        <v>0</v>
      </c>
      <c r="AR1014" s="133">
        <v>86829.32</v>
      </c>
      <c r="AS1014" s="133">
        <v>0</v>
      </c>
      <c r="AT1014" s="133">
        <v>0</v>
      </c>
      <c r="AU1014" s="133">
        <v>0</v>
      </c>
      <c r="AV1014" s="133">
        <v>0</v>
      </c>
      <c r="AW1014" s="133">
        <v>0</v>
      </c>
      <c r="AX1014" s="133">
        <v>86829.32</v>
      </c>
      <c r="AY1014" s="133">
        <v>0</v>
      </c>
      <c r="AZ1014" s="133">
        <v>0</v>
      </c>
      <c r="BA1014" s="15">
        <f t="shared" si="45"/>
        <v>0</v>
      </c>
      <c r="BB1014" s="15">
        <f t="shared" si="46"/>
        <v>173658.64</v>
      </c>
      <c r="BC1014" s="15">
        <f t="shared" si="47"/>
        <v>173658.64</v>
      </c>
    </row>
    <row r="1015" spans="1:55" x14ac:dyDescent="0.35">
      <c r="A1015" s="161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66">
        <v>44291</v>
      </c>
      <c r="AF1015" s="166">
        <v>45387</v>
      </c>
      <c r="AG1015" s="167">
        <v>104592.8</v>
      </c>
      <c r="AH1015" s="94">
        <v>0</v>
      </c>
      <c r="AI1015" s="94">
        <v>0</v>
      </c>
      <c r="AJ1015" s="168">
        <v>6.1652999999999999E-2</v>
      </c>
      <c r="AK1015" s="162" t="s">
        <v>651</v>
      </c>
      <c r="AL1015" s="162" t="s">
        <v>652</v>
      </c>
      <c r="AM1015" s="133">
        <v>0</v>
      </c>
      <c r="AN1015" s="133">
        <v>0</v>
      </c>
      <c r="AO1015" s="133">
        <v>0</v>
      </c>
      <c r="AP1015" s="133">
        <v>0</v>
      </c>
      <c r="AQ1015" s="133">
        <v>0</v>
      </c>
      <c r="AR1015" s="133">
        <v>0</v>
      </c>
      <c r="AS1015" s="133">
        <v>0</v>
      </c>
      <c r="AT1015" s="133">
        <v>0</v>
      </c>
      <c r="AU1015" s="133">
        <v>0</v>
      </c>
      <c r="AV1015" s="133">
        <v>0</v>
      </c>
      <c r="AW1015" s="133">
        <v>0</v>
      </c>
      <c r="AX1015" s="133">
        <v>0</v>
      </c>
      <c r="AY1015" s="133">
        <v>0</v>
      </c>
      <c r="AZ1015" s="133">
        <v>0</v>
      </c>
      <c r="BA1015" s="15">
        <f t="shared" si="45"/>
        <v>0</v>
      </c>
      <c r="BB1015" s="15">
        <f t="shared" si="46"/>
        <v>0</v>
      </c>
      <c r="BC1015" s="15">
        <f t="shared" si="47"/>
        <v>0</v>
      </c>
    </row>
    <row r="1016" spans="1:55" x14ac:dyDescent="0.35">
      <c r="A1016" s="161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3253.98</v>
      </c>
      <c r="AA1016" s="63">
        <v>0</v>
      </c>
      <c r="AB1016" s="63">
        <v>0</v>
      </c>
      <c r="AC1016" s="63">
        <v>0</v>
      </c>
      <c r="AD1016" s="63">
        <v>91282.02</v>
      </c>
      <c r="AE1016" s="166">
        <v>44291</v>
      </c>
      <c r="AF1016" s="166">
        <v>46117</v>
      </c>
      <c r="AG1016" s="167">
        <v>91282.02</v>
      </c>
      <c r="AH1016" s="94">
        <v>1.4305555555555556</v>
      </c>
      <c r="AI1016" s="94">
        <v>5</v>
      </c>
      <c r="AJ1016" s="168">
        <v>7.1294999999999997E-2</v>
      </c>
      <c r="AK1016" s="162" t="s">
        <v>651</v>
      </c>
      <c r="AL1016" s="162" t="s">
        <v>652</v>
      </c>
      <c r="AM1016" s="133">
        <v>0</v>
      </c>
      <c r="AN1016" s="133">
        <v>0</v>
      </c>
      <c r="AO1016" s="133">
        <v>0</v>
      </c>
      <c r="AP1016" s="133">
        <v>0</v>
      </c>
      <c r="AQ1016" s="133">
        <v>0</v>
      </c>
      <c r="AR1016" s="133">
        <v>3253.98</v>
      </c>
      <c r="AS1016" s="133">
        <v>0</v>
      </c>
      <c r="AT1016" s="133">
        <v>0</v>
      </c>
      <c r="AU1016" s="133">
        <v>0</v>
      </c>
      <c r="AV1016" s="133">
        <v>0</v>
      </c>
      <c r="AW1016" s="133">
        <v>0</v>
      </c>
      <c r="AX1016" s="133">
        <v>3253.98</v>
      </c>
      <c r="AY1016" s="133">
        <v>0</v>
      </c>
      <c r="AZ1016" s="133">
        <v>0</v>
      </c>
      <c r="BA1016" s="15">
        <f t="shared" si="45"/>
        <v>0</v>
      </c>
      <c r="BB1016" s="15">
        <f t="shared" si="46"/>
        <v>6507.96</v>
      </c>
      <c r="BC1016" s="15">
        <f t="shared" si="47"/>
        <v>6507.96</v>
      </c>
    </row>
    <row r="1017" spans="1:55" x14ac:dyDescent="0.35">
      <c r="A1017" s="161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66">
        <v>44291</v>
      </c>
      <c r="AF1017" s="166">
        <v>45387</v>
      </c>
      <c r="AG1017" s="167">
        <v>91962.880000000005</v>
      </c>
      <c r="AH1017" s="94">
        <v>0</v>
      </c>
      <c r="AI1017" s="94">
        <v>0</v>
      </c>
      <c r="AJ1017" s="168">
        <v>6.1652999999999999E-2</v>
      </c>
      <c r="AK1017" s="162" t="s">
        <v>651</v>
      </c>
      <c r="AL1017" s="162" t="s">
        <v>652</v>
      </c>
      <c r="AM1017" s="133">
        <v>0</v>
      </c>
      <c r="AN1017" s="133">
        <v>0</v>
      </c>
      <c r="AO1017" s="133">
        <v>0</v>
      </c>
      <c r="AP1017" s="133">
        <v>0</v>
      </c>
      <c r="AQ1017" s="133">
        <v>0</v>
      </c>
      <c r="AR1017" s="133">
        <v>0</v>
      </c>
      <c r="AS1017" s="133">
        <v>0</v>
      </c>
      <c r="AT1017" s="133">
        <v>0</v>
      </c>
      <c r="AU1017" s="133">
        <v>0</v>
      </c>
      <c r="AV1017" s="133">
        <v>0</v>
      </c>
      <c r="AW1017" s="133">
        <v>0</v>
      </c>
      <c r="AX1017" s="133">
        <v>0</v>
      </c>
      <c r="AY1017" s="133">
        <v>0</v>
      </c>
      <c r="AZ1017" s="133">
        <v>0</v>
      </c>
      <c r="BA1017" s="15">
        <f t="shared" si="45"/>
        <v>0</v>
      </c>
      <c r="BB1017" s="15">
        <f t="shared" si="46"/>
        <v>0</v>
      </c>
      <c r="BC1017" s="15">
        <f t="shared" si="47"/>
        <v>0</v>
      </c>
    </row>
    <row r="1018" spans="1:55" x14ac:dyDescent="0.35">
      <c r="A1018" s="161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2864.52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66">
        <v>44291</v>
      </c>
      <c r="AF1018" s="166">
        <v>46117</v>
      </c>
      <c r="AG1018" s="167">
        <v>80356.710000000006</v>
      </c>
      <c r="AH1018" s="94">
        <v>1.4305555555555556</v>
      </c>
      <c r="AI1018" s="94">
        <v>5</v>
      </c>
      <c r="AJ1018" s="168">
        <v>7.1294999999999997E-2</v>
      </c>
      <c r="AK1018" s="162" t="s">
        <v>651</v>
      </c>
      <c r="AL1018" s="162" t="s">
        <v>652</v>
      </c>
      <c r="AM1018" s="133">
        <v>0</v>
      </c>
      <c r="AN1018" s="133">
        <v>0</v>
      </c>
      <c r="AO1018" s="133">
        <v>0</v>
      </c>
      <c r="AP1018" s="133">
        <v>0</v>
      </c>
      <c r="AQ1018" s="133">
        <v>0</v>
      </c>
      <c r="AR1018" s="133">
        <v>2864.52</v>
      </c>
      <c r="AS1018" s="133">
        <v>0</v>
      </c>
      <c r="AT1018" s="133">
        <v>0</v>
      </c>
      <c r="AU1018" s="133">
        <v>0</v>
      </c>
      <c r="AV1018" s="133">
        <v>0</v>
      </c>
      <c r="AW1018" s="133">
        <v>0</v>
      </c>
      <c r="AX1018" s="133">
        <v>2864.52</v>
      </c>
      <c r="AY1018" s="133">
        <v>0</v>
      </c>
      <c r="AZ1018" s="133">
        <v>0</v>
      </c>
      <c r="BA1018" s="15">
        <f t="shared" si="45"/>
        <v>0</v>
      </c>
      <c r="BB1018" s="15">
        <f t="shared" si="46"/>
        <v>5729.04</v>
      </c>
      <c r="BC1018" s="15">
        <f t="shared" si="47"/>
        <v>5729.04</v>
      </c>
    </row>
    <row r="1019" spans="1:55" x14ac:dyDescent="0.35">
      <c r="A1019" s="161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66">
        <v>44291</v>
      </c>
      <c r="AF1019" s="166">
        <v>45387</v>
      </c>
      <c r="AG1019" s="167">
        <v>1198732.98</v>
      </c>
      <c r="AH1019" s="94">
        <v>0</v>
      </c>
      <c r="AI1019" s="94">
        <v>0</v>
      </c>
      <c r="AJ1019" s="168">
        <v>6.1652999999999999E-2</v>
      </c>
      <c r="AK1019" s="162" t="s">
        <v>651</v>
      </c>
      <c r="AL1019" s="162" t="s">
        <v>652</v>
      </c>
      <c r="AM1019" s="133">
        <v>0</v>
      </c>
      <c r="AN1019" s="133">
        <v>0</v>
      </c>
      <c r="AO1019" s="133">
        <v>0</v>
      </c>
      <c r="AP1019" s="133">
        <v>0</v>
      </c>
      <c r="AQ1019" s="133">
        <v>0</v>
      </c>
      <c r="AR1019" s="133">
        <v>0</v>
      </c>
      <c r="AS1019" s="133">
        <v>0</v>
      </c>
      <c r="AT1019" s="133">
        <v>0</v>
      </c>
      <c r="AU1019" s="133">
        <v>0</v>
      </c>
      <c r="AV1019" s="133">
        <v>0</v>
      </c>
      <c r="AW1019" s="133">
        <v>0</v>
      </c>
      <c r="AX1019" s="133">
        <v>0</v>
      </c>
      <c r="AY1019" s="133">
        <v>0</v>
      </c>
      <c r="AZ1019" s="133">
        <v>0</v>
      </c>
      <c r="BA1019" s="15">
        <f t="shared" si="45"/>
        <v>0</v>
      </c>
      <c r="BB1019" s="15">
        <f t="shared" si="46"/>
        <v>0</v>
      </c>
      <c r="BC1019" s="15">
        <f t="shared" si="47"/>
        <v>0</v>
      </c>
    </row>
    <row r="1020" spans="1:55" x14ac:dyDescent="0.35">
      <c r="A1020" s="161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37312.769999999997</v>
      </c>
      <c r="AA1020" s="63">
        <v>0</v>
      </c>
      <c r="AB1020" s="63">
        <v>0</v>
      </c>
      <c r="AC1020" s="63">
        <v>0</v>
      </c>
      <c r="AD1020" s="63">
        <v>1046714.93</v>
      </c>
      <c r="AE1020" s="166">
        <v>44291</v>
      </c>
      <c r="AF1020" s="166">
        <v>46117</v>
      </c>
      <c r="AG1020" s="167">
        <v>1046714.93</v>
      </c>
      <c r="AH1020" s="94">
        <v>1.4305555555555556</v>
      </c>
      <c r="AI1020" s="94">
        <v>5</v>
      </c>
      <c r="AJ1020" s="168">
        <v>7.1294999999999997E-2</v>
      </c>
      <c r="AK1020" s="162" t="s">
        <v>651</v>
      </c>
      <c r="AL1020" s="162" t="s">
        <v>652</v>
      </c>
      <c r="AM1020" s="133">
        <v>0</v>
      </c>
      <c r="AN1020" s="133">
        <v>0</v>
      </c>
      <c r="AO1020" s="133">
        <v>0</v>
      </c>
      <c r="AP1020" s="133">
        <v>0</v>
      </c>
      <c r="AQ1020" s="133">
        <v>0</v>
      </c>
      <c r="AR1020" s="133">
        <v>37312.769999999997</v>
      </c>
      <c r="AS1020" s="133">
        <v>0</v>
      </c>
      <c r="AT1020" s="133">
        <v>0</v>
      </c>
      <c r="AU1020" s="133">
        <v>0</v>
      </c>
      <c r="AV1020" s="133">
        <v>0</v>
      </c>
      <c r="AW1020" s="133">
        <v>0</v>
      </c>
      <c r="AX1020" s="133">
        <v>37312.769999999997</v>
      </c>
      <c r="AY1020" s="133">
        <v>0</v>
      </c>
      <c r="AZ1020" s="133">
        <v>0</v>
      </c>
      <c r="BA1020" s="15">
        <f t="shared" si="45"/>
        <v>0</v>
      </c>
      <c r="BB1020" s="15">
        <f t="shared" si="46"/>
        <v>74625.539999999994</v>
      </c>
      <c r="BC1020" s="15">
        <f t="shared" si="47"/>
        <v>74625.539999999994</v>
      </c>
    </row>
    <row r="1021" spans="1:55" x14ac:dyDescent="0.35">
      <c r="A1021" s="161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66">
        <v>44291</v>
      </c>
      <c r="AF1021" s="166">
        <v>45387</v>
      </c>
      <c r="AG1021" s="167">
        <v>196313.57</v>
      </c>
      <c r="AH1021" s="94">
        <v>0</v>
      </c>
      <c r="AI1021" s="94">
        <v>0</v>
      </c>
      <c r="AJ1021" s="168">
        <v>6.1652999999999999E-2</v>
      </c>
      <c r="AK1021" s="162" t="s">
        <v>651</v>
      </c>
      <c r="AL1021" s="162" t="s">
        <v>652</v>
      </c>
      <c r="AM1021" s="133">
        <v>0</v>
      </c>
      <c r="AN1021" s="133">
        <v>0</v>
      </c>
      <c r="AO1021" s="133">
        <v>0</v>
      </c>
      <c r="AP1021" s="133">
        <v>0</v>
      </c>
      <c r="AQ1021" s="133">
        <v>0</v>
      </c>
      <c r="AR1021" s="133">
        <v>0</v>
      </c>
      <c r="AS1021" s="133">
        <v>0</v>
      </c>
      <c r="AT1021" s="133">
        <v>0</v>
      </c>
      <c r="AU1021" s="133">
        <v>0</v>
      </c>
      <c r="AV1021" s="133">
        <v>0</v>
      </c>
      <c r="AW1021" s="133">
        <v>0</v>
      </c>
      <c r="AX1021" s="133">
        <v>0</v>
      </c>
      <c r="AY1021" s="133">
        <v>0</v>
      </c>
      <c r="AZ1021" s="133">
        <v>0</v>
      </c>
      <c r="BA1021" s="15">
        <f t="shared" si="45"/>
        <v>0</v>
      </c>
      <c r="BB1021" s="15">
        <f t="shared" si="46"/>
        <v>0</v>
      </c>
      <c r="BC1021" s="15">
        <f t="shared" si="47"/>
        <v>0</v>
      </c>
    </row>
    <row r="1022" spans="1:55" x14ac:dyDescent="0.35">
      <c r="A1022" s="161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66">
        <v>44291</v>
      </c>
      <c r="AF1022" s="166">
        <v>45387</v>
      </c>
      <c r="AG1022" s="167">
        <v>3564557.04</v>
      </c>
      <c r="AH1022" s="94">
        <v>0</v>
      </c>
      <c r="AI1022" s="94">
        <v>0</v>
      </c>
      <c r="AJ1022" s="168">
        <v>6.1652999999999999E-2</v>
      </c>
      <c r="AK1022" s="162" t="s">
        <v>651</v>
      </c>
      <c r="AL1022" s="162" t="s">
        <v>652</v>
      </c>
      <c r="AM1022" s="133">
        <v>0</v>
      </c>
      <c r="AN1022" s="133">
        <v>0</v>
      </c>
      <c r="AO1022" s="133">
        <v>0</v>
      </c>
      <c r="AP1022" s="133">
        <v>0</v>
      </c>
      <c r="AQ1022" s="133">
        <v>0</v>
      </c>
      <c r="AR1022" s="133">
        <v>0</v>
      </c>
      <c r="AS1022" s="133">
        <v>0</v>
      </c>
      <c r="AT1022" s="133">
        <v>0</v>
      </c>
      <c r="AU1022" s="133">
        <v>0</v>
      </c>
      <c r="AV1022" s="133">
        <v>0</v>
      </c>
      <c r="AW1022" s="133">
        <v>0</v>
      </c>
      <c r="AX1022" s="133">
        <v>0</v>
      </c>
      <c r="AY1022" s="133">
        <v>0</v>
      </c>
      <c r="AZ1022" s="133">
        <v>0</v>
      </c>
      <c r="BA1022" s="15">
        <f t="shared" si="45"/>
        <v>0</v>
      </c>
      <c r="BB1022" s="15">
        <f t="shared" si="46"/>
        <v>0</v>
      </c>
      <c r="BC1022" s="15">
        <f t="shared" si="47"/>
        <v>0</v>
      </c>
    </row>
    <row r="1023" spans="1:55" x14ac:dyDescent="0.35">
      <c r="A1023" s="161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126758.72</v>
      </c>
      <c r="AA1023" s="63">
        <v>0</v>
      </c>
      <c r="AB1023" s="63">
        <v>0</v>
      </c>
      <c r="AC1023" s="63">
        <v>0</v>
      </c>
      <c r="AD1023" s="63">
        <v>3555893.6</v>
      </c>
      <c r="AE1023" s="166">
        <v>44291</v>
      </c>
      <c r="AF1023" s="166">
        <v>46117</v>
      </c>
      <c r="AG1023" s="167">
        <v>3555893.6</v>
      </c>
      <c r="AH1023" s="94">
        <v>1.4305555555555556</v>
      </c>
      <c r="AI1023" s="94">
        <v>5</v>
      </c>
      <c r="AJ1023" s="168">
        <v>7.1294999999999997E-2</v>
      </c>
      <c r="AK1023" s="162" t="s">
        <v>651</v>
      </c>
      <c r="AL1023" s="162" t="s">
        <v>652</v>
      </c>
      <c r="AM1023" s="133">
        <v>0</v>
      </c>
      <c r="AN1023" s="133">
        <v>0</v>
      </c>
      <c r="AO1023" s="133">
        <v>0</v>
      </c>
      <c r="AP1023" s="133">
        <v>0</v>
      </c>
      <c r="AQ1023" s="133">
        <v>0</v>
      </c>
      <c r="AR1023" s="133">
        <v>126758.72</v>
      </c>
      <c r="AS1023" s="133">
        <v>0</v>
      </c>
      <c r="AT1023" s="133">
        <v>0</v>
      </c>
      <c r="AU1023" s="133">
        <v>0</v>
      </c>
      <c r="AV1023" s="133">
        <v>0</v>
      </c>
      <c r="AW1023" s="133">
        <v>0</v>
      </c>
      <c r="AX1023" s="133">
        <v>126758.72</v>
      </c>
      <c r="AY1023" s="133">
        <v>0</v>
      </c>
      <c r="AZ1023" s="133">
        <v>0</v>
      </c>
      <c r="BA1023" s="15">
        <f t="shared" si="45"/>
        <v>0</v>
      </c>
      <c r="BB1023" s="15">
        <f t="shared" si="46"/>
        <v>253517.44</v>
      </c>
      <c r="BC1023" s="15">
        <f t="shared" si="47"/>
        <v>253517.44</v>
      </c>
    </row>
    <row r="1024" spans="1:55" x14ac:dyDescent="0.35">
      <c r="A1024" s="161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66">
        <v>44291</v>
      </c>
      <c r="AF1024" s="166">
        <v>45387</v>
      </c>
      <c r="AG1024" s="167">
        <v>395442.45</v>
      </c>
      <c r="AH1024" s="94">
        <v>0</v>
      </c>
      <c r="AI1024" s="94">
        <v>0</v>
      </c>
      <c r="AJ1024" s="168">
        <v>6.1652999999999999E-2</v>
      </c>
      <c r="AK1024" s="162" t="s">
        <v>651</v>
      </c>
      <c r="AL1024" s="162" t="s">
        <v>652</v>
      </c>
      <c r="AM1024" s="133">
        <v>0</v>
      </c>
      <c r="AN1024" s="133">
        <v>0</v>
      </c>
      <c r="AO1024" s="133">
        <v>0</v>
      </c>
      <c r="AP1024" s="133">
        <v>0</v>
      </c>
      <c r="AQ1024" s="133">
        <v>0</v>
      </c>
      <c r="AR1024" s="133">
        <v>0</v>
      </c>
      <c r="AS1024" s="133">
        <v>0</v>
      </c>
      <c r="AT1024" s="133">
        <v>0</v>
      </c>
      <c r="AU1024" s="133">
        <v>0</v>
      </c>
      <c r="AV1024" s="133">
        <v>0</v>
      </c>
      <c r="AW1024" s="133">
        <v>0</v>
      </c>
      <c r="AX1024" s="133">
        <v>0</v>
      </c>
      <c r="AY1024" s="133">
        <v>0</v>
      </c>
      <c r="AZ1024" s="133">
        <v>0</v>
      </c>
      <c r="BA1024" s="15">
        <f t="shared" si="45"/>
        <v>0</v>
      </c>
      <c r="BB1024" s="15">
        <f t="shared" si="46"/>
        <v>0</v>
      </c>
      <c r="BC1024" s="15">
        <f t="shared" si="47"/>
        <v>0</v>
      </c>
    </row>
    <row r="1025" spans="1:55" x14ac:dyDescent="0.35">
      <c r="A1025" s="161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66">
        <v>44291</v>
      </c>
      <c r="AF1025" s="166">
        <v>45387</v>
      </c>
      <c r="AG1025" s="167">
        <v>490623.38</v>
      </c>
      <c r="AH1025" s="94">
        <v>0</v>
      </c>
      <c r="AI1025" s="94">
        <v>0</v>
      </c>
      <c r="AJ1025" s="168">
        <v>6.1652999999999999E-2</v>
      </c>
      <c r="AK1025" s="162" t="s">
        <v>651</v>
      </c>
      <c r="AL1025" s="162" t="s">
        <v>652</v>
      </c>
      <c r="AM1025" s="133">
        <v>0</v>
      </c>
      <c r="AN1025" s="133">
        <v>0</v>
      </c>
      <c r="AO1025" s="133">
        <v>0</v>
      </c>
      <c r="AP1025" s="133">
        <v>0</v>
      </c>
      <c r="AQ1025" s="133">
        <v>0</v>
      </c>
      <c r="AR1025" s="133">
        <v>0</v>
      </c>
      <c r="AS1025" s="133">
        <v>0</v>
      </c>
      <c r="AT1025" s="133">
        <v>0</v>
      </c>
      <c r="AU1025" s="133">
        <v>0</v>
      </c>
      <c r="AV1025" s="133">
        <v>0</v>
      </c>
      <c r="AW1025" s="133">
        <v>0</v>
      </c>
      <c r="AX1025" s="133">
        <v>0</v>
      </c>
      <c r="AY1025" s="133">
        <v>0</v>
      </c>
      <c r="AZ1025" s="133">
        <v>0</v>
      </c>
      <c r="BA1025" s="15">
        <f t="shared" si="45"/>
        <v>0</v>
      </c>
      <c r="BB1025" s="15">
        <f t="shared" si="46"/>
        <v>0</v>
      </c>
      <c r="BC1025" s="15">
        <f t="shared" si="47"/>
        <v>0</v>
      </c>
    </row>
    <row r="1026" spans="1:55" x14ac:dyDescent="0.35">
      <c r="A1026" s="161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66">
        <v>44291</v>
      </c>
      <c r="AF1026" s="166">
        <v>45387</v>
      </c>
      <c r="AG1026" s="167">
        <v>98211.4</v>
      </c>
      <c r="AH1026" s="94">
        <v>0</v>
      </c>
      <c r="AI1026" s="94">
        <v>0</v>
      </c>
      <c r="AJ1026" s="168">
        <v>6.1652999999999999E-2</v>
      </c>
      <c r="AK1026" s="162" t="s">
        <v>651</v>
      </c>
      <c r="AL1026" s="162" t="s">
        <v>652</v>
      </c>
      <c r="AM1026" s="133">
        <v>0</v>
      </c>
      <c r="AN1026" s="133">
        <v>0</v>
      </c>
      <c r="AO1026" s="133">
        <v>0</v>
      </c>
      <c r="AP1026" s="133">
        <v>0</v>
      </c>
      <c r="AQ1026" s="133">
        <v>0</v>
      </c>
      <c r="AR1026" s="133">
        <v>0</v>
      </c>
      <c r="AS1026" s="133">
        <v>0</v>
      </c>
      <c r="AT1026" s="133">
        <v>0</v>
      </c>
      <c r="AU1026" s="133">
        <v>0</v>
      </c>
      <c r="AV1026" s="133">
        <v>0</v>
      </c>
      <c r="AW1026" s="133">
        <v>0</v>
      </c>
      <c r="AX1026" s="133">
        <v>0</v>
      </c>
      <c r="AY1026" s="133">
        <v>0</v>
      </c>
      <c r="AZ1026" s="133">
        <v>0</v>
      </c>
      <c r="BA1026" s="15">
        <f t="shared" si="45"/>
        <v>0</v>
      </c>
      <c r="BB1026" s="15">
        <f t="shared" si="46"/>
        <v>0</v>
      </c>
      <c r="BC1026" s="15">
        <f t="shared" si="47"/>
        <v>0</v>
      </c>
    </row>
    <row r="1027" spans="1:55" x14ac:dyDescent="0.35">
      <c r="A1027" s="161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66">
        <v>44291</v>
      </c>
      <c r="AF1027" s="166">
        <v>45387</v>
      </c>
      <c r="AG1027" s="167">
        <v>449335.3</v>
      </c>
      <c r="AH1027" s="94">
        <v>0</v>
      </c>
      <c r="AI1027" s="94">
        <v>0</v>
      </c>
      <c r="AJ1027" s="168">
        <v>6.1652999999999999E-2</v>
      </c>
      <c r="AK1027" s="162" t="s">
        <v>651</v>
      </c>
      <c r="AL1027" s="162" t="s">
        <v>652</v>
      </c>
      <c r="AM1027" s="133">
        <v>0</v>
      </c>
      <c r="AN1027" s="133">
        <v>0</v>
      </c>
      <c r="AO1027" s="133">
        <v>0</v>
      </c>
      <c r="AP1027" s="133">
        <v>0</v>
      </c>
      <c r="AQ1027" s="133">
        <v>0</v>
      </c>
      <c r="AR1027" s="133">
        <v>0</v>
      </c>
      <c r="AS1027" s="133">
        <v>0</v>
      </c>
      <c r="AT1027" s="133">
        <v>0</v>
      </c>
      <c r="AU1027" s="133">
        <v>0</v>
      </c>
      <c r="AV1027" s="133">
        <v>0</v>
      </c>
      <c r="AW1027" s="133">
        <v>0</v>
      </c>
      <c r="AX1027" s="133">
        <v>0</v>
      </c>
      <c r="AY1027" s="133">
        <v>0</v>
      </c>
      <c r="AZ1027" s="133">
        <v>0</v>
      </c>
      <c r="BA1027" s="15">
        <f t="shared" ref="BA1027:BA1090" si="48">SUM(AM1027:AN1027)</f>
        <v>0</v>
      </c>
      <c r="BB1027" s="15">
        <f t="shared" si="46"/>
        <v>0</v>
      </c>
      <c r="BC1027" s="15">
        <f t="shared" si="47"/>
        <v>0</v>
      </c>
    </row>
    <row r="1028" spans="1:55" x14ac:dyDescent="0.35">
      <c r="A1028" s="161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66">
        <v>44291</v>
      </c>
      <c r="AF1028" s="166">
        <v>45387</v>
      </c>
      <c r="AG1028" s="167">
        <v>2120807.87</v>
      </c>
      <c r="AH1028" s="94">
        <v>0</v>
      </c>
      <c r="AI1028" s="94">
        <v>0</v>
      </c>
      <c r="AJ1028" s="168">
        <v>6.1652999999999999E-2</v>
      </c>
      <c r="AK1028" s="162" t="s">
        <v>651</v>
      </c>
      <c r="AL1028" s="162" t="s">
        <v>652</v>
      </c>
      <c r="AM1028" s="133">
        <v>0</v>
      </c>
      <c r="AN1028" s="133">
        <v>0</v>
      </c>
      <c r="AO1028" s="133">
        <v>0</v>
      </c>
      <c r="AP1028" s="133">
        <v>0</v>
      </c>
      <c r="AQ1028" s="133">
        <v>0</v>
      </c>
      <c r="AR1028" s="133">
        <v>0</v>
      </c>
      <c r="AS1028" s="133">
        <v>0</v>
      </c>
      <c r="AT1028" s="133">
        <v>0</v>
      </c>
      <c r="AU1028" s="133">
        <v>0</v>
      </c>
      <c r="AV1028" s="133">
        <v>0</v>
      </c>
      <c r="AW1028" s="133">
        <v>0</v>
      </c>
      <c r="AX1028" s="133">
        <v>0</v>
      </c>
      <c r="AY1028" s="133">
        <v>0</v>
      </c>
      <c r="AZ1028" s="133">
        <v>0</v>
      </c>
      <c r="BA1028" s="15">
        <f t="shared" si="48"/>
        <v>0</v>
      </c>
      <c r="BB1028" s="15">
        <f t="shared" ref="BB1028:BB1091" si="49">SUM(AO1028:AZ1028)</f>
        <v>0</v>
      </c>
      <c r="BC1028" s="15">
        <f t="shared" ref="BC1028:BC1091" si="50">BA1028+BB1028</f>
        <v>0</v>
      </c>
    </row>
    <row r="1029" spans="1:55" x14ac:dyDescent="0.35">
      <c r="A1029" s="161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65961.25</v>
      </c>
      <c r="AA1029" s="63">
        <v>0</v>
      </c>
      <c r="AB1029" s="63">
        <v>0</v>
      </c>
      <c r="AC1029" s="63">
        <v>0</v>
      </c>
      <c r="AD1029" s="63">
        <v>1850375.09</v>
      </c>
      <c r="AE1029" s="166">
        <v>44291</v>
      </c>
      <c r="AF1029" s="166">
        <v>46117</v>
      </c>
      <c r="AG1029" s="167">
        <v>1850375.09</v>
      </c>
      <c r="AH1029" s="94">
        <v>1.4305555555555556</v>
      </c>
      <c r="AI1029" s="94">
        <v>5</v>
      </c>
      <c r="AJ1029" s="168">
        <v>7.1294999999999997E-2</v>
      </c>
      <c r="AK1029" s="162" t="s">
        <v>651</v>
      </c>
      <c r="AL1029" s="162" t="s">
        <v>652</v>
      </c>
      <c r="AM1029" s="133">
        <v>0</v>
      </c>
      <c r="AN1029" s="133">
        <v>0</v>
      </c>
      <c r="AO1029" s="133">
        <v>0</v>
      </c>
      <c r="AP1029" s="133">
        <v>0</v>
      </c>
      <c r="AQ1029" s="133">
        <v>0</v>
      </c>
      <c r="AR1029" s="133">
        <v>65961.25</v>
      </c>
      <c r="AS1029" s="133">
        <v>0</v>
      </c>
      <c r="AT1029" s="133">
        <v>0</v>
      </c>
      <c r="AU1029" s="133">
        <v>0</v>
      </c>
      <c r="AV1029" s="133">
        <v>0</v>
      </c>
      <c r="AW1029" s="133">
        <v>0</v>
      </c>
      <c r="AX1029" s="133">
        <v>65961.25</v>
      </c>
      <c r="AY1029" s="133">
        <v>0</v>
      </c>
      <c r="AZ1029" s="133">
        <v>0</v>
      </c>
      <c r="BA1029" s="15">
        <f t="shared" si="48"/>
        <v>0</v>
      </c>
      <c r="BB1029" s="15">
        <f t="shared" si="49"/>
        <v>131922.5</v>
      </c>
      <c r="BC1029" s="15">
        <f t="shared" si="50"/>
        <v>131922.5</v>
      </c>
    </row>
    <row r="1030" spans="1:55" x14ac:dyDescent="0.35">
      <c r="A1030" s="161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66">
        <v>44291</v>
      </c>
      <c r="AF1030" s="166">
        <v>45387</v>
      </c>
      <c r="AG1030" s="167">
        <v>104601.13</v>
      </c>
      <c r="AH1030" s="94">
        <v>0</v>
      </c>
      <c r="AI1030" s="94">
        <v>0</v>
      </c>
      <c r="AJ1030" s="168">
        <v>6.1652999999999999E-2</v>
      </c>
      <c r="AK1030" s="162" t="s">
        <v>651</v>
      </c>
      <c r="AL1030" s="162" t="s">
        <v>652</v>
      </c>
      <c r="AM1030" s="133">
        <v>0</v>
      </c>
      <c r="AN1030" s="133">
        <v>0</v>
      </c>
      <c r="AO1030" s="133">
        <v>0</v>
      </c>
      <c r="AP1030" s="133">
        <v>0</v>
      </c>
      <c r="AQ1030" s="133">
        <v>0</v>
      </c>
      <c r="AR1030" s="133">
        <v>0</v>
      </c>
      <c r="AS1030" s="133">
        <v>0</v>
      </c>
      <c r="AT1030" s="133">
        <v>0</v>
      </c>
      <c r="AU1030" s="133">
        <v>0</v>
      </c>
      <c r="AV1030" s="133">
        <v>0</v>
      </c>
      <c r="AW1030" s="133">
        <v>0</v>
      </c>
      <c r="AX1030" s="133">
        <v>0</v>
      </c>
      <c r="AY1030" s="133">
        <v>0</v>
      </c>
      <c r="AZ1030" s="133">
        <v>0</v>
      </c>
      <c r="BA1030" s="15">
        <f t="shared" si="48"/>
        <v>0</v>
      </c>
      <c r="BB1030" s="15">
        <f t="shared" si="49"/>
        <v>0</v>
      </c>
      <c r="BC1030" s="15">
        <f t="shared" si="50"/>
        <v>0</v>
      </c>
    </row>
    <row r="1031" spans="1:55" x14ac:dyDescent="0.35">
      <c r="A1031" s="161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66">
        <v>44291</v>
      </c>
      <c r="AF1031" s="166">
        <v>45387</v>
      </c>
      <c r="AG1031" s="167">
        <v>130253</v>
      </c>
      <c r="AH1031" s="94">
        <v>0</v>
      </c>
      <c r="AI1031" s="94">
        <v>0</v>
      </c>
      <c r="AJ1031" s="168">
        <v>6.1652999999999999E-2</v>
      </c>
      <c r="AK1031" s="162" t="s">
        <v>651</v>
      </c>
      <c r="AL1031" s="162" t="s">
        <v>652</v>
      </c>
      <c r="AM1031" s="133">
        <v>0</v>
      </c>
      <c r="AN1031" s="133">
        <v>0</v>
      </c>
      <c r="AO1031" s="133">
        <v>0</v>
      </c>
      <c r="AP1031" s="133">
        <v>0</v>
      </c>
      <c r="AQ1031" s="133">
        <v>0</v>
      </c>
      <c r="AR1031" s="133">
        <v>0</v>
      </c>
      <c r="AS1031" s="133">
        <v>0</v>
      </c>
      <c r="AT1031" s="133">
        <v>0</v>
      </c>
      <c r="AU1031" s="133">
        <v>0</v>
      </c>
      <c r="AV1031" s="133">
        <v>0</v>
      </c>
      <c r="AW1031" s="133">
        <v>0</v>
      </c>
      <c r="AX1031" s="133">
        <v>0</v>
      </c>
      <c r="AY1031" s="133">
        <v>0</v>
      </c>
      <c r="AZ1031" s="133">
        <v>0</v>
      </c>
      <c r="BA1031" s="15">
        <f t="shared" si="48"/>
        <v>0</v>
      </c>
      <c r="BB1031" s="15">
        <f t="shared" si="49"/>
        <v>0</v>
      </c>
      <c r="BC1031" s="15">
        <f t="shared" si="50"/>
        <v>0</v>
      </c>
    </row>
    <row r="1032" spans="1:55" x14ac:dyDescent="0.35">
      <c r="A1032" s="161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7176955.1699999999</v>
      </c>
      <c r="AA1032" s="63">
        <v>0</v>
      </c>
      <c r="AB1032" s="63">
        <v>0</v>
      </c>
      <c r="AC1032" s="63">
        <v>0</v>
      </c>
      <c r="AD1032" s="63">
        <v>183406083.75</v>
      </c>
      <c r="AE1032" s="166">
        <v>44314</v>
      </c>
      <c r="AF1032" s="166">
        <v>47966</v>
      </c>
      <c r="AG1032" s="167">
        <v>183406083.75</v>
      </c>
      <c r="AH1032" s="94">
        <v>6.4944444444444445</v>
      </c>
      <c r="AI1032" s="94">
        <v>10</v>
      </c>
      <c r="AJ1032" s="168">
        <v>7.8262999999999999E-2</v>
      </c>
      <c r="AK1032" s="162" t="s">
        <v>651</v>
      </c>
      <c r="AL1032" s="162" t="s">
        <v>652</v>
      </c>
      <c r="AM1032" s="133">
        <v>0</v>
      </c>
      <c r="AN1032" s="133">
        <v>0</v>
      </c>
      <c r="AO1032" s="133">
        <v>0</v>
      </c>
      <c r="AP1032" s="133">
        <v>0</v>
      </c>
      <c r="AQ1032" s="133">
        <v>0</v>
      </c>
      <c r="AR1032" s="133">
        <v>7176955.1699999999</v>
      </c>
      <c r="AS1032" s="133">
        <v>0</v>
      </c>
      <c r="AT1032" s="133">
        <v>0</v>
      </c>
      <c r="AU1032" s="133">
        <v>0</v>
      </c>
      <c r="AV1032" s="133">
        <v>0</v>
      </c>
      <c r="AW1032" s="133">
        <v>0</v>
      </c>
      <c r="AX1032" s="133">
        <v>7176955.1699999999</v>
      </c>
      <c r="AY1032" s="133">
        <v>0</v>
      </c>
      <c r="AZ1032" s="133">
        <v>0</v>
      </c>
      <c r="BA1032" s="15">
        <f t="shared" si="48"/>
        <v>0</v>
      </c>
      <c r="BB1032" s="15">
        <f t="shared" si="49"/>
        <v>14353910.34</v>
      </c>
      <c r="BC1032" s="15">
        <f t="shared" si="50"/>
        <v>14353910.34</v>
      </c>
    </row>
    <row r="1033" spans="1:55" x14ac:dyDescent="0.35">
      <c r="A1033" s="161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66">
        <v>44291</v>
      </c>
      <c r="AF1033" s="166">
        <v>45387</v>
      </c>
      <c r="AG1033" s="167">
        <v>200000000</v>
      </c>
      <c r="AH1033" s="94">
        <v>0</v>
      </c>
      <c r="AI1033" s="94">
        <v>0</v>
      </c>
      <c r="AJ1033" s="168">
        <v>6.1652999999999999E-2</v>
      </c>
      <c r="AK1033" s="162" t="s">
        <v>651</v>
      </c>
      <c r="AL1033" s="162" t="s">
        <v>652</v>
      </c>
      <c r="AM1033" s="133">
        <v>0</v>
      </c>
      <c r="AN1033" s="133">
        <v>0</v>
      </c>
      <c r="AO1033" s="133">
        <v>0</v>
      </c>
      <c r="AP1033" s="133">
        <v>0</v>
      </c>
      <c r="AQ1033" s="133">
        <v>0</v>
      </c>
      <c r="AR1033" s="133">
        <v>0</v>
      </c>
      <c r="AS1033" s="133">
        <v>0</v>
      </c>
      <c r="AT1033" s="133">
        <v>0</v>
      </c>
      <c r="AU1033" s="133">
        <v>0</v>
      </c>
      <c r="AV1033" s="133">
        <v>0</v>
      </c>
      <c r="AW1033" s="133">
        <v>0</v>
      </c>
      <c r="AX1033" s="133">
        <v>0</v>
      </c>
      <c r="AY1033" s="133">
        <v>0</v>
      </c>
      <c r="AZ1033" s="133">
        <v>0</v>
      </c>
      <c r="BA1033" s="15">
        <f t="shared" si="48"/>
        <v>0</v>
      </c>
      <c r="BB1033" s="15">
        <f t="shared" si="49"/>
        <v>0</v>
      </c>
      <c r="BC1033" s="15">
        <f t="shared" si="50"/>
        <v>0</v>
      </c>
    </row>
    <row r="1034" spans="1:55" x14ac:dyDescent="0.35">
      <c r="A1034" s="161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66">
        <v>44291</v>
      </c>
      <c r="AF1034" s="166">
        <v>45387</v>
      </c>
      <c r="AG1034" s="167">
        <v>269211.21000000002</v>
      </c>
      <c r="AH1034" s="94">
        <v>0</v>
      </c>
      <c r="AI1034" s="94">
        <v>0</v>
      </c>
      <c r="AJ1034" s="168">
        <v>6.1652999999999999E-2</v>
      </c>
      <c r="AK1034" s="162" t="s">
        <v>651</v>
      </c>
      <c r="AL1034" s="162" t="s">
        <v>652</v>
      </c>
      <c r="AM1034" s="133">
        <v>0</v>
      </c>
      <c r="AN1034" s="133">
        <v>0</v>
      </c>
      <c r="AO1034" s="133">
        <v>0</v>
      </c>
      <c r="AP1034" s="133">
        <v>0</v>
      </c>
      <c r="AQ1034" s="133">
        <v>0</v>
      </c>
      <c r="AR1034" s="133">
        <v>0</v>
      </c>
      <c r="AS1034" s="133">
        <v>0</v>
      </c>
      <c r="AT1034" s="133">
        <v>0</v>
      </c>
      <c r="AU1034" s="133">
        <v>0</v>
      </c>
      <c r="AV1034" s="133">
        <v>0</v>
      </c>
      <c r="AW1034" s="133">
        <v>0</v>
      </c>
      <c r="AX1034" s="133">
        <v>0</v>
      </c>
      <c r="AY1034" s="133">
        <v>0</v>
      </c>
      <c r="AZ1034" s="133">
        <v>0</v>
      </c>
      <c r="BA1034" s="15">
        <f t="shared" si="48"/>
        <v>0</v>
      </c>
      <c r="BB1034" s="15">
        <f t="shared" si="49"/>
        <v>0</v>
      </c>
      <c r="BC1034" s="15">
        <f t="shared" si="50"/>
        <v>0</v>
      </c>
    </row>
    <row r="1035" spans="1:55" x14ac:dyDescent="0.35">
      <c r="A1035" s="161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9567.66</v>
      </c>
      <c r="AA1035" s="63">
        <v>0</v>
      </c>
      <c r="AB1035" s="63">
        <v>0</v>
      </c>
      <c r="AC1035" s="63">
        <v>0</v>
      </c>
      <c r="AD1035" s="63">
        <v>268396.38</v>
      </c>
      <c r="AE1035" s="166">
        <v>44291</v>
      </c>
      <c r="AF1035" s="166">
        <v>46117</v>
      </c>
      <c r="AG1035" s="167">
        <v>268396.38</v>
      </c>
      <c r="AH1035" s="94">
        <v>1.4305555555555556</v>
      </c>
      <c r="AI1035" s="94">
        <v>5</v>
      </c>
      <c r="AJ1035" s="168">
        <v>7.1294999999999997E-2</v>
      </c>
      <c r="AK1035" s="162" t="s">
        <v>651</v>
      </c>
      <c r="AL1035" s="162" t="s">
        <v>652</v>
      </c>
      <c r="AM1035" s="133">
        <v>0</v>
      </c>
      <c r="AN1035" s="133">
        <v>0</v>
      </c>
      <c r="AO1035" s="133">
        <v>0</v>
      </c>
      <c r="AP1035" s="133">
        <v>0</v>
      </c>
      <c r="AQ1035" s="133">
        <v>0</v>
      </c>
      <c r="AR1035" s="133">
        <v>9567.66</v>
      </c>
      <c r="AS1035" s="133">
        <v>0</v>
      </c>
      <c r="AT1035" s="133">
        <v>0</v>
      </c>
      <c r="AU1035" s="133">
        <v>0</v>
      </c>
      <c r="AV1035" s="133">
        <v>0</v>
      </c>
      <c r="AW1035" s="133">
        <v>0</v>
      </c>
      <c r="AX1035" s="133">
        <v>9567.66</v>
      </c>
      <c r="AY1035" s="133">
        <v>0</v>
      </c>
      <c r="AZ1035" s="133">
        <v>0</v>
      </c>
      <c r="BA1035" s="15">
        <f t="shared" si="48"/>
        <v>0</v>
      </c>
      <c r="BB1035" s="15">
        <f t="shared" si="49"/>
        <v>19135.32</v>
      </c>
      <c r="BC1035" s="15">
        <f t="shared" si="50"/>
        <v>19135.32</v>
      </c>
    </row>
    <row r="1036" spans="1:55" x14ac:dyDescent="0.35">
      <c r="A1036" s="161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66">
        <v>44291</v>
      </c>
      <c r="AF1036" s="166">
        <v>45387</v>
      </c>
      <c r="AG1036" s="167">
        <v>900601.55</v>
      </c>
      <c r="AH1036" s="94">
        <v>0</v>
      </c>
      <c r="AI1036" s="94">
        <v>0</v>
      </c>
      <c r="AJ1036" s="168">
        <v>6.1652999999999999E-2</v>
      </c>
      <c r="AK1036" s="162" t="s">
        <v>651</v>
      </c>
      <c r="AL1036" s="162" t="s">
        <v>652</v>
      </c>
      <c r="AM1036" s="133">
        <v>0</v>
      </c>
      <c r="AN1036" s="133">
        <v>0</v>
      </c>
      <c r="AO1036" s="133">
        <v>0</v>
      </c>
      <c r="AP1036" s="133">
        <v>0</v>
      </c>
      <c r="AQ1036" s="133">
        <v>0</v>
      </c>
      <c r="AR1036" s="133">
        <v>0</v>
      </c>
      <c r="AS1036" s="133">
        <v>0</v>
      </c>
      <c r="AT1036" s="133">
        <v>0</v>
      </c>
      <c r="AU1036" s="133">
        <v>0</v>
      </c>
      <c r="AV1036" s="133">
        <v>0</v>
      </c>
      <c r="AW1036" s="133">
        <v>0</v>
      </c>
      <c r="AX1036" s="133">
        <v>0</v>
      </c>
      <c r="AY1036" s="133">
        <v>0</v>
      </c>
      <c r="AZ1036" s="133">
        <v>0</v>
      </c>
      <c r="BA1036" s="15">
        <f t="shared" si="48"/>
        <v>0</v>
      </c>
      <c r="BB1036" s="15">
        <f t="shared" si="49"/>
        <v>0</v>
      </c>
      <c r="BC1036" s="15">
        <f t="shared" si="50"/>
        <v>0</v>
      </c>
    </row>
    <row r="1037" spans="1:55" x14ac:dyDescent="0.35">
      <c r="A1037" s="161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32003.74</v>
      </c>
      <c r="AA1037" s="63">
        <v>0</v>
      </c>
      <c r="AB1037" s="63">
        <v>0</v>
      </c>
      <c r="AC1037" s="63">
        <v>0</v>
      </c>
      <c r="AD1037" s="63">
        <v>897783.5</v>
      </c>
      <c r="AE1037" s="166">
        <v>44291</v>
      </c>
      <c r="AF1037" s="166">
        <v>46117</v>
      </c>
      <c r="AG1037" s="167">
        <v>897783.5</v>
      </c>
      <c r="AH1037" s="94">
        <v>1.4305555555555556</v>
      </c>
      <c r="AI1037" s="94">
        <v>5</v>
      </c>
      <c r="AJ1037" s="168">
        <v>7.1294999999999997E-2</v>
      </c>
      <c r="AK1037" s="162" t="s">
        <v>651</v>
      </c>
      <c r="AL1037" s="162" t="s">
        <v>652</v>
      </c>
      <c r="AM1037" s="133">
        <v>0</v>
      </c>
      <c r="AN1037" s="133">
        <v>0</v>
      </c>
      <c r="AO1037" s="133">
        <v>0</v>
      </c>
      <c r="AP1037" s="133">
        <v>0</v>
      </c>
      <c r="AQ1037" s="133">
        <v>0</v>
      </c>
      <c r="AR1037" s="133">
        <v>32003.74</v>
      </c>
      <c r="AS1037" s="133">
        <v>0</v>
      </c>
      <c r="AT1037" s="133">
        <v>0</v>
      </c>
      <c r="AU1037" s="133">
        <v>0</v>
      </c>
      <c r="AV1037" s="133">
        <v>0</v>
      </c>
      <c r="AW1037" s="133">
        <v>0</v>
      </c>
      <c r="AX1037" s="133">
        <v>32003.74</v>
      </c>
      <c r="AY1037" s="133">
        <v>0</v>
      </c>
      <c r="AZ1037" s="133">
        <v>0</v>
      </c>
      <c r="BA1037" s="15">
        <f t="shared" si="48"/>
        <v>0</v>
      </c>
      <c r="BB1037" s="15">
        <f t="shared" si="49"/>
        <v>64007.48</v>
      </c>
      <c r="BC1037" s="15">
        <f t="shared" si="50"/>
        <v>64007.48</v>
      </c>
    </row>
    <row r="1038" spans="1:55" x14ac:dyDescent="0.35">
      <c r="A1038" s="161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66">
        <v>44291</v>
      </c>
      <c r="AF1038" s="166">
        <v>45387</v>
      </c>
      <c r="AG1038" s="167">
        <v>300832</v>
      </c>
      <c r="AH1038" s="94">
        <v>0</v>
      </c>
      <c r="AI1038" s="94">
        <v>0</v>
      </c>
      <c r="AJ1038" s="168">
        <v>6.1652999999999999E-2</v>
      </c>
      <c r="AK1038" s="162" t="s">
        <v>651</v>
      </c>
      <c r="AL1038" s="162" t="s">
        <v>652</v>
      </c>
      <c r="AM1038" s="133">
        <v>0</v>
      </c>
      <c r="AN1038" s="133">
        <v>0</v>
      </c>
      <c r="AO1038" s="133">
        <v>0</v>
      </c>
      <c r="AP1038" s="133">
        <v>0</v>
      </c>
      <c r="AQ1038" s="133">
        <v>0</v>
      </c>
      <c r="AR1038" s="133">
        <v>0</v>
      </c>
      <c r="AS1038" s="133">
        <v>0</v>
      </c>
      <c r="AT1038" s="133">
        <v>0</v>
      </c>
      <c r="AU1038" s="133">
        <v>0</v>
      </c>
      <c r="AV1038" s="133">
        <v>0</v>
      </c>
      <c r="AW1038" s="133">
        <v>0</v>
      </c>
      <c r="AX1038" s="133">
        <v>0</v>
      </c>
      <c r="AY1038" s="133">
        <v>0</v>
      </c>
      <c r="AZ1038" s="133">
        <v>0</v>
      </c>
      <c r="BA1038" s="15">
        <f t="shared" si="48"/>
        <v>0</v>
      </c>
      <c r="BB1038" s="15">
        <f t="shared" si="49"/>
        <v>0</v>
      </c>
      <c r="BC1038" s="15">
        <f t="shared" si="50"/>
        <v>0</v>
      </c>
    </row>
    <row r="1039" spans="1:55" x14ac:dyDescent="0.35">
      <c r="A1039" s="161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10689.26</v>
      </c>
      <c r="AA1039" s="63">
        <v>0</v>
      </c>
      <c r="AB1039" s="63">
        <v>0</v>
      </c>
      <c r="AC1039" s="63">
        <v>0</v>
      </c>
      <c r="AD1039" s="63">
        <v>299860</v>
      </c>
      <c r="AE1039" s="166">
        <v>44291</v>
      </c>
      <c r="AF1039" s="166">
        <v>46117</v>
      </c>
      <c r="AG1039" s="167">
        <v>299860</v>
      </c>
      <c r="AH1039" s="94">
        <v>1.4305555555555556</v>
      </c>
      <c r="AI1039" s="94">
        <v>5</v>
      </c>
      <c r="AJ1039" s="168">
        <v>7.1294999999999997E-2</v>
      </c>
      <c r="AK1039" s="162" t="s">
        <v>651</v>
      </c>
      <c r="AL1039" s="162" t="s">
        <v>652</v>
      </c>
      <c r="AM1039" s="133">
        <v>0</v>
      </c>
      <c r="AN1039" s="133">
        <v>0</v>
      </c>
      <c r="AO1039" s="133">
        <v>0</v>
      </c>
      <c r="AP1039" s="133">
        <v>0</v>
      </c>
      <c r="AQ1039" s="133">
        <v>0</v>
      </c>
      <c r="AR1039" s="133">
        <v>10689.26</v>
      </c>
      <c r="AS1039" s="133">
        <v>0</v>
      </c>
      <c r="AT1039" s="133">
        <v>0</v>
      </c>
      <c r="AU1039" s="133">
        <v>0</v>
      </c>
      <c r="AV1039" s="133">
        <v>0</v>
      </c>
      <c r="AW1039" s="133">
        <v>0</v>
      </c>
      <c r="AX1039" s="133">
        <v>10689.26</v>
      </c>
      <c r="AY1039" s="133">
        <v>0</v>
      </c>
      <c r="AZ1039" s="133">
        <v>0</v>
      </c>
      <c r="BA1039" s="15">
        <f t="shared" si="48"/>
        <v>0</v>
      </c>
      <c r="BB1039" s="15">
        <f t="shared" si="49"/>
        <v>21378.52</v>
      </c>
      <c r="BC1039" s="15">
        <f t="shared" si="50"/>
        <v>21378.52</v>
      </c>
    </row>
    <row r="1040" spans="1:55" x14ac:dyDescent="0.35">
      <c r="A1040" s="161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66">
        <v>44291</v>
      </c>
      <c r="AF1040" s="166">
        <v>45387</v>
      </c>
      <c r="AG1040" s="167">
        <v>499530.18</v>
      </c>
      <c r="AH1040" s="94">
        <v>0</v>
      </c>
      <c r="AI1040" s="94">
        <v>0</v>
      </c>
      <c r="AJ1040" s="168">
        <v>6.1652999999999999E-2</v>
      </c>
      <c r="AK1040" s="162" t="s">
        <v>651</v>
      </c>
      <c r="AL1040" s="162" t="s">
        <v>652</v>
      </c>
      <c r="AM1040" s="133">
        <v>0</v>
      </c>
      <c r="AN1040" s="133">
        <v>0</v>
      </c>
      <c r="AO1040" s="133">
        <v>0</v>
      </c>
      <c r="AP1040" s="133">
        <v>0</v>
      </c>
      <c r="AQ1040" s="133">
        <v>0</v>
      </c>
      <c r="AR1040" s="133">
        <v>0</v>
      </c>
      <c r="AS1040" s="133">
        <v>0</v>
      </c>
      <c r="AT1040" s="133">
        <v>0</v>
      </c>
      <c r="AU1040" s="133">
        <v>0</v>
      </c>
      <c r="AV1040" s="133">
        <v>0</v>
      </c>
      <c r="AW1040" s="133">
        <v>0</v>
      </c>
      <c r="AX1040" s="133">
        <v>0</v>
      </c>
      <c r="AY1040" s="133">
        <v>0</v>
      </c>
      <c r="AZ1040" s="133">
        <v>0</v>
      </c>
      <c r="BA1040" s="15">
        <f t="shared" si="48"/>
        <v>0</v>
      </c>
      <c r="BB1040" s="15">
        <f t="shared" si="49"/>
        <v>0</v>
      </c>
      <c r="BC1040" s="15">
        <f t="shared" si="50"/>
        <v>0</v>
      </c>
    </row>
    <row r="1041" spans="1:55" x14ac:dyDescent="0.35">
      <c r="A1041" s="161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17746.689999999999</v>
      </c>
      <c r="AA1041" s="63">
        <v>0</v>
      </c>
      <c r="AB1041" s="63">
        <v>0</v>
      </c>
      <c r="AC1041" s="63">
        <v>0</v>
      </c>
      <c r="AD1041" s="63">
        <v>497838.23</v>
      </c>
      <c r="AE1041" s="166">
        <v>44291</v>
      </c>
      <c r="AF1041" s="166">
        <v>46117</v>
      </c>
      <c r="AG1041" s="167">
        <v>497838.23</v>
      </c>
      <c r="AH1041" s="94">
        <v>1.4305555555555556</v>
      </c>
      <c r="AI1041" s="94">
        <v>5</v>
      </c>
      <c r="AJ1041" s="168">
        <v>7.1294999999999997E-2</v>
      </c>
      <c r="AK1041" s="162" t="s">
        <v>651</v>
      </c>
      <c r="AL1041" s="162" t="s">
        <v>652</v>
      </c>
      <c r="AM1041" s="133">
        <v>0</v>
      </c>
      <c r="AN1041" s="133">
        <v>0</v>
      </c>
      <c r="AO1041" s="133">
        <v>0</v>
      </c>
      <c r="AP1041" s="133">
        <v>0</v>
      </c>
      <c r="AQ1041" s="133">
        <v>0</v>
      </c>
      <c r="AR1041" s="133">
        <v>17746.689999999999</v>
      </c>
      <c r="AS1041" s="133">
        <v>0</v>
      </c>
      <c r="AT1041" s="133">
        <v>0</v>
      </c>
      <c r="AU1041" s="133">
        <v>0</v>
      </c>
      <c r="AV1041" s="133">
        <v>0</v>
      </c>
      <c r="AW1041" s="133">
        <v>0</v>
      </c>
      <c r="AX1041" s="133">
        <v>17746.689999999999</v>
      </c>
      <c r="AY1041" s="133">
        <v>0</v>
      </c>
      <c r="AZ1041" s="133">
        <v>0</v>
      </c>
      <c r="BA1041" s="15">
        <f t="shared" si="48"/>
        <v>0</v>
      </c>
      <c r="BB1041" s="15">
        <f t="shared" si="49"/>
        <v>35493.379999999997</v>
      </c>
      <c r="BC1041" s="15">
        <f t="shared" si="50"/>
        <v>35493.379999999997</v>
      </c>
    </row>
    <row r="1042" spans="1:55" x14ac:dyDescent="0.35">
      <c r="A1042" s="161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66">
        <v>44291</v>
      </c>
      <c r="AF1042" s="166">
        <v>45387</v>
      </c>
      <c r="AG1042" s="167">
        <v>682304.59</v>
      </c>
      <c r="AH1042" s="94">
        <v>0</v>
      </c>
      <c r="AI1042" s="94">
        <v>0</v>
      </c>
      <c r="AJ1042" s="168">
        <v>6.1652999999999999E-2</v>
      </c>
      <c r="AK1042" s="162" t="s">
        <v>651</v>
      </c>
      <c r="AL1042" s="162" t="s">
        <v>652</v>
      </c>
      <c r="AM1042" s="133">
        <v>0</v>
      </c>
      <c r="AN1042" s="133">
        <v>0</v>
      </c>
      <c r="AO1042" s="133">
        <v>0</v>
      </c>
      <c r="AP1042" s="133">
        <v>0</v>
      </c>
      <c r="AQ1042" s="133">
        <v>0</v>
      </c>
      <c r="AR1042" s="133">
        <v>0</v>
      </c>
      <c r="AS1042" s="133">
        <v>0</v>
      </c>
      <c r="AT1042" s="133">
        <v>0</v>
      </c>
      <c r="AU1042" s="133">
        <v>0</v>
      </c>
      <c r="AV1042" s="133">
        <v>0</v>
      </c>
      <c r="AW1042" s="133">
        <v>0</v>
      </c>
      <c r="AX1042" s="133">
        <v>0</v>
      </c>
      <c r="AY1042" s="133">
        <v>0</v>
      </c>
      <c r="AZ1042" s="133">
        <v>0</v>
      </c>
      <c r="BA1042" s="15">
        <f t="shared" si="48"/>
        <v>0</v>
      </c>
      <c r="BB1042" s="15">
        <f t="shared" si="49"/>
        <v>0</v>
      </c>
      <c r="BC1042" s="15">
        <f t="shared" si="50"/>
        <v>0</v>
      </c>
    </row>
    <row r="1043" spans="1:55" x14ac:dyDescent="0.35">
      <c r="A1043" s="161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24322.45</v>
      </c>
      <c r="AA1043" s="63">
        <v>0</v>
      </c>
      <c r="AB1043" s="63">
        <v>0</v>
      </c>
      <c r="AC1043" s="63">
        <v>0</v>
      </c>
      <c r="AD1043" s="63">
        <v>682304.59</v>
      </c>
      <c r="AE1043" s="166">
        <v>44291</v>
      </c>
      <c r="AF1043" s="166">
        <v>46117</v>
      </c>
      <c r="AG1043" s="167">
        <v>682304.59</v>
      </c>
      <c r="AH1043" s="94">
        <v>1.4305555555555556</v>
      </c>
      <c r="AI1043" s="94">
        <v>5</v>
      </c>
      <c r="AJ1043" s="168">
        <v>7.1294999999999997E-2</v>
      </c>
      <c r="AK1043" s="162" t="s">
        <v>651</v>
      </c>
      <c r="AL1043" s="162" t="s">
        <v>652</v>
      </c>
      <c r="AM1043" s="133">
        <v>0</v>
      </c>
      <c r="AN1043" s="133">
        <v>0</v>
      </c>
      <c r="AO1043" s="133">
        <v>0</v>
      </c>
      <c r="AP1043" s="133">
        <v>0</v>
      </c>
      <c r="AQ1043" s="133">
        <v>0</v>
      </c>
      <c r="AR1043" s="133">
        <v>24322.45</v>
      </c>
      <c r="AS1043" s="133">
        <v>0</v>
      </c>
      <c r="AT1043" s="133">
        <v>0</v>
      </c>
      <c r="AU1043" s="133">
        <v>0</v>
      </c>
      <c r="AV1043" s="133">
        <v>0</v>
      </c>
      <c r="AW1043" s="133">
        <v>0</v>
      </c>
      <c r="AX1043" s="133">
        <v>24322.45</v>
      </c>
      <c r="AY1043" s="133">
        <v>0</v>
      </c>
      <c r="AZ1043" s="133">
        <v>0</v>
      </c>
      <c r="BA1043" s="15">
        <f t="shared" si="48"/>
        <v>0</v>
      </c>
      <c r="BB1043" s="15">
        <f t="shared" si="49"/>
        <v>48644.9</v>
      </c>
      <c r="BC1043" s="15">
        <f t="shared" si="50"/>
        <v>48644.9</v>
      </c>
    </row>
    <row r="1044" spans="1:55" x14ac:dyDescent="0.35">
      <c r="A1044" s="161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66">
        <v>44291</v>
      </c>
      <c r="AF1044" s="166">
        <v>45387</v>
      </c>
      <c r="AG1044" s="167">
        <v>627775.63</v>
      </c>
      <c r="AH1044" s="94">
        <v>0</v>
      </c>
      <c r="AI1044" s="94">
        <v>0</v>
      </c>
      <c r="AJ1044" s="168">
        <v>6.1652999999999999E-2</v>
      </c>
      <c r="AK1044" s="162" t="s">
        <v>651</v>
      </c>
      <c r="AL1044" s="162" t="s">
        <v>652</v>
      </c>
      <c r="AM1044" s="133">
        <v>0</v>
      </c>
      <c r="AN1044" s="133">
        <v>0</v>
      </c>
      <c r="AO1044" s="133">
        <v>0</v>
      </c>
      <c r="AP1044" s="133">
        <v>0</v>
      </c>
      <c r="AQ1044" s="133">
        <v>0</v>
      </c>
      <c r="AR1044" s="133">
        <v>0</v>
      </c>
      <c r="AS1044" s="133">
        <v>0</v>
      </c>
      <c r="AT1044" s="133">
        <v>0</v>
      </c>
      <c r="AU1044" s="133">
        <v>0</v>
      </c>
      <c r="AV1044" s="133">
        <v>0</v>
      </c>
      <c r="AW1044" s="133">
        <v>0</v>
      </c>
      <c r="AX1044" s="133">
        <v>0</v>
      </c>
      <c r="AY1044" s="133">
        <v>0</v>
      </c>
      <c r="AZ1044" s="133">
        <v>0</v>
      </c>
      <c r="BA1044" s="15">
        <f t="shared" si="48"/>
        <v>0</v>
      </c>
      <c r="BB1044" s="15">
        <f t="shared" si="49"/>
        <v>0</v>
      </c>
      <c r="BC1044" s="15">
        <f t="shared" si="50"/>
        <v>0</v>
      </c>
    </row>
    <row r="1045" spans="1:55" x14ac:dyDescent="0.35">
      <c r="A1045" s="161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22294.76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66">
        <v>44291</v>
      </c>
      <c r="AF1045" s="166">
        <v>46117</v>
      </c>
      <c r="AG1045" s="167">
        <v>625422.69999999995</v>
      </c>
      <c r="AH1045" s="94">
        <v>1.4305555555555556</v>
      </c>
      <c r="AI1045" s="94">
        <v>5</v>
      </c>
      <c r="AJ1045" s="168">
        <v>7.1294999999999997E-2</v>
      </c>
      <c r="AK1045" s="162" t="s">
        <v>651</v>
      </c>
      <c r="AL1045" s="162" t="s">
        <v>652</v>
      </c>
      <c r="AM1045" s="133">
        <v>0</v>
      </c>
      <c r="AN1045" s="133">
        <v>0</v>
      </c>
      <c r="AO1045" s="133">
        <v>0</v>
      </c>
      <c r="AP1045" s="133">
        <v>0</v>
      </c>
      <c r="AQ1045" s="133">
        <v>0</v>
      </c>
      <c r="AR1045" s="133">
        <v>22294.76</v>
      </c>
      <c r="AS1045" s="133">
        <v>0</v>
      </c>
      <c r="AT1045" s="133">
        <v>0</v>
      </c>
      <c r="AU1045" s="133">
        <v>0</v>
      </c>
      <c r="AV1045" s="133">
        <v>0</v>
      </c>
      <c r="AW1045" s="133">
        <v>0</v>
      </c>
      <c r="AX1045" s="133">
        <v>22294.76</v>
      </c>
      <c r="AY1045" s="133">
        <v>0</v>
      </c>
      <c r="AZ1045" s="133">
        <v>0</v>
      </c>
      <c r="BA1045" s="15">
        <f t="shared" si="48"/>
        <v>0</v>
      </c>
      <c r="BB1045" s="15">
        <f t="shared" si="49"/>
        <v>44589.52</v>
      </c>
      <c r="BC1045" s="15">
        <f t="shared" si="50"/>
        <v>44589.52</v>
      </c>
    </row>
    <row r="1046" spans="1:55" x14ac:dyDescent="0.35">
      <c r="A1046" s="161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66">
        <v>44414</v>
      </c>
      <c r="AF1046" s="166">
        <v>45875</v>
      </c>
      <c r="AG1046" s="167">
        <v>44545</v>
      </c>
      <c r="AH1046" s="94">
        <v>0.76666666666666672</v>
      </c>
      <c r="AI1046" s="94">
        <v>4</v>
      </c>
      <c r="AJ1046" s="168">
        <v>4.7100000000000003E-2</v>
      </c>
      <c r="AK1046" s="162" t="s">
        <v>651</v>
      </c>
      <c r="AL1046" s="162" t="s">
        <v>652</v>
      </c>
      <c r="AM1046" s="133">
        <v>174.84</v>
      </c>
      <c r="AN1046" s="133">
        <v>174.84</v>
      </c>
      <c r="AO1046" s="133">
        <v>174.84</v>
      </c>
      <c r="AP1046" s="133">
        <v>174.84</v>
      </c>
      <c r="AQ1046" s="133">
        <v>87.42</v>
      </c>
      <c r="AR1046" s="133">
        <v>87.42</v>
      </c>
      <c r="AS1046" s="133">
        <v>87.42</v>
      </c>
      <c r="AT1046" s="133">
        <v>87.42</v>
      </c>
      <c r="AU1046" s="133">
        <v>87.42</v>
      </c>
      <c r="AV1046" s="133">
        <v>87.42</v>
      </c>
      <c r="AW1046" s="133">
        <v>0</v>
      </c>
      <c r="AX1046" s="133">
        <v>0</v>
      </c>
      <c r="AY1046" s="133">
        <v>0</v>
      </c>
      <c r="AZ1046" s="133">
        <v>0</v>
      </c>
      <c r="BA1046" s="15">
        <f t="shared" si="48"/>
        <v>349.68</v>
      </c>
      <c r="BB1046" s="15">
        <f t="shared" si="49"/>
        <v>874.19999999999982</v>
      </c>
      <c r="BC1046" s="15">
        <f t="shared" si="50"/>
        <v>1223.8799999999999</v>
      </c>
    </row>
    <row r="1047" spans="1:55" x14ac:dyDescent="0.35">
      <c r="A1047" s="161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66">
        <v>44414</v>
      </c>
      <c r="AF1047" s="166">
        <v>46605</v>
      </c>
      <c r="AG1047" s="167">
        <v>53100</v>
      </c>
      <c r="AH1047" s="94">
        <v>2.7666666666666666</v>
      </c>
      <c r="AI1047" s="94">
        <v>6</v>
      </c>
      <c r="AJ1047" s="168">
        <v>5.3600000000000002E-2</v>
      </c>
      <c r="AK1047" s="162" t="s">
        <v>651</v>
      </c>
      <c r="AL1047" s="162" t="s">
        <v>652</v>
      </c>
      <c r="AM1047" s="133">
        <v>237.18</v>
      </c>
      <c r="AN1047" s="133">
        <v>237.18</v>
      </c>
      <c r="AO1047" s="133">
        <v>237.18</v>
      </c>
      <c r="AP1047" s="133">
        <v>237.18</v>
      </c>
      <c r="AQ1047" s="133">
        <v>237.18</v>
      </c>
      <c r="AR1047" s="133">
        <v>237.18</v>
      </c>
      <c r="AS1047" s="133">
        <v>237.18</v>
      </c>
      <c r="AT1047" s="133">
        <v>237.18</v>
      </c>
      <c r="AU1047" s="133">
        <v>237.18</v>
      </c>
      <c r="AV1047" s="133">
        <v>237.18</v>
      </c>
      <c r="AW1047" s="133">
        <v>237.18</v>
      </c>
      <c r="AX1047" s="133">
        <v>237.18</v>
      </c>
      <c r="AY1047" s="133">
        <v>237.18</v>
      </c>
      <c r="AZ1047" s="133">
        <v>237.18</v>
      </c>
      <c r="BA1047" s="15">
        <f t="shared" si="48"/>
        <v>474.36</v>
      </c>
      <c r="BB1047" s="15">
        <f t="shared" si="49"/>
        <v>2846.16</v>
      </c>
      <c r="BC1047" s="15">
        <f t="shared" si="50"/>
        <v>3320.52</v>
      </c>
    </row>
    <row r="1048" spans="1:55" x14ac:dyDescent="0.35">
      <c r="A1048" s="161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66">
        <v>44414</v>
      </c>
      <c r="AF1048" s="166">
        <v>46971</v>
      </c>
      <c r="AG1048" s="167">
        <v>102955</v>
      </c>
      <c r="AH1048" s="94">
        <v>3.7666666666666666</v>
      </c>
      <c r="AI1048" s="94">
        <v>7</v>
      </c>
      <c r="AJ1048" s="168">
        <v>5.6399999999999999E-2</v>
      </c>
      <c r="AK1048" s="162" t="s">
        <v>651</v>
      </c>
      <c r="AL1048" s="162" t="s">
        <v>652</v>
      </c>
      <c r="AM1048" s="133">
        <v>483.89</v>
      </c>
      <c r="AN1048" s="133">
        <v>483.89</v>
      </c>
      <c r="AO1048" s="133">
        <v>483.89</v>
      </c>
      <c r="AP1048" s="133">
        <v>483.89</v>
      </c>
      <c r="AQ1048" s="133">
        <v>483.89</v>
      </c>
      <c r="AR1048" s="133">
        <v>483.89</v>
      </c>
      <c r="AS1048" s="133">
        <v>483.89</v>
      </c>
      <c r="AT1048" s="133">
        <v>483.89</v>
      </c>
      <c r="AU1048" s="133">
        <v>483.89</v>
      </c>
      <c r="AV1048" s="133">
        <v>483.89</v>
      </c>
      <c r="AW1048" s="133">
        <v>483.89</v>
      </c>
      <c r="AX1048" s="133">
        <v>483.89</v>
      </c>
      <c r="AY1048" s="133">
        <v>483.89</v>
      </c>
      <c r="AZ1048" s="133">
        <v>483.89</v>
      </c>
      <c r="BA1048" s="15">
        <f t="shared" si="48"/>
        <v>967.78</v>
      </c>
      <c r="BB1048" s="15">
        <f t="shared" si="49"/>
        <v>5806.68</v>
      </c>
      <c r="BC1048" s="15">
        <f t="shared" si="50"/>
        <v>6774.46</v>
      </c>
    </row>
    <row r="1049" spans="1:55" x14ac:dyDescent="0.35">
      <c r="A1049" s="161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66">
        <v>44414</v>
      </c>
      <c r="AF1049" s="166">
        <v>47336</v>
      </c>
      <c r="AG1049" s="167">
        <v>2512515</v>
      </c>
      <c r="AH1049" s="94">
        <v>4.7666666666666666</v>
      </c>
      <c r="AI1049" s="94">
        <v>8</v>
      </c>
      <c r="AJ1049" s="168">
        <v>5.9299999999999999E-2</v>
      </c>
      <c r="AK1049" s="162" t="s">
        <v>651</v>
      </c>
      <c r="AL1049" s="162" t="s">
        <v>652</v>
      </c>
      <c r="AM1049" s="133">
        <v>12416.01</v>
      </c>
      <c r="AN1049" s="133">
        <v>12416.01</v>
      </c>
      <c r="AO1049" s="133">
        <v>12416.01</v>
      </c>
      <c r="AP1049" s="133">
        <v>12416.01</v>
      </c>
      <c r="AQ1049" s="133">
        <v>12416.01</v>
      </c>
      <c r="AR1049" s="133">
        <v>12416.01</v>
      </c>
      <c r="AS1049" s="133">
        <v>12416.01</v>
      </c>
      <c r="AT1049" s="133">
        <v>12416.01</v>
      </c>
      <c r="AU1049" s="133">
        <v>12416.01</v>
      </c>
      <c r="AV1049" s="133">
        <v>12416.01</v>
      </c>
      <c r="AW1049" s="133">
        <v>12416.01</v>
      </c>
      <c r="AX1049" s="133">
        <v>12416.01</v>
      </c>
      <c r="AY1049" s="133">
        <v>12416.01</v>
      </c>
      <c r="AZ1049" s="133">
        <v>12416.01</v>
      </c>
      <c r="BA1049" s="15">
        <f t="shared" si="48"/>
        <v>24832.02</v>
      </c>
      <c r="BB1049" s="15">
        <f t="shared" si="49"/>
        <v>148992.12</v>
      </c>
      <c r="BC1049" s="15">
        <f t="shared" si="50"/>
        <v>173824.13999999998</v>
      </c>
    </row>
    <row r="1050" spans="1:55" x14ac:dyDescent="0.35">
      <c r="A1050" s="161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66">
        <v>44414</v>
      </c>
      <c r="AF1050" s="166">
        <v>47701</v>
      </c>
      <c r="AG1050" s="167">
        <v>5635975</v>
      </c>
      <c r="AH1050" s="94">
        <v>5.7666666666666666</v>
      </c>
      <c r="AI1050" s="94">
        <v>9</v>
      </c>
      <c r="AJ1050" s="168">
        <v>6.2100000000000002E-2</v>
      </c>
      <c r="AK1050" s="162" t="s">
        <v>651</v>
      </c>
      <c r="AL1050" s="162" t="s">
        <v>652</v>
      </c>
      <c r="AM1050" s="133">
        <v>29166.17</v>
      </c>
      <c r="AN1050" s="133">
        <v>29166.17</v>
      </c>
      <c r="AO1050" s="133">
        <v>29166.17</v>
      </c>
      <c r="AP1050" s="133">
        <v>29166.17</v>
      </c>
      <c r="AQ1050" s="133">
        <v>29166.17</v>
      </c>
      <c r="AR1050" s="133">
        <v>29166.17</v>
      </c>
      <c r="AS1050" s="133">
        <v>29166.17</v>
      </c>
      <c r="AT1050" s="133">
        <v>29166.17</v>
      </c>
      <c r="AU1050" s="133">
        <v>29166.17</v>
      </c>
      <c r="AV1050" s="133">
        <v>29166.17</v>
      </c>
      <c r="AW1050" s="133">
        <v>29166.17</v>
      </c>
      <c r="AX1050" s="133">
        <v>29166.17</v>
      </c>
      <c r="AY1050" s="133">
        <v>29166.17</v>
      </c>
      <c r="AZ1050" s="133">
        <v>29166.17</v>
      </c>
      <c r="BA1050" s="15">
        <f t="shared" si="48"/>
        <v>58332.34</v>
      </c>
      <c r="BB1050" s="15">
        <f t="shared" si="49"/>
        <v>349994.03999999986</v>
      </c>
      <c r="BC1050" s="15">
        <f t="shared" si="50"/>
        <v>408326.37999999989</v>
      </c>
    </row>
    <row r="1051" spans="1:55" x14ac:dyDescent="0.35">
      <c r="A1051" s="161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66">
        <v>44414</v>
      </c>
      <c r="AF1051" s="166">
        <v>48066</v>
      </c>
      <c r="AG1051" s="167">
        <v>52067.5</v>
      </c>
      <c r="AH1051" s="94">
        <v>6.7666666666666666</v>
      </c>
      <c r="AI1051" s="94">
        <v>10</v>
      </c>
      <c r="AJ1051" s="168">
        <v>6.5000000000000002E-2</v>
      </c>
      <c r="AK1051" s="162" t="s">
        <v>651</v>
      </c>
      <c r="AL1051" s="162" t="s">
        <v>652</v>
      </c>
      <c r="AM1051" s="133">
        <v>282.02999999999997</v>
      </c>
      <c r="AN1051" s="133">
        <v>282.02999999999997</v>
      </c>
      <c r="AO1051" s="133">
        <v>282.02999999999997</v>
      </c>
      <c r="AP1051" s="133">
        <v>282.02999999999997</v>
      </c>
      <c r="AQ1051" s="133">
        <v>282.02999999999997</v>
      </c>
      <c r="AR1051" s="133">
        <v>282.02999999999997</v>
      </c>
      <c r="AS1051" s="133">
        <v>282.02999999999997</v>
      </c>
      <c r="AT1051" s="133">
        <v>282.02999999999997</v>
      </c>
      <c r="AU1051" s="133">
        <v>282.02999999999997</v>
      </c>
      <c r="AV1051" s="133">
        <v>282.02999999999997</v>
      </c>
      <c r="AW1051" s="133">
        <v>282.02999999999997</v>
      </c>
      <c r="AX1051" s="133">
        <v>282.02999999999997</v>
      </c>
      <c r="AY1051" s="133">
        <v>282.02999999999997</v>
      </c>
      <c r="AZ1051" s="133">
        <v>282.02999999999997</v>
      </c>
      <c r="BA1051" s="15">
        <f t="shared" si="48"/>
        <v>564.05999999999995</v>
      </c>
      <c r="BB1051" s="15">
        <f t="shared" si="49"/>
        <v>3384.3599999999988</v>
      </c>
      <c r="BC1051" s="15">
        <f t="shared" si="50"/>
        <v>3948.4199999999987</v>
      </c>
    </row>
    <row r="1052" spans="1:55" x14ac:dyDescent="0.35">
      <c r="A1052" s="161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4514897.8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66">
        <v>44291</v>
      </c>
      <c r="AF1052" s="166">
        <v>46117</v>
      </c>
      <c r="AG1052" s="167">
        <v>126653981.23999999</v>
      </c>
      <c r="AH1052" s="94">
        <v>1.4305555555555556</v>
      </c>
      <c r="AI1052" s="94">
        <v>5</v>
      </c>
      <c r="AJ1052" s="168">
        <v>7.1294999999999997E-2</v>
      </c>
      <c r="AK1052" s="162" t="s">
        <v>651</v>
      </c>
      <c r="AL1052" s="162" t="s">
        <v>652</v>
      </c>
      <c r="AM1052" s="133">
        <v>0</v>
      </c>
      <c r="AN1052" s="133">
        <v>0</v>
      </c>
      <c r="AO1052" s="133">
        <v>0</v>
      </c>
      <c r="AP1052" s="133">
        <v>0</v>
      </c>
      <c r="AQ1052" s="133">
        <v>0</v>
      </c>
      <c r="AR1052" s="133">
        <v>4514897.8</v>
      </c>
      <c r="AS1052" s="133">
        <v>0</v>
      </c>
      <c r="AT1052" s="133">
        <v>0</v>
      </c>
      <c r="AU1052" s="133">
        <v>0</v>
      </c>
      <c r="AV1052" s="133">
        <v>0</v>
      </c>
      <c r="AW1052" s="133">
        <v>0</v>
      </c>
      <c r="AX1052" s="133">
        <v>4514897.8</v>
      </c>
      <c r="AY1052" s="133">
        <v>0</v>
      </c>
      <c r="AZ1052" s="133">
        <v>0</v>
      </c>
      <c r="BA1052" s="15">
        <f t="shared" si="48"/>
        <v>0</v>
      </c>
      <c r="BB1052" s="15">
        <f t="shared" si="49"/>
        <v>9029795.5999999996</v>
      </c>
      <c r="BC1052" s="15">
        <f t="shared" si="50"/>
        <v>9029795.5999999996</v>
      </c>
    </row>
    <row r="1053" spans="1:55" x14ac:dyDescent="0.35">
      <c r="A1053" s="161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66">
        <v>44291</v>
      </c>
      <c r="AF1053" s="166">
        <v>45387</v>
      </c>
      <c r="AG1053" s="167">
        <v>1097997.08</v>
      </c>
      <c r="AH1053" s="94">
        <v>0</v>
      </c>
      <c r="AI1053" s="94">
        <v>0</v>
      </c>
      <c r="AJ1053" s="168">
        <v>6.1652999999999999E-2</v>
      </c>
      <c r="AK1053" s="162" t="s">
        <v>651</v>
      </c>
      <c r="AL1053" s="162" t="s">
        <v>652</v>
      </c>
      <c r="AM1053" s="133">
        <v>0</v>
      </c>
      <c r="AN1053" s="133">
        <v>0</v>
      </c>
      <c r="AO1053" s="133">
        <v>0</v>
      </c>
      <c r="AP1053" s="133">
        <v>0</v>
      </c>
      <c r="AQ1053" s="133">
        <v>0</v>
      </c>
      <c r="AR1053" s="133">
        <v>0</v>
      </c>
      <c r="AS1053" s="133">
        <v>0</v>
      </c>
      <c r="AT1053" s="133">
        <v>0</v>
      </c>
      <c r="AU1053" s="133">
        <v>0</v>
      </c>
      <c r="AV1053" s="133">
        <v>0</v>
      </c>
      <c r="AW1053" s="133">
        <v>0</v>
      </c>
      <c r="AX1053" s="133">
        <v>0</v>
      </c>
      <c r="AY1053" s="133">
        <v>0</v>
      </c>
      <c r="AZ1053" s="133">
        <v>0</v>
      </c>
      <c r="BA1053" s="15">
        <f t="shared" si="48"/>
        <v>0</v>
      </c>
      <c r="BB1053" s="15">
        <f t="shared" si="49"/>
        <v>0</v>
      </c>
      <c r="BC1053" s="15">
        <f t="shared" si="50"/>
        <v>0</v>
      </c>
    </row>
    <row r="1054" spans="1:55" x14ac:dyDescent="0.35">
      <c r="A1054" s="161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38999.06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66">
        <v>44291</v>
      </c>
      <c r="AF1054" s="166">
        <v>46117</v>
      </c>
      <c r="AG1054" s="167">
        <v>1094019.6000000001</v>
      </c>
      <c r="AH1054" s="94">
        <v>1.4305555555555556</v>
      </c>
      <c r="AI1054" s="94">
        <v>5</v>
      </c>
      <c r="AJ1054" s="168">
        <v>7.1294999999999997E-2</v>
      </c>
      <c r="AK1054" s="162" t="s">
        <v>651</v>
      </c>
      <c r="AL1054" s="162" t="s">
        <v>652</v>
      </c>
      <c r="AM1054" s="133">
        <v>0</v>
      </c>
      <c r="AN1054" s="133">
        <v>0</v>
      </c>
      <c r="AO1054" s="133">
        <v>0</v>
      </c>
      <c r="AP1054" s="133">
        <v>0</v>
      </c>
      <c r="AQ1054" s="133">
        <v>0</v>
      </c>
      <c r="AR1054" s="133">
        <v>38999.06</v>
      </c>
      <c r="AS1054" s="133">
        <v>0</v>
      </c>
      <c r="AT1054" s="133">
        <v>0</v>
      </c>
      <c r="AU1054" s="133">
        <v>0</v>
      </c>
      <c r="AV1054" s="133">
        <v>0</v>
      </c>
      <c r="AW1054" s="133">
        <v>0</v>
      </c>
      <c r="AX1054" s="133">
        <v>38999.06</v>
      </c>
      <c r="AY1054" s="133">
        <v>0</v>
      </c>
      <c r="AZ1054" s="133">
        <v>0</v>
      </c>
      <c r="BA1054" s="15">
        <f t="shared" si="48"/>
        <v>0</v>
      </c>
      <c r="BB1054" s="15">
        <f t="shared" si="49"/>
        <v>77998.12</v>
      </c>
      <c r="BC1054" s="15">
        <f t="shared" si="50"/>
        <v>77998.12</v>
      </c>
    </row>
    <row r="1055" spans="1:55" x14ac:dyDescent="0.35">
      <c r="A1055" s="161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66">
        <v>44291</v>
      </c>
      <c r="AF1055" s="166">
        <v>45387</v>
      </c>
      <c r="AG1055" s="167">
        <v>1097997.07</v>
      </c>
      <c r="AH1055" s="94">
        <v>0</v>
      </c>
      <c r="AI1055" s="94">
        <v>0</v>
      </c>
      <c r="AJ1055" s="168">
        <v>6.1652999999999999E-2</v>
      </c>
      <c r="AK1055" s="162" t="s">
        <v>651</v>
      </c>
      <c r="AL1055" s="162" t="s">
        <v>652</v>
      </c>
      <c r="AM1055" s="133">
        <v>0</v>
      </c>
      <c r="AN1055" s="133">
        <v>0</v>
      </c>
      <c r="AO1055" s="133">
        <v>0</v>
      </c>
      <c r="AP1055" s="133">
        <v>0</v>
      </c>
      <c r="AQ1055" s="133">
        <v>0</v>
      </c>
      <c r="AR1055" s="133">
        <v>0</v>
      </c>
      <c r="AS1055" s="133">
        <v>0</v>
      </c>
      <c r="AT1055" s="133">
        <v>0</v>
      </c>
      <c r="AU1055" s="133">
        <v>0</v>
      </c>
      <c r="AV1055" s="133">
        <v>0</v>
      </c>
      <c r="AW1055" s="133">
        <v>0</v>
      </c>
      <c r="AX1055" s="133">
        <v>0</v>
      </c>
      <c r="AY1055" s="133">
        <v>0</v>
      </c>
      <c r="AZ1055" s="133">
        <v>0</v>
      </c>
      <c r="BA1055" s="15">
        <f t="shared" si="48"/>
        <v>0</v>
      </c>
      <c r="BB1055" s="15">
        <f t="shared" si="49"/>
        <v>0</v>
      </c>
      <c r="BC1055" s="15">
        <f t="shared" si="50"/>
        <v>0</v>
      </c>
    </row>
    <row r="1056" spans="1:55" x14ac:dyDescent="0.35">
      <c r="A1056" s="161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38999.06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66">
        <v>44291</v>
      </c>
      <c r="AF1056" s="166">
        <v>46117</v>
      </c>
      <c r="AG1056" s="167">
        <v>1094019.6100000001</v>
      </c>
      <c r="AH1056" s="94">
        <v>1.4305555555555556</v>
      </c>
      <c r="AI1056" s="94">
        <v>5</v>
      </c>
      <c r="AJ1056" s="168">
        <v>7.1294999999999997E-2</v>
      </c>
      <c r="AK1056" s="162" t="s">
        <v>651</v>
      </c>
      <c r="AL1056" s="162" t="s">
        <v>652</v>
      </c>
      <c r="AM1056" s="133">
        <v>0</v>
      </c>
      <c r="AN1056" s="133">
        <v>0</v>
      </c>
      <c r="AO1056" s="133">
        <v>0</v>
      </c>
      <c r="AP1056" s="133">
        <v>0</v>
      </c>
      <c r="AQ1056" s="133">
        <v>0</v>
      </c>
      <c r="AR1056" s="133">
        <v>38999.06</v>
      </c>
      <c r="AS1056" s="133">
        <v>0</v>
      </c>
      <c r="AT1056" s="133">
        <v>0</v>
      </c>
      <c r="AU1056" s="133">
        <v>0</v>
      </c>
      <c r="AV1056" s="133">
        <v>0</v>
      </c>
      <c r="AW1056" s="133">
        <v>0</v>
      </c>
      <c r="AX1056" s="133">
        <v>38999.06</v>
      </c>
      <c r="AY1056" s="133">
        <v>0</v>
      </c>
      <c r="AZ1056" s="133">
        <v>0</v>
      </c>
      <c r="BA1056" s="15">
        <f t="shared" si="48"/>
        <v>0</v>
      </c>
      <c r="BB1056" s="15">
        <f t="shared" si="49"/>
        <v>77998.12</v>
      </c>
      <c r="BC1056" s="15">
        <f t="shared" si="50"/>
        <v>77998.12</v>
      </c>
    </row>
    <row r="1057" spans="1:55" x14ac:dyDescent="0.35">
      <c r="A1057" s="161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66">
        <v>44291</v>
      </c>
      <c r="AF1057" s="166">
        <v>45387</v>
      </c>
      <c r="AG1057" s="167">
        <v>116256.87</v>
      </c>
      <c r="AH1057" s="94">
        <v>0</v>
      </c>
      <c r="AI1057" s="94">
        <v>0</v>
      </c>
      <c r="AJ1057" s="168">
        <v>6.1652999999999999E-2</v>
      </c>
      <c r="AK1057" s="162" t="s">
        <v>651</v>
      </c>
      <c r="AL1057" s="162" t="s">
        <v>652</v>
      </c>
      <c r="AM1057" s="133">
        <v>0</v>
      </c>
      <c r="AN1057" s="133">
        <v>0</v>
      </c>
      <c r="AO1057" s="133">
        <v>0</v>
      </c>
      <c r="AP1057" s="133">
        <v>0</v>
      </c>
      <c r="AQ1057" s="133">
        <v>0</v>
      </c>
      <c r="AR1057" s="133">
        <v>0</v>
      </c>
      <c r="AS1057" s="133">
        <v>0</v>
      </c>
      <c r="AT1057" s="133">
        <v>0</v>
      </c>
      <c r="AU1057" s="133">
        <v>0</v>
      </c>
      <c r="AV1057" s="133">
        <v>0</v>
      </c>
      <c r="AW1057" s="133">
        <v>0</v>
      </c>
      <c r="AX1057" s="133">
        <v>0</v>
      </c>
      <c r="AY1057" s="133">
        <v>0</v>
      </c>
      <c r="AZ1057" s="133">
        <v>0</v>
      </c>
      <c r="BA1057" s="15">
        <f t="shared" si="48"/>
        <v>0</v>
      </c>
      <c r="BB1057" s="15">
        <f t="shared" si="49"/>
        <v>0</v>
      </c>
      <c r="BC1057" s="15">
        <f t="shared" si="50"/>
        <v>0</v>
      </c>
    </row>
    <row r="1058" spans="1:55" x14ac:dyDescent="0.35">
      <c r="A1058" s="161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66">
        <v>44291</v>
      </c>
      <c r="AF1058" s="166">
        <v>45387</v>
      </c>
      <c r="AG1058" s="167">
        <v>147482.09</v>
      </c>
      <c r="AH1058" s="94">
        <v>0</v>
      </c>
      <c r="AI1058" s="94">
        <v>0</v>
      </c>
      <c r="AJ1058" s="168">
        <v>6.1652999999999999E-2</v>
      </c>
      <c r="AK1058" s="162" t="s">
        <v>651</v>
      </c>
      <c r="AL1058" s="162" t="s">
        <v>652</v>
      </c>
      <c r="AM1058" s="133">
        <v>0</v>
      </c>
      <c r="AN1058" s="133">
        <v>0</v>
      </c>
      <c r="AO1058" s="133">
        <v>0</v>
      </c>
      <c r="AP1058" s="133">
        <v>0</v>
      </c>
      <c r="AQ1058" s="133">
        <v>0</v>
      </c>
      <c r="AR1058" s="133">
        <v>0</v>
      </c>
      <c r="AS1058" s="133">
        <v>0</v>
      </c>
      <c r="AT1058" s="133">
        <v>0</v>
      </c>
      <c r="AU1058" s="133">
        <v>0</v>
      </c>
      <c r="AV1058" s="133">
        <v>0</v>
      </c>
      <c r="AW1058" s="133">
        <v>0</v>
      </c>
      <c r="AX1058" s="133">
        <v>0</v>
      </c>
      <c r="AY1058" s="133">
        <v>0</v>
      </c>
      <c r="AZ1058" s="133">
        <v>0</v>
      </c>
      <c r="BA1058" s="15">
        <f t="shared" si="48"/>
        <v>0</v>
      </c>
      <c r="BB1058" s="15">
        <f t="shared" si="49"/>
        <v>0</v>
      </c>
      <c r="BC1058" s="15">
        <f t="shared" si="50"/>
        <v>0</v>
      </c>
    </row>
    <row r="1059" spans="1:55" x14ac:dyDescent="0.35">
      <c r="A1059" s="161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0</v>
      </c>
      <c r="X1059" s="63">
        <v>0</v>
      </c>
      <c r="Y1059" s="63">
        <v>0</v>
      </c>
      <c r="Z1059" s="63">
        <v>0</v>
      </c>
      <c r="AA1059" s="63">
        <v>0</v>
      </c>
      <c r="AB1059" s="63">
        <v>0</v>
      </c>
      <c r="AC1059" s="63">
        <v>0</v>
      </c>
      <c r="AD1059" s="63">
        <v>0</v>
      </c>
      <c r="AE1059" s="166">
        <v>44446</v>
      </c>
      <c r="AF1059" s="166">
        <v>45542</v>
      </c>
      <c r="AG1059" s="167">
        <v>23600</v>
      </c>
      <c r="AH1059" s="94">
        <v>0</v>
      </c>
      <c r="AI1059" s="94">
        <v>0</v>
      </c>
      <c r="AJ1059" s="168">
        <v>4.2999999999999997E-2</v>
      </c>
      <c r="AK1059" s="162" t="s">
        <v>651</v>
      </c>
      <c r="AL1059" s="162" t="s">
        <v>652</v>
      </c>
      <c r="AM1059" s="133">
        <v>0</v>
      </c>
      <c r="AN1059" s="133">
        <v>0</v>
      </c>
      <c r="AO1059" s="133">
        <v>0</v>
      </c>
      <c r="AP1059" s="133">
        <v>0</v>
      </c>
      <c r="AQ1059" s="133">
        <v>0</v>
      </c>
      <c r="AR1059" s="133">
        <v>0</v>
      </c>
      <c r="AS1059" s="133">
        <v>0</v>
      </c>
      <c r="AT1059" s="133">
        <v>0</v>
      </c>
      <c r="AU1059" s="133">
        <v>0</v>
      </c>
      <c r="AV1059" s="133">
        <v>0</v>
      </c>
      <c r="AW1059" s="133">
        <v>0</v>
      </c>
      <c r="AX1059" s="133">
        <v>0</v>
      </c>
      <c r="AY1059" s="133">
        <v>0</v>
      </c>
      <c r="AZ1059" s="133">
        <v>0</v>
      </c>
      <c r="BA1059" s="15">
        <f t="shared" si="48"/>
        <v>0</v>
      </c>
      <c r="BB1059" s="15">
        <f t="shared" si="49"/>
        <v>0</v>
      </c>
      <c r="BC1059" s="15">
        <f t="shared" si="50"/>
        <v>0</v>
      </c>
    </row>
    <row r="1060" spans="1:55" x14ac:dyDescent="0.35">
      <c r="A1060" s="161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66">
        <v>44446</v>
      </c>
      <c r="AF1060" s="166">
        <v>45907</v>
      </c>
      <c r="AG1060" s="167">
        <v>96612.5</v>
      </c>
      <c r="AH1060" s="94">
        <v>0.85277777777777775</v>
      </c>
      <c r="AI1060" s="94">
        <v>4</v>
      </c>
      <c r="AJ1060" s="168">
        <v>4.7100000000000003E-2</v>
      </c>
      <c r="AK1060" s="162" t="s">
        <v>651</v>
      </c>
      <c r="AL1060" s="162" t="s">
        <v>652</v>
      </c>
      <c r="AM1060" s="133">
        <v>379.2</v>
      </c>
      <c r="AN1060" s="133">
        <v>379.2</v>
      </c>
      <c r="AO1060" s="133">
        <v>379.2</v>
      </c>
      <c r="AP1060" s="133">
        <v>379.2</v>
      </c>
      <c r="AQ1060" s="133">
        <v>379.2</v>
      </c>
      <c r="AR1060" s="133">
        <v>189.6</v>
      </c>
      <c r="AS1060" s="133">
        <v>189.6</v>
      </c>
      <c r="AT1060" s="133">
        <v>189.6</v>
      </c>
      <c r="AU1060" s="133">
        <v>189.6</v>
      </c>
      <c r="AV1060" s="133">
        <v>189.6</v>
      </c>
      <c r="AW1060" s="133">
        <v>189.6</v>
      </c>
      <c r="AX1060" s="133">
        <v>0</v>
      </c>
      <c r="AY1060" s="133">
        <v>0</v>
      </c>
      <c r="AZ1060" s="133">
        <v>0</v>
      </c>
      <c r="BA1060" s="15">
        <f t="shared" si="48"/>
        <v>758.4</v>
      </c>
      <c r="BB1060" s="15">
        <f t="shared" si="49"/>
        <v>2275.1999999999994</v>
      </c>
      <c r="BC1060" s="15">
        <f t="shared" si="50"/>
        <v>3033.5999999999995</v>
      </c>
    </row>
    <row r="1061" spans="1:55" x14ac:dyDescent="0.35">
      <c r="A1061" s="161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66">
        <v>44446</v>
      </c>
      <c r="AF1061" s="166">
        <v>46272</v>
      </c>
      <c r="AG1061" s="167">
        <v>139240</v>
      </c>
      <c r="AH1061" s="94">
        <v>1.8527777777777779</v>
      </c>
      <c r="AI1061" s="94">
        <v>5</v>
      </c>
      <c r="AJ1061" s="168">
        <v>5.0700000000000002E-2</v>
      </c>
      <c r="AK1061" s="162" t="s">
        <v>651</v>
      </c>
      <c r="AL1061" s="162" t="s">
        <v>652</v>
      </c>
      <c r="AM1061" s="133">
        <v>588.29</v>
      </c>
      <c r="AN1061" s="133">
        <v>588.29</v>
      </c>
      <c r="AO1061" s="133">
        <v>588.29</v>
      </c>
      <c r="AP1061" s="133">
        <v>588.29</v>
      </c>
      <c r="AQ1061" s="133">
        <v>588.29</v>
      </c>
      <c r="AR1061" s="133">
        <v>588.29</v>
      </c>
      <c r="AS1061" s="133">
        <v>588.29</v>
      </c>
      <c r="AT1061" s="133">
        <v>588.29</v>
      </c>
      <c r="AU1061" s="133">
        <v>588.29</v>
      </c>
      <c r="AV1061" s="133">
        <v>588.29</v>
      </c>
      <c r="AW1061" s="133">
        <v>588.29</v>
      </c>
      <c r="AX1061" s="133">
        <v>588.29</v>
      </c>
      <c r="AY1061" s="133">
        <v>588.29</v>
      </c>
      <c r="AZ1061" s="133">
        <v>588.29</v>
      </c>
      <c r="BA1061" s="15">
        <f t="shared" si="48"/>
        <v>1176.58</v>
      </c>
      <c r="BB1061" s="15">
        <f t="shared" si="49"/>
        <v>7059.48</v>
      </c>
      <c r="BC1061" s="15">
        <f t="shared" si="50"/>
        <v>8236.06</v>
      </c>
    </row>
    <row r="1062" spans="1:55" x14ac:dyDescent="0.35">
      <c r="A1062" s="161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66">
        <v>44446</v>
      </c>
      <c r="AF1062" s="166">
        <v>46637</v>
      </c>
      <c r="AG1062" s="167">
        <v>1247555</v>
      </c>
      <c r="AH1062" s="94">
        <v>2.8527777777777779</v>
      </c>
      <c r="AI1062" s="94">
        <v>6</v>
      </c>
      <c r="AJ1062" s="168">
        <v>5.3600000000000002E-2</v>
      </c>
      <c r="AK1062" s="162" t="s">
        <v>651</v>
      </c>
      <c r="AL1062" s="162" t="s">
        <v>652</v>
      </c>
      <c r="AM1062" s="133">
        <v>5572.41</v>
      </c>
      <c r="AN1062" s="133">
        <v>5572.41</v>
      </c>
      <c r="AO1062" s="133">
        <v>5572.41</v>
      </c>
      <c r="AP1062" s="133">
        <v>5572.41</v>
      </c>
      <c r="AQ1062" s="133">
        <v>5572.41</v>
      </c>
      <c r="AR1062" s="133">
        <v>5572.41</v>
      </c>
      <c r="AS1062" s="133">
        <v>5572.41</v>
      </c>
      <c r="AT1062" s="133">
        <v>5572.41</v>
      </c>
      <c r="AU1062" s="133">
        <v>5572.41</v>
      </c>
      <c r="AV1062" s="133">
        <v>5572.41</v>
      </c>
      <c r="AW1062" s="133">
        <v>5572.41</v>
      </c>
      <c r="AX1062" s="133">
        <v>5572.41</v>
      </c>
      <c r="AY1062" s="133">
        <v>5572.41</v>
      </c>
      <c r="AZ1062" s="133">
        <v>5572.41</v>
      </c>
      <c r="BA1062" s="15">
        <f t="shared" si="48"/>
        <v>11144.82</v>
      </c>
      <c r="BB1062" s="15">
        <f t="shared" si="49"/>
        <v>66868.920000000013</v>
      </c>
      <c r="BC1062" s="15">
        <f t="shared" si="50"/>
        <v>78013.74000000002</v>
      </c>
    </row>
    <row r="1063" spans="1:55" x14ac:dyDescent="0.35">
      <c r="A1063" s="161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66">
        <v>44446</v>
      </c>
      <c r="AF1063" s="166">
        <v>47003</v>
      </c>
      <c r="AG1063" s="167">
        <v>4091650</v>
      </c>
      <c r="AH1063" s="94">
        <v>3.8527777777777779</v>
      </c>
      <c r="AI1063" s="94">
        <v>7</v>
      </c>
      <c r="AJ1063" s="168">
        <v>5.6399999999999999E-2</v>
      </c>
      <c r="AK1063" s="162" t="s">
        <v>651</v>
      </c>
      <c r="AL1063" s="162" t="s">
        <v>652</v>
      </c>
      <c r="AM1063" s="133">
        <v>19230.75</v>
      </c>
      <c r="AN1063" s="133">
        <v>19230.75</v>
      </c>
      <c r="AO1063" s="133">
        <v>19230.75</v>
      </c>
      <c r="AP1063" s="133">
        <v>19230.75</v>
      </c>
      <c r="AQ1063" s="133">
        <v>19230.75</v>
      </c>
      <c r="AR1063" s="133">
        <v>19230.75</v>
      </c>
      <c r="AS1063" s="133">
        <v>19230.75</v>
      </c>
      <c r="AT1063" s="133">
        <v>19230.75</v>
      </c>
      <c r="AU1063" s="133">
        <v>19230.75</v>
      </c>
      <c r="AV1063" s="133">
        <v>19230.75</v>
      </c>
      <c r="AW1063" s="133">
        <v>19230.75</v>
      </c>
      <c r="AX1063" s="133">
        <v>19230.75</v>
      </c>
      <c r="AY1063" s="133">
        <v>19230.75</v>
      </c>
      <c r="AZ1063" s="133">
        <v>19230.75</v>
      </c>
      <c r="BA1063" s="15">
        <f t="shared" si="48"/>
        <v>38461.5</v>
      </c>
      <c r="BB1063" s="15">
        <f t="shared" si="49"/>
        <v>230769</v>
      </c>
      <c r="BC1063" s="15">
        <f t="shared" si="50"/>
        <v>269230.5</v>
      </c>
    </row>
    <row r="1064" spans="1:55" x14ac:dyDescent="0.35">
      <c r="A1064" s="161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66">
        <v>44446</v>
      </c>
      <c r="AF1064" s="166">
        <v>47368</v>
      </c>
      <c r="AG1064" s="167">
        <v>1859827.5</v>
      </c>
      <c r="AH1064" s="94">
        <v>4.8527777777777779</v>
      </c>
      <c r="AI1064" s="94">
        <v>8</v>
      </c>
      <c r="AJ1064" s="168">
        <v>5.9299999999999999E-2</v>
      </c>
      <c r="AK1064" s="162" t="s">
        <v>651</v>
      </c>
      <c r="AL1064" s="162" t="s">
        <v>652</v>
      </c>
      <c r="AM1064" s="133">
        <v>9190.65</v>
      </c>
      <c r="AN1064" s="133">
        <v>9190.65</v>
      </c>
      <c r="AO1064" s="133">
        <v>9190.65</v>
      </c>
      <c r="AP1064" s="133">
        <v>9190.65</v>
      </c>
      <c r="AQ1064" s="133">
        <v>9190.65</v>
      </c>
      <c r="AR1064" s="133">
        <v>9190.65</v>
      </c>
      <c r="AS1064" s="133">
        <v>9190.65</v>
      </c>
      <c r="AT1064" s="133">
        <v>9190.65</v>
      </c>
      <c r="AU1064" s="133">
        <v>9190.65</v>
      </c>
      <c r="AV1064" s="133">
        <v>9190.65</v>
      </c>
      <c r="AW1064" s="133">
        <v>9190.65</v>
      </c>
      <c r="AX1064" s="133">
        <v>9190.65</v>
      </c>
      <c r="AY1064" s="133">
        <v>9190.65</v>
      </c>
      <c r="AZ1064" s="133">
        <v>9190.65</v>
      </c>
      <c r="BA1064" s="15">
        <f t="shared" si="48"/>
        <v>18381.3</v>
      </c>
      <c r="BB1064" s="15">
        <f t="shared" si="49"/>
        <v>110287.79999999997</v>
      </c>
      <c r="BC1064" s="15">
        <f t="shared" si="50"/>
        <v>128669.09999999998</v>
      </c>
    </row>
    <row r="1065" spans="1:55" x14ac:dyDescent="0.35">
      <c r="A1065" s="161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66">
        <v>44446</v>
      </c>
      <c r="AF1065" s="166">
        <v>47733</v>
      </c>
      <c r="AG1065" s="167">
        <v>53100</v>
      </c>
      <c r="AH1065" s="94">
        <v>5.8527777777777779</v>
      </c>
      <c r="AI1065" s="94">
        <v>9</v>
      </c>
      <c r="AJ1065" s="168">
        <v>6.2100000000000002E-2</v>
      </c>
      <c r="AK1065" s="162" t="s">
        <v>651</v>
      </c>
      <c r="AL1065" s="162" t="s">
        <v>652</v>
      </c>
      <c r="AM1065" s="133">
        <v>274.79000000000002</v>
      </c>
      <c r="AN1065" s="133">
        <v>274.79000000000002</v>
      </c>
      <c r="AO1065" s="133">
        <v>274.79000000000002</v>
      </c>
      <c r="AP1065" s="133">
        <v>274.79000000000002</v>
      </c>
      <c r="AQ1065" s="133">
        <v>274.79000000000002</v>
      </c>
      <c r="AR1065" s="133">
        <v>274.79000000000002</v>
      </c>
      <c r="AS1065" s="133">
        <v>274.79000000000002</v>
      </c>
      <c r="AT1065" s="133">
        <v>274.79000000000002</v>
      </c>
      <c r="AU1065" s="133">
        <v>274.79000000000002</v>
      </c>
      <c r="AV1065" s="133">
        <v>274.79000000000002</v>
      </c>
      <c r="AW1065" s="133">
        <v>274.79000000000002</v>
      </c>
      <c r="AX1065" s="133">
        <v>274.79000000000002</v>
      </c>
      <c r="AY1065" s="133">
        <v>274.79000000000002</v>
      </c>
      <c r="AZ1065" s="133">
        <v>274.79000000000002</v>
      </c>
      <c r="BA1065" s="15">
        <f t="shared" si="48"/>
        <v>549.58000000000004</v>
      </c>
      <c r="BB1065" s="15">
        <f t="shared" si="49"/>
        <v>3297.48</v>
      </c>
      <c r="BC1065" s="15">
        <f t="shared" si="50"/>
        <v>3847.06</v>
      </c>
    </row>
    <row r="1066" spans="1:55" x14ac:dyDescent="0.35">
      <c r="A1066" s="161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66">
        <v>44446</v>
      </c>
      <c r="AF1066" s="166">
        <v>48098</v>
      </c>
      <c r="AG1066" s="167">
        <v>105905</v>
      </c>
      <c r="AH1066" s="94">
        <v>6.8527777777777779</v>
      </c>
      <c r="AI1066" s="94">
        <v>10</v>
      </c>
      <c r="AJ1066" s="168">
        <v>6.5000000000000002E-2</v>
      </c>
      <c r="AK1066" s="162" t="s">
        <v>651</v>
      </c>
      <c r="AL1066" s="162" t="s">
        <v>652</v>
      </c>
      <c r="AM1066" s="133">
        <v>573.65</v>
      </c>
      <c r="AN1066" s="133">
        <v>573.65</v>
      </c>
      <c r="AO1066" s="133">
        <v>573.65</v>
      </c>
      <c r="AP1066" s="133">
        <v>573.65</v>
      </c>
      <c r="AQ1066" s="133">
        <v>573.65</v>
      </c>
      <c r="AR1066" s="133">
        <v>573.65</v>
      </c>
      <c r="AS1066" s="133">
        <v>573.65</v>
      </c>
      <c r="AT1066" s="133">
        <v>573.65</v>
      </c>
      <c r="AU1066" s="133">
        <v>573.65</v>
      </c>
      <c r="AV1066" s="133">
        <v>573.65</v>
      </c>
      <c r="AW1066" s="133">
        <v>573.65</v>
      </c>
      <c r="AX1066" s="133">
        <v>573.65</v>
      </c>
      <c r="AY1066" s="133">
        <v>573.65</v>
      </c>
      <c r="AZ1066" s="133">
        <v>573.65</v>
      </c>
      <c r="BA1066" s="15">
        <f t="shared" si="48"/>
        <v>1147.3</v>
      </c>
      <c r="BB1066" s="15">
        <f t="shared" si="49"/>
        <v>6883.7999999999984</v>
      </c>
      <c r="BC1066" s="15">
        <f t="shared" si="50"/>
        <v>8031.0999999999985</v>
      </c>
    </row>
    <row r="1067" spans="1:55" x14ac:dyDescent="0.35">
      <c r="A1067" s="161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0</v>
      </c>
      <c r="X1067" s="63">
        <v>0</v>
      </c>
      <c r="Y1067" s="63">
        <v>0</v>
      </c>
      <c r="Z1067" s="63">
        <v>0</v>
      </c>
      <c r="AA1067" s="63">
        <v>0</v>
      </c>
      <c r="AB1067" s="63">
        <v>0</v>
      </c>
      <c r="AC1067" s="63">
        <v>0</v>
      </c>
      <c r="AD1067" s="63">
        <v>0</v>
      </c>
      <c r="AE1067" s="166">
        <v>44467</v>
      </c>
      <c r="AF1067" s="166">
        <v>45563</v>
      </c>
      <c r="AG1067" s="167">
        <v>348395</v>
      </c>
      <c r="AH1067" s="94">
        <v>0</v>
      </c>
      <c r="AI1067" s="94">
        <v>0</v>
      </c>
      <c r="AJ1067" s="168">
        <v>4.2999999999999997E-2</v>
      </c>
      <c r="AK1067" s="162" t="s">
        <v>651</v>
      </c>
      <c r="AL1067" s="162" t="s">
        <v>652</v>
      </c>
      <c r="AM1067" s="133">
        <v>0</v>
      </c>
      <c r="AN1067" s="133">
        <v>0</v>
      </c>
      <c r="AO1067" s="133">
        <v>0</v>
      </c>
      <c r="AP1067" s="133">
        <v>0</v>
      </c>
      <c r="AQ1067" s="133">
        <v>0</v>
      </c>
      <c r="AR1067" s="133">
        <v>0</v>
      </c>
      <c r="AS1067" s="133">
        <v>0</v>
      </c>
      <c r="AT1067" s="133">
        <v>0</v>
      </c>
      <c r="AU1067" s="133">
        <v>0</v>
      </c>
      <c r="AV1067" s="133">
        <v>0</v>
      </c>
      <c r="AW1067" s="133">
        <v>0</v>
      </c>
      <c r="AX1067" s="133">
        <v>0</v>
      </c>
      <c r="AY1067" s="133">
        <v>0</v>
      </c>
      <c r="AZ1067" s="133">
        <v>0</v>
      </c>
      <c r="BA1067" s="15">
        <f t="shared" si="48"/>
        <v>0</v>
      </c>
      <c r="BB1067" s="15">
        <f t="shared" si="49"/>
        <v>0</v>
      </c>
      <c r="BC1067" s="15">
        <f t="shared" si="50"/>
        <v>0</v>
      </c>
    </row>
    <row r="1068" spans="1:55" x14ac:dyDescent="0.35">
      <c r="A1068" s="161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66">
        <v>44467</v>
      </c>
      <c r="AF1068" s="166">
        <v>45928</v>
      </c>
      <c r="AG1068" s="167">
        <v>114845</v>
      </c>
      <c r="AH1068" s="94">
        <v>0.91111111111111109</v>
      </c>
      <c r="AI1068" s="94">
        <v>4</v>
      </c>
      <c r="AJ1068" s="168">
        <v>4.7100000000000003E-2</v>
      </c>
      <c r="AK1068" s="162" t="s">
        <v>651</v>
      </c>
      <c r="AL1068" s="162" t="s">
        <v>652</v>
      </c>
      <c r="AM1068" s="133">
        <v>568.52</v>
      </c>
      <c r="AN1068" s="133">
        <v>568.52</v>
      </c>
      <c r="AO1068" s="133">
        <v>568.52</v>
      </c>
      <c r="AP1068" s="133">
        <v>568.52</v>
      </c>
      <c r="AQ1068" s="133">
        <v>568.52</v>
      </c>
      <c r="AR1068" s="133">
        <v>284.26</v>
      </c>
      <c r="AS1068" s="133">
        <v>284.26</v>
      </c>
      <c r="AT1068" s="133">
        <v>284.26</v>
      </c>
      <c r="AU1068" s="133">
        <v>284.26</v>
      </c>
      <c r="AV1068" s="133">
        <v>284.26</v>
      </c>
      <c r="AW1068" s="133">
        <v>284.26</v>
      </c>
      <c r="AX1068" s="133">
        <v>0</v>
      </c>
      <c r="AY1068" s="133">
        <v>0</v>
      </c>
      <c r="AZ1068" s="133">
        <v>0</v>
      </c>
      <c r="BA1068" s="15">
        <f t="shared" si="48"/>
        <v>1137.04</v>
      </c>
      <c r="BB1068" s="15">
        <f t="shared" si="49"/>
        <v>3411.1200000000008</v>
      </c>
      <c r="BC1068" s="15">
        <f t="shared" si="50"/>
        <v>4548.1600000000008</v>
      </c>
    </row>
    <row r="1069" spans="1:55" x14ac:dyDescent="0.35">
      <c r="A1069" s="161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66">
        <v>44467</v>
      </c>
      <c r="AF1069" s="166">
        <v>46293</v>
      </c>
      <c r="AG1069" s="167">
        <v>458135</v>
      </c>
      <c r="AH1069" s="94">
        <v>1.9111111111111112</v>
      </c>
      <c r="AI1069" s="94">
        <v>5</v>
      </c>
      <c r="AJ1069" s="168">
        <v>5.0700000000000002E-2</v>
      </c>
      <c r="AK1069" s="162" t="s">
        <v>651</v>
      </c>
      <c r="AL1069" s="162" t="s">
        <v>652</v>
      </c>
      <c r="AM1069" s="133">
        <v>1935.62</v>
      </c>
      <c r="AN1069" s="133">
        <v>1935.62</v>
      </c>
      <c r="AO1069" s="133">
        <v>1935.62</v>
      </c>
      <c r="AP1069" s="133">
        <v>1935.62</v>
      </c>
      <c r="AQ1069" s="133">
        <v>1935.62</v>
      </c>
      <c r="AR1069" s="133">
        <v>1935.62</v>
      </c>
      <c r="AS1069" s="133">
        <v>1935.62</v>
      </c>
      <c r="AT1069" s="133">
        <v>1935.62</v>
      </c>
      <c r="AU1069" s="133">
        <v>1935.62</v>
      </c>
      <c r="AV1069" s="133">
        <v>1935.62</v>
      </c>
      <c r="AW1069" s="133">
        <v>1935.62</v>
      </c>
      <c r="AX1069" s="133">
        <v>1935.62</v>
      </c>
      <c r="AY1069" s="133">
        <v>1935.62</v>
      </c>
      <c r="AZ1069" s="133">
        <v>1935.62</v>
      </c>
      <c r="BA1069" s="15">
        <f t="shared" si="48"/>
        <v>3871.24</v>
      </c>
      <c r="BB1069" s="15">
        <f t="shared" si="49"/>
        <v>23227.439999999991</v>
      </c>
      <c r="BC1069" s="15">
        <f t="shared" si="50"/>
        <v>27098.679999999993</v>
      </c>
    </row>
    <row r="1070" spans="1:55" x14ac:dyDescent="0.35">
      <c r="A1070" s="161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66">
        <v>44467</v>
      </c>
      <c r="AF1070" s="166">
        <v>46658</v>
      </c>
      <c r="AG1070" s="167">
        <v>925710</v>
      </c>
      <c r="AH1070" s="94">
        <v>2.911111111111111</v>
      </c>
      <c r="AI1070" s="94">
        <v>6</v>
      </c>
      <c r="AJ1070" s="168">
        <v>5.3600000000000002E-2</v>
      </c>
      <c r="AK1070" s="162" t="s">
        <v>651</v>
      </c>
      <c r="AL1070" s="162" t="s">
        <v>652</v>
      </c>
      <c r="AM1070" s="133">
        <v>4134.84</v>
      </c>
      <c r="AN1070" s="133">
        <v>4134.84</v>
      </c>
      <c r="AO1070" s="133">
        <v>4134.84</v>
      </c>
      <c r="AP1070" s="133">
        <v>4134.84</v>
      </c>
      <c r="AQ1070" s="133">
        <v>4134.84</v>
      </c>
      <c r="AR1070" s="133">
        <v>4134.84</v>
      </c>
      <c r="AS1070" s="133">
        <v>4134.84</v>
      </c>
      <c r="AT1070" s="133">
        <v>4134.84</v>
      </c>
      <c r="AU1070" s="133">
        <v>4134.84</v>
      </c>
      <c r="AV1070" s="133">
        <v>4134.84</v>
      </c>
      <c r="AW1070" s="133">
        <v>4134.84</v>
      </c>
      <c r="AX1070" s="133">
        <v>4134.84</v>
      </c>
      <c r="AY1070" s="133">
        <v>4134.84</v>
      </c>
      <c r="AZ1070" s="133">
        <v>4134.84</v>
      </c>
      <c r="BA1070" s="15">
        <f t="shared" si="48"/>
        <v>8269.68</v>
      </c>
      <c r="BB1070" s="15">
        <f t="shared" si="49"/>
        <v>49618.079999999987</v>
      </c>
      <c r="BC1070" s="15">
        <f t="shared" si="50"/>
        <v>57887.759999999987</v>
      </c>
    </row>
    <row r="1071" spans="1:55" x14ac:dyDescent="0.35">
      <c r="A1071" s="161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66">
        <v>44467</v>
      </c>
      <c r="AF1071" s="166">
        <v>47024</v>
      </c>
      <c r="AG1071" s="167">
        <v>3460645</v>
      </c>
      <c r="AH1071" s="94">
        <v>3.911111111111111</v>
      </c>
      <c r="AI1071" s="94">
        <v>7</v>
      </c>
      <c r="AJ1071" s="168">
        <v>5.6399999999999999E-2</v>
      </c>
      <c r="AK1071" s="162" t="s">
        <v>651</v>
      </c>
      <c r="AL1071" s="162" t="s">
        <v>652</v>
      </c>
      <c r="AM1071" s="133">
        <v>16265.03</v>
      </c>
      <c r="AN1071" s="133">
        <v>16265.03</v>
      </c>
      <c r="AO1071" s="133">
        <v>16265.03</v>
      </c>
      <c r="AP1071" s="133">
        <v>16265.03</v>
      </c>
      <c r="AQ1071" s="133">
        <v>16265.03</v>
      </c>
      <c r="AR1071" s="133">
        <v>16265.03</v>
      </c>
      <c r="AS1071" s="133">
        <v>16265.03</v>
      </c>
      <c r="AT1071" s="133">
        <v>16265.03</v>
      </c>
      <c r="AU1071" s="133">
        <v>16265.03</v>
      </c>
      <c r="AV1071" s="133">
        <v>16265.03</v>
      </c>
      <c r="AW1071" s="133">
        <v>16265.03</v>
      </c>
      <c r="AX1071" s="133">
        <v>16265.03</v>
      </c>
      <c r="AY1071" s="133">
        <v>16265.03</v>
      </c>
      <c r="AZ1071" s="133">
        <v>16265.03</v>
      </c>
      <c r="BA1071" s="15">
        <f t="shared" si="48"/>
        <v>32530.06</v>
      </c>
      <c r="BB1071" s="15">
        <f t="shared" si="49"/>
        <v>195180.36000000002</v>
      </c>
      <c r="BC1071" s="15">
        <f t="shared" si="50"/>
        <v>227710.42</v>
      </c>
    </row>
    <row r="1072" spans="1:55" x14ac:dyDescent="0.35">
      <c r="A1072" s="161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66">
        <v>44467</v>
      </c>
      <c r="AF1072" s="166">
        <v>47389</v>
      </c>
      <c r="AG1072" s="167">
        <v>1880920</v>
      </c>
      <c r="AH1072" s="94">
        <v>4.9111111111111114</v>
      </c>
      <c r="AI1072" s="94">
        <v>8</v>
      </c>
      <c r="AJ1072" s="168">
        <v>5.9299999999999999E-2</v>
      </c>
      <c r="AK1072" s="162" t="s">
        <v>651</v>
      </c>
      <c r="AL1072" s="162" t="s">
        <v>652</v>
      </c>
      <c r="AM1072" s="133">
        <v>9294.8799999999992</v>
      </c>
      <c r="AN1072" s="133">
        <v>9294.8799999999992</v>
      </c>
      <c r="AO1072" s="133">
        <v>9294.8799999999992</v>
      </c>
      <c r="AP1072" s="133">
        <v>9294.8799999999992</v>
      </c>
      <c r="AQ1072" s="133">
        <v>9294.8799999999992</v>
      </c>
      <c r="AR1072" s="133">
        <v>9294.8799999999992</v>
      </c>
      <c r="AS1072" s="133">
        <v>9294.8799999999992</v>
      </c>
      <c r="AT1072" s="133">
        <v>9294.8799999999992</v>
      </c>
      <c r="AU1072" s="133">
        <v>9294.8799999999992</v>
      </c>
      <c r="AV1072" s="133">
        <v>9294.8799999999992</v>
      </c>
      <c r="AW1072" s="133">
        <v>9294.8799999999992</v>
      </c>
      <c r="AX1072" s="133">
        <v>9294.8799999999992</v>
      </c>
      <c r="AY1072" s="133">
        <v>9294.8799999999992</v>
      </c>
      <c r="AZ1072" s="133">
        <v>9294.8799999999992</v>
      </c>
      <c r="BA1072" s="15">
        <f t="shared" si="48"/>
        <v>18589.759999999998</v>
      </c>
      <c r="BB1072" s="15">
        <f t="shared" si="49"/>
        <v>111538.56000000001</v>
      </c>
      <c r="BC1072" s="15">
        <f t="shared" si="50"/>
        <v>130128.32000000001</v>
      </c>
    </row>
    <row r="1073" spans="1:55" x14ac:dyDescent="0.35">
      <c r="A1073" s="161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66">
        <v>44467</v>
      </c>
      <c r="AF1073" s="166">
        <v>47754</v>
      </c>
      <c r="AG1073" s="167">
        <v>93515</v>
      </c>
      <c r="AH1073" s="94">
        <v>5.9111111111111114</v>
      </c>
      <c r="AI1073" s="94">
        <v>9</v>
      </c>
      <c r="AJ1073" s="168">
        <v>6.2100000000000002E-2</v>
      </c>
      <c r="AK1073" s="162" t="s">
        <v>651</v>
      </c>
      <c r="AL1073" s="162" t="s">
        <v>652</v>
      </c>
      <c r="AM1073" s="133">
        <v>483.94</v>
      </c>
      <c r="AN1073" s="133">
        <v>483.94</v>
      </c>
      <c r="AO1073" s="133">
        <v>483.94</v>
      </c>
      <c r="AP1073" s="133">
        <v>483.94</v>
      </c>
      <c r="AQ1073" s="133">
        <v>483.94</v>
      </c>
      <c r="AR1073" s="133">
        <v>483.94</v>
      </c>
      <c r="AS1073" s="133">
        <v>483.94</v>
      </c>
      <c r="AT1073" s="133">
        <v>483.94</v>
      </c>
      <c r="AU1073" s="133">
        <v>483.94</v>
      </c>
      <c r="AV1073" s="133">
        <v>483.94</v>
      </c>
      <c r="AW1073" s="133">
        <v>483.94</v>
      </c>
      <c r="AX1073" s="133">
        <v>483.94</v>
      </c>
      <c r="AY1073" s="133">
        <v>483.94</v>
      </c>
      <c r="AZ1073" s="133">
        <v>483.94</v>
      </c>
      <c r="BA1073" s="15">
        <f t="shared" si="48"/>
        <v>967.88</v>
      </c>
      <c r="BB1073" s="15">
        <f t="shared" si="49"/>
        <v>5807.2799999999988</v>
      </c>
      <c r="BC1073" s="15">
        <f t="shared" si="50"/>
        <v>6775.1599999999989</v>
      </c>
    </row>
    <row r="1074" spans="1:55" x14ac:dyDescent="0.35">
      <c r="A1074" s="161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66">
        <v>44467</v>
      </c>
      <c r="AF1074" s="166">
        <v>48119</v>
      </c>
      <c r="AG1074" s="167">
        <v>51920</v>
      </c>
      <c r="AH1074" s="94">
        <v>6.9111111111111114</v>
      </c>
      <c r="AI1074" s="94">
        <v>10</v>
      </c>
      <c r="AJ1074" s="168">
        <v>6.5000000000000002E-2</v>
      </c>
      <c r="AK1074" s="162" t="s">
        <v>651</v>
      </c>
      <c r="AL1074" s="162" t="s">
        <v>652</v>
      </c>
      <c r="AM1074" s="133">
        <v>281.23</v>
      </c>
      <c r="AN1074" s="133">
        <v>281.23</v>
      </c>
      <c r="AO1074" s="133">
        <v>281.23</v>
      </c>
      <c r="AP1074" s="133">
        <v>281.23</v>
      </c>
      <c r="AQ1074" s="133">
        <v>281.23</v>
      </c>
      <c r="AR1074" s="133">
        <v>281.23</v>
      </c>
      <c r="AS1074" s="133">
        <v>281.23</v>
      </c>
      <c r="AT1074" s="133">
        <v>281.23</v>
      </c>
      <c r="AU1074" s="133">
        <v>281.23</v>
      </c>
      <c r="AV1074" s="133">
        <v>281.23</v>
      </c>
      <c r="AW1074" s="133">
        <v>281.23</v>
      </c>
      <c r="AX1074" s="133">
        <v>281.23</v>
      </c>
      <c r="AY1074" s="133">
        <v>281.23</v>
      </c>
      <c r="AZ1074" s="133">
        <v>281.23</v>
      </c>
      <c r="BA1074" s="15">
        <f t="shared" si="48"/>
        <v>562.46</v>
      </c>
      <c r="BB1074" s="15">
        <f t="shared" si="49"/>
        <v>3374.76</v>
      </c>
      <c r="BC1074" s="15">
        <f t="shared" si="50"/>
        <v>3937.2200000000003</v>
      </c>
    </row>
    <row r="1075" spans="1:55" x14ac:dyDescent="0.35">
      <c r="A1075" s="161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66">
        <v>44291</v>
      </c>
      <c r="AF1075" s="166">
        <v>45387</v>
      </c>
      <c r="AG1075" s="167">
        <v>176783.37</v>
      </c>
      <c r="AH1075" s="94">
        <v>0</v>
      </c>
      <c r="AI1075" s="94">
        <v>0</v>
      </c>
      <c r="AJ1075" s="168">
        <v>6.1652999999999999E-2</v>
      </c>
      <c r="AK1075" s="162" t="s">
        <v>651</v>
      </c>
      <c r="AL1075" s="162" t="s">
        <v>652</v>
      </c>
      <c r="AM1075" s="133">
        <v>0</v>
      </c>
      <c r="AN1075" s="133">
        <v>0</v>
      </c>
      <c r="AO1075" s="133">
        <v>0</v>
      </c>
      <c r="AP1075" s="133">
        <v>0</v>
      </c>
      <c r="AQ1075" s="133">
        <v>0</v>
      </c>
      <c r="AR1075" s="133">
        <v>0</v>
      </c>
      <c r="AS1075" s="133">
        <v>0</v>
      </c>
      <c r="AT1075" s="133">
        <v>0</v>
      </c>
      <c r="AU1075" s="133">
        <v>0</v>
      </c>
      <c r="AV1075" s="133">
        <v>0</v>
      </c>
      <c r="AW1075" s="133">
        <v>0</v>
      </c>
      <c r="AX1075" s="133">
        <v>0</v>
      </c>
      <c r="AY1075" s="133">
        <v>0</v>
      </c>
      <c r="AZ1075" s="133">
        <v>0</v>
      </c>
      <c r="BA1075" s="15">
        <f t="shared" si="48"/>
        <v>0</v>
      </c>
      <c r="BB1075" s="15">
        <f t="shared" si="49"/>
        <v>0</v>
      </c>
      <c r="BC1075" s="15">
        <f t="shared" si="50"/>
        <v>0</v>
      </c>
    </row>
    <row r="1076" spans="1:55" x14ac:dyDescent="0.35">
      <c r="A1076" s="161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66">
        <v>44291</v>
      </c>
      <c r="AF1076" s="166">
        <v>45387</v>
      </c>
      <c r="AG1076" s="167">
        <v>443670.85</v>
      </c>
      <c r="AH1076" s="94">
        <v>0</v>
      </c>
      <c r="AI1076" s="94">
        <v>0</v>
      </c>
      <c r="AJ1076" s="168">
        <v>6.1699999999999998E-2</v>
      </c>
      <c r="AK1076" s="162" t="s">
        <v>651</v>
      </c>
      <c r="AL1076" s="162" t="s">
        <v>652</v>
      </c>
      <c r="AM1076" s="133">
        <v>0</v>
      </c>
      <c r="AN1076" s="133">
        <v>0</v>
      </c>
      <c r="AO1076" s="133">
        <v>0</v>
      </c>
      <c r="AP1076" s="133">
        <v>0</v>
      </c>
      <c r="AQ1076" s="133">
        <v>0</v>
      </c>
      <c r="AR1076" s="133">
        <v>0</v>
      </c>
      <c r="AS1076" s="133">
        <v>0</v>
      </c>
      <c r="AT1076" s="133">
        <v>0</v>
      </c>
      <c r="AU1076" s="133">
        <v>0</v>
      </c>
      <c r="AV1076" s="133">
        <v>0</v>
      </c>
      <c r="AW1076" s="133">
        <v>0</v>
      </c>
      <c r="AX1076" s="133">
        <v>0</v>
      </c>
      <c r="AY1076" s="133">
        <v>0</v>
      </c>
      <c r="AZ1076" s="133">
        <v>0</v>
      </c>
      <c r="BA1076" s="15">
        <f t="shared" si="48"/>
        <v>0</v>
      </c>
      <c r="BB1076" s="15">
        <f t="shared" si="49"/>
        <v>0</v>
      </c>
      <c r="BC1076" s="15">
        <f t="shared" si="50"/>
        <v>0</v>
      </c>
    </row>
    <row r="1077" spans="1:55" x14ac:dyDescent="0.35">
      <c r="A1077" s="161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66">
        <v>44291</v>
      </c>
      <c r="AF1077" s="166">
        <v>45387</v>
      </c>
      <c r="AG1077" s="167">
        <v>824266.7</v>
      </c>
      <c r="AH1077" s="94">
        <v>0</v>
      </c>
      <c r="AI1077" s="94">
        <v>0</v>
      </c>
      <c r="AJ1077" s="168">
        <v>6.1699999999999998E-2</v>
      </c>
      <c r="AK1077" s="162" t="s">
        <v>651</v>
      </c>
      <c r="AL1077" s="162" t="s">
        <v>652</v>
      </c>
      <c r="AM1077" s="133">
        <v>0</v>
      </c>
      <c r="AN1077" s="133">
        <v>0</v>
      </c>
      <c r="AO1077" s="133">
        <v>0</v>
      </c>
      <c r="AP1077" s="133">
        <v>0</v>
      </c>
      <c r="AQ1077" s="133">
        <v>0</v>
      </c>
      <c r="AR1077" s="133">
        <v>0</v>
      </c>
      <c r="AS1077" s="133">
        <v>0</v>
      </c>
      <c r="AT1077" s="133">
        <v>0</v>
      </c>
      <c r="AU1077" s="133">
        <v>0</v>
      </c>
      <c r="AV1077" s="133">
        <v>0</v>
      </c>
      <c r="AW1077" s="133">
        <v>0</v>
      </c>
      <c r="AX1077" s="133">
        <v>0</v>
      </c>
      <c r="AY1077" s="133">
        <v>0</v>
      </c>
      <c r="AZ1077" s="133">
        <v>0</v>
      </c>
      <c r="BA1077" s="15">
        <f t="shared" si="48"/>
        <v>0</v>
      </c>
      <c r="BB1077" s="15">
        <f t="shared" si="49"/>
        <v>0</v>
      </c>
      <c r="BC1077" s="15">
        <f t="shared" si="50"/>
        <v>0</v>
      </c>
    </row>
    <row r="1078" spans="1:55" x14ac:dyDescent="0.35">
      <c r="A1078" s="161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105316.46</v>
      </c>
      <c r="AA1078" s="63">
        <v>0</v>
      </c>
      <c r="AB1078" s="63">
        <v>0</v>
      </c>
      <c r="AC1078" s="63">
        <v>0</v>
      </c>
      <c r="AD1078" s="63">
        <v>2954385.53</v>
      </c>
      <c r="AE1078" s="166">
        <v>44291</v>
      </c>
      <c r="AF1078" s="166">
        <v>46117</v>
      </c>
      <c r="AG1078" s="167">
        <v>2954385.53</v>
      </c>
      <c r="AH1078" s="94">
        <v>1.4305555555555556</v>
      </c>
      <c r="AI1078" s="94">
        <v>5</v>
      </c>
      <c r="AJ1078" s="168">
        <v>7.1300000000000002E-2</v>
      </c>
      <c r="AK1078" s="162" t="s">
        <v>651</v>
      </c>
      <c r="AL1078" s="162" t="s">
        <v>652</v>
      </c>
      <c r="AM1078" s="133">
        <v>0</v>
      </c>
      <c r="AN1078" s="133">
        <v>0</v>
      </c>
      <c r="AO1078" s="133">
        <v>0</v>
      </c>
      <c r="AP1078" s="133">
        <v>0</v>
      </c>
      <c r="AQ1078" s="133">
        <v>0</v>
      </c>
      <c r="AR1078" s="133">
        <v>105316.46</v>
      </c>
      <c r="AS1078" s="133">
        <v>0</v>
      </c>
      <c r="AT1078" s="133">
        <v>0</v>
      </c>
      <c r="AU1078" s="133">
        <v>0</v>
      </c>
      <c r="AV1078" s="133">
        <v>0</v>
      </c>
      <c r="AW1078" s="133">
        <v>0</v>
      </c>
      <c r="AX1078" s="133">
        <v>105316.46</v>
      </c>
      <c r="AY1078" s="133">
        <v>0</v>
      </c>
      <c r="AZ1078" s="133">
        <v>0</v>
      </c>
      <c r="BA1078" s="15">
        <f t="shared" si="48"/>
        <v>0</v>
      </c>
      <c r="BB1078" s="15">
        <f t="shared" si="49"/>
        <v>210632.92</v>
      </c>
      <c r="BC1078" s="15">
        <f t="shared" si="50"/>
        <v>210632.92</v>
      </c>
    </row>
    <row r="1079" spans="1:55" x14ac:dyDescent="0.35">
      <c r="A1079" s="161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66">
        <v>44291</v>
      </c>
      <c r="AF1079" s="166">
        <v>45387</v>
      </c>
      <c r="AG1079" s="167">
        <v>69484.5</v>
      </c>
      <c r="AH1079" s="94">
        <v>0</v>
      </c>
      <c r="AI1079" s="94">
        <v>0</v>
      </c>
      <c r="AJ1079" s="168">
        <v>6.1699999999999998E-2</v>
      </c>
      <c r="AK1079" s="162" t="s">
        <v>651</v>
      </c>
      <c r="AL1079" s="162" t="s">
        <v>652</v>
      </c>
      <c r="AM1079" s="133">
        <v>0</v>
      </c>
      <c r="AN1079" s="133">
        <v>0</v>
      </c>
      <c r="AO1079" s="133">
        <v>0</v>
      </c>
      <c r="AP1079" s="133">
        <v>0</v>
      </c>
      <c r="AQ1079" s="133">
        <v>0</v>
      </c>
      <c r="AR1079" s="133">
        <v>0</v>
      </c>
      <c r="AS1079" s="133">
        <v>0</v>
      </c>
      <c r="AT1079" s="133">
        <v>0</v>
      </c>
      <c r="AU1079" s="133">
        <v>0</v>
      </c>
      <c r="AV1079" s="133">
        <v>0</v>
      </c>
      <c r="AW1079" s="133">
        <v>0</v>
      </c>
      <c r="AX1079" s="133">
        <v>0</v>
      </c>
      <c r="AY1079" s="133">
        <v>0</v>
      </c>
      <c r="AZ1079" s="133">
        <v>0</v>
      </c>
      <c r="BA1079" s="15">
        <f t="shared" si="48"/>
        <v>0</v>
      </c>
      <c r="BB1079" s="15">
        <f t="shared" si="49"/>
        <v>0</v>
      </c>
      <c r="BC1079" s="15">
        <f t="shared" si="50"/>
        <v>0</v>
      </c>
    </row>
    <row r="1080" spans="1:55" x14ac:dyDescent="0.35">
      <c r="A1080" s="161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5770.93</v>
      </c>
      <c r="AA1080" s="63">
        <v>0</v>
      </c>
      <c r="AB1080" s="63">
        <v>0</v>
      </c>
      <c r="AC1080" s="63">
        <v>0</v>
      </c>
      <c r="AD1080" s="63">
        <v>161888.79</v>
      </c>
      <c r="AE1080" s="166">
        <v>44291</v>
      </c>
      <c r="AF1080" s="166">
        <v>46117</v>
      </c>
      <c r="AG1080" s="167">
        <v>161866.76</v>
      </c>
      <c r="AH1080" s="94">
        <v>1.4305555555555556</v>
      </c>
      <c r="AI1080" s="94">
        <v>5</v>
      </c>
      <c r="AJ1080" s="168">
        <v>7.1300000000000002E-2</v>
      </c>
      <c r="AK1080" s="162" t="s">
        <v>651</v>
      </c>
      <c r="AL1080" s="162" t="s">
        <v>652</v>
      </c>
      <c r="AM1080" s="133">
        <v>0</v>
      </c>
      <c r="AN1080" s="133">
        <v>0</v>
      </c>
      <c r="AO1080" s="133">
        <v>0</v>
      </c>
      <c r="AP1080" s="133">
        <v>0</v>
      </c>
      <c r="AQ1080" s="133">
        <v>0</v>
      </c>
      <c r="AR1080" s="133">
        <v>5770.93</v>
      </c>
      <c r="AS1080" s="133">
        <v>0</v>
      </c>
      <c r="AT1080" s="133">
        <v>0</v>
      </c>
      <c r="AU1080" s="133">
        <v>0</v>
      </c>
      <c r="AV1080" s="133">
        <v>0</v>
      </c>
      <c r="AW1080" s="133">
        <v>0</v>
      </c>
      <c r="AX1080" s="133">
        <v>5770.93</v>
      </c>
      <c r="AY1080" s="133">
        <v>0</v>
      </c>
      <c r="AZ1080" s="133">
        <v>0</v>
      </c>
      <c r="BA1080" s="15">
        <f t="shared" si="48"/>
        <v>0</v>
      </c>
      <c r="BB1080" s="15">
        <f t="shared" si="49"/>
        <v>11541.86</v>
      </c>
      <c r="BC1080" s="15">
        <f t="shared" si="50"/>
        <v>11541.86</v>
      </c>
    </row>
    <row r="1081" spans="1:55" x14ac:dyDescent="0.35">
      <c r="A1081" s="161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66">
        <v>44291</v>
      </c>
      <c r="AF1081" s="166">
        <v>45387</v>
      </c>
      <c r="AG1081" s="167">
        <v>2090369.1</v>
      </c>
      <c r="AH1081" s="94">
        <v>0</v>
      </c>
      <c r="AI1081" s="94">
        <v>0</v>
      </c>
      <c r="AJ1081" s="168">
        <v>6.1699999999999998E-2</v>
      </c>
      <c r="AK1081" s="162" t="s">
        <v>651</v>
      </c>
      <c r="AL1081" s="162" t="s">
        <v>652</v>
      </c>
      <c r="AM1081" s="133">
        <v>0</v>
      </c>
      <c r="AN1081" s="133">
        <v>0</v>
      </c>
      <c r="AO1081" s="133">
        <v>0</v>
      </c>
      <c r="AP1081" s="133">
        <v>0</v>
      </c>
      <c r="AQ1081" s="133">
        <v>0</v>
      </c>
      <c r="AR1081" s="133">
        <v>0</v>
      </c>
      <c r="AS1081" s="133">
        <v>0</v>
      </c>
      <c r="AT1081" s="133">
        <v>0</v>
      </c>
      <c r="AU1081" s="133">
        <v>0</v>
      </c>
      <c r="AV1081" s="133">
        <v>0</v>
      </c>
      <c r="AW1081" s="133">
        <v>0</v>
      </c>
      <c r="AX1081" s="133">
        <v>0</v>
      </c>
      <c r="AY1081" s="133">
        <v>0</v>
      </c>
      <c r="AZ1081" s="133">
        <v>0</v>
      </c>
      <c r="BA1081" s="15">
        <f t="shared" si="48"/>
        <v>0</v>
      </c>
      <c r="BB1081" s="15">
        <f t="shared" si="49"/>
        <v>0</v>
      </c>
      <c r="BC1081" s="15">
        <f t="shared" si="50"/>
        <v>0</v>
      </c>
    </row>
    <row r="1082" spans="1:55" x14ac:dyDescent="0.35">
      <c r="A1082" s="161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173628.41</v>
      </c>
      <c r="AA1082" s="63">
        <v>0</v>
      </c>
      <c r="AB1082" s="63">
        <v>0</v>
      </c>
      <c r="AC1082" s="63">
        <v>0</v>
      </c>
      <c r="AD1082" s="63">
        <v>4870703.75</v>
      </c>
      <c r="AE1082" s="166">
        <v>44291</v>
      </c>
      <c r="AF1082" s="166">
        <v>46117</v>
      </c>
      <c r="AG1082" s="167">
        <v>4870041.04</v>
      </c>
      <c r="AH1082" s="94">
        <v>1.4305555555555556</v>
      </c>
      <c r="AI1082" s="94">
        <v>5</v>
      </c>
      <c r="AJ1082" s="168">
        <v>7.1300000000000002E-2</v>
      </c>
      <c r="AK1082" s="162" t="s">
        <v>651</v>
      </c>
      <c r="AL1082" s="162" t="s">
        <v>652</v>
      </c>
      <c r="AM1082" s="133">
        <v>0</v>
      </c>
      <c r="AN1082" s="133">
        <v>0</v>
      </c>
      <c r="AO1082" s="133">
        <v>0</v>
      </c>
      <c r="AP1082" s="133">
        <v>0</v>
      </c>
      <c r="AQ1082" s="133">
        <v>0</v>
      </c>
      <c r="AR1082" s="133">
        <v>173628.41</v>
      </c>
      <c r="AS1082" s="133">
        <v>0</v>
      </c>
      <c r="AT1082" s="133">
        <v>0</v>
      </c>
      <c r="AU1082" s="133">
        <v>0</v>
      </c>
      <c r="AV1082" s="133">
        <v>0</v>
      </c>
      <c r="AW1082" s="133">
        <v>0</v>
      </c>
      <c r="AX1082" s="133">
        <v>173628.41</v>
      </c>
      <c r="AY1082" s="133">
        <v>0</v>
      </c>
      <c r="AZ1082" s="133">
        <v>0</v>
      </c>
      <c r="BA1082" s="15">
        <f t="shared" si="48"/>
        <v>0</v>
      </c>
      <c r="BB1082" s="15">
        <f t="shared" si="49"/>
        <v>347256.82</v>
      </c>
      <c r="BC1082" s="15">
        <f t="shared" si="50"/>
        <v>347256.82</v>
      </c>
    </row>
    <row r="1083" spans="1:55" x14ac:dyDescent="0.35">
      <c r="A1083" s="161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66">
        <v>44291</v>
      </c>
      <c r="AF1083" s="166">
        <v>45387</v>
      </c>
      <c r="AG1083" s="167">
        <v>260270.55</v>
      </c>
      <c r="AH1083" s="94">
        <v>0</v>
      </c>
      <c r="AI1083" s="94">
        <v>0</v>
      </c>
      <c r="AJ1083" s="168">
        <v>6.1699999999999998E-2</v>
      </c>
      <c r="AK1083" s="162" t="s">
        <v>651</v>
      </c>
      <c r="AL1083" s="162" t="s">
        <v>652</v>
      </c>
      <c r="AM1083" s="133">
        <v>0</v>
      </c>
      <c r="AN1083" s="133">
        <v>0</v>
      </c>
      <c r="AO1083" s="133">
        <v>0</v>
      </c>
      <c r="AP1083" s="133">
        <v>0</v>
      </c>
      <c r="AQ1083" s="133">
        <v>0</v>
      </c>
      <c r="AR1083" s="133">
        <v>0</v>
      </c>
      <c r="AS1083" s="133">
        <v>0</v>
      </c>
      <c r="AT1083" s="133">
        <v>0</v>
      </c>
      <c r="AU1083" s="133">
        <v>0</v>
      </c>
      <c r="AV1083" s="133">
        <v>0</v>
      </c>
      <c r="AW1083" s="133">
        <v>0</v>
      </c>
      <c r="AX1083" s="133">
        <v>0</v>
      </c>
      <c r="AY1083" s="133">
        <v>0</v>
      </c>
      <c r="AZ1083" s="133">
        <v>0</v>
      </c>
      <c r="BA1083" s="15">
        <f t="shared" si="48"/>
        <v>0</v>
      </c>
      <c r="BB1083" s="15">
        <f t="shared" si="49"/>
        <v>0</v>
      </c>
      <c r="BC1083" s="15">
        <f t="shared" si="50"/>
        <v>0</v>
      </c>
    </row>
    <row r="1084" spans="1:55" x14ac:dyDescent="0.35">
      <c r="A1084" s="161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21618.37</v>
      </c>
      <c r="AA1084" s="63">
        <v>0</v>
      </c>
      <c r="AB1084" s="63">
        <v>0</v>
      </c>
      <c r="AC1084" s="63">
        <v>0</v>
      </c>
      <c r="AD1084" s="63">
        <v>606448.37</v>
      </c>
      <c r="AE1084" s="166">
        <v>44291</v>
      </c>
      <c r="AF1084" s="166">
        <v>46117</v>
      </c>
      <c r="AG1084" s="167">
        <v>606448.37</v>
      </c>
      <c r="AH1084" s="94">
        <v>1.4305555555555556</v>
      </c>
      <c r="AI1084" s="94">
        <v>5</v>
      </c>
      <c r="AJ1084" s="168">
        <v>7.1300000000000002E-2</v>
      </c>
      <c r="AK1084" s="162" t="s">
        <v>651</v>
      </c>
      <c r="AL1084" s="162" t="s">
        <v>652</v>
      </c>
      <c r="AM1084" s="133">
        <v>0</v>
      </c>
      <c r="AN1084" s="133">
        <v>0</v>
      </c>
      <c r="AO1084" s="133">
        <v>0</v>
      </c>
      <c r="AP1084" s="133">
        <v>0</v>
      </c>
      <c r="AQ1084" s="133">
        <v>0</v>
      </c>
      <c r="AR1084" s="133">
        <v>21618.37</v>
      </c>
      <c r="AS1084" s="133">
        <v>0</v>
      </c>
      <c r="AT1084" s="133">
        <v>0</v>
      </c>
      <c r="AU1084" s="133">
        <v>0</v>
      </c>
      <c r="AV1084" s="133">
        <v>0</v>
      </c>
      <c r="AW1084" s="133">
        <v>0</v>
      </c>
      <c r="AX1084" s="133">
        <v>21618.37</v>
      </c>
      <c r="AY1084" s="133">
        <v>0</v>
      </c>
      <c r="AZ1084" s="133">
        <v>0</v>
      </c>
      <c r="BA1084" s="15">
        <f t="shared" si="48"/>
        <v>0</v>
      </c>
      <c r="BB1084" s="15">
        <f t="shared" si="49"/>
        <v>43236.74</v>
      </c>
      <c r="BC1084" s="15">
        <f t="shared" si="50"/>
        <v>43236.74</v>
      </c>
    </row>
    <row r="1085" spans="1:55" x14ac:dyDescent="0.35">
      <c r="A1085" s="161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66">
        <v>44291</v>
      </c>
      <c r="AF1085" s="166">
        <v>45387</v>
      </c>
      <c r="AG1085" s="167">
        <v>1208666.99</v>
      </c>
      <c r="AH1085" s="94">
        <v>0</v>
      </c>
      <c r="AI1085" s="94">
        <v>0</v>
      </c>
      <c r="AJ1085" s="168">
        <v>6.1699999999999998E-2</v>
      </c>
      <c r="AK1085" s="162" t="s">
        <v>651</v>
      </c>
      <c r="AL1085" s="162" t="s">
        <v>652</v>
      </c>
      <c r="AM1085" s="133">
        <v>0</v>
      </c>
      <c r="AN1085" s="133">
        <v>0</v>
      </c>
      <c r="AO1085" s="133">
        <v>0</v>
      </c>
      <c r="AP1085" s="133">
        <v>0</v>
      </c>
      <c r="AQ1085" s="133">
        <v>0</v>
      </c>
      <c r="AR1085" s="133">
        <v>0</v>
      </c>
      <c r="AS1085" s="133">
        <v>0</v>
      </c>
      <c r="AT1085" s="133">
        <v>0</v>
      </c>
      <c r="AU1085" s="133">
        <v>0</v>
      </c>
      <c r="AV1085" s="133">
        <v>0</v>
      </c>
      <c r="AW1085" s="133">
        <v>0</v>
      </c>
      <c r="AX1085" s="133">
        <v>0</v>
      </c>
      <c r="AY1085" s="133">
        <v>0</v>
      </c>
      <c r="AZ1085" s="133">
        <v>0</v>
      </c>
      <c r="BA1085" s="15">
        <f t="shared" si="48"/>
        <v>0</v>
      </c>
      <c r="BB1085" s="15">
        <f t="shared" si="49"/>
        <v>0</v>
      </c>
      <c r="BC1085" s="15">
        <f t="shared" si="50"/>
        <v>0</v>
      </c>
    </row>
    <row r="1086" spans="1:55" x14ac:dyDescent="0.35">
      <c r="A1086" s="161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100372.68</v>
      </c>
      <c r="AA1086" s="63">
        <v>0</v>
      </c>
      <c r="AB1086" s="63">
        <v>0</v>
      </c>
      <c r="AC1086" s="63">
        <v>0</v>
      </c>
      <c r="AD1086" s="63">
        <v>2815700.29</v>
      </c>
      <c r="AE1086" s="166">
        <v>44291</v>
      </c>
      <c r="AF1086" s="166">
        <v>46117</v>
      </c>
      <c r="AG1086" s="167">
        <v>2815700.29</v>
      </c>
      <c r="AH1086" s="94">
        <v>1.4305555555555556</v>
      </c>
      <c r="AI1086" s="94">
        <v>5</v>
      </c>
      <c r="AJ1086" s="168">
        <v>7.1300000000000002E-2</v>
      </c>
      <c r="AK1086" s="162" t="s">
        <v>651</v>
      </c>
      <c r="AL1086" s="162" t="s">
        <v>652</v>
      </c>
      <c r="AM1086" s="133">
        <v>0</v>
      </c>
      <c r="AN1086" s="133">
        <v>0</v>
      </c>
      <c r="AO1086" s="133">
        <v>0</v>
      </c>
      <c r="AP1086" s="133">
        <v>0</v>
      </c>
      <c r="AQ1086" s="133">
        <v>0</v>
      </c>
      <c r="AR1086" s="133">
        <v>100372.68</v>
      </c>
      <c r="AS1086" s="133">
        <v>0</v>
      </c>
      <c r="AT1086" s="133">
        <v>0</v>
      </c>
      <c r="AU1086" s="133">
        <v>0</v>
      </c>
      <c r="AV1086" s="133">
        <v>0</v>
      </c>
      <c r="AW1086" s="133">
        <v>0</v>
      </c>
      <c r="AX1086" s="133">
        <v>100372.68</v>
      </c>
      <c r="AY1086" s="133">
        <v>0</v>
      </c>
      <c r="AZ1086" s="133">
        <v>0</v>
      </c>
      <c r="BA1086" s="15">
        <f t="shared" si="48"/>
        <v>0</v>
      </c>
      <c r="BB1086" s="15">
        <f t="shared" si="49"/>
        <v>200745.36</v>
      </c>
      <c r="BC1086" s="15">
        <f t="shared" si="50"/>
        <v>200745.36</v>
      </c>
    </row>
    <row r="1087" spans="1:55" x14ac:dyDescent="0.35">
      <c r="A1087" s="161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66">
        <v>44291</v>
      </c>
      <c r="AF1087" s="166">
        <v>45387</v>
      </c>
      <c r="AG1087" s="167">
        <v>243524</v>
      </c>
      <c r="AH1087" s="94">
        <v>0</v>
      </c>
      <c r="AI1087" s="94">
        <v>0</v>
      </c>
      <c r="AJ1087" s="168">
        <v>6.1699999999999998E-2</v>
      </c>
      <c r="AK1087" s="162" t="s">
        <v>651</v>
      </c>
      <c r="AL1087" s="162" t="s">
        <v>652</v>
      </c>
      <c r="AM1087" s="133">
        <v>0</v>
      </c>
      <c r="AN1087" s="133">
        <v>0</v>
      </c>
      <c r="AO1087" s="133">
        <v>0</v>
      </c>
      <c r="AP1087" s="133">
        <v>0</v>
      </c>
      <c r="AQ1087" s="133">
        <v>0</v>
      </c>
      <c r="AR1087" s="133">
        <v>0</v>
      </c>
      <c r="AS1087" s="133">
        <v>0</v>
      </c>
      <c r="AT1087" s="133">
        <v>0</v>
      </c>
      <c r="AU1087" s="133">
        <v>0</v>
      </c>
      <c r="AV1087" s="133">
        <v>0</v>
      </c>
      <c r="AW1087" s="133">
        <v>0</v>
      </c>
      <c r="AX1087" s="133">
        <v>0</v>
      </c>
      <c r="AY1087" s="133">
        <v>0</v>
      </c>
      <c r="AZ1087" s="133">
        <v>0</v>
      </c>
      <c r="BA1087" s="15">
        <f t="shared" si="48"/>
        <v>0</v>
      </c>
      <c r="BB1087" s="15">
        <f t="shared" si="49"/>
        <v>0</v>
      </c>
      <c r="BC1087" s="15">
        <f t="shared" si="50"/>
        <v>0</v>
      </c>
    </row>
    <row r="1088" spans="1:55" x14ac:dyDescent="0.35">
      <c r="A1088" s="161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66">
        <v>44291</v>
      </c>
      <c r="AF1088" s="166">
        <v>45387</v>
      </c>
      <c r="AG1088" s="167">
        <v>1188264.7</v>
      </c>
      <c r="AH1088" s="94">
        <v>0</v>
      </c>
      <c r="AI1088" s="94">
        <v>0</v>
      </c>
      <c r="AJ1088" s="168">
        <v>6.1699999999999998E-2</v>
      </c>
      <c r="AK1088" s="162" t="s">
        <v>651</v>
      </c>
      <c r="AL1088" s="162" t="s">
        <v>652</v>
      </c>
      <c r="AM1088" s="133">
        <v>0</v>
      </c>
      <c r="AN1088" s="133">
        <v>0</v>
      </c>
      <c r="AO1088" s="133">
        <v>0</v>
      </c>
      <c r="AP1088" s="133">
        <v>0</v>
      </c>
      <c r="AQ1088" s="133">
        <v>0</v>
      </c>
      <c r="AR1088" s="133">
        <v>0</v>
      </c>
      <c r="AS1088" s="133">
        <v>0</v>
      </c>
      <c r="AT1088" s="133">
        <v>0</v>
      </c>
      <c r="AU1088" s="133">
        <v>0</v>
      </c>
      <c r="AV1088" s="133">
        <v>0</v>
      </c>
      <c r="AW1088" s="133">
        <v>0</v>
      </c>
      <c r="AX1088" s="133">
        <v>0</v>
      </c>
      <c r="AY1088" s="133">
        <v>0</v>
      </c>
      <c r="AZ1088" s="133">
        <v>0</v>
      </c>
      <c r="BA1088" s="15">
        <f t="shared" si="48"/>
        <v>0</v>
      </c>
      <c r="BB1088" s="15">
        <f t="shared" si="49"/>
        <v>0</v>
      </c>
      <c r="BC1088" s="15">
        <f t="shared" si="50"/>
        <v>0</v>
      </c>
    </row>
    <row r="1089" spans="1:55" x14ac:dyDescent="0.35">
      <c r="A1089" s="161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20222.61</v>
      </c>
      <c r="AA1089" s="63">
        <v>0</v>
      </c>
      <c r="AB1089" s="63">
        <v>0</v>
      </c>
      <c r="AC1089" s="63">
        <v>0</v>
      </c>
      <c r="AD1089" s="63">
        <v>567294</v>
      </c>
      <c r="AE1089" s="166">
        <v>44291</v>
      </c>
      <c r="AF1089" s="166">
        <v>46117</v>
      </c>
      <c r="AG1089" s="167">
        <v>567294</v>
      </c>
      <c r="AH1089" s="94">
        <v>1.4305555555555556</v>
      </c>
      <c r="AI1089" s="94">
        <v>5</v>
      </c>
      <c r="AJ1089" s="168">
        <v>7.1300000000000002E-2</v>
      </c>
      <c r="AK1089" s="162" t="s">
        <v>651</v>
      </c>
      <c r="AL1089" s="162" t="s">
        <v>652</v>
      </c>
      <c r="AM1089" s="133">
        <v>0</v>
      </c>
      <c r="AN1089" s="133">
        <v>0</v>
      </c>
      <c r="AO1089" s="133">
        <v>0</v>
      </c>
      <c r="AP1089" s="133">
        <v>0</v>
      </c>
      <c r="AQ1089" s="133">
        <v>0</v>
      </c>
      <c r="AR1089" s="133">
        <v>20222.61</v>
      </c>
      <c r="AS1089" s="133">
        <v>0</v>
      </c>
      <c r="AT1089" s="133">
        <v>0</v>
      </c>
      <c r="AU1089" s="133">
        <v>0</v>
      </c>
      <c r="AV1089" s="133">
        <v>0</v>
      </c>
      <c r="AW1089" s="133">
        <v>0</v>
      </c>
      <c r="AX1089" s="133">
        <v>20222.61</v>
      </c>
      <c r="AY1089" s="133">
        <v>0</v>
      </c>
      <c r="AZ1089" s="133">
        <v>0</v>
      </c>
      <c r="BA1089" s="15">
        <f t="shared" si="48"/>
        <v>0</v>
      </c>
      <c r="BB1089" s="15">
        <f t="shared" si="49"/>
        <v>40445.22</v>
      </c>
      <c r="BC1089" s="15">
        <f t="shared" si="50"/>
        <v>40445.22</v>
      </c>
    </row>
    <row r="1090" spans="1:55" x14ac:dyDescent="0.35">
      <c r="A1090" s="161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98675.75</v>
      </c>
      <c r="AA1090" s="63">
        <v>0</v>
      </c>
      <c r="AB1090" s="63">
        <v>0</v>
      </c>
      <c r="AC1090" s="63">
        <v>0</v>
      </c>
      <c r="AD1090" s="63">
        <v>2768097.42</v>
      </c>
      <c r="AE1090" s="166">
        <v>44291</v>
      </c>
      <c r="AF1090" s="166">
        <v>46117</v>
      </c>
      <c r="AG1090" s="167">
        <v>2768097.42</v>
      </c>
      <c r="AH1090" s="94">
        <v>1.4305555555555556</v>
      </c>
      <c r="AI1090" s="94">
        <v>5</v>
      </c>
      <c r="AJ1090" s="168">
        <v>7.1300000000000002E-2</v>
      </c>
      <c r="AK1090" s="162" t="s">
        <v>651</v>
      </c>
      <c r="AL1090" s="162" t="s">
        <v>652</v>
      </c>
      <c r="AM1090" s="133">
        <v>0</v>
      </c>
      <c r="AN1090" s="133">
        <v>0</v>
      </c>
      <c r="AO1090" s="133">
        <v>0</v>
      </c>
      <c r="AP1090" s="133">
        <v>0</v>
      </c>
      <c r="AQ1090" s="133">
        <v>0</v>
      </c>
      <c r="AR1090" s="133">
        <v>98675.75</v>
      </c>
      <c r="AS1090" s="133">
        <v>0</v>
      </c>
      <c r="AT1090" s="133">
        <v>0</v>
      </c>
      <c r="AU1090" s="133">
        <v>0</v>
      </c>
      <c r="AV1090" s="133">
        <v>0</v>
      </c>
      <c r="AW1090" s="133">
        <v>0</v>
      </c>
      <c r="AX1090" s="133">
        <v>98675.75</v>
      </c>
      <c r="AY1090" s="133">
        <v>0</v>
      </c>
      <c r="AZ1090" s="133">
        <v>0</v>
      </c>
      <c r="BA1090" s="15">
        <f t="shared" si="48"/>
        <v>0</v>
      </c>
      <c r="BB1090" s="15">
        <f t="shared" si="49"/>
        <v>197351.5</v>
      </c>
      <c r="BC1090" s="15">
        <f t="shared" si="50"/>
        <v>197351.5</v>
      </c>
    </row>
    <row r="1091" spans="1:55" x14ac:dyDescent="0.35">
      <c r="A1091" s="161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66">
        <v>44291</v>
      </c>
      <c r="AF1091" s="166">
        <v>45387</v>
      </c>
      <c r="AG1091" s="167">
        <v>1278519.1100000001</v>
      </c>
      <c r="AH1091" s="94">
        <v>0</v>
      </c>
      <c r="AI1091" s="94">
        <v>0</v>
      </c>
      <c r="AJ1091" s="168">
        <v>6.1699999999999998E-2</v>
      </c>
      <c r="AK1091" s="162" t="s">
        <v>651</v>
      </c>
      <c r="AL1091" s="162" t="s">
        <v>652</v>
      </c>
      <c r="AM1091" s="133">
        <v>0</v>
      </c>
      <c r="AN1091" s="133">
        <v>0</v>
      </c>
      <c r="AO1091" s="133">
        <v>0</v>
      </c>
      <c r="AP1091" s="133">
        <v>0</v>
      </c>
      <c r="AQ1091" s="133">
        <v>0</v>
      </c>
      <c r="AR1091" s="133">
        <v>0</v>
      </c>
      <c r="AS1091" s="133">
        <v>0</v>
      </c>
      <c r="AT1091" s="133">
        <v>0</v>
      </c>
      <c r="AU1091" s="133">
        <v>0</v>
      </c>
      <c r="AV1091" s="133">
        <v>0</v>
      </c>
      <c r="AW1091" s="133">
        <v>0</v>
      </c>
      <c r="AX1091" s="133">
        <v>0</v>
      </c>
      <c r="AY1091" s="133">
        <v>0</v>
      </c>
      <c r="AZ1091" s="133">
        <v>0</v>
      </c>
      <c r="BA1091" s="15">
        <f t="shared" ref="BA1091:BA1154" si="51">SUM(AM1091:AN1091)</f>
        <v>0</v>
      </c>
      <c r="BB1091" s="15">
        <f t="shared" si="49"/>
        <v>0</v>
      </c>
      <c r="BC1091" s="15">
        <f t="shared" si="50"/>
        <v>0</v>
      </c>
    </row>
    <row r="1092" spans="1:55" x14ac:dyDescent="0.35">
      <c r="A1092" s="161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106176.31</v>
      </c>
      <c r="AA1092" s="63">
        <v>0</v>
      </c>
      <c r="AB1092" s="63">
        <v>0</v>
      </c>
      <c r="AC1092" s="63">
        <v>0</v>
      </c>
      <c r="AD1092" s="63">
        <v>2978506.37</v>
      </c>
      <c r="AE1092" s="166">
        <v>44291</v>
      </c>
      <c r="AF1092" s="166">
        <v>46117</v>
      </c>
      <c r="AG1092" s="167">
        <v>2978506.37</v>
      </c>
      <c r="AH1092" s="94">
        <v>1.4305555555555556</v>
      </c>
      <c r="AI1092" s="94">
        <v>5</v>
      </c>
      <c r="AJ1092" s="168">
        <v>7.1300000000000002E-2</v>
      </c>
      <c r="AK1092" s="162" t="s">
        <v>651</v>
      </c>
      <c r="AL1092" s="162" t="s">
        <v>652</v>
      </c>
      <c r="AM1092" s="133">
        <v>0</v>
      </c>
      <c r="AN1092" s="133">
        <v>0</v>
      </c>
      <c r="AO1092" s="133">
        <v>0</v>
      </c>
      <c r="AP1092" s="133">
        <v>0</v>
      </c>
      <c r="AQ1092" s="133">
        <v>0</v>
      </c>
      <c r="AR1092" s="133">
        <v>106176.31</v>
      </c>
      <c r="AS1092" s="133">
        <v>0</v>
      </c>
      <c r="AT1092" s="133">
        <v>0</v>
      </c>
      <c r="AU1092" s="133">
        <v>0</v>
      </c>
      <c r="AV1092" s="133">
        <v>0</v>
      </c>
      <c r="AW1092" s="133">
        <v>0</v>
      </c>
      <c r="AX1092" s="133">
        <v>106176.31</v>
      </c>
      <c r="AY1092" s="133">
        <v>0</v>
      </c>
      <c r="AZ1092" s="133">
        <v>0</v>
      </c>
      <c r="BA1092" s="15">
        <f t="shared" si="51"/>
        <v>0</v>
      </c>
      <c r="BB1092" s="15">
        <f t="shared" ref="BB1092:BB1155" si="52">SUM(AO1092:AZ1092)</f>
        <v>212352.62</v>
      </c>
      <c r="BC1092" s="15">
        <f t="shared" ref="BC1092:BC1155" si="53">BA1092+BB1092</f>
        <v>212352.62</v>
      </c>
    </row>
    <row r="1093" spans="1:55" x14ac:dyDescent="0.35">
      <c r="A1093" s="161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66">
        <v>44291</v>
      </c>
      <c r="AF1093" s="166">
        <v>45387</v>
      </c>
      <c r="AG1093" s="167">
        <v>2924864.35</v>
      </c>
      <c r="AH1093" s="94">
        <v>0</v>
      </c>
      <c r="AI1093" s="94">
        <v>0</v>
      </c>
      <c r="AJ1093" s="168">
        <v>6.1699999999999998E-2</v>
      </c>
      <c r="AK1093" s="162" t="s">
        <v>651</v>
      </c>
      <c r="AL1093" s="162" t="s">
        <v>652</v>
      </c>
      <c r="AM1093" s="133">
        <v>0</v>
      </c>
      <c r="AN1093" s="133">
        <v>0</v>
      </c>
      <c r="AO1093" s="133">
        <v>0</v>
      </c>
      <c r="AP1093" s="133">
        <v>0</v>
      </c>
      <c r="AQ1093" s="133">
        <v>0</v>
      </c>
      <c r="AR1093" s="133">
        <v>0</v>
      </c>
      <c r="AS1093" s="133">
        <v>0</v>
      </c>
      <c r="AT1093" s="133">
        <v>0</v>
      </c>
      <c r="AU1093" s="133">
        <v>0</v>
      </c>
      <c r="AV1093" s="133">
        <v>0</v>
      </c>
      <c r="AW1093" s="133">
        <v>0</v>
      </c>
      <c r="AX1093" s="133">
        <v>0</v>
      </c>
      <c r="AY1093" s="133">
        <v>0</v>
      </c>
      <c r="AZ1093" s="133">
        <v>0</v>
      </c>
      <c r="BA1093" s="15">
        <f t="shared" si="51"/>
        <v>0</v>
      </c>
      <c r="BB1093" s="15">
        <f t="shared" si="52"/>
        <v>0</v>
      </c>
      <c r="BC1093" s="15">
        <f t="shared" si="53"/>
        <v>0</v>
      </c>
    </row>
    <row r="1094" spans="1:55" x14ac:dyDescent="0.35">
      <c r="A1094" s="161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242880.21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66">
        <v>44291</v>
      </c>
      <c r="AF1094" s="166">
        <v>46117</v>
      </c>
      <c r="AG1094" s="167">
        <v>6813386.9900000002</v>
      </c>
      <c r="AH1094" s="94">
        <v>1.4305555555555556</v>
      </c>
      <c r="AI1094" s="94">
        <v>5</v>
      </c>
      <c r="AJ1094" s="168">
        <v>7.1300000000000002E-2</v>
      </c>
      <c r="AK1094" s="162" t="s">
        <v>651</v>
      </c>
      <c r="AL1094" s="162" t="s">
        <v>652</v>
      </c>
      <c r="AM1094" s="133">
        <v>0</v>
      </c>
      <c r="AN1094" s="133">
        <v>0</v>
      </c>
      <c r="AO1094" s="133">
        <v>0</v>
      </c>
      <c r="AP1094" s="133">
        <v>0</v>
      </c>
      <c r="AQ1094" s="133">
        <v>0</v>
      </c>
      <c r="AR1094" s="133">
        <v>242880.21</v>
      </c>
      <c r="AS1094" s="133">
        <v>0</v>
      </c>
      <c r="AT1094" s="133">
        <v>0</v>
      </c>
      <c r="AU1094" s="133">
        <v>0</v>
      </c>
      <c r="AV1094" s="133">
        <v>0</v>
      </c>
      <c r="AW1094" s="133">
        <v>0</v>
      </c>
      <c r="AX1094" s="133">
        <v>242880.21</v>
      </c>
      <c r="AY1094" s="133">
        <v>0</v>
      </c>
      <c r="AZ1094" s="133">
        <v>0</v>
      </c>
      <c r="BA1094" s="15">
        <f t="shared" si="51"/>
        <v>0</v>
      </c>
      <c r="BB1094" s="15">
        <f t="shared" si="52"/>
        <v>485760.42</v>
      </c>
      <c r="BC1094" s="15">
        <f t="shared" si="53"/>
        <v>485760.42</v>
      </c>
    </row>
    <row r="1095" spans="1:55" x14ac:dyDescent="0.35">
      <c r="A1095" s="161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66">
        <v>44291</v>
      </c>
      <c r="AF1095" s="166">
        <v>45387</v>
      </c>
      <c r="AG1095" s="167">
        <v>283359.3</v>
      </c>
      <c r="AH1095" s="94">
        <v>0</v>
      </c>
      <c r="AI1095" s="94">
        <v>0</v>
      </c>
      <c r="AJ1095" s="168">
        <v>6.1699999999999998E-2</v>
      </c>
      <c r="AK1095" s="162" t="s">
        <v>651</v>
      </c>
      <c r="AL1095" s="162" t="s">
        <v>652</v>
      </c>
      <c r="AM1095" s="133">
        <v>0</v>
      </c>
      <c r="AN1095" s="133">
        <v>0</v>
      </c>
      <c r="AO1095" s="133">
        <v>0</v>
      </c>
      <c r="AP1095" s="133">
        <v>0</v>
      </c>
      <c r="AQ1095" s="133">
        <v>0</v>
      </c>
      <c r="AR1095" s="133">
        <v>0</v>
      </c>
      <c r="AS1095" s="133">
        <v>0</v>
      </c>
      <c r="AT1095" s="133">
        <v>0</v>
      </c>
      <c r="AU1095" s="133">
        <v>0</v>
      </c>
      <c r="AV1095" s="133">
        <v>0</v>
      </c>
      <c r="AW1095" s="133">
        <v>0</v>
      </c>
      <c r="AX1095" s="133">
        <v>0</v>
      </c>
      <c r="AY1095" s="133">
        <v>0</v>
      </c>
      <c r="AZ1095" s="133">
        <v>0</v>
      </c>
      <c r="BA1095" s="15">
        <f t="shared" si="51"/>
        <v>0</v>
      </c>
      <c r="BB1095" s="15">
        <f t="shared" si="52"/>
        <v>0</v>
      </c>
      <c r="BC1095" s="15">
        <f t="shared" si="53"/>
        <v>0</v>
      </c>
    </row>
    <row r="1096" spans="1:55" x14ac:dyDescent="0.35">
      <c r="A1096" s="161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23530.080000000002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66">
        <v>44291</v>
      </c>
      <c r="AF1096" s="166">
        <v>46117</v>
      </c>
      <c r="AG1096" s="167">
        <v>660076.67000000004</v>
      </c>
      <c r="AH1096" s="94">
        <v>1.4305555555555556</v>
      </c>
      <c r="AI1096" s="94">
        <v>5</v>
      </c>
      <c r="AJ1096" s="168">
        <v>7.1300000000000002E-2</v>
      </c>
      <c r="AK1096" s="162" t="s">
        <v>651</v>
      </c>
      <c r="AL1096" s="162" t="s">
        <v>652</v>
      </c>
      <c r="AM1096" s="133">
        <v>0</v>
      </c>
      <c r="AN1096" s="133">
        <v>0</v>
      </c>
      <c r="AO1096" s="133">
        <v>0</v>
      </c>
      <c r="AP1096" s="133">
        <v>0</v>
      </c>
      <c r="AQ1096" s="133">
        <v>0</v>
      </c>
      <c r="AR1096" s="133">
        <v>23530.080000000002</v>
      </c>
      <c r="AS1096" s="133">
        <v>0</v>
      </c>
      <c r="AT1096" s="133">
        <v>0</v>
      </c>
      <c r="AU1096" s="133">
        <v>0</v>
      </c>
      <c r="AV1096" s="133">
        <v>0</v>
      </c>
      <c r="AW1096" s="133">
        <v>0</v>
      </c>
      <c r="AX1096" s="133">
        <v>23530.080000000002</v>
      </c>
      <c r="AY1096" s="133">
        <v>0</v>
      </c>
      <c r="AZ1096" s="133">
        <v>0</v>
      </c>
      <c r="BA1096" s="15">
        <f t="shared" si="51"/>
        <v>0</v>
      </c>
      <c r="BB1096" s="15">
        <f t="shared" si="52"/>
        <v>47060.160000000003</v>
      </c>
      <c r="BC1096" s="15">
        <f t="shared" si="53"/>
        <v>47060.160000000003</v>
      </c>
    </row>
    <row r="1097" spans="1:55" x14ac:dyDescent="0.35">
      <c r="A1097" s="161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66">
        <v>44291</v>
      </c>
      <c r="AF1097" s="166">
        <v>45387</v>
      </c>
      <c r="AG1097" s="167">
        <v>213302.5</v>
      </c>
      <c r="AH1097" s="94">
        <v>0</v>
      </c>
      <c r="AI1097" s="94">
        <v>0</v>
      </c>
      <c r="AJ1097" s="168">
        <v>6.1699999999999998E-2</v>
      </c>
      <c r="AK1097" s="162" t="s">
        <v>651</v>
      </c>
      <c r="AL1097" s="162" t="s">
        <v>652</v>
      </c>
      <c r="AM1097" s="133">
        <v>0</v>
      </c>
      <c r="AN1097" s="133">
        <v>0</v>
      </c>
      <c r="AO1097" s="133">
        <v>0</v>
      </c>
      <c r="AP1097" s="133">
        <v>0</v>
      </c>
      <c r="AQ1097" s="133">
        <v>0</v>
      </c>
      <c r="AR1097" s="133">
        <v>0</v>
      </c>
      <c r="AS1097" s="133">
        <v>0</v>
      </c>
      <c r="AT1097" s="133">
        <v>0</v>
      </c>
      <c r="AU1097" s="133">
        <v>0</v>
      </c>
      <c r="AV1097" s="133">
        <v>0</v>
      </c>
      <c r="AW1097" s="133">
        <v>0</v>
      </c>
      <c r="AX1097" s="133">
        <v>0</v>
      </c>
      <c r="AY1097" s="133">
        <v>0</v>
      </c>
      <c r="AZ1097" s="133">
        <v>0</v>
      </c>
      <c r="BA1097" s="15">
        <f t="shared" si="51"/>
        <v>0</v>
      </c>
      <c r="BB1097" s="15">
        <f t="shared" si="52"/>
        <v>0</v>
      </c>
      <c r="BC1097" s="15">
        <f t="shared" si="53"/>
        <v>0</v>
      </c>
    </row>
    <row r="1098" spans="1:55" x14ac:dyDescent="0.35">
      <c r="A1098" s="161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66">
        <v>44291</v>
      </c>
      <c r="AF1098" s="166">
        <v>45387</v>
      </c>
      <c r="AG1098" s="167">
        <v>398590.88</v>
      </c>
      <c r="AH1098" s="94">
        <v>0</v>
      </c>
      <c r="AI1098" s="94">
        <v>0</v>
      </c>
      <c r="AJ1098" s="168">
        <v>6.1699999999999998E-2</v>
      </c>
      <c r="AK1098" s="162" t="s">
        <v>651</v>
      </c>
      <c r="AL1098" s="162" t="s">
        <v>652</v>
      </c>
      <c r="AM1098" s="133">
        <v>0</v>
      </c>
      <c r="AN1098" s="133">
        <v>0</v>
      </c>
      <c r="AO1098" s="133">
        <v>0</v>
      </c>
      <c r="AP1098" s="133">
        <v>0</v>
      </c>
      <c r="AQ1098" s="133">
        <v>0</v>
      </c>
      <c r="AR1098" s="133">
        <v>0</v>
      </c>
      <c r="AS1098" s="133">
        <v>0</v>
      </c>
      <c r="AT1098" s="133">
        <v>0</v>
      </c>
      <c r="AU1098" s="133">
        <v>0</v>
      </c>
      <c r="AV1098" s="133">
        <v>0</v>
      </c>
      <c r="AW1098" s="133">
        <v>0</v>
      </c>
      <c r="AX1098" s="133">
        <v>0</v>
      </c>
      <c r="AY1098" s="133">
        <v>0</v>
      </c>
      <c r="AZ1098" s="133">
        <v>0</v>
      </c>
      <c r="BA1098" s="15">
        <f t="shared" si="51"/>
        <v>0</v>
      </c>
      <c r="BB1098" s="15">
        <f t="shared" si="52"/>
        <v>0</v>
      </c>
      <c r="BC1098" s="15">
        <f t="shared" si="53"/>
        <v>0</v>
      </c>
    </row>
    <row r="1099" spans="1:55" x14ac:dyDescent="0.35">
      <c r="A1099" s="161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33097.980000000003</v>
      </c>
      <c r="AA1099" s="63">
        <v>0</v>
      </c>
      <c r="AB1099" s="63">
        <v>0</v>
      </c>
      <c r="AC1099" s="63">
        <v>0</v>
      </c>
      <c r="AD1099" s="63">
        <v>928479.65</v>
      </c>
      <c r="AE1099" s="166">
        <v>44291</v>
      </c>
      <c r="AF1099" s="166">
        <v>46117</v>
      </c>
      <c r="AG1099" s="167">
        <v>928479.65</v>
      </c>
      <c r="AH1099" s="94">
        <v>1.4305555555555556</v>
      </c>
      <c r="AI1099" s="94">
        <v>5</v>
      </c>
      <c r="AJ1099" s="168">
        <v>7.1300000000000002E-2</v>
      </c>
      <c r="AK1099" s="162" t="s">
        <v>651</v>
      </c>
      <c r="AL1099" s="162" t="s">
        <v>652</v>
      </c>
      <c r="AM1099" s="133">
        <v>0</v>
      </c>
      <c r="AN1099" s="133">
        <v>0</v>
      </c>
      <c r="AO1099" s="133">
        <v>0</v>
      </c>
      <c r="AP1099" s="133">
        <v>0</v>
      </c>
      <c r="AQ1099" s="133">
        <v>0</v>
      </c>
      <c r="AR1099" s="133">
        <v>33097.980000000003</v>
      </c>
      <c r="AS1099" s="133">
        <v>0</v>
      </c>
      <c r="AT1099" s="133">
        <v>0</v>
      </c>
      <c r="AU1099" s="133">
        <v>0</v>
      </c>
      <c r="AV1099" s="133">
        <v>0</v>
      </c>
      <c r="AW1099" s="133">
        <v>0</v>
      </c>
      <c r="AX1099" s="133">
        <v>33097.980000000003</v>
      </c>
      <c r="AY1099" s="133">
        <v>0</v>
      </c>
      <c r="AZ1099" s="133">
        <v>0</v>
      </c>
      <c r="BA1099" s="15">
        <f t="shared" si="51"/>
        <v>0</v>
      </c>
      <c r="BB1099" s="15">
        <f t="shared" si="52"/>
        <v>66195.960000000006</v>
      </c>
      <c r="BC1099" s="15">
        <f t="shared" si="53"/>
        <v>66195.960000000006</v>
      </c>
    </row>
    <row r="1100" spans="1:55" x14ac:dyDescent="0.35">
      <c r="A1100" s="161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66">
        <v>44291</v>
      </c>
      <c r="AF1100" s="166">
        <v>45387</v>
      </c>
      <c r="AG1100" s="167">
        <v>43390.080000000002</v>
      </c>
      <c r="AH1100" s="94">
        <v>0</v>
      </c>
      <c r="AI1100" s="94">
        <v>0</v>
      </c>
      <c r="AJ1100" s="168">
        <v>6.1699999999999998E-2</v>
      </c>
      <c r="AK1100" s="162" t="s">
        <v>651</v>
      </c>
      <c r="AL1100" s="162" t="s">
        <v>652</v>
      </c>
      <c r="AM1100" s="133">
        <v>0</v>
      </c>
      <c r="AN1100" s="133">
        <v>0</v>
      </c>
      <c r="AO1100" s="133">
        <v>0</v>
      </c>
      <c r="AP1100" s="133">
        <v>0</v>
      </c>
      <c r="AQ1100" s="133">
        <v>0</v>
      </c>
      <c r="AR1100" s="133">
        <v>0</v>
      </c>
      <c r="AS1100" s="133">
        <v>0</v>
      </c>
      <c r="AT1100" s="133">
        <v>0</v>
      </c>
      <c r="AU1100" s="133">
        <v>0</v>
      </c>
      <c r="AV1100" s="133">
        <v>0</v>
      </c>
      <c r="AW1100" s="133">
        <v>0</v>
      </c>
      <c r="AX1100" s="133">
        <v>0</v>
      </c>
      <c r="AY1100" s="133">
        <v>0</v>
      </c>
      <c r="AZ1100" s="133">
        <v>0</v>
      </c>
      <c r="BA1100" s="15">
        <f t="shared" si="51"/>
        <v>0</v>
      </c>
      <c r="BB1100" s="15">
        <f t="shared" si="52"/>
        <v>0</v>
      </c>
      <c r="BC1100" s="15">
        <f t="shared" si="53"/>
        <v>0</v>
      </c>
    </row>
    <row r="1101" spans="1:55" x14ac:dyDescent="0.35">
      <c r="A1101" s="161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3603.41</v>
      </c>
      <c r="AA1101" s="63">
        <v>0</v>
      </c>
      <c r="AB1101" s="63">
        <v>0</v>
      </c>
      <c r="AC1101" s="63">
        <v>0</v>
      </c>
      <c r="AD1101" s="63">
        <v>101084.49</v>
      </c>
      <c r="AE1101" s="166">
        <v>44291</v>
      </c>
      <c r="AF1101" s="166">
        <v>46117</v>
      </c>
      <c r="AG1101" s="167">
        <v>101069.95</v>
      </c>
      <c r="AH1101" s="94">
        <v>1.4305555555555556</v>
      </c>
      <c r="AI1101" s="94">
        <v>5</v>
      </c>
      <c r="AJ1101" s="168">
        <v>7.1300000000000002E-2</v>
      </c>
      <c r="AK1101" s="162" t="s">
        <v>651</v>
      </c>
      <c r="AL1101" s="162" t="s">
        <v>652</v>
      </c>
      <c r="AM1101" s="133">
        <v>0</v>
      </c>
      <c r="AN1101" s="133">
        <v>0</v>
      </c>
      <c r="AO1101" s="133">
        <v>0</v>
      </c>
      <c r="AP1101" s="133">
        <v>0</v>
      </c>
      <c r="AQ1101" s="133">
        <v>0</v>
      </c>
      <c r="AR1101" s="133">
        <v>3603.41</v>
      </c>
      <c r="AS1101" s="133">
        <v>0</v>
      </c>
      <c r="AT1101" s="133">
        <v>0</v>
      </c>
      <c r="AU1101" s="133">
        <v>0</v>
      </c>
      <c r="AV1101" s="133">
        <v>0</v>
      </c>
      <c r="AW1101" s="133">
        <v>0</v>
      </c>
      <c r="AX1101" s="133">
        <v>3603.41</v>
      </c>
      <c r="AY1101" s="133">
        <v>0</v>
      </c>
      <c r="AZ1101" s="133">
        <v>0</v>
      </c>
      <c r="BA1101" s="15">
        <f t="shared" si="51"/>
        <v>0</v>
      </c>
      <c r="BB1101" s="15">
        <f t="shared" si="52"/>
        <v>7206.82</v>
      </c>
      <c r="BC1101" s="15">
        <f t="shared" si="53"/>
        <v>7206.82</v>
      </c>
    </row>
    <row r="1102" spans="1:55" x14ac:dyDescent="0.35">
      <c r="A1102" s="161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66">
        <v>44291</v>
      </c>
      <c r="AF1102" s="166">
        <v>45387</v>
      </c>
      <c r="AG1102" s="167">
        <v>545826</v>
      </c>
      <c r="AH1102" s="94">
        <v>0</v>
      </c>
      <c r="AI1102" s="94">
        <v>0</v>
      </c>
      <c r="AJ1102" s="168">
        <v>6.1699999999999998E-2</v>
      </c>
      <c r="AK1102" s="162" t="s">
        <v>651</v>
      </c>
      <c r="AL1102" s="162" t="s">
        <v>652</v>
      </c>
      <c r="AM1102" s="133">
        <v>0</v>
      </c>
      <c r="AN1102" s="133">
        <v>0</v>
      </c>
      <c r="AO1102" s="133">
        <v>0</v>
      </c>
      <c r="AP1102" s="133">
        <v>0</v>
      </c>
      <c r="AQ1102" s="133">
        <v>0</v>
      </c>
      <c r="AR1102" s="133">
        <v>0</v>
      </c>
      <c r="AS1102" s="133">
        <v>0</v>
      </c>
      <c r="AT1102" s="133">
        <v>0</v>
      </c>
      <c r="AU1102" s="133">
        <v>0</v>
      </c>
      <c r="AV1102" s="133">
        <v>0</v>
      </c>
      <c r="AW1102" s="133">
        <v>0</v>
      </c>
      <c r="AX1102" s="133">
        <v>0</v>
      </c>
      <c r="AY1102" s="133">
        <v>0</v>
      </c>
      <c r="AZ1102" s="133">
        <v>0</v>
      </c>
      <c r="BA1102" s="15">
        <f t="shared" si="51"/>
        <v>0</v>
      </c>
      <c r="BB1102" s="15">
        <f t="shared" si="52"/>
        <v>0</v>
      </c>
      <c r="BC1102" s="15">
        <f t="shared" si="53"/>
        <v>0</v>
      </c>
    </row>
    <row r="1103" spans="1:55" x14ac:dyDescent="0.35">
      <c r="A1103" s="161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45324.19</v>
      </c>
      <c r="AA1103" s="63">
        <v>0</v>
      </c>
      <c r="AB1103" s="63">
        <v>0</v>
      </c>
      <c r="AC1103" s="63">
        <v>0</v>
      </c>
      <c r="AD1103" s="63">
        <v>1271455</v>
      </c>
      <c r="AE1103" s="166">
        <v>44291</v>
      </c>
      <c r="AF1103" s="166">
        <v>46117</v>
      </c>
      <c r="AG1103" s="167">
        <v>1271455</v>
      </c>
      <c r="AH1103" s="94">
        <v>1.4305555555555556</v>
      </c>
      <c r="AI1103" s="94">
        <v>5</v>
      </c>
      <c r="AJ1103" s="168">
        <v>7.1300000000000002E-2</v>
      </c>
      <c r="AK1103" s="162" t="s">
        <v>651</v>
      </c>
      <c r="AL1103" s="162" t="s">
        <v>652</v>
      </c>
      <c r="AM1103" s="133">
        <v>0</v>
      </c>
      <c r="AN1103" s="133">
        <v>0</v>
      </c>
      <c r="AO1103" s="133">
        <v>0</v>
      </c>
      <c r="AP1103" s="133">
        <v>0</v>
      </c>
      <c r="AQ1103" s="133">
        <v>0</v>
      </c>
      <c r="AR1103" s="133">
        <v>45324.19</v>
      </c>
      <c r="AS1103" s="133">
        <v>0</v>
      </c>
      <c r="AT1103" s="133">
        <v>0</v>
      </c>
      <c r="AU1103" s="133">
        <v>0</v>
      </c>
      <c r="AV1103" s="133">
        <v>0</v>
      </c>
      <c r="AW1103" s="133">
        <v>0</v>
      </c>
      <c r="AX1103" s="133">
        <v>45324.19</v>
      </c>
      <c r="AY1103" s="133">
        <v>0</v>
      </c>
      <c r="AZ1103" s="133">
        <v>0</v>
      </c>
      <c r="BA1103" s="15">
        <f t="shared" si="51"/>
        <v>0</v>
      </c>
      <c r="BB1103" s="15">
        <f t="shared" si="52"/>
        <v>90648.38</v>
      </c>
      <c r="BC1103" s="15">
        <f t="shared" si="53"/>
        <v>90648.38</v>
      </c>
    </row>
    <row r="1104" spans="1:55" x14ac:dyDescent="0.35">
      <c r="A1104" s="161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66">
        <v>44291</v>
      </c>
      <c r="AF1104" s="166">
        <v>45387</v>
      </c>
      <c r="AG1104" s="167">
        <v>2025024.25</v>
      </c>
      <c r="AH1104" s="94">
        <v>0</v>
      </c>
      <c r="AI1104" s="94">
        <v>0</v>
      </c>
      <c r="AJ1104" s="168">
        <v>6.1699999999999998E-2</v>
      </c>
      <c r="AK1104" s="162" t="s">
        <v>651</v>
      </c>
      <c r="AL1104" s="162" t="s">
        <v>652</v>
      </c>
      <c r="AM1104" s="133">
        <v>0</v>
      </c>
      <c r="AN1104" s="133">
        <v>0</v>
      </c>
      <c r="AO1104" s="133">
        <v>0</v>
      </c>
      <c r="AP1104" s="133">
        <v>0</v>
      </c>
      <c r="AQ1104" s="133">
        <v>0</v>
      </c>
      <c r="AR1104" s="133">
        <v>0</v>
      </c>
      <c r="AS1104" s="133">
        <v>0</v>
      </c>
      <c r="AT1104" s="133">
        <v>0</v>
      </c>
      <c r="AU1104" s="133">
        <v>0</v>
      </c>
      <c r="AV1104" s="133">
        <v>0</v>
      </c>
      <c r="AW1104" s="133">
        <v>0</v>
      </c>
      <c r="AX1104" s="133">
        <v>0</v>
      </c>
      <c r="AY1104" s="133">
        <v>0</v>
      </c>
      <c r="AZ1104" s="133">
        <v>0</v>
      </c>
      <c r="BA1104" s="15">
        <f t="shared" si="51"/>
        <v>0</v>
      </c>
      <c r="BB1104" s="15">
        <f t="shared" si="52"/>
        <v>0</v>
      </c>
      <c r="BC1104" s="15">
        <f t="shared" si="53"/>
        <v>0</v>
      </c>
    </row>
    <row r="1105" spans="1:55" x14ac:dyDescent="0.35">
      <c r="A1105" s="161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168436.45</v>
      </c>
      <c r="AA1105" s="63">
        <v>0</v>
      </c>
      <c r="AB1105" s="63">
        <v>0</v>
      </c>
      <c r="AC1105" s="63">
        <v>0</v>
      </c>
      <c r="AD1105" s="63">
        <v>4725056.59</v>
      </c>
      <c r="AE1105" s="166">
        <v>44291</v>
      </c>
      <c r="AF1105" s="166">
        <v>46117</v>
      </c>
      <c r="AG1105" s="167">
        <v>4724056.59</v>
      </c>
      <c r="AH1105" s="94">
        <v>1.4305555555555556</v>
      </c>
      <c r="AI1105" s="94">
        <v>5</v>
      </c>
      <c r="AJ1105" s="168">
        <v>7.1300000000000002E-2</v>
      </c>
      <c r="AK1105" s="162" t="s">
        <v>651</v>
      </c>
      <c r="AL1105" s="162" t="s">
        <v>652</v>
      </c>
      <c r="AM1105" s="133">
        <v>0</v>
      </c>
      <c r="AN1105" s="133">
        <v>0</v>
      </c>
      <c r="AO1105" s="133">
        <v>0</v>
      </c>
      <c r="AP1105" s="133">
        <v>0</v>
      </c>
      <c r="AQ1105" s="133">
        <v>0</v>
      </c>
      <c r="AR1105" s="133">
        <v>168436.45</v>
      </c>
      <c r="AS1105" s="133">
        <v>0</v>
      </c>
      <c r="AT1105" s="133">
        <v>0</v>
      </c>
      <c r="AU1105" s="133">
        <v>0</v>
      </c>
      <c r="AV1105" s="133">
        <v>0</v>
      </c>
      <c r="AW1105" s="133">
        <v>0</v>
      </c>
      <c r="AX1105" s="133">
        <v>168436.45</v>
      </c>
      <c r="AY1105" s="133">
        <v>0</v>
      </c>
      <c r="AZ1105" s="133">
        <v>0</v>
      </c>
      <c r="BA1105" s="15">
        <f t="shared" si="51"/>
        <v>0</v>
      </c>
      <c r="BB1105" s="15">
        <f t="shared" si="52"/>
        <v>336872.9</v>
      </c>
      <c r="BC1105" s="15">
        <f t="shared" si="53"/>
        <v>336872.9</v>
      </c>
    </row>
    <row r="1106" spans="1:55" x14ac:dyDescent="0.35">
      <c r="A1106" s="161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66">
        <v>44291</v>
      </c>
      <c r="AF1106" s="166">
        <v>45387</v>
      </c>
      <c r="AG1106" s="167">
        <v>2226623.79</v>
      </c>
      <c r="AH1106" s="94">
        <v>0</v>
      </c>
      <c r="AI1106" s="94">
        <v>0</v>
      </c>
      <c r="AJ1106" s="168">
        <v>6.1699999999999998E-2</v>
      </c>
      <c r="AK1106" s="162" t="s">
        <v>651</v>
      </c>
      <c r="AL1106" s="162" t="s">
        <v>652</v>
      </c>
      <c r="AM1106" s="133">
        <v>0</v>
      </c>
      <c r="AN1106" s="133">
        <v>0</v>
      </c>
      <c r="AO1106" s="133">
        <v>0</v>
      </c>
      <c r="AP1106" s="133">
        <v>0</v>
      </c>
      <c r="AQ1106" s="133">
        <v>0</v>
      </c>
      <c r="AR1106" s="133">
        <v>0</v>
      </c>
      <c r="AS1106" s="133">
        <v>0</v>
      </c>
      <c r="AT1106" s="133">
        <v>0</v>
      </c>
      <c r="AU1106" s="133">
        <v>0</v>
      </c>
      <c r="AV1106" s="133">
        <v>0</v>
      </c>
      <c r="AW1106" s="133">
        <v>0</v>
      </c>
      <c r="AX1106" s="133">
        <v>0</v>
      </c>
      <c r="AY1106" s="133">
        <v>0</v>
      </c>
      <c r="AZ1106" s="133">
        <v>0</v>
      </c>
      <c r="BA1106" s="15">
        <f t="shared" si="51"/>
        <v>0</v>
      </c>
      <c r="BB1106" s="15">
        <f t="shared" si="52"/>
        <v>0</v>
      </c>
      <c r="BC1106" s="15">
        <f t="shared" si="53"/>
        <v>0</v>
      </c>
    </row>
    <row r="1107" spans="1:55" x14ac:dyDescent="0.35">
      <c r="A1107" s="161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79231.73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66">
        <v>44291</v>
      </c>
      <c r="AF1107" s="166">
        <v>46117</v>
      </c>
      <c r="AG1107" s="167">
        <v>2222644.7999999998</v>
      </c>
      <c r="AH1107" s="94">
        <v>1.4305555555555556</v>
      </c>
      <c r="AI1107" s="94">
        <v>5</v>
      </c>
      <c r="AJ1107" s="168">
        <v>7.1300000000000002E-2</v>
      </c>
      <c r="AK1107" s="162" t="s">
        <v>651</v>
      </c>
      <c r="AL1107" s="162" t="s">
        <v>652</v>
      </c>
      <c r="AM1107" s="133">
        <v>0</v>
      </c>
      <c r="AN1107" s="133">
        <v>0</v>
      </c>
      <c r="AO1107" s="133">
        <v>0</v>
      </c>
      <c r="AP1107" s="133">
        <v>0</v>
      </c>
      <c r="AQ1107" s="133">
        <v>0</v>
      </c>
      <c r="AR1107" s="133">
        <v>79231.73</v>
      </c>
      <c r="AS1107" s="133">
        <v>0</v>
      </c>
      <c r="AT1107" s="133">
        <v>0</v>
      </c>
      <c r="AU1107" s="133">
        <v>0</v>
      </c>
      <c r="AV1107" s="133">
        <v>0</v>
      </c>
      <c r="AW1107" s="133">
        <v>0</v>
      </c>
      <c r="AX1107" s="133">
        <v>79231.73</v>
      </c>
      <c r="AY1107" s="133">
        <v>0</v>
      </c>
      <c r="AZ1107" s="133">
        <v>0</v>
      </c>
      <c r="BA1107" s="15">
        <f t="shared" si="51"/>
        <v>0</v>
      </c>
      <c r="BB1107" s="15">
        <f t="shared" si="52"/>
        <v>158463.46</v>
      </c>
      <c r="BC1107" s="15">
        <f t="shared" si="53"/>
        <v>158463.46</v>
      </c>
    </row>
    <row r="1108" spans="1:55" x14ac:dyDescent="0.35">
      <c r="A1108" s="161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66">
        <v>44291</v>
      </c>
      <c r="AF1108" s="166">
        <v>45387</v>
      </c>
      <c r="AG1108" s="167">
        <v>272308.46000000002</v>
      </c>
      <c r="AH1108" s="94">
        <v>0</v>
      </c>
      <c r="AI1108" s="94">
        <v>0</v>
      </c>
      <c r="AJ1108" s="168">
        <v>6.1699999999999998E-2</v>
      </c>
      <c r="AK1108" s="162" t="s">
        <v>651</v>
      </c>
      <c r="AL1108" s="162" t="s">
        <v>652</v>
      </c>
      <c r="AM1108" s="133">
        <v>0</v>
      </c>
      <c r="AN1108" s="133">
        <v>0</v>
      </c>
      <c r="AO1108" s="133">
        <v>0</v>
      </c>
      <c r="AP1108" s="133">
        <v>0</v>
      </c>
      <c r="AQ1108" s="133">
        <v>0</v>
      </c>
      <c r="AR1108" s="133">
        <v>0</v>
      </c>
      <c r="AS1108" s="133">
        <v>0</v>
      </c>
      <c r="AT1108" s="133">
        <v>0</v>
      </c>
      <c r="AU1108" s="133">
        <v>0</v>
      </c>
      <c r="AV1108" s="133">
        <v>0</v>
      </c>
      <c r="AW1108" s="133">
        <v>0</v>
      </c>
      <c r="AX1108" s="133">
        <v>0</v>
      </c>
      <c r="AY1108" s="133">
        <v>0</v>
      </c>
      <c r="AZ1108" s="133">
        <v>0</v>
      </c>
      <c r="BA1108" s="15">
        <f t="shared" si="51"/>
        <v>0</v>
      </c>
      <c r="BB1108" s="15">
        <f t="shared" si="52"/>
        <v>0</v>
      </c>
      <c r="BC1108" s="15">
        <f t="shared" si="53"/>
        <v>0</v>
      </c>
    </row>
    <row r="1109" spans="1:55" x14ac:dyDescent="0.35">
      <c r="A1109" s="161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22609.5</v>
      </c>
      <c r="AA1109" s="63">
        <v>0</v>
      </c>
      <c r="AB1109" s="63">
        <v>0</v>
      </c>
      <c r="AC1109" s="63">
        <v>0</v>
      </c>
      <c r="AD1109" s="63">
        <v>634251.98</v>
      </c>
      <c r="AE1109" s="166">
        <v>44291</v>
      </c>
      <c r="AF1109" s="166">
        <v>46117</v>
      </c>
      <c r="AG1109" s="167">
        <v>634251.98</v>
      </c>
      <c r="AH1109" s="94">
        <v>1.4305555555555556</v>
      </c>
      <c r="AI1109" s="94">
        <v>5</v>
      </c>
      <c r="AJ1109" s="168">
        <v>7.1300000000000002E-2</v>
      </c>
      <c r="AK1109" s="162" t="s">
        <v>651</v>
      </c>
      <c r="AL1109" s="162" t="s">
        <v>652</v>
      </c>
      <c r="AM1109" s="133">
        <v>0</v>
      </c>
      <c r="AN1109" s="133">
        <v>0</v>
      </c>
      <c r="AO1109" s="133">
        <v>0</v>
      </c>
      <c r="AP1109" s="133">
        <v>0</v>
      </c>
      <c r="AQ1109" s="133">
        <v>0</v>
      </c>
      <c r="AR1109" s="133">
        <v>22609.5</v>
      </c>
      <c r="AS1109" s="133">
        <v>0</v>
      </c>
      <c r="AT1109" s="133">
        <v>0</v>
      </c>
      <c r="AU1109" s="133">
        <v>0</v>
      </c>
      <c r="AV1109" s="133">
        <v>0</v>
      </c>
      <c r="AW1109" s="133">
        <v>0</v>
      </c>
      <c r="AX1109" s="133">
        <v>22609.5</v>
      </c>
      <c r="AY1109" s="133">
        <v>0</v>
      </c>
      <c r="AZ1109" s="133">
        <v>0</v>
      </c>
      <c r="BA1109" s="15">
        <f t="shared" si="51"/>
        <v>0</v>
      </c>
      <c r="BB1109" s="15">
        <f t="shared" si="52"/>
        <v>45219</v>
      </c>
      <c r="BC1109" s="15">
        <f t="shared" si="53"/>
        <v>45219</v>
      </c>
    </row>
    <row r="1110" spans="1:55" x14ac:dyDescent="0.35">
      <c r="A1110" s="161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66">
        <v>44291</v>
      </c>
      <c r="AF1110" s="166">
        <v>45387</v>
      </c>
      <c r="AG1110" s="167">
        <v>193432.4</v>
      </c>
      <c r="AH1110" s="94">
        <v>0</v>
      </c>
      <c r="AI1110" s="94">
        <v>0</v>
      </c>
      <c r="AJ1110" s="168">
        <v>6.1699999999999998E-2</v>
      </c>
      <c r="AK1110" s="162" t="s">
        <v>651</v>
      </c>
      <c r="AL1110" s="162" t="s">
        <v>652</v>
      </c>
      <c r="AM1110" s="133">
        <v>0</v>
      </c>
      <c r="AN1110" s="133">
        <v>0</v>
      </c>
      <c r="AO1110" s="133">
        <v>0</v>
      </c>
      <c r="AP1110" s="133">
        <v>0</v>
      </c>
      <c r="AQ1110" s="133">
        <v>0</v>
      </c>
      <c r="AR1110" s="133">
        <v>0</v>
      </c>
      <c r="AS1110" s="133">
        <v>0</v>
      </c>
      <c r="AT1110" s="133">
        <v>0</v>
      </c>
      <c r="AU1110" s="133">
        <v>0</v>
      </c>
      <c r="AV1110" s="133">
        <v>0</v>
      </c>
      <c r="AW1110" s="133">
        <v>0</v>
      </c>
      <c r="AX1110" s="133">
        <v>0</v>
      </c>
      <c r="AY1110" s="133">
        <v>0</v>
      </c>
      <c r="AZ1110" s="133">
        <v>0</v>
      </c>
      <c r="BA1110" s="15">
        <f t="shared" si="51"/>
        <v>0</v>
      </c>
      <c r="BB1110" s="15">
        <f t="shared" si="52"/>
        <v>0</v>
      </c>
      <c r="BC1110" s="15">
        <f t="shared" si="53"/>
        <v>0</v>
      </c>
    </row>
    <row r="1111" spans="1:55" x14ac:dyDescent="0.35">
      <c r="A1111" s="161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16060.5</v>
      </c>
      <c r="AA1111" s="63">
        <v>0</v>
      </c>
      <c r="AB1111" s="63">
        <v>0</v>
      </c>
      <c r="AC1111" s="63">
        <v>0</v>
      </c>
      <c r="AD1111" s="63">
        <v>450536.43</v>
      </c>
      <c r="AE1111" s="166">
        <v>44291</v>
      </c>
      <c r="AF1111" s="166">
        <v>46117</v>
      </c>
      <c r="AG1111" s="167">
        <v>450536.43</v>
      </c>
      <c r="AH1111" s="94">
        <v>1.4305555555555556</v>
      </c>
      <c r="AI1111" s="94">
        <v>5</v>
      </c>
      <c r="AJ1111" s="168">
        <v>7.1300000000000002E-2</v>
      </c>
      <c r="AK1111" s="162" t="s">
        <v>651</v>
      </c>
      <c r="AL1111" s="162" t="s">
        <v>652</v>
      </c>
      <c r="AM1111" s="133">
        <v>0</v>
      </c>
      <c r="AN1111" s="133">
        <v>0</v>
      </c>
      <c r="AO1111" s="133">
        <v>0</v>
      </c>
      <c r="AP1111" s="133">
        <v>0</v>
      </c>
      <c r="AQ1111" s="133">
        <v>0</v>
      </c>
      <c r="AR1111" s="133">
        <v>16060.5</v>
      </c>
      <c r="AS1111" s="133">
        <v>0</v>
      </c>
      <c r="AT1111" s="133">
        <v>0</v>
      </c>
      <c r="AU1111" s="133">
        <v>0</v>
      </c>
      <c r="AV1111" s="133">
        <v>0</v>
      </c>
      <c r="AW1111" s="133">
        <v>0</v>
      </c>
      <c r="AX1111" s="133">
        <v>16060.5</v>
      </c>
      <c r="AY1111" s="133">
        <v>0</v>
      </c>
      <c r="AZ1111" s="133">
        <v>0</v>
      </c>
      <c r="BA1111" s="15">
        <f t="shared" si="51"/>
        <v>0</v>
      </c>
      <c r="BB1111" s="15">
        <f t="shared" si="52"/>
        <v>32121</v>
      </c>
      <c r="BC1111" s="15">
        <f t="shared" si="53"/>
        <v>32121</v>
      </c>
    </row>
    <row r="1112" spans="1:55" x14ac:dyDescent="0.35">
      <c r="A1112" s="161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66">
        <v>44291</v>
      </c>
      <c r="AF1112" s="166">
        <v>45387</v>
      </c>
      <c r="AG1112" s="167">
        <v>28197.05</v>
      </c>
      <c r="AH1112" s="94">
        <v>0</v>
      </c>
      <c r="AI1112" s="94">
        <v>0</v>
      </c>
      <c r="AJ1112" s="168">
        <v>6.1699999999999998E-2</v>
      </c>
      <c r="AK1112" s="162" t="s">
        <v>651</v>
      </c>
      <c r="AL1112" s="162" t="s">
        <v>652</v>
      </c>
      <c r="AM1112" s="133">
        <v>0</v>
      </c>
      <c r="AN1112" s="133">
        <v>0</v>
      </c>
      <c r="AO1112" s="133">
        <v>0</v>
      </c>
      <c r="AP1112" s="133">
        <v>0</v>
      </c>
      <c r="AQ1112" s="133">
        <v>0</v>
      </c>
      <c r="AR1112" s="133">
        <v>0</v>
      </c>
      <c r="AS1112" s="133">
        <v>0</v>
      </c>
      <c r="AT1112" s="133">
        <v>0</v>
      </c>
      <c r="AU1112" s="133">
        <v>0</v>
      </c>
      <c r="AV1112" s="133">
        <v>0</v>
      </c>
      <c r="AW1112" s="133">
        <v>0</v>
      </c>
      <c r="AX1112" s="133">
        <v>0</v>
      </c>
      <c r="AY1112" s="133">
        <v>0</v>
      </c>
      <c r="AZ1112" s="133">
        <v>0</v>
      </c>
      <c r="BA1112" s="15">
        <f t="shared" si="51"/>
        <v>0</v>
      </c>
      <c r="BB1112" s="15">
        <f t="shared" si="52"/>
        <v>0</v>
      </c>
      <c r="BC1112" s="15">
        <f t="shared" si="53"/>
        <v>0</v>
      </c>
    </row>
    <row r="1113" spans="1:55" x14ac:dyDescent="0.35">
      <c r="A1113" s="161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2341.17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66">
        <v>44291</v>
      </c>
      <c r="AF1113" s="166">
        <v>46117</v>
      </c>
      <c r="AG1113" s="167">
        <v>65675.649999999994</v>
      </c>
      <c r="AH1113" s="94">
        <v>1.4305555555555556</v>
      </c>
      <c r="AI1113" s="94">
        <v>5</v>
      </c>
      <c r="AJ1113" s="168">
        <v>7.1300000000000002E-2</v>
      </c>
      <c r="AK1113" s="162" t="s">
        <v>651</v>
      </c>
      <c r="AL1113" s="162" t="s">
        <v>652</v>
      </c>
      <c r="AM1113" s="133">
        <v>0</v>
      </c>
      <c r="AN1113" s="133">
        <v>0</v>
      </c>
      <c r="AO1113" s="133">
        <v>0</v>
      </c>
      <c r="AP1113" s="133">
        <v>0</v>
      </c>
      <c r="AQ1113" s="133">
        <v>0</v>
      </c>
      <c r="AR1113" s="133">
        <v>2341.17</v>
      </c>
      <c r="AS1113" s="133">
        <v>0</v>
      </c>
      <c r="AT1113" s="133">
        <v>0</v>
      </c>
      <c r="AU1113" s="133">
        <v>0</v>
      </c>
      <c r="AV1113" s="133">
        <v>0</v>
      </c>
      <c r="AW1113" s="133">
        <v>0</v>
      </c>
      <c r="AX1113" s="133">
        <v>2341.17</v>
      </c>
      <c r="AY1113" s="133">
        <v>0</v>
      </c>
      <c r="AZ1113" s="133">
        <v>0</v>
      </c>
      <c r="BA1113" s="15">
        <f t="shared" si="51"/>
        <v>0</v>
      </c>
      <c r="BB1113" s="15">
        <f t="shared" si="52"/>
        <v>4682.34</v>
      </c>
      <c r="BC1113" s="15">
        <f t="shared" si="53"/>
        <v>4682.34</v>
      </c>
    </row>
    <row r="1114" spans="1:55" x14ac:dyDescent="0.35">
      <c r="A1114" s="161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66">
        <v>44291</v>
      </c>
      <c r="AF1114" s="166">
        <v>45387</v>
      </c>
      <c r="AG1114" s="167">
        <v>52433.35</v>
      </c>
      <c r="AH1114" s="94">
        <v>0</v>
      </c>
      <c r="AI1114" s="94">
        <v>0</v>
      </c>
      <c r="AJ1114" s="168">
        <v>6.1699999999999998E-2</v>
      </c>
      <c r="AK1114" s="162" t="s">
        <v>651</v>
      </c>
      <c r="AL1114" s="162" t="s">
        <v>652</v>
      </c>
      <c r="AM1114" s="133">
        <v>0</v>
      </c>
      <c r="AN1114" s="133">
        <v>0</v>
      </c>
      <c r="AO1114" s="133">
        <v>0</v>
      </c>
      <c r="AP1114" s="133">
        <v>0</v>
      </c>
      <c r="AQ1114" s="133">
        <v>0</v>
      </c>
      <c r="AR1114" s="133">
        <v>0</v>
      </c>
      <c r="AS1114" s="133">
        <v>0</v>
      </c>
      <c r="AT1114" s="133">
        <v>0</v>
      </c>
      <c r="AU1114" s="133">
        <v>0</v>
      </c>
      <c r="AV1114" s="133">
        <v>0</v>
      </c>
      <c r="AW1114" s="133">
        <v>0</v>
      </c>
      <c r="AX1114" s="133">
        <v>0</v>
      </c>
      <c r="AY1114" s="133">
        <v>0</v>
      </c>
      <c r="AZ1114" s="133">
        <v>0</v>
      </c>
      <c r="BA1114" s="15">
        <f t="shared" si="51"/>
        <v>0</v>
      </c>
      <c r="BB1114" s="15">
        <f t="shared" si="52"/>
        <v>0</v>
      </c>
      <c r="BC1114" s="15">
        <f t="shared" si="53"/>
        <v>0</v>
      </c>
    </row>
    <row r="1115" spans="1:55" x14ac:dyDescent="0.35">
      <c r="A1115" s="161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4353.49</v>
      </c>
      <c r="AA1115" s="63">
        <v>0</v>
      </c>
      <c r="AB1115" s="63">
        <v>0</v>
      </c>
      <c r="AC1115" s="63">
        <v>0</v>
      </c>
      <c r="AD1115" s="63">
        <v>122126.15</v>
      </c>
      <c r="AE1115" s="166">
        <v>44291</v>
      </c>
      <c r="AF1115" s="166">
        <v>46117</v>
      </c>
      <c r="AG1115" s="167">
        <v>122126.15</v>
      </c>
      <c r="AH1115" s="94">
        <v>1.4305555555555556</v>
      </c>
      <c r="AI1115" s="94">
        <v>5</v>
      </c>
      <c r="AJ1115" s="168">
        <v>7.1300000000000002E-2</v>
      </c>
      <c r="AK1115" s="162" t="s">
        <v>651</v>
      </c>
      <c r="AL1115" s="162" t="s">
        <v>652</v>
      </c>
      <c r="AM1115" s="133">
        <v>0</v>
      </c>
      <c r="AN1115" s="133">
        <v>0</v>
      </c>
      <c r="AO1115" s="133">
        <v>0</v>
      </c>
      <c r="AP1115" s="133">
        <v>0</v>
      </c>
      <c r="AQ1115" s="133">
        <v>0</v>
      </c>
      <c r="AR1115" s="133">
        <v>4353.49</v>
      </c>
      <c r="AS1115" s="133">
        <v>0</v>
      </c>
      <c r="AT1115" s="133">
        <v>0</v>
      </c>
      <c r="AU1115" s="133">
        <v>0</v>
      </c>
      <c r="AV1115" s="133">
        <v>0</v>
      </c>
      <c r="AW1115" s="133">
        <v>0</v>
      </c>
      <c r="AX1115" s="133">
        <v>4353.49</v>
      </c>
      <c r="AY1115" s="133">
        <v>0</v>
      </c>
      <c r="AZ1115" s="133">
        <v>0</v>
      </c>
      <c r="BA1115" s="15">
        <f t="shared" si="51"/>
        <v>0</v>
      </c>
      <c r="BB1115" s="15">
        <f t="shared" si="52"/>
        <v>8706.98</v>
      </c>
      <c r="BC1115" s="15">
        <f t="shared" si="53"/>
        <v>8706.98</v>
      </c>
    </row>
    <row r="1116" spans="1:55" x14ac:dyDescent="0.35">
      <c r="A1116" s="161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66">
        <v>44291</v>
      </c>
      <c r="AF1116" s="166">
        <v>45387</v>
      </c>
      <c r="AG1116" s="167">
        <v>172700</v>
      </c>
      <c r="AH1116" s="94">
        <v>0</v>
      </c>
      <c r="AI1116" s="94">
        <v>0</v>
      </c>
      <c r="AJ1116" s="168">
        <v>6.1699999999999998E-2</v>
      </c>
      <c r="AK1116" s="162" t="s">
        <v>651</v>
      </c>
      <c r="AL1116" s="162" t="s">
        <v>652</v>
      </c>
      <c r="AM1116" s="133">
        <v>0</v>
      </c>
      <c r="AN1116" s="133">
        <v>0</v>
      </c>
      <c r="AO1116" s="133">
        <v>0</v>
      </c>
      <c r="AP1116" s="133">
        <v>0</v>
      </c>
      <c r="AQ1116" s="133">
        <v>0</v>
      </c>
      <c r="AR1116" s="133">
        <v>0</v>
      </c>
      <c r="AS1116" s="133">
        <v>0</v>
      </c>
      <c r="AT1116" s="133">
        <v>0</v>
      </c>
      <c r="AU1116" s="133">
        <v>0</v>
      </c>
      <c r="AV1116" s="133">
        <v>0</v>
      </c>
      <c r="AW1116" s="133">
        <v>0</v>
      </c>
      <c r="AX1116" s="133">
        <v>0</v>
      </c>
      <c r="AY1116" s="133">
        <v>0</v>
      </c>
      <c r="AZ1116" s="133">
        <v>0</v>
      </c>
      <c r="BA1116" s="15">
        <f t="shared" si="51"/>
        <v>0</v>
      </c>
      <c r="BB1116" s="15">
        <f t="shared" si="52"/>
        <v>0</v>
      </c>
      <c r="BC1116" s="15">
        <f t="shared" si="53"/>
        <v>0</v>
      </c>
    </row>
    <row r="1117" spans="1:55" x14ac:dyDescent="0.35">
      <c r="A1117" s="161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14343.66</v>
      </c>
      <c r="AA1117" s="63">
        <v>0</v>
      </c>
      <c r="AB1117" s="63">
        <v>0</v>
      </c>
      <c r="AC1117" s="63">
        <v>0</v>
      </c>
      <c r="AD1117" s="63">
        <v>402375</v>
      </c>
      <c r="AE1117" s="166">
        <v>44291</v>
      </c>
      <c r="AF1117" s="166">
        <v>46117</v>
      </c>
      <c r="AG1117" s="167">
        <v>402375</v>
      </c>
      <c r="AH1117" s="94">
        <v>1.4305555555555556</v>
      </c>
      <c r="AI1117" s="94">
        <v>5</v>
      </c>
      <c r="AJ1117" s="168">
        <v>7.1300000000000002E-2</v>
      </c>
      <c r="AK1117" s="162" t="s">
        <v>651</v>
      </c>
      <c r="AL1117" s="162" t="s">
        <v>652</v>
      </c>
      <c r="AM1117" s="133">
        <v>0</v>
      </c>
      <c r="AN1117" s="133">
        <v>0</v>
      </c>
      <c r="AO1117" s="133">
        <v>0</v>
      </c>
      <c r="AP1117" s="133">
        <v>0</v>
      </c>
      <c r="AQ1117" s="133">
        <v>0</v>
      </c>
      <c r="AR1117" s="133">
        <v>14343.66</v>
      </c>
      <c r="AS1117" s="133">
        <v>0</v>
      </c>
      <c r="AT1117" s="133">
        <v>0</v>
      </c>
      <c r="AU1117" s="133">
        <v>0</v>
      </c>
      <c r="AV1117" s="133">
        <v>0</v>
      </c>
      <c r="AW1117" s="133">
        <v>0</v>
      </c>
      <c r="AX1117" s="133">
        <v>14343.66</v>
      </c>
      <c r="AY1117" s="133">
        <v>0</v>
      </c>
      <c r="AZ1117" s="133">
        <v>0</v>
      </c>
      <c r="BA1117" s="15">
        <f t="shared" si="51"/>
        <v>0</v>
      </c>
      <c r="BB1117" s="15">
        <f t="shared" si="52"/>
        <v>28687.32</v>
      </c>
      <c r="BC1117" s="15">
        <f t="shared" si="53"/>
        <v>28687.32</v>
      </c>
    </row>
    <row r="1118" spans="1:55" x14ac:dyDescent="0.35">
      <c r="A1118" s="161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66">
        <v>44291</v>
      </c>
      <c r="AF1118" s="166">
        <v>45387</v>
      </c>
      <c r="AG1118" s="167">
        <v>889436.16000000003</v>
      </c>
      <c r="AH1118" s="94">
        <v>0</v>
      </c>
      <c r="AI1118" s="94">
        <v>0</v>
      </c>
      <c r="AJ1118" s="168">
        <v>6.1699999999999998E-2</v>
      </c>
      <c r="AK1118" s="162" t="s">
        <v>651</v>
      </c>
      <c r="AL1118" s="162" t="s">
        <v>652</v>
      </c>
      <c r="AM1118" s="133">
        <v>0</v>
      </c>
      <c r="AN1118" s="133">
        <v>0</v>
      </c>
      <c r="AO1118" s="133">
        <v>0</v>
      </c>
      <c r="AP1118" s="133">
        <v>0</v>
      </c>
      <c r="AQ1118" s="133">
        <v>0</v>
      </c>
      <c r="AR1118" s="133">
        <v>0</v>
      </c>
      <c r="AS1118" s="133">
        <v>0</v>
      </c>
      <c r="AT1118" s="133">
        <v>0</v>
      </c>
      <c r="AU1118" s="133">
        <v>0</v>
      </c>
      <c r="AV1118" s="133">
        <v>0</v>
      </c>
      <c r="AW1118" s="133">
        <v>0</v>
      </c>
      <c r="AX1118" s="133">
        <v>0</v>
      </c>
      <c r="AY1118" s="133">
        <v>0</v>
      </c>
      <c r="AZ1118" s="133">
        <v>0</v>
      </c>
      <c r="BA1118" s="15">
        <f t="shared" si="51"/>
        <v>0</v>
      </c>
      <c r="BB1118" s="15">
        <f t="shared" si="52"/>
        <v>0</v>
      </c>
      <c r="BC1118" s="15">
        <f t="shared" si="53"/>
        <v>0</v>
      </c>
    </row>
    <row r="1119" spans="1:55" x14ac:dyDescent="0.35">
      <c r="A1119" s="161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66">
        <v>44291</v>
      </c>
      <c r="AF1119" s="166">
        <v>45387</v>
      </c>
      <c r="AG1119" s="167">
        <v>434727.88</v>
      </c>
      <c r="AH1119" s="94">
        <v>0</v>
      </c>
      <c r="AI1119" s="94">
        <v>0</v>
      </c>
      <c r="AJ1119" s="168">
        <v>6.1699999999999998E-2</v>
      </c>
      <c r="AK1119" s="162" t="s">
        <v>651</v>
      </c>
      <c r="AL1119" s="162" t="s">
        <v>652</v>
      </c>
      <c r="AM1119" s="133">
        <v>0</v>
      </c>
      <c r="AN1119" s="133">
        <v>0</v>
      </c>
      <c r="AO1119" s="133">
        <v>0</v>
      </c>
      <c r="AP1119" s="133">
        <v>0</v>
      </c>
      <c r="AQ1119" s="133">
        <v>0</v>
      </c>
      <c r="AR1119" s="133">
        <v>0</v>
      </c>
      <c r="AS1119" s="133">
        <v>0</v>
      </c>
      <c r="AT1119" s="133">
        <v>0</v>
      </c>
      <c r="AU1119" s="133">
        <v>0</v>
      </c>
      <c r="AV1119" s="133">
        <v>0</v>
      </c>
      <c r="AW1119" s="133">
        <v>0</v>
      </c>
      <c r="AX1119" s="133">
        <v>0</v>
      </c>
      <c r="AY1119" s="133">
        <v>0</v>
      </c>
      <c r="AZ1119" s="133">
        <v>0</v>
      </c>
      <c r="BA1119" s="15">
        <f t="shared" si="51"/>
        <v>0</v>
      </c>
      <c r="BB1119" s="15">
        <f t="shared" si="52"/>
        <v>0</v>
      </c>
      <c r="BC1119" s="15">
        <f t="shared" si="53"/>
        <v>0</v>
      </c>
    </row>
    <row r="1120" spans="1:55" x14ac:dyDescent="0.35">
      <c r="A1120" s="161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66">
        <v>44291</v>
      </c>
      <c r="AF1120" s="166">
        <v>45387</v>
      </c>
      <c r="AG1120" s="167">
        <v>78864.639999999999</v>
      </c>
      <c r="AH1120" s="94">
        <v>0</v>
      </c>
      <c r="AI1120" s="94">
        <v>0</v>
      </c>
      <c r="AJ1120" s="168">
        <v>6.1699999999999998E-2</v>
      </c>
      <c r="AK1120" s="162" t="s">
        <v>651</v>
      </c>
      <c r="AL1120" s="162" t="s">
        <v>652</v>
      </c>
      <c r="AM1120" s="133">
        <v>0</v>
      </c>
      <c r="AN1120" s="133">
        <v>0</v>
      </c>
      <c r="AO1120" s="133">
        <v>0</v>
      </c>
      <c r="AP1120" s="133">
        <v>0</v>
      </c>
      <c r="AQ1120" s="133">
        <v>0</v>
      </c>
      <c r="AR1120" s="133">
        <v>0</v>
      </c>
      <c r="AS1120" s="133">
        <v>0</v>
      </c>
      <c r="AT1120" s="133">
        <v>0</v>
      </c>
      <c r="AU1120" s="133">
        <v>0</v>
      </c>
      <c r="AV1120" s="133">
        <v>0</v>
      </c>
      <c r="AW1120" s="133">
        <v>0</v>
      </c>
      <c r="AX1120" s="133">
        <v>0</v>
      </c>
      <c r="AY1120" s="133">
        <v>0</v>
      </c>
      <c r="AZ1120" s="133">
        <v>0</v>
      </c>
      <c r="BA1120" s="15">
        <f t="shared" si="51"/>
        <v>0</v>
      </c>
      <c r="BB1120" s="15">
        <f t="shared" si="52"/>
        <v>0</v>
      </c>
      <c r="BC1120" s="15">
        <f t="shared" si="53"/>
        <v>0</v>
      </c>
    </row>
    <row r="1121" spans="1:55" x14ac:dyDescent="0.35">
      <c r="A1121" s="161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6547.71</v>
      </c>
      <c r="AA1121" s="63">
        <v>0</v>
      </c>
      <c r="AB1121" s="63">
        <v>0</v>
      </c>
      <c r="AC1121" s="63">
        <v>0</v>
      </c>
      <c r="AD1121" s="63">
        <v>183679.42</v>
      </c>
      <c r="AE1121" s="166">
        <v>44291</v>
      </c>
      <c r="AF1121" s="166">
        <v>46117</v>
      </c>
      <c r="AG1121" s="167">
        <v>183679.42</v>
      </c>
      <c r="AH1121" s="94">
        <v>1.4305555555555556</v>
      </c>
      <c r="AI1121" s="94">
        <v>5</v>
      </c>
      <c r="AJ1121" s="168">
        <v>7.1300000000000002E-2</v>
      </c>
      <c r="AK1121" s="162" t="s">
        <v>651</v>
      </c>
      <c r="AL1121" s="162" t="s">
        <v>652</v>
      </c>
      <c r="AM1121" s="133">
        <v>0</v>
      </c>
      <c r="AN1121" s="133">
        <v>0</v>
      </c>
      <c r="AO1121" s="133">
        <v>0</v>
      </c>
      <c r="AP1121" s="133">
        <v>0</v>
      </c>
      <c r="AQ1121" s="133">
        <v>0</v>
      </c>
      <c r="AR1121" s="133">
        <v>6547.71</v>
      </c>
      <c r="AS1121" s="133">
        <v>0</v>
      </c>
      <c r="AT1121" s="133">
        <v>0</v>
      </c>
      <c r="AU1121" s="133">
        <v>0</v>
      </c>
      <c r="AV1121" s="133">
        <v>0</v>
      </c>
      <c r="AW1121" s="133">
        <v>0</v>
      </c>
      <c r="AX1121" s="133">
        <v>6547.71</v>
      </c>
      <c r="AY1121" s="133">
        <v>0</v>
      </c>
      <c r="AZ1121" s="133">
        <v>0</v>
      </c>
      <c r="BA1121" s="15">
        <f t="shared" si="51"/>
        <v>0</v>
      </c>
      <c r="BB1121" s="15">
        <f t="shared" si="52"/>
        <v>13095.42</v>
      </c>
      <c r="BC1121" s="15">
        <f t="shared" si="53"/>
        <v>13095.42</v>
      </c>
    </row>
    <row r="1122" spans="1:55" x14ac:dyDescent="0.35">
      <c r="A1122" s="161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66">
        <v>44291</v>
      </c>
      <c r="AF1122" s="166">
        <v>45387</v>
      </c>
      <c r="AG1122" s="167">
        <v>27769.96</v>
      </c>
      <c r="AH1122" s="94">
        <v>0</v>
      </c>
      <c r="AI1122" s="94">
        <v>0</v>
      </c>
      <c r="AJ1122" s="168">
        <v>6.1699999999999998E-2</v>
      </c>
      <c r="AK1122" s="162" t="s">
        <v>651</v>
      </c>
      <c r="AL1122" s="162" t="s">
        <v>652</v>
      </c>
      <c r="AM1122" s="133">
        <v>0</v>
      </c>
      <c r="AN1122" s="133">
        <v>0</v>
      </c>
      <c r="AO1122" s="133">
        <v>0</v>
      </c>
      <c r="AP1122" s="133">
        <v>0</v>
      </c>
      <c r="AQ1122" s="133">
        <v>0</v>
      </c>
      <c r="AR1122" s="133">
        <v>0</v>
      </c>
      <c r="AS1122" s="133">
        <v>0</v>
      </c>
      <c r="AT1122" s="133">
        <v>0</v>
      </c>
      <c r="AU1122" s="133">
        <v>0</v>
      </c>
      <c r="AV1122" s="133">
        <v>0</v>
      </c>
      <c r="AW1122" s="133">
        <v>0</v>
      </c>
      <c r="AX1122" s="133">
        <v>0</v>
      </c>
      <c r="AY1122" s="133">
        <v>0</v>
      </c>
      <c r="AZ1122" s="133">
        <v>0</v>
      </c>
      <c r="BA1122" s="15">
        <f t="shared" si="51"/>
        <v>0</v>
      </c>
      <c r="BB1122" s="15">
        <f t="shared" si="52"/>
        <v>0</v>
      </c>
      <c r="BC1122" s="15">
        <f t="shared" si="53"/>
        <v>0</v>
      </c>
    </row>
    <row r="1123" spans="1:55" x14ac:dyDescent="0.35">
      <c r="A1123" s="161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2305.6</v>
      </c>
      <c r="AA1123" s="63">
        <v>0</v>
      </c>
      <c r="AB1123" s="63">
        <v>0</v>
      </c>
      <c r="AC1123" s="63">
        <v>0</v>
      </c>
      <c r="AD1123" s="63">
        <v>64677.71</v>
      </c>
      <c r="AE1123" s="166">
        <v>44291</v>
      </c>
      <c r="AF1123" s="166">
        <v>46117</v>
      </c>
      <c r="AG1123" s="167">
        <v>64677.71</v>
      </c>
      <c r="AH1123" s="94">
        <v>1.4305555555555556</v>
      </c>
      <c r="AI1123" s="94">
        <v>5</v>
      </c>
      <c r="AJ1123" s="168">
        <v>7.1300000000000002E-2</v>
      </c>
      <c r="AK1123" s="162" t="s">
        <v>651</v>
      </c>
      <c r="AL1123" s="162" t="s">
        <v>652</v>
      </c>
      <c r="AM1123" s="133">
        <v>0</v>
      </c>
      <c r="AN1123" s="133">
        <v>0</v>
      </c>
      <c r="AO1123" s="133">
        <v>0</v>
      </c>
      <c r="AP1123" s="133">
        <v>0</v>
      </c>
      <c r="AQ1123" s="133">
        <v>0</v>
      </c>
      <c r="AR1123" s="133">
        <v>2305.6</v>
      </c>
      <c r="AS1123" s="133">
        <v>0</v>
      </c>
      <c r="AT1123" s="133">
        <v>0</v>
      </c>
      <c r="AU1123" s="133">
        <v>0</v>
      </c>
      <c r="AV1123" s="133">
        <v>0</v>
      </c>
      <c r="AW1123" s="133">
        <v>0</v>
      </c>
      <c r="AX1123" s="133">
        <v>2305.6</v>
      </c>
      <c r="AY1123" s="133">
        <v>0</v>
      </c>
      <c r="AZ1123" s="133">
        <v>0</v>
      </c>
      <c r="BA1123" s="15">
        <f t="shared" si="51"/>
        <v>0</v>
      </c>
      <c r="BB1123" s="15">
        <f t="shared" si="52"/>
        <v>4611.2</v>
      </c>
      <c r="BC1123" s="15">
        <f t="shared" si="53"/>
        <v>4611.2</v>
      </c>
    </row>
    <row r="1124" spans="1:55" x14ac:dyDescent="0.35">
      <c r="A1124" s="161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66">
        <v>44291</v>
      </c>
      <c r="AF1124" s="166">
        <v>45387</v>
      </c>
      <c r="AG1124" s="167">
        <v>111120.44</v>
      </c>
      <c r="AH1124" s="94">
        <v>0</v>
      </c>
      <c r="AI1124" s="94">
        <v>0</v>
      </c>
      <c r="AJ1124" s="168">
        <v>6.1699999999999998E-2</v>
      </c>
      <c r="AK1124" s="162" t="s">
        <v>651</v>
      </c>
      <c r="AL1124" s="162" t="s">
        <v>652</v>
      </c>
      <c r="AM1124" s="133">
        <v>0</v>
      </c>
      <c r="AN1124" s="133">
        <v>0</v>
      </c>
      <c r="AO1124" s="133">
        <v>0</v>
      </c>
      <c r="AP1124" s="133">
        <v>0</v>
      </c>
      <c r="AQ1124" s="133">
        <v>0</v>
      </c>
      <c r="AR1124" s="133">
        <v>0</v>
      </c>
      <c r="AS1124" s="133">
        <v>0</v>
      </c>
      <c r="AT1124" s="133">
        <v>0</v>
      </c>
      <c r="AU1124" s="133">
        <v>0</v>
      </c>
      <c r="AV1124" s="133">
        <v>0</v>
      </c>
      <c r="AW1124" s="133">
        <v>0</v>
      </c>
      <c r="AX1124" s="133">
        <v>0</v>
      </c>
      <c r="AY1124" s="133">
        <v>0</v>
      </c>
      <c r="AZ1124" s="133">
        <v>0</v>
      </c>
      <c r="BA1124" s="15">
        <f t="shared" si="51"/>
        <v>0</v>
      </c>
      <c r="BB1124" s="15">
        <f t="shared" si="52"/>
        <v>0</v>
      </c>
      <c r="BC1124" s="15">
        <f t="shared" si="53"/>
        <v>0</v>
      </c>
    </row>
    <row r="1125" spans="1:55" x14ac:dyDescent="0.35">
      <c r="A1125" s="161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9225.98</v>
      </c>
      <c r="AA1125" s="63">
        <v>0</v>
      </c>
      <c r="AB1125" s="63">
        <v>0</v>
      </c>
      <c r="AC1125" s="63">
        <v>0</v>
      </c>
      <c r="AD1125" s="63">
        <v>258811.39</v>
      </c>
      <c r="AE1125" s="166">
        <v>44291</v>
      </c>
      <c r="AF1125" s="166">
        <v>46117</v>
      </c>
      <c r="AG1125" s="167">
        <v>258811.39</v>
      </c>
      <c r="AH1125" s="94">
        <v>1.4305555555555556</v>
      </c>
      <c r="AI1125" s="94">
        <v>5</v>
      </c>
      <c r="AJ1125" s="168">
        <v>7.1300000000000002E-2</v>
      </c>
      <c r="AK1125" s="162" t="s">
        <v>651</v>
      </c>
      <c r="AL1125" s="162" t="s">
        <v>652</v>
      </c>
      <c r="AM1125" s="133">
        <v>0</v>
      </c>
      <c r="AN1125" s="133">
        <v>0</v>
      </c>
      <c r="AO1125" s="133">
        <v>0</v>
      </c>
      <c r="AP1125" s="133">
        <v>0</v>
      </c>
      <c r="AQ1125" s="133">
        <v>0</v>
      </c>
      <c r="AR1125" s="133">
        <v>9225.98</v>
      </c>
      <c r="AS1125" s="133">
        <v>0</v>
      </c>
      <c r="AT1125" s="133">
        <v>0</v>
      </c>
      <c r="AU1125" s="133">
        <v>0</v>
      </c>
      <c r="AV1125" s="133">
        <v>0</v>
      </c>
      <c r="AW1125" s="133">
        <v>0</v>
      </c>
      <c r="AX1125" s="133">
        <v>9225.98</v>
      </c>
      <c r="AY1125" s="133">
        <v>0</v>
      </c>
      <c r="AZ1125" s="133">
        <v>0</v>
      </c>
      <c r="BA1125" s="15">
        <f t="shared" si="51"/>
        <v>0</v>
      </c>
      <c r="BB1125" s="15">
        <f t="shared" si="52"/>
        <v>18451.96</v>
      </c>
      <c r="BC1125" s="15">
        <f t="shared" si="53"/>
        <v>18451.96</v>
      </c>
    </row>
    <row r="1126" spans="1:55" x14ac:dyDescent="0.35">
      <c r="A1126" s="161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66">
        <v>44291</v>
      </c>
      <c r="AF1126" s="166">
        <v>45387</v>
      </c>
      <c r="AG1126" s="167">
        <v>20496.689999999999</v>
      </c>
      <c r="AH1126" s="94">
        <v>0</v>
      </c>
      <c r="AI1126" s="94">
        <v>0</v>
      </c>
      <c r="AJ1126" s="168">
        <v>6.1699999999999998E-2</v>
      </c>
      <c r="AK1126" s="162" t="s">
        <v>651</v>
      </c>
      <c r="AL1126" s="162" t="s">
        <v>652</v>
      </c>
      <c r="AM1126" s="133">
        <v>0</v>
      </c>
      <c r="AN1126" s="133">
        <v>0</v>
      </c>
      <c r="AO1126" s="133">
        <v>0</v>
      </c>
      <c r="AP1126" s="133">
        <v>0</v>
      </c>
      <c r="AQ1126" s="133">
        <v>0</v>
      </c>
      <c r="AR1126" s="133">
        <v>0</v>
      </c>
      <c r="AS1126" s="133">
        <v>0</v>
      </c>
      <c r="AT1126" s="133">
        <v>0</v>
      </c>
      <c r="AU1126" s="133">
        <v>0</v>
      </c>
      <c r="AV1126" s="133">
        <v>0</v>
      </c>
      <c r="AW1126" s="133">
        <v>0</v>
      </c>
      <c r="AX1126" s="133">
        <v>0</v>
      </c>
      <c r="AY1126" s="133">
        <v>0</v>
      </c>
      <c r="AZ1126" s="133">
        <v>0</v>
      </c>
      <c r="BA1126" s="15">
        <f t="shared" si="51"/>
        <v>0</v>
      </c>
      <c r="BB1126" s="15">
        <f t="shared" si="52"/>
        <v>0</v>
      </c>
      <c r="BC1126" s="15">
        <f t="shared" si="53"/>
        <v>0</v>
      </c>
    </row>
    <row r="1127" spans="1:55" x14ac:dyDescent="0.35">
      <c r="A1127" s="161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1701.92</v>
      </c>
      <c r="AA1127" s="63">
        <v>0</v>
      </c>
      <c r="AB1127" s="63">
        <v>0</v>
      </c>
      <c r="AC1127" s="63">
        <v>0</v>
      </c>
      <c r="AD1127" s="63">
        <v>47743.16</v>
      </c>
      <c r="AE1127" s="166">
        <v>44291</v>
      </c>
      <c r="AF1127" s="166">
        <v>46117</v>
      </c>
      <c r="AG1127" s="167">
        <v>47743.16</v>
      </c>
      <c r="AH1127" s="94">
        <v>1.4305555555555556</v>
      </c>
      <c r="AI1127" s="94">
        <v>5</v>
      </c>
      <c r="AJ1127" s="168">
        <v>7.1300000000000002E-2</v>
      </c>
      <c r="AK1127" s="162" t="s">
        <v>651</v>
      </c>
      <c r="AL1127" s="162" t="s">
        <v>652</v>
      </c>
      <c r="AM1127" s="133">
        <v>0</v>
      </c>
      <c r="AN1127" s="133">
        <v>0</v>
      </c>
      <c r="AO1127" s="133">
        <v>0</v>
      </c>
      <c r="AP1127" s="133">
        <v>0</v>
      </c>
      <c r="AQ1127" s="133">
        <v>0</v>
      </c>
      <c r="AR1127" s="133">
        <v>1701.92</v>
      </c>
      <c r="AS1127" s="133">
        <v>0</v>
      </c>
      <c r="AT1127" s="133">
        <v>0</v>
      </c>
      <c r="AU1127" s="133">
        <v>0</v>
      </c>
      <c r="AV1127" s="133">
        <v>0</v>
      </c>
      <c r="AW1127" s="133">
        <v>0</v>
      </c>
      <c r="AX1127" s="133">
        <v>1701.92</v>
      </c>
      <c r="AY1127" s="133">
        <v>0</v>
      </c>
      <c r="AZ1127" s="133">
        <v>0</v>
      </c>
      <c r="BA1127" s="15">
        <f t="shared" si="51"/>
        <v>0</v>
      </c>
      <c r="BB1127" s="15">
        <f t="shared" si="52"/>
        <v>3403.84</v>
      </c>
      <c r="BC1127" s="15">
        <f t="shared" si="53"/>
        <v>3403.84</v>
      </c>
    </row>
    <row r="1128" spans="1:55" x14ac:dyDescent="0.35">
      <c r="A1128" s="161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66">
        <v>44291</v>
      </c>
      <c r="AF1128" s="166">
        <v>45387</v>
      </c>
      <c r="AG1128" s="167">
        <v>100314.15</v>
      </c>
      <c r="AH1128" s="94">
        <v>0</v>
      </c>
      <c r="AI1128" s="94">
        <v>0</v>
      </c>
      <c r="AJ1128" s="168">
        <v>6.1699999999999998E-2</v>
      </c>
      <c r="AK1128" s="162" t="s">
        <v>651</v>
      </c>
      <c r="AL1128" s="162" t="s">
        <v>652</v>
      </c>
      <c r="AM1128" s="133">
        <v>0</v>
      </c>
      <c r="AN1128" s="133">
        <v>0</v>
      </c>
      <c r="AO1128" s="133">
        <v>0</v>
      </c>
      <c r="AP1128" s="133">
        <v>0</v>
      </c>
      <c r="AQ1128" s="133">
        <v>0</v>
      </c>
      <c r="AR1128" s="133">
        <v>0</v>
      </c>
      <c r="AS1128" s="133">
        <v>0</v>
      </c>
      <c r="AT1128" s="133">
        <v>0</v>
      </c>
      <c r="AU1128" s="133">
        <v>0</v>
      </c>
      <c r="AV1128" s="133">
        <v>0</v>
      </c>
      <c r="AW1128" s="133">
        <v>0</v>
      </c>
      <c r="AX1128" s="133">
        <v>0</v>
      </c>
      <c r="AY1128" s="133">
        <v>0</v>
      </c>
      <c r="AZ1128" s="133">
        <v>0</v>
      </c>
      <c r="BA1128" s="15">
        <f t="shared" si="51"/>
        <v>0</v>
      </c>
      <c r="BB1128" s="15">
        <f t="shared" si="52"/>
        <v>0</v>
      </c>
      <c r="BC1128" s="15">
        <f t="shared" si="53"/>
        <v>0</v>
      </c>
    </row>
    <row r="1129" spans="1:55" x14ac:dyDescent="0.35">
      <c r="A1129" s="161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8328.5499999999993</v>
      </c>
      <c r="AA1129" s="63">
        <v>0</v>
      </c>
      <c r="AB1129" s="63">
        <v>0</v>
      </c>
      <c r="AC1129" s="63">
        <v>0</v>
      </c>
      <c r="AD1129" s="63">
        <v>233636.33</v>
      </c>
      <c r="AE1129" s="166">
        <v>44291</v>
      </c>
      <c r="AF1129" s="166">
        <v>46117</v>
      </c>
      <c r="AG1129" s="167">
        <v>233636.33</v>
      </c>
      <c r="AH1129" s="94">
        <v>1.4305555555555556</v>
      </c>
      <c r="AI1129" s="94">
        <v>5</v>
      </c>
      <c r="AJ1129" s="168">
        <v>7.1300000000000002E-2</v>
      </c>
      <c r="AK1129" s="162" t="s">
        <v>651</v>
      </c>
      <c r="AL1129" s="162" t="s">
        <v>652</v>
      </c>
      <c r="AM1129" s="133">
        <v>0</v>
      </c>
      <c r="AN1129" s="133">
        <v>0</v>
      </c>
      <c r="AO1129" s="133">
        <v>0</v>
      </c>
      <c r="AP1129" s="133">
        <v>0</v>
      </c>
      <c r="AQ1129" s="133">
        <v>0</v>
      </c>
      <c r="AR1129" s="133">
        <v>8328.5499999999993</v>
      </c>
      <c r="AS1129" s="133">
        <v>0</v>
      </c>
      <c r="AT1129" s="133">
        <v>0</v>
      </c>
      <c r="AU1129" s="133">
        <v>0</v>
      </c>
      <c r="AV1129" s="133">
        <v>0</v>
      </c>
      <c r="AW1129" s="133">
        <v>0</v>
      </c>
      <c r="AX1129" s="133">
        <v>8328.5499999999993</v>
      </c>
      <c r="AY1129" s="133">
        <v>0</v>
      </c>
      <c r="AZ1129" s="133">
        <v>0</v>
      </c>
      <c r="BA1129" s="15">
        <f t="shared" si="51"/>
        <v>0</v>
      </c>
      <c r="BB1129" s="15">
        <f t="shared" si="52"/>
        <v>16657.099999999999</v>
      </c>
      <c r="BC1129" s="15">
        <f t="shared" si="53"/>
        <v>16657.099999999999</v>
      </c>
    </row>
    <row r="1130" spans="1:55" x14ac:dyDescent="0.35">
      <c r="A1130" s="161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66">
        <v>44291</v>
      </c>
      <c r="AF1130" s="166">
        <v>45387</v>
      </c>
      <c r="AG1130" s="167">
        <v>22457.77</v>
      </c>
      <c r="AH1130" s="94">
        <v>0</v>
      </c>
      <c r="AI1130" s="94">
        <v>0</v>
      </c>
      <c r="AJ1130" s="168">
        <v>6.1699999999999998E-2</v>
      </c>
      <c r="AK1130" s="162" t="s">
        <v>651</v>
      </c>
      <c r="AL1130" s="162" t="s">
        <v>652</v>
      </c>
      <c r="AM1130" s="133">
        <v>0</v>
      </c>
      <c r="AN1130" s="133">
        <v>0</v>
      </c>
      <c r="AO1130" s="133">
        <v>0</v>
      </c>
      <c r="AP1130" s="133">
        <v>0</v>
      </c>
      <c r="AQ1130" s="133">
        <v>0</v>
      </c>
      <c r="AR1130" s="133">
        <v>0</v>
      </c>
      <c r="AS1130" s="133">
        <v>0</v>
      </c>
      <c r="AT1130" s="133">
        <v>0</v>
      </c>
      <c r="AU1130" s="133">
        <v>0</v>
      </c>
      <c r="AV1130" s="133">
        <v>0</v>
      </c>
      <c r="AW1130" s="133">
        <v>0</v>
      </c>
      <c r="AX1130" s="133">
        <v>0</v>
      </c>
      <c r="AY1130" s="133">
        <v>0</v>
      </c>
      <c r="AZ1130" s="133">
        <v>0</v>
      </c>
      <c r="BA1130" s="15">
        <f t="shared" si="51"/>
        <v>0</v>
      </c>
      <c r="BB1130" s="15">
        <f t="shared" si="52"/>
        <v>0</v>
      </c>
      <c r="BC1130" s="15">
        <f t="shared" si="53"/>
        <v>0</v>
      </c>
    </row>
    <row r="1131" spans="1:55" x14ac:dyDescent="0.35">
      <c r="A1131" s="161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1864.55</v>
      </c>
      <c r="AA1131" s="63">
        <v>0</v>
      </c>
      <c r="AB1131" s="63">
        <v>0</v>
      </c>
      <c r="AC1131" s="63">
        <v>0</v>
      </c>
      <c r="AD1131" s="63">
        <v>52305.23</v>
      </c>
      <c r="AE1131" s="166">
        <v>44291</v>
      </c>
      <c r="AF1131" s="166">
        <v>46117</v>
      </c>
      <c r="AG1131" s="167">
        <v>52305.23</v>
      </c>
      <c r="AH1131" s="94">
        <v>1.4305555555555556</v>
      </c>
      <c r="AI1131" s="94">
        <v>5</v>
      </c>
      <c r="AJ1131" s="168">
        <v>7.1300000000000002E-2</v>
      </c>
      <c r="AK1131" s="162" t="s">
        <v>651</v>
      </c>
      <c r="AL1131" s="162" t="s">
        <v>652</v>
      </c>
      <c r="AM1131" s="133">
        <v>0</v>
      </c>
      <c r="AN1131" s="133">
        <v>0</v>
      </c>
      <c r="AO1131" s="133">
        <v>0</v>
      </c>
      <c r="AP1131" s="133">
        <v>0</v>
      </c>
      <c r="AQ1131" s="133">
        <v>0</v>
      </c>
      <c r="AR1131" s="133">
        <v>1864.55</v>
      </c>
      <c r="AS1131" s="133">
        <v>0</v>
      </c>
      <c r="AT1131" s="133">
        <v>0</v>
      </c>
      <c r="AU1131" s="133">
        <v>0</v>
      </c>
      <c r="AV1131" s="133">
        <v>0</v>
      </c>
      <c r="AW1131" s="133">
        <v>0</v>
      </c>
      <c r="AX1131" s="133">
        <v>1864.55</v>
      </c>
      <c r="AY1131" s="133">
        <v>0</v>
      </c>
      <c r="AZ1131" s="133">
        <v>0</v>
      </c>
      <c r="BA1131" s="15">
        <f t="shared" si="51"/>
        <v>0</v>
      </c>
      <c r="BB1131" s="15">
        <f t="shared" si="52"/>
        <v>3729.1</v>
      </c>
      <c r="BC1131" s="15">
        <f t="shared" si="53"/>
        <v>3729.1</v>
      </c>
    </row>
    <row r="1132" spans="1:55" x14ac:dyDescent="0.35">
      <c r="A1132" s="161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66">
        <v>44291</v>
      </c>
      <c r="AF1132" s="166">
        <v>45387</v>
      </c>
      <c r="AG1132" s="167">
        <v>29870.720000000001</v>
      </c>
      <c r="AH1132" s="94">
        <v>0</v>
      </c>
      <c r="AI1132" s="94">
        <v>0</v>
      </c>
      <c r="AJ1132" s="168">
        <v>6.1699999999999998E-2</v>
      </c>
      <c r="AK1132" s="162" t="s">
        <v>651</v>
      </c>
      <c r="AL1132" s="162" t="s">
        <v>652</v>
      </c>
      <c r="AM1132" s="133">
        <v>0</v>
      </c>
      <c r="AN1132" s="133">
        <v>0</v>
      </c>
      <c r="AO1132" s="133">
        <v>0</v>
      </c>
      <c r="AP1132" s="133">
        <v>0</v>
      </c>
      <c r="AQ1132" s="133">
        <v>0</v>
      </c>
      <c r="AR1132" s="133">
        <v>0</v>
      </c>
      <c r="AS1132" s="133">
        <v>0</v>
      </c>
      <c r="AT1132" s="133">
        <v>0</v>
      </c>
      <c r="AU1132" s="133">
        <v>0</v>
      </c>
      <c r="AV1132" s="133">
        <v>0</v>
      </c>
      <c r="AW1132" s="133">
        <v>0</v>
      </c>
      <c r="AX1132" s="133">
        <v>0</v>
      </c>
      <c r="AY1132" s="133">
        <v>0</v>
      </c>
      <c r="AZ1132" s="133">
        <v>0</v>
      </c>
      <c r="BA1132" s="15">
        <f t="shared" si="51"/>
        <v>0</v>
      </c>
      <c r="BB1132" s="15">
        <f t="shared" si="52"/>
        <v>0</v>
      </c>
      <c r="BC1132" s="15">
        <f t="shared" si="53"/>
        <v>0</v>
      </c>
    </row>
    <row r="1133" spans="1:55" x14ac:dyDescent="0.35">
      <c r="A1133" s="161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2480.0100000000002</v>
      </c>
      <c r="AA1133" s="63">
        <v>0</v>
      </c>
      <c r="AB1133" s="63">
        <v>0</v>
      </c>
      <c r="AC1133" s="63">
        <v>0</v>
      </c>
      <c r="AD1133" s="63">
        <v>69570.5</v>
      </c>
      <c r="AE1133" s="166">
        <v>44291</v>
      </c>
      <c r="AF1133" s="166">
        <v>46117</v>
      </c>
      <c r="AG1133" s="167">
        <v>69570.5</v>
      </c>
      <c r="AH1133" s="94">
        <v>1.4305555555555556</v>
      </c>
      <c r="AI1133" s="94">
        <v>5</v>
      </c>
      <c r="AJ1133" s="168">
        <v>7.1300000000000002E-2</v>
      </c>
      <c r="AK1133" s="162" t="s">
        <v>651</v>
      </c>
      <c r="AL1133" s="162" t="s">
        <v>652</v>
      </c>
      <c r="AM1133" s="133">
        <v>0</v>
      </c>
      <c r="AN1133" s="133">
        <v>0</v>
      </c>
      <c r="AO1133" s="133">
        <v>0</v>
      </c>
      <c r="AP1133" s="133">
        <v>0</v>
      </c>
      <c r="AQ1133" s="133">
        <v>0</v>
      </c>
      <c r="AR1133" s="133">
        <v>2480.0100000000002</v>
      </c>
      <c r="AS1133" s="133">
        <v>0</v>
      </c>
      <c r="AT1133" s="133">
        <v>0</v>
      </c>
      <c r="AU1133" s="133">
        <v>0</v>
      </c>
      <c r="AV1133" s="133">
        <v>0</v>
      </c>
      <c r="AW1133" s="133">
        <v>0</v>
      </c>
      <c r="AX1133" s="133">
        <v>2480.0100000000002</v>
      </c>
      <c r="AY1133" s="133">
        <v>0</v>
      </c>
      <c r="AZ1133" s="133">
        <v>0</v>
      </c>
      <c r="BA1133" s="15">
        <f t="shared" si="51"/>
        <v>0</v>
      </c>
      <c r="BB1133" s="15">
        <f t="shared" si="52"/>
        <v>4960.0200000000004</v>
      </c>
      <c r="BC1133" s="15">
        <f t="shared" si="53"/>
        <v>4960.0200000000004</v>
      </c>
    </row>
    <row r="1134" spans="1:55" x14ac:dyDescent="0.35">
      <c r="A1134" s="161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10427.06</v>
      </c>
      <c r="AA1134" s="63">
        <v>0</v>
      </c>
      <c r="AB1134" s="63">
        <v>0</v>
      </c>
      <c r="AC1134" s="63">
        <v>0</v>
      </c>
      <c r="AD1134" s="63">
        <v>292504.68</v>
      </c>
      <c r="AE1134" s="166">
        <v>44291</v>
      </c>
      <c r="AF1134" s="166">
        <v>46117</v>
      </c>
      <c r="AG1134" s="167">
        <v>292504.68</v>
      </c>
      <c r="AH1134" s="94">
        <v>1.4305555555555556</v>
      </c>
      <c r="AI1134" s="94">
        <v>5</v>
      </c>
      <c r="AJ1134" s="168">
        <v>7.1300000000000002E-2</v>
      </c>
      <c r="AK1134" s="162" t="s">
        <v>651</v>
      </c>
      <c r="AL1134" s="162" t="s">
        <v>652</v>
      </c>
      <c r="AM1134" s="133">
        <v>0</v>
      </c>
      <c r="AN1134" s="133">
        <v>0</v>
      </c>
      <c r="AO1134" s="133">
        <v>0</v>
      </c>
      <c r="AP1134" s="133">
        <v>0</v>
      </c>
      <c r="AQ1134" s="133">
        <v>0</v>
      </c>
      <c r="AR1134" s="133">
        <v>10427.06</v>
      </c>
      <c r="AS1134" s="133">
        <v>0</v>
      </c>
      <c r="AT1134" s="133">
        <v>0</v>
      </c>
      <c r="AU1134" s="133">
        <v>0</v>
      </c>
      <c r="AV1134" s="133">
        <v>0</v>
      </c>
      <c r="AW1134" s="133">
        <v>0</v>
      </c>
      <c r="AX1134" s="133">
        <v>10427.06</v>
      </c>
      <c r="AY1134" s="133">
        <v>0</v>
      </c>
      <c r="AZ1134" s="133">
        <v>0</v>
      </c>
      <c r="BA1134" s="15">
        <f t="shared" si="51"/>
        <v>0</v>
      </c>
      <c r="BB1134" s="15">
        <f t="shared" si="52"/>
        <v>20854.12</v>
      </c>
      <c r="BC1134" s="15">
        <f t="shared" si="53"/>
        <v>20854.12</v>
      </c>
    </row>
    <row r="1135" spans="1:55" x14ac:dyDescent="0.35">
      <c r="A1135" s="161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66">
        <v>44291</v>
      </c>
      <c r="AF1135" s="166">
        <v>45387</v>
      </c>
      <c r="AG1135" s="167">
        <v>409430.62</v>
      </c>
      <c r="AH1135" s="94">
        <v>0</v>
      </c>
      <c r="AI1135" s="94">
        <v>0</v>
      </c>
      <c r="AJ1135" s="168">
        <v>6.1699999999999998E-2</v>
      </c>
      <c r="AK1135" s="162" t="s">
        <v>651</v>
      </c>
      <c r="AL1135" s="162" t="s">
        <v>652</v>
      </c>
      <c r="AM1135" s="133">
        <v>0</v>
      </c>
      <c r="AN1135" s="133">
        <v>0</v>
      </c>
      <c r="AO1135" s="133">
        <v>0</v>
      </c>
      <c r="AP1135" s="133">
        <v>0</v>
      </c>
      <c r="AQ1135" s="133">
        <v>0</v>
      </c>
      <c r="AR1135" s="133">
        <v>0</v>
      </c>
      <c r="AS1135" s="133">
        <v>0</v>
      </c>
      <c r="AT1135" s="133">
        <v>0</v>
      </c>
      <c r="AU1135" s="133">
        <v>0</v>
      </c>
      <c r="AV1135" s="133">
        <v>0</v>
      </c>
      <c r="AW1135" s="133">
        <v>0</v>
      </c>
      <c r="AX1135" s="133">
        <v>0</v>
      </c>
      <c r="AY1135" s="133">
        <v>0</v>
      </c>
      <c r="AZ1135" s="133">
        <v>0</v>
      </c>
      <c r="BA1135" s="15">
        <f t="shared" si="51"/>
        <v>0</v>
      </c>
      <c r="BB1135" s="15">
        <f t="shared" si="52"/>
        <v>0</v>
      </c>
      <c r="BC1135" s="15">
        <f t="shared" si="53"/>
        <v>0</v>
      </c>
    </row>
    <row r="1136" spans="1:55" x14ac:dyDescent="0.35">
      <c r="A1136" s="161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33992.85</v>
      </c>
      <c r="AA1136" s="63">
        <v>0</v>
      </c>
      <c r="AB1136" s="63">
        <v>0</v>
      </c>
      <c r="AC1136" s="63">
        <v>0</v>
      </c>
      <c r="AD1136" s="63">
        <v>953583.05</v>
      </c>
      <c r="AE1136" s="166">
        <v>44291</v>
      </c>
      <c r="AF1136" s="166">
        <v>46117</v>
      </c>
      <c r="AG1136" s="167">
        <v>953583.05</v>
      </c>
      <c r="AH1136" s="94">
        <v>1.4305555555555556</v>
      </c>
      <c r="AI1136" s="94">
        <v>5</v>
      </c>
      <c r="AJ1136" s="168">
        <v>7.1300000000000002E-2</v>
      </c>
      <c r="AK1136" s="162" t="s">
        <v>651</v>
      </c>
      <c r="AL1136" s="162" t="s">
        <v>652</v>
      </c>
      <c r="AM1136" s="133">
        <v>0</v>
      </c>
      <c r="AN1136" s="133">
        <v>0</v>
      </c>
      <c r="AO1136" s="133">
        <v>0</v>
      </c>
      <c r="AP1136" s="133">
        <v>0</v>
      </c>
      <c r="AQ1136" s="133">
        <v>0</v>
      </c>
      <c r="AR1136" s="133">
        <v>33992.85</v>
      </c>
      <c r="AS1136" s="133">
        <v>0</v>
      </c>
      <c r="AT1136" s="133">
        <v>0</v>
      </c>
      <c r="AU1136" s="133">
        <v>0</v>
      </c>
      <c r="AV1136" s="133">
        <v>0</v>
      </c>
      <c r="AW1136" s="133">
        <v>0</v>
      </c>
      <c r="AX1136" s="133">
        <v>33992.85</v>
      </c>
      <c r="AY1136" s="133">
        <v>0</v>
      </c>
      <c r="AZ1136" s="133">
        <v>0</v>
      </c>
      <c r="BA1136" s="15">
        <f t="shared" si="51"/>
        <v>0</v>
      </c>
      <c r="BB1136" s="15">
        <f t="shared" si="52"/>
        <v>67985.7</v>
      </c>
      <c r="BC1136" s="15">
        <f t="shared" si="53"/>
        <v>67985.7</v>
      </c>
    </row>
    <row r="1137" spans="1:55" x14ac:dyDescent="0.35">
      <c r="A1137" s="161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66">
        <v>44291</v>
      </c>
      <c r="AF1137" s="166">
        <v>45387</v>
      </c>
      <c r="AG1137" s="167">
        <v>493964.54</v>
      </c>
      <c r="AH1137" s="94">
        <v>0</v>
      </c>
      <c r="AI1137" s="94">
        <v>0</v>
      </c>
      <c r="AJ1137" s="168">
        <v>6.1699999999999998E-2</v>
      </c>
      <c r="AK1137" s="162" t="s">
        <v>651</v>
      </c>
      <c r="AL1137" s="162" t="s">
        <v>652</v>
      </c>
      <c r="AM1137" s="133">
        <v>0</v>
      </c>
      <c r="AN1137" s="133">
        <v>0</v>
      </c>
      <c r="AO1137" s="133">
        <v>0</v>
      </c>
      <c r="AP1137" s="133">
        <v>0</v>
      </c>
      <c r="AQ1137" s="133">
        <v>0</v>
      </c>
      <c r="AR1137" s="133">
        <v>0</v>
      </c>
      <c r="AS1137" s="133">
        <v>0</v>
      </c>
      <c r="AT1137" s="133">
        <v>0</v>
      </c>
      <c r="AU1137" s="133">
        <v>0</v>
      </c>
      <c r="AV1137" s="133">
        <v>0</v>
      </c>
      <c r="AW1137" s="133">
        <v>0</v>
      </c>
      <c r="AX1137" s="133">
        <v>0</v>
      </c>
      <c r="AY1137" s="133">
        <v>0</v>
      </c>
      <c r="AZ1137" s="133">
        <v>0</v>
      </c>
      <c r="BA1137" s="15">
        <f t="shared" si="51"/>
        <v>0</v>
      </c>
      <c r="BB1137" s="15">
        <f t="shared" si="52"/>
        <v>0</v>
      </c>
      <c r="BC1137" s="15">
        <f t="shared" si="53"/>
        <v>0</v>
      </c>
    </row>
    <row r="1138" spans="1:55" x14ac:dyDescent="0.35">
      <c r="A1138" s="161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66">
        <v>44291</v>
      </c>
      <c r="AF1138" s="166">
        <v>45387</v>
      </c>
      <c r="AG1138" s="167">
        <v>5580125</v>
      </c>
      <c r="AH1138" s="94">
        <v>0</v>
      </c>
      <c r="AI1138" s="94">
        <v>0</v>
      </c>
      <c r="AJ1138" s="168">
        <v>6.1699999999999998E-2</v>
      </c>
      <c r="AK1138" s="162" t="s">
        <v>651</v>
      </c>
      <c r="AL1138" s="162" t="s">
        <v>652</v>
      </c>
      <c r="AM1138" s="133">
        <v>0</v>
      </c>
      <c r="AN1138" s="133">
        <v>0</v>
      </c>
      <c r="AO1138" s="133">
        <v>0</v>
      </c>
      <c r="AP1138" s="133">
        <v>0</v>
      </c>
      <c r="AQ1138" s="133">
        <v>0</v>
      </c>
      <c r="AR1138" s="133">
        <v>0</v>
      </c>
      <c r="AS1138" s="133">
        <v>0</v>
      </c>
      <c r="AT1138" s="133">
        <v>0</v>
      </c>
      <c r="AU1138" s="133">
        <v>0</v>
      </c>
      <c r="AV1138" s="133">
        <v>0</v>
      </c>
      <c r="AW1138" s="133">
        <v>0</v>
      </c>
      <c r="AX1138" s="133">
        <v>0</v>
      </c>
      <c r="AY1138" s="133">
        <v>0</v>
      </c>
      <c r="AZ1138" s="133">
        <v>0</v>
      </c>
      <c r="BA1138" s="15">
        <f t="shared" si="51"/>
        <v>0</v>
      </c>
      <c r="BB1138" s="15">
        <f t="shared" si="52"/>
        <v>0</v>
      </c>
      <c r="BC1138" s="15">
        <f t="shared" si="53"/>
        <v>0</v>
      </c>
    </row>
    <row r="1139" spans="1:55" x14ac:dyDescent="0.35">
      <c r="A1139" s="161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463227.41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66">
        <v>44291</v>
      </c>
      <c r="AF1139" s="166">
        <v>46117</v>
      </c>
      <c r="AG1139" s="167">
        <v>12994667.630000001</v>
      </c>
      <c r="AH1139" s="94">
        <v>1.4305555555555556</v>
      </c>
      <c r="AI1139" s="94">
        <v>5</v>
      </c>
      <c r="AJ1139" s="168">
        <v>7.1300000000000002E-2</v>
      </c>
      <c r="AK1139" s="162" t="s">
        <v>651</v>
      </c>
      <c r="AL1139" s="162" t="s">
        <v>652</v>
      </c>
      <c r="AM1139" s="133">
        <v>0</v>
      </c>
      <c r="AN1139" s="133">
        <v>0</v>
      </c>
      <c r="AO1139" s="133">
        <v>0</v>
      </c>
      <c r="AP1139" s="133">
        <v>0</v>
      </c>
      <c r="AQ1139" s="133">
        <v>0</v>
      </c>
      <c r="AR1139" s="133">
        <v>463227.41</v>
      </c>
      <c r="AS1139" s="133">
        <v>0</v>
      </c>
      <c r="AT1139" s="133">
        <v>0</v>
      </c>
      <c r="AU1139" s="133">
        <v>0</v>
      </c>
      <c r="AV1139" s="133">
        <v>0</v>
      </c>
      <c r="AW1139" s="133">
        <v>0</v>
      </c>
      <c r="AX1139" s="133">
        <v>463227.41</v>
      </c>
      <c r="AY1139" s="133">
        <v>0</v>
      </c>
      <c r="AZ1139" s="133">
        <v>0</v>
      </c>
      <c r="BA1139" s="15">
        <f t="shared" si="51"/>
        <v>0</v>
      </c>
      <c r="BB1139" s="15">
        <f t="shared" si="52"/>
        <v>926454.82</v>
      </c>
      <c r="BC1139" s="15">
        <f t="shared" si="53"/>
        <v>926454.82</v>
      </c>
    </row>
    <row r="1140" spans="1:55" x14ac:dyDescent="0.35">
      <c r="A1140" s="161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66">
        <v>44291</v>
      </c>
      <c r="AF1140" s="166">
        <v>45387</v>
      </c>
      <c r="AG1140" s="167">
        <v>150000000</v>
      </c>
      <c r="AH1140" s="94">
        <v>0</v>
      </c>
      <c r="AI1140" s="94">
        <v>0</v>
      </c>
      <c r="AJ1140" s="168">
        <v>6.1699999999999998E-2</v>
      </c>
      <c r="AK1140" s="162" t="s">
        <v>651</v>
      </c>
      <c r="AL1140" s="162" t="s">
        <v>652</v>
      </c>
      <c r="AM1140" s="133">
        <v>0</v>
      </c>
      <c r="AN1140" s="133">
        <v>0</v>
      </c>
      <c r="AO1140" s="133">
        <v>0</v>
      </c>
      <c r="AP1140" s="133">
        <v>0</v>
      </c>
      <c r="AQ1140" s="133">
        <v>0</v>
      </c>
      <c r="AR1140" s="133">
        <v>0</v>
      </c>
      <c r="AS1140" s="133">
        <v>0</v>
      </c>
      <c r="AT1140" s="133">
        <v>0</v>
      </c>
      <c r="AU1140" s="133">
        <v>0</v>
      </c>
      <c r="AV1140" s="133">
        <v>0</v>
      </c>
      <c r="AW1140" s="133">
        <v>0</v>
      </c>
      <c r="AX1140" s="133">
        <v>0</v>
      </c>
      <c r="AY1140" s="133">
        <v>0</v>
      </c>
      <c r="AZ1140" s="133">
        <v>0</v>
      </c>
      <c r="BA1140" s="15">
        <f t="shared" si="51"/>
        <v>0</v>
      </c>
      <c r="BB1140" s="15">
        <f t="shared" si="52"/>
        <v>0</v>
      </c>
      <c r="BC1140" s="15">
        <f t="shared" si="53"/>
        <v>0</v>
      </c>
    </row>
    <row r="1141" spans="1:55" x14ac:dyDescent="0.35">
      <c r="A1141" s="161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55245.29</v>
      </c>
      <c r="AA1141" s="63">
        <v>0</v>
      </c>
      <c r="AB1141" s="63">
        <v>0</v>
      </c>
      <c r="AC1141" s="63">
        <v>0</v>
      </c>
      <c r="AD1141" s="63">
        <v>1549766.08</v>
      </c>
      <c r="AE1141" s="166">
        <v>44291</v>
      </c>
      <c r="AF1141" s="166">
        <v>46117</v>
      </c>
      <c r="AG1141" s="167">
        <v>1549766.09</v>
      </c>
      <c r="AH1141" s="94">
        <v>1.4305555555555556</v>
      </c>
      <c r="AI1141" s="94">
        <v>5</v>
      </c>
      <c r="AJ1141" s="168">
        <v>7.1300000000000002E-2</v>
      </c>
      <c r="AK1141" s="162" t="s">
        <v>651</v>
      </c>
      <c r="AL1141" s="162" t="s">
        <v>652</v>
      </c>
      <c r="AM1141" s="133">
        <v>0</v>
      </c>
      <c r="AN1141" s="133">
        <v>0</v>
      </c>
      <c r="AO1141" s="133">
        <v>0</v>
      </c>
      <c r="AP1141" s="133">
        <v>0</v>
      </c>
      <c r="AQ1141" s="133">
        <v>0</v>
      </c>
      <c r="AR1141" s="133">
        <v>55245.29</v>
      </c>
      <c r="AS1141" s="133">
        <v>0</v>
      </c>
      <c r="AT1141" s="133">
        <v>0</v>
      </c>
      <c r="AU1141" s="133">
        <v>0</v>
      </c>
      <c r="AV1141" s="133">
        <v>0</v>
      </c>
      <c r="AW1141" s="133">
        <v>0</v>
      </c>
      <c r="AX1141" s="133">
        <v>55245.29</v>
      </c>
      <c r="AY1141" s="133">
        <v>0</v>
      </c>
      <c r="AZ1141" s="133">
        <v>0</v>
      </c>
      <c r="BA1141" s="15">
        <f t="shared" si="51"/>
        <v>0</v>
      </c>
      <c r="BB1141" s="15">
        <f t="shared" si="52"/>
        <v>110490.58</v>
      </c>
      <c r="BC1141" s="15">
        <f t="shared" si="53"/>
        <v>110490.58</v>
      </c>
    </row>
    <row r="1142" spans="1:55" x14ac:dyDescent="0.35">
      <c r="A1142" s="161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66">
        <v>44291</v>
      </c>
      <c r="AF1142" s="166">
        <v>45387</v>
      </c>
      <c r="AG1142" s="167">
        <v>665616.01</v>
      </c>
      <c r="AH1142" s="94">
        <v>0</v>
      </c>
      <c r="AI1142" s="94">
        <v>0</v>
      </c>
      <c r="AJ1142" s="168">
        <v>6.1699999999999998E-2</v>
      </c>
      <c r="AK1142" s="162" t="s">
        <v>651</v>
      </c>
      <c r="AL1142" s="162" t="s">
        <v>652</v>
      </c>
      <c r="AM1142" s="133">
        <v>0</v>
      </c>
      <c r="AN1142" s="133">
        <v>0</v>
      </c>
      <c r="AO1142" s="133">
        <v>0</v>
      </c>
      <c r="AP1142" s="133">
        <v>0</v>
      </c>
      <c r="AQ1142" s="133">
        <v>0</v>
      </c>
      <c r="AR1142" s="133">
        <v>0</v>
      </c>
      <c r="AS1142" s="133">
        <v>0</v>
      </c>
      <c r="AT1142" s="133">
        <v>0</v>
      </c>
      <c r="AU1142" s="133">
        <v>0</v>
      </c>
      <c r="AV1142" s="133">
        <v>0</v>
      </c>
      <c r="AW1142" s="133">
        <v>0</v>
      </c>
      <c r="AX1142" s="133">
        <v>0</v>
      </c>
      <c r="AY1142" s="133">
        <v>0</v>
      </c>
      <c r="AZ1142" s="133">
        <v>0</v>
      </c>
      <c r="BA1142" s="15">
        <f t="shared" si="51"/>
        <v>0</v>
      </c>
      <c r="BB1142" s="15">
        <f t="shared" si="52"/>
        <v>0</v>
      </c>
      <c r="BC1142" s="15">
        <f t="shared" si="53"/>
        <v>0</v>
      </c>
    </row>
    <row r="1143" spans="1:55" x14ac:dyDescent="0.35">
      <c r="A1143" s="161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19565750</v>
      </c>
      <c r="AA1143" s="63">
        <v>0</v>
      </c>
      <c r="AB1143" s="63">
        <v>0</v>
      </c>
      <c r="AC1143" s="63">
        <v>0</v>
      </c>
      <c r="AD1143" s="63">
        <v>500000000</v>
      </c>
      <c r="AE1143" s="166">
        <v>44314</v>
      </c>
      <c r="AF1143" s="166">
        <v>47966</v>
      </c>
      <c r="AG1143" s="167">
        <v>500000000</v>
      </c>
      <c r="AH1143" s="94">
        <v>6.4944444444444445</v>
      </c>
      <c r="AI1143" s="94">
        <v>10</v>
      </c>
      <c r="AJ1143" s="168">
        <v>7.8262999999999999E-2</v>
      </c>
      <c r="AK1143" s="162" t="s">
        <v>651</v>
      </c>
      <c r="AL1143" s="162" t="s">
        <v>652</v>
      </c>
      <c r="AM1143" s="133">
        <v>0</v>
      </c>
      <c r="AN1143" s="133">
        <v>0</v>
      </c>
      <c r="AO1143" s="133">
        <v>0</v>
      </c>
      <c r="AP1143" s="133">
        <v>0</v>
      </c>
      <c r="AQ1143" s="133">
        <v>0</v>
      </c>
      <c r="AR1143" s="133">
        <v>19565750</v>
      </c>
      <c r="AS1143" s="133">
        <v>0</v>
      </c>
      <c r="AT1143" s="133">
        <v>0</v>
      </c>
      <c r="AU1143" s="133">
        <v>0</v>
      </c>
      <c r="AV1143" s="133">
        <v>0</v>
      </c>
      <c r="AW1143" s="133">
        <v>0</v>
      </c>
      <c r="AX1143" s="133">
        <v>19565750</v>
      </c>
      <c r="AY1143" s="133">
        <v>0</v>
      </c>
      <c r="AZ1143" s="133">
        <v>0</v>
      </c>
      <c r="BA1143" s="15">
        <f t="shared" si="51"/>
        <v>0</v>
      </c>
      <c r="BB1143" s="15">
        <f t="shared" si="52"/>
        <v>39131500</v>
      </c>
      <c r="BC1143" s="15">
        <f t="shared" si="53"/>
        <v>39131500</v>
      </c>
    </row>
    <row r="1144" spans="1:55" x14ac:dyDescent="0.35">
      <c r="A1144" s="161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336005</v>
      </c>
      <c r="X1144" s="63">
        <v>0</v>
      </c>
      <c r="Y1144" s="63">
        <v>0</v>
      </c>
      <c r="Z1144" s="63">
        <v>1204.02</v>
      </c>
      <c r="AA1144" s="63">
        <v>0</v>
      </c>
      <c r="AB1144" s="63">
        <v>0</v>
      </c>
      <c r="AC1144" s="63">
        <v>0</v>
      </c>
      <c r="AD1144" s="63">
        <v>336005</v>
      </c>
      <c r="AE1144" s="166">
        <v>44537</v>
      </c>
      <c r="AF1144" s="166">
        <v>45633</v>
      </c>
      <c r="AG1144" s="167">
        <v>672010</v>
      </c>
      <c r="AH1144" s="94">
        <v>0.10277777777777777</v>
      </c>
      <c r="AI1144" s="94">
        <v>3</v>
      </c>
      <c r="AJ1144" s="168">
        <v>4.2999999999999997E-2</v>
      </c>
      <c r="AK1144" s="162" t="s">
        <v>651</v>
      </c>
      <c r="AL1144" s="162" t="s">
        <v>652</v>
      </c>
      <c r="AM1144" s="133">
        <v>1204.02</v>
      </c>
      <c r="AN1144" s="133">
        <v>1204.02</v>
      </c>
      <c r="AO1144" s="133">
        <v>0</v>
      </c>
      <c r="AP1144" s="133">
        <v>0</v>
      </c>
      <c r="AQ1144" s="133">
        <v>0</v>
      </c>
      <c r="AR1144" s="133">
        <v>0</v>
      </c>
      <c r="AS1144" s="133">
        <v>0</v>
      </c>
      <c r="AT1144" s="133">
        <v>0</v>
      </c>
      <c r="AU1144" s="133">
        <v>0</v>
      </c>
      <c r="AV1144" s="133">
        <v>0</v>
      </c>
      <c r="AW1144" s="133">
        <v>0</v>
      </c>
      <c r="AX1144" s="133">
        <v>0</v>
      </c>
      <c r="AY1144" s="133">
        <v>0</v>
      </c>
      <c r="AZ1144" s="133">
        <v>0</v>
      </c>
      <c r="BA1144" s="15">
        <f t="shared" si="51"/>
        <v>2408.04</v>
      </c>
      <c r="BB1144" s="15">
        <f t="shared" si="52"/>
        <v>0</v>
      </c>
      <c r="BC1144" s="15">
        <f t="shared" si="53"/>
        <v>2408.04</v>
      </c>
    </row>
    <row r="1145" spans="1:55" x14ac:dyDescent="0.35">
      <c r="A1145" s="161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66">
        <v>44537</v>
      </c>
      <c r="AF1145" s="166">
        <v>45998</v>
      </c>
      <c r="AG1145" s="167">
        <v>1528837.5</v>
      </c>
      <c r="AH1145" s="94">
        <v>1.1027777777777779</v>
      </c>
      <c r="AI1145" s="94">
        <v>4</v>
      </c>
      <c r="AJ1145" s="168">
        <v>4.7100000000000003E-2</v>
      </c>
      <c r="AK1145" s="162" t="s">
        <v>651</v>
      </c>
      <c r="AL1145" s="162" t="s">
        <v>652</v>
      </c>
      <c r="AM1145" s="133">
        <v>6000.69</v>
      </c>
      <c r="AN1145" s="133">
        <v>6000.69</v>
      </c>
      <c r="AO1145" s="133">
        <v>6000.69</v>
      </c>
      <c r="AP1145" s="133">
        <v>6000.69</v>
      </c>
      <c r="AQ1145" s="133">
        <v>6000.69</v>
      </c>
      <c r="AR1145" s="133">
        <v>6000.69</v>
      </c>
      <c r="AS1145" s="133">
        <v>6000.69</v>
      </c>
      <c r="AT1145" s="133">
        <v>6000.69</v>
      </c>
      <c r="AU1145" s="133">
        <v>3000.34</v>
      </c>
      <c r="AV1145" s="133">
        <v>3000.34</v>
      </c>
      <c r="AW1145" s="133">
        <v>3000.34</v>
      </c>
      <c r="AX1145" s="133">
        <v>3000.34</v>
      </c>
      <c r="AY1145" s="133">
        <v>3000.34</v>
      </c>
      <c r="AZ1145" s="133">
        <v>3000.34</v>
      </c>
      <c r="BA1145" s="15">
        <f t="shared" si="51"/>
        <v>12001.38</v>
      </c>
      <c r="BB1145" s="15">
        <f t="shared" si="52"/>
        <v>54006.179999999978</v>
      </c>
      <c r="BC1145" s="15">
        <f t="shared" si="53"/>
        <v>66007.559999999983</v>
      </c>
    </row>
    <row r="1146" spans="1:55" x14ac:dyDescent="0.35">
      <c r="A1146" s="161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66">
        <v>44537</v>
      </c>
      <c r="AF1146" s="166">
        <v>46363</v>
      </c>
      <c r="AG1146" s="167">
        <v>950490</v>
      </c>
      <c r="AH1146" s="94">
        <v>2.1027777777777779</v>
      </c>
      <c r="AI1146" s="94">
        <v>5</v>
      </c>
      <c r="AJ1146" s="168">
        <v>5.0700000000000002E-2</v>
      </c>
      <c r="AK1146" s="162" t="s">
        <v>651</v>
      </c>
      <c r="AL1146" s="162" t="s">
        <v>652</v>
      </c>
      <c r="AM1146" s="133">
        <v>4015.82</v>
      </c>
      <c r="AN1146" s="133">
        <v>4015.82</v>
      </c>
      <c r="AO1146" s="133">
        <v>4015.82</v>
      </c>
      <c r="AP1146" s="133">
        <v>4015.82</v>
      </c>
      <c r="AQ1146" s="133">
        <v>4015.82</v>
      </c>
      <c r="AR1146" s="133">
        <v>4015.82</v>
      </c>
      <c r="AS1146" s="133">
        <v>4015.82</v>
      </c>
      <c r="AT1146" s="133">
        <v>4015.82</v>
      </c>
      <c r="AU1146" s="133">
        <v>4015.82</v>
      </c>
      <c r="AV1146" s="133">
        <v>4015.82</v>
      </c>
      <c r="AW1146" s="133">
        <v>4015.82</v>
      </c>
      <c r="AX1146" s="133">
        <v>4015.82</v>
      </c>
      <c r="AY1146" s="133">
        <v>4015.82</v>
      </c>
      <c r="AZ1146" s="133">
        <v>4015.82</v>
      </c>
      <c r="BA1146" s="15">
        <f t="shared" si="51"/>
        <v>8031.64</v>
      </c>
      <c r="BB1146" s="15">
        <f t="shared" si="52"/>
        <v>48189.840000000004</v>
      </c>
      <c r="BC1146" s="15">
        <f t="shared" si="53"/>
        <v>56221.48</v>
      </c>
    </row>
    <row r="1147" spans="1:55" x14ac:dyDescent="0.35">
      <c r="A1147" s="161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66">
        <v>44537</v>
      </c>
      <c r="AF1147" s="166">
        <v>46728</v>
      </c>
      <c r="AG1147" s="167">
        <v>1021585</v>
      </c>
      <c r="AH1147" s="94">
        <v>3.1027777777777779</v>
      </c>
      <c r="AI1147" s="94">
        <v>6</v>
      </c>
      <c r="AJ1147" s="168">
        <v>5.3600000000000002E-2</v>
      </c>
      <c r="AK1147" s="162" t="s">
        <v>651</v>
      </c>
      <c r="AL1147" s="162" t="s">
        <v>652</v>
      </c>
      <c r="AM1147" s="133">
        <v>4563.08</v>
      </c>
      <c r="AN1147" s="133">
        <v>4563.08</v>
      </c>
      <c r="AO1147" s="133">
        <v>4563.08</v>
      </c>
      <c r="AP1147" s="133">
        <v>4563.08</v>
      </c>
      <c r="AQ1147" s="133">
        <v>4563.08</v>
      </c>
      <c r="AR1147" s="133">
        <v>4563.08</v>
      </c>
      <c r="AS1147" s="133">
        <v>4563.08</v>
      </c>
      <c r="AT1147" s="133">
        <v>4563.08</v>
      </c>
      <c r="AU1147" s="133">
        <v>4563.08</v>
      </c>
      <c r="AV1147" s="133">
        <v>4563.08</v>
      </c>
      <c r="AW1147" s="133">
        <v>4563.08</v>
      </c>
      <c r="AX1147" s="133">
        <v>4563.08</v>
      </c>
      <c r="AY1147" s="133">
        <v>4563.08</v>
      </c>
      <c r="AZ1147" s="133">
        <v>4563.08</v>
      </c>
      <c r="BA1147" s="15">
        <f t="shared" si="51"/>
        <v>9126.16</v>
      </c>
      <c r="BB1147" s="15">
        <f t="shared" si="52"/>
        <v>54756.960000000014</v>
      </c>
      <c r="BC1147" s="15">
        <f t="shared" si="53"/>
        <v>63883.12000000001</v>
      </c>
    </row>
    <row r="1148" spans="1:55" x14ac:dyDescent="0.35">
      <c r="A1148" s="161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66">
        <v>44537</v>
      </c>
      <c r="AF1148" s="166">
        <v>47094</v>
      </c>
      <c r="AG1148" s="167">
        <v>1658490</v>
      </c>
      <c r="AH1148" s="94">
        <v>4.1027777777777779</v>
      </c>
      <c r="AI1148" s="94">
        <v>7</v>
      </c>
      <c r="AJ1148" s="168">
        <v>5.6399999999999999E-2</v>
      </c>
      <c r="AK1148" s="162" t="s">
        <v>651</v>
      </c>
      <c r="AL1148" s="162" t="s">
        <v>652</v>
      </c>
      <c r="AM1148" s="133">
        <v>7794.9</v>
      </c>
      <c r="AN1148" s="133">
        <v>7794.9</v>
      </c>
      <c r="AO1148" s="133">
        <v>7794.9</v>
      </c>
      <c r="AP1148" s="133">
        <v>7794.9</v>
      </c>
      <c r="AQ1148" s="133">
        <v>7794.9</v>
      </c>
      <c r="AR1148" s="133">
        <v>7794.9</v>
      </c>
      <c r="AS1148" s="133">
        <v>7794.9</v>
      </c>
      <c r="AT1148" s="133">
        <v>7794.9</v>
      </c>
      <c r="AU1148" s="133">
        <v>7794.9</v>
      </c>
      <c r="AV1148" s="133">
        <v>7794.9</v>
      </c>
      <c r="AW1148" s="133">
        <v>7794.9</v>
      </c>
      <c r="AX1148" s="133">
        <v>7794.9</v>
      </c>
      <c r="AY1148" s="133">
        <v>7794.9</v>
      </c>
      <c r="AZ1148" s="133">
        <v>7794.9</v>
      </c>
      <c r="BA1148" s="15">
        <f t="shared" si="51"/>
        <v>15589.8</v>
      </c>
      <c r="BB1148" s="15">
        <f t="shared" si="52"/>
        <v>93538.799999999988</v>
      </c>
      <c r="BC1148" s="15">
        <f t="shared" si="53"/>
        <v>109128.59999999999</v>
      </c>
    </row>
    <row r="1149" spans="1:55" x14ac:dyDescent="0.35">
      <c r="A1149" s="161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66">
        <v>44537</v>
      </c>
      <c r="AF1149" s="166">
        <v>47459</v>
      </c>
      <c r="AG1149" s="167">
        <v>309897.5</v>
      </c>
      <c r="AH1149" s="94">
        <v>5.1027777777777779</v>
      </c>
      <c r="AI1149" s="94">
        <v>8</v>
      </c>
      <c r="AJ1149" s="168">
        <v>5.9299999999999999E-2</v>
      </c>
      <c r="AK1149" s="162" t="s">
        <v>651</v>
      </c>
      <c r="AL1149" s="162" t="s">
        <v>652</v>
      </c>
      <c r="AM1149" s="133">
        <v>1531.41</v>
      </c>
      <c r="AN1149" s="133">
        <v>1531.41</v>
      </c>
      <c r="AO1149" s="133">
        <v>1531.41</v>
      </c>
      <c r="AP1149" s="133">
        <v>1531.41</v>
      </c>
      <c r="AQ1149" s="133">
        <v>1531.41</v>
      </c>
      <c r="AR1149" s="133">
        <v>1531.41</v>
      </c>
      <c r="AS1149" s="133">
        <v>1531.41</v>
      </c>
      <c r="AT1149" s="133">
        <v>1531.41</v>
      </c>
      <c r="AU1149" s="133">
        <v>1531.41</v>
      </c>
      <c r="AV1149" s="133">
        <v>1531.41</v>
      </c>
      <c r="AW1149" s="133">
        <v>1531.41</v>
      </c>
      <c r="AX1149" s="133">
        <v>1531.41</v>
      </c>
      <c r="AY1149" s="133">
        <v>1531.41</v>
      </c>
      <c r="AZ1149" s="133">
        <v>1531.41</v>
      </c>
      <c r="BA1149" s="15">
        <f t="shared" si="51"/>
        <v>3062.82</v>
      </c>
      <c r="BB1149" s="15">
        <f t="shared" si="52"/>
        <v>18376.920000000002</v>
      </c>
      <c r="BC1149" s="15">
        <f t="shared" si="53"/>
        <v>21439.74</v>
      </c>
    </row>
    <row r="1150" spans="1:55" x14ac:dyDescent="0.35">
      <c r="A1150" s="161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66">
        <v>44537</v>
      </c>
      <c r="AF1150" s="166">
        <v>47824</v>
      </c>
      <c r="AG1150" s="167">
        <v>93810</v>
      </c>
      <c r="AH1150" s="94">
        <v>6.1027777777777779</v>
      </c>
      <c r="AI1150" s="94">
        <v>9</v>
      </c>
      <c r="AJ1150" s="168">
        <v>6.2100000000000002E-2</v>
      </c>
      <c r="AK1150" s="162" t="s">
        <v>651</v>
      </c>
      <c r="AL1150" s="162" t="s">
        <v>652</v>
      </c>
      <c r="AM1150" s="133">
        <v>485.47</v>
      </c>
      <c r="AN1150" s="133">
        <v>485.47</v>
      </c>
      <c r="AO1150" s="133">
        <v>485.47</v>
      </c>
      <c r="AP1150" s="133">
        <v>485.47</v>
      </c>
      <c r="AQ1150" s="133">
        <v>485.47</v>
      </c>
      <c r="AR1150" s="133">
        <v>485.47</v>
      </c>
      <c r="AS1150" s="133">
        <v>485.47</v>
      </c>
      <c r="AT1150" s="133">
        <v>485.47</v>
      </c>
      <c r="AU1150" s="133">
        <v>485.47</v>
      </c>
      <c r="AV1150" s="133">
        <v>485.47</v>
      </c>
      <c r="AW1150" s="133">
        <v>485.47</v>
      </c>
      <c r="AX1150" s="133">
        <v>485.47</v>
      </c>
      <c r="AY1150" s="133">
        <v>485.47</v>
      </c>
      <c r="AZ1150" s="133">
        <v>485.47</v>
      </c>
      <c r="BA1150" s="15">
        <f t="shared" si="51"/>
        <v>970.94</v>
      </c>
      <c r="BB1150" s="15">
        <f t="shared" si="52"/>
        <v>5825.6400000000021</v>
      </c>
      <c r="BC1150" s="15">
        <f t="shared" si="53"/>
        <v>6796.5800000000017</v>
      </c>
    </row>
    <row r="1151" spans="1:55" x14ac:dyDescent="0.35">
      <c r="A1151" s="161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66">
        <v>44537</v>
      </c>
      <c r="AF1151" s="166">
        <v>48189</v>
      </c>
      <c r="AG1151" s="167">
        <v>53100</v>
      </c>
      <c r="AH1151" s="94">
        <v>7.1027777777777779</v>
      </c>
      <c r="AI1151" s="94">
        <v>10</v>
      </c>
      <c r="AJ1151" s="168">
        <v>6.5000000000000002E-2</v>
      </c>
      <c r="AK1151" s="162" t="s">
        <v>651</v>
      </c>
      <c r="AL1151" s="162" t="s">
        <v>652</v>
      </c>
      <c r="AM1151" s="133">
        <v>287.62</v>
      </c>
      <c r="AN1151" s="133">
        <v>287.62</v>
      </c>
      <c r="AO1151" s="133">
        <v>287.62</v>
      </c>
      <c r="AP1151" s="133">
        <v>287.62</v>
      </c>
      <c r="AQ1151" s="133">
        <v>287.62</v>
      </c>
      <c r="AR1151" s="133">
        <v>287.62</v>
      </c>
      <c r="AS1151" s="133">
        <v>287.62</v>
      </c>
      <c r="AT1151" s="133">
        <v>287.62</v>
      </c>
      <c r="AU1151" s="133">
        <v>287.62</v>
      </c>
      <c r="AV1151" s="133">
        <v>287.62</v>
      </c>
      <c r="AW1151" s="133">
        <v>287.62</v>
      </c>
      <c r="AX1151" s="133">
        <v>287.62</v>
      </c>
      <c r="AY1151" s="133">
        <v>287.62</v>
      </c>
      <c r="AZ1151" s="133">
        <v>287.62</v>
      </c>
      <c r="BA1151" s="15">
        <f t="shared" si="51"/>
        <v>575.24</v>
      </c>
      <c r="BB1151" s="15">
        <f t="shared" si="52"/>
        <v>3451.4399999999991</v>
      </c>
      <c r="BC1151" s="15">
        <f t="shared" si="53"/>
        <v>4026.6799999999994</v>
      </c>
    </row>
    <row r="1152" spans="1:55" x14ac:dyDescent="0.35">
      <c r="A1152" s="161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32147.37</v>
      </c>
      <c r="AA1152" s="63">
        <v>0</v>
      </c>
      <c r="AB1152" s="63">
        <v>0</v>
      </c>
      <c r="AC1152" s="63">
        <v>0</v>
      </c>
      <c r="AD1152" s="63">
        <v>901812.87</v>
      </c>
      <c r="AE1152" s="166">
        <v>44291</v>
      </c>
      <c r="AF1152" s="166">
        <v>46117</v>
      </c>
      <c r="AG1152" s="167">
        <v>901812.87</v>
      </c>
      <c r="AH1152" s="94">
        <v>1.4305555555555556</v>
      </c>
      <c r="AI1152" s="94">
        <v>5</v>
      </c>
      <c r="AJ1152" s="168">
        <v>7.1300000000000002E-2</v>
      </c>
      <c r="AK1152" s="162" t="s">
        <v>651</v>
      </c>
      <c r="AL1152" s="162" t="s">
        <v>652</v>
      </c>
      <c r="AM1152" s="133">
        <v>0</v>
      </c>
      <c r="AN1152" s="133">
        <v>0</v>
      </c>
      <c r="AO1152" s="133">
        <v>0</v>
      </c>
      <c r="AP1152" s="133">
        <v>0</v>
      </c>
      <c r="AQ1152" s="133">
        <v>0</v>
      </c>
      <c r="AR1152" s="133">
        <v>32147.37</v>
      </c>
      <c r="AS1152" s="133">
        <v>0</v>
      </c>
      <c r="AT1152" s="133">
        <v>0</v>
      </c>
      <c r="AU1152" s="133">
        <v>0</v>
      </c>
      <c r="AV1152" s="133">
        <v>0</v>
      </c>
      <c r="AW1152" s="133">
        <v>0</v>
      </c>
      <c r="AX1152" s="133">
        <v>32147.37</v>
      </c>
      <c r="AY1152" s="133">
        <v>0</v>
      </c>
      <c r="AZ1152" s="133">
        <v>0</v>
      </c>
      <c r="BA1152" s="15">
        <f t="shared" si="51"/>
        <v>0</v>
      </c>
      <c r="BB1152" s="15">
        <f t="shared" si="52"/>
        <v>64294.74</v>
      </c>
      <c r="BC1152" s="15">
        <f t="shared" si="53"/>
        <v>64294.74</v>
      </c>
    </row>
    <row r="1153" spans="1:55" x14ac:dyDescent="0.35">
      <c r="A1153" s="161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66">
        <v>44291</v>
      </c>
      <c r="AF1153" s="166">
        <v>45387</v>
      </c>
      <c r="AG1153" s="167">
        <v>903591.25</v>
      </c>
      <c r="AH1153" s="94">
        <v>0</v>
      </c>
      <c r="AI1153" s="94">
        <v>0</v>
      </c>
      <c r="AJ1153" s="168">
        <v>6.1699999999999998E-2</v>
      </c>
      <c r="AK1153" s="162" t="s">
        <v>651</v>
      </c>
      <c r="AL1153" s="162" t="s">
        <v>652</v>
      </c>
      <c r="AM1153" s="133">
        <v>0</v>
      </c>
      <c r="AN1153" s="133">
        <v>0</v>
      </c>
      <c r="AO1153" s="133">
        <v>0</v>
      </c>
      <c r="AP1153" s="133">
        <v>0</v>
      </c>
      <c r="AQ1153" s="133">
        <v>0</v>
      </c>
      <c r="AR1153" s="133">
        <v>0</v>
      </c>
      <c r="AS1153" s="133">
        <v>0</v>
      </c>
      <c r="AT1153" s="133">
        <v>0</v>
      </c>
      <c r="AU1153" s="133">
        <v>0</v>
      </c>
      <c r="AV1153" s="133">
        <v>0</v>
      </c>
      <c r="AW1153" s="133">
        <v>0</v>
      </c>
      <c r="AX1153" s="133">
        <v>0</v>
      </c>
      <c r="AY1153" s="133">
        <v>0</v>
      </c>
      <c r="AZ1153" s="133">
        <v>0</v>
      </c>
      <c r="BA1153" s="15">
        <f t="shared" si="51"/>
        <v>0</v>
      </c>
      <c r="BB1153" s="15">
        <f t="shared" si="52"/>
        <v>0</v>
      </c>
      <c r="BC1153" s="15">
        <f t="shared" si="53"/>
        <v>0</v>
      </c>
    </row>
    <row r="1154" spans="1:55" x14ac:dyDescent="0.35">
      <c r="A1154" s="161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83323.64</v>
      </c>
      <c r="AA1154" s="63">
        <v>0</v>
      </c>
      <c r="AB1154" s="63">
        <v>0</v>
      </c>
      <c r="AC1154" s="63">
        <v>0</v>
      </c>
      <c r="AD1154" s="63">
        <v>2337432.89</v>
      </c>
      <c r="AE1154" s="166">
        <v>44291</v>
      </c>
      <c r="AF1154" s="166">
        <v>46117</v>
      </c>
      <c r="AG1154" s="167">
        <v>2337432.89</v>
      </c>
      <c r="AH1154" s="94">
        <v>1.4305555555555556</v>
      </c>
      <c r="AI1154" s="94">
        <v>5</v>
      </c>
      <c r="AJ1154" s="168">
        <v>7.1300000000000002E-2</v>
      </c>
      <c r="AK1154" s="162" t="s">
        <v>651</v>
      </c>
      <c r="AL1154" s="162" t="s">
        <v>652</v>
      </c>
      <c r="AM1154" s="133">
        <v>0</v>
      </c>
      <c r="AN1154" s="133">
        <v>0</v>
      </c>
      <c r="AO1154" s="133">
        <v>0</v>
      </c>
      <c r="AP1154" s="133">
        <v>0</v>
      </c>
      <c r="AQ1154" s="133">
        <v>0</v>
      </c>
      <c r="AR1154" s="133">
        <v>83323.64</v>
      </c>
      <c r="AS1154" s="133">
        <v>0</v>
      </c>
      <c r="AT1154" s="133">
        <v>0</v>
      </c>
      <c r="AU1154" s="133">
        <v>0</v>
      </c>
      <c r="AV1154" s="133">
        <v>0</v>
      </c>
      <c r="AW1154" s="133">
        <v>0</v>
      </c>
      <c r="AX1154" s="133">
        <v>83323.64</v>
      </c>
      <c r="AY1154" s="133">
        <v>0</v>
      </c>
      <c r="AZ1154" s="133">
        <v>0</v>
      </c>
      <c r="BA1154" s="15">
        <f t="shared" si="51"/>
        <v>0</v>
      </c>
      <c r="BB1154" s="15">
        <f t="shared" si="52"/>
        <v>166647.28</v>
      </c>
      <c r="BC1154" s="15">
        <f t="shared" si="53"/>
        <v>166647.28</v>
      </c>
    </row>
    <row r="1155" spans="1:55" x14ac:dyDescent="0.35">
      <c r="A1155" s="161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37098.339999999997</v>
      </c>
      <c r="AA1155" s="63">
        <v>0</v>
      </c>
      <c r="AB1155" s="63">
        <v>0</v>
      </c>
      <c r="AC1155" s="63">
        <v>0</v>
      </c>
      <c r="AD1155" s="63">
        <v>1040699.65</v>
      </c>
      <c r="AE1155" s="166">
        <v>44291</v>
      </c>
      <c r="AF1155" s="166">
        <v>46117</v>
      </c>
      <c r="AG1155" s="167">
        <v>1040699.65</v>
      </c>
      <c r="AH1155" s="94">
        <v>1.4305555555555556</v>
      </c>
      <c r="AI1155" s="94">
        <v>5</v>
      </c>
      <c r="AJ1155" s="168">
        <v>7.1300000000000002E-2</v>
      </c>
      <c r="AK1155" s="162" t="s">
        <v>651</v>
      </c>
      <c r="AL1155" s="162" t="s">
        <v>652</v>
      </c>
      <c r="AM1155" s="133">
        <v>0</v>
      </c>
      <c r="AN1155" s="133">
        <v>0</v>
      </c>
      <c r="AO1155" s="133">
        <v>0</v>
      </c>
      <c r="AP1155" s="133">
        <v>0</v>
      </c>
      <c r="AQ1155" s="133">
        <v>0</v>
      </c>
      <c r="AR1155" s="133">
        <v>37098.339999999997</v>
      </c>
      <c r="AS1155" s="133">
        <v>0</v>
      </c>
      <c r="AT1155" s="133">
        <v>0</v>
      </c>
      <c r="AU1155" s="133">
        <v>0</v>
      </c>
      <c r="AV1155" s="133">
        <v>0</v>
      </c>
      <c r="AW1155" s="133">
        <v>0</v>
      </c>
      <c r="AX1155" s="133">
        <v>37098.339999999997</v>
      </c>
      <c r="AY1155" s="133">
        <v>0</v>
      </c>
      <c r="AZ1155" s="133">
        <v>0</v>
      </c>
      <c r="BA1155" s="15">
        <f t="shared" ref="BA1155:BA1218" si="54">SUM(AM1155:AN1155)</f>
        <v>0</v>
      </c>
      <c r="BB1155" s="15">
        <f t="shared" si="52"/>
        <v>74196.679999999993</v>
      </c>
      <c r="BC1155" s="15">
        <f t="shared" si="53"/>
        <v>74196.679999999993</v>
      </c>
    </row>
    <row r="1156" spans="1:55" x14ac:dyDescent="0.35">
      <c r="A1156" s="161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66">
        <v>44291</v>
      </c>
      <c r="AF1156" s="166">
        <v>45387</v>
      </c>
      <c r="AG1156" s="167">
        <v>1042778.94</v>
      </c>
      <c r="AH1156" s="94">
        <v>0</v>
      </c>
      <c r="AI1156" s="94">
        <v>0</v>
      </c>
      <c r="AJ1156" s="168">
        <v>6.1699999999999998E-2</v>
      </c>
      <c r="AK1156" s="162" t="s">
        <v>651</v>
      </c>
      <c r="AL1156" s="162" t="s">
        <v>652</v>
      </c>
      <c r="AM1156" s="133">
        <v>0</v>
      </c>
      <c r="AN1156" s="133">
        <v>0</v>
      </c>
      <c r="AO1156" s="133">
        <v>0</v>
      </c>
      <c r="AP1156" s="133">
        <v>0</v>
      </c>
      <c r="AQ1156" s="133">
        <v>0</v>
      </c>
      <c r="AR1156" s="133">
        <v>0</v>
      </c>
      <c r="AS1156" s="133">
        <v>0</v>
      </c>
      <c r="AT1156" s="133">
        <v>0</v>
      </c>
      <c r="AU1156" s="133">
        <v>0</v>
      </c>
      <c r="AV1156" s="133">
        <v>0</v>
      </c>
      <c r="AW1156" s="133">
        <v>0</v>
      </c>
      <c r="AX1156" s="133">
        <v>0</v>
      </c>
      <c r="AY1156" s="133">
        <v>0</v>
      </c>
      <c r="AZ1156" s="133">
        <v>0</v>
      </c>
      <c r="BA1156" s="15">
        <f t="shared" si="54"/>
        <v>0</v>
      </c>
      <c r="BB1156" s="15">
        <f t="shared" ref="BB1156:BB1219" si="55">SUM(AO1156:AZ1156)</f>
        <v>0</v>
      </c>
      <c r="BC1156" s="15">
        <f t="shared" ref="BC1156:BC1219" si="56">BA1156+BB1156</f>
        <v>0</v>
      </c>
    </row>
    <row r="1157" spans="1:55" x14ac:dyDescent="0.35">
      <c r="A1157" s="161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98677.5</v>
      </c>
      <c r="X1157" s="63">
        <v>0</v>
      </c>
      <c r="Y1157" s="63">
        <v>0</v>
      </c>
      <c r="Z1157" s="63">
        <v>353.59</v>
      </c>
      <c r="AA1157" s="63">
        <v>0</v>
      </c>
      <c r="AB1157" s="63">
        <v>0</v>
      </c>
      <c r="AC1157" s="63">
        <v>0</v>
      </c>
      <c r="AD1157" s="63">
        <v>98677.5</v>
      </c>
      <c r="AE1157" s="166">
        <v>44553</v>
      </c>
      <c r="AF1157" s="166">
        <v>45649</v>
      </c>
      <c r="AG1157" s="167">
        <v>197355</v>
      </c>
      <c r="AH1157" s="94">
        <v>0.14722222222222223</v>
      </c>
      <c r="AI1157" s="94">
        <v>3</v>
      </c>
      <c r="AJ1157" s="168">
        <v>4.2999999999999997E-2</v>
      </c>
      <c r="AK1157" s="162" t="s">
        <v>651</v>
      </c>
      <c r="AL1157" s="162" t="s">
        <v>652</v>
      </c>
      <c r="AM1157" s="133">
        <v>353.59</v>
      </c>
      <c r="AN1157" s="133">
        <v>353.59</v>
      </c>
      <c r="AO1157" s="133">
        <v>0</v>
      </c>
      <c r="AP1157" s="133">
        <v>0</v>
      </c>
      <c r="AQ1157" s="133">
        <v>0</v>
      </c>
      <c r="AR1157" s="133">
        <v>0</v>
      </c>
      <c r="AS1157" s="133">
        <v>0</v>
      </c>
      <c r="AT1157" s="133">
        <v>0</v>
      </c>
      <c r="AU1157" s="133">
        <v>0</v>
      </c>
      <c r="AV1157" s="133">
        <v>0</v>
      </c>
      <c r="AW1157" s="133">
        <v>0</v>
      </c>
      <c r="AX1157" s="133">
        <v>0</v>
      </c>
      <c r="AY1157" s="133">
        <v>0</v>
      </c>
      <c r="AZ1157" s="133">
        <v>0</v>
      </c>
      <c r="BA1157" s="15">
        <f t="shared" si="54"/>
        <v>707.18</v>
      </c>
      <c r="BB1157" s="15">
        <f t="shared" si="55"/>
        <v>0</v>
      </c>
      <c r="BC1157" s="15">
        <f t="shared" si="56"/>
        <v>707.18</v>
      </c>
    </row>
    <row r="1158" spans="1:55" x14ac:dyDescent="0.35">
      <c r="A1158" s="161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66">
        <v>44553</v>
      </c>
      <c r="AF1158" s="166">
        <v>46014</v>
      </c>
      <c r="AG1158" s="167">
        <v>263730</v>
      </c>
      <c r="AH1158" s="94">
        <v>1.1472222222222221</v>
      </c>
      <c r="AI1158" s="94">
        <v>4</v>
      </c>
      <c r="AJ1158" s="168">
        <v>4.7100000000000003E-2</v>
      </c>
      <c r="AK1158" s="162" t="s">
        <v>651</v>
      </c>
      <c r="AL1158" s="162" t="s">
        <v>652</v>
      </c>
      <c r="AM1158" s="133">
        <v>1035.1400000000001</v>
      </c>
      <c r="AN1158" s="133">
        <v>1035.1400000000001</v>
      </c>
      <c r="AO1158" s="133">
        <v>1035.1400000000001</v>
      </c>
      <c r="AP1158" s="133">
        <v>1035.1400000000001</v>
      </c>
      <c r="AQ1158" s="133">
        <v>1035.1400000000001</v>
      </c>
      <c r="AR1158" s="133">
        <v>1035.1400000000001</v>
      </c>
      <c r="AS1158" s="133">
        <v>1035.1400000000001</v>
      </c>
      <c r="AT1158" s="133">
        <v>1035.1400000000001</v>
      </c>
      <c r="AU1158" s="133">
        <v>517.57000000000005</v>
      </c>
      <c r="AV1158" s="133">
        <v>517.57000000000005</v>
      </c>
      <c r="AW1158" s="133">
        <v>517.57000000000005</v>
      </c>
      <c r="AX1158" s="133">
        <v>517.57000000000005</v>
      </c>
      <c r="AY1158" s="133">
        <v>517.57000000000005</v>
      </c>
      <c r="AZ1158" s="133">
        <v>517.57000000000005</v>
      </c>
      <c r="BA1158" s="15">
        <f t="shared" si="54"/>
        <v>2070.2800000000002</v>
      </c>
      <c r="BB1158" s="15">
        <f t="shared" si="55"/>
        <v>9316.26</v>
      </c>
      <c r="BC1158" s="15">
        <f t="shared" si="56"/>
        <v>11386.54</v>
      </c>
    </row>
    <row r="1159" spans="1:55" x14ac:dyDescent="0.35">
      <c r="A1159" s="161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66">
        <v>44553</v>
      </c>
      <c r="AF1159" s="166">
        <v>46379</v>
      </c>
      <c r="AG1159" s="167">
        <v>1078520</v>
      </c>
      <c r="AH1159" s="94">
        <v>2.1472222222222221</v>
      </c>
      <c r="AI1159" s="94">
        <v>5</v>
      </c>
      <c r="AJ1159" s="168">
        <v>5.0700000000000002E-2</v>
      </c>
      <c r="AK1159" s="162" t="s">
        <v>651</v>
      </c>
      <c r="AL1159" s="162" t="s">
        <v>652</v>
      </c>
      <c r="AM1159" s="133">
        <v>4556.75</v>
      </c>
      <c r="AN1159" s="133">
        <v>4556.75</v>
      </c>
      <c r="AO1159" s="133">
        <v>4556.75</v>
      </c>
      <c r="AP1159" s="133">
        <v>4556.75</v>
      </c>
      <c r="AQ1159" s="133">
        <v>4556.75</v>
      </c>
      <c r="AR1159" s="133">
        <v>4556.75</v>
      </c>
      <c r="AS1159" s="133">
        <v>4556.75</v>
      </c>
      <c r="AT1159" s="133">
        <v>4556.75</v>
      </c>
      <c r="AU1159" s="133">
        <v>4556.75</v>
      </c>
      <c r="AV1159" s="133">
        <v>4556.75</v>
      </c>
      <c r="AW1159" s="133">
        <v>4556.75</v>
      </c>
      <c r="AX1159" s="133">
        <v>4556.75</v>
      </c>
      <c r="AY1159" s="133">
        <v>4556.75</v>
      </c>
      <c r="AZ1159" s="133">
        <v>4556.75</v>
      </c>
      <c r="BA1159" s="15">
        <f t="shared" si="54"/>
        <v>9113.5</v>
      </c>
      <c r="BB1159" s="15">
        <f t="shared" si="55"/>
        <v>54681</v>
      </c>
      <c r="BC1159" s="15">
        <f t="shared" si="56"/>
        <v>63794.5</v>
      </c>
    </row>
    <row r="1160" spans="1:55" x14ac:dyDescent="0.35">
      <c r="A1160" s="161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66">
        <v>44553</v>
      </c>
      <c r="AF1160" s="166">
        <v>46744</v>
      </c>
      <c r="AG1160" s="167">
        <v>4820447.5</v>
      </c>
      <c r="AH1160" s="94">
        <v>3.1472222222222221</v>
      </c>
      <c r="AI1160" s="94">
        <v>6</v>
      </c>
      <c r="AJ1160" s="168">
        <v>5.3600000000000002E-2</v>
      </c>
      <c r="AK1160" s="162" t="s">
        <v>651</v>
      </c>
      <c r="AL1160" s="162" t="s">
        <v>652</v>
      </c>
      <c r="AM1160" s="133">
        <v>21531.33</v>
      </c>
      <c r="AN1160" s="133">
        <v>21531.33</v>
      </c>
      <c r="AO1160" s="133">
        <v>21531.33</v>
      </c>
      <c r="AP1160" s="133">
        <v>21531.33</v>
      </c>
      <c r="AQ1160" s="133">
        <v>21531.33</v>
      </c>
      <c r="AR1160" s="133">
        <v>21531.33</v>
      </c>
      <c r="AS1160" s="133">
        <v>21531.33</v>
      </c>
      <c r="AT1160" s="133">
        <v>21531.33</v>
      </c>
      <c r="AU1160" s="133">
        <v>21531.33</v>
      </c>
      <c r="AV1160" s="133">
        <v>21531.33</v>
      </c>
      <c r="AW1160" s="133">
        <v>21531.33</v>
      </c>
      <c r="AX1160" s="133">
        <v>21531.33</v>
      </c>
      <c r="AY1160" s="133">
        <v>21531.33</v>
      </c>
      <c r="AZ1160" s="133">
        <v>21531.33</v>
      </c>
      <c r="BA1160" s="15">
        <f t="shared" si="54"/>
        <v>43062.66</v>
      </c>
      <c r="BB1160" s="15">
        <f t="shared" si="55"/>
        <v>258375.96000000008</v>
      </c>
      <c r="BC1160" s="15">
        <f t="shared" si="56"/>
        <v>301438.62000000011</v>
      </c>
    </row>
    <row r="1161" spans="1:55" x14ac:dyDescent="0.35">
      <c r="A1161" s="161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66">
        <v>44553</v>
      </c>
      <c r="AF1161" s="166">
        <v>47110</v>
      </c>
      <c r="AG1161" s="167">
        <v>419195</v>
      </c>
      <c r="AH1161" s="94">
        <v>4.1472222222222221</v>
      </c>
      <c r="AI1161" s="94">
        <v>7</v>
      </c>
      <c r="AJ1161" s="168">
        <v>5.6399999999999999E-2</v>
      </c>
      <c r="AK1161" s="162" t="s">
        <v>651</v>
      </c>
      <c r="AL1161" s="162" t="s">
        <v>652</v>
      </c>
      <c r="AM1161" s="133">
        <v>1970.22</v>
      </c>
      <c r="AN1161" s="133">
        <v>1970.22</v>
      </c>
      <c r="AO1161" s="133">
        <v>1970.22</v>
      </c>
      <c r="AP1161" s="133">
        <v>1970.22</v>
      </c>
      <c r="AQ1161" s="133">
        <v>1970.22</v>
      </c>
      <c r="AR1161" s="133">
        <v>1970.22</v>
      </c>
      <c r="AS1161" s="133">
        <v>1970.22</v>
      </c>
      <c r="AT1161" s="133">
        <v>1970.22</v>
      </c>
      <c r="AU1161" s="133">
        <v>1970.22</v>
      </c>
      <c r="AV1161" s="133">
        <v>1970.22</v>
      </c>
      <c r="AW1161" s="133">
        <v>1970.22</v>
      </c>
      <c r="AX1161" s="133">
        <v>1970.22</v>
      </c>
      <c r="AY1161" s="133">
        <v>1970.22</v>
      </c>
      <c r="AZ1161" s="133">
        <v>1970.22</v>
      </c>
      <c r="BA1161" s="15">
        <f t="shared" si="54"/>
        <v>3940.44</v>
      </c>
      <c r="BB1161" s="15">
        <f t="shared" si="55"/>
        <v>23642.640000000003</v>
      </c>
      <c r="BC1161" s="15">
        <f t="shared" si="56"/>
        <v>27583.08</v>
      </c>
    </row>
    <row r="1162" spans="1:55" x14ac:dyDescent="0.35">
      <c r="A1162" s="161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66">
        <v>44553</v>
      </c>
      <c r="AF1162" s="166">
        <v>47475</v>
      </c>
      <c r="AG1162" s="167">
        <v>53100</v>
      </c>
      <c r="AH1162" s="94">
        <v>5.1472222222222221</v>
      </c>
      <c r="AI1162" s="94">
        <v>8</v>
      </c>
      <c r="AJ1162" s="168">
        <v>5.9299999999999999E-2</v>
      </c>
      <c r="AK1162" s="162" t="s">
        <v>651</v>
      </c>
      <c r="AL1162" s="162" t="s">
        <v>652</v>
      </c>
      <c r="AM1162" s="133">
        <v>262.39999999999998</v>
      </c>
      <c r="AN1162" s="133">
        <v>262.39999999999998</v>
      </c>
      <c r="AO1162" s="133">
        <v>262.39999999999998</v>
      </c>
      <c r="AP1162" s="133">
        <v>262.39999999999998</v>
      </c>
      <c r="AQ1162" s="133">
        <v>262.39999999999998</v>
      </c>
      <c r="AR1162" s="133">
        <v>262.39999999999998</v>
      </c>
      <c r="AS1162" s="133">
        <v>262.39999999999998</v>
      </c>
      <c r="AT1162" s="133">
        <v>262.39999999999998</v>
      </c>
      <c r="AU1162" s="133">
        <v>262.39999999999998</v>
      </c>
      <c r="AV1162" s="133">
        <v>262.39999999999998</v>
      </c>
      <c r="AW1162" s="133">
        <v>262.39999999999998</v>
      </c>
      <c r="AX1162" s="133">
        <v>262.39999999999998</v>
      </c>
      <c r="AY1162" s="133">
        <v>262.39999999999998</v>
      </c>
      <c r="AZ1162" s="133">
        <v>262.39999999999998</v>
      </c>
      <c r="BA1162" s="15">
        <f t="shared" si="54"/>
        <v>524.79999999999995</v>
      </c>
      <c r="BB1162" s="15">
        <f t="shared" si="55"/>
        <v>3148.8000000000006</v>
      </c>
      <c r="BC1162" s="15">
        <f t="shared" si="56"/>
        <v>3673.6000000000004</v>
      </c>
    </row>
    <row r="1163" spans="1:55" x14ac:dyDescent="0.35">
      <c r="A1163" s="161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66">
        <v>44291</v>
      </c>
      <c r="AF1163" s="166">
        <v>45387</v>
      </c>
      <c r="AG1163" s="167">
        <v>1003784.45</v>
      </c>
      <c r="AH1163" s="94">
        <v>0</v>
      </c>
      <c r="AI1163" s="94">
        <v>0</v>
      </c>
      <c r="AJ1163" s="168">
        <v>6.1699999999999998E-2</v>
      </c>
      <c r="AK1163" s="162" t="s">
        <v>651</v>
      </c>
      <c r="AL1163" s="162" t="s">
        <v>652</v>
      </c>
      <c r="AM1163" s="133">
        <v>0</v>
      </c>
      <c r="AN1163" s="133">
        <v>0</v>
      </c>
      <c r="AO1163" s="133">
        <v>0</v>
      </c>
      <c r="AP1163" s="133">
        <v>0</v>
      </c>
      <c r="AQ1163" s="133">
        <v>0</v>
      </c>
      <c r="AR1163" s="133">
        <v>0</v>
      </c>
      <c r="AS1163" s="133">
        <v>0</v>
      </c>
      <c r="AT1163" s="133">
        <v>0</v>
      </c>
      <c r="AU1163" s="133">
        <v>0</v>
      </c>
      <c r="AV1163" s="133">
        <v>0</v>
      </c>
      <c r="AW1163" s="133">
        <v>0</v>
      </c>
      <c r="AX1163" s="133">
        <v>0</v>
      </c>
      <c r="AY1163" s="133">
        <v>0</v>
      </c>
      <c r="AZ1163" s="133">
        <v>0</v>
      </c>
      <c r="BA1163" s="15">
        <f t="shared" si="54"/>
        <v>0</v>
      </c>
      <c r="BB1163" s="15">
        <f t="shared" si="55"/>
        <v>0</v>
      </c>
      <c r="BC1163" s="15">
        <f t="shared" si="56"/>
        <v>0</v>
      </c>
    </row>
    <row r="1164" spans="1:55" x14ac:dyDescent="0.35">
      <c r="A1164" s="161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148975</v>
      </c>
      <c r="X1164" s="63">
        <v>0</v>
      </c>
      <c r="Y1164" s="63">
        <v>0</v>
      </c>
      <c r="Z1164" s="63">
        <v>533.83000000000004</v>
      </c>
      <c r="AA1164" s="63">
        <v>0</v>
      </c>
      <c r="AB1164" s="63">
        <v>0</v>
      </c>
      <c r="AC1164" s="63">
        <v>0</v>
      </c>
      <c r="AD1164" s="63">
        <v>148975</v>
      </c>
      <c r="AE1164" s="166">
        <v>44558</v>
      </c>
      <c r="AF1164" s="166">
        <v>45654</v>
      </c>
      <c r="AG1164" s="167">
        <v>297950</v>
      </c>
      <c r="AH1164" s="94">
        <v>0.16111111111111112</v>
      </c>
      <c r="AI1164" s="94">
        <v>3</v>
      </c>
      <c r="AJ1164" s="168">
        <v>4.2999999999999997E-2</v>
      </c>
      <c r="AK1164" s="162" t="s">
        <v>651</v>
      </c>
      <c r="AL1164" s="162" t="s">
        <v>652</v>
      </c>
      <c r="AM1164" s="133">
        <v>533.83000000000004</v>
      </c>
      <c r="AN1164" s="133">
        <v>533.83000000000004</v>
      </c>
      <c r="AO1164" s="133">
        <v>0</v>
      </c>
      <c r="AP1164" s="133">
        <v>0</v>
      </c>
      <c r="AQ1164" s="133">
        <v>0</v>
      </c>
      <c r="AR1164" s="133">
        <v>0</v>
      </c>
      <c r="AS1164" s="133">
        <v>0</v>
      </c>
      <c r="AT1164" s="133">
        <v>0</v>
      </c>
      <c r="AU1164" s="133">
        <v>0</v>
      </c>
      <c r="AV1164" s="133">
        <v>0</v>
      </c>
      <c r="AW1164" s="133">
        <v>0</v>
      </c>
      <c r="AX1164" s="133">
        <v>0</v>
      </c>
      <c r="AY1164" s="133">
        <v>0</v>
      </c>
      <c r="AZ1164" s="133">
        <v>0</v>
      </c>
      <c r="BA1164" s="15">
        <f t="shared" si="54"/>
        <v>1067.6600000000001</v>
      </c>
      <c r="BB1164" s="15">
        <f t="shared" si="55"/>
        <v>0</v>
      </c>
      <c r="BC1164" s="15">
        <f t="shared" si="56"/>
        <v>1067.6600000000001</v>
      </c>
    </row>
    <row r="1165" spans="1:55" x14ac:dyDescent="0.35">
      <c r="A1165" s="161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66">
        <v>44558</v>
      </c>
      <c r="AF1165" s="166">
        <v>46019</v>
      </c>
      <c r="AG1165" s="167">
        <v>177295</v>
      </c>
      <c r="AH1165" s="94">
        <v>1.1611111111111112</v>
      </c>
      <c r="AI1165" s="94">
        <v>4</v>
      </c>
      <c r="AJ1165" s="168">
        <v>4.7100000000000003E-2</v>
      </c>
      <c r="AK1165" s="162" t="s">
        <v>651</v>
      </c>
      <c r="AL1165" s="162" t="s">
        <v>652</v>
      </c>
      <c r="AM1165" s="133">
        <v>695.88</v>
      </c>
      <c r="AN1165" s="133">
        <v>695.88</v>
      </c>
      <c r="AO1165" s="133">
        <v>695.88</v>
      </c>
      <c r="AP1165" s="133">
        <v>695.88</v>
      </c>
      <c r="AQ1165" s="133">
        <v>695.88</v>
      </c>
      <c r="AR1165" s="133">
        <v>695.88</v>
      </c>
      <c r="AS1165" s="133">
        <v>695.88</v>
      </c>
      <c r="AT1165" s="133">
        <v>695.88</v>
      </c>
      <c r="AU1165" s="133">
        <v>347.94</v>
      </c>
      <c r="AV1165" s="133">
        <v>347.94</v>
      </c>
      <c r="AW1165" s="133">
        <v>347.94</v>
      </c>
      <c r="AX1165" s="133">
        <v>347.94</v>
      </c>
      <c r="AY1165" s="133">
        <v>347.94</v>
      </c>
      <c r="AZ1165" s="133">
        <v>347.94</v>
      </c>
      <c r="BA1165" s="15">
        <f t="shared" si="54"/>
        <v>1391.76</v>
      </c>
      <c r="BB1165" s="15">
        <f t="shared" si="55"/>
        <v>6262.9199999999973</v>
      </c>
      <c r="BC1165" s="15">
        <f t="shared" si="56"/>
        <v>7654.6799999999976</v>
      </c>
    </row>
    <row r="1166" spans="1:55" x14ac:dyDescent="0.35">
      <c r="A1166" s="161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66">
        <v>44558</v>
      </c>
      <c r="AF1166" s="166">
        <v>46384</v>
      </c>
      <c r="AG1166" s="167">
        <v>751807.5</v>
      </c>
      <c r="AH1166" s="94">
        <v>2.161111111111111</v>
      </c>
      <c r="AI1166" s="94">
        <v>5</v>
      </c>
      <c r="AJ1166" s="168">
        <v>5.0700000000000002E-2</v>
      </c>
      <c r="AK1166" s="162" t="s">
        <v>651</v>
      </c>
      <c r="AL1166" s="162" t="s">
        <v>652</v>
      </c>
      <c r="AM1166" s="133">
        <v>3176.39</v>
      </c>
      <c r="AN1166" s="133">
        <v>3176.39</v>
      </c>
      <c r="AO1166" s="133">
        <v>3176.39</v>
      </c>
      <c r="AP1166" s="133">
        <v>3176.39</v>
      </c>
      <c r="AQ1166" s="133">
        <v>3176.39</v>
      </c>
      <c r="AR1166" s="133">
        <v>3176.39</v>
      </c>
      <c r="AS1166" s="133">
        <v>3176.39</v>
      </c>
      <c r="AT1166" s="133">
        <v>3176.39</v>
      </c>
      <c r="AU1166" s="133">
        <v>3176.39</v>
      </c>
      <c r="AV1166" s="133">
        <v>3176.39</v>
      </c>
      <c r="AW1166" s="133">
        <v>3176.39</v>
      </c>
      <c r="AX1166" s="133">
        <v>3176.39</v>
      </c>
      <c r="AY1166" s="133">
        <v>3176.39</v>
      </c>
      <c r="AZ1166" s="133">
        <v>3176.39</v>
      </c>
      <c r="BA1166" s="15">
        <f t="shared" si="54"/>
        <v>6352.78</v>
      </c>
      <c r="BB1166" s="15">
        <f t="shared" si="55"/>
        <v>38116.68</v>
      </c>
      <c r="BC1166" s="15">
        <f t="shared" si="56"/>
        <v>44469.46</v>
      </c>
    </row>
    <row r="1167" spans="1:55" x14ac:dyDescent="0.35">
      <c r="A1167" s="161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66">
        <v>44558</v>
      </c>
      <c r="AF1167" s="166">
        <v>46749</v>
      </c>
      <c r="AG1167" s="167">
        <v>1693447.5</v>
      </c>
      <c r="AH1167" s="94">
        <v>3.161111111111111</v>
      </c>
      <c r="AI1167" s="94">
        <v>6</v>
      </c>
      <c r="AJ1167" s="168">
        <v>5.3600000000000002E-2</v>
      </c>
      <c r="AK1167" s="162" t="s">
        <v>651</v>
      </c>
      <c r="AL1167" s="162" t="s">
        <v>652</v>
      </c>
      <c r="AM1167" s="133">
        <v>7564.07</v>
      </c>
      <c r="AN1167" s="133">
        <v>7564.07</v>
      </c>
      <c r="AO1167" s="133">
        <v>7564.07</v>
      </c>
      <c r="AP1167" s="133">
        <v>7564.07</v>
      </c>
      <c r="AQ1167" s="133">
        <v>7564.07</v>
      </c>
      <c r="AR1167" s="133">
        <v>7564.07</v>
      </c>
      <c r="AS1167" s="133">
        <v>7564.07</v>
      </c>
      <c r="AT1167" s="133">
        <v>7564.07</v>
      </c>
      <c r="AU1167" s="133">
        <v>7564.07</v>
      </c>
      <c r="AV1167" s="133">
        <v>7564.07</v>
      </c>
      <c r="AW1167" s="133">
        <v>7564.07</v>
      </c>
      <c r="AX1167" s="133">
        <v>7564.07</v>
      </c>
      <c r="AY1167" s="133">
        <v>7564.07</v>
      </c>
      <c r="AZ1167" s="133">
        <v>7564.07</v>
      </c>
      <c r="BA1167" s="15">
        <f t="shared" si="54"/>
        <v>15128.14</v>
      </c>
      <c r="BB1167" s="15">
        <f t="shared" si="55"/>
        <v>90768.840000000026</v>
      </c>
      <c r="BC1167" s="15">
        <f t="shared" si="56"/>
        <v>105896.98000000003</v>
      </c>
    </row>
    <row r="1168" spans="1:55" x14ac:dyDescent="0.35">
      <c r="A1168" s="161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66">
        <v>44558</v>
      </c>
      <c r="AF1168" s="166">
        <v>47115</v>
      </c>
      <c r="AG1168" s="167">
        <v>938247.5</v>
      </c>
      <c r="AH1168" s="94">
        <v>4.1611111111111114</v>
      </c>
      <c r="AI1168" s="94">
        <v>7</v>
      </c>
      <c r="AJ1168" s="168">
        <v>5.6399999999999999E-2</v>
      </c>
      <c r="AK1168" s="162" t="s">
        <v>651</v>
      </c>
      <c r="AL1168" s="162" t="s">
        <v>652</v>
      </c>
      <c r="AM1168" s="133">
        <v>4409.76</v>
      </c>
      <c r="AN1168" s="133">
        <v>4409.76</v>
      </c>
      <c r="AO1168" s="133">
        <v>4409.76</v>
      </c>
      <c r="AP1168" s="133">
        <v>4409.76</v>
      </c>
      <c r="AQ1168" s="133">
        <v>4409.76</v>
      </c>
      <c r="AR1168" s="133">
        <v>4409.76</v>
      </c>
      <c r="AS1168" s="133">
        <v>4409.76</v>
      </c>
      <c r="AT1168" s="133">
        <v>4409.76</v>
      </c>
      <c r="AU1168" s="133">
        <v>4409.76</v>
      </c>
      <c r="AV1168" s="133">
        <v>4409.76</v>
      </c>
      <c r="AW1168" s="133">
        <v>4409.76</v>
      </c>
      <c r="AX1168" s="133">
        <v>4409.76</v>
      </c>
      <c r="AY1168" s="133">
        <v>4409.76</v>
      </c>
      <c r="AZ1168" s="133">
        <v>4409.76</v>
      </c>
      <c r="BA1168" s="15">
        <f t="shared" si="54"/>
        <v>8819.52</v>
      </c>
      <c r="BB1168" s="15">
        <f t="shared" si="55"/>
        <v>52917.120000000017</v>
      </c>
      <c r="BC1168" s="15">
        <f t="shared" si="56"/>
        <v>61736.640000000014</v>
      </c>
    </row>
    <row r="1169" spans="1:55" x14ac:dyDescent="0.35">
      <c r="A1169" s="161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66">
        <v>44558</v>
      </c>
      <c r="AF1169" s="166">
        <v>47480</v>
      </c>
      <c r="AG1169" s="167">
        <v>857717.5</v>
      </c>
      <c r="AH1169" s="94">
        <v>5.1611111111111114</v>
      </c>
      <c r="AI1169" s="94">
        <v>8</v>
      </c>
      <c r="AJ1169" s="168">
        <v>5.9299999999999999E-2</v>
      </c>
      <c r="AK1169" s="162" t="s">
        <v>651</v>
      </c>
      <c r="AL1169" s="162" t="s">
        <v>652</v>
      </c>
      <c r="AM1169" s="133">
        <v>4732.72</v>
      </c>
      <c r="AN1169" s="133">
        <v>4732.72</v>
      </c>
      <c r="AO1169" s="133">
        <v>4732.72</v>
      </c>
      <c r="AP1169" s="133">
        <v>4732.72</v>
      </c>
      <c r="AQ1169" s="133">
        <v>4732.72</v>
      </c>
      <c r="AR1169" s="133">
        <v>4732.72</v>
      </c>
      <c r="AS1169" s="133">
        <v>4732.72</v>
      </c>
      <c r="AT1169" s="133">
        <v>4732.72</v>
      </c>
      <c r="AU1169" s="133">
        <v>4732.72</v>
      </c>
      <c r="AV1169" s="133">
        <v>4732.72</v>
      </c>
      <c r="AW1169" s="133">
        <v>4732.72</v>
      </c>
      <c r="AX1169" s="133">
        <v>4732.72</v>
      </c>
      <c r="AY1169" s="133">
        <v>4732.72</v>
      </c>
      <c r="AZ1169" s="133">
        <v>4732.72</v>
      </c>
      <c r="BA1169" s="15">
        <f t="shared" si="54"/>
        <v>9465.44</v>
      </c>
      <c r="BB1169" s="15">
        <f t="shared" si="55"/>
        <v>56792.640000000007</v>
      </c>
      <c r="BC1169" s="15">
        <f t="shared" si="56"/>
        <v>66258.080000000002</v>
      </c>
    </row>
    <row r="1170" spans="1:55" x14ac:dyDescent="0.35">
      <c r="A1170" s="161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66">
        <v>44558</v>
      </c>
      <c r="AF1170" s="166">
        <v>47845</v>
      </c>
      <c r="AG1170" s="167">
        <v>53100</v>
      </c>
      <c r="AH1170" s="94">
        <v>6.1611111111111114</v>
      </c>
      <c r="AI1170" s="94">
        <v>9</v>
      </c>
      <c r="AJ1170" s="168">
        <v>6.2100000000000002E-2</v>
      </c>
      <c r="AK1170" s="162" t="s">
        <v>651</v>
      </c>
      <c r="AL1170" s="162" t="s">
        <v>652</v>
      </c>
      <c r="AM1170" s="133">
        <v>274.79000000000002</v>
      </c>
      <c r="AN1170" s="133">
        <v>274.79000000000002</v>
      </c>
      <c r="AO1170" s="133">
        <v>274.79000000000002</v>
      </c>
      <c r="AP1170" s="133">
        <v>274.79000000000002</v>
      </c>
      <c r="AQ1170" s="133">
        <v>274.79000000000002</v>
      </c>
      <c r="AR1170" s="133">
        <v>274.79000000000002</v>
      </c>
      <c r="AS1170" s="133">
        <v>274.79000000000002</v>
      </c>
      <c r="AT1170" s="133">
        <v>274.79000000000002</v>
      </c>
      <c r="AU1170" s="133">
        <v>274.79000000000002</v>
      </c>
      <c r="AV1170" s="133">
        <v>274.79000000000002</v>
      </c>
      <c r="AW1170" s="133">
        <v>274.79000000000002</v>
      </c>
      <c r="AX1170" s="133">
        <v>274.79000000000002</v>
      </c>
      <c r="AY1170" s="133">
        <v>274.79000000000002</v>
      </c>
      <c r="AZ1170" s="133">
        <v>274.79000000000002</v>
      </c>
      <c r="BA1170" s="15">
        <f t="shared" si="54"/>
        <v>549.58000000000004</v>
      </c>
      <c r="BB1170" s="15">
        <f t="shared" si="55"/>
        <v>3297.48</v>
      </c>
      <c r="BC1170" s="15">
        <f t="shared" si="56"/>
        <v>3847.06</v>
      </c>
    </row>
    <row r="1171" spans="1:55" x14ac:dyDescent="0.35">
      <c r="A1171" s="161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66">
        <v>44291</v>
      </c>
      <c r="AF1171" s="166">
        <v>45387</v>
      </c>
      <c r="AG1171" s="167">
        <v>492965.74</v>
      </c>
      <c r="AH1171" s="94">
        <v>0</v>
      </c>
      <c r="AI1171" s="94">
        <v>0</v>
      </c>
      <c r="AJ1171" s="168">
        <v>6.1699999999999998E-2</v>
      </c>
      <c r="AK1171" s="162" t="s">
        <v>651</v>
      </c>
      <c r="AL1171" s="162" t="s">
        <v>652</v>
      </c>
      <c r="AM1171" s="133">
        <v>0</v>
      </c>
      <c r="AN1171" s="133">
        <v>0</v>
      </c>
      <c r="AO1171" s="133">
        <v>0</v>
      </c>
      <c r="AP1171" s="133">
        <v>0</v>
      </c>
      <c r="AQ1171" s="133">
        <v>0</v>
      </c>
      <c r="AR1171" s="133">
        <v>0</v>
      </c>
      <c r="AS1171" s="133">
        <v>0</v>
      </c>
      <c r="AT1171" s="133">
        <v>0</v>
      </c>
      <c r="AU1171" s="133">
        <v>0</v>
      </c>
      <c r="AV1171" s="133">
        <v>0</v>
      </c>
      <c r="AW1171" s="133">
        <v>0</v>
      </c>
      <c r="AX1171" s="133">
        <v>0</v>
      </c>
      <c r="AY1171" s="133">
        <v>0</v>
      </c>
      <c r="AZ1171" s="133">
        <v>0</v>
      </c>
      <c r="BA1171" s="15">
        <f t="shared" si="54"/>
        <v>0</v>
      </c>
      <c r="BB1171" s="15">
        <f t="shared" si="55"/>
        <v>0</v>
      </c>
      <c r="BC1171" s="15">
        <f t="shared" si="56"/>
        <v>0</v>
      </c>
    </row>
    <row r="1172" spans="1:55" x14ac:dyDescent="0.35">
      <c r="A1172" s="161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66">
        <v>44291</v>
      </c>
      <c r="AF1172" s="166">
        <v>45387</v>
      </c>
      <c r="AG1172" s="167">
        <v>640747.37</v>
      </c>
      <c r="AH1172" s="94">
        <v>0</v>
      </c>
      <c r="AI1172" s="94">
        <v>0</v>
      </c>
      <c r="AJ1172" s="168">
        <v>6.1699999999999998E-2</v>
      </c>
      <c r="AK1172" s="162" t="s">
        <v>651</v>
      </c>
      <c r="AL1172" s="162" t="s">
        <v>652</v>
      </c>
      <c r="AM1172" s="133">
        <v>0</v>
      </c>
      <c r="AN1172" s="133">
        <v>0</v>
      </c>
      <c r="AO1172" s="133">
        <v>0</v>
      </c>
      <c r="AP1172" s="133">
        <v>0</v>
      </c>
      <c r="AQ1172" s="133">
        <v>0</v>
      </c>
      <c r="AR1172" s="133">
        <v>0</v>
      </c>
      <c r="AS1172" s="133">
        <v>0</v>
      </c>
      <c r="AT1172" s="133">
        <v>0</v>
      </c>
      <c r="AU1172" s="133">
        <v>0</v>
      </c>
      <c r="AV1172" s="133">
        <v>0</v>
      </c>
      <c r="AW1172" s="133">
        <v>0</v>
      </c>
      <c r="AX1172" s="133">
        <v>0</v>
      </c>
      <c r="AY1172" s="133">
        <v>0</v>
      </c>
      <c r="AZ1172" s="133">
        <v>0</v>
      </c>
      <c r="BA1172" s="15">
        <f t="shared" si="54"/>
        <v>0</v>
      </c>
      <c r="BB1172" s="15">
        <f t="shared" si="55"/>
        <v>0</v>
      </c>
      <c r="BC1172" s="15">
        <f t="shared" si="56"/>
        <v>0</v>
      </c>
    </row>
    <row r="1173" spans="1:55" x14ac:dyDescent="0.35">
      <c r="A1173" s="161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22790.77</v>
      </c>
      <c r="AA1173" s="63">
        <v>0</v>
      </c>
      <c r="AB1173" s="63">
        <v>0</v>
      </c>
      <c r="AC1173" s="63">
        <v>0</v>
      </c>
      <c r="AD1173" s="63">
        <v>639337.13</v>
      </c>
      <c r="AE1173" s="166">
        <v>44291</v>
      </c>
      <c r="AF1173" s="166">
        <v>46117</v>
      </c>
      <c r="AG1173" s="167">
        <v>639337.13</v>
      </c>
      <c r="AH1173" s="94">
        <v>1.4305555555555556</v>
      </c>
      <c r="AI1173" s="94">
        <v>5</v>
      </c>
      <c r="AJ1173" s="168">
        <v>7.1300000000000002E-2</v>
      </c>
      <c r="AK1173" s="162" t="s">
        <v>651</v>
      </c>
      <c r="AL1173" s="162" t="s">
        <v>652</v>
      </c>
      <c r="AM1173" s="133">
        <v>0</v>
      </c>
      <c r="AN1173" s="133">
        <v>0</v>
      </c>
      <c r="AO1173" s="133">
        <v>0</v>
      </c>
      <c r="AP1173" s="133">
        <v>0</v>
      </c>
      <c r="AQ1173" s="133">
        <v>0</v>
      </c>
      <c r="AR1173" s="133">
        <v>22790.77</v>
      </c>
      <c r="AS1173" s="133">
        <v>0</v>
      </c>
      <c r="AT1173" s="133">
        <v>0</v>
      </c>
      <c r="AU1173" s="133">
        <v>0</v>
      </c>
      <c r="AV1173" s="133">
        <v>0</v>
      </c>
      <c r="AW1173" s="133">
        <v>0</v>
      </c>
      <c r="AX1173" s="133">
        <v>22790.77</v>
      </c>
      <c r="AY1173" s="133">
        <v>0</v>
      </c>
      <c r="AZ1173" s="133">
        <v>0</v>
      </c>
      <c r="BA1173" s="15">
        <f t="shared" si="54"/>
        <v>0</v>
      </c>
      <c r="BB1173" s="15">
        <f t="shared" si="55"/>
        <v>45581.54</v>
      </c>
      <c r="BC1173" s="15">
        <f t="shared" si="56"/>
        <v>45581.54</v>
      </c>
    </row>
    <row r="1174" spans="1:55" x14ac:dyDescent="0.35">
      <c r="A1174" s="161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66">
        <v>44291</v>
      </c>
      <c r="AF1174" s="166">
        <v>45387</v>
      </c>
      <c r="AG1174" s="167">
        <v>532313.19999999995</v>
      </c>
      <c r="AH1174" s="94">
        <v>0</v>
      </c>
      <c r="AI1174" s="94">
        <v>0</v>
      </c>
      <c r="AJ1174" s="168">
        <v>6.1699999999999998E-2</v>
      </c>
      <c r="AK1174" s="162" t="s">
        <v>651</v>
      </c>
      <c r="AL1174" s="162" t="s">
        <v>652</v>
      </c>
      <c r="AM1174" s="133">
        <v>0</v>
      </c>
      <c r="AN1174" s="133">
        <v>0</v>
      </c>
      <c r="AO1174" s="133">
        <v>0</v>
      </c>
      <c r="AP1174" s="133">
        <v>0</v>
      </c>
      <c r="AQ1174" s="133">
        <v>0</v>
      </c>
      <c r="AR1174" s="133">
        <v>0</v>
      </c>
      <c r="AS1174" s="133">
        <v>0</v>
      </c>
      <c r="AT1174" s="133">
        <v>0</v>
      </c>
      <c r="AU1174" s="133">
        <v>0</v>
      </c>
      <c r="AV1174" s="133">
        <v>0</v>
      </c>
      <c r="AW1174" s="133">
        <v>0</v>
      </c>
      <c r="AX1174" s="133">
        <v>0</v>
      </c>
      <c r="AY1174" s="133">
        <v>0</v>
      </c>
      <c r="AZ1174" s="133">
        <v>0</v>
      </c>
      <c r="BA1174" s="15">
        <f t="shared" si="54"/>
        <v>0</v>
      </c>
      <c r="BB1174" s="15">
        <f t="shared" si="55"/>
        <v>0</v>
      </c>
      <c r="BC1174" s="15">
        <f t="shared" si="56"/>
        <v>0</v>
      </c>
    </row>
    <row r="1175" spans="1:55" x14ac:dyDescent="0.35">
      <c r="A1175" s="161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44179.03</v>
      </c>
      <c r="AA1175" s="63">
        <v>0</v>
      </c>
      <c r="AB1175" s="63">
        <v>0</v>
      </c>
      <c r="AC1175" s="63">
        <v>0</v>
      </c>
      <c r="AD1175" s="63">
        <v>1239330.45</v>
      </c>
      <c r="AE1175" s="166">
        <v>44291</v>
      </c>
      <c r="AF1175" s="166">
        <v>46117</v>
      </c>
      <c r="AG1175" s="167">
        <v>1239330.45</v>
      </c>
      <c r="AH1175" s="94">
        <v>1.4305555555555556</v>
      </c>
      <c r="AI1175" s="94">
        <v>5</v>
      </c>
      <c r="AJ1175" s="168">
        <v>7.1300000000000002E-2</v>
      </c>
      <c r="AK1175" s="162" t="s">
        <v>651</v>
      </c>
      <c r="AL1175" s="162" t="s">
        <v>652</v>
      </c>
      <c r="AM1175" s="133">
        <v>0</v>
      </c>
      <c r="AN1175" s="133">
        <v>0</v>
      </c>
      <c r="AO1175" s="133">
        <v>0</v>
      </c>
      <c r="AP1175" s="133">
        <v>0</v>
      </c>
      <c r="AQ1175" s="133">
        <v>0</v>
      </c>
      <c r="AR1175" s="133">
        <v>44179.03</v>
      </c>
      <c r="AS1175" s="133">
        <v>0</v>
      </c>
      <c r="AT1175" s="133">
        <v>0</v>
      </c>
      <c r="AU1175" s="133">
        <v>0</v>
      </c>
      <c r="AV1175" s="133">
        <v>0</v>
      </c>
      <c r="AW1175" s="133">
        <v>0</v>
      </c>
      <c r="AX1175" s="133">
        <v>44179.03</v>
      </c>
      <c r="AY1175" s="133">
        <v>0</v>
      </c>
      <c r="AZ1175" s="133">
        <v>0</v>
      </c>
      <c r="BA1175" s="15">
        <f t="shared" si="54"/>
        <v>0</v>
      </c>
      <c r="BB1175" s="15">
        <f t="shared" si="55"/>
        <v>88358.06</v>
      </c>
      <c r="BC1175" s="15">
        <f t="shared" si="56"/>
        <v>88358.06</v>
      </c>
    </row>
    <row r="1176" spans="1:55" x14ac:dyDescent="0.35">
      <c r="A1176" s="161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5392.01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66">
        <v>44291</v>
      </c>
      <c r="AF1176" s="166">
        <v>46117</v>
      </c>
      <c r="AG1176" s="167">
        <v>151259.07999999999</v>
      </c>
      <c r="AH1176" s="94">
        <v>1.4305555555555556</v>
      </c>
      <c r="AI1176" s="94">
        <v>5</v>
      </c>
      <c r="AJ1176" s="168">
        <v>7.1300000000000002E-2</v>
      </c>
      <c r="AK1176" s="162" t="s">
        <v>651</v>
      </c>
      <c r="AL1176" s="162" t="s">
        <v>652</v>
      </c>
      <c r="AM1176" s="133">
        <v>0</v>
      </c>
      <c r="AN1176" s="133">
        <v>0</v>
      </c>
      <c r="AO1176" s="133">
        <v>0</v>
      </c>
      <c r="AP1176" s="133">
        <v>0</v>
      </c>
      <c r="AQ1176" s="133">
        <v>0</v>
      </c>
      <c r="AR1176" s="133">
        <v>5392.01</v>
      </c>
      <c r="AS1176" s="133">
        <v>0</v>
      </c>
      <c r="AT1176" s="133">
        <v>0</v>
      </c>
      <c r="AU1176" s="133">
        <v>0</v>
      </c>
      <c r="AV1176" s="133">
        <v>0</v>
      </c>
      <c r="AW1176" s="133">
        <v>0</v>
      </c>
      <c r="AX1176" s="133">
        <v>5392.01</v>
      </c>
      <c r="AY1176" s="133">
        <v>0</v>
      </c>
      <c r="AZ1176" s="133">
        <v>0</v>
      </c>
      <c r="BA1176" s="15">
        <f t="shared" si="54"/>
        <v>0</v>
      </c>
      <c r="BB1176" s="15">
        <f t="shared" si="55"/>
        <v>10784.02</v>
      </c>
      <c r="BC1176" s="15">
        <f t="shared" si="56"/>
        <v>10784.02</v>
      </c>
    </row>
    <row r="1177" spans="1:55" x14ac:dyDescent="0.35">
      <c r="A1177" s="161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66">
        <v>44291</v>
      </c>
      <c r="AF1177" s="166">
        <v>45387</v>
      </c>
      <c r="AG1177" s="167">
        <v>309903.31</v>
      </c>
      <c r="AH1177" s="94">
        <v>0</v>
      </c>
      <c r="AI1177" s="94">
        <v>0</v>
      </c>
      <c r="AJ1177" s="168">
        <v>6.1699999999999998E-2</v>
      </c>
      <c r="AK1177" s="162" t="s">
        <v>651</v>
      </c>
      <c r="AL1177" s="162" t="s">
        <v>652</v>
      </c>
      <c r="AM1177" s="133">
        <v>0</v>
      </c>
      <c r="AN1177" s="133">
        <v>0</v>
      </c>
      <c r="AO1177" s="133">
        <v>0</v>
      </c>
      <c r="AP1177" s="133">
        <v>0</v>
      </c>
      <c r="AQ1177" s="133">
        <v>0</v>
      </c>
      <c r="AR1177" s="133">
        <v>0</v>
      </c>
      <c r="AS1177" s="133">
        <v>0</v>
      </c>
      <c r="AT1177" s="133">
        <v>0</v>
      </c>
      <c r="AU1177" s="133">
        <v>0</v>
      </c>
      <c r="AV1177" s="133">
        <v>0</v>
      </c>
      <c r="AW1177" s="133">
        <v>0</v>
      </c>
      <c r="AX1177" s="133">
        <v>0</v>
      </c>
      <c r="AY1177" s="133">
        <v>0</v>
      </c>
      <c r="AZ1177" s="133">
        <v>0</v>
      </c>
      <c r="BA1177" s="15">
        <f t="shared" si="54"/>
        <v>0</v>
      </c>
      <c r="BB1177" s="15">
        <f t="shared" si="55"/>
        <v>0</v>
      </c>
      <c r="BC1177" s="15">
        <f t="shared" si="56"/>
        <v>0</v>
      </c>
    </row>
    <row r="1178" spans="1:55" x14ac:dyDescent="0.35">
      <c r="A1178" s="161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66">
        <v>44291</v>
      </c>
      <c r="AF1178" s="166">
        <v>45387</v>
      </c>
      <c r="AG1178" s="167">
        <v>24132.61</v>
      </c>
      <c r="AH1178" s="94">
        <v>0</v>
      </c>
      <c r="AI1178" s="94">
        <v>0</v>
      </c>
      <c r="AJ1178" s="168">
        <v>6.1699999999999998E-2</v>
      </c>
      <c r="AK1178" s="162" t="s">
        <v>651</v>
      </c>
      <c r="AL1178" s="162" t="s">
        <v>652</v>
      </c>
      <c r="AM1178" s="133">
        <v>0</v>
      </c>
      <c r="AN1178" s="133">
        <v>0</v>
      </c>
      <c r="AO1178" s="133">
        <v>0</v>
      </c>
      <c r="AP1178" s="133">
        <v>0</v>
      </c>
      <c r="AQ1178" s="133">
        <v>0</v>
      </c>
      <c r="AR1178" s="133">
        <v>0</v>
      </c>
      <c r="AS1178" s="133">
        <v>0</v>
      </c>
      <c r="AT1178" s="133">
        <v>0</v>
      </c>
      <c r="AU1178" s="133">
        <v>0</v>
      </c>
      <c r="AV1178" s="133">
        <v>0</v>
      </c>
      <c r="AW1178" s="133">
        <v>0</v>
      </c>
      <c r="AX1178" s="133">
        <v>0</v>
      </c>
      <c r="AY1178" s="133">
        <v>0</v>
      </c>
      <c r="AZ1178" s="133">
        <v>0</v>
      </c>
      <c r="BA1178" s="15">
        <f t="shared" si="54"/>
        <v>0</v>
      </c>
      <c r="BB1178" s="15">
        <f t="shared" si="55"/>
        <v>0</v>
      </c>
      <c r="BC1178" s="15">
        <f t="shared" si="56"/>
        <v>0</v>
      </c>
    </row>
    <row r="1179" spans="1:55" x14ac:dyDescent="0.35">
      <c r="A1179" s="161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66">
        <v>44291</v>
      </c>
      <c r="AF1179" s="166">
        <v>45387</v>
      </c>
      <c r="AG1179" s="167">
        <v>311259.34999999998</v>
      </c>
      <c r="AH1179" s="94">
        <v>0</v>
      </c>
      <c r="AI1179" s="94">
        <v>0</v>
      </c>
      <c r="AJ1179" s="168">
        <v>6.1699999999999998E-2</v>
      </c>
      <c r="AK1179" s="162" t="s">
        <v>651</v>
      </c>
      <c r="AL1179" s="162" t="s">
        <v>652</v>
      </c>
      <c r="AM1179" s="133">
        <v>0</v>
      </c>
      <c r="AN1179" s="133">
        <v>0</v>
      </c>
      <c r="AO1179" s="133">
        <v>0</v>
      </c>
      <c r="AP1179" s="133">
        <v>0</v>
      </c>
      <c r="AQ1179" s="133">
        <v>0</v>
      </c>
      <c r="AR1179" s="133">
        <v>0</v>
      </c>
      <c r="AS1179" s="133">
        <v>0</v>
      </c>
      <c r="AT1179" s="133">
        <v>0</v>
      </c>
      <c r="AU1179" s="133">
        <v>0</v>
      </c>
      <c r="AV1179" s="133">
        <v>0</v>
      </c>
      <c r="AW1179" s="133">
        <v>0</v>
      </c>
      <c r="AX1179" s="133">
        <v>0</v>
      </c>
      <c r="AY1179" s="133">
        <v>0</v>
      </c>
      <c r="AZ1179" s="133">
        <v>0</v>
      </c>
      <c r="BA1179" s="15">
        <f t="shared" si="54"/>
        <v>0</v>
      </c>
      <c r="BB1179" s="15">
        <f t="shared" si="55"/>
        <v>0</v>
      </c>
      <c r="BC1179" s="15">
        <f t="shared" si="56"/>
        <v>0</v>
      </c>
    </row>
    <row r="1180" spans="1:55" x14ac:dyDescent="0.35">
      <c r="A1180" s="161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66">
        <v>44291</v>
      </c>
      <c r="AF1180" s="166">
        <v>45387</v>
      </c>
      <c r="AG1180" s="167">
        <v>18986.419999999998</v>
      </c>
      <c r="AH1180" s="94">
        <v>0</v>
      </c>
      <c r="AI1180" s="94">
        <v>0</v>
      </c>
      <c r="AJ1180" s="168">
        <v>6.1699999999999998E-2</v>
      </c>
      <c r="AK1180" s="162" t="s">
        <v>651</v>
      </c>
      <c r="AL1180" s="162" t="s">
        <v>652</v>
      </c>
      <c r="AM1180" s="133">
        <v>0</v>
      </c>
      <c r="AN1180" s="133">
        <v>0</v>
      </c>
      <c r="AO1180" s="133">
        <v>0</v>
      </c>
      <c r="AP1180" s="133">
        <v>0</v>
      </c>
      <c r="AQ1180" s="133">
        <v>0</v>
      </c>
      <c r="AR1180" s="133">
        <v>0</v>
      </c>
      <c r="AS1180" s="133">
        <v>0</v>
      </c>
      <c r="AT1180" s="133">
        <v>0</v>
      </c>
      <c r="AU1180" s="133">
        <v>0</v>
      </c>
      <c r="AV1180" s="133">
        <v>0</v>
      </c>
      <c r="AW1180" s="133">
        <v>0</v>
      </c>
      <c r="AX1180" s="133">
        <v>0</v>
      </c>
      <c r="AY1180" s="133">
        <v>0</v>
      </c>
      <c r="AZ1180" s="133">
        <v>0</v>
      </c>
      <c r="BA1180" s="15">
        <f t="shared" si="54"/>
        <v>0</v>
      </c>
      <c r="BB1180" s="15">
        <f t="shared" si="55"/>
        <v>0</v>
      </c>
      <c r="BC1180" s="15">
        <f t="shared" si="56"/>
        <v>0</v>
      </c>
    </row>
    <row r="1181" spans="1:55" x14ac:dyDescent="0.35">
      <c r="A1181" s="161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25730.29</v>
      </c>
      <c r="AA1181" s="63">
        <v>0</v>
      </c>
      <c r="AB1181" s="63">
        <v>0</v>
      </c>
      <c r="AC1181" s="63">
        <v>0</v>
      </c>
      <c r="AD1181" s="63">
        <v>721797.96</v>
      </c>
      <c r="AE1181" s="166">
        <v>44291</v>
      </c>
      <c r="AF1181" s="166">
        <v>46117</v>
      </c>
      <c r="AG1181" s="167">
        <v>721797.96</v>
      </c>
      <c r="AH1181" s="94">
        <v>1.4305555555555556</v>
      </c>
      <c r="AI1181" s="94">
        <v>5</v>
      </c>
      <c r="AJ1181" s="168">
        <v>7.1300000000000002E-2</v>
      </c>
      <c r="AK1181" s="162" t="s">
        <v>651</v>
      </c>
      <c r="AL1181" s="162" t="s">
        <v>652</v>
      </c>
      <c r="AM1181" s="133">
        <v>0</v>
      </c>
      <c r="AN1181" s="133">
        <v>0</v>
      </c>
      <c r="AO1181" s="133">
        <v>0</v>
      </c>
      <c r="AP1181" s="133">
        <v>0</v>
      </c>
      <c r="AQ1181" s="133">
        <v>0</v>
      </c>
      <c r="AR1181" s="133">
        <v>25730.29</v>
      </c>
      <c r="AS1181" s="133">
        <v>0</v>
      </c>
      <c r="AT1181" s="133">
        <v>0</v>
      </c>
      <c r="AU1181" s="133">
        <v>0</v>
      </c>
      <c r="AV1181" s="133">
        <v>0</v>
      </c>
      <c r="AW1181" s="133">
        <v>0</v>
      </c>
      <c r="AX1181" s="133">
        <v>25730.29</v>
      </c>
      <c r="AY1181" s="133">
        <v>0</v>
      </c>
      <c r="AZ1181" s="133">
        <v>0</v>
      </c>
      <c r="BA1181" s="15">
        <f t="shared" si="54"/>
        <v>0</v>
      </c>
      <c r="BB1181" s="15">
        <f t="shared" si="55"/>
        <v>51460.58</v>
      </c>
      <c r="BC1181" s="15">
        <f t="shared" si="56"/>
        <v>51460.58</v>
      </c>
    </row>
    <row r="1182" spans="1:55" x14ac:dyDescent="0.35">
      <c r="A1182" s="161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2003.65</v>
      </c>
      <c r="AA1182" s="63">
        <v>0</v>
      </c>
      <c r="AB1182" s="63">
        <v>0</v>
      </c>
      <c r="AC1182" s="63">
        <v>0</v>
      </c>
      <c r="AD1182" s="63">
        <v>56207.43</v>
      </c>
      <c r="AE1182" s="166">
        <v>44291</v>
      </c>
      <c r="AF1182" s="166">
        <v>46117</v>
      </c>
      <c r="AG1182" s="167">
        <v>56207.43</v>
      </c>
      <c r="AH1182" s="94">
        <v>1.4305555555555556</v>
      </c>
      <c r="AI1182" s="94">
        <v>5</v>
      </c>
      <c r="AJ1182" s="168">
        <v>7.1300000000000002E-2</v>
      </c>
      <c r="AK1182" s="162" t="s">
        <v>651</v>
      </c>
      <c r="AL1182" s="162" t="s">
        <v>652</v>
      </c>
      <c r="AM1182" s="133">
        <v>0</v>
      </c>
      <c r="AN1182" s="133">
        <v>0</v>
      </c>
      <c r="AO1182" s="133">
        <v>0</v>
      </c>
      <c r="AP1182" s="133">
        <v>0</v>
      </c>
      <c r="AQ1182" s="133">
        <v>0</v>
      </c>
      <c r="AR1182" s="133">
        <v>2003.65</v>
      </c>
      <c r="AS1182" s="133">
        <v>0</v>
      </c>
      <c r="AT1182" s="133">
        <v>0</v>
      </c>
      <c r="AU1182" s="133">
        <v>0</v>
      </c>
      <c r="AV1182" s="133">
        <v>0</v>
      </c>
      <c r="AW1182" s="133">
        <v>0</v>
      </c>
      <c r="AX1182" s="133">
        <v>2003.65</v>
      </c>
      <c r="AY1182" s="133">
        <v>0</v>
      </c>
      <c r="AZ1182" s="133">
        <v>0</v>
      </c>
      <c r="BA1182" s="15">
        <f t="shared" si="54"/>
        <v>0</v>
      </c>
      <c r="BB1182" s="15">
        <f t="shared" si="55"/>
        <v>4007.3</v>
      </c>
      <c r="BC1182" s="15">
        <f t="shared" si="56"/>
        <v>4007.3</v>
      </c>
    </row>
    <row r="1183" spans="1:55" x14ac:dyDescent="0.35">
      <c r="A1183" s="161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25842.880000000001</v>
      </c>
      <c r="AA1183" s="63">
        <v>0</v>
      </c>
      <c r="AB1183" s="63">
        <v>0</v>
      </c>
      <c r="AC1183" s="63">
        <v>0</v>
      </c>
      <c r="AD1183" s="63">
        <v>724956.36</v>
      </c>
      <c r="AE1183" s="166">
        <v>44291</v>
      </c>
      <c r="AF1183" s="166">
        <v>46117</v>
      </c>
      <c r="AG1183" s="167">
        <v>724956.36</v>
      </c>
      <c r="AH1183" s="94">
        <v>1.4305555555555556</v>
      </c>
      <c r="AI1183" s="94">
        <v>5</v>
      </c>
      <c r="AJ1183" s="168">
        <v>7.1300000000000002E-2</v>
      </c>
      <c r="AK1183" s="162" t="s">
        <v>651</v>
      </c>
      <c r="AL1183" s="162" t="s">
        <v>652</v>
      </c>
      <c r="AM1183" s="133">
        <v>0</v>
      </c>
      <c r="AN1183" s="133">
        <v>0</v>
      </c>
      <c r="AO1183" s="133">
        <v>0</v>
      </c>
      <c r="AP1183" s="133">
        <v>0</v>
      </c>
      <c r="AQ1183" s="133">
        <v>0</v>
      </c>
      <c r="AR1183" s="133">
        <v>25842.880000000001</v>
      </c>
      <c r="AS1183" s="133">
        <v>0</v>
      </c>
      <c r="AT1183" s="133">
        <v>0</v>
      </c>
      <c r="AU1183" s="133">
        <v>0</v>
      </c>
      <c r="AV1183" s="133">
        <v>0</v>
      </c>
      <c r="AW1183" s="133">
        <v>0</v>
      </c>
      <c r="AX1183" s="133">
        <v>25842.880000000001</v>
      </c>
      <c r="AY1183" s="133">
        <v>0</v>
      </c>
      <c r="AZ1183" s="133">
        <v>0</v>
      </c>
      <c r="BA1183" s="15">
        <f t="shared" si="54"/>
        <v>0</v>
      </c>
      <c r="BB1183" s="15">
        <f t="shared" si="55"/>
        <v>51685.760000000002</v>
      </c>
      <c r="BC1183" s="15">
        <f t="shared" si="56"/>
        <v>51685.760000000002</v>
      </c>
    </row>
    <row r="1184" spans="1:55" x14ac:dyDescent="0.35">
      <c r="A1184" s="161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1576.42</v>
      </c>
      <c r="AA1184" s="63">
        <v>0</v>
      </c>
      <c r="AB1184" s="63">
        <v>0</v>
      </c>
      <c r="AC1184" s="63">
        <v>0</v>
      </c>
      <c r="AD1184" s="63">
        <v>44222.59</v>
      </c>
      <c r="AE1184" s="166">
        <v>44291</v>
      </c>
      <c r="AF1184" s="166">
        <v>46117</v>
      </c>
      <c r="AG1184" s="167">
        <v>44222.59</v>
      </c>
      <c r="AH1184" s="94">
        <v>1.4305555555555556</v>
      </c>
      <c r="AI1184" s="94">
        <v>5</v>
      </c>
      <c r="AJ1184" s="168">
        <v>7.1300000000000002E-2</v>
      </c>
      <c r="AK1184" s="162" t="s">
        <v>651</v>
      </c>
      <c r="AL1184" s="162" t="s">
        <v>652</v>
      </c>
      <c r="AM1184" s="133">
        <v>0</v>
      </c>
      <c r="AN1184" s="133">
        <v>0</v>
      </c>
      <c r="AO1184" s="133">
        <v>0</v>
      </c>
      <c r="AP1184" s="133">
        <v>0</v>
      </c>
      <c r="AQ1184" s="133">
        <v>0</v>
      </c>
      <c r="AR1184" s="133">
        <v>1576.42</v>
      </c>
      <c r="AS1184" s="133">
        <v>0</v>
      </c>
      <c r="AT1184" s="133">
        <v>0</v>
      </c>
      <c r="AU1184" s="133">
        <v>0</v>
      </c>
      <c r="AV1184" s="133">
        <v>0</v>
      </c>
      <c r="AW1184" s="133">
        <v>0</v>
      </c>
      <c r="AX1184" s="133">
        <v>1576.42</v>
      </c>
      <c r="AY1184" s="133">
        <v>0</v>
      </c>
      <c r="AZ1184" s="133">
        <v>0</v>
      </c>
      <c r="BA1184" s="15">
        <f t="shared" si="54"/>
        <v>0</v>
      </c>
      <c r="BB1184" s="15">
        <f t="shared" si="55"/>
        <v>3152.84</v>
      </c>
      <c r="BC1184" s="15">
        <f t="shared" si="56"/>
        <v>3152.84</v>
      </c>
    </row>
    <row r="1185" spans="1:55" x14ac:dyDescent="0.35">
      <c r="A1185" s="161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66">
        <v>44291</v>
      </c>
      <c r="AF1185" s="166">
        <v>45387</v>
      </c>
      <c r="AG1185" s="167">
        <v>47859.87</v>
      </c>
      <c r="AH1185" s="94">
        <v>0</v>
      </c>
      <c r="AI1185" s="94">
        <v>0</v>
      </c>
      <c r="AJ1185" s="168">
        <v>6.1699999999999998E-2</v>
      </c>
      <c r="AK1185" s="162" t="s">
        <v>651</v>
      </c>
      <c r="AL1185" s="162" t="s">
        <v>652</v>
      </c>
      <c r="AM1185" s="133">
        <v>0</v>
      </c>
      <c r="AN1185" s="133">
        <v>0</v>
      </c>
      <c r="AO1185" s="133">
        <v>0</v>
      </c>
      <c r="AP1185" s="133">
        <v>0</v>
      </c>
      <c r="AQ1185" s="133">
        <v>0</v>
      </c>
      <c r="AR1185" s="133">
        <v>0</v>
      </c>
      <c r="AS1185" s="133">
        <v>0</v>
      </c>
      <c r="AT1185" s="133">
        <v>0</v>
      </c>
      <c r="AU1185" s="133">
        <v>0</v>
      </c>
      <c r="AV1185" s="133">
        <v>0</v>
      </c>
      <c r="AW1185" s="133">
        <v>0</v>
      </c>
      <c r="AX1185" s="133">
        <v>0</v>
      </c>
      <c r="AY1185" s="133">
        <v>0</v>
      </c>
      <c r="AZ1185" s="133">
        <v>0</v>
      </c>
      <c r="BA1185" s="15">
        <f t="shared" si="54"/>
        <v>0</v>
      </c>
      <c r="BB1185" s="15">
        <f t="shared" si="55"/>
        <v>0</v>
      </c>
      <c r="BC1185" s="15">
        <f t="shared" si="56"/>
        <v>0</v>
      </c>
    </row>
    <row r="1186" spans="1:55" x14ac:dyDescent="0.35">
      <c r="A1186" s="161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3973.76</v>
      </c>
      <c r="AA1186" s="63">
        <v>0</v>
      </c>
      <c r="AB1186" s="63">
        <v>0</v>
      </c>
      <c r="AC1186" s="63">
        <v>0</v>
      </c>
      <c r="AD1186" s="63">
        <v>111473.73</v>
      </c>
      <c r="AE1186" s="166">
        <v>44291</v>
      </c>
      <c r="AF1186" s="166">
        <v>46117</v>
      </c>
      <c r="AG1186" s="167">
        <v>111473.73</v>
      </c>
      <c r="AH1186" s="94">
        <v>1.4305555555555556</v>
      </c>
      <c r="AI1186" s="94">
        <v>5</v>
      </c>
      <c r="AJ1186" s="168">
        <v>7.1300000000000002E-2</v>
      </c>
      <c r="AK1186" s="162" t="s">
        <v>651</v>
      </c>
      <c r="AL1186" s="162" t="s">
        <v>652</v>
      </c>
      <c r="AM1186" s="133">
        <v>0</v>
      </c>
      <c r="AN1186" s="133">
        <v>0</v>
      </c>
      <c r="AO1186" s="133">
        <v>0</v>
      </c>
      <c r="AP1186" s="133">
        <v>0</v>
      </c>
      <c r="AQ1186" s="133">
        <v>0</v>
      </c>
      <c r="AR1186" s="133">
        <v>3973.76</v>
      </c>
      <c r="AS1186" s="133">
        <v>0</v>
      </c>
      <c r="AT1186" s="133">
        <v>0</v>
      </c>
      <c r="AU1186" s="133">
        <v>0</v>
      </c>
      <c r="AV1186" s="133">
        <v>0</v>
      </c>
      <c r="AW1186" s="133">
        <v>0</v>
      </c>
      <c r="AX1186" s="133">
        <v>3973.76</v>
      </c>
      <c r="AY1186" s="133">
        <v>0</v>
      </c>
      <c r="AZ1186" s="133">
        <v>0</v>
      </c>
      <c r="BA1186" s="15">
        <f t="shared" si="54"/>
        <v>0</v>
      </c>
      <c r="BB1186" s="15">
        <f t="shared" si="55"/>
        <v>7947.52</v>
      </c>
      <c r="BC1186" s="15">
        <f t="shared" si="56"/>
        <v>7947.52</v>
      </c>
    </row>
    <row r="1187" spans="1:55" x14ac:dyDescent="0.35">
      <c r="A1187" s="161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66">
        <v>44291</v>
      </c>
      <c r="AF1187" s="166">
        <v>45387</v>
      </c>
      <c r="AG1187" s="167">
        <v>64317.49</v>
      </c>
      <c r="AH1187" s="94">
        <v>0</v>
      </c>
      <c r="AI1187" s="94">
        <v>0</v>
      </c>
      <c r="AJ1187" s="168">
        <v>6.1699999999999998E-2</v>
      </c>
      <c r="AK1187" s="162" t="s">
        <v>651</v>
      </c>
      <c r="AL1187" s="162" t="s">
        <v>652</v>
      </c>
      <c r="AM1187" s="133">
        <v>0</v>
      </c>
      <c r="AN1187" s="133">
        <v>0</v>
      </c>
      <c r="AO1187" s="133">
        <v>0</v>
      </c>
      <c r="AP1187" s="133">
        <v>0</v>
      </c>
      <c r="AQ1187" s="133">
        <v>0</v>
      </c>
      <c r="AR1187" s="133">
        <v>0</v>
      </c>
      <c r="AS1187" s="133">
        <v>0</v>
      </c>
      <c r="AT1187" s="133">
        <v>0</v>
      </c>
      <c r="AU1187" s="133">
        <v>0</v>
      </c>
      <c r="AV1187" s="133">
        <v>0</v>
      </c>
      <c r="AW1187" s="133">
        <v>0</v>
      </c>
      <c r="AX1187" s="133">
        <v>0</v>
      </c>
      <c r="AY1187" s="133">
        <v>0</v>
      </c>
      <c r="AZ1187" s="133">
        <v>0</v>
      </c>
      <c r="BA1187" s="15">
        <f t="shared" si="54"/>
        <v>0</v>
      </c>
      <c r="BB1187" s="15">
        <f t="shared" si="55"/>
        <v>0</v>
      </c>
      <c r="BC1187" s="15">
        <f t="shared" si="56"/>
        <v>0</v>
      </c>
    </row>
    <row r="1188" spans="1:55" x14ac:dyDescent="0.35">
      <c r="A1188" s="161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66">
        <v>44291</v>
      </c>
      <c r="AF1188" s="166">
        <v>45387</v>
      </c>
      <c r="AG1188" s="167">
        <v>37441.18</v>
      </c>
      <c r="AH1188" s="94">
        <v>0</v>
      </c>
      <c r="AI1188" s="94">
        <v>0</v>
      </c>
      <c r="AJ1188" s="168">
        <v>6.1699999999999998E-2</v>
      </c>
      <c r="AK1188" s="162" t="s">
        <v>651</v>
      </c>
      <c r="AL1188" s="162" t="s">
        <v>652</v>
      </c>
      <c r="AM1188" s="133">
        <v>0</v>
      </c>
      <c r="AN1188" s="133">
        <v>0</v>
      </c>
      <c r="AO1188" s="133">
        <v>0</v>
      </c>
      <c r="AP1188" s="133">
        <v>0</v>
      </c>
      <c r="AQ1188" s="133">
        <v>0</v>
      </c>
      <c r="AR1188" s="133">
        <v>0</v>
      </c>
      <c r="AS1188" s="133">
        <v>0</v>
      </c>
      <c r="AT1188" s="133">
        <v>0</v>
      </c>
      <c r="AU1188" s="133">
        <v>0</v>
      </c>
      <c r="AV1188" s="133">
        <v>0</v>
      </c>
      <c r="AW1188" s="133">
        <v>0</v>
      </c>
      <c r="AX1188" s="133">
        <v>0</v>
      </c>
      <c r="AY1188" s="133">
        <v>0</v>
      </c>
      <c r="AZ1188" s="133">
        <v>0</v>
      </c>
      <c r="BA1188" s="15">
        <f t="shared" si="54"/>
        <v>0</v>
      </c>
      <c r="BB1188" s="15">
        <f t="shared" si="55"/>
        <v>0</v>
      </c>
      <c r="BC1188" s="15">
        <f t="shared" si="56"/>
        <v>0</v>
      </c>
    </row>
    <row r="1189" spans="1:55" x14ac:dyDescent="0.35">
      <c r="A1189" s="161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3108.71</v>
      </c>
      <c r="AA1189" s="63">
        <v>0</v>
      </c>
      <c r="AB1189" s="63">
        <v>0</v>
      </c>
      <c r="AC1189" s="63">
        <v>0</v>
      </c>
      <c r="AD1189" s="63">
        <v>87206.83</v>
      </c>
      <c r="AE1189" s="166">
        <v>44291</v>
      </c>
      <c r="AF1189" s="166">
        <v>46117</v>
      </c>
      <c r="AG1189" s="167">
        <v>87206.83</v>
      </c>
      <c r="AH1189" s="94">
        <v>1.4305555555555556</v>
      </c>
      <c r="AI1189" s="94">
        <v>5</v>
      </c>
      <c r="AJ1189" s="168">
        <v>7.1300000000000002E-2</v>
      </c>
      <c r="AK1189" s="162" t="s">
        <v>651</v>
      </c>
      <c r="AL1189" s="162" t="s">
        <v>652</v>
      </c>
      <c r="AM1189" s="133">
        <v>0</v>
      </c>
      <c r="AN1189" s="133">
        <v>0</v>
      </c>
      <c r="AO1189" s="133">
        <v>0</v>
      </c>
      <c r="AP1189" s="133">
        <v>0</v>
      </c>
      <c r="AQ1189" s="133">
        <v>0</v>
      </c>
      <c r="AR1189" s="133">
        <v>3108.71</v>
      </c>
      <c r="AS1189" s="133">
        <v>0</v>
      </c>
      <c r="AT1189" s="133">
        <v>0</v>
      </c>
      <c r="AU1189" s="133">
        <v>0</v>
      </c>
      <c r="AV1189" s="133">
        <v>0</v>
      </c>
      <c r="AW1189" s="133">
        <v>0</v>
      </c>
      <c r="AX1189" s="133">
        <v>3108.71</v>
      </c>
      <c r="AY1189" s="133">
        <v>0</v>
      </c>
      <c r="AZ1189" s="133">
        <v>0</v>
      </c>
      <c r="BA1189" s="15">
        <f t="shared" si="54"/>
        <v>0</v>
      </c>
      <c r="BB1189" s="15">
        <f t="shared" si="55"/>
        <v>6217.42</v>
      </c>
      <c r="BC1189" s="15">
        <f t="shared" si="56"/>
        <v>6217.42</v>
      </c>
    </row>
    <row r="1190" spans="1:55" x14ac:dyDescent="0.35">
      <c r="A1190" s="161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66">
        <v>44291</v>
      </c>
      <c r="AF1190" s="166">
        <v>45387</v>
      </c>
      <c r="AG1190" s="167">
        <v>64942.96</v>
      </c>
      <c r="AH1190" s="94">
        <v>0</v>
      </c>
      <c r="AI1190" s="94">
        <v>0</v>
      </c>
      <c r="AJ1190" s="168">
        <v>6.1699999999999998E-2</v>
      </c>
      <c r="AK1190" s="162" t="s">
        <v>651</v>
      </c>
      <c r="AL1190" s="162" t="s">
        <v>652</v>
      </c>
      <c r="AM1190" s="133">
        <v>0</v>
      </c>
      <c r="AN1190" s="133">
        <v>0</v>
      </c>
      <c r="AO1190" s="133">
        <v>0</v>
      </c>
      <c r="AP1190" s="133">
        <v>0</v>
      </c>
      <c r="AQ1190" s="133">
        <v>0</v>
      </c>
      <c r="AR1190" s="133">
        <v>0</v>
      </c>
      <c r="AS1190" s="133">
        <v>0</v>
      </c>
      <c r="AT1190" s="133">
        <v>0</v>
      </c>
      <c r="AU1190" s="133">
        <v>0</v>
      </c>
      <c r="AV1190" s="133">
        <v>0</v>
      </c>
      <c r="AW1190" s="133">
        <v>0</v>
      </c>
      <c r="AX1190" s="133">
        <v>0</v>
      </c>
      <c r="AY1190" s="133">
        <v>0</v>
      </c>
      <c r="AZ1190" s="133">
        <v>0</v>
      </c>
      <c r="BA1190" s="15">
        <f t="shared" si="54"/>
        <v>0</v>
      </c>
      <c r="BB1190" s="15">
        <f t="shared" si="55"/>
        <v>0</v>
      </c>
      <c r="BC1190" s="15">
        <f t="shared" si="56"/>
        <v>0</v>
      </c>
    </row>
    <row r="1191" spans="1:55" x14ac:dyDescent="0.35">
      <c r="A1191" s="161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5340.08</v>
      </c>
      <c r="AA1191" s="63">
        <v>0</v>
      </c>
      <c r="AB1191" s="63">
        <v>0</v>
      </c>
      <c r="AC1191" s="63">
        <v>0</v>
      </c>
      <c r="AD1191" s="63">
        <v>149802.44</v>
      </c>
      <c r="AE1191" s="166">
        <v>44291</v>
      </c>
      <c r="AF1191" s="166">
        <v>46117</v>
      </c>
      <c r="AG1191" s="167">
        <v>149802.44</v>
      </c>
      <c r="AH1191" s="94">
        <v>1.4305555555555556</v>
      </c>
      <c r="AI1191" s="94">
        <v>5</v>
      </c>
      <c r="AJ1191" s="168">
        <v>7.1300000000000002E-2</v>
      </c>
      <c r="AK1191" s="162" t="s">
        <v>651</v>
      </c>
      <c r="AL1191" s="162" t="s">
        <v>652</v>
      </c>
      <c r="AM1191" s="133">
        <v>0</v>
      </c>
      <c r="AN1191" s="133">
        <v>0</v>
      </c>
      <c r="AO1191" s="133">
        <v>0</v>
      </c>
      <c r="AP1191" s="133">
        <v>0</v>
      </c>
      <c r="AQ1191" s="133">
        <v>0</v>
      </c>
      <c r="AR1191" s="133">
        <v>5340.08</v>
      </c>
      <c r="AS1191" s="133">
        <v>0</v>
      </c>
      <c r="AT1191" s="133">
        <v>0</v>
      </c>
      <c r="AU1191" s="133">
        <v>0</v>
      </c>
      <c r="AV1191" s="133">
        <v>0</v>
      </c>
      <c r="AW1191" s="133">
        <v>0</v>
      </c>
      <c r="AX1191" s="133">
        <v>5340.08</v>
      </c>
      <c r="AY1191" s="133">
        <v>0</v>
      </c>
      <c r="AZ1191" s="133">
        <v>0</v>
      </c>
      <c r="BA1191" s="15">
        <f t="shared" si="54"/>
        <v>0</v>
      </c>
      <c r="BB1191" s="15">
        <f t="shared" si="55"/>
        <v>10680.16</v>
      </c>
      <c r="BC1191" s="15">
        <f t="shared" si="56"/>
        <v>10680.16</v>
      </c>
    </row>
    <row r="1192" spans="1:55" x14ac:dyDescent="0.35">
      <c r="A1192" s="161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73846.960000000006</v>
      </c>
      <c r="AA1192" s="63">
        <v>0</v>
      </c>
      <c r="AB1192" s="63">
        <v>0</v>
      </c>
      <c r="AC1192" s="63">
        <v>0</v>
      </c>
      <c r="AD1192" s="63">
        <v>2071588.69</v>
      </c>
      <c r="AE1192" s="166">
        <v>44291</v>
      </c>
      <c r="AF1192" s="166">
        <v>46117</v>
      </c>
      <c r="AG1192" s="167">
        <v>2071588.69</v>
      </c>
      <c r="AH1192" s="94">
        <v>1.4305555555555556</v>
      </c>
      <c r="AI1192" s="94">
        <v>5</v>
      </c>
      <c r="AJ1192" s="168">
        <v>7.1300000000000002E-2</v>
      </c>
      <c r="AK1192" s="162" t="s">
        <v>651</v>
      </c>
      <c r="AL1192" s="162" t="s">
        <v>652</v>
      </c>
      <c r="AM1192" s="133">
        <v>0</v>
      </c>
      <c r="AN1192" s="133">
        <v>0</v>
      </c>
      <c r="AO1192" s="133">
        <v>0</v>
      </c>
      <c r="AP1192" s="133">
        <v>0</v>
      </c>
      <c r="AQ1192" s="133">
        <v>0</v>
      </c>
      <c r="AR1192" s="133">
        <v>73846.960000000006</v>
      </c>
      <c r="AS1192" s="133">
        <v>0</v>
      </c>
      <c r="AT1192" s="133">
        <v>0</v>
      </c>
      <c r="AU1192" s="133">
        <v>0</v>
      </c>
      <c r="AV1192" s="133">
        <v>0</v>
      </c>
      <c r="AW1192" s="133">
        <v>0</v>
      </c>
      <c r="AX1192" s="133">
        <v>73846.960000000006</v>
      </c>
      <c r="AY1192" s="133">
        <v>0</v>
      </c>
      <c r="AZ1192" s="133">
        <v>0</v>
      </c>
      <c r="BA1192" s="15">
        <f t="shared" si="54"/>
        <v>0</v>
      </c>
      <c r="BB1192" s="15">
        <f t="shared" si="55"/>
        <v>147693.92000000001</v>
      </c>
      <c r="BC1192" s="15">
        <f t="shared" si="56"/>
        <v>147693.92000000001</v>
      </c>
    </row>
    <row r="1193" spans="1:55" x14ac:dyDescent="0.35">
      <c r="A1193" s="161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66">
        <v>44291</v>
      </c>
      <c r="AF1193" s="166">
        <v>45387</v>
      </c>
      <c r="AG1193" s="167">
        <v>49287.66</v>
      </c>
      <c r="AH1193" s="94">
        <v>0</v>
      </c>
      <c r="AI1193" s="94">
        <v>0</v>
      </c>
      <c r="AJ1193" s="168">
        <v>6.1699999999999998E-2</v>
      </c>
      <c r="AK1193" s="162" t="s">
        <v>651</v>
      </c>
      <c r="AL1193" s="162" t="s">
        <v>652</v>
      </c>
      <c r="AM1193" s="133">
        <v>0</v>
      </c>
      <c r="AN1193" s="133">
        <v>0</v>
      </c>
      <c r="AO1193" s="133">
        <v>0</v>
      </c>
      <c r="AP1193" s="133">
        <v>0</v>
      </c>
      <c r="AQ1193" s="133">
        <v>0</v>
      </c>
      <c r="AR1193" s="133">
        <v>0</v>
      </c>
      <c r="AS1193" s="133">
        <v>0</v>
      </c>
      <c r="AT1193" s="133">
        <v>0</v>
      </c>
      <c r="AU1193" s="133">
        <v>0</v>
      </c>
      <c r="AV1193" s="133">
        <v>0</v>
      </c>
      <c r="AW1193" s="133">
        <v>0</v>
      </c>
      <c r="AX1193" s="133">
        <v>0</v>
      </c>
      <c r="AY1193" s="133">
        <v>0</v>
      </c>
      <c r="AZ1193" s="133">
        <v>0</v>
      </c>
      <c r="BA1193" s="15">
        <f t="shared" si="54"/>
        <v>0</v>
      </c>
      <c r="BB1193" s="15">
        <f t="shared" si="55"/>
        <v>0</v>
      </c>
      <c r="BC1193" s="15">
        <f t="shared" si="56"/>
        <v>0</v>
      </c>
    </row>
    <row r="1194" spans="1:55" x14ac:dyDescent="0.35">
      <c r="A1194" s="161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287.33</v>
      </c>
      <c r="AA1194" s="63">
        <v>0</v>
      </c>
      <c r="AB1194" s="63">
        <v>0</v>
      </c>
      <c r="AC1194" s="63">
        <v>0</v>
      </c>
      <c r="AD1194" s="63">
        <v>8060.18</v>
      </c>
      <c r="AE1194" s="166">
        <v>44291</v>
      </c>
      <c r="AF1194" s="166">
        <v>46117</v>
      </c>
      <c r="AG1194" s="167">
        <v>8060.18</v>
      </c>
      <c r="AH1194" s="94">
        <v>1.4305555555555556</v>
      </c>
      <c r="AI1194" s="94">
        <v>5</v>
      </c>
      <c r="AJ1194" s="168">
        <v>7.1300000000000002E-2</v>
      </c>
      <c r="AK1194" s="162" t="s">
        <v>651</v>
      </c>
      <c r="AL1194" s="162" t="s">
        <v>652</v>
      </c>
      <c r="AM1194" s="133">
        <v>0</v>
      </c>
      <c r="AN1194" s="133">
        <v>0</v>
      </c>
      <c r="AO1194" s="133">
        <v>0</v>
      </c>
      <c r="AP1194" s="133">
        <v>0</v>
      </c>
      <c r="AQ1194" s="133">
        <v>0</v>
      </c>
      <c r="AR1194" s="133">
        <v>287.33</v>
      </c>
      <c r="AS1194" s="133">
        <v>0</v>
      </c>
      <c r="AT1194" s="133">
        <v>0</v>
      </c>
      <c r="AU1194" s="133">
        <v>0</v>
      </c>
      <c r="AV1194" s="133">
        <v>0</v>
      </c>
      <c r="AW1194" s="133">
        <v>0</v>
      </c>
      <c r="AX1194" s="133">
        <v>287.33</v>
      </c>
      <c r="AY1194" s="133">
        <v>0</v>
      </c>
      <c r="AZ1194" s="133">
        <v>0</v>
      </c>
      <c r="BA1194" s="15">
        <f t="shared" si="54"/>
        <v>0</v>
      </c>
      <c r="BB1194" s="15">
        <f t="shared" si="55"/>
        <v>574.66</v>
      </c>
      <c r="BC1194" s="15">
        <f t="shared" si="56"/>
        <v>574.66</v>
      </c>
    </row>
    <row r="1195" spans="1:55" x14ac:dyDescent="0.35">
      <c r="A1195" s="161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66">
        <v>44291</v>
      </c>
      <c r="AF1195" s="166">
        <v>45387</v>
      </c>
      <c r="AG1195" s="167">
        <v>79722.240000000005</v>
      </c>
      <c r="AH1195" s="94">
        <v>0</v>
      </c>
      <c r="AI1195" s="94">
        <v>0</v>
      </c>
      <c r="AJ1195" s="168">
        <v>6.1699999999999998E-2</v>
      </c>
      <c r="AK1195" s="162" t="s">
        <v>651</v>
      </c>
      <c r="AL1195" s="162" t="s">
        <v>652</v>
      </c>
      <c r="AM1195" s="133">
        <v>0</v>
      </c>
      <c r="AN1195" s="133">
        <v>0</v>
      </c>
      <c r="AO1195" s="133">
        <v>0</v>
      </c>
      <c r="AP1195" s="133">
        <v>0</v>
      </c>
      <c r="AQ1195" s="133">
        <v>0</v>
      </c>
      <c r="AR1195" s="133">
        <v>0</v>
      </c>
      <c r="AS1195" s="133">
        <v>0</v>
      </c>
      <c r="AT1195" s="133">
        <v>0</v>
      </c>
      <c r="AU1195" s="133">
        <v>0</v>
      </c>
      <c r="AV1195" s="133">
        <v>0</v>
      </c>
      <c r="AW1195" s="133">
        <v>0</v>
      </c>
      <c r="AX1195" s="133">
        <v>0</v>
      </c>
      <c r="AY1195" s="133">
        <v>0</v>
      </c>
      <c r="AZ1195" s="133">
        <v>0</v>
      </c>
      <c r="BA1195" s="15">
        <f t="shared" si="54"/>
        <v>0</v>
      </c>
      <c r="BB1195" s="15">
        <f t="shared" si="55"/>
        <v>0</v>
      </c>
      <c r="BC1195" s="15">
        <f t="shared" si="56"/>
        <v>0</v>
      </c>
    </row>
    <row r="1196" spans="1:55" x14ac:dyDescent="0.35">
      <c r="A1196" s="161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66">
        <v>44291</v>
      </c>
      <c r="AF1196" s="166">
        <v>45387</v>
      </c>
      <c r="AG1196" s="167">
        <v>12837830.16</v>
      </c>
      <c r="AH1196" s="94">
        <v>0</v>
      </c>
      <c r="AI1196" s="94">
        <v>0</v>
      </c>
      <c r="AJ1196" s="168">
        <v>6.1699999999999998E-2</v>
      </c>
      <c r="AK1196" s="162" t="s">
        <v>651</v>
      </c>
      <c r="AL1196" s="162" t="s">
        <v>652</v>
      </c>
      <c r="AM1196" s="133">
        <v>0</v>
      </c>
      <c r="AN1196" s="133">
        <v>0</v>
      </c>
      <c r="AO1196" s="133">
        <v>0</v>
      </c>
      <c r="AP1196" s="133">
        <v>0</v>
      </c>
      <c r="AQ1196" s="133">
        <v>0</v>
      </c>
      <c r="AR1196" s="133">
        <v>0</v>
      </c>
      <c r="AS1196" s="133">
        <v>0</v>
      </c>
      <c r="AT1196" s="133">
        <v>0</v>
      </c>
      <c r="AU1196" s="133">
        <v>0</v>
      </c>
      <c r="AV1196" s="133">
        <v>0</v>
      </c>
      <c r="AW1196" s="133">
        <v>0</v>
      </c>
      <c r="AX1196" s="133">
        <v>0</v>
      </c>
      <c r="AY1196" s="133">
        <v>0</v>
      </c>
      <c r="AZ1196" s="133">
        <v>0</v>
      </c>
      <c r="BA1196" s="15">
        <f t="shared" si="54"/>
        <v>0</v>
      </c>
      <c r="BB1196" s="15">
        <f t="shared" si="55"/>
        <v>0</v>
      </c>
      <c r="BC1196" s="15">
        <f t="shared" si="56"/>
        <v>0</v>
      </c>
    </row>
    <row r="1197" spans="1:55" x14ac:dyDescent="0.35">
      <c r="A1197" s="161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74524.63</v>
      </c>
      <c r="AA1197" s="63">
        <v>0</v>
      </c>
      <c r="AB1197" s="63">
        <v>0</v>
      </c>
      <c r="AC1197" s="63">
        <v>0</v>
      </c>
      <c r="AD1197" s="63">
        <v>2090599</v>
      </c>
      <c r="AE1197" s="166">
        <v>44291</v>
      </c>
      <c r="AF1197" s="166">
        <v>46117</v>
      </c>
      <c r="AG1197" s="167">
        <v>2090599</v>
      </c>
      <c r="AH1197" s="94">
        <v>1.4305555555555556</v>
      </c>
      <c r="AI1197" s="94">
        <v>5</v>
      </c>
      <c r="AJ1197" s="168">
        <v>7.1300000000000002E-2</v>
      </c>
      <c r="AK1197" s="162" t="s">
        <v>651</v>
      </c>
      <c r="AL1197" s="162" t="s">
        <v>652</v>
      </c>
      <c r="AM1197" s="133">
        <v>0</v>
      </c>
      <c r="AN1197" s="133">
        <v>0</v>
      </c>
      <c r="AO1197" s="133">
        <v>0</v>
      </c>
      <c r="AP1197" s="133">
        <v>0</v>
      </c>
      <c r="AQ1197" s="133">
        <v>0</v>
      </c>
      <c r="AR1197" s="133">
        <v>74524.63</v>
      </c>
      <c r="AS1197" s="133">
        <v>0</v>
      </c>
      <c r="AT1197" s="133">
        <v>0</v>
      </c>
      <c r="AU1197" s="133">
        <v>0</v>
      </c>
      <c r="AV1197" s="133">
        <v>0</v>
      </c>
      <c r="AW1197" s="133">
        <v>0</v>
      </c>
      <c r="AX1197" s="133">
        <v>74524.63</v>
      </c>
      <c r="AY1197" s="133">
        <v>0</v>
      </c>
      <c r="AZ1197" s="133">
        <v>0</v>
      </c>
      <c r="BA1197" s="15">
        <f t="shared" si="54"/>
        <v>0</v>
      </c>
      <c r="BB1197" s="15">
        <f t="shared" si="55"/>
        <v>149049.26</v>
      </c>
      <c r="BC1197" s="15">
        <f t="shared" si="56"/>
        <v>149049.26</v>
      </c>
    </row>
    <row r="1198" spans="1:55" x14ac:dyDescent="0.35">
      <c r="A1198" s="161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66">
        <v>44291</v>
      </c>
      <c r="AF1198" s="166">
        <v>45387</v>
      </c>
      <c r="AG1198" s="169">
        <v>426622.6</v>
      </c>
      <c r="AH1198" s="94">
        <v>0</v>
      </c>
      <c r="AI1198" s="94">
        <v>0</v>
      </c>
      <c r="AJ1198" s="168">
        <v>6.1699999999999998E-2</v>
      </c>
      <c r="AK1198" s="162" t="s">
        <v>651</v>
      </c>
      <c r="AL1198" s="162" t="s">
        <v>652</v>
      </c>
      <c r="AM1198" s="133">
        <v>0</v>
      </c>
      <c r="AN1198" s="133">
        <v>0</v>
      </c>
      <c r="AO1198" s="133">
        <v>0</v>
      </c>
      <c r="AP1198" s="133">
        <v>0</v>
      </c>
      <c r="AQ1198" s="133">
        <v>0</v>
      </c>
      <c r="AR1198" s="133">
        <v>0</v>
      </c>
      <c r="AS1198" s="133">
        <v>0</v>
      </c>
      <c r="AT1198" s="133">
        <v>0</v>
      </c>
      <c r="AU1198" s="133">
        <v>0</v>
      </c>
      <c r="AV1198" s="133">
        <v>0</v>
      </c>
      <c r="AW1198" s="133">
        <v>0</v>
      </c>
      <c r="AX1198" s="133">
        <v>0</v>
      </c>
      <c r="AY1198" s="133">
        <v>0</v>
      </c>
      <c r="AZ1198" s="133">
        <v>0</v>
      </c>
      <c r="BA1198" s="15">
        <f t="shared" si="54"/>
        <v>0</v>
      </c>
      <c r="BB1198" s="15">
        <f t="shared" si="55"/>
        <v>0</v>
      </c>
      <c r="BC1198" s="15">
        <f t="shared" si="56"/>
        <v>0</v>
      </c>
    </row>
    <row r="1199" spans="1:55" x14ac:dyDescent="0.35">
      <c r="A1199" s="161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35381.72</v>
      </c>
      <c r="AA1199" s="63">
        <v>0</v>
      </c>
      <c r="AB1199" s="63">
        <v>0</v>
      </c>
      <c r="AC1199" s="63">
        <v>0</v>
      </c>
      <c r="AD1199" s="63">
        <v>992544.18</v>
      </c>
      <c r="AE1199" s="166">
        <v>44291</v>
      </c>
      <c r="AF1199" s="166">
        <v>46117</v>
      </c>
      <c r="AG1199" s="169">
        <v>992544.18</v>
      </c>
      <c r="AH1199" s="94">
        <v>1.4305555555555556</v>
      </c>
      <c r="AI1199" s="94">
        <v>5</v>
      </c>
      <c r="AJ1199" s="168">
        <v>7.1300000000000002E-2</v>
      </c>
      <c r="AK1199" s="162" t="s">
        <v>651</v>
      </c>
      <c r="AL1199" s="162" t="s">
        <v>652</v>
      </c>
      <c r="AM1199" s="133">
        <v>0</v>
      </c>
      <c r="AN1199" s="133">
        <v>0</v>
      </c>
      <c r="AO1199" s="133">
        <v>0</v>
      </c>
      <c r="AP1199" s="133">
        <v>0</v>
      </c>
      <c r="AQ1199" s="133">
        <v>0</v>
      </c>
      <c r="AR1199" s="133">
        <v>35381.72</v>
      </c>
      <c r="AS1199" s="133">
        <v>0</v>
      </c>
      <c r="AT1199" s="133">
        <v>0</v>
      </c>
      <c r="AU1199" s="133">
        <v>0</v>
      </c>
      <c r="AV1199" s="133">
        <v>0</v>
      </c>
      <c r="AW1199" s="133">
        <v>0</v>
      </c>
      <c r="AX1199" s="133">
        <v>35381.72</v>
      </c>
      <c r="AY1199" s="133">
        <v>0</v>
      </c>
      <c r="AZ1199" s="133">
        <v>0</v>
      </c>
      <c r="BA1199" s="15">
        <f t="shared" si="54"/>
        <v>0</v>
      </c>
      <c r="BB1199" s="15">
        <f t="shared" si="55"/>
        <v>70763.44</v>
      </c>
      <c r="BC1199" s="15">
        <f t="shared" si="56"/>
        <v>70763.44</v>
      </c>
    </row>
    <row r="1200" spans="1:55" x14ac:dyDescent="0.35">
      <c r="A1200" s="161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66">
        <v>44291</v>
      </c>
      <c r="AF1200" s="166">
        <v>45387</v>
      </c>
      <c r="AG1200" s="169">
        <v>48479.68</v>
      </c>
      <c r="AH1200" s="94">
        <v>0</v>
      </c>
      <c r="AI1200" s="94">
        <v>0</v>
      </c>
      <c r="AJ1200" s="168">
        <v>6.1699999999999998E-2</v>
      </c>
      <c r="AK1200" s="162" t="s">
        <v>651</v>
      </c>
      <c r="AL1200" s="162" t="s">
        <v>652</v>
      </c>
      <c r="AM1200" s="133">
        <v>0</v>
      </c>
      <c r="AN1200" s="133">
        <v>0</v>
      </c>
      <c r="AO1200" s="133">
        <v>0</v>
      </c>
      <c r="AP1200" s="133">
        <v>0</v>
      </c>
      <c r="AQ1200" s="133">
        <v>0</v>
      </c>
      <c r="AR1200" s="133">
        <v>0</v>
      </c>
      <c r="AS1200" s="133">
        <v>0</v>
      </c>
      <c r="AT1200" s="133">
        <v>0</v>
      </c>
      <c r="AU1200" s="133">
        <v>0</v>
      </c>
      <c r="AV1200" s="133">
        <v>0</v>
      </c>
      <c r="AW1200" s="133">
        <v>0</v>
      </c>
      <c r="AX1200" s="133">
        <v>0</v>
      </c>
      <c r="AY1200" s="133">
        <v>0</v>
      </c>
      <c r="AZ1200" s="133">
        <v>0</v>
      </c>
      <c r="BA1200" s="15">
        <f t="shared" si="54"/>
        <v>0</v>
      </c>
      <c r="BB1200" s="15">
        <f t="shared" si="55"/>
        <v>0</v>
      </c>
      <c r="BC1200" s="15">
        <f t="shared" si="56"/>
        <v>0</v>
      </c>
    </row>
    <row r="1201" spans="1:55" x14ac:dyDescent="0.35">
      <c r="A1201" s="161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4020.53</v>
      </c>
      <c r="AA1201" s="63">
        <v>0</v>
      </c>
      <c r="AB1201" s="63">
        <v>0</v>
      </c>
      <c r="AC1201" s="63">
        <v>0</v>
      </c>
      <c r="AD1201" s="63">
        <v>112785.86</v>
      </c>
      <c r="AE1201" s="166">
        <v>44291</v>
      </c>
      <c r="AF1201" s="166">
        <v>46117</v>
      </c>
      <c r="AG1201" s="169">
        <v>112785.86</v>
      </c>
      <c r="AH1201" s="94">
        <v>1.4305555555555556</v>
      </c>
      <c r="AI1201" s="94">
        <v>5</v>
      </c>
      <c r="AJ1201" s="168">
        <v>7.1300000000000002E-2</v>
      </c>
      <c r="AK1201" s="162" t="s">
        <v>651</v>
      </c>
      <c r="AL1201" s="162" t="s">
        <v>652</v>
      </c>
      <c r="AM1201" s="133">
        <v>0</v>
      </c>
      <c r="AN1201" s="133">
        <v>0</v>
      </c>
      <c r="AO1201" s="133">
        <v>0</v>
      </c>
      <c r="AP1201" s="133">
        <v>0</v>
      </c>
      <c r="AQ1201" s="133">
        <v>0</v>
      </c>
      <c r="AR1201" s="133">
        <v>4020.53</v>
      </c>
      <c r="AS1201" s="133">
        <v>0</v>
      </c>
      <c r="AT1201" s="133">
        <v>0</v>
      </c>
      <c r="AU1201" s="133">
        <v>0</v>
      </c>
      <c r="AV1201" s="133">
        <v>0</v>
      </c>
      <c r="AW1201" s="133">
        <v>0</v>
      </c>
      <c r="AX1201" s="133">
        <v>4020.53</v>
      </c>
      <c r="AY1201" s="133">
        <v>0</v>
      </c>
      <c r="AZ1201" s="133">
        <v>0</v>
      </c>
      <c r="BA1201" s="15">
        <f t="shared" si="54"/>
        <v>0</v>
      </c>
      <c r="BB1201" s="15">
        <f t="shared" si="55"/>
        <v>8041.06</v>
      </c>
      <c r="BC1201" s="15">
        <f t="shared" si="56"/>
        <v>8041.06</v>
      </c>
    </row>
    <row r="1202" spans="1:55" x14ac:dyDescent="0.35">
      <c r="A1202" s="161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66">
        <v>44291</v>
      </c>
      <c r="AF1202" s="166">
        <v>45387</v>
      </c>
      <c r="AG1202" s="169">
        <v>327857.01</v>
      </c>
      <c r="AH1202" s="94">
        <v>0</v>
      </c>
      <c r="AI1202" s="94">
        <v>0</v>
      </c>
      <c r="AJ1202" s="168">
        <v>6.1699999999999998E-2</v>
      </c>
      <c r="AK1202" s="162" t="s">
        <v>651</v>
      </c>
      <c r="AL1202" s="162" t="s">
        <v>652</v>
      </c>
      <c r="AM1202" s="133">
        <v>0</v>
      </c>
      <c r="AN1202" s="133">
        <v>0</v>
      </c>
      <c r="AO1202" s="133">
        <v>0</v>
      </c>
      <c r="AP1202" s="133">
        <v>0</v>
      </c>
      <c r="AQ1202" s="133">
        <v>0</v>
      </c>
      <c r="AR1202" s="133">
        <v>0</v>
      </c>
      <c r="AS1202" s="133">
        <v>0</v>
      </c>
      <c r="AT1202" s="133">
        <v>0</v>
      </c>
      <c r="AU1202" s="133">
        <v>0</v>
      </c>
      <c r="AV1202" s="133">
        <v>0</v>
      </c>
      <c r="AW1202" s="133">
        <v>0</v>
      </c>
      <c r="AX1202" s="133">
        <v>0</v>
      </c>
      <c r="AY1202" s="133">
        <v>0</v>
      </c>
      <c r="AZ1202" s="133">
        <v>0</v>
      </c>
      <c r="BA1202" s="15">
        <f t="shared" si="54"/>
        <v>0</v>
      </c>
      <c r="BB1202" s="15">
        <f t="shared" si="55"/>
        <v>0</v>
      </c>
      <c r="BC1202" s="15">
        <f t="shared" si="56"/>
        <v>0</v>
      </c>
    </row>
    <row r="1203" spans="1:55" x14ac:dyDescent="0.35">
      <c r="A1203" s="161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27189.3</v>
      </c>
      <c r="AA1203" s="63">
        <v>0</v>
      </c>
      <c r="AB1203" s="63">
        <v>0</v>
      </c>
      <c r="AC1203" s="63">
        <v>0</v>
      </c>
      <c r="AD1203" s="63">
        <v>762726.56</v>
      </c>
      <c r="AE1203" s="166">
        <v>44291</v>
      </c>
      <c r="AF1203" s="166">
        <v>46117</v>
      </c>
      <c r="AG1203" s="169">
        <v>762726.56</v>
      </c>
      <c r="AH1203" s="94">
        <v>1.4305555555555556</v>
      </c>
      <c r="AI1203" s="94">
        <v>5</v>
      </c>
      <c r="AJ1203" s="168">
        <v>7.1300000000000002E-2</v>
      </c>
      <c r="AK1203" s="162" t="s">
        <v>651</v>
      </c>
      <c r="AL1203" s="162" t="s">
        <v>652</v>
      </c>
      <c r="AM1203" s="133">
        <v>0</v>
      </c>
      <c r="AN1203" s="133">
        <v>0</v>
      </c>
      <c r="AO1203" s="133">
        <v>0</v>
      </c>
      <c r="AP1203" s="133">
        <v>0</v>
      </c>
      <c r="AQ1203" s="133">
        <v>0</v>
      </c>
      <c r="AR1203" s="133">
        <v>27189.3</v>
      </c>
      <c r="AS1203" s="133">
        <v>0</v>
      </c>
      <c r="AT1203" s="133">
        <v>0</v>
      </c>
      <c r="AU1203" s="133">
        <v>0</v>
      </c>
      <c r="AV1203" s="133">
        <v>0</v>
      </c>
      <c r="AW1203" s="133">
        <v>0</v>
      </c>
      <c r="AX1203" s="133">
        <v>27189.3</v>
      </c>
      <c r="AY1203" s="133">
        <v>0</v>
      </c>
      <c r="AZ1203" s="133">
        <v>0</v>
      </c>
      <c r="BA1203" s="15">
        <f t="shared" si="54"/>
        <v>0</v>
      </c>
      <c r="BB1203" s="15">
        <f t="shared" si="55"/>
        <v>54378.6</v>
      </c>
      <c r="BC1203" s="15">
        <f t="shared" si="56"/>
        <v>54378.6</v>
      </c>
    </row>
    <row r="1204" spans="1:55" x14ac:dyDescent="0.35">
      <c r="A1204" s="161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66">
        <v>44291</v>
      </c>
      <c r="AF1204" s="166">
        <v>45387</v>
      </c>
      <c r="AG1204" s="169">
        <v>140000</v>
      </c>
      <c r="AH1204" s="94">
        <v>0</v>
      </c>
      <c r="AI1204" s="94">
        <v>0</v>
      </c>
      <c r="AJ1204" s="168">
        <v>6.1699999999999998E-2</v>
      </c>
      <c r="AK1204" s="162" t="s">
        <v>651</v>
      </c>
      <c r="AL1204" s="162" t="s">
        <v>652</v>
      </c>
      <c r="AM1204" s="133">
        <v>0</v>
      </c>
      <c r="AN1204" s="133">
        <v>0</v>
      </c>
      <c r="AO1204" s="133">
        <v>0</v>
      </c>
      <c r="AP1204" s="133">
        <v>0</v>
      </c>
      <c r="AQ1204" s="133">
        <v>0</v>
      </c>
      <c r="AR1204" s="133">
        <v>0</v>
      </c>
      <c r="AS1204" s="133">
        <v>0</v>
      </c>
      <c r="AT1204" s="133">
        <v>0</v>
      </c>
      <c r="AU1204" s="133">
        <v>0</v>
      </c>
      <c r="AV1204" s="133">
        <v>0</v>
      </c>
      <c r="AW1204" s="133">
        <v>0</v>
      </c>
      <c r="AX1204" s="133">
        <v>0</v>
      </c>
      <c r="AY1204" s="133">
        <v>0</v>
      </c>
      <c r="AZ1204" s="133">
        <v>0</v>
      </c>
      <c r="BA1204" s="15">
        <f t="shared" si="54"/>
        <v>0</v>
      </c>
      <c r="BB1204" s="15">
        <f t="shared" si="55"/>
        <v>0</v>
      </c>
      <c r="BC1204" s="15">
        <f t="shared" si="56"/>
        <v>0</v>
      </c>
    </row>
    <row r="1205" spans="1:55" x14ac:dyDescent="0.35">
      <c r="A1205" s="161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66">
        <v>44291</v>
      </c>
      <c r="AF1205" s="166">
        <v>46117</v>
      </c>
      <c r="AG1205" s="169">
        <v>135003.15</v>
      </c>
      <c r="AH1205" s="94">
        <v>1.4305555555555556</v>
      </c>
      <c r="AI1205" s="94">
        <v>5</v>
      </c>
      <c r="AJ1205" s="168">
        <v>6.1699999999999998E-2</v>
      </c>
      <c r="AK1205" s="162" t="s">
        <v>651</v>
      </c>
      <c r="AL1205" s="162" t="s">
        <v>652</v>
      </c>
      <c r="AM1205" s="133">
        <v>0</v>
      </c>
      <c r="AN1205" s="133">
        <v>0</v>
      </c>
      <c r="AO1205" s="133">
        <v>0</v>
      </c>
      <c r="AP1205" s="133">
        <v>0</v>
      </c>
      <c r="AQ1205" s="133">
        <v>0</v>
      </c>
      <c r="AR1205" s="133">
        <v>0</v>
      </c>
      <c r="AS1205" s="133">
        <v>0</v>
      </c>
      <c r="AT1205" s="133">
        <v>0</v>
      </c>
      <c r="AU1205" s="133">
        <v>0</v>
      </c>
      <c r="AV1205" s="133">
        <v>0</v>
      </c>
      <c r="AW1205" s="133">
        <v>0</v>
      </c>
      <c r="AX1205" s="133">
        <v>0</v>
      </c>
      <c r="AY1205" s="133">
        <v>0</v>
      </c>
      <c r="AZ1205" s="133">
        <v>0</v>
      </c>
      <c r="BA1205" s="15">
        <f t="shared" si="54"/>
        <v>0</v>
      </c>
      <c r="BB1205" s="15">
        <f t="shared" si="55"/>
        <v>0</v>
      </c>
      <c r="BC1205" s="15">
        <f t="shared" si="56"/>
        <v>0</v>
      </c>
    </row>
    <row r="1206" spans="1:55" x14ac:dyDescent="0.35">
      <c r="A1206" s="161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11195.83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66">
        <v>44291</v>
      </c>
      <c r="AF1206" s="166">
        <v>45387</v>
      </c>
      <c r="AG1206" s="169">
        <v>314070.59999999998</v>
      </c>
      <c r="AH1206" s="94">
        <v>0</v>
      </c>
      <c r="AI1206" s="94">
        <v>0</v>
      </c>
      <c r="AJ1206" s="168">
        <v>7.1300000000000002E-2</v>
      </c>
      <c r="AK1206" s="162" t="s">
        <v>651</v>
      </c>
      <c r="AL1206" s="162" t="s">
        <v>652</v>
      </c>
      <c r="AM1206" s="133">
        <v>0</v>
      </c>
      <c r="AN1206" s="133">
        <v>0</v>
      </c>
      <c r="AO1206" s="133">
        <v>0</v>
      </c>
      <c r="AP1206" s="133">
        <v>0</v>
      </c>
      <c r="AQ1206" s="133">
        <v>0</v>
      </c>
      <c r="AR1206" s="133">
        <v>11195.83</v>
      </c>
      <c r="AS1206" s="133">
        <v>0</v>
      </c>
      <c r="AT1206" s="133">
        <v>0</v>
      </c>
      <c r="AU1206" s="133">
        <v>0</v>
      </c>
      <c r="AV1206" s="133">
        <v>0</v>
      </c>
      <c r="AW1206" s="133">
        <v>0</v>
      </c>
      <c r="AX1206" s="133">
        <v>11195.83</v>
      </c>
      <c r="AY1206" s="133">
        <v>0</v>
      </c>
      <c r="AZ1206" s="133">
        <v>0</v>
      </c>
      <c r="BA1206" s="15">
        <f t="shared" si="54"/>
        <v>0</v>
      </c>
      <c r="BB1206" s="15">
        <f t="shared" si="55"/>
        <v>22391.66</v>
      </c>
      <c r="BC1206" s="15">
        <f t="shared" si="56"/>
        <v>22391.66</v>
      </c>
    </row>
    <row r="1207" spans="1:55" x14ac:dyDescent="0.35">
      <c r="A1207" s="161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776060.41</v>
      </c>
      <c r="AA1207" s="63">
        <v>0</v>
      </c>
      <c r="AB1207" s="63">
        <v>0</v>
      </c>
      <c r="AC1207" s="63">
        <v>0</v>
      </c>
      <c r="AD1207" s="63">
        <v>21770402</v>
      </c>
      <c r="AE1207" s="166">
        <v>44291</v>
      </c>
      <c r="AF1207" s="166">
        <v>46117</v>
      </c>
      <c r="AG1207" s="169">
        <v>21770402</v>
      </c>
      <c r="AH1207" s="94">
        <v>1.4305555555555556</v>
      </c>
      <c r="AI1207" s="94">
        <v>5</v>
      </c>
      <c r="AJ1207" s="168">
        <v>7.1300000000000002E-2</v>
      </c>
      <c r="AK1207" s="162" t="s">
        <v>651</v>
      </c>
      <c r="AL1207" s="162" t="s">
        <v>652</v>
      </c>
      <c r="AM1207" s="133">
        <v>0</v>
      </c>
      <c r="AN1207" s="133">
        <v>0</v>
      </c>
      <c r="AO1207" s="133">
        <v>0</v>
      </c>
      <c r="AP1207" s="133">
        <v>0</v>
      </c>
      <c r="AQ1207" s="133">
        <v>0</v>
      </c>
      <c r="AR1207" s="133">
        <v>776060.41</v>
      </c>
      <c r="AS1207" s="133">
        <v>0</v>
      </c>
      <c r="AT1207" s="133">
        <v>0</v>
      </c>
      <c r="AU1207" s="133">
        <v>0</v>
      </c>
      <c r="AV1207" s="133">
        <v>0</v>
      </c>
      <c r="AW1207" s="133">
        <v>0</v>
      </c>
      <c r="AX1207" s="133">
        <v>776060.41</v>
      </c>
      <c r="AY1207" s="133">
        <v>0</v>
      </c>
      <c r="AZ1207" s="133">
        <v>0</v>
      </c>
      <c r="BA1207" s="15">
        <f t="shared" si="54"/>
        <v>0</v>
      </c>
      <c r="BB1207" s="15">
        <f t="shared" si="55"/>
        <v>1552120.82</v>
      </c>
      <c r="BC1207" s="15">
        <f t="shared" si="56"/>
        <v>1552120.82</v>
      </c>
    </row>
    <row r="1208" spans="1:55" x14ac:dyDescent="0.35">
      <c r="A1208" s="161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66">
        <v>44291</v>
      </c>
      <c r="AF1208" s="166">
        <v>45387</v>
      </c>
      <c r="AG1208" s="169">
        <v>234841.58</v>
      </c>
      <c r="AH1208" s="94">
        <v>0</v>
      </c>
      <c r="AI1208" s="94">
        <v>0</v>
      </c>
      <c r="AJ1208" s="168">
        <v>6.1699999999999998E-2</v>
      </c>
      <c r="AK1208" s="162" t="s">
        <v>651</v>
      </c>
      <c r="AL1208" s="162" t="s">
        <v>652</v>
      </c>
      <c r="AM1208" s="133">
        <v>0</v>
      </c>
      <c r="AN1208" s="133">
        <v>0</v>
      </c>
      <c r="AO1208" s="133">
        <v>0</v>
      </c>
      <c r="AP1208" s="133">
        <v>0</v>
      </c>
      <c r="AQ1208" s="133">
        <v>0</v>
      </c>
      <c r="AR1208" s="133">
        <v>0</v>
      </c>
      <c r="AS1208" s="133">
        <v>0</v>
      </c>
      <c r="AT1208" s="133">
        <v>0</v>
      </c>
      <c r="AU1208" s="133">
        <v>0</v>
      </c>
      <c r="AV1208" s="133">
        <v>0</v>
      </c>
      <c r="AW1208" s="133">
        <v>0</v>
      </c>
      <c r="AX1208" s="133">
        <v>0</v>
      </c>
      <c r="AY1208" s="133">
        <v>0</v>
      </c>
      <c r="AZ1208" s="133">
        <v>0</v>
      </c>
      <c r="BA1208" s="15">
        <f t="shared" si="54"/>
        <v>0</v>
      </c>
      <c r="BB1208" s="15">
        <f t="shared" si="55"/>
        <v>0</v>
      </c>
      <c r="BC1208" s="15">
        <f t="shared" si="56"/>
        <v>0</v>
      </c>
    </row>
    <row r="1209" spans="1:55" x14ac:dyDescent="0.35">
      <c r="A1209" s="161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317.48</v>
      </c>
      <c r="AA1209" s="63">
        <v>0</v>
      </c>
      <c r="AB1209" s="63">
        <v>0</v>
      </c>
      <c r="AC1209" s="63">
        <v>0</v>
      </c>
      <c r="AD1209" s="63">
        <v>8906.68</v>
      </c>
      <c r="AE1209" s="166">
        <v>44291</v>
      </c>
      <c r="AF1209" s="166">
        <v>46117</v>
      </c>
      <c r="AG1209" s="169">
        <v>8906.68</v>
      </c>
      <c r="AH1209" s="94">
        <v>1.4305555555555556</v>
      </c>
      <c r="AI1209" s="94">
        <v>5</v>
      </c>
      <c r="AJ1209" s="168">
        <v>7.1300000000000002E-2</v>
      </c>
      <c r="AK1209" s="162" t="s">
        <v>651</v>
      </c>
      <c r="AL1209" s="162" t="s">
        <v>652</v>
      </c>
      <c r="AM1209" s="133">
        <v>0</v>
      </c>
      <c r="AN1209" s="133">
        <v>0</v>
      </c>
      <c r="AO1209" s="133">
        <v>0</v>
      </c>
      <c r="AP1209" s="133">
        <v>0</v>
      </c>
      <c r="AQ1209" s="133">
        <v>0</v>
      </c>
      <c r="AR1209" s="133">
        <v>317.48</v>
      </c>
      <c r="AS1209" s="133">
        <v>0</v>
      </c>
      <c r="AT1209" s="133">
        <v>0</v>
      </c>
      <c r="AU1209" s="133">
        <v>0</v>
      </c>
      <c r="AV1209" s="133">
        <v>0</v>
      </c>
      <c r="AW1209" s="133">
        <v>0</v>
      </c>
      <c r="AX1209" s="133">
        <v>317.48</v>
      </c>
      <c r="AY1209" s="133">
        <v>0</v>
      </c>
      <c r="AZ1209" s="133">
        <v>0</v>
      </c>
      <c r="BA1209" s="15">
        <f t="shared" si="54"/>
        <v>0</v>
      </c>
      <c r="BB1209" s="15">
        <f t="shared" si="55"/>
        <v>634.96</v>
      </c>
      <c r="BC1209" s="15">
        <f t="shared" si="56"/>
        <v>634.96</v>
      </c>
    </row>
    <row r="1210" spans="1:55" x14ac:dyDescent="0.35">
      <c r="A1210" s="161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66">
        <v>44291</v>
      </c>
      <c r="AF1210" s="166">
        <v>45387</v>
      </c>
      <c r="AG1210" s="169">
        <v>606476.74</v>
      </c>
      <c r="AH1210" s="94">
        <v>0</v>
      </c>
      <c r="AI1210" s="94">
        <v>0</v>
      </c>
      <c r="AJ1210" s="168">
        <v>6.1699999999999998E-2</v>
      </c>
      <c r="AK1210" s="162" t="s">
        <v>651</v>
      </c>
      <c r="AL1210" s="162" t="s">
        <v>652</v>
      </c>
      <c r="AM1210" s="133">
        <v>0</v>
      </c>
      <c r="AN1210" s="133">
        <v>0</v>
      </c>
      <c r="AO1210" s="133">
        <v>0</v>
      </c>
      <c r="AP1210" s="133">
        <v>0</v>
      </c>
      <c r="AQ1210" s="133">
        <v>0</v>
      </c>
      <c r="AR1210" s="133">
        <v>0</v>
      </c>
      <c r="AS1210" s="133">
        <v>0</v>
      </c>
      <c r="AT1210" s="133">
        <v>0</v>
      </c>
      <c r="AU1210" s="133">
        <v>0</v>
      </c>
      <c r="AV1210" s="133">
        <v>0</v>
      </c>
      <c r="AW1210" s="133">
        <v>0</v>
      </c>
      <c r="AX1210" s="133">
        <v>0</v>
      </c>
      <c r="AY1210" s="133">
        <v>0</v>
      </c>
      <c r="AZ1210" s="133">
        <v>0</v>
      </c>
      <c r="BA1210" s="15">
        <f t="shared" si="54"/>
        <v>0</v>
      </c>
      <c r="BB1210" s="15">
        <f t="shared" si="55"/>
        <v>0</v>
      </c>
      <c r="BC1210" s="15">
        <f t="shared" si="56"/>
        <v>0</v>
      </c>
    </row>
    <row r="1211" spans="1:55" x14ac:dyDescent="0.35">
      <c r="A1211" s="161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50286.080000000002</v>
      </c>
      <c r="AA1211" s="63">
        <v>0</v>
      </c>
      <c r="AB1211" s="63">
        <v>0</v>
      </c>
      <c r="AC1211" s="63">
        <v>0</v>
      </c>
      <c r="AD1211" s="63">
        <v>1410648.09</v>
      </c>
      <c r="AE1211" s="166">
        <v>44291</v>
      </c>
      <c r="AF1211" s="166">
        <v>46117</v>
      </c>
      <c r="AG1211" s="169">
        <v>1410648.09</v>
      </c>
      <c r="AH1211" s="94">
        <v>1.4305555555555556</v>
      </c>
      <c r="AI1211" s="94">
        <v>5</v>
      </c>
      <c r="AJ1211" s="168">
        <v>7.1300000000000002E-2</v>
      </c>
      <c r="AK1211" s="162" t="s">
        <v>651</v>
      </c>
      <c r="AL1211" s="162" t="s">
        <v>652</v>
      </c>
      <c r="AM1211" s="133">
        <v>0</v>
      </c>
      <c r="AN1211" s="133">
        <v>0</v>
      </c>
      <c r="AO1211" s="133">
        <v>0</v>
      </c>
      <c r="AP1211" s="133">
        <v>0</v>
      </c>
      <c r="AQ1211" s="133">
        <v>0</v>
      </c>
      <c r="AR1211" s="133">
        <v>50286.080000000002</v>
      </c>
      <c r="AS1211" s="133">
        <v>0</v>
      </c>
      <c r="AT1211" s="133">
        <v>0</v>
      </c>
      <c r="AU1211" s="133">
        <v>0</v>
      </c>
      <c r="AV1211" s="133">
        <v>0</v>
      </c>
      <c r="AW1211" s="133">
        <v>0</v>
      </c>
      <c r="AX1211" s="133">
        <v>50286.080000000002</v>
      </c>
      <c r="AY1211" s="133">
        <v>0</v>
      </c>
      <c r="AZ1211" s="133">
        <v>0</v>
      </c>
      <c r="BA1211" s="15">
        <f t="shared" si="54"/>
        <v>0</v>
      </c>
      <c r="BB1211" s="15">
        <f t="shared" si="55"/>
        <v>100572.16</v>
      </c>
      <c r="BC1211" s="15">
        <f t="shared" si="56"/>
        <v>100572.16</v>
      </c>
    </row>
    <row r="1212" spans="1:55" x14ac:dyDescent="0.35">
      <c r="A1212" s="161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66">
        <v>44291</v>
      </c>
      <c r="AF1212" s="166">
        <v>45387</v>
      </c>
      <c r="AG1212" s="169">
        <v>230551.31</v>
      </c>
      <c r="AH1212" s="94">
        <v>0</v>
      </c>
      <c r="AI1212" s="94">
        <v>0</v>
      </c>
      <c r="AJ1212" s="168">
        <v>6.1699999999999998E-2</v>
      </c>
      <c r="AK1212" s="162" t="s">
        <v>651</v>
      </c>
      <c r="AL1212" s="162" t="s">
        <v>652</v>
      </c>
      <c r="AM1212" s="133">
        <v>0</v>
      </c>
      <c r="AN1212" s="133">
        <v>0</v>
      </c>
      <c r="AO1212" s="133">
        <v>0</v>
      </c>
      <c r="AP1212" s="133">
        <v>0</v>
      </c>
      <c r="AQ1212" s="133">
        <v>0</v>
      </c>
      <c r="AR1212" s="133">
        <v>0</v>
      </c>
      <c r="AS1212" s="133">
        <v>0</v>
      </c>
      <c r="AT1212" s="133">
        <v>0</v>
      </c>
      <c r="AU1212" s="133">
        <v>0</v>
      </c>
      <c r="AV1212" s="133">
        <v>0</v>
      </c>
      <c r="AW1212" s="133">
        <v>0</v>
      </c>
      <c r="AX1212" s="133">
        <v>0</v>
      </c>
      <c r="AY1212" s="133">
        <v>0</v>
      </c>
      <c r="AZ1212" s="133">
        <v>0</v>
      </c>
      <c r="BA1212" s="15">
        <f t="shared" si="54"/>
        <v>0</v>
      </c>
      <c r="BB1212" s="15">
        <f t="shared" si="55"/>
        <v>0</v>
      </c>
      <c r="BC1212" s="15">
        <f t="shared" si="56"/>
        <v>0</v>
      </c>
    </row>
    <row r="1213" spans="1:55" x14ac:dyDescent="0.35">
      <c r="A1213" s="161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19115.689999999999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66">
        <v>44291</v>
      </c>
      <c r="AF1213" s="166">
        <v>46117</v>
      </c>
      <c r="AG1213" s="169">
        <v>536242.06999999995</v>
      </c>
      <c r="AH1213" s="94">
        <v>1.4305555555555556</v>
      </c>
      <c r="AI1213" s="94">
        <v>5</v>
      </c>
      <c r="AJ1213" s="168">
        <v>7.1300000000000002E-2</v>
      </c>
      <c r="AK1213" s="162" t="s">
        <v>651</v>
      </c>
      <c r="AL1213" s="162" t="s">
        <v>652</v>
      </c>
      <c r="AM1213" s="133">
        <v>0</v>
      </c>
      <c r="AN1213" s="133">
        <v>0</v>
      </c>
      <c r="AO1213" s="133">
        <v>0</v>
      </c>
      <c r="AP1213" s="133">
        <v>0</v>
      </c>
      <c r="AQ1213" s="133">
        <v>0</v>
      </c>
      <c r="AR1213" s="133">
        <v>19115.689999999999</v>
      </c>
      <c r="AS1213" s="133">
        <v>0</v>
      </c>
      <c r="AT1213" s="133">
        <v>0</v>
      </c>
      <c r="AU1213" s="133">
        <v>0</v>
      </c>
      <c r="AV1213" s="133">
        <v>0</v>
      </c>
      <c r="AW1213" s="133">
        <v>0</v>
      </c>
      <c r="AX1213" s="133">
        <v>19115.689999999999</v>
      </c>
      <c r="AY1213" s="133">
        <v>0</v>
      </c>
      <c r="AZ1213" s="133">
        <v>0</v>
      </c>
      <c r="BA1213" s="15">
        <f t="shared" si="54"/>
        <v>0</v>
      </c>
      <c r="BB1213" s="15">
        <f t="shared" si="55"/>
        <v>38231.379999999997</v>
      </c>
      <c r="BC1213" s="15">
        <f t="shared" si="56"/>
        <v>38231.379999999997</v>
      </c>
    </row>
    <row r="1214" spans="1:55" x14ac:dyDescent="0.35">
      <c r="A1214" s="161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702633.97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66">
        <v>44291</v>
      </c>
      <c r="AF1214" s="166">
        <v>46117</v>
      </c>
      <c r="AG1214" s="169">
        <v>19710609.879999999</v>
      </c>
      <c r="AH1214" s="94">
        <v>1.4305555555555556</v>
      </c>
      <c r="AI1214" s="94">
        <v>5</v>
      </c>
      <c r="AJ1214" s="168">
        <v>6.1699999999999998E-2</v>
      </c>
      <c r="AK1214" s="162" t="s">
        <v>651</v>
      </c>
      <c r="AL1214" s="162" t="s">
        <v>652</v>
      </c>
      <c r="AM1214" s="133">
        <v>0</v>
      </c>
      <c r="AN1214" s="133">
        <v>0</v>
      </c>
      <c r="AO1214" s="133">
        <v>0</v>
      </c>
      <c r="AP1214" s="133">
        <v>0</v>
      </c>
      <c r="AQ1214" s="133">
        <v>0</v>
      </c>
      <c r="AR1214" s="133">
        <v>702633.97</v>
      </c>
      <c r="AS1214" s="133">
        <v>0</v>
      </c>
      <c r="AT1214" s="133">
        <v>0</v>
      </c>
      <c r="AU1214" s="133">
        <v>0</v>
      </c>
      <c r="AV1214" s="133">
        <v>0</v>
      </c>
      <c r="AW1214" s="133">
        <v>0</v>
      </c>
      <c r="AX1214" s="133">
        <v>702633.97</v>
      </c>
      <c r="AY1214" s="133">
        <v>0</v>
      </c>
      <c r="AZ1214" s="133">
        <v>0</v>
      </c>
      <c r="BA1214" s="15">
        <f t="shared" si="54"/>
        <v>0</v>
      </c>
      <c r="BB1214" s="15">
        <f t="shared" si="55"/>
        <v>1405267.94</v>
      </c>
      <c r="BC1214" s="15">
        <f t="shared" si="56"/>
        <v>1405267.94</v>
      </c>
    </row>
    <row r="1215" spans="1:55" x14ac:dyDescent="0.35">
      <c r="A1215" s="161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66">
        <v>44291</v>
      </c>
      <c r="AF1215" s="166">
        <v>45387</v>
      </c>
      <c r="AG1215" s="169">
        <v>19777143.449999999</v>
      </c>
      <c r="AH1215" s="94">
        <v>0</v>
      </c>
      <c r="AI1215" s="94">
        <v>0</v>
      </c>
      <c r="AJ1215" s="168">
        <v>7.1300000000000002E-2</v>
      </c>
      <c r="AK1215" s="162" t="s">
        <v>651</v>
      </c>
      <c r="AL1215" s="162" t="s">
        <v>652</v>
      </c>
      <c r="AM1215" s="133">
        <v>0</v>
      </c>
      <c r="AN1215" s="133">
        <v>0</v>
      </c>
      <c r="AO1215" s="133">
        <v>0</v>
      </c>
      <c r="AP1215" s="133">
        <v>0</v>
      </c>
      <c r="AQ1215" s="133">
        <v>0</v>
      </c>
      <c r="AR1215" s="133">
        <v>0</v>
      </c>
      <c r="AS1215" s="133">
        <v>0</v>
      </c>
      <c r="AT1215" s="133">
        <v>0</v>
      </c>
      <c r="AU1215" s="133">
        <v>0</v>
      </c>
      <c r="AV1215" s="133">
        <v>0</v>
      </c>
      <c r="AW1215" s="133">
        <v>0</v>
      </c>
      <c r="AX1215" s="133">
        <v>0</v>
      </c>
      <c r="AY1215" s="133">
        <v>0</v>
      </c>
      <c r="AZ1215" s="133">
        <v>0</v>
      </c>
      <c r="BA1215" s="15">
        <f t="shared" si="54"/>
        <v>0</v>
      </c>
      <c r="BB1215" s="15">
        <f t="shared" si="55"/>
        <v>0</v>
      </c>
      <c r="BC1215" s="15">
        <f t="shared" si="56"/>
        <v>0</v>
      </c>
    </row>
    <row r="1216" spans="1:55" x14ac:dyDescent="0.35">
      <c r="A1216" s="161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66">
        <v>44291</v>
      </c>
      <c r="AF1216" s="166">
        <v>45387</v>
      </c>
      <c r="AG1216" s="169">
        <v>53842.239999999998</v>
      </c>
      <c r="AH1216" s="94">
        <v>0</v>
      </c>
      <c r="AI1216" s="94">
        <v>0</v>
      </c>
      <c r="AJ1216" s="168">
        <v>6.1699999999999998E-2</v>
      </c>
      <c r="AK1216" s="162" t="s">
        <v>651</v>
      </c>
      <c r="AL1216" s="162" t="s">
        <v>652</v>
      </c>
      <c r="AM1216" s="133">
        <v>0</v>
      </c>
      <c r="AN1216" s="133">
        <v>0</v>
      </c>
      <c r="AO1216" s="133">
        <v>0</v>
      </c>
      <c r="AP1216" s="133">
        <v>0</v>
      </c>
      <c r="AQ1216" s="133">
        <v>0</v>
      </c>
      <c r="AR1216" s="133">
        <v>0</v>
      </c>
      <c r="AS1216" s="133">
        <v>0</v>
      </c>
      <c r="AT1216" s="133">
        <v>0</v>
      </c>
      <c r="AU1216" s="133">
        <v>0</v>
      </c>
      <c r="AV1216" s="133">
        <v>0</v>
      </c>
      <c r="AW1216" s="133">
        <v>0</v>
      </c>
      <c r="AX1216" s="133">
        <v>0</v>
      </c>
      <c r="AY1216" s="133">
        <v>0</v>
      </c>
      <c r="AZ1216" s="133">
        <v>0</v>
      </c>
      <c r="BA1216" s="15">
        <f t="shared" si="54"/>
        <v>0</v>
      </c>
      <c r="BB1216" s="15">
        <f t="shared" si="55"/>
        <v>0</v>
      </c>
      <c r="BC1216" s="15">
        <f t="shared" si="56"/>
        <v>0</v>
      </c>
    </row>
    <row r="1217" spans="1:55" x14ac:dyDescent="0.35">
      <c r="A1217" s="161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66">
        <v>44291</v>
      </c>
      <c r="AF1217" s="166">
        <v>45387</v>
      </c>
      <c r="AG1217" s="169">
        <v>3828.7</v>
      </c>
      <c r="AH1217" s="94">
        <v>0</v>
      </c>
      <c r="AI1217" s="94">
        <v>0</v>
      </c>
      <c r="AJ1217" s="168">
        <v>6.1699999999999998E-2</v>
      </c>
      <c r="AK1217" s="162" t="s">
        <v>651</v>
      </c>
      <c r="AL1217" s="162" t="s">
        <v>652</v>
      </c>
      <c r="AM1217" s="133">
        <v>0</v>
      </c>
      <c r="AN1217" s="133">
        <v>0</v>
      </c>
      <c r="AO1217" s="133">
        <v>0</v>
      </c>
      <c r="AP1217" s="133">
        <v>0</v>
      </c>
      <c r="AQ1217" s="133">
        <v>0</v>
      </c>
      <c r="AR1217" s="133">
        <v>0</v>
      </c>
      <c r="AS1217" s="133">
        <v>0</v>
      </c>
      <c r="AT1217" s="133">
        <v>0</v>
      </c>
      <c r="AU1217" s="133">
        <v>0</v>
      </c>
      <c r="AV1217" s="133">
        <v>0</v>
      </c>
      <c r="AW1217" s="133">
        <v>0</v>
      </c>
      <c r="AX1217" s="133">
        <v>0</v>
      </c>
      <c r="AY1217" s="133">
        <v>0</v>
      </c>
      <c r="AZ1217" s="133">
        <v>0</v>
      </c>
      <c r="BA1217" s="15">
        <f t="shared" si="54"/>
        <v>0</v>
      </c>
      <c r="BB1217" s="15">
        <f t="shared" si="55"/>
        <v>0</v>
      </c>
      <c r="BC1217" s="15">
        <f t="shared" si="56"/>
        <v>0</v>
      </c>
    </row>
    <row r="1218" spans="1:55" x14ac:dyDescent="0.35">
      <c r="A1218" s="161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4465.04</v>
      </c>
      <c r="AA1218" s="63">
        <v>0</v>
      </c>
      <c r="AB1218" s="63">
        <v>0</v>
      </c>
      <c r="AC1218" s="63">
        <v>0</v>
      </c>
      <c r="AD1218" s="63">
        <v>125255.29</v>
      </c>
      <c r="AE1218" s="166">
        <v>44291</v>
      </c>
      <c r="AF1218" s="166">
        <v>46117</v>
      </c>
      <c r="AG1218" s="169">
        <v>125255.29</v>
      </c>
      <c r="AH1218" s="94">
        <v>1.4305555555555556</v>
      </c>
      <c r="AI1218" s="94">
        <v>5</v>
      </c>
      <c r="AJ1218" s="168">
        <v>7.1300000000000002E-2</v>
      </c>
      <c r="AK1218" s="162" t="s">
        <v>651</v>
      </c>
      <c r="AL1218" s="162" t="s">
        <v>652</v>
      </c>
      <c r="AM1218" s="133">
        <v>0</v>
      </c>
      <c r="AN1218" s="133">
        <v>0</v>
      </c>
      <c r="AO1218" s="133">
        <v>0</v>
      </c>
      <c r="AP1218" s="133">
        <v>0</v>
      </c>
      <c r="AQ1218" s="133">
        <v>0</v>
      </c>
      <c r="AR1218" s="133">
        <v>4465.04</v>
      </c>
      <c r="AS1218" s="133">
        <v>0</v>
      </c>
      <c r="AT1218" s="133">
        <v>0</v>
      </c>
      <c r="AU1218" s="133">
        <v>0</v>
      </c>
      <c r="AV1218" s="133">
        <v>0</v>
      </c>
      <c r="AW1218" s="133">
        <v>0</v>
      </c>
      <c r="AX1218" s="133">
        <v>4465.04</v>
      </c>
      <c r="AY1218" s="133">
        <v>0</v>
      </c>
      <c r="AZ1218" s="133">
        <v>0</v>
      </c>
      <c r="BA1218" s="15">
        <f t="shared" si="54"/>
        <v>0</v>
      </c>
      <c r="BB1218" s="15">
        <f t="shared" si="55"/>
        <v>8930.08</v>
      </c>
      <c r="BC1218" s="15">
        <f t="shared" si="56"/>
        <v>8930.08</v>
      </c>
    </row>
    <row r="1219" spans="1:55" x14ac:dyDescent="0.35">
      <c r="A1219" s="161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66">
        <v>44291</v>
      </c>
      <c r="AF1219" s="166">
        <v>45387</v>
      </c>
      <c r="AG1219" s="169">
        <v>327407.01</v>
      </c>
      <c r="AH1219" s="94">
        <v>0</v>
      </c>
      <c r="AI1219" s="94">
        <v>0</v>
      </c>
      <c r="AJ1219" s="168">
        <v>6.1699999999999998E-2</v>
      </c>
      <c r="AK1219" s="162" t="s">
        <v>651</v>
      </c>
      <c r="AL1219" s="162" t="s">
        <v>652</v>
      </c>
      <c r="AM1219" s="133">
        <v>0</v>
      </c>
      <c r="AN1219" s="133">
        <v>0</v>
      </c>
      <c r="AO1219" s="133">
        <v>0</v>
      </c>
      <c r="AP1219" s="133">
        <v>0</v>
      </c>
      <c r="AQ1219" s="133">
        <v>0</v>
      </c>
      <c r="AR1219" s="133">
        <v>0</v>
      </c>
      <c r="AS1219" s="133">
        <v>0</v>
      </c>
      <c r="AT1219" s="133">
        <v>0</v>
      </c>
      <c r="AU1219" s="133">
        <v>0</v>
      </c>
      <c r="AV1219" s="133">
        <v>0</v>
      </c>
      <c r="AW1219" s="133">
        <v>0</v>
      </c>
      <c r="AX1219" s="133">
        <v>0</v>
      </c>
      <c r="AY1219" s="133">
        <v>0</v>
      </c>
      <c r="AZ1219" s="133">
        <v>0</v>
      </c>
      <c r="BA1219" s="15">
        <f t="shared" ref="BA1219:BA1282" si="57">SUM(AM1219:AN1219)</f>
        <v>0</v>
      </c>
      <c r="BB1219" s="15">
        <f t="shared" si="55"/>
        <v>0</v>
      </c>
      <c r="BC1219" s="15">
        <f t="shared" si="56"/>
        <v>0</v>
      </c>
    </row>
    <row r="1220" spans="1:55" x14ac:dyDescent="0.35">
      <c r="A1220" s="161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27150.52</v>
      </c>
      <c r="AA1220" s="63">
        <v>0</v>
      </c>
      <c r="AB1220" s="63">
        <v>0</v>
      </c>
      <c r="AC1220" s="63">
        <v>0</v>
      </c>
      <c r="AD1220" s="63">
        <v>761638.71</v>
      </c>
      <c r="AE1220" s="166">
        <v>44291</v>
      </c>
      <c r="AF1220" s="166">
        <v>46117</v>
      </c>
      <c r="AG1220" s="169">
        <v>761638.71</v>
      </c>
      <c r="AH1220" s="94">
        <v>1.4305555555555556</v>
      </c>
      <c r="AI1220" s="94">
        <v>5</v>
      </c>
      <c r="AJ1220" s="168">
        <v>7.1300000000000002E-2</v>
      </c>
      <c r="AK1220" s="162" t="s">
        <v>651</v>
      </c>
      <c r="AL1220" s="162" t="s">
        <v>652</v>
      </c>
      <c r="AM1220" s="133">
        <v>0</v>
      </c>
      <c r="AN1220" s="133">
        <v>0</v>
      </c>
      <c r="AO1220" s="133">
        <v>0</v>
      </c>
      <c r="AP1220" s="133">
        <v>0</v>
      </c>
      <c r="AQ1220" s="133">
        <v>0</v>
      </c>
      <c r="AR1220" s="133">
        <v>27150.52</v>
      </c>
      <c r="AS1220" s="133">
        <v>0</v>
      </c>
      <c r="AT1220" s="133">
        <v>0</v>
      </c>
      <c r="AU1220" s="133">
        <v>0</v>
      </c>
      <c r="AV1220" s="133">
        <v>0</v>
      </c>
      <c r="AW1220" s="133">
        <v>0</v>
      </c>
      <c r="AX1220" s="133">
        <v>27150.52</v>
      </c>
      <c r="AY1220" s="133">
        <v>0</v>
      </c>
      <c r="AZ1220" s="133">
        <v>0</v>
      </c>
      <c r="BA1220" s="15">
        <f t="shared" si="57"/>
        <v>0</v>
      </c>
      <c r="BB1220" s="15">
        <f t="shared" ref="BB1220:BB1283" si="58">SUM(AO1220:AZ1220)</f>
        <v>54301.04</v>
      </c>
      <c r="BC1220" s="15">
        <f t="shared" ref="BC1220:BC1283" si="59">BA1220+BB1220</f>
        <v>54301.04</v>
      </c>
    </row>
    <row r="1221" spans="1:55" x14ac:dyDescent="0.35">
      <c r="A1221" s="161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66">
        <v>44291</v>
      </c>
      <c r="AF1221" s="166">
        <v>45387</v>
      </c>
      <c r="AG1221" s="169">
        <v>18003.5</v>
      </c>
      <c r="AH1221" s="94">
        <v>0</v>
      </c>
      <c r="AI1221" s="94">
        <v>0</v>
      </c>
      <c r="AJ1221" s="168">
        <v>6.1699999999999998E-2</v>
      </c>
      <c r="AK1221" s="162" t="s">
        <v>651</v>
      </c>
      <c r="AL1221" s="162" t="s">
        <v>652</v>
      </c>
      <c r="AM1221" s="133">
        <v>0</v>
      </c>
      <c r="AN1221" s="133">
        <v>0</v>
      </c>
      <c r="AO1221" s="133">
        <v>0</v>
      </c>
      <c r="AP1221" s="133">
        <v>0</v>
      </c>
      <c r="AQ1221" s="133">
        <v>0</v>
      </c>
      <c r="AR1221" s="133">
        <v>0</v>
      </c>
      <c r="AS1221" s="133">
        <v>0</v>
      </c>
      <c r="AT1221" s="133">
        <v>0</v>
      </c>
      <c r="AU1221" s="133">
        <v>0</v>
      </c>
      <c r="AV1221" s="133">
        <v>0</v>
      </c>
      <c r="AW1221" s="133">
        <v>0</v>
      </c>
      <c r="AX1221" s="133">
        <v>0</v>
      </c>
      <c r="AY1221" s="133">
        <v>0</v>
      </c>
      <c r="AZ1221" s="133">
        <v>0</v>
      </c>
      <c r="BA1221" s="15">
        <f t="shared" si="57"/>
        <v>0</v>
      </c>
      <c r="BB1221" s="15">
        <f t="shared" si="58"/>
        <v>0</v>
      </c>
      <c r="BC1221" s="15">
        <f t="shared" si="59"/>
        <v>0</v>
      </c>
    </row>
    <row r="1222" spans="1:55" x14ac:dyDescent="0.35">
      <c r="A1222" s="161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1492.73</v>
      </c>
      <c r="AA1222" s="63">
        <v>0</v>
      </c>
      <c r="AB1222" s="63">
        <v>0</v>
      </c>
      <c r="AC1222" s="63">
        <v>0</v>
      </c>
      <c r="AD1222" s="63">
        <v>41874.61</v>
      </c>
      <c r="AE1222" s="166">
        <v>44291</v>
      </c>
      <c r="AF1222" s="166">
        <v>46117</v>
      </c>
      <c r="AG1222" s="169">
        <v>41874.61</v>
      </c>
      <c r="AH1222" s="94">
        <v>1.4305555555555556</v>
      </c>
      <c r="AI1222" s="94">
        <v>5</v>
      </c>
      <c r="AJ1222" s="168">
        <v>7.1300000000000002E-2</v>
      </c>
      <c r="AK1222" s="162" t="s">
        <v>651</v>
      </c>
      <c r="AL1222" s="162" t="s">
        <v>652</v>
      </c>
      <c r="AM1222" s="133">
        <v>0</v>
      </c>
      <c r="AN1222" s="133">
        <v>0</v>
      </c>
      <c r="AO1222" s="133">
        <v>0</v>
      </c>
      <c r="AP1222" s="133">
        <v>0</v>
      </c>
      <c r="AQ1222" s="133">
        <v>0</v>
      </c>
      <c r="AR1222" s="133">
        <v>1492.73</v>
      </c>
      <c r="AS1222" s="133">
        <v>0</v>
      </c>
      <c r="AT1222" s="133">
        <v>0</v>
      </c>
      <c r="AU1222" s="133">
        <v>0</v>
      </c>
      <c r="AV1222" s="133">
        <v>0</v>
      </c>
      <c r="AW1222" s="133">
        <v>0</v>
      </c>
      <c r="AX1222" s="133">
        <v>1492.73</v>
      </c>
      <c r="AY1222" s="133">
        <v>0</v>
      </c>
      <c r="AZ1222" s="133">
        <v>0</v>
      </c>
      <c r="BA1222" s="15">
        <f t="shared" si="57"/>
        <v>0</v>
      </c>
      <c r="BB1222" s="15">
        <f t="shared" si="58"/>
        <v>2985.46</v>
      </c>
      <c r="BC1222" s="15">
        <f t="shared" si="59"/>
        <v>2985.46</v>
      </c>
    </row>
    <row r="1223" spans="1:55" x14ac:dyDescent="0.35">
      <c r="A1223" s="161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66">
        <v>44291</v>
      </c>
      <c r="AF1223" s="166">
        <v>45387</v>
      </c>
      <c r="AG1223" s="169">
        <v>33346</v>
      </c>
      <c r="AH1223" s="94">
        <v>0</v>
      </c>
      <c r="AI1223" s="94">
        <v>0</v>
      </c>
      <c r="AJ1223" s="168">
        <v>6.1699999999999998E-2</v>
      </c>
      <c r="AK1223" s="162" t="s">
        <v>651</v>
      </c>
      <c r="AL1223" s="162" t="s">
        <v>652</v>
      </c>
      <c r="AM1223" s="133">
        <v>0</v>
      </c>
      <c r="AN1223" s="133">
        <v>0</v>
      </c>
      <c r="AO1223" s="133">
        <v>0</v>
      </c>
      <c r="AP1223" s="133">
        <v>0</v>
      </c>
      <c r="AQ1223" s="133">
        <v>0</v>
      </c>
      <c r="AR1223" s="133">
        <v>0</v>
      </c>
      <c r="AS1223" s="133">
        <v>0</v>
      </c>
      <c r="AT1223" s="133">
        <v>0</v>
      </c>
      <c r="AU1223" s="133">
        <v>0</v>
      </c>
      <c r="AV1223" s="133">
        <v>0</v>
      </c>
      <c r="AW1223" s="133">
        <v>0</v>
      </c>
      <c r="AX1223" s="133">
        <v>0</v>
      </c>
      <c r="AY1223" s="133">
        <v>0</v>
      </c>
      <c r="AZ1223" s="133">
        <v>0</v>
      </c>
      <c r="BA1223" s="15">
        <f t="shared" si="57"/>
        <v>0</v>
      </c>
      <c r="BB1223" s="15">
        <f t="shared" si="58"/>
        <v>0</v>
      </c>
      <c r="BC1223" s="15">
        <f t="shared" si="59"/>
        <v>0</v>
      </c>
    </row>
    <row r="1224" spans="1:55" x14ac:dyDescent="0.35">
      <c r="A1224" s="161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2764.86</v>
      </c>
      <c r="AA1224" s="63">
        <v>0</v>
      </c>
      <c r="AB1224" s="63">
        <v>0</v>
      </c>
      <c r="AC1224" s="63">
        <v>0</v>
      </c>
      <c r="AD1224" s="63">
        <v>77561</v>
      </c>
      <c r="AE1224" s="166">
        <v>44291</v>
      </c>
      <c r="AF1224" s="166">
        <v>46117</v>
      </c>
      <c r="AG1224" s="169">
        <v>77561</v>
      </c>
      <c r="AH1224" s="94">
        <v>1.4305555555555556</v>
      </c>
      <c r="AI1224" s="94">
        <v>5</v>
      </c>
      <c r="AJ1224" s="168">
        <v>7.1300000000000002E-2</v>
      </c>
      <c r="AK1224" s="162" t="s">
        <v>651</v>
      </c>
      <c r="AL1224" s="162" t="s">
        <v>652</v>
      </c>
      <c r="AM1224" s="133">
        <v>0</v>
      </c>
      <c r="AN1224" s="133">
        <v>0</v>
      </c>
      <c r="AO1224" s="133">
        <v>0</v>
      </c>
      <c r="AP1224" s="133">
        <v>0</v>
      </c>
      <c r="AQ1224" s="133">
        <v>0</v>
      </c>
      <c r="AR1224" s="133">
        <v>2764.86</v>
      </c>
      <c r="AS1224" s="133">
        <v>0</v>
      </c>
      <c r="AT1224" s="133">
        <v>0</v>
      </c>
      <c r="AU1224" s="133">
        <v>0</v>
      </c>
      <c r="AV1224" s="133">
        <v>0</v>
      </c>
      <c r="AW1224" s="133">
        <v>0</v>
      </c>
      <c r="AX1224" s="133">
        <v>2764.86</v>
      </c>
      <c r="AY1224" s="133">
        <v>0</v>
      </c>
      <c r="AZ1224" s="133">
        <v>0</v>
      </c>
      <c r="BA1224" s="15">
        <f t="shared" si="57"/>
        <v>0</v>
      </c>
      <c r="BB1224" s="15">
        <f t="shared" si="58"/>
        <v>5529.72</v>
      </c>
      <c r="BC1224" s="15">
        <f t="shared" si="59"/>
        <v>5529.72</v>
      </c>
    </row>
    <row r="1225" spans="1:55" x14ac:dyDescent="0.35">
      <c r="A1225" s="161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66">
        <v>44291</v>
      </c>
      <c r="AF1225" s="166">
        <v>45387</v>
      </c>
      <c r="AG1225" s="169">
        <v>95631.13</v>
      </c>
      <c r="AH1225" s="94">
        <v>0</v>
      </c>
      <c r="AI1225" s="94">
        <v>0</v>
      </c>
      <c r="AJ1225" s="168">
        <v>6.1699999999999998E-2</v>
      </c>
      <c r="AK1225" s="162" t="s">
        <v>651</v>
      </c>
      <c r="AL1225" s="162" t="s">
        <v>652</v>
      </c>
      <c r="AM1225" s="133">
        <v>0</v>
      </c>
      <c r="AN1225" s="133">
        <v>0</v>
      </c>
      <c r="AO1225" s="133">
        <v>0</v>
      </c>
      <c r="AP1225" s="133">
        <v>0</v>
      </c>
      <c r="AQ1225" s="133">
        <v>0</v>
      </c>
      <c r="AR1225" s="133">
        <v>0</v>
      </c>
      <c r="AS1225" s="133">
        <v>0</v>
      </c>
      <c r="AT1225" s="133">
        <v>0</v>
      </c>
      <c r="AU1225" s="133">
        <v>0</v>
      </c>
      <c r="AV1225" s="133">
        <v>0</v>
      </c>
      <c r="AW1225" s="133">
        <v>0</v>
      </c>
      <c r="AX1225" s="133">
        <v>0</v>
      </c>
      <c r="AY1225" s="133">
        <v>0</v>
      </c>
      <c r="AZ1225" s="133">
        <v>0</v>
      </c>
      <c r="BA1225" s="15">
        <f t="shared" si="57"/>
        <v>0</v>
      </c>
      <c r="BB1225" s="15">
        <f t="shared" si="58"/>
        <v>0</v>
      </c>
      <c r="BC1225" s="15">
        <f t="shared" si="59"/>
        <v>0</v>
      </c>
    </row>
    <row r="1226" spans="1:55" x14ac:dyDescent="0.35">
      <c r="A1226" s="161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7928.44</v>
      </c>
      <c r="AA1226" s="63">
        <v>0</v>
      </c>
      <c r="AB1226" s="63">
        <v>0</v>
      </c>
      <c r="AC1226" s="63">
        <v>0</v>
      </c>
      <c r="AD1226" s="63">
        <v>222412.32</v>
      </c>
      <c r="AE1226" s="166">
        <v>44291</v>
      </c>
      <c r="AF1226" s="166">
        <v>46117</v>
      </c>
      <c r="AG1226" s="169">
        <v>222412.32</v>
      </c>
      <c r="AH1226" s="94">
        <v>1.4305555555555556</v>
      </c>
      <c r="AI1226" s="94">
        <v>5</v>
      </c>
      <c r="AJ1226" s="168">
        <v>7.1300000000000002E-2</v>
      </c>
      <c r="AK1226" s="162" t="s">
        <v>651</v>
      </c>
      <c r="AL1226" s="162" t="s">
        <v>652</v>
      </c>
      <c r="AM1226" s="133">
        <v>0</v>
      </c>
      <c r="AN1226" s="133">
        <v>0</v>
      </c>
      <c r="AO1226" s="133">
        <v>0</v>
      </c>
      <c r="AP1226" s="133">
        <v>0</v>
      </c>
      <c r="AQ1226" s="133">
        <v>0</v>
      </c>
      <c r="AR1226" s="133">
        <v>7928.44</v>
      </c>
      <c r="AS1226" s="133">
        <v>0</v>
      </c>
      <c r="AT1226" s="133">
        <v>0</v>
      </c>
      <c r="AU1226" s="133">
        <v>0</v>
      </c>
      <c r="AV1226" s="133">
        <v>0</v>
      </c>
      <c r="AW1226" s="133">
        <v>0</v>
      </c>
      <c r="AX1226" s="133">
        <v>7928.44</v>
      </c>
      <c r="AY1226" s="133">
        <v>0</v>
      </c>
      <c r="AZ1226" s="133">
        <v>0</v>
      </c>
      <c r="BA1226" s="15">
        <f t="shared" si="57"/>
        <v>0</v>
      </c>
      <c r="BB1226" s="15">
        <f t="shared" si="58"/>
        <v>15856.88</v>
      </c>
      <c r="BC1226" s="15">
        <f t="shared" si="59"/>
        <v>15856.88</v>
      </c>
    </row>
    <row r="1227" spans="1:55" x14ac:dyDescent="0.35">
      <c r="A1227" s="161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19474.43</v>
      </c>
      <c r="AA1227" s="63">
        <v>0</v>
      </c>
      <c r="AB1227" s="63">
        <v>0</v>
      </c>
      <c r="AC1227" s="63">
        <v>0</v>
      </c>
      <c r="AD1227" s="63">
        <v>546305.76</v>
      </c>
      <c r="AE1227" s="166">
        <v>44291</v>
      </c>
      <c r="AF1227" s="166">
        <v>46117</v>
      </c>
      <c r="AG1227" s="169">
        <v>546305.76</v>
      </c>
      <c r="AH1227" s="94">
        <v>1.4305555555555556</v>
      </c>
      <c r="AI1227" s="94">
        <v>5</v>
      </c>
      <c r="AJ1227" s="168">
        <v>7.1300000000000002E-2</v>
      </c>
      <c r="AK1227" s="162" t="s">
        <v>651</v>
      </c>
      <c r="AL1227" s="162" t="s">
        <v>652</v>
      </c>
      <c r="AM1227" s="133">
        <v>0</v>
      </c>
      <c r="AN1227" s="133">
        <v>0</v>
      </c>
      <c r="AO1227" s="133">
        <v>0</v>
      </c>
      <c r="AP1227" s="133">
        <v>0</v>
      </c>
      <c r="AQ1227" s="133">
        <v>0</v>
      </c>
      <c r="AR1227" s="133">
        <v>19474.43</v>
      </c>
      <c r="AS1227" s="133">
        <v>0</v>
      </c>
      <c r="AT1227" s="133">
        <v>0</v>
      </c>
      <c r="AU1227" s="133">
        <v>0</v>
      </c>
      <c r="AV1227" s="133">
        <v>0</v>
      </c>
      <c r="AW1227" s="133">
        <v>0</v>
      </c>
      <c r="AX1227" s="133">
        <v>19474.43</v>
      </c>
      <c r="AY1227" s="133">
        <v>0</v>
      </c>
      <c r="AZ1227" s="133">
        <v>0</v>
      </c>
      <c r="BA1227" s="15">
        <f t="shared" si="57"/>
        <v>0</v>
      </c>
      <c r="BB1227" s="15">
        <f t="shared" si="58"/>
        <v>38948.86</v>
      </c>
      <c r="BC1227" s="15">
        <f t="shared" si="59"/>
        <v>38948.86</v>
      </c>
    </row>
    <row r="1228" spans="1:55" x14ac:dyDescent="0.35">
      <c r="A1228" s="161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66">
        <v>44291</v>
      </c>
      <c r="AF1228" s="166">
        <v>45387</v>
      </c>
      <c r="AG1228" s="169">
        <v>183578.79</v>
      </c>
      <c r="AH1228" s="94">
        <v>0</v>
      </c>
      <c r="AI1228" s="94">
        <v>0</v>
      </c>
      <c r="AJ1228" s="168">
        <v>0.06</v>
      </c>
      <c r="AK1228" s="162" t="s">
        <v>651</v>
      </c>
      <c r="AL1228" s="162" t="s">
        <v>652</v>
      </c>
      <c r="AM1228" s="133">
        <v>0</v>
      </c>
      <c r="AN1228" s="133">
        <v>0</v>
      </c>
      <c r="AO1228" s="133">
        <v>0</v>
      </c>
      <c r="AP1228" s="133">
        <v>0</v>
      </c>
      <c r="AQ1228" s="133">
        <v>0</v>
      </c>
      <c r="AR1228" s="133">
        <v>0</v>
      </c>
      <c r="AS1228" s="133">
        <v>0</v>
      </c>
      <c r="AT1228" s="133">
        <v>0</v>
      </c>
      <c r="AU1228" s="133">
        <v>0</v>
      </c>
      <c r="AV1228" s="133">
        <v>0</v>
      </c>
      <c r="AW1228" s="133">
        <v>0</v>
      </c>
      <c r="AX1228" s="133">
        <v>0</v>
      </c>
      <c r="AY1228" s="133">
        <v>0</v>
      </c>
      <c r="AZ1228" s="133">
        <v>0</v>
      </c>
      <c r="BA1228" s="15">
        <f t="shared" si="57"/>
        <v>0</v>
      </c>
      <c r="BB1228" s="15">
        <f t="shared" si="58"/>
        <v>0</v>
      </c>
      <c r="BC1228" s="15">
        <f t="shared" si="59"/>
        <v>0</v>
      </c>
    </row>
    <row r="1229" spans="1:55" x14ac:dyDescent="0.35">
      <c r="A1229" s="161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15269.62</v>
      </c>
      <c r="AA1229" s="63">
        <v>0</v>
      </c>
      <c r="AB1229" s="63">
        <v>0</v>
      </c>
      <c r="AC1229" s="63">
        <v>0</v>
      </c>
      <c r="AD1229" s="63">
        <v>428350.51</v>
      </c>
      <c r="AE1229" s="166">
        <v>44291</v>
      </c>
      <c r="AF1229" s="166">
        <v>46117</v>
      </c>
      <c r="AG1229" s="169">
        <v>428350.51</v>
      </c>
      <c r="AH1229" s="94">
        <v>1.4305555555555556</v>
      </c>
      <c r="AI1229" s="94">
        <v>5</v>
      </c>
      <c r="AJ1229" s="168">
        <v>7.1300000000000002E-2</v>
      </c>
      <c r="AK1229" s="162" t="s">
        <v>651</v>
      </c>
      <c r="AL1229" s="162" t="s">
        <v>652</v>
      </c>
      <c r="AM1229" s="133">
        <v>0</v>
      </c>
      <c r="AN1229" s="133">
        <v>0</v>
      </c>
      <c r="AO1229" s="133">
        <v>0</v>
      </c>
      <c r="AP1229" s="133">
        <v>0</v>
      </c>
      <c r="AQ1229" s="133">
        <v>0</v>
      </c>
      <c r="AR1229" s="133">
        <v>15269.62</v>
      </c>
      <c r="AS1229" s="133">
        <v>0</v>
      </c>
      <c r="AT1229" s="133">
        <v>0</v>
      </c>
      <c r="AU1229" s="133">
        <v>0</v>
      </c>
      <c r="AV1229" s="133">
        <v>0</v>
      </c>
      <c r="AW1229" s="133">
        <v>0</v>
      </c>
      <c r="AX1229" s="133">
        <v>15269.62</v>
      </c>
      <c r="AY1229" s="133">
        <v>0</v>
      </c>
      <c r="AZ1229" s="133">
        <v>0</v>
      </c>
      <c r="BA1229" s="15">
        <f t="shared" si="57"/>
        <v>0</v>
      </c>
      <c r="BB1229" s="15">
        <f t="shared" si="58"/>
        <v>30539.24</v>
      </c>
      <c r="BC1229" s="15">
        <f t="shared" si="59"/>
        <v>30539.24</v>
      </c>
    </row>
    <row r="1230" spans="1:55" x14ac:dyDescent="0.35">
      <c r="A1230" s="161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66">
        <v>44291</v>
      </c>
      <c r="AF1230" s="166">
        <v>45387</v>
      </c>
      <c r="AG1230" s="169">
        <v>168102.7</v>
      </c>
      <c r="AH1230" s="94">
        <v>0</v>
      </c>
      <c r="AI1230" s="94">
        <v>0</v>
      </c>
      <c r="AJ1230" s="168">
        <v>6.1699999999999998E-2</v>
      </c>
      <c r="AK1230" s="162" t="s">
        <v>651</v>
      </c>
      <c r="AL1230" s="162" t="s">
        <v>652</v>
      </c>
      <c r="AM1230" s="133">
        <v>0</v>
      </c>
      <c r="AN1230" s="133">
        <v>0</v>
      </c>
      <c r="AO1230" s="133">
        <v>0</v>
      </c>
      <c r="AP1230" s="133">
        <v>0</v>
      </c>
      <c r="AQ1230" s="133">
        <v>0</v>
      </c>
      <c r="AR1230" s="133">
        <v>0</v>
      </c>
      <c r="AS1230" s="133">
        <v>0</v>
      </c>
      <c r="AT1230" s="133">
        <v>0</v>
      </c>
      <c r="AU1230" s="133">
        <v>0</v>
      </c>
      <c r="AV1230" s="133">
        <v>0</v>
      </c>
      <c r="AW1230" s="133">
        <v>0</v>
      </c>
      <c r="AX1230" s="133">
        <v>0</v>
      </c>
      <c r="AY1230" s="133">
        <v>0</v>
      </c>
      <c r="AZ1230" s="133">
        <v>0</v>
      </c>
      <c r="BA1230" s="15">
        <f t="shared" si="57"/>
        <v>0</v>
      </c>
      <c r="BB1230" s="15">
        <f t="shared" si="58"/>
        <v>0</v>
      </c>
      <c r="BC1230" s="15">
        <f t="shared" si="59"/>
        <v>0</v>
      </c>
    </row>
    <row r="1231" spans="1:55" x14ac:dyDescent="0.35">
      <c r="A1231" s="161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13937.89</v>
      </c>
      <c r="AA1231" s="63">
        <v>0</v>
      </c>
      <c r="AB1231" s="63">
        <v>0</v>
      </c>
      <c r="AC1231" s="63">
        <v>0</v>
      </c>
      <c r="AD1231" s="63">
        <v>390992.09</v>
      </c>
      <c r="AE1231" s="166">
        <v>44291</v>
      </c>
      <c r="AF1231" s="166">
        <v>46117</v>
      </c>
      <c r="AG1231" s="169">
        <v>390992.09</v>
      </c>
      <c r="AH1231" s="94">
        <v>1.4305555555555556</v>
      </c>
      <c r="AI1231" s="94">
        <v>5</v>
      </c>
      <c r="AJ1231" s="168">
        <v>7.1300000000000002E-2</v>
      </c>
      <c r="AK1231" s="162" t="s">
        <v>651</v>
      </c>
      <c r="AL1231" s="162" t="s">
        <v>652</v>
      </c>
      <c r="AM1231" s="133">
        <v>0</v>
      </c>
      <c r="AN1231" s="133">
        <v>0</v>
      </c>
      <c r="AO1231" s="133">
        <v>0</v>
      </c>
      <c r="AP1231" s="133">
        <v>0</v>
      </c>
      <c r="AQ1231" s="133">
        <v>0</v>
      </c>
      <c r="AR1231" s="133">
        <v>13937.89</v>
      </c>
      <c r="AS1231" s="133">
        <v>0</v>
      </c>
      <c r="AT1231" s="133">
        <v>0</v>
      </c>
      <c r="AU1231" s="133">
        <v>0</v>
      </c>
      <c r="AV1231" s="133">
        <v>0</v>
      </c>
      <c r="AW1231" s="133">
        <v>0</v>
      </c>
      <c r="AX1231" s="133">
        <v>13937.89</v>
      </c>
      <c r="AY1231" s="133">
        <v>0</v>
      </c>
      <c r="AZ1231" s="133">
        <v>0</v>
      </c>
      <c r="BA1231" s="15">
        <f t="shared" si="57"/>
        <v>0</v>
      </c>
      <c r="BB1231" s="15">
        <f t="shared" si="58"/>
        <v>27875.78</v>
      </c>
      <c r="BC1231" s="15">
        <f t="shared" si="59"/>
        <v>27875.78</v>
      </c>
    </row>
    <row r="1232" spans="1:55" x14ac:dyDescent="0.35">
      <c r="A1232" s="161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66">
        <v>44291</v>
      </c>
      <c r="AF1232" s="166">
        <v>45387</v>
      </c>
      <c r="AG1232" s="169">
        <v>1044128</v>
      </c>
      <c r="AH1232" s="94">
        <v>0</v>
      </c>
      <c r="AI1232" s="94">
        <v>0</v>
      </c>
      <c r="AJ1232" s="168">
        <v>6.1699999999999998E-2</v>
      </c>
      <c r="AK1232" s="162" t="s">
        <v>651</v>
      </c>
      <c r="AL1232" s="162" t="s">
        <v>652</v>
      </c>
      <c r="AM1232" s="133">
        <v>0</v>
      </c>
      <c r="AN1232" s="133">
        <v>0</v>
      </c>
      <c r="AO1232" s="133">
        <v>0</v>
      </c>
      <c r="AP1232" s="133">
        <v>0</v>
      </c>
      <c r="AQ1232" s="133">
        <v>0</v>
      </c>
      <c r="AR1232" s="133">
        <v>0</v>
      </c>
      <c r="AS1232" s="133">
        <v>0</v>
      </c>
      <c r="AT1232" s="133">
        <v>0</v>
      </c>
      <c r="AU1232" s="133">
        <v>0</v>
      </c>
      <c r="AV1232" s="133">
        <v>0</v>
      </c>
      <c r="AW1232" s="133">
        <v>0</v>
      </c>
      <c r="AX1232" s="133">
        <v>0</v>
      </c>
      <c r="AY1232" s="133">
        <v>0</v>
      </c>
      <c r="AZ1232" s="133">
        <v>0</v>
      </c>
      <c r="BA1232" s="15">
        <f t="shared" si="57"/>
        <v>0</v>
      </c>
      <c r="BB1232" s="15">
        <f t="shared" si="58"/>
        <v>0</v>
      </c>
      <c r="BC1232" s="15">
        <f t="shared" si="59"/>
        <v>0</v>
      </c>
    </row>
    <row r="1233" spans="1:55" x14ac:dyDescent="0.35">
      <c r="A1233" s="161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86567.32</v>
      </c>
      <c r="AA1233" s="63">
        <v>0</v>
      </c>
      <c r="AB1233" s="63">
        <v>0</v>
      </c>
      <c r="AC1233" s="63">
        <v>0</v>
      </c>
      <c r="AD1233" s="63">
        <v>2428426</v>
      </c>
      <c r="AE1233" s="166">
        <v>44291</v>
      </c>
      <c r="AF1233" s="166">
        <v>46117</v>
      </c>
      <c r="AG1233" s="169">
        <v>2428426</v>
      </c>
      <c r="AH1233" s="94">
        <v>1.4305555555555556</v>
      </c>
      <c r="AI1233" s="94">
        <v>5</v>
      </c>
      <c r="AJ1233" s="168">
        <v>7.1300000000000002E-2</v>
      </c>
      <c r="AK1233" s="162" t="s">
        <v>651</v>
      </c>
      <c r="AL1233" s="162" t="s">
        <v>652</v>
      </c>
      <c r="AM1233" s="133">
        <v>0</v>
      </c>
      <c r="AN1233" s="133">
        <v>0</v>
      </c>
      <c r="AO1233" s="133">
        <v>0</v>
      </c>
      <c r="AP1233" s="133">
        <v>0</v>
      </c>
      <c r="AQ1233" s="133">
        <v>0</v>
      </c>
      <c r="AR1233" s="133">
        <v>86567.32</v>
      </c>
      <c r="AS1233" s="133">
        <v>0</v>
      </c>
      <c r="AT1233" s="133">
        <v>0</v>
      </c>
      <c r="AU1233" s="133">
        <v>0</v>
      </c>
      <c r="AV1233" s="133">
        <v>0</v>
      </c>
      <c r="AW1233" s="133">
        <v>0</v>
      </c>
      <c r="AX1233" s="133">
        <v>86567.32</v>
      </c>
      <c r="AY1233" s="133">
        <v>0</v>
      </c>
      <c r="AZ1233" s="133">
        <v>0</v>
      </c>
      <c r="BA1233" s="15">
        <f t="shared" si="57"/>
        <v>0</v>
      </c>
      <c r="BB1233" s="15">
        <f t="shared" si="58"/>
        <v>173134.64</v>
      </c>
      <c r="BC1233" s="15">
        <f t="shared" si="59"/>
        <v>173134.64</v>
      </c>
    </row>
    <row r="1234" spans="1:55" x14ac:dyDescent="0.35">
      <c r="A1234" s="161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66">
        <v>44291</v>
      </c>
      <c r="AF1234" s="166">
        <v>45387</v>
      </c>
      <c r="AG1234" s="169">
        <v>102972.82</v>
      </c>
      <c r="AH1234" s="94">
        <v>0</v>
      </c>
      <c r="AI1234" s="94">
        <v>0</v>
      </c>
      <c r="AJ1234" s="168">
        <v>6.1699999999999998E-2</v>
      </c>
      <c r="AK1234" s="162" t="s">
        <v>651</v>
      </c>
      <c r="AL1234" s="162" t="s">
        <v>652</v>
      </c>
      <c r="AM1234" s="133">
        <v>0</v>
      </c>
      <c r="AN1234" s="133">
        <v>0</v>
      </c>
      <c r="AO1234" s="133">
        <v>0</v>
      </c>
      <c r="AP1234" s="133">
        <v>0</v>
      </c>
      <c r="AQ1234" s="133">
        <v>0</v>
      </c>
      <c r="AR1234" s="133">
        <v>0</v>
      </c>
      <c r="AS1234" s="133">
        <v>0</v>
      </c>
      <c r="AT1234" s="133">
        <v>0</v>
      </c>
      <c r="AU1234" s="133">
        <v>0</v>
      </c>
      <c r="AV1234" s="133">
        <v>0</v>
      </c>
      <c r="AW1234" s="133">
        <v>0</v>
      </c>
      <c r="AX1234" s="133">
        <v>0</v>
      </c>
      <c r="AY1234" s="133">
        <v>0</v>
      </c>
      <c r="AZ1234" s="133">
        <v>0</v>
      </c>
      <c r="BA1234" s="15">
        <f t="shared" si="57"/>
        <v>0</v>
      </c>
      <c r="BB1234" s="15">
        <f t="shared" si="58"/>
        <v>0</v>
      </c>
      <c r="BC1234" s="15">
        <f t="shared" si="59"/>
        <v>0</v>
      </c>
    </row>
    <row r="1235" spans="1:55" x14ac:dyDescent="0.35">
      <c r="A1235" s="161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8535.7900000000009</v>
      </c>
      <c r="AA1235" s="63">
        <v>0</v>
      </c>
      <c r="AB1235" s="63">
        <v>0</v>
      </c>
      <c r="AC1235" s="63">
        <v>0</v>
      </c>
      <c r="AD1235" s="63">
        <v>239449.89</v>
      </c>
      <c r="AE1235" s="166">
        <v>44291</v>
      </c>
      <c r="AF1235" s="166">
        <v>46117</v>
      </c>
      <c r="AG1235" s="169">
        <v>239449.89</v>
      </c>
      <c r="AH1235" s="94">
        <v>1.4305555555555556</v>
      </c>
      <c r="AI1235" s="94">
        <v>5</v>
      </c>
      <c r="AJ1235" s="168">
        <v>7.1300000000000002E-2</v>
      </c>
      <c r="AK1235" s="162" t="s">
        <v>651</v>
      </c>
      <c r="AL1235" s="162" t="s">
        <v>652</v>
      </c>
      <c r="AM1235" s="133">
        <v>0</v>
      </c>
      <c r="AN1235" s="133">
        <v>0</v>
      </c>
      <c r="AO1235" s="133">
        <v>0</v>
      </c>
      <c r="AP1235" s="133">
        <v>0</v>
      </c>
      <c r="AQ1235" s="133">
        <v>0</v>
      </c>
      <c r="AR1235" s="133">
        <v>8535.7900000000009</v>
      </c>
      <c r="AS1235" s="133">
        <v>0</v>
      </c>
      <c r="AT1235" s="133">
        <v>0</v>
      </c>
      <c r="AU1235" s="133">
        <v>0</v>
      </c>
      <c r="AV1235" s="133">
        <v>0</v>
      </c>
      <c r="AW1235" s="133">
        <v>0</v>
      </c>
      <c r="AX1235" s="133">
        <v>8535.7900000000009</v>
      </c>
      <c r="AY1235" s="133">
        <v>0</v>
      </c>
      <c r="AZ1235" s="133">
        <v>0</v>
      </c>
      <c r="BA1235" s="15">
        <f t="shared" si="57"/>
        <v>0</v>
      </c>
      <c r="BB1235" s="15">
        <f t="shared" si="58"/>
        <v>17071.580000000002</v>
      </c>
      <c r="BC1235" s="15">
        <f t="shared" si="59"/>
        <v>17071.580000000002</v>
      </c>
    </row>
    <row r="1236" spans="1:55" x14ac:dyDescent="0.35">
      <c r="A1236" s="161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66">
        <v>44291</v>
      </c>
      <c r="AF1236" s="166">
        <v>45387</v>
      </c>
      <c r="AG1236" s="169">
        <v>980097</v>
      </c>
      <c r="AH1236" s="94">
        <v>0</v>
      </c>
      <c r="AI1236" s="94">
        <v>0</v>
      </c>
      <c r="AJ1236" s="168">
        <v>6.1699999999999998E-2</v>
      </c>
      <c r="AK1236" s="162" t="s">
        <v>651</v>
      </c>
      <c r="AL1236" s="162" t="s">
        <v>652</v>
      </c>
      <c r="AM1236" s="133">
        <v>0</v>
      </c>
      <c r="AN1236" s="133">
        <v>0</v>
      </c>
      <c r="AO1236" s="133">
        <v>0</v>
      </c>
      <c r="AP1236" s="133">
        <v>0</v>
      </c>
      <c r="AQ1236" s="133">
        <v>0</v>
      </c>
      <c r="AR1236" s="133">
        <v>0</v>
      </c>
      <c r="AS1236" s="133">
        <v>0</v>
      </c>
      <c r="AT1236" s="133">
        <v>0</v>
      </c>
      <c r="AU1236" s="133">
        <v>0</v>
      </c>
      <c r="AV1236" s="133">
        <v>0</v>
      </c>
      <c r="AW1236" s="133">
        <v>0</v>
      </c>
      <c r="AX1236" s="133">
        <v>0</v>
      </c>
      <c r="AY1236" s="133">
        <v>0</v>
      </c>
      <c r="AZ1236" s="133">
        <v>0</v>
      </c>
      <c r="BA1236" s="15">
        <f t="shared" si="57"/>
        <v>0</v>
      </c>
      <c r="BB1236" s="15">
        <f t="shared" si="58"/>
        <v>0</v>
      </c>
      <c r="BC1236" s="15">
        <f t="shared" si="59"/>
        <v>0</v>
      </c>
    </row>
    <row r="1237" spans="1:55" x14ac:dyDescent="0.35">
      <c r="A1237" s="161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81199.66</v>
      </c>
      <c r="AA1237" s="63">
        <v>0</v>
      </c>
      <c r="AB1237" s="63">
        <v>0</v>
      </c>
      <c r="AC1237" s="63">
        <v>0</v>
      </c>
      <c r="AD1237" s="63">
        <v>2277850</v>
      </c>
      <c r="AE1237" s="166">
        <v>44291</v>
      </c>
      <c r="AF1237" s="166">
        <v>46117</v>
      </c>
      <c r="AG1237" s="169">
        <v>2277850</v>
      </c>
      <c r="AH1237" s="94">
        <v>1.4305555555555556</v>
      </c>
      <c r="AI1237" s="94">
        <v>5</v>
      </c>
      <c r="AJ1237" s="168">
        <v>7.1300000000000002E-2</v>
      </c>
      <c r="AK1237" s="162" t="s">
        <v>651</v>
      </c>
      <c r="AL1237" s="162" t="s">
        <v>652</v>
      </c>
      <c r="AM1237" s="133">
        <v>0</v>
      </c>
      <c r="AN1237" s="133">
        <v>0</v>
      </c>
      <c r="AO1237" s="133">
        <v>0</v>
      </c>
      <c r="AP1237" s="133">
        <v>0</v>
      </c>
      <c r="AQ1237" s="133">
        <v>0</v>
      </c>
      <c r="AR1237" s="133">
        <v>81199.66</v>
      </c>
      <c r="AS1237" s="133">
        <v>0</v>
      </c>
      <c r="AT1237" s="133">
        <v>0</v>
      </c>
      <c r="AU1237" s="133">
        <v>0</v>
      </c>
      <c r="AV1237" s="133">
        <v>0</v>
      </c>
      <c r="AW1237" s="133">
        <v>0</v>
      </c>
      <c r="AX1237" s="133">
        <v>81199.66</v>
      </c>
      <c r="AY1237" s="133">
        <v>0</v>
      </c>
      <c r="AZ1237" s="133">
        <v>0</v>
      </c>
      <c r="BA1237" s="15">
        <f t="shared" si="57"/>
        <v>0</v>
      </c>
      <c r="BB1237" s="15">
        <f t="shared" si="58"/>
        <v>162399.32</v>
      </c>
      <c r="BC1237" s="15">
        <f t="shared" si="59"/>
        <v>162399.32</v>
      </c>
    </row>
    <row r="1238" spans="1:55" x14ac:dyDescent="0.35">
      <c r="A1238" s="161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54056.2</v>
      </c>
      <c r="AA1238" s="63">
        <v>0</v>
      </c>
      <c r="AB1238" s="63">
        <v>0</v>
      </c>
      <c r="AC1238" s="63">
        <v>0</v>
      </c>
      <c r="AD1238" s="63">
        <v>1516409.26</v>
      </c>
      <c r="AE1238" s="166">
        <v>44291</v>
      </c>
      <c r="AF1238" s="166">
        <v>46117</v>
      </c>
      <c r="AG1238" s="169">
        <v>1516409.26</v>
      </c>
      <c r="AH1238" s="94">
        <v>1.4305555555555556</v>
      </c>
      <c r="AI1238" s="94">
        <v>5</v>
      </c>
      <c r="AJ1238" s="168">
        <v>7.1300000000000002E-2</v>
      </c>
      <c r="AK1238" s="162" t="s">
        <v>651</v>
      </c>
      <c r="AL1238" s="162" t="s">
        <v>652</v>
      </c>
      <c r="AM1238" s="133">
        <v>0</v>
      </c>
      <c r="AN1238" s="133">
        <v>0</v>
      </c>
      <c r="AO1238" s="133">
        <v>0</v>
      </c>
      <c r="AP1238" s="133">
        <v>0</v>
      </c>
      <c r="AQ1238" s="133">
        <v>0</v>
      </c>
      <c r="AR1238" s="133">
        <v>54056.2</v>
      </c>
      <c r="AS1238" s="133">
        <v>0</v>
      </c>
      <c r="AT1238" s="133">
        <v>0</v>
      </c>
      <c r="AU1238" s="133">
        <v>0</v>
      </c>
      <c r="AV1238" s="133">
        <v>0</v>
      </c>
      <c r="AW1238" s="133">
        <v>0</v>
      </c>
      <c r="AX1238" s="133">
        <v>54056.2</v>
      </c>
      <c r="AY1238" s="133">
        <v>0</v>
      </c>
      <c r="AZ1238" s="133">
        <v>0</v>
      </c>
      <c r="BA1238" s="15">
        <f t="shared" si="57"/>
        <v>0</v>
      </c>
      <c r="BB1238" s="15">
        <f t="shared" si="58"/>
        <v>108112.4</v>
      </c>
      <c r="BC1238" s="15">
        <f t="shared" si="59"/>
        <v>108112.4</v>
      </c>
    </row>
    <row r="1239" spans="1:55" x14ac:dyDescent="0.35">
      <c r="A1239" s="161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66">
        <v>44291</v>
      </c>
      <c r="AF1239" s="166">
        <v>45387</v>
      </c>
      <c r="AG1239" s="169">
        <v>40000000</v>
      </c>
      <c r="AH1239" s="94">
        <v>0</v>
      </c>
      <c r="AI1239" s="94">
        <v>0</v>
      </c>
      <c r="AJ1239" s="168">
        <v>6.1699999999999998E-2</v>
      </c>
      <c r="AK1239" s="162" t="s">
        <v>651</v>
      </c>
      <c r="AL1239" s="162" t="s">
        <v>652</v>
      </c>
      <c r="AM1239" s="133">
        <v>0</v>
      </c>
      <c r="AN1239" s="133">
        <v>0</v>
      </c>
      <c r="AO1239" s="133">
        <v>0</v>
      </c>
      <c r="AP1239" s="133">
        <v>0</v>
      </c>
      <c r="AQ1239" s="133">
        <v>0</v>
      </c>
      <c r="AR1239" s="133">
        <v>0</v>
      </c>
      <c r="AS1239" s="133">
        <v>0</v>
      </c>
      <c r="AT1239" s="133">
        <v>0</v>
      </c>
      <c r="AU1239" s="133">
        <v>0</v>
      </c>
      <c r="AV1239" s="133">
        <v>0</v>
      </c>
      <c r="AW1239" s="133">
        <v>0</v>
      </c>
      <c r="AX1239" s="133">
        <v>0</v>
      </c>
      <c r="AY1239" s="133">
        <v>0</v>
      </c>
      <c r="AZ1239" s="133">
        <v>0</v>
      </c>
      <c r="BA1239" s="15">
        <f t="shared" si="57"/>
        <v>0</v>
      </c>
      <c r="BB1239" s="15">
        <f t="shared" si="58"/>
        <v>0</v>
      </c>
      <c r="BC1239" s="15">
        <f t="shared" si="59"/>
        <v>0</v>
      </c>
    </row>
    <row r="1240" spans="1:55" x14ac:dyDescent="0.35">
      <c r="A1240" s="161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66">
        <v>44291</v>
      </c>
      <c r="AF1240" s="166">
        <v>45387</v>
      </c>
      <c r="AG1240" s="169">
        <v>3632512.12</v>
      </c>
      <c r="AH1240" s="94">
        <v>0</v>
      </c>
      <c r="AI1240" s="94">
        <v>0</v>
      </c>
      <c r="AJ1240" s="168">
        <v>6.1699999999999998E-2</v>
      </c>
      <c r="AK1240" s="162" t="s">
        <v>651</v>
      </c>
      <c r="AL1240" s="162" t="s">
        <v>652</v>
      </c>
      <c r="AM1240" s="133">
        <v>0</v>
      </c>
      <c r="AN1240" s="133">
        <v>0</v>
      </c>
      <c r="AO1240" s="133">
        <v>0</v>
      </c>
      <c r="AP1240" s="133">
        <v>0</v>
      </c>
      <c r="AQ1240" s="133">
        <v>0</v>
      </c>
      <c r="AR1240" s="133">
        <v>0</v>
      </c>
      <c r="AS1240" s="133">
        <v>0</v>
      </c>
      <c r="AT1240" s="133">
        <v>0</v>
      </c>
      <c r="AU1240" s="133">
        <v>0</v>
      </c>
      <c r="AV1240" s="133">
        <v>0</v>
      </c>
      <c r="AW1240" s="133">
        <v>0</v>
      </c>
      <c r="AX1240" s="133">
        <v>0</v>
      </c>
      <c r="AY1240" s="133">
        <v>0</v>
      </c>
      <c r="AZ1240" s="133">
        <v>0</v>
      </c>
      <c r="BA1240" s="15">
        <f t="shared" si="57"/>
        <v>0</v>
      </c>
      <c r="BB1240" s="15">
        <f t="shared" si="58"/>
        <v>0</v>
      </c>
      <c r="BC1240" s="15">
        <f t="shared" si="59"/>
        <v>0</v>
      </c>
    </row>
    <row r="1241" spans="1:55" x14ac:dyDescent="0.35">
      <c r="A1241" s="161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175910.81</v>
      </c>
      <c r="AA1241" s="63">
        <v>0</v>
      </c>
      <c r="AB1241" s="63">
        <v>0</v>
      </c>
      <c r="AC1241" s="63">
        <v>0</v>
      </c>
      <c r="AD1241" s="63">
        <v>4934730.53</v>
      </c>
      <c r="AE1241" s="166">
        <v>44291</v>
      </c>
      <c r="AF1241" s="166">
        <v>45387</v>
      </c>
      <c r="AG1241" s="169">
        <v>4934730.53</v>
      </c>
      <c r="AH1241" s="94">
        <v>0</v>
      </c>
      <c r="AI1241" s="94">
        <v>0</v>
      </c>
      <c r="AJ1241" s="168">
        <v>7.1300000000000002E-2</v>
      </c>
      <c r="AK1241" s="162" t="s">
        <v>651</v>
      </c>
      <c r="AL1241" s="162" t="s">
        <v>652</v>
      </c>
      <c r="AM1241" s="133">
        <v>0</v>
      </c>
      <c r="AN1241" s="133">
        <v>0</v>
      </c>
      <c r="AO1241" s="133">
        <v>0</v>
      </c>
      <c r="AP1241" s="133">
        <v>0</v>
      </c>
      <c r="AQ1241" s="133">
        <v>0</v>
      </c>
      <c r="AR1241" s="133">
        <v>175910.81</v>
      </c>
      <c r="AS1241" s="133">
        <v>0</v>
      </c>
      <c r="AT1241" s="133">
        <v>0</v>
      </c>
      <c r="AU1241" s="133">
        <v>0</v>
      </c>
      <c r="AV1241" s="133">
        <v>0</v>
      </c>
      <c r="AW1241" s="133">
        <v>0</v>
      </c>
      <c r="AX1241" s="133">
        <v>175910.81</v>
      </c>
      <c r="AY1241" s="133">
        <v>0</v>
      </c>
      <c r="AZ1241" s="133">
        <v>0</v>
      </c>
      <c r="BA1241" s="15">
        <f t="shared" si="57"/>
        <v>0</v>
      </c>
      <c r="BB1241" s="15">
        <f t="shared" si="58"/>
        <v>351821.62</v>
      </c>
      <c r="BC1241" s="15">
        <f t="shared" si="59"/>
        <v>351821.62</v>
      </c>
    </row>
    <row r="1242" spans="1:55" x14ac:dyDescent="0.35">
      <c r="A1242" s="161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290502.59000000003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66">
        <v>44291</v>
      </c>
      <c r="AF1242" s="166">
        <v>46117</v>
      </c>
      <c r="AG1242" s="169">
        <v>8149311.8399999999</v>
      </c>
      <c r="AH1242" s="94">
        <v>1.4305555555555556</v>
      </c>
      <c r="AI1242" s="94">
        <v>5</v>
      </c>
      <c r="AJ1242" s="168">
        <v>7.1300000000000002E-2</v>
      </c>
      <c r="AK1242" s="162" t="s">
        <v>651</v>
      </c>
      <c r="AL1242" s="162" t="s">
        <v>652</v>
      </c>
      <c r="AM1242" s="133">
        <v>0</v>
      </c>
      <c r="AN1242" s="133">
        <v>0</v>
      </c>
      <c r="AO1242" s="133">
        <v>0</v>
      </c>
      <c r="AP1242" s="133">
        <v>0</v>
      </c>
      <c r="AQ1242" s="133">
        <v>0</v>
      </c>
      <c r="AR1242" s="133">
        <v>290502.59000000003</v>
      </c>
      <c r="AS1242" s="133">
        <v>0</v>
      </c>
      <c r="AT1242" s="133">
        <v>0</v>
      </c>
      <c r="AU1242" s="133">
        <v>0</v>
      </c>
      <c r="AV1242" s="133">
        <v>0</v>
      </c>
      <c r="AW1242" s="133">
        <v>0</v>
      </c>
      <c r="AX1242" s="133">
        <v>290502.59000000003</v>
      </c>
      <c r="AY1242" s="133">
        <v>0</v>
      </c>
      <c r="AZ1242" s="133">
        <v>0</v>
      </c>
      <c r="BA1242" s="15">
        <f t="shared" si="57"/>
        <v>0</v>
      </c>
      <c r="BB1242" s="15">
        <f t="shared" si="58"/>
        <v>581005.18000000005</v>
      </c>
      <c r="BC1242" s="15">
        <f t="shared" si="59"/>
        <v>581005.18000000005</v>
      </c>
    </row>
    <row r="1243" spans="1:55" x14ac:dyDescent="0.35">
      <c r="A1243" s="161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66">
        <v>44291</v>
      </c>
      <c r="AF1243" s="166">
        <v>45387</v>
      </c>
      <c r="AG1243" s="169">
        <v>1674218</v>
      </c>
      <c r="AH1243" s="94">
        <v>0</v>
      </c>
      <c r="AI1243" s="94">
        <v>0</v>
      </c>
      <c r="AJ1243" s="168">
        <v>6.1699999999999998E-2</v>
      </c>
      <c r="AK1243" s="162" t="s">
        <v>651</v>
      </c>
      <c r="AL1243" s="162" t="s">
        <v>652</v>
      </c>
      <c r="AM1243" s="133">
        <v>0</v>
      </c>
      <c r="AN1243" s="133">
        <v>0</v>
      </c>
      <c r="AO1243" s="133">
        <v>0</v>
      </c>
      <c r="AP1243" s="133">
        <v>0</v>
      </c>
      <c r="AQ1243" s="133">
        <v>0</v>
      </c>
      <c r="AR1243" s="133">
        <v>0</v>
      </c>
      <c r="AS1243" s="133">
        <v>0</v>
      </c>
      <c r="AT1243" s="133">
        <v>0</v>
      </c>
      <c r="AU1243" s="133">
        <v>0</v>
      </c>
      <c r="AV1243" s="133">
        <v>0</v>
      </c>
      <c r="AW1243" s="133">
        <v>0</v>
      </c>
      <c r="AX1243" s="133">
        <v>0</v>
      </c>
      <c r="AY1243" s="133">
        <v>0</v>
      </c>
      <c r="AZ1243" s="133">
        <v>0</v>
      </c>
      <c r="BA1243" s="15">
        <f t="shared" si="57"/>
        <v>0</v>
      </c>
      <c r="BB1243" s="15">
        <f t="shared" si="58"/>
        <v>0</v>
      </c>
      <c r="BC1243" s="15">
        <f t="shared" si="59"/>
        <v>0</v>
      </c>
    </row>
    <row r="1244" spans="1:55" x14ac:dyDescent="0.35">
      <c r="A1244" s="161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59411.76</v>
      </c>
      <c r="AA1244" s="63">
        <v>0</v>
      </c>
      <c r="AB1244" s="63">
        <v>0</v>
      </c>
      <c r="AC1244" s="63">
        <v>0</v>
      </c>
      <c r="AD1244" s="63">
        <v>1666646</v>
      </c>
      <c r="AE1244" s="166">
        <v>44291</v>
      </c>
      <c r="AF1244" s="166">
        <v>46117</v>
      </c>
      <c r="AG1244" s="169">
        <v>1666646</v>
      </c>
      <c r="AH1244" s="94">
        <v>1.4305555555555556</v>
      </c>
      <c r="AI1244" s="94">
        <v>5</v>
      </c>
      <c r="AJ1244" s="168">
        <v>7.1300000000000002E-2</v>
      </c>
      <c r="AK1244" s="162" t="s">
        <v>651</v>
      </c>
      <c r="AL1244" s="162" t="s">
        <v>652</v>
      </c>
      <c r="AM1244" s="133">
        <v>0</v>
      </c>
      <c r="AN1244" s="133">
        <v>0</v>
      </c>
      <c r="AO1244" s="133">
        <v>0</v>
      </c>
      <c r="AP1244" s="133">
        <v>0</v>
      </c>
      <c r="AQ1244" s="133">
        <v>0</v>
      </c>
      <c r="AR1244" s="133">
        <v>59411.76</v>
      </c>
      <c r="AS1244" s="133">
        <v>0</v>
      </c>
      <c r="AT1244" s="133">
        <v>0</v>
      </c>
      <c r="AU1244" s="133">
        <v>0</v>
      </c>
      <c r="AV1244" s="133">
        <v>0</v>
      </c>
      <c r="AW1244" s="133">
        <v>0</v>
      </c>
      <c r="AX1244" s="133">
        <v>59411.76</v>
      </c>
      <c r="AY1244" s="133">
        <v>0</v>
      </c>
      <c r="AZ1244" s="133">
        <v>0</v>
      </c>
      <c r="BA1244" s="15">
        <f t="shared" si="57"/>
        <v>0</v>
      </c>
      <c r="BB1244" s="15">
        <f t="shared" si="58"/>
        <v>118823.52</v>
      </c>
      <c r="BC1244" s="15">
        <f t="shared" si="59"/>
        <v>118823.52</v>
      </c>
    </row>
    <row r="1245" spans="1:55" x14ac:dyDescent="0.35">
      <c r="A1245" s="161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3788341.98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66">
        <v>44314</v>
      </c>
      <c r="AF1245" s="166">
        <v>47966</v>
      </c>
      <c r="AG1245" s="169">
        <v>96810548.420000002</v>
      </c>
      <c r="AH1245" s="94">
        <v>6.4944444444444445</v>
      </c>
      <c r="AI1245" s="94">
        <v>10</v>
      </c>
      <c r="AJ1245" s="168">
        <v>7.8262999999999999E-2</v>
      </c>
      <c r="AK1245" s="162" t="s">
        <v>651</v>
      </c>
      <c r="AL1245" s="162" t="s">
        <v>652</v>
      </c>
      <c r="AM1245" s="133">
        <v>0</v>
      </c>
      <c r="AN1245" s="133">
        <v>0</v>
      </c>
      <c r="AO1245" s="133">
        <v>0</v>
      </c>
      <c r="AP1245" s="133">
        <v>0</v>
      </c>
      <c r="AQ1245" s="133">
        <v>0</v>
      </c>
      <c r="AR1245" s="133">
        <v>3788341.98</v>
      </c>
      <c r="AS1245" s="133">
        <v>0</v>
      </c>
      <c r="AT1245" s="133">
        <v>0</v>
      </c>
      <c r="AU1245" s="133">
        <v>0</v>
      </c>
      <c r="AV1245" s="133">
        <v>0</v>
      </c>
      <c r="AW1245" s="133">
        <v>0</v>
      </c>
      <c r="AX1245" s="133">
        <v>3788341.98</v>
      </c>
      <c r="AY1245" s="133">
        <v>0</v>
      </c>
      <c r="AZ1245" s="133">
        <v>0</v>
      </c>
      <c r="BA1245" s="15">
        <f t="shared" si="57"/>
        <v>0</v>
      </c>
      <c r="BB1245" s="15">
        <f t="shared" si="58"/>
        <v>7576683.96</v>
      </c>
      <c r="BC1245" s="15">
        <f t="shared" si="59"/>
        <v>7576683.96</v>
      </c>
    </row>
    <row r="1246" spans="1:55" x14ac:dyDescent="0.35">
      <c r="A1246" s="161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66">
        <v>44678</v>
      </c>
      <c r="AF1246" s="166">
        <v>45409</v>
      </c>
      <c r="AG1246" s="94">
        <v>338217.5</v>
      </c>
      <c r="AH1246" s="94">
        <v>0</v>
      </c>
      <c r="AI1246" s="94">
        <v>0</v>
      </c>
      <c r="AJ1246" s="168">
        <v>3.8199999999999998E-2</v>
      </c>
      <c r="AK1246" s="162" t="s">
        <v>651</v>
      </c>
      <c r="AL1246" s="162" t="s">
        <v>652</v>
      </c>
      <c r="AM1246" s="133">
        <v>0</v>
      </c>
      <c r="AN1246" s="133">
        <v>0</v>
      </c>
      <c r="AO1246" s="133">
        <v>0</v>
      </c>
      <c r="AP1246" s="133">
        <v>0</v>
      </c>
      <c r="AQ1246" s="133">
        <v>0</v>
      </c>
      <c r="AR1246" s="133">
        <v>0</v>
      </c>
      <c r="AS1246" s="133">
        <v>0</v>
      </c>
      <c r="AT1246" s="133">
        <v>0</v>
      </c>
      <c r="AU1246" s="133">
        <v>0</v>
      </c>
      <c r="AV1246" s="133">
        <v>0</v>
      </c>
      <c r="AW1246" s="133">
        <v>0</v>
      </c>
      <c r="AX1246" s="133">
        <v>0</v>
      </c>
      <c r="AY1246" s="133">
        <v>0</v>
      </c>
      <c r="AZ1246" s="133">
        <v>0</v>
      </c>
      <c r="BA1246" s="15">
        <f t="shared" si="57"/>
        <v>0</v>
      </c>
      <c r="BB1246" s="15">
        <f t="shared" si="58"/>
        <v>0</v>
      </c>
      <c r="BC1246" s="15">
        <f t="shared" si="59"/>
        <v>0</v>
      </c>
    </row>
    <row r="1247" spans="1:55" x14ac:dyDescent="0.35">
      <c r="A1247" s="161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270220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270220</v>
      </c>
      <c r="AE1247" s="166">
        <v>44678</v>
      </c>
      <c r="AF1247" s="166">
        <v>45774</v>
      </c>
      <c r="AG1247" s="94">
        <v>540440</v>
      </c>
      <c r="AH1247" s="94">
        <v>0.49166666666666664</v>
      </c>
      <c r="AI1247" s="94">
        <v>3</v>
      </c>
      <c r="AJ1247" s="168">
        <v>4.2999999999999997E-2</v>
      </c>
      <c r="AK1247" s="162" t="s">
        <v>651</v>
      </c>
      <c r="AL1247" s="162" t="s">
        <v>652</v>
      </c>
      <c r="AM1247" s="133">
        <v>968.29</v>
      </c>
      <c r="AN1247" s="133">
        <v>968.29</v>
      </c>
      <c r="AO1247" s="133">
        <v>968.29</v>
      </c>
      <c r="AP1247" s="133">
        <v>968.29</v>
      </c>
      <c r="AQ1247" s="133">
        <v>968.29</v>
      </c>
      <c r="AR1247" s="133">
        <v>968.29</v>
      </c>
      <c r="AS1247" s="133">
        <v>0</v>
      </c>
      <c r="AT1247" s="133">
        <v>0</v>
      </c>
      <c r="AU1247" s="133">
        <v>0</v>
      </c>
      <c r="AV1247" s="133">
        <v>0</v>
      </c>
      <c r="AW1247" s="133">
        <v>0</v>
      </c>
      <c r="AX1247" s="133">
        <v>0</v>
      </c>
      <c r="AY1247" s="133">
        <v>0</v>
      </c>
      <c r="AZ1247" s="133">
        <v>0</v>
      </c>
      <c r="BA1247" s="15">
        <f t="shared" si="57"/>
        <v>1936.58</v>
      </c>
      <c r="BB1247" s="15">
        <f t="shared" si="58"/>
        <v>3873.16</v>
      </c>
      <c r="BC1247" s="15">
        <f t="shared" si="59"/>
        <v>5809.74</v>
      </c>
    </row>
    <row r="1248" spans="1:55" x14ac:dyDescent="0.35">
      <c r="A1248" s="161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66">
        <v>44678</v>
      </c>
      <c r="AF1248" s="166">
        <v>46139</v>
      </c>
      <c r="AG1248" s="94">
        <v>520085</v>
      </c>
      <c r="AH1248" s="94">
        <v>1.4916666666666667</v>
      </c>
      <c r="AI1248" s="94">
        <v>4</v>
      </c>
      <c r="AJ1248" s="168">
        <v>4.7100000000000003E-2</v>
      </c>
      <c r="AK1248" s="162" t="s">
        <v>651</v>
      </c>
      <c r="AL1248" s="162" t="s">
        <v>652</v>
      </c>
      <c r="AM1248" s="133">
        <v>2041.33</v>
      </c>
      <c r="AN1248" s="133">
        <v>2041.33</v>
      </c>
      <c r="AO1248" s="133">
        <v>2041.33</v>
      </c>
      <c r="AP1248" s="133">
        <v>2041.33</v>
      </c>
      <c r="AQ1248" s="133">
        <v>2041.33</v>
      </c>
      <c r="AR1248" s="133">
        <v>2041.33</v>
      </c>
      <c r="AS1248" s="133">
        <v>2041.33</v>
      </c>
      <c r="AT1248" s="133">
        <v>2041.33</v>
      </c>
      <c r="AU1248" s="133">
        <v>2041.33</v>
      </c>
      <c r="AV1248" s="133">
        <v>2041.33</v>
      </c>
      <c r="AW1248" s="133">
        <v>2041.33</v>
      </c>
      <c r="AX1248" s="133">
        <v>2041.33</v>
      </c>
      <c r="AY1248" s="133">
        <v>1020.67</v>
      </c>
      <c r="AZ1248" s="133">
        <v>1020.67</v>
      </c>
      <c r="BA1248" s="15">
        <f t="shared" si="57"/>
        <v>4082.66</v>
      </c>
      <c r="BB1248" s="15">
        <f t="shared" si="58"/>
        <v>22454.639999999999</v>
      </c>
      <c r="BC1248" s="15">
        <f t="shared" si="59"/>
        <v>26537.3</v>
      </c>
    </row>
    <row r="1249" spans="1:55" x14ac:dyDescent="0.35">
      <c r="A1249" s="161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66">
        <v>44678</v>
      </c>
      <c r="AF1249" s="166">
        <v>46504</v>
      </c>
      <c r="AG1249" s="94">
        <v>1439010</v>
      </c>
      <c r="AH1249" s="94">
        <v>2.4916666666666667</v>
      </c>
      <c r="AI1249" s="94">
        <v>5</v>
      </c>
      <c r="AJ1249" s="168">
        <v>5.0700000000000002E-2</v>
      </c>
      <c r="AK1249" s="162" t="s">
        <v>651</v>
      </c>
      <c r="AL1249" s="162" t="s">
        <v>652</v>
      </c>
      <c r="AM1249" s="133">
        <v>6079.82</v>
      </c>
      <c r="AN1249" s="133">
        <v>6079.82</v>
      </c>
      <c r="AO1249" s="133">
        <v>6079.82</v>
      </c>
      <c r="AP1249" s="133">
        <v>6079.82</v>
      </c>
      <c r="AQ1249" s="133">
        <v>6079.82</v>
      </c>
      <c r="AR1249" s="133">
        <v>6079.82</v>
      </c>
      <c r="AS1249" s="133">
        <v>6079.82</v>
      </c>
      <c r="AT1249" s="133">
        <v>6079.82</v>
      </c>
      <c r="AU1249" s="133">
        <v>6079.82</v>
      </c>
      <c r="AV1249" s="133">
        <v>6079.82</v>
      </c>
      <c r="AW1249" s="133">
        <v>6079.82</v>
      </c>
      <c r="AX1249" s="133">
        <v>6079.82</v>
      </c>
      <c r="AY1249" s="133">
        <v>6079.82</v>
      </c>
      <c r="AZ1249" s="133">
        <v>6079.82</v>
      </c>
      <c r="BA1249" s="15">
        <f t="shared" si="57"/>
        <v>12159.64</v>
      </c>
      <c r="BB1249" s="15">
        <f t="shared" si="58"/>
        <v>72957.84</v>
      </c>
      <c r="BC1249" s="15">
        <f t="shared" si="59"/>
        <v>85117.48</v>
      </c>
    </row>
    <row r="1250" spans="1:55" x14ac:dyDescent="0.35">
      <c r="A1250" s="161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66">
        <v>44678</v>
      </c>
      <c r="AF1250" s="166">
        <v>46870</v>
      </c>
      <c r="AG1250" s="94">
        <v>8232712.5</v>
      </c>
      <c r="AH1250" s="94">
        <v>3.4916666666666667</v>
      </c>
      <c r="AI1250" s="94">
        <v>6</v>
      </c>
      <c r="AJ1250" s="168">
        <v>5.3600000000000002E-2</v>
      </c>
      <c r="AK1250" s="162" t="s">
        <v>651</v>
      </c>
      <c r="AL1250" s="162" t="s">
        <v>652</v>
      </c>
      <c r="AM1250" s="133">
        <v>36772.78</v>
      </c>
      <c r="AN1250" s="133">
        <v>36772.78</v>
      </c>
      <c r="AO1250" s="133">
        <v>36772.78</v>
      </c>
      <c r="AP1250" s="133">
        <v>36772.78</v>
      </c>
      <c r="AQ1250" s="133">
        <v>36772.78</v>
      </c>
      <c r="AR1250" s="133">
        <v>36772.78</v>
      </c>
      <c r="AS1250" s="133">
        <v>36772.78</v>
      </c>
      <c r="AT1250" s="133">
        <v>36772.78</v>
      </c>
      <c r="AU1250" s="133">
        <v>36772.78</v>
      </c>
      <c r="AV1250" s="133">
        <v>36772.78</v>
      </c>
      <c r="AW1250" s="133">
        <v>36772.78</v>
      </c>
      <c r="AX1250" s="133">
        <v>36772.78</v>
      </c>
      <c r="AY1250" s="133">
        <v>36772.78</v>
      </c>
      <c r="AZ1250" s="133">
        <v>36772.78</v>
      </c>
      <c r="BA1250" s="15">
        <f t="shared" si="57"/>
        <v>73545.56</v>
      </c>
      <c r="BB1250" s="15">
        <f t="shared" si="58"/>
        <v>441273.3600000001</v>
      </c>
      <c r="BC1250" s="15">
        <f t="shared" si="59"/>
        <v>514818.9200000001</v>
      </c>
    </row>
    <row r="1251" spans="1:55" x14ac:dyDescent="0.35">
      <c r="A1251" s="161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66">
        <v>44678</v>
      </c>
      <c r="AF1251" s="166">
        <v>47235</v>
      </c>
      <c r="AG1251" s="94">
        <v>4168350</v>
      </c>
      <c r="AH1251" s="94">
        <v>4.4916666666666663</v>
      </c>
      <c r="AI1251" s="94">
        <v>7</v>
      </c>
      <c r="AJ1251" s="168">
        <v>5.6399999999999999E-2</v>
      </c>
      <c r="AK1251" s="162" t="s">
        <v>651</v>
      </c>
      <c r="AL1251" s="162" t="s">
        <v>652</v>
      </c>
      <c r="AM1251" s="133">
        <v>19591.240000000002</v>
      </c>
      <c r="AN1251" s="133">
        <v>19591.240000000002</v>
      </c>
      <c r="AO1251" s="133">
        <v>19591.240000000002</v>
      </c>
      <c r="AP1251" s="133">
        <v>19591.240000000002</v>
      </c>
      <c r="AQ1251" s="133">
        <v>19591.240000000002</v>
      </c>
      <c r="AR1251" s="133">
        <v>19591.240000000002</v>
      </c>
      <c r="AS1251" s="133">
        <v>19591.240000000002</v>
      </c>
      <c r="AT1251" s="133">
        <v>19591.240000000002</v>
      </c>
      <c r="AU1251" s="133">
        <v>19591.240000000002</v>
      </c>
      <c r="AV1251" s="133">
        <v>19591.240000000002</v>
      </c>
      <c r="AW1251" s="133">
        <v>19591.240000000002</v>
      </c>
      <c r="AX1251" s="133">
        <v>19591.240000000002</v>
      </c>
      <c r="AY1251" s="133">
        <v>19591.240000000002</v>
      </c>
      <c r="AZ1251" s="133">
        <v>19591.240000000002</v>
      </c>
      <c r="BA1251" s="15">
        <f t="shared" si="57"/>
        <v>39182.480000000003</v>
      </c>
      <c r="BB1251" s="15">
        <f t="shared" si="58"/>
        <v>235094.87999999998</v>
      </c>
      <c r="BC1251" s="15">
        <f t="shared" si="59"/>
        <v>274277.36</v>
      </c>
    </row>
    <row r="1252" spans="1:55" x14ac:dyDescent="0.35">
      <c r="A1252" s="161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66">
        <v>44678</v>
      </c>
      <c r="AF1252" s="166">
        <v>47600</v>
      </c>
      <c r="AG1252" s="94">
        <v>388957.5</v>
      </c>
      <c r="AH1252" s="94">
        <v>5.4916666666666663</v>
      </c>
      <c r="AI1252" s="94">
        <v>8</v>
      </c>
      <c r="AJ1252" s="168">
        <v>5.9299999999999999E-2</v>
      </c>
      <c r="AK1252" s="162" t="s">
        <v>651</v>
      </c>
      <c r="AL1252" s="162" t="s">
        <v>652</v>
      </c>
      <c r="AM1252" s="133">
        <v>1922.1</v>
      </c>
      <c r="AN1252" s="133">
        <v>1922.1</v>
      </c>
      <c r="AO1252" s="133">
        <v>1922.1</v>
      </c>
      <c r="AP1252" s="133">
        <v>1922.1</v>
      </c>
      <c r="AQ1252" s="133">
        <v>1922.1</v>
      </c>
      <c r="AR1252" s="133">
        <v>1922.1</v>
      </c>
      <c r="AS1252" s="133">
        <v>1922.1</v>
      </c>
      <c r="AT1252" s="133">
        <v>1922.1</v>
      </c>
      <c r="AU1252" s="133">
        <v>1922.1</v>
      </c>
      <c r="AV1252" s="133">
        <v>1922.1</v>
      </c>
      <c r="AW1252" s="133">
        <v>1922.1</v>
      </c>
      <c r="AX1252" s="133">
        <v>1922.1</v>
      </c>
      <c r="AY1252" s="133">
        <v>1922.1</v>
      </c>
      <c r="AZ1252" s="133">
        <v>1922.1</v>
      </c>
      <c r="BA1252" s="15">
        <f t="shared" si="57"/>
        <v>3844.2</v>
      </c>
      <c r="BB1252" s="15">
        <f t="shared" si="58"/>
        <v>23065.199999999997</v>
      </c>
      <c r="BC1252" s="15">
        <f t="shared" si="59"/>
        <v>26909.399999999998</v>
      </c>
    </row>
    <row r="1253" spans="1:55" x14ac:dyDescent="0.35">
      <c r="A1253" s="161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66">
        <v>44678</v>
      </c>
      <c r="AF1253" s="166">
        <v>48331</v>
      </c>
      <c r="AG1253" s="94">
        <v>53100</v>
      </c>
      <c r="AH1253" s="94">
        <v>7.4916666666666663</v>
      </c>
      <c r="AI1253" s="94">
        <v>10</v>
      </c>
      <c r="AJ1253" s="168">
        <v>6.5000000000000002E-2</v>
      </c>
      <c r="AK1253" s="162" t="s">
        <v>651</v>
      </c>
      <c r="AL1253" s="162" t="s">
        <v>652</v>
      </c>
      <c r="AM1253" s="133">
        <v>287.62</v>
      </c>
      <c r="AN1253" s="133">
        <v>287.62</v>
      </c>
      <c r="AO1253" s="133">
        <v>287.62</v>
      </c>
      <c r="AP1253" s="133">
        <v>287.62</v>
      </c>
      <c r="AQ1253" s="133">
        <v>287.62</v>
      </c>
      <c r="AR1253" s="133">
        <v>287.62</v>
      </c>
      <c r="AS1253" s="133">
        <v>287.62</v>
      </c>
      <c r="AT1253" s="133">
        <v>287.62</v>
      </c>
      <c r="AU1253" s="133">
        <v>287.62</v>
      </c>
      <c r="AV1253" s="133">
        <v>287.62</v>
      </c>
      <c r="AW1253" s="133">
        <v>287.62</v>
      </c>
      <c r="AX1253" s="133">
        <v>287.62</v>
      </c>
      <c r="AY1253" s="133">
        <v>287.62</v>
      </c>
      <c r="AZ1253" s="133">
        <v>287.62</v>
      </c>
      <c r="BA1253" s="15">
        <f t="shared" si="57"/>
        <v>575.24</v>
      </c>
      <c r="BB1253" s="15">
        <f t="shared" si="58"/>
        <v>3451.4399999999991</v>
      </c>
      <c r="BC1253" s="15">
        <f t="shared" si="59"/>
        <v>4026.6799999999994</v>
      </c>
    </row>
    <row r="1254" spans="1:55" x14ac:dyDescent="0.35">
      <c r="A1254" s="161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0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0</v>
      </c>
      <c r="AE1254" s="166">
        <v>44685</v>
      </c>
      <c r="AF1254" s="166">
        <v>45416</v>
      </c>
      <c r="AG1254" s="170">
        <v>1816970.39</v>
      </c>
      <c r="AH1254" s="94">
        <v>0</v>
      </c>
      <c r="AI1254" s="94">
        <v>0</v>
      </c>
      <c r="AJ1254" s="168">
        <v>5.1888999999999998E-2</v>
      </c>
      <c r="AK1254" s="162" t="s">
        <v>651</v>
      </c>
      <c r="AL1254" s="162" t="s">
        <v>652</v>
      </c>
      <c r="AM1254" s="133">
        <v>0</v>
      </c>
      <c r="AN1254" s="133">
        <v>0</v>
      </c>
      <c r="AO1254" s="133">
        <v>0</v>
      </c>
      <c r="AP1254" s="133">
        <v>0</v>
      </c>
      <c r="AQ1254" s="133">
        <v>0</v>
      </c>
      <c r="AR1254" s="133">
        <v>0</v>
      </c>
      <c r="AS1254" s="133">
        <v>0</v>
      </c>
      <c r="AT1254" s="133">
        <v>0</v>
      </c>
      <c r="AU1254" s="133">
        <v>0</v>
      </c>
      <c r="AV1254" s="133">
        <v>0</v>
      </c>
      <c r="AW1254" s="133">
        <v>0</v>
      </c>
      <c r="AX1254" s="133">
        <v>0</v>
      </c>
      <c r="AY1254" s="133">
        <v>0</v>
      </c>
      <c r="AZ1254" s="133">
        <v>0</v>
      </c>
      <c r="BA1254" s="15">
        <f t="shared" si="57"/>
        <v>0</v>
      </c>
      <c r="BB1254" s="15">
        <f t="shared" si="58"/>
        <v>0</v>
      </c>
      <c r="BC1254" s="15">
        <f t="shared" si="59"/>
        <v>0</v>
      </c>
    </row>
    <row r="1255" spans="1:55" x14ac:dyDescent="0.35">
      <c r="A1255" s="161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66">
        <v>44685</v>
      </c>
      <c r="AF1255" s="166">
        <v>45781</v>
      </c>
      <c r="AG1255" s="170">
        <v>778701.59</v>
      </c>
      <c r="AH1255" s="94">
        <v>0.51111111111111107</v>
      </c>
      <c r="AI1255" s="94">
        <v>3</v>
      </c>
      <c r="AJ1255" s="168">
        <v>6.1652999999999999E-2</v>
      </c>
      <c r="AK1255" s="162" t="s">
        <v>651</v>
      </c>
      <c r="AL1255" s="162" t="s">
        <v>652</v>
      </c>
      <c r="AM1255" s="133">
        <v>24004.639999999999</v>
      </c>
      <c r="AN1255" s="133">
        <v>0</v>
      </c>
      <c r="AO1255" s="133">
        <v>0</v>
      </c>
      <c r="AP1255" s="133">
        <v>0</v>
      </c>
      <c r="AQ1255" s="133">
        <v>0</v>
      </c>
      <c r="AR1255" s="133">
        <v>0</v>
      </c>
      <c r="AS1255" s="133">
        <v>24004.639999999999</v>
      </c>
      <c r="AT1255" s="133">
        <v>0</v>
      </c>
      <c r="AU1255" s="133">
        <v>0</v>
      </c>
      <c r="AV1255" s="133">
        <v>0</v>
      </c>
      <c r="AW1255" s="133">
        <v>0</v>
      </c>
      <c r="AX1255" s="133">
        <v>0</v>
      </c>
      <c r="AY1255" s="133">
        <v>0</v>
      </c>
      <c r="AZ1255" s="133">
        <v>0</v>
      </c>
      <c r="BA1255" s="15">
        <f t="shared" si="57"/>
        <v>24004.639999999999</v>
      </c>
      <c r="BB1255" s="15">
        <f t="shared" si="58"/>
        <v>24004.639999999999</v>
      </c>
      <c r="BC1255" s="15">
        <f t="shared" si="59"/>
        <v>48009.279999999999</v>
      </c>
    </row>
    <row r="1256" spans="1:55" x14ac:dyDescent="0.35">
      <c r="A1256" s="161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66">
        <v>44685</v>
      </c>
      <c r="AF1256" s="166">
        <v>45781</v>
      </c>
      <c r="AG1256" s="94">
        <v>848055.28</v>
      </c>
      <c r="AH1256" s="94">
        <v>0.51111111111111107</v>
      </c>
      <c r="AI1256" s="94">
        <v>3</v>
      </c>
      <c r="AJ1256" s="168">
        <v>6.1652999999999999E-2</v>
      </c>
      <c r="AK1256" s="162" t="s">
        <v>651</v>
      </c>
      <c r="AL1256" s="162" t="s">
        <v>652</v>
      </c>
      <c r="AM1256" s="133">
        <v>26142.58</v>
      </c>
      <c r="AN1256" s="133">
        <v>0</v>
      </c>
      <c r="AO1256" s="133">
        <v>0</v>
      </c>
      <c r="AP1256" s="133">
        <v>0</v>
      </c>
      <c r="AQ1256" s="133">
        <v>0</v>
      </c>
      <c r="AR1256" s="133">
        <v>0</v>
      </c>
      <c r="AS1256" s="133">
        <v>26142.58</v>
      </c>
      <c r="AT1256" s="133">
        <v>0</v>
      </c>
      <c r="AU1256" s="133">
        <v>0</v>
      </c>
      <c r="AV1256" s="133">
        <v>0</v>
      </c>
      <c r="AW1256" s="133">
        <v>0</v>
      </c>
      <c r="AX1256" s="133">
        <v>0</v>
      </c>
      <c r="AY1256" s="133">
        <v>0</v>
      </c>
      <c r="AZ1256" s="133">
        <v>0</v>
      </c>
      <c r="BA1256" s="15">
        <f t="shared" si="57"/>
        <v>26142.58</v>
      </c>
      <c r="BB1256" s="15">
        <f t="shared" si="58"/>
        <v>26142.58</v>
      </c>
      <c r="BC1256" s="15">
        <f t="shared" si="59"/>
        <v>52285.16</v>
      </c>
    </row>
    <row r="1257" spans="1:55" x14ac:dyDescent="0.35">
      <c r="A1257" s="161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66">
        <v>44685</v>
      </c>
      <c r="AF1257" s="166">
        <v>46511</v>
      </c>
      <c r="AG1257" s="94">
        <v>1978795.64</v>
      </c>
      <c r="AH1257" s="94">
        <v>2.5111111111111111</v>
      </c>
      <c r="AI1257" s="94">
        <v>5</v>
      </c>
      <c r="AJ1257" s="168">
        <v>7.1294999999999997E-2</v>
      </c>
      <c r="AK1257" s="162" t="s">
        <v>651</v>
      </c>
      <c r="AL1257" s="162" t="s">
        <v>652</v>
      </c>
      <c r="AM1257" s="133">
        <v>70539.12</v>
      </c>
      <c r="AN1257" s="133">
        <v>0</v>
      </c>
      <c r="AO1257" s="133">
        <v>0</v>
      </c>
      <c r="AP1257" s="133">
        <v>0</v>
      </c>
      <c r="AQ1257" s="133">
        <v>0</v>
      </c>
      <c r="AR1257" s="133">
        <v>0</v>
      </c>
      <c r="AS1257" s="133">
        <v>70539.12</v>
      </c>
      <c r="AT1257" s="133">
        <v>0</v>
      </c>
      <c r="AU1257" s="133">
        <v>0</v>
      </c>
      <c r="AV1257" s="133">
        <v>0</v>
      </c>
      <c r="AW1257" s="133">
        <v>0</v>
      </c>
      <c r="AX1257" s="133">
        <v>0</v>
      </c>
      <c r="AY1257" s="133">
        <v>70539.12</v>
      </c>
      <c r="AZ1257" s="133">
        <v>0</v>
      </c>
      <c r="BA1257" s="15">
        <f t="shared" si="57"/>
        <v>70539.12</v>
      </c>
      <c r="BB1257" s="15">
        <f t="shared" si="58"/>
        <v>141078.24</v>
      </c>
      <c r="BC1257" s="15">
        <f t="shared" si="59"/>
        <v>211617.36</v>
      </c>
    </row>
    <row r="1258" spans="1:55" x14ac:dyDescent="0.35">
      <c r="A1258" s="161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66">
        <v>44685</v>
      </c>
      <c r="AF1258" s="166">
        <v>45781</v>
      </c>
      <c r="AG1258" s="94">
        <v>1310925.75</v>
      </c>
      <c r="AH1258" s="94">
        <v>0.51111111111111107</v>
      </c>
      <c r="AI1258" s="94">
        <v>3</v>
      </c>
      <c r="AJ1258" s="168">
        <v>6.1652999999999999E-2</v>
      </c>
      <c r="AK1258" s="162" t="s">
        <v>651</v>
      </c>
      <c r="AL1258" s="162" t="s">
        <v>652</v>
      </c>
      <c r="AM1258" s="133">
        <v>40411.25</v>
      </c>
      <c r="AN1258" s="133">
        <v>0</v>
      </c>
      <c r="AO1258" s="133">
        <v>0</v>
      </c>
      <c r="AP1258" s="133">
        <v>0</v>
      </c>
      <c r="AQ1258" s="133">
        <v>0</v>
      </c>
      <c r="AR1258" s="133">
        <v>0</v>
      </c>
      <c r="AS1258" s="133">
        <v>40411.25</v>
      </c>
      <c r="AT1258" s="133">
        <v>0</v>
      </c>
      <c r="AU1258" s="133">
        <v>0</v>
      </c>
      <c r="AV1258" s="133">
        <v>0</v>
      </c>
      <c r="AW1258" s="133">
        <v>0</v>
      </c>
      <c r="AX1258" s="133">
        <v>0</v>
      </c>
      <c r="AY1258" s="133">
        <v>0</v>
      </c>
      <c r="AZ1258" s="133">
        <v>0</v>
      </c>
      <c r="BA1258" s="15">
        <f t="shared" si="57"/>
        <v>40411.25</v>
      </c>
      <c r="BB1258" s="15">
        <f t="shared" si="58"/>
        <v>40411.25</v>
      </c>
      <c r="BC1258" s="15">
        <f t="shared" si="59"/>
        <v>80822.5</v>
      </c>
    </row>
    <row r="1259" spans="1:55" x14ac:dyDescent="0.35">
      <c r="A1259" s="161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66">
        <v>44685</v>
      </c>
      <c r="AF1259" s="166">
        <v>46511</v>
      </c>
      <c r="AG1259" s="94">
        <v>3058826.75</v>
      </c>
      <c r="AH1259" s="94">
        <v>2.5111111111111111</v>
      </c>
      <c r="AI1259" s="94">
        <v>5</v>
      </c>
      <c r="AJ1259" s="168">
        <v>7.1294999999999997E-2</v>
      </c>
      <c r="AK1259" s="162" t="s">
        <v>651</v>
      </c>
      <c r="AL1259" s="162" t="s">
        <v>652</v>
      </c>
      <c r="AM1259" s="133">
        <v>109039.53</v>
      </c>
      <c r="AN1259" s="133">
        <v>0</v>
      </c>
      <c r="AO1259" s="133">
        <v>0</v>
      </c>
      <c r="AP1259" s="133">
        <v>0</v>
      </c>
      <c r="AQ1259" s="133">
        <v>0</v>
      </c>
      <c r="AR1259" s="133">
        <v>0</v>
      </c>
      <c r="AS1259" s="133">
        <v>109039.53</v>
      </c>
      <c r="AT1259" s="133">
        <v>0</v>
      </c>
      <c r="AU1259" s="133">
        <v>0</v>
      </c>
      <c r="AV1259" s="133">
        <v>0</v>
      </c>
      <c r="AW1259" s="133">
        <v>0</v>
      </c>
      <c r="AX1259" s="133">
        <v>0</v>
      </c>
      <c r="AY1259" s="133">
        <v>109039.53</v>
      </c>
      <c r="AZ1259" s="133">
        <v>0</v>
      </c>
      <c r="BA1259" s="15">
        <f t="shared" si="57"/>
        <v>109039.53</v>
      </c>
      <c r="BB1259" s="15">
        <f t="shared" si="58"/>
        <v>218079.06</v>
      </c>
      <c r="BC1259" s="15">
        <f t="shared" si="59"/>
        <v>327118.58999999997</v>
      </c>
    </row>
    <row r="1260" spans="1:55" x14ac:dyDescent="0.35">
      <c r="A1260" s="161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0</v>
      </c>
      <c r="AE1260" s="166">
        <v>44685</v>
      </c>
      <c r="AF1260" s="166">
        <v>45416</v>
      </c>
      <c r="AG1260" s="170">
        <v>134000000</v>
      </c>
      <c r="AH1260" s="94">
        <v>0</v>
      </c>
      <c r="AI1260" s="94">
        <v>0</v>
      </c>
      <c r="AJ1260" s="168">
        <v>5.1888999999999998E-2</v>
      </c>
      <c r="AK1260" s="162" t="s">
        <v>651</v>
      </c>
      <c r="AL1260" s="162" t="s">
        <v>652</v>
      </c>
      <c r="AM1260" s="133">
        <v>0</v>
      </c>
      <c r="AN1260" s="133">
        <v>0</v>
      </c>
      <c r="AO1260" s="133">
        <v>0</v>
      </c>
      <c r="AP1260" s="133">
        <v>0</v>
      </c>
      <c r="AQ1260" s="133">
        <v>0</v>
      </c>
      <c r="AR1260" s="133">
        <v>0</v>
      </c>
      <c r="AS1260" s="133">
        <v>0</v>
      </c>
      <c r="AT1260" s="133">
        <v>0</v>
      </c>
      <c r="AU1260" s="133">
        <v>0</v>
      </c>
      <c r="AV1260" s="133">
        <v>0</v>
      </c>
      <c r="AW1260" s="133">
        <v>0</v>
      </c>
      <c r="AX1260" s="133">
        <v>0</v>
      </c>
      <c r="AY1260" s="133">
        <v>0</v>
      </c>
      <c r="AZ1260" s="133">
        <v>0</v>
      </c>
      <c r="BA1260" s="15">
        <f t="shared" si="57"/>
        <v>0</v>
      </c>
      <c r="BB1260" s="15">
        <f t="shared" si="58"/>
        <v>0</v>
      </c>
      <c r="BC1260" s="15">
        <f t="shared" si="59"/>
        <v>0</v>
      </c>
    </row>
    <row r="1261" spans="1:55" x14ac:dyDescent="0.35">
      <c r="A1261" s="161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0</v>
      </c>
      <c r="AE1261" s="166">
        <v>44685</v>
      </c>
      <c r="AF1261" s="166">
        <v>45416</v>
      </c>
      <c r="AG1261" s="170">
        <v>51000000</v>
      </c>
      <c r="AH1261" s="94">
        <v>0</v>
      </c>
      <c r="AI1261" s="94">
        <v>0</v>
      </c>
      <c r="AJ1261" s="168">
        <v>5.1888999999999998E-2</v>
      </c>
      <c r="AK1261" s="162" t="s">
        <v>651</v>
      </c>
      <c r="AL1261" s="162" t="s">
        <v>652</v>
      </c>
      <c r="AM1261" s="133">
        <v>0</v>
      </c>
      <c r="AN1261" s="133">
        <v>0</v>
      </c>
      <c r="AO1261" s="133">
        <v>0</v>
      </c>
      <c r="AP1261" s="133">
        <v>0</v>
      </c>
      <c r="AQ1261" s="133">
        <v>0</v>
      </c>
      <c r="AR1261" s="133">
        <v>0</v>
      </c>
      <c r="AS1261" s="133">
        <v>0</v>
      </c>
      <c r="AT1261" s="133">
        <v>0</v>
      </c>
      <c r="AU1261" s="133">
        <v>0</v>
      </c>
      <c r="AV1261" s="133">
        <v>0</v>
      </c>
      <c r="AW1261" s="133">
        <v>0</v>
      </c>
      <c r="AX1261" s="133">
        <v>0</v>
      </c>
      <c r="AY1261" s="133">
        <v>0</v>
      </c>
      <c r="AZ1261" s="133">
        <v>0</v>
      </c>
      <c r="BA1261" s="15">
        <f t="shared" si="57"/>
        <v>0</v>
      </c>
      <c r="BB1261" s="15">
        <f t="shared" si="58"/>
        <v>0</v>
      </c>
      <c r="BC1261" s="15">
        <f t="shared" si="59"/>
        <v>0</v>
      </c>
    </row>
    <row r="1262" spans="1:55" x14ac:dyDescent="0.35">
      <c r="A1262" s="161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66">
        <v>44685</v>
      </c>
      <c r="AF1262" s="166">
        <v>45781</v>
      </c>
      <c r="AG1262" s="94">
        <v>1037107.1</v>
      </c>
      <c r="AH1262" s="94">
        <v>0.51111111111111107</v>
      </c>
      <c r="AI1262" s="94">
        <v>3</v>
      </c>
      <c r="AJ1262" s="168">
        <v>6.1652999999999999E-2</v>
      </c>
      <c r="AK1262" s="162" t="s">
        <v>651</v>
      </c>
      <c r="AL1262" s="162" t="s">
        <v>652</v>
      </c>
      <c r="AM1262" s="133">
        <v>31970.38</v>
      </c>
      <c r="AN1262" s="133">
        <v>0</v>
      </c>
      <c r="AO1262" s="133">
        <v>0</v>
      </c>
      <c r="AP1262" s="133">
        <v>0</v>
      </c>
      <c r="AQ1262" s="133">
        <v>0</v>
      </c>
      <c r="AR1262" s="133">
        <v>0</v>
      </c>
      <c r="AS1262" s="133">
        <v>31970.38</v>
      </c>
      <c r="AT1262" s="133">
        <v>0</v>
      </c>
      <c r="AU1262" s="133">
        <v>0</v>
      </c>
      <c r="AV1262" s="133">
        <v>0</v>
      </c>
      <c r="AW1262" s="133">
        <v>0</v>
      </c>
      <c r="AX1262" s="133">
        <v>0</v>
      </c>
      <c r="AY1262" s="133">
        <v>0</v>
      </c>
      <c r="AZ1262" s="133">
        <v>0</v>
      </c>
      <c r="BA1262" s="15">
        <f t="shared" si="57"/>
        <v>31970.38</v>
      </c>
      <c r="BB1262" s="15">
        <f t="shared" si="58"/>
        <v>31970.38</v>
      </c>
      <c r="BC1262" s="15">
        <f t="shared" si="59"/>
        <v>63940.76</v>
      </c>
    </row>
    <row r="1263" spans="1:55" x14ac:dyDescent="0.35">
      <c r="A1263" s="161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66">
        <v>44685</v>
      </c>
      <c r="AF1263" s="166">
        <v>46511</v>
      </c>
      <c r="AG1263" s="94">
        <v>1020818.17</v>
      </c>
      <c r="AH1263" s="94">
        <v>2.5111111111111111</v>
      </c>
      <c r="AI1263" s="94">
        <v>5</v>
      </c>
      <c r="AJ1263" s="168">
        <v>7.1294999999999997E-2</v>
      </c>
      <c r="AK1263" s="162" t="s">
        <v>651</v>
      </c>
      <c r="AL1263" s="162" t="s">
        <v>652</v>
      </c>
      <c r="AM1263" s="133">
        <v>36389.620000000003</v>
      </c>
      <c r="AN1263" s="133">
        <v>0</v>
      </c>
      <c r="AO1263" s="133">
        <v>0</v>
      </c>
      <c r="AP1263" s="133">
        <v>0</v>
      </c>
      <c r="AQ1263" s="133">
        <v>0</v>
      </c>
      <c r="AR1263" s="133">
        <v>0</v>
      </c>
      <c r="AS1263" s="133">
        <v>36389.620000000003</v>
      </c>
      <c r="AT1263" s="133">
        <v>0</v>
      </c>
      <c r="AU1263" s="133">
        <v>0</v>
      </c>
      <c r="AV1263" s="133">
        <v>0</v>
      </c>
      <c r="AW1263" s="133">
        <v>0</v>
      </c>
      <c r="AX1263" s="133">
        <v>0</v>
      </c>
      <c r="AY1263" s="133">
        <v>36389.620000000003</v>
      </c>
      <c r="AZ1263" s="133">
        <v>0</v>
      </c>
      <c r="BA1263" s="15">
        <f t="shared" si="57"/>
        <v>36389.620000000003</v>
      </c>
      <c r="BB1263" s="15">
        <f t="shared" si="58"/>
        <v>72779.240000000005</v>
      </c>
      <c r="BC1263" s="15">
        <f t="shared" si="59"/>
        <v>109168.86000000002</v>
      </c>
    </row>
    <row r="1264" spans="1:55" x14ac:dyDescent="0.35">
      <c r="A1264" s="161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66">
        <v>44685</v>
      </c>
      <c r="AF1264" s="166">
        <v>46511</v>
      </c>
      <c r="AG1264" s="94">
        <v>1399098.41</v>
      </c>
      <c r="AH1264" s="94">
        <v>2.5111111111111111</v>
      </c>
      <c r="AI1264" s="94">
        <v>5</v>
      </c>
      <c r="AJ1264" s="168">
        <v>7.1294999999999997E-2</v>
      </c>
      <c r="AK1264" s="162" t="s">
        <v>651</v>
      </c>
      <c r="AL1264" s="162" t="s">
        <v>652</v>
      </c>
      <c r="AM1264" s="133">
        <v>49874.36</v>
      </c>
      <c r="AN1264" s="133">
        <v>0</v>
      </c>
      <c r="AO1264" s="133">
        <v>0</v>
      </c>
      <c r="AP1264" s="133">
        <v>0</v>
      </c>
      <c r="AQ1264" s="133">
        <v>0</v>
      </c>
      <c r="AR1264" s="133">
        <v>0</v>
      </c>
      <c r="AS1264" s="133">
        <v>49874.36</v>
      </c>
      <c r="AT1264" s="133">
        <v>0</v>
      </c>
      <c r="AU1264" s="133">
        <v>0</v>
      </c>
      <c r="AV1264" s="133">
        <v>0</v>
      </c>
      <c r="AW1264" s="133">
        <v>0</v>
      </c>
      <c r="AX1264" s="133">
        <v>0</v>
      </c>
      <c r="AY1264" s="133">
        <v>49874.36</v>
      </c>
      <c r="AZ1264" s="133">
        <v>0</v>
      </c>
      <c r="BA1264" s="15">
        <f t="shared" si="57"/>
        <v>49874.36</v>
      </c>
      <c r="BB1264" s="15">
        <f t="shared" si="58"/>
        <v>99748.72</v>
      </c>
      <c r="BC1264" s="15">
        <f t="shared" si="59"/>
        <v>149623.08000000002</v>
      </c>
    </row>
    <row r="1265" spans="1:55" x14ac:dyDescent="0.35">
      <c r="A1265" s="161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66">
        <v>44685</v>
      </c>
      <c r="AF1265" s="166">
        <v>45781</v>
      </c>
      <c r="AG1265" s="94">
        <v>687566</v>
      </c>
      <c r="AH1265" s="94">
        <v>0.51111111111111107</v>
      </c>
      <c r="AI1265" s="94">
        <v>3</v>
      </c>
      <c r="AJ1265" s="168">
        <v>6.1652999999999999E-2</v>
      </c>
      <c r="AK1265" s="162" t="s">
        <v>651</v>
      </c>
      <c r="AL1265" s="162" t="s">
        <v>652</v>
      </c>
      <c r="AM1265" s="133">
        <v>21195.25</v>
      </c>
      <c r="AN1265" s="133">
        <v>0</v>
      </c>
      <c r="AO1265" s="133">
        <v>0</v>
      </c>
      <c r="AP1265" s="133">
        <v>0</v>
      </c>
      <c r="AQ1265" s="133">
        <v>0</v>
      </c>
      <c r="AR1265" s="133">
        <v>0</v>
      </c>
      <c r="AS1265" s="133">
        <v>21195.25</v>
      </c>
      <c r="AT1265" s="133">
        <v>0</v>
      </c>
      <c r="AU1265" s="133">
        <v>0</v>
      </c>
      <c r="AV1265" s="133">
        <v>0</v>
      </c>
      <c r="AW1265" s="133">
        <v>0</v>
      </c>
      <c r="AX1265" s="133">
        <v>0</v>
      </c>
      <c r="AY1265" s="133">
        <v>0</v>
      </c>
      <c r="AZ1265" s="133">
        <v>0</v>
      </c>
      <c r="BA1265" s="15">
        <f t="shared" si="57"/>
        <v>21195.25</v>
      </c>
      <c r="BB1265" s="15">
        <f t="shared" si="58"/>
        <v>21195.25</v>
      </c>
      <c r="BC1265" s="15">
        <f t="shared" si="59"/>
        <v>42390.5</v>
      </c>
    </row>
    <row r="1266" spans="1:55" x14ac:dyDescent="0.35">
      <c r="A1266" s="161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66">
        <v>44685</v>
      </c>
      <c r="AF1266" s="166">
        <v>46511</v>
      </c>
      <c r="AG1266" s="94">
        <v>1604277</v>
      </c>
      <c r="AH1266" s="94">
        <v>2.5111111111111111</v>
      </c>
      <c r="AI1266" s="94">
        <v>5</v>
      </c>
      <c r="AJ1266" s="168">
        <v>7.1294999999999997E-2</v>
      </c>
      <c r="AK1266" s="162" t="s">
        <v>651</v>
      </c>
      <c r="AL1266" s="162" t="s">
        <v>652</v>
      </c>
      <c r="AM1266" s="133">
        <v>57188.46</v>
      </c>
      <c r="AN1266" s="133">
        <v>0</v>
      </c>
      <c r="AO1266" s="133">
        <v>0</v>
      </c>
      <c r="AP1266" s="133">
        <v>0</v>
      </c>
      <c r="AQ1266" s="133">
        <v>0</v>
      </c>
      <c r="AR1266" s="133">
        <v>0</v>
      </c>
      <c r="AS1266" s="133">
        <v>57188.46</v>
      </c>
      <c r="AT1266" s="133">
        <v>0</v>
      </c>
      <c r="AU1266" s="133">
        <v>0</v>
      </c>
      <c r="AV1266" s="133">
        <v>0</v>
      </c>
      <c r="AW1266" s="133">
        <v>0</v>
      </c>
      <c r="AX1266" s="133">
        <v>0</v>
      </c>
      <c r="AY1266" s="133">
        <v>57188.46</v>
      </c>
      <c r="AZ1266" s="133">
        <v>0</v>
      </c>
      <c r="BA1266" s="15">
        <f t="shared" si="57"/>
        <v>57188.46</v>
      </c>
      <c r="BB1266" s="15">
        <f t="shared" si="58"/>
        <v>114376.92</v>
      </c>
      <c r="BC1266" s="15">
        <f t="shared" si="59"/>
        <v>171565.38</v>
      </c>
    </row>
    <row r="1267" spans="1:55" x14ac:dyDescent="0.35">
      <c r="A1267" s="161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66">
        <v>44685</v>
      </c>
      <c r="AF1267" s="166">
        <v>45781</v>
      </c>
      <c r="AG1267" s="94">
        <v>546349.94999999995</v>
      </c>
      <c r="AH1267" s="94">
        <v>0.51111111111111107</v>
      </c>
      <c r="AI1267" s="94">
        <v>3</v>
      </c>
      <c r="AJ1267" s="168">
        <v>6.1652999999999999E-2</v>
      </c>
      <c r="AK1267" s="162" t="s">
        <v>651</v>
      </c>
      <c r="AL1267" s="162" t="s">
        <v>652</v>
      </c>
      <c r="AM1267" s="133">
        <v>16842.060000000001</v>
      </c>
      <c r="AN1267" s="133">
        <v>0</v>
      </c>
      <c r="AO1267" s="133">
        <v>0</v>
      </c>
      <c r="AP1267" s="133">
        <v>0</v>
      </c>
      <c r="AQ1267" s="133">
        <v>0</v>
      </c>
      <c r="AR1267" s="133">
        <v>0</v>
      </c>
      <c r="AS1267" s="133">
        <v>16842.060000000001</v>
      </c>
      <c r="AT1267" s="133">
        <v>0</v>
      </c>
      <c r="AU1267" s="133">
        <v>0</v>
      </c>
      <c r="AV1267" s="133">
        <v>0</v>
      </c>
      <c r="AW1267" s="133">
        <v>0</v>
      </c>
      <c r="AX1267" s="133">
        <v>0</v>
      </c>
      <c r="AY1267" s="133">
        <v>0</v>
      </c>
      <c r="AZ1267" s="133">
        <v>0</v>
      </c>
      <c r="BA1267" s="15">
        <f t="shared" si="57"/>
        <v>16842.060000000001</v>
      </c>
      <c r="BB1267" s="15">
        <f t="shared" si="58"/>
        <v>16842.060000000001</v>
      </c>
      <c r="BC1267" s="15">
        <f t="shared" si="59"/>
        <v>33684.120000000003</v>
      </c>
    </row>
    <row r="1268" spans="1:55" x14ac:dyDescent="0.35">
      <c r="A1268" s="161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66">
        <v>44685</v>
      </c>
      <c r="AF1268" s="166">
        <v>46511</v>
      </c>
      <c r="AG1268" s="94">
        <v>546335.80000000005</v>
      </c>
      <c r="AH1268" s="94">
        <v>2.5111111111111111</v>
      </c>
      <c r="AI1268" s="94">
        <v>5</v>
      </c>
      <c r="AJ1268" s="168">
        <v>7.1294999999999997E-2</v>
      </c>
      <c r="AK1268" s="162" t="s">
        <v>651</v>
      </c>
      <c r="AL1268" s="162" t="s">
        <v>652</v>
      </c>
      <c r="AM1268" s="133">
        <v>19475.509999999998</v>
      </c>
      <c r="AN1268" s="133">
        <v>0</v>
      </c>
      <c r="AO1268" s="133">
        <v>0</v>
      </c>
      <c r="AP1268" s="133">
        <v>0</v>
      </c>
      <c r="AQ1268" s="133">
        <v>0</v>
      </c>
      <c r="AR1268" s="133">
        <v>0</v>
      </c>
      <c r="AS1268" s="133">
        <v>19475.509999999998</v>
      </c>
      <c r="AT1268" s="133">
        <v>0</v>
      </c>
      <c r="AU1268" s="133">
        <v>0</v>
      </c>
      <c r="AV1268" s="133">
        <v>0</v>
      </c>
      <c r="AW1268" s="133">
        <v>0</v>
      </c>
      <c r="AX1268" s="133">
        <v>0</v>
      </c>
      <c r="AY1268" s="133">
        <v>19475.509999999998</v>
      </c>
      <c r="AZ1268" s="133">
        <v>0</v>
      </c>
      <c r="BA1268" s="15">
        <f t="shared" si="57"/>
        <v>19475.509999999998</v>
      </c>
      <c r="BB1268" s="15">
        <f t="shared" si="58"/>
        <v>38951.019999999997</v>
      </c>
      <c r="BC1268" s="15">
        <f t="shared" si="59"/>
        <v>58426.53</v>
      </c>
    </row>
    <row r="1269" spans="1:55" x14ac:dyDescent="0.35">
      <c r="A1269" s="161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66">
        <v>44685</v>
      </c>
      <c r="AF1269" s="166">
        <v>45781</v>
      </c>
      <c r="AG1269" s="94">
        <v>8803293.5600000005</v>
      </c>
      <c r="AH1269" s="94">
        <v>0.51111111111111107</v>
      </c>
      <c r="AI1269" s="94">
        <v>3</v>
      </c>
      <c r="AJ1269" s="168">
        <v>6.1652999999999999E-2</v>
      </c>
      <c r="AK1269" s="162" t="s">
        <v>651</v>
      </c>
      <c r="AL1269" s="162" t="s">
        <v>652</v>
      </c>
      <c r="AM1269" s="133">
        <v>271374.73</v>
      </c>
      <c r="AN1269" s="133">
        <v>0</v>
      </c>
      <c r="AO1269" s="133">
        <v>0</v>
      </c>
      <c r="AP1269" s="133">
        <v>0</v>
      </c>
      <c r="AQ1269" s="133">
        <v>0</v>
      </c>
      <c r="AR1269" s="133">
        <v>0</v>
      </c>
      <c r="AS1269" s="133">
        <v>271374.73</v>
      </c>
      <c r="AT1269" s="133">
        <v>0</v>
      </c>
      <c r="AU1269" s="133">
        <v>0</v>
      </c>
      <c r="AV1269" s="133">
        <v>0</v>
      </c>
      <c r="AW1269" s="133">
        <v>0</v>
      </c>
      <c r="AX1269" s="133">
        <v>0</v>
      </c>
      <c r="AY1269" s="133">
        <v>0</v>
      </c>
      <c r="AZ1269" s="133">
        <v>0</v>
      </c>
      <c r="BA1269" s="15">
        <f t="shared" si="57"/>
        <v>271374.73</v>
      </c>
      <c r="BB1269" s="15">
        <f t="shared" si="58"/>
        <v>271374.73</v>
      </c>
      <c r="BC1269" s="15">
        <f t="shared" si="59"/>
        <v>542749.46</v>
      </c>
    </row>
    <row r="1270" spans="1:55" x14ac:dyDescent="0.35">
      <c r="A1270" s="161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66">
        <v>44685</v>
      </c>
      <c r="AF1270" s="166">
        <v>45781</v>
      </c>
      <c r="AG1270" s="94">
        <v>588275.15</v>
      </c>
      <c r="AH1270" s="94">
        <v>0.51111111111111107</v>
      </c>
      <c r="AI1270" s="94">
        <v>3</v>
      </c>
      <c r="AJ1270" s="168">
        <v>6.1652999999999999E-2</v>
      </c>
      <c r="AK1270" s="162" t="s">
        <v>651</v>
      </c>
      <c r="AL1270" s="162" t="s">
        <v>652</v>
      </c>
      <c r="AM1270" s="133">
        <v>18134.46</v>
      </c>
      <c r="AN1270" s="133">
        <v>0</v>
      </c>
      <c r="AO1270" s="133">
        <v>0</v>
      </c>
      <c r="AP1270" s="133">
        <v>0</v>
      </c>
      <c r="AQ1270" s="133">
        <v>0</v>
      </c>
      <c r="AR1270" s="133">
        <v>0</v>
      </c>
      <c r="AS1270" s="133">
        <v>18134.46</v>
      </c>
      <c r="AT1270" s="133">
        <v>0</v>
      </c>
      <c r="AU1270" s="133">
        <v>0</v>
      </c>
      <c r="AV1270" s="133">
        <v>0</v>
      </c>
      <c r="AW1270" s="133">
        <v>0</v>
      </c>
      <c r="AX1270" s="133">
        <v>0</v>
      </c>
      <c r="AY1270" s="133">
        <v>0</v>
      </c>
      <c r="AZ1270" s="133">
        <v>0</v>
      </c>
      <c r="BA1270" s="15">
        <f t="shared" si="57"/>
        <v>18134.46</v>
      </c>
      <c r="BB1270" s="15">
        <f t="shared" si="58"/>
        <v>18134.46</v>
      </c>
      <c r="BC1270" s="15">
        <f t="shared" si="59"/>
        <v>36268.92</v>
      </c>
    </row>
    <row r="1271" spans="1:55" x14ac:dyDescent="0.35">
      <c r="A1271" s="161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66">
        <v>44685</v>
      </c>
      <c r="AF1271" s="166">
        <v>46511</v>
      </c>
      <c r="AG1271" s="94">
        <v>1372605.32</v>
      </c>
      <c r="AH1271" s="94">
        <v>2.5111111111111111</v>
      </c>
      <c r="AI1271" s="94">
        <v>5</v>
      </c>
      <c r="AJ1271" s="168">
        <v>7.1294999999999997E-2</v>
      </c>
      <c r="AK1271" s="162" t="s">
        <v>651</v>
      </c>
      <c r="AL1271" s="162" t="s">
        <v>652</v>
      </c>
      <c r="AM1271" s="133">
        <v>48929.95</v>
      </c>
      <c r="AN1271" s="133">
        <v>0</v>
      </c>
      <c r="AO1271" s="133">
        <v>0</v>
      </c>
      <c r="AP1271" s="133">
        <v>0</v>
      </c>
      <c r="AQ1271" s="133">
        <v>0</v>
      </c>
      <c r="AR1271" s="133">
        <v>0</v>
      </c>
      <c r="AS1271" s="133">
        <v>48929.95</v>
      </c>
      <c r="AT1271" s="133">
        <v>0</v>
      </c>
      <c r="AU1271" s="133">
        <v>0</v>
      </c>
      <c r="AV1271" s="133">
        <v>0</v>
      </c>
      <c r="AW1271" s="133">
        <v>0</v>
      </c>
      <c r="AX1271" s="133">
        <v>0</v>
      </c>
      <c r="AY1271" s="133">
        <v>48929.95</v>
      </c>
      <c r="AZ1271" s="133">
        <v>0</v>
      </c>
      <c r="BA1271" s="15">
        <f t="shared" si="57"/>
        <v>48929.95</v>
      </c>
      <c r="BB1271" s="15">
        <f t="shared" si="58"/>
        <v>97859.9</v>
      </c>
      <c r="BC1271" s="15">
        <f t="shared" si="59"/>
        <v>146789.84999999998</v>
      </c>
    </row>
    <row r="1272" spans="1:55" x14ac:dyDescent="0.35">
      <c r="A1272" s="161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66">
        <v>44685</v>
      </c>
      <c r="AF1272" s="166">
        <v>45781</v>
      </c>
      <c r="AG1272" s="94">
        <v>788080.87</v>
      </c>
      <c r="AH1272" s="94">
        <v>0.51111111111111107</v>
      </c>
      <c r="AI1272" s="94">
        <v>3</v>
      </c>
      <c r="AJ1272" s="168">
        <v>6.1652999999999999E-2</v>
      </c>
      <c r="AK1272" s="162" t="s">
        <v>651</v>
      </c>
      <c r="AL1272" s="162" t="s">
        <v>652</v>
      </c>
      <c r="AM1272" s="133">
        <v>24293.77</v>
      </c>
      <c r="AN1272" s="133">
        <v>0</v>
      </c>
      <c r="AO1272" s="133">
        <v>0</v>
      </c>
      <c r="AP1272" s="133">
        <v>0</v>
      </c>
      <c r="AQ1272" s="133">
        <v>0</v>
      </c>
      <c r="AR1272" s="133">
        <v>0</v>
      </c>
      <c r="AS1272" s="133">
        <v>24293.77</v>
      </c>
      <c r="AT1272" s="133">
        <v>0</v>
      </c>
      <c r="AU1272" s="133">
        <v>0</v>
      </c>
      <c r="AV1272" s="133">
        <v>0</v>
      </c>
      <c r="AW1272" s="133">
        <v>0</v>
      </c>
      <c r="AX1272" s="133">
        <v>0</v>
      </c>
      <c r="AY1272" s="133">
        <v>0</v>
      </c>
      <c r="AZ1272" s="133">
        <v>0</v>
      </c>
      <c r="BA1272" s="15">
        <f t="shared" si="57"/>
        <v>24293.77</v>
      </c>
      <c r="BB1272" s="15">
        <f t="shared" si="58"/>
        <v>24293.77</v>
      </c>
      <c r="BC1272" s="15">
        <f t="shared" si="59"/>
        <v>48587.54</v>
      </c>
    </row>
    <row r="1273" spans="1:55" x14ac:dyDescent="0.35">
      <c r="A1273" s="161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66">
        <v>44685</v>
      </c>
      <c r="AF1273" s="166">
        <v>46511</v>
      </c>
      <c r="AG1273" s="94">
        <v>1838571.49</v>
      </c>
      <c r="AH1273" s="94">
        <v>2.5111111111111111</v>
      </c>
      <c r="AI1273" s="94">
        <v>5</v>
      </c>
      <c r="AJ1273" s="168">
        <v>7.1294999999999997E-2</v>
      </c>
      <c r="AK1273" s="162" t="s">
        <v>651</v>
      </c>
      <c r="AL1273" s="162" t="s">
        <v>652</v>
      </c>
      <c r="AM1273" s="133">
        <v>65540.479999999996</v>
      </c>
      <c r="AN1273" s="133">
        <v>0</v>
      </c>
      <c r="AO1273" s="133">
        <v>0</v>
      </c>
      <c r="AP1273" s="133">
        <v>0</v>
      </c>
      <c r="AQ1273" s="133">
        <v>0</v>
      </c>
      <c r="AR1273" s="133">
        <v>0</v>
      </c>
      <c r="AS1273" s="133">
        <v>65540.479999999996</v>
      </c>
      <c r="AT1273" s="133">
        <v>0</v>
      </c>
      <c r="AU1273" s="133">
        <v>0</v>
      </c>
      <c r="AV1273" s="133">
        <v>0</v>
      </c>
      <c r="AW1273" s="133">
        <v>0</v>
      </c>
      <c r="AX1273" s="133">
        <v>0</v>
      </c>
      <c r="AY1273" s="133">
        <v>65540.479999999996</v>
      </c>
      <c r="AZ1273" s="133">
        <v>0</v>
      </c>
      <c r="BA1273" s="15">
        <f t="shared" si="57"/>
        <v>65540.479999999996</v>
      </c>
      <c r="BB1273" s="15">
        <f t="shared" si="58"/>
        <v>131080.95999999999</v>
      </c>
      <c r="BC1273" s="15">
        <f t="shared" si="59"/>
        <v>196621.44</v>
      </c>
    </row>
    <row r="1274" spans="1:55" x14ac:dyDescent="0.35">
      <c r="A1274" s="161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66">
        <v>44685</v>
      </c>
      <c r="AF1274" s="166">
        <v>45781</v>
      </c>
      <c r="AG1274" s="94">
        <v>673856.34</v>
      </c>
      <c r="AH1274" s="94">
        <v>0.51111111111111107</v>
      </c>
      <c r="AI1274" s="94">
        <v>3</v>
      </c>
      <c r="AJ1274" s="168">
        <v>6.1652999999999999E-2</v>
      </c>
      <c r="AK1274" s="162" t="s">
        <v>651</v>
      </c>
      <c r="AL1274" s="162" t="s">
        <v>652</v>
      </c>
      <c r="AM1274" s="133">
        <v>20772.63</v>
      </c>
      <c r="AN1274" s="133">
        <v>0</v>
      </c>
      <c r="AO1274" s="133">
        <v>0</v>
      </c>
      <c r="AP1274" s="133">
        <v>0</v>
      </c>
      <c r="AQ1274" s="133">
        <v>0</v>
      </c>
      <c r="AR1274" s="133">
        <v>0</v>
      </c>
      <c r="AS1274" s="133">
        <v>20772.63</v>
      </c>
      <c r="AT1274" s="133">
        <v>0</v>
      </c>
      <c r="AU1274" s="133">
        <v>0</v>
      </c>
      <c r="AV1274" s="133">
        <v>0</v>
      </c>
      <c r="AW1274" s="133">
        <v>0</v>
      </c>
      <c r="AX1274" s="133">
        <v>0</v>
      </c>
      <c r="AY1274" s="133">
        <v>0</v>
      </c>
      <c r="AZ1274" s="133">
        <v>0</v>
      </c>
      <c r="BA1274" s="15">
        <f t="shared" si="57"/>
        <v>20772.63</v>
      </c>
      <c r="BB1274" s="15">
        <f t="shared" si="58"/>
        <v>20772.63</v>
      </c>
      <c r="BC1274" s="15">
        <f t="shared" si="59"/>
        <v>41545.26</v>
      </c>
    </row>
    <row r="1275" spans="1:55" x14ac:dyDescent="0.35">
      <c r="A1275" s="161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66">
        <v>44685</v>
      </c>
      <c r="AF1275" s="166">
        <v>46511</v>
      </c>
      <c r="AG1275" s="94">
        <v>1572331.46</v>
      </c>
      <c r="AH1275" s="94">
        <v>2.5111111111111111</v>
      </c>
      <c r="AI1275" s="94">
        <v>5</v>
      </c>
      <c r="AJ1275" s="168">
        <v>7.1294999999999997E-2</v>
      </c>
      <c r="AK1275" s="162" t="s">
        <v>651</v>
      </c>
      <c r="AL1275" s="162" t="s">
        <v>652</v>
      </c>
      <c r="AM1275" s="133">
        <v>56049.69</v>
      </c>
      <c r="AN1275" s="133">
        <v>0</v>
      </c>
      <c r="AO1275" s="133">
        <v>0</v>
      </c>
      <c r="AP1275" s="133">
        <v>0</v>
      </c>
      <c r="AQ1275" s="133">
        <v>0</v>
      </c>
      <c r="AR1275" s="133">
        <v>0</v>
      </c>
      <c r="AS1275" s="133">
        <v>56049.69</v>
      </c>
      <c r="AT1275" s="133">
        <v>0</v>
      </c>
      <c r="AU1275" s="133">
        <v>0</v>
      </c>
      <c r="AV1275" s="133">
        <v>0</v>
      </c>
      <c r="AW1275" s="133">
        <v>0</v>
      </c>
      <c r="AX1275" s="133">
        <v>0</v>
      </c>
      <c r="AY1275" s="133">
        <v>56049.69</v>
      </c>
      <c r="AZ1275" s="133">
        <v>0</v>
      </c>
      <c r="BA1275" s="15">
        <f t="shared" si="57"/>
        <v>56049.69</v>
      </c>
      <c r="BB1275" s="15">
        <f t="shared" si="58"/>
        <v>112099.38</v>
      </c>
      <c r="BC1275" s="15">
        <f t="shared" si="59"/>
        <v>168149.07</v>
      </c>
    </row>
    <row r="1276" spans="1:55" x14ac:dyDescent="0.35">
      <c r="A1276" s="161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66">
        <v>44685</v>
      </c>
      <c r="AF1276" s="166">
        <v>45781</v>
      </c>
      <c r="AG1276" s="170">
        <v>38498286.240000002</v>
      </c>
      <c r="AH1276" s="94">
        <v>0.51111111111111107</v>
      </c>
      <c r="AI1276" s="94">
        <v>3</v>
      </c>
      <c r="AJ1276" s="168">
        <v>6.1652999999999999E-2</v>
      </c>
      <c r="AK1276" s="162" t="s">
        <v>651</v>
      </c>
      <c r="AL1276" s="162" t="s">
        <v>652</v>
      </c>
      <c r="AM1276" s="133">
        <v>1186767.42</v>
      </c>
      <c r="AN1276" s="133">
        <v>0</v>
      </c>
      <c r="AO1276" s="133">
        <v>0</v>
      </c>
      <c r="AP1276" s="133">
        <v>0</v>
      </c>
      <c r="AQ1276" s="133">
        <v>0</v>
      </c>
      <c r="AR1276" s="133">
        <v>0</v>
      </c>
      <c r="AS1276" s="133">
        <v>1186767.42</v>
      </c>
      <c r="AT1276" s="133">
        <v>0</v>
      </c>
      <c r="AU1276" s="133">
        <v>0</v>
      </c>
      <c r="AV1276" s="133">
        <v>0</v>
      </c>
      <c r="AW1276" s="133">
        <v>0</v>
      </c>
      <c r="AX1276" s="133">
        <v>0</v>
      </c>
      <c r="AY1276" s="133">
        <v>0</v>
      </c>
      <c r="AZ1276" s="133">
        <v>0</v>
      </c>
      <c r="BA1276" s="15">
        <f t="shared" si="57"/>
        <v>1186767.42</v>
      </c>
      <c r="BB1276" s="15">
        <f t="shared" si="58"/>
        <v>1186767.42</v>
      </c>
      <c r="BC1276" s="15">
        <f t="shared" si="59"/>
        <v>2373534.84</v>
      </c>
    </row>
    <row r="1277" spans="1:55" x14ac:dyDescent="0.35">
      <c r="A1277" s="161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0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63">
        <v>0</v>
      </c>
      <c r="AE1277" s="166">
        <v>44697</v>
      </c>
      <c r="AF1277" s="166">
        <v>45428</v>
      </c>
      <c r="AG1277" s="94">
        <v>360224.5</v>
      </c>
      <c r="AH1277" s="94">
        <v>0</v>
      </c>
      <c r="AI1277" s="94">
        <v>0</v>
      </c>
      <c r="AJ1277" s="168">
        <v>3.8199999999999998E-2</v>
      </c>
      <c r="AK1277" s="162" t="s">
        <v>651</v>
      </c>
      <c r="AL1277" s="162" t="s">
        <v>652</v>
      </c>
      <c r="AM1277" s="133">
        <v>0</v>
      </c>
      <c r="AN1277" s="133">
        <v>0</v>
      </c>
      <c r="AO1277" s="133">
        <v>0</v>
      </c>
      <c r="AP1277" s="133">
        <v>0</v>
      </c>
      <c r="AQ1277" s="133">
        <v>0</v>
      </c>
      <c r="AR1277" s="133">
        <v>0</v>
      </c>
      <c r="AS1277" s="133">
        <v>0</v>
      </c>
      <c r="AT1277" s="133">
        <v>0</v>
      </c>
      <c r="AU1277" s="133">
        <v>0</v>
      </c>
      <c r="AV1277" s="133">
        <v>0</v>
      </c>
      <c r="AW1277" s="133">
        <v>0</v>
      </c>
      <c r="AX1277" s="133">
        <v>0</v>
      </c>
      <c r="AY1277" s="133">
        <v>0</v>
      </c>
      <c r="AZ1277" s="133">
        <v>0</v>
      </c>
      <c r="BA1277" s="15">
        <f t="shared" si="57"/>
        <v>0</v>
      </c>
      <c r="BB1277" s="15">
        <f t="shared" si="58"/>
        <v>0</v>
      </c>
      <c r="BC1277" s="15">
        <f t="shared" si="59"/>
        <v>0</v>
      </c>
    </row>
    <row r="1278" spans="1:55" x14ac:dyDescent="0.35">
      <c r="A1278" s="161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66">
        <v>44697</v>
      </c>
      <c r="AF1278" s="166">
        <v>45793</v>
      </c>
      <c r="AG1278" s="94">
        <v>520822.5</v>
      </c>
      <c r="AH1278" s="94">
        <v>0.5444444444444444</v>
      </c>
      <c r="AI1278" s="94">
        <v>3</v>
      </c>
      <c r="AJ1278" s="168">
        <v>4.2999999999999997E-2</v>
      </c>
      <c r="AK1278" s="162" t="s">
        <v>651</v>
      </c>
      <c r="AL1278" s="162" t="s">
        <v>652</v>
      </c>
      <c r="AM1278" s="133">
        <v>1866.28</v>
      </c>
      <c r="AN1278" s="133">
        <v>933.14</v>
      </c>
      <c r="AO1278" s="133">
        <v>933.14</v>
      </c>
      <c r="AP1278" s="133">
        <v>933.14</v>
      </c>
      <c r="AQ1278" s="133">
        <v>933.14</v>
      </c>
      <c r="AR1278" s="133">
        <v>933.14</v>
      </c>
      <c r="AS1278" s="133">
        <v>933.14</v>
      </c>
      <c r="AT1278" s="133">
        <v>0</v>
      </c>
      <c r="AU1278" s="133">
        <v>0</v>
      </c>
      <c r="AV1278" s="133">
        <v>0</v>
      </c>
      <c r="AW1278" s="133">
        <v>0</v>
      </c>
      <c r="AX1278" s="133">
        <v>0</v>
      </c>
      <c r="AY1278" s="133">
        <v>0</v>
      </c>
      <c r="AZ1278" s="133">
        <v>0</v>
      </c>
      <c r="BA1278" s="15">
        <f t="shared" si="57"/>
        <v>2799.42</v>
      </c>
      <c r="BB1278" s="15">
        <f t="shared" si="58"/>
        <v>4665.7</v>
      </c>
      <c r="BC1278" s="15">
        <f t="shared" si="59"/>
        <v>7465.12</v>
      </c>
    </row>
    <row r="1279" spans="1:55" x14ac:dyDescent="0.35">
      <c r="A1279" s="161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66">
        <v>44697</v>
      </c>
      <c r="AF1279" s="166">
        <v>46158</v>
      </c>
      <c r="AG1279" s="94">
        <v>189980</v>
      </c>
      <c r="AH1279" s="94">
        <v>1.5444444444444445</v>
      </c>
      <c r="AI1279" s="94">
        <v>4</v>
      </c>
      <c r="AJ1279" s="168">
        <v>4.7100000000000003E-2</v>
      </c>
      <c r="AK1279" s="162" t="s">
        <v>651</v>
      </c>
      <c r="AL1279" s="162" t="s">
        <v>652</v>
      </c>
      <c r="AM1279" s="133">
        <v>745.67</v>
      </c>
      <c r="AN1279" s="133">
        <v>745.67</v>
      </c>
      <c r="AO1279" s="133">
        <v>745.67</v>
      </c>
      <c r="AP1279" s="133">
        <v>745.67</v>
      </c>
      <c r="AQ1279" s="133">
        <v>745.67</v>
      </c>
      <c r="AR1279" s="133">
        <v>745.67</v>
      </c>
      <c r="AS1279" s="133">
        <v>745.67</v>
      </c>
      <c r="AT1279" s="133">
        <v>745.67</v>
      </c>
      <c r="AU1279" s="133">
        <v>745.67</v>
      </c>
      <c r="AV1279" s="133">
        <v>745.67</v>
      </c>
      <c r="AW1279" s="133">
        <v>745.67</v>
      </c>
      <c r="AX1279" s="133">
        <v>745.67</v>
      </c>
      <c r="AY1279" s="133">
        <v>745.67</v>
      </c>
      <c r="AZ1279" s="133">
        <v>372.84</v>
      </c>
      <c r="BA1279" s="15">
        <f t="shared" si="57"/>
        <v>1491.34</v>
      </c>
      <c r="BB1279" s="15">
        <f t="shared" si="58"/>
        <v>8575.2099999999991</v>
      </c>
      <c r="BC1279" s="15">
        <f t="shared" si="59"/>
        <v>10066.549999999999</v>
      </c>
    </row>
    <row r="1280" spans="1:55" x14ac:dyDescent="0.35">
      <c r="A1280" s="161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66">
        <v>44697</v>
      </c>
      <c r="AF1280" s="166">
        <v>46523</v>
      </c>
      <c r="AG1280" s="94">
        <v>577462.5</v>
      </c>
      <c r="AH1280" s="94">
        <v>2.5444444444444443</v>
      </c>
      <c r="AI1280" s="94">
        <v>5</v>
      </c>
      <c r="AJ1280" s="168">
        <v>5.0700000000000002E-2</v>
      </c>
      <c r="AK1280" s="162" t="s">
        <v>651</v>
      </c>
      <c r="AL1280" s="162" t="s">
        <v>652</v>
      </c>
      <c r="AM1280" s="133">
        <v>2439.7800000000002</v>
      </c>
      <c r="AN1280" s="133">
        <v>2439.7800000000002</v>
      </c>
      <c r="AO1280" s="133">
        <v>2439.7800000000002</v>
      </c>
      <c r="AP1280" s="133">
        <v>2439.7800000000002</v>
      </c>
      <c r="AQ1280" s="133">
        <v>2439.7800000000002</v>
      </c>
      <c r="AR1280" s="133">
        <v>2439.7800000000002</v>
      </c>
      <c r="AS1280" s="133">
        <v>2439.7800000000002</v>
      </c>
      <c r="AT1280" s="133">
        <v>2439.7800000000002</v>
      </c>
      <c r="AU1280" s="133">
        <v>2439.7800000000002</v>
      </c>
      <c r="AV1280" s="133">
        <v>2439.7800000000002</v>
      </c>
      <c r="AW1280" s="133">
        <v>2439.7800000000002</v>
      </c>
      <c r="AX1280" s="133">
        <v>2439.7800000000002</v>
      </c>
      <c r="AY1280" s="133">
        <v>2439.7800000000002</v>
      </c>
      <c r="AZ1280" s="133">
        <v>2439.7800000000002</v>
      </c>
      <c r="BA1280" s="15">
        <f t="shared" si="57"/>
        <v>4879.5600000000004</v>
      </c>
      <c r="BB1280" s="15">
        <f t="shared" si="58"/>
        <v>29277.359999999997</v>
      </c>
      <c r="BC1280" s="15">
        <f t="shared" si="59"/>
        <v>34156.92</v>
      </c>
    </row>
    <row r="1281" spans="1:55" x14ac:dyDescent="0.35">
      <c r="A1281" s="161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66">
        <v>44697</v>
      </c>
      <c r="AF1281" s="166">
        <v>46889</v>
      </c>
      <c r="AG1281" s="94">
        <v>987601</v>
      </c>
      <c r="AH1281" s="94">
        <v>3.5444444444444443</v>
      </c>
      <c r="AI1281" s="94">
        <v>6</v>
      </c>
      <c r="AJ1281" s="168">
        <v>5.3600000000000002E-2</v>
      </c>
      <c r="AK1281" s="162" t="s">
        <v>651</v>
      </c>
      <c r="AL1281" s="162" t="s">
        <v>652</v>
      </c>
      <c r="AM1281" s="133">
        <v>4411.28</v>
      </c>
      <c r="AN1281" s="133">
        <v>4411.28</v>
      </c>
      <c r="AO1281" s="133">
        <v>4411.28</v>
      </c>
      <c r="AP1281" s="133">
        <v>4411.28</v>
      </c>
      <c r="AQ1281" s="133">
        <v>4411.28</v>
      </c>
      <c r="AR1281" s="133">
        <v>4411.28</v>
      </c>
      <c r="AS1281" s="133">
        <v>4411.28</v>
      </c>
      <c r="AT1281" s="133">
        <v>4411.28</v>
      </c>
      <c r="AU1281" s="133">
        <v>4411.28</v>
      </c>
      <c r="AV1281" s="133">
        <v>4411.28</v>
      </c>
      <c r="AW1281" s="133">
        <v>4411.28</v>
      </c>
      <c r="AX1281" s="133">
        <v>4411.28</v>
      </c>
      <c r="AY1281" s="133">
        <v>4411.28</v>
      </c>
      <c r="AZ1281" s="133">
        <v>4411.28</v>
      </c>
      <c r="BA1281" s="15">
        <f t="shared" si="57"/>
        <v>8822.56</v>
      </c>
      <c r="BB1281" s="15">
        <f t="shared" si="58"/>
        <v>52935.359999999993</v>
      </c>
      <c r="BC1281" s="15">
        <f t="shared" si="59"/>
        <v>61757.919999999991</v>
      </c>
    </row>
    <row r="1282" spans="1:55" x14ac:dyDescent="0.35">
      <c r="A1282" s="161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66">
        <v>44697</v>
      </c>
      <c r="AF1282" s="166">
        <v>47254</v>
      </c>
      <c r="AG1282" s="94">
        <v>1124540</v>
      </c>
      <c r="AH1282" s="94">
        <v>4.5444444444444443</v>
      </c>
      <c r="AI1282" s="94">
        <v>7</v>
      </c>
      <c r="AJ1282" s="168">
        <v>5.6399999999999999E-2</v>
      </c>
      <c r="AK1282" s="162" t="s">
        <v>651</v>
      </c>
      <c r="AL1282" s="162" t="s">
        <v>652</v>
      </c>
      <c r="AM1282" s="133">
        <v>5285.34</v>
      </c>
      <c r="AN1282" s="133">
        <v>5285.34</v>
      </c>
      <c r="AO1282" s="133">
        <v>5285.34</v>
      </c>
      <c r="AP1282" s="133">
        <v>5285.34</v>
      </c>
      <c r="AQ1282" s="133">
        <v>5285.34</v>
      </c>
      <c r="AR1282" s="133">
        <v>5285.34</v>
      </c>
      <c r="AS1282" s="133">
        <v>5285.34</v>
      </c>
      <c r="AT1282" s="133">
        <v>5285.34</v>
      </c>
      <c r="AU1282" s="133">
        <v>5285.34</v>
      </c>
      <c r="AV1282" s="133">
        <v>5285.34</v>
      </c>
      <c r="AW1282" s="133">
        <v>5285.34</v>
      </c>
      <c r="AX1282" s="133">
        <v>5285.34</v>
      </c>
      <c r="AY1282" s="133">
        <v>5285.34</v>
      </c>
      <c r="AZ1282" s="133">
        <v>5285.34</v>
      </c>
      <c r="BA1282" s="15">
        <f t="shared" si="57"/>
        <v>10570.68</v>
      </c>
      <c r="BB1282" s="15">
        <f t="shared" si="58"/>
        <v>63424.079999999987</v>
      </c>
      <c r="BC1282" s="15">
        <f t="shared" si="59"/>
        <v>73994.75999999998</v>
      </c>
    </row>
    <row r="1283" spans="1:55" x14ac:dyDescent="0.35">
      <c r="A1283" s="161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66">
        <v>44697</v>
      </c>
      <c r="AF1283" s="166">
        <v>47619</v>
      </c>
      <c r="AG1283" s="94">
        <v>975270</v>
      </c>
      <c r="AH1283" s="94">
        <v>5.5444444444444443</v>
      </c>
      <c r="AI1283" s="94">
        <v>8</v>
      </c>
      <c r="AJ1283" s="168">
        <v>5.9299999999999999E-2</v>
      </c>
      <c r="AK1283" s="162" t="s">
        <v>651</v>
      </c>
      <c r="AL1283" s="162" t="s">
        <v>652</v>
      </c>
      <c r="AM1283" s="133">
        <v>4819.46</v>
      </c>
      <c r="AN1283" s="133">
        <v>4819.46</v>
      </c>
      <c r="AO1283" s="133">
        <v>4819.46</v>
      </c>
      <c r="AP1283" s="133">
        <v>4819.46</v>
      </c>
      <c r="AQ1283" s="133">
        <v>4819.46</v>
      </c>
      <c r="AR1283" s="133">
        <v>4819.46</v>
      </c>
      <c r="AS1283" s="133">
        <v>4819.46</v>
      </c>
      <c r="AT1283" s="133">
        <v>4819.46</v>
      </c>
      <c r="AU1283" s="133">
        <v>4819.46</v>
      </c>
      <c r="AV1283" s="133">
        <v>4819.46</v>
      </c>
      <c r="AW1283" s="133">
        <v>4819.46</v>
      </c>
      <c r="AX1283" s="133">
        <v>4819.46</v>
      </c>
      <c r="AY1283" s="133">
        <v>4819.46</v>
      </c>
      <c r="AZ1283" s="133">
        <v>4819.46</v>
      </c>
      <c r="BA1283" s="15">
        <f t="shared" ref="BA1283:BA1346" si="60">SUM(AM1283:AN1283)</f>
        <v>9638.92</v>
      </c>
      <c r="BB1283" s="15">
        <f t="shared" si="58"/>
        <v>57833.52</v>
      </c>
      <c r="BC1283" s="15">
        <f t="shared" si="59"/>
        <v>67472.44</v>
      </c>
    </row>
    <row r="1284" spans="1:55" x14ac:dyDescent="0.35">
      <c r="A1284" s="161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66">
        <v>44697</v>
      </c>
      <c r="AF1284" s="166">
        <v>47984</v>
      </c>
      <c r="AG1284" s="94">
        <v>74340</v>
      </c>
      <c r="AH1284" s="94">
        <v>6.5444444444444443</v>
      </c>
      <c r="AI1284" s="94">
        <v>9</v>
      </c>
      <c r="AJ1284" s="168">
        <v>6.2100000000000002E-2</v>
      </c>
      <c r="AK1284" s="162" t="s">
        <v>651</v>
      </c>
      <c r="AL1284" s="162" t="s">
        <v>652</v>
      </c>
      <c r="AM1284" s="133">
        <v>384.71</v>
      </c>
      <c r="AN1284" s="133">
        <v>384.71</v>
      </c>
      <c r="AO1284" s="133">
        <v>384.71</v>
      </c>
      <c r="AP1284" s="133">
        <v>384.71</v>
      </c>
      <c r="AQ1284" s="133">
        <v>384.71</v>
      </c>
      <c r="AR1284" s="133">
        <v>384.71</v>
      </c>
      <c r="AS1284" s="133">
        <v>384.71</v>
      </c>
      <c r="AT1284" s="133">
        <v>384.71</v>
      </c>
      <c r="AU1284" s="133">
        <v>384.71</v>
      </c>
      <c r="AV1284" s="133">
        <v>384.71</v>
      </c>
      <c r="AW1284" s="133">
        <v>384.71</v>
      </c>
      <c r="AX1284" s="133">
        <v>384.71</v>
      </c>
      <c r="AY1284" s="133">
        <v>384.71</v>
      </c>
      <c r="AZ1284" s="133">
        <v>384.71</v>
      </c>
      <c r="BA1284" s="15">
        <f t="shared" si="60"/>
        <v>769.42</v>
      </c>
      <c r="BB1284" s="15">
        <f t="shared" ref="BB1284:BB1347" si="61">SUM(AO1284:AZ1284)</f>
        <v>4616.5199999999995</v>
      </c>
      <c r="BC1284" s="15">
        <f t="shared" ref="BC1284:BC1347" si="62">BA1284+BB1284</f>
        <v>5385.94</v>
      </c>
    </row>
    <row r="1285" spans="1:55" x14ac:dyDescent="0.35">
      <c r="A1285" s="161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66">
        <v>44685</v>
      </c>
      <c r="AF1285" s="166">
        <v>45781</v>
      </c>
      <c r="AG1285" s="94">
        <v>510970.65</v>
      </c>
      <c r="AH1285" s="94">
        <v>0.51111111111111107</v>
      </c>
      <c r="AI1285" s="94">
        <v>3</v>
      </c>
      <c r="AJ1285" s="168">
        <v>6.1652999999999999E-2</v>
      </c>
      <c r="AK1285" s="162" t="s">
        <v>651</v>
      </c>
      <c r="AL1285" s="162" t="s">
        <v>652</v>
      </c>
      <c r="AM1285" s="133">
        <v>15751.44</v>
      </c>
      <c r="AN1285" s="133">
        <v>0</v>
      </c>
      <c r="AO1285" s="133">
        <v>0</v>
      </c>
      <c r="AP1285" s="133">
        <v>0</v>
      </c>
      <c r="AQ1285" s="133">
        <v>0</v>
      </c>
      <c r="AR1285" s="133">
        <v>0</v>
      </c>
      <c r="AS1285" s="133">
        <v>15751.44</v>
      </c>
      <c r="AT1285" s="133">
        <v>0</v>
      </c>
      <c r="AU1285" s="133">
        <v>0</v>
      </c>
      <c r="AV1285" s="133">
        <v>0</v>
      </c>
      <c r="AW1285" s="133">
        <v>0</v>
      </c>
      <c r="AX1285" s="133">
        <v>0</v>
      </c>
      <c r="AY1285" s="133">
        <v>0</v>
      </c>
      <c r="AZ1285" s="133">
        <v>0</v>
      </c>
      <c r="BA1285" s="15">
        <f t="shared" si="60"/>
        <v>15751.44</v>
      </c>
      <c r="BB1285" s="15">
        <f t="shared" si="61"/>
        <v>15751.44</v>
      </c>
      <c r="BC1285" s="15">
        <f t="shared" si="62"/>
        <v>31502.880000000001</v>
      </c>
    </row>
    <row r="1286" spans="1:55" x14ac:dyDescent="0.35">
      <c r="A1286" s="161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66">
        <v>44685</v>
      </c>
      <c r="AF1286" s="166">
        <v>46511</v>
      </c>
      <c r="AG1286" s="94">
        <v>1191863.72</v>
      </c>
      <c r="AH1286" s="94">
        <v>2.5111111111111111</v>
      </c>
      <c r="AI1286" s="94">
        <v>5</v>
      </c>
      <c r="AJ1286" s="168">
        <v>7.1294999999999997E-2</v>
      </c>
      <c r="AK1286" s="162" t="s">
        <v>651</v>
      </c>
      <c r="AL1286" s="162" t="s">
        <v>652</v>
      </c>
      <c r="AM1286" s="133">
        <v>42486.96</v>
      </c>
      <c r="AN1286" s="133">
        <v>0</v>
      </c>
      <c r="AO1286" s="133">
        <v>0</v>
      </c>
      <c r="AP1286" s="133">
        <v>0</v>
      </c>
      <c r="AQ1286" s="133">
        <v>0</v>
      </c>
      <c r="AR1286" s="133">
        <v>0</v>
      </c>
      <c r="AS1286" s="133">
        <v>42486.96</v>
      </c>
      <c r="AT1286" s="133">
        <v>0</v>
      </c>
      <c r="AU1286" s="133">
        <v>0</v>
      </c>
      <c r="AV1286" s="133">
        <v>0</v>
      </c>
      <c r="AW1286" s="133">
        <v>0</v>
      </c>
      <c r="AX1286" s="133">
        <v>0</v>
      </c>
      <c r="AY1286" s="133">
        <v>42486.96</v>
      </c>
      <c r="AZ1286" s="133">
        <v>0</v>
      </c>
      <c r="BA1286" s="15">
        <f t="shared" si="60"/>
        <v>42486.96</v>
      </c>
      <c r="BB1286" s="15">
        <f t="shared" si="61"/>
        <v>84973.92</v>
      </c>
      <c r="BC1286" s="15">
        <f t="shared" si="62"/>
        <v>127460.88</v>
      </c>
    </row>
    <row r="1287" spans="1:55" x14ac:dyDescent="0.35">
      <c r="A1287" s="161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66">
        <v>44698</v>
      </c>
      <c r="AF1287" s="166">
        <v>48351</v>
      </c>
      <c r="AG1287" s="170">
        <v>200000000</v>
      </c>
      <c r="AH1287" s="94">
        <v>7.5472222222222225</v>
      </c>
      <c r="AI1287" s="94">
        <v>10</v>
      </c>
      <c r="AJ1287" s="168">
        <v>7.8262999999999999E-2</v>
      </c>
      <c r="AK1287" s="162" t="s">
        <v>651</v>
      </c>
      <c r="AL1287" s="162" t="s">
        <v>652</v>
      </c>
      <c r="AM1287" s="133">
        <v>7826300</v>
      </c>
      <c r="AN1287" s="133">
        <v>0</v>
      </c>
      <c r="AO1287" s="133">
        <v>0</v>
      </c>
      <c r="AP1287" s="133">
        <v>0</v>
      </c>
      <c r="AQ1287" s="133">
        <v>0</v>
      </c>
      <c r="AR1287" s="133">
        <v>0</v>
      </c>
      <c r="AS1287" s="133">
        <v>7826300</v>
      </c>
      <c r="AT1287" s="133">
        <v>0</v>
      </c>
      <c r="AU1287" s="133">
        <v>0</v>
      </c>
      <c r="AV1287" s="133">
        <v>0</v>
      </c>
      <c r="AW1287" s="133">
        <v>0</v>
      </c>
      <c r="AX1287" s="133">
        <v>0</v>
      </c>
      <c r="AY1287" s="133">
        <v>7826300</v>
      </c>
      <c r="AZ1287" s="133">
        <v>0</v>
      </c>
      <c r="BA1287" s="15">
        <f t="shared" si="60"/>
        <v>7826300</v>
      </c>
      <c r="BB1287" s="15">
        <f t="shared" si="61"/>
        <v>15652600</v>
      </c>
      <c r="BC1287" s="15">
        <f t="shared" si="62"/>
        <v>23478900</v>
      </c>
    </row>
    <row r="1288" spans="1:55" x14ac:dyDescent="0.35">
      <c r="A1288" s="161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66">
        <v>44698</v>
      </c>
      <c r="AF1288" s="166">
        <v>48351</v>
      </c>
      <c r="AG1288" s="170">
        <v>186980919.342462</v>
      </c>
      <c r="AH1288" s="94">
        <v>7.5472222222222225</v>
      </c>
      <c r="AI1288" s="94">
        <v>10</v>
      </c>
      <c r="AJ1288" s="168">
        <v>7.8262999999999999E-2</v>
      </c>
      <c r="AK1288" s="162" t="s">
        <v>651</v>
      </c>
      <c r="AL1288" s="162" t="s">
        <v>652</v>
      </c>
      <c r="AM1288" s="133">
        <v>7316843.8499999996</v>
      </c>
      <c r="AN1288" s="133">
        <v>0</v>
      </c>
      <c r="AO1288" s="133">
        <v>0</v>
      </c>
      <c r="AP1288" s="133">
        <v>0</v>
      </c>
      <c r="AQ1288" s="133">
        <v>0</v>
      </c>
      <c r="AR1288" s="133">
        <v>0</v>
      </c>
      <c r="AS1288" s="133">
        <v>7316843.8499999996</v>
      </c>
      <c r="AT1288" s="133">
        <v>0</v>
      </c>
      <c r="AU1288" s="133">
        <v>0</v>
      </c>
      <c r="AV1288" s="133">
        <v>0</v>
      </c>
      <c r="AW1288" s="133">
        <v>0</v>
      </c>
      <c r="AX1288" s="133">
        <v>0</v>
      </c>
      <c r="AY1288" s="133">
        <v>7316843.8499999996</v>
      </c>
      <c r="AZ1288" s="133">
        <v>0</v>
      </c>
      <c r="BA1288" s="15">
        <f t="shared" si="60"/>
        <v>7316843.8499999996</v>
      </c>
      <c r="BB1288" s="15">
        <f t="shared" si="61"/>
        <v>14633687.699999999</v>
      </c>
      <c r="BC1288" s="15">
        <f t="shared" si="62"/>
        <v>21950531.549999997</v>
      </c>
    </row>
    <row r="1289" spans="1:55" x14ac:dyDescent="0.35">
      <c r="A1289" s="161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66">
        <v>44685</v>
      </c>
      <c r="AF1289" s="171">
        <v>45781</v>
      </c>
      <c r="AG1289" s="94">
        <v>1702512.99</v>
      </c>
      <c r="AH1289" s="94">
        <v>0.51111111111111107</v>
      </c>
      <c r="AI1289" s="94">
        <v>3</v>
      </c>
      <c r="AJ1289" s="168">
        <v>6.1652999999999999E-2</v>
      </c>
      <c r="AK1289" s="162" t="s">
        <v>651</v>
      </c>
      <c r="AL1289" s="162" t="s">
        <v>652</v>
      </c>
      <c r="AM1289" s="133">
        <v>52482.52</v>
      </c>
      <c r="AN1289" s="133">
        <v>0</v>
      </c>
      <c r="AO1289" s="133">
        <v>0</v>
      </c>
      <c r="AP1289" s="133">
        <v>0</v>
      </c>
      <c r="AQ1289" s="133">
        <v>0</v>
      </c>
      <c r="AR1289" s="133">
        <v>0</v>
      </c>
      <c r="AS1289" s="133">
        <v>52482.52</v>
      </c>
      <c r="AT1289" s="133">
        <v>0</v>
      </c>
      <c r="AU1289" s="133">
        <v>0</v>
      </c>
      <c r="AV1289" s="133">
        <v>0</v>
      </c>
      <c r="AW1289" s="133">
        <v>0</v>
      </c>
      <c r="AX1289" s="133">
        <v>0</v>
      </c>
      <c r="AY1289" s="133">
        <v>0</v>
      </c>
      <c r="AZ1289" s="133">
        <v>0</v>
      </c>
      <c r="BA1289" s="15">
        <f t="shared" si="60"/>
        <v>52482.52</v>
      </c>
      <c r="BB1289" s="15">
        <f t="shared" si="61"/>
        <v>52482.52</v>
      </c>
      <c r="BC1289" s="15">
        <f t="shared" si="62"/>
        <v>104965.04</v>
      </c>
    </row>
    <row r="1290" spans="1:55" x14ac:dyDescent="0.35">
      <c r="A1290" s="161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0</v>
      </c>
      <c r="AE1290" s="166">
        <v>44685</v>
      </c>
      <c r="AF1290" s="171">
        <v>45416</v>
      </c>
      <c r="AG1290" s="94">
        <v>10000000</v>
      </c>
      <c r="AH1290" s="94">
        <v>0</v>
      </c>
      <c r="AI1290" s="94">
        <v>0</v>
      </c>
      <c r="AJ1290" s="168">
        <v>5.1889000000000005E-2</v>
      </c>
      <c r="AK1290" s="162" t="s">
        <v>651</v>
      </c>
      <c r="AL1290" s="162" t="s">
        <v>652</v>
      </c>
      <c r="AM1290" s="133">
        <v>0</v>
      </c>
      <c r="AN1290" s="133">
        <v>0</v>
      </c>
      <c r="AO1290" s="133">
        <v>0</v>
      </c>
      <c r="AP1290" s="133">
        <v>0</v>
      </c>
      <c r="AQ1290" s="133">
        <v>0</v>
      </c>
      <c r="AR1290" s="133">
        <v>0</v>
      </c>
      <c r="AS1290" s="133">
        <v>0</v>
      </c>
      <c r="AT1290" s="133">
        <v>0</v>
      </c>
      <c r="AU1290" s="133">
        <v>0</v>
      </c>
      <c r="AV1290" s="133">
        <v>0</v>
      </c>
      <c r="AW1290" s="133">
        <v>0</v>
      </c>
      <c r="AX1290" s="133">
        <v>0</v>
      </c>
      <c r="AY1290" s="133">
        <v>0</v>
      </c>
      <c r="AZ1290" s="133">
        <v>0</v>
      </c>
      <c r="BA1290" s="15">
        <f t="shared" si="60"/>
        <v>0</v>
      </c>
      <c r="BB1290" s="15">
        <f t="shared" si="61"/>
        <v>0</v>
      </c>
      <c r="BC1290" s="15">
        <f t="shared" si="62"/>
        <v>0</v>
      </c>
    </row>
    <row r="1291" spans="1:55" x14ac:dyDescent="0.35">
      <c r="A1291" s="161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66">
        <v>44685</v>
      </c>
      <c r="AF1291" s="171">
        <v>45781</v>
      </c>
      <c r="AG1291" s="94">
        <v>6081352.5199999996</v>
      </c>
      <c r="AH1291" s="94">
        <v>0.51111111111111107</v>
      </c>
      <c r="AI1291" s="94">
        <v>3</v>
      </c>
      <c r="AJ1291" s="168">
        <v>6.1652999999999999E-2</v>
      </c>
      <c r="AK1291" s="162" t="s">
        <v>651</v>
      </c>
      <c r="AL1291" s="162" t="s">
        <v>652</v>
      </c>
      <c r="AM1291" s="133">
        <v>187466.81</v>
      </c>
      <c r="AN1291" s="133">
        <v>0</v>
      </c>
      <c r="AO1291" s="133">
        <v>0</v>
      </c>
      <c r="AP1291" s="133">
        <v>0</v>
      </c>
      <c r="AQ1291" s="133">
        <v>0</v>
      </c>
      <c r="AR1291" s="133">
        <v>0</v>
      </c>
      <c r="AS1291" s="133">
        <v>187466.81</v>
      </c>
      <c r="AT1291" s="133">
        <v>0</v>
      </c>
      <c r="AU1291" s="133">
        <v>0</v>
      </c>
      <c r="AV1291" s="133">
        <v>0</v>
      </c>
      <c r="AW1291" s="133">
        <v>0</v>
      </c>
      <c r="AX1291" s="133">
        <v>0</v>
      </c>
      <c r="AY1291" s="133">
        <v>0</v>
      </c>
      <c r="AZ1291" s="133">
        <v>0</v>
      </c>
      <c r="BA1291" s="15">
        <f t="shared" si="60"/>
        <v>187466.81</v>
      </c>
      <c r="BB1291" s="15">
        <f t="shared" si="61"/>
        <v>187466.81</v>
      </c>
      <c r="BC1291" s="15">
        <f t="shared" si="62"/>
        <v>374933.62</v>
      </c>
    </row>
    <row r="1292" spans="1:55" x14ac:dyDescent="0.35">
      <c r="A1292" s="161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66">
        <v>44685</v>
      </c>
      <c r="AF1292" s="171">
        <v>45781</v>
      </c>
      <c r="AG1292" s="94">
        <v>1350237.19</v>
      </c>
      <c r="AH1292" s="94">
        <v>0.51111111111111107</v>
      </c>
      <c r="AI1292" s="94">
        <v>3</v>
      </c>
      <c r="AJ1292" s="168">
        <v>6.1652999999999999E-2</v>
      </c>
      <c r="AK1292" s="162" t="s">
        <v>651</v>
      </c>
      <c r="AL1292" s="162" t="s">
        <v>652</v>
      </c>
      <c r="AM1292" s="133">
        <v>41623.089999999997</v>
      </c>
      <c r="AN1292" s="133">
        <v>0</v>
      </c>
      <c r="AO1292" s="133">
        <v>0</v>
      </c>
      <c r="AP1292" s="133">
        <v>0</v>
      </c>
      <c r="AQ1292" s="133">
        <v>0</v>
      </c>
      <c r="AR1292" s="133">
        <v>0</v>
      </c>
      <c r="AS1292" s="133">
        <v>41623.089999999997</v>
      </c>
      <c r="AT1292" s="133">
        <v>0</v>
      </c>
      <c r="AU1292" s="133">
        <v>0</v>
      </c>
      <c r="AV1292" s="133">
        <v>0</v>
      </c>
      <c r="AW1292" s="133">
        <v>0</v>
      </c>
      <c r="AX1292" s="133">
        <v>0</v>
      </c>
      <c r="AY1292" s="133">
        <v>0</v>
      </c>
      <c r="AZ1292" s="133">
        <v>0</v>
      </c>
      <c r="BA1292" s="15">
        <f t="shared" si="60"/>
        <v>41623.089999999997</v>
      </c>
      <c r="BB1292" s="15">
        <f t="shared" si="61"/>
        <v>41623.089999999997</v>
      </c>
      <c r="BC1292" s="15">
        <f t="shared" si="62"/>
        <v>83246.179999999993</v>
      </c>
    </row>
    <row r="1293" spans="1:55" x14ac:dyDescent="0.35">
      <c r="A1293" s="161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0</v>
      </c>
      <c r="X1293" s="63">
        <v>0</v>
      </c>
      <c r="Y1293" s="63">
        <v>0</v>
      </c>
      <c r="Z1293" s="63">
        <v>0</v>
      </c>
      <c r="AA1293" s="63">
        <v>0</v>
      </c>
      <c r="AB1293" s="63">
        <v>0</v>
      </c>
      <c r="AC1293" s="63">
        <v>0</v>
      </c>
      <c r="AD1293" s="63">
        <v>0</v>
      </c>
      <c r="AE1293" s="166">
        <v>44735</v>
      </c>
      <c r="AF1293" s="171">
        <v>45466</v>
      </c>
      <c r="AG1293" s="94">
        <v>46167.5</v>
      </c>
      <c r="AH1293" s="94">
        <v>0</v>
      </c>
      <c r="AI1293" s="94">
        <v>0</v>
      </c>
      <c r="AJ1293" s="168">
        <v>3.8199999999999998E-2</v>
      </c>
      <c r="AK1293" s="162" t="s">
        <v>651</v>
      </c>
      <c r="AL1293" s="162" t="s">
        <v>652</v>
      </c>
      <c r="AM1293" s="133">
        <v>0</v>
      </c>
      <c r="AN1293" s="133">
        <v>0</v>
      </c>
      <c r="AO1293" s="133">
        <v>0</v>
      </c>
      <c r="AP1293" s="133">
        <v>0</v>
      </c>
      <c r="AQ1293" s="133">
        <v>0</v>
      </c>
      <c r="AR1293" s="133">
        <v>0</v>
      </c>
      <c r="AS1293" s="133">
        <v>0</v>
      </c>
      <c r="AT1293" s="133">
        <v>0</v>
      </c>
      <c r="AU1293" s="133">
        <v>0</v>
      </c>
      <c r="AV1293" s="133">
        <v>0</v>
      </c>
      <c r="AW1293" s="133">
        <v>0</v>
      </c>
      <c r="AX1293" s="133">
        <v>0</v>
      </c>
      <c r="AY1293" s="133">
        <v>0</v>
      </c>
      <c r="AZ1293" s="133">
        <v>0</v>
      </c>
      <c r="BA1293" s="15">
        <f t="shared" si="60"/>
        <v>0</v>
      </c>
      <c r="BB1293" s="15">
        <f t="shared" si="61"/>
        <v>0</v>
      </c>
      <c r="BC1293" s="15">
        <f t="shared" si="62"/>
        <v>0</v>
      </c>
    </row>
    <row r="1294" spans="1:55" x14ac:dyDescent="0.35">
      <c r="A1294" s="161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66">
        <v>44735</v>
      </c>
      <c r="AF1294" s="171">
        <v>45831</v>
      </c>
      <c r="AG1294" s="94">
        <v>463150</v>
      </c>
      <c r="AH1294" s="94">
        <v>0.64722222222222225</v>
      </c>
      <c r="AI1294" s="94">
        <v>3</v>
      </c>
      <c r="AJ1294" s="168">
        <v>4.2999999999999997E-2</v>
      </c>
      <c r="AK1294" s="162" t="s">
        <v>651</v>
      </c>
      <c r="AL1294" s="162" t="s">
        <v>652</v>
      </c>
      <c r="AM1294" s="133">
        <v>1659.62</v>
      </c>
      <c r="AN1294" s="133">
        <v>1659.62</v>
      </c>
      <c r="AO1294" s="133">
        <v>829.81</v>
      </c>
      <c r="AP1294" s="133">
        <v>829.81</v>
      </c>
      <c r="AQ1294" s="133">
        <v>829.81</v>
      </c>
      <c r="AR1294" s="133">
        <v>829.81</v>
      </c>
      <c r="AS1294" s="133">
        <v>829.81</v>
      </c>
      <c r="AT1294" s="133">
        <v>829.81</v>
      </c>
      <c r="AU1294" s="133">
        <v>0</v>
      </c>
      <c r="AV1294" s="133">
        <v>0</v>
      </c>
      <c r="AW1294" s="133">
        <v>0</v>
      </c>
      <c r="AX1294" s="133">
        <v>0</v>
      </c>
      <c r="AY1294" s="133">
        <v>0</v>
      </c>
      <c r="AZ1294" s="133">
        <v>0</v>
      </c>
      <c r="BA1294" s="15">
        <f t="shared" si="60"/>
        <v>3319.24</v>
      </c>
      <c r="BB1294" s="15">
        <f t="shared" si="61"/>
        <v>4978.8599999999988</v>
      </c>
      <c r="BC1294" s="15">
        <f t="shared" si="62"/>
        <v>8298.0999999999985</v>
      </c>
    </row>
    <row r="1295" spans="1:55" x14ac:dyDescent="0.35">
      <c r="A1295" s="161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66">
        <v>44735</v>
      </c>
      <c r="AF1295" s="171">
        <v>46196</v>
      </c>
      <c r="AG1295" s="94">
        <v>257682.5</v>
      </c>
      <c r="AH1295" s="94">
        <v>1.6472222222222221</v>
      </c>
      <c r="AI1295" s="94">
        <v>4</v>
      </c>
      <c r="AJ1295" s="168">
        <v>4.7100000000000003E-2</v>
      </c>
      <c r="AK1295" s="162" t="s">
        <v>651</v>
      </c>
      <c r="AL1295" s="162" t="s">
        <v>652</v>
      </c>
      <c r="AM1295" s="133">
        <v>1011.4</v>
      </c>
      <c r="AN1295" s="133">
        <v>1011.4</v>
      </c>
      <c r="AO1295" s="133">
        <v>1011.4</v>
      </c>
      <c r="AP1295" s="133">
        <v>1011.4</v>
      </c>
      <c r="AQ1295" s="133">
        <v>1011.4</v>
      </c>
      <c r="AR1295" s="133">
        <v>1011.4</v>
      </c>
      <c r="AS1295" s="133">
        <v>1011.4</v>
      </c>
      <c r="AT1295" s="133">
        <v>1011.4</v>
      </c>
      <c r="AU1295" s="133">
        <v>1011.4</v>
      </c>
      <c r="AV1295" s="133">
        <v>1011.4</v>
      </c>
      <c r="AW1295" s="133">
        <v>1011.4</v>
      </c>
      <c r="AX1295" s="133">
        <v>1011.4</v>
      </c>
      <c r="AY1295" s="133">
        <v>1011.4</v>
      </c>
      <c r="AZ1295" s="133">
        <v>1011.4</v>
      </c>
      <c r="BA1295" s="15">
        <f t="shared" si="60"/>
        <v>2022.8</v>
      </c>
      <c r="BB1295" s="15">
        <f t="shared" si="61"/>
        <v>12136.799999999997</v>
      </c>
      <c r="BC1295" s="15">
        <f t="shared" si="62"/>
        <v>14159.599999999997</v>
      </c>
    </row>
    <row r="1296" spans="1:55" x14ac:dyDescent="0.35">
      <c r="A1296" s="161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66">
        <v>44735</v>
      </c>
      <c r="AF1296" s="171">
        <v>46561</v>
      </c>
      <c r="AG1296" s="94">
        <v>851517.5</v>
      </c>
      <c r="AH1296" s="94">
        <v>2.6472222222222221</v>
      </c>
      <c r="AI1296" s="94">
        <v>5</v>
      </c>
      <c r="AJ1296" s="168">
        <v>5.0700000000000002E-2</v>
      </c>
      <c r="AK1296" s="162" t="s">
        <v>651</v>
      </c>
      <c r="AL1296" s="162" t="s">
        <v>652</v>
      </c>
      <c r="AM1296" s="133">
        <v>3597.66</v>
      </c>
      <c r="AN1296" s="133">
        <v>3597.66</v>
      </c>
      <c r="AO1296" s="133">
        <v>3597.66</v>
      </c>
      <c r="AP1296" s="133">
        <v>3597.66</v>
      </c>
      <c r="AQ1296" s="133">
        <v>3597.66</v>
      </c>
      <c r="AR1296" s="133">
        <v>3597.66</v>
      </c>
      <c r="AS1296" s="133">
        <v>3597.66</v>
      </c>
      <c r="AT1296" s="133">
        <v>3597.66</v>
      </c>
      <c r="AU1296" s="133">
        <v>3597.66</v>
      </c>
      <c r="AV1296" s="133">
        <v>3597.66</v>
      </c>
      <c r="AW1296" s="133">
        <v>3597.66</v>
      </c>
      <c r="AX1296" s="133">
        <v>3597.66</v>
      </c>
      <c r="AY1296" s="133">
        <v>3597.66</v>
      </c>
      <c r="AZ1296" s="133">
        <v>3597.66</v>
      </c>
      <c r="BA1296" s="15">
        <f t="shared" si="60"/>
        <v>7195.32</v>
      </c>
      <c r="BB1296" s="15">
        <f t="shared" si="61"/>
        <v>43171.92</v>
      </c>
      <c r="BC1296" s="15">
        <f t="shared" si="62"/>
        <v>50367.24</v>
      </c>
    </row>
    <row r="1297" spans="1:55" x14ac:dyDescent="0.35">
      <c r="A1297" s="161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66">
        <v>44735</v>
      </c>
      <c r="AF1297" s="171">
        <v>46927</v>
      </c>
      <c r="AG1297" s="94">
        <v>50740</v>
      </c>
      <c r="AH1297" s="94">
        <v>3.6472222222222221</v>
      </c>
      <c r="AI1297" s="94">
        <v>6</v>
      </c>
      <c r="AJ1297" s="168">
        <v>5.3600000000000002E-2</v>
      </c>
      <c r="AK1297" s="162" t="s">
        <v>651</v>
      </c>
      <c r="AL1297" s="162" t="s">
        <v>652</v>
      </c>
      <c r="AM1297" s="133">
        <v>226.64</v>
      </c>
      <c r="AN1297" s="133">
        <v>226.64</v>
      </c>
      <c r="AO1297" s="133">
        <v>226.64</v>
      </c>
      <c r="AP1297" s="133">
        <v>226.64</v>
      </c>
      <c r="AQ1297" s="133">
        <v>226.64</v>
      </c>
      <c r="AR1297" s="133">
        <v>226.64</v>
      </c>
      <c r="AS1297" s="133">
        <v>226.64</v>
      </c>
      <c r="AT1297" s="133">
        <v>226.64</v>
      </c>
      <c r="AU1297" s="133">
        <v>226.64</v>
      </c>
      <c r="AV1297" s="133">
        <v>226.64</v>
      </c>
      <c r="AW1297" s="133">
        <v>226.64</v>
      </c>
      <c r="AX1297" s="133">
        <v>226.64</v>
      </c>
      <c r="AY1297" s="133">
        <v>226.64</v>
      </c>
      <c r="AZ1297" s="133">
        <v>226.64</v>
      </c>
      <c r="BA1297" s="15">
        <f t="shared" si="60"/>
        <v>453.28</v>
      </c>
      <c r="BB1297" s="15">
        <f t="shared" si="61"/>
        <v>2719.6799999999989</v>
      </c>
      <c r="BC1297" s="15">
        <f t="shared" si="62"/>
        <v>3172.9599999999991</v>
      </c>
    </row>
    <row r="1298" spans="1:55" x14ac:dyDescent="0.35">
      <c r="A1298" s="161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66">
        <v>44735</v>
      </c>
      <c r="AF1298" s="171">
        <v>47292</v>
      </c>
      <c r="AG1298" s="94">
        <v>159300</v>
      </c>
      <c r="AH1298" s="94">
        <v>4.6472222222222221</v>
      </c>
      <c r="AI1298" s="94">
        <v>7</v>
      </c>
      <c r="AJ1298" s="168">
        <v>5.6399999999999999E-2</v>
      </c>
      <c r="AK1298" s="162" t="s">
        <v>651</v>
      </c>
      <c r="AL1298" s="162" t="s">
        <v>652</v>
      </c>
      <c r="AM1298" s="133">
        <v>748.71</v>
      </c>
      <c r="AN1298" s="133">
        <v>748.71</v>
      </c>
      <c r="AO1298" s="133">
        <v>748.71</v>
      </c>
      <c r="AP1298" s="133">
        <v>748.71</v>
      </c>
      <c r="AQ1298" s="133">
        <v>748.71</v>
      </c>
      <c r="AR1298" s="133">
        <v>748.71</v>
      </c>
      <c r="AS1298" s="133">
        <v>748.71</v>
      </c>
      <c r="AT1298" s="133">
        <v>748.71</v>
      </c>
      <c r="AU1298" s="133">
        <v>748.71</v>
      </c>
      <c r="AV1298" s="133">
        <v>748.71</v>
      </c>
      <c r="AW1298" s="133">
        <v>748.71</v>
      </c>
      <c r="AX1298" s="133">
        <v>748.71</v>
      </c>
      <c r="AY1298" s="133">
        <v>748.71</v>
      </c>
      <c r="AZ1298" s="133">
        <v>748.71</v>
      </c>
      <c r="BA1298" s="15">
        <f t="shared" si="60"/>
        <v>1497.42</v>
      </c>
      <c r="BB1298" s="15">
        <f t="shared" si="61"/>
        <v>8984.52</v>
      </c>
      <c r="BC1298" s="15">
        <f t="shared" si="62"/>
        <v>10481.94</v>
      </c>
    </row>
    <row r="1299" spans="1:55" x14ac:dyDescent="0.35">
      <c r="A1299" s="161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0</v>
      </c>
      <c r="X1299" s="63">
        <v>0</v>
      </c>
      <c r="Y1299" s="63">
        <v>0</v>
      </c>
      <c r="Z1299" s="63">
        <v>0</v>
      </c>
      <c r="AA1299" s="63">
        <v>0</v>
      </c>
      <c r="AB1299" s="63">
        <v>0</v>
      </c>
      <c r="AC1299" s="63">
        <v>0</v>
      </c>
      <c r="AD1299" s="63">
        <v>0</v>
      </c>
      <c r="AE1299" s="166">
        <v>44739</v>
      </c>
      <c r="AF1299" s="171">
        <v>45470</v>
      </c>
      <c r="AG1299" s="94">
        <v>617140</v>
      </c>
      <c r="AH1299" s="94">
        <v>0</v>
      </c>
      <c r="AI1299" s="94">
        <v>0</v>
      </c>
      <c r="AJ1299" s="168">
        <v>3.8199999999999998E-2</v>
      </c>
      <c r="AK1299" s="162" t="s">
        <v>651</v>
      </c>
      <c r="AL1299" s="162" t="s">
        <v>652</v>
      </c>
      <c r="AM1299" s="133">
        <v>0</v>
      </c>
      <c r="AN1299" s="133">
        <v>0</v>
      </c>
      <c r="AO1299" s="133">
        <v>0</v>
      </c>
      <c r="AP1299" s="133">
        <v>0</v>
      </c>
      <c r="AQ1299" s="133">
        <v>0</v>
      </c>
      <c r="AR1299" s="133">
        <v>0</v>
      </c>
      <c r="AS1299" s="133">
        <v>0</v>
      </c>
      <c r="AT1299" s="133">
        <v>0</v>
      </c>
      <c r="AU1299" s="133">
        <v>0</v>
      </c>
      <c r="AV1299" s="133">
        <v>0</v>
      </c>
      <c r="AW1299" s="133">
        <v>0</v>
      </c>
      <c r="AX1299" s="133">
        <v>0</v>
      </c>
      <c r="AY1299" s="133">
        <v>0</v>
      </c>
      <c r="AZ1299" s="133">
        <v>0</v>
      </c>
      <c r="BA1299" s="15">
        <f t="shared" si="60"/>
        <v>0</v>
      </c>
      <c r="BB1299" s="15">
        <f t="shared" si="61"/>
        <v>0</v>
      </c>
      <c r="BC1299" s="15">
        <f t="shared" si="62"/>
        <v>0</v>
      </c>
    </row>
    <row r="1300" spans="1:55" x14ac:dyDescent="0.35">
      <c r="A1300" s="161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66">
        <v>44739</v>
      </c>
      <c r="AF1300" s="171">
        <v>45835</v>
      </c>
      <c r="AG1300" s="94">
        <v>862285</v>
      </c>
      <c r="AH1300" s="94">
        <v>0.65833333333333333</v>
      </c>
      <c r="AI1300" s="94">
        <v>3</v>
      </c>
      <c r="AJ1300" s="168">
        <v>4.2999999999999997E-2</v>
      </c>
      <c r="AK1300" s="162" t="s">
        <v>651</v>
      </c>
      <c r="AL1300" s="162" t="s">
        <v>652</v>
      </c>
      <c r="AM1300" s="133">
        <v>3089.85</v>
      </c>
      <c r="AN1300" s="133">
        <v>3089.85</v>
      </c>
      <c r="AO1300" s="133">
        <v>1544.93</v>
      </c>
      <c r="AP1300" s="133">
        <v>1544.93</v>
      </c>
      <c r="AQ1300" s="133">
        <v>1544.93</v>
      </c>
      <c r="AR1300" s="133">
        <v>1544.93</v>
      </c>
      <c r="AS1300" s="133">
        <v>1544.93</v>
      </c>
      <c r="AT1300" s="133">
        <v>1544.93</v>
      </c>
      <c r="AU1300" s="133">
        <v>0</v>
      </c>
      <c r="AV1300" s="133">
        <v>0</v>
      </c>
      <c r="AW1300" s="133">
        <v>0</v>
      </c>
      <c r="AX1300" s="133">
        <v>0</v>
      </c>
      <c r="AY1300" s="133">
        <v>0</v>
      </c>
      <c r="AZ1300" s="133">
        <v>0</v>
      </c>
      <c r="BA1300" s="15">
        <f t="shared" si="60"/>
        <v>6179.7</v>
      </c>
      <c r="BB1300" s="15">
        <f t="shared" si="61"/>
        <v>9269.58</v>
      </c>
      <c r="BC1300" s="15">
        <f t="shared" si="62"/>
        <v>15449.279999999999</v>
      </c>
    </row>
    <row r="1301" spans="1:55" x14ac:dyDescent="0.35">
      <c r="A1301" s="161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66">
        <v>44739</v>
      </c>
      <c r="AF1301" s="171">
        <v>46200</v>
      </c>
      <c r="AG1301" s="94">
        <v>530557.5</v>
      </c>
      <c r="AH1301" s="94">
        <v>1.6583333333333334</v>
      </c>
      <c r="AI1301" s="94">
        <v>4</v>
      </c>
      <c r="AJ1301" s="168">
        <v>4.7100000000000003E-2</v>
      </c>
      <c r="AK1301" s="162" t="s">
        <v>651</v>
      </c>
      <c r="AL1301" s="162" t="s">
        <v>652</v>
      </c>
      <c r="AM1301" s="133">
        <v>2082.44</v>
      </c>
      <c r="AN1301" s="133">
        <v>2082.44</v>
      </c>
      <c r="AO1301" s="133">
        <v>2082.44</v>
      </c>
      <c r="AP1301" s="133">
        <v>2082.44</v>
      </c>
      <c r="AQ1301" s="133">
        <v>2082.44</v>
      </c>
      <c r="AR1301" s="133">
        <v>2082.44</v>
      </c>
      <c r="AS1301" s="133">
        <v>2082.44</v>
      </c>
      <c r="AT1301" s="133">
        <v>2082.44</v>
      </c>
      <c r="AU1301" s="133">
        <v>2082.44</v>
      </c>
      <c r="AV1301" s="133">
        <v>2082.44</v>
      </c>
      <c r="AW1301" s="133">
        <v>2082.44</v>
      </c>
      <c r="AX1301" s="133">
        <v>2082.44</v>
      </c>
      <c r="AY1301" s="133">
        <v>2082.44</v>
      </c>
      <c r="AZ1301" s="133">
        <v>2082.44</v>
      </c>
      <c r="BA1301" s="15">
        <f t="shared" si="60"/>
        <v>4164.88</v>
      </c>
      <c r="BB1301" s="15">
        <f t="shared" si="61"/>
        <v>24989.279999999995</v>
      </c>
      <c r="BC1301" s="15">
        <f t="shared" si="62"/>
        <v>29154.159999999996</v>
      </c>
    </row>
    <row r="1302" spans="1:55" x14ac:dyDescent="0.35">
      <c r="A1302" s="161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66">
        <v>44739</v>
      </c>
      <c r="AF1302" s="171">
        <v>46565</v>
      </c>
      <c r="AG1302" s="94">
        <v>2247457.5</v>
      </c>
      <c r="AH1302" s="94">
        <v>2.6583333333333332</v>
      </c>
      <c r="AI1302" s="94">
        <v>5</v>
      </c>
      <c r="AJ1302" s="168">
        <v>5.0700000000000002E-2</v>
      </c>
      <c r="AK1302" s="162" t="s">
        <v>651</v>
      </c>
      <c r="AL1302" s="162" t="s">
        <v>652</v>
      </c>
      <c r="AM1302" s="133">
        <v>9495.51</v>
      </c>
      <c r="AN1302" s="133">
        <v>9495.51</v>
      </c>
      <c r="AO1302" s="133">
        <v>9495.51</v>
      </c>
      <c r="AP1302" s="133">
        <v>9495.51</v>
      </c>
      <c r="AQ1302" s="133">
        <v>9495.51</v>
      </c>
      <c r="AR1302" s="133">
        <v>9495.51</v>
      </c>
      <c r="AS1302" s="133">
        <v>9495.51</v>
      </c>
      <c r="AT1302" s="133">
        <v>9495.51</v>
      </c>
      <c r="AU1302" s="133">
        <v>9495.51</v>
      </c>
      <c r="AV1302" s="133">
        <v>9495.51</v>
      </c>
      <c r="AW1302" s="133">
        <v>9495.51</v>
      </c>
      <c r="AX1302" s="133">
        <v>9495.51</v>
      </c>
      <c r="AY1302" s="133">
        <v>9495.51</v>
      </c>
      <c r="AZ1302" s="133">
        <v>9495.51</v>
      </c>
      <c r="BA1302" s="15">
        <f t="shared" si="60"/>
        <v>18991.02</v>
      </c>
      <c r="BB1302" s="15">
        <f t="shared" si="61"/>
        <v>113946.11999999998</v>
      </c>
      <c r="BC1302" s="15">
        <f t="shared" si="62"/>
        <v>132937.13999999998</v>
      </c>
    </row>
    <row r="1303" spans="1:55" x14ac:dyDescent="0.35">
      <c r="A1303" s="161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66">
        <v>44739</v>
      </c>
      <c r="AF1303" s="171">
        <v>46931</v>
      </c>
      <c r="AG1303" s="94">
        <v>9782937.5</v>
      </c>
      <c r="AH1303" s="94">
        <v>3.6583333333333332</v>
      </c>
      <c r="AI1303" s="94">
        <v>6</v>
      </c>
      <c r="AJ1303" s="168">
        <v>5.3600000000000002E-2</v>
      </c>
      <c r="AK1303" s="162" t="s">
        <v>651</v>
      </c>
      <c r="AL1303" s="162" t="s">
        <v>652</v>
      </c>
      <c r="AM1303" s="133">
        <v>43697.120000000003</v>
      </c>
      <c r="AN1303" s="133">
        <v>43697.120000000003</v>
      </c>
      <c r="AO1303" s="133">
        <v>43697.120000000003</v>
      </c>
      <c r="AP1303" s="133">
        <v>43697.120000000003</v>
      </c>
      <c r="AQ1303" s="133">
        <v>43697.120000000003</v>
      </c>
      <c r="AR1303" s="133">
        <v>43697.120000000003</v>
      </c>
      <c r="AS1303" s="133">
        <v>43697.120000000003</v>
      </c>
      <c r="AT1303" s="133">
        <v>43697.120000000003</v>
      </c>
      <c r="AU1303" s="133">
        <v>43697.120000000003</v>
      </c>
      <c r="AV1303" s="133">
        <v>43697.120000000003</v>
      </c>
      <c r="AW1303" s="133">
        <v>43697.120000000003</v>
      </c>
      <c r="AX1303" s="133">
        <v>43697.120000000003</v>
      </c>
      <c r="AY1303" s="133">
        <v>43697.120000000003</v>
      </c>
      <c r="AZ1303" s="133">
        <v>43697.120000000003</v>
      </c>
      <c r="BA1303" s="15">
        <f t="shared" si="60"/>
        <v>87394.240000000005</v>
      </c>
      <c r="BB1303" s="15">
        <f t="shared" si="61"/>
        <v>524365.44000000006</v>
      </c>
      <c r="BC1303" s="15">
        <f t="shared" si="62"/>
        <v>611759.68000000005</v>
      </c>
    </row>
    <row r="1304" spans="1:55" x14ac:dyDescent="0.35">
      <c r="A1304" s="161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66">
        <v>44739</v>
      </c>
      <c r="AF1304" s="171">
        <v>47296</v>
      </c>
      <c r="AG1304" s="94">
        <v>11935552.5</v>
      </c>
      <c r="AH1304" s="94">
        <v>4.6583333333333332</v>
      </c>
      <c r="AI1304" s="94">
        <v>7</v>
      </c>
      <c r="AJ1304" s="168">
        <v>5.6399999999999999E-2</v>
      </c>
      <c r="AK1304" s="162" t="s">
        <v>651</v>
      </c>
      <c r="AL1304" s="162" t="s">
        <v>652</v>
      </c>
      <c r="AM1304" s="133">
        <v>56097.1</v>
      </c>
      <c r="AN1304" s="133">
        <v>56097.1</v>
      </c>
      <c r="AO1304" s="133">
        <v>56097.1</v>
      </c>
      <c r="AP1304" s="133">
        <v>56097.1</v>
      </c>
      <c r="AQ1304" s="133">
        <v>56097.1</v>
      </c>
      <c r="AR1304" s="133">
        <v>56097.1</v>
      </c>
      <c r="AS1304" s="133">
        <v>56097.1</v>
      </c>
      <c r="AT1304" s="133">
        <v>56097.1</v>
      </c>
      <c r="AU1304" s="133">
        <v>56097.1</v>
      </c>
      <c r="AV1304" s="133">
        <v>56097.1</v>
      </c>
      <c r="AW1304" s="133">
        <v>56097.1</v>
      </c>
      <c r="AX1304" s="133">
        <v>56097.1</v>
      </c>
      <c r="AY1304" s="133">
        <v>56097.1</v>
      </c>
      <c r="AZ1304" s="133">
        <v>56097.1</v>
      </c>
      <c r="BA1304" s="15">
        <f t="shared" si="60"/>
        <v>112194.2</v>
      </c>
      <c r="BB1304" s="15">
        <f t="shared" si="61"/>
        <v>673165.19999999984</v>
      </c>
      <c r="BC1304" s="15">
        <f t="shared" si="62"/>
        <v>785359.39999999979</v>
      </c>
    </row>
    <row r="1305" spans="1:55" x14ac:dyDescent="0.35">
      <c r="A1305" s="161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66">
        <v>44739</v>
      </c>
      <c r="AF1305" s="171">
        <v>47661</v>
      </c>
      <c r="AG1305" s="94">
        <v>419637.5</v>
      </c>
      <c r="AH1305" s="94">
        <v>5.6583333333333332</v>
      </c>
      <c r="AI1305" s="94">
        <v>8</v>
      </c>
      <c r="AJ1305" s="168">
        <v>5.9299999999999999E-2</v>
      </c>
      <c r="AK1305" s="162" t="s">
        <v>651</v>
      </c>
      <c r="AL1305" s="162" t="s">
        <v>652</v>
      </c>
      <c r="AM1305" s="133">
        <v>2073.71</v>
      </c>
      <c r="AN1305" s="133">
        <v>2073.71</v>
      </c>
      <c r="AO1305" s="133">
        <v>2073.71</v>
      </c>
      <c r="AP1305" s="133">
        <v>2073.71</v>
      </c>
      <c r="AQ1305" s="133">
        <v>2073.71</v>
      </c>
      <c r="AR1305" s="133">
        <v>2073.71</v>
      </c>
      <c r="AS1305" s="133">
        <v>2073.71</v>
      </c>
      <c r="AT1305" s="133">
        <v>2073.71</v>
      </c>
      <c r="AU1305" s="133">
        <v>2073.71</v>
      </c>
      <c r="AV1305" s="133">
        <v>2073.71</v>
      </c>
      <c r="AW1305" s="133">
        <v>2073.71</v>
      </c>
      <c r="AX1305" s="133">
        <v>2073.71</v>
      </c>
      <c r="AY1305" s="133">
        <v>2073.71</v>
      </c>
      <c r="AZ1305" s="133">
        <v>2073.71</v>
      </c>
      <c r="BA1305" s="15">
        <f t="shared" si="60"/>
        <v>4147.42</v>
      </c>
      <c r="BB1305" s="15">
        <f t="shared" si="61"/>
        <v>24884.519999999993</v>
      </c>
      <c r="BC1305" s="15">
        <f t="shared" si="62"/>
        <v>29031.939999999995</v>
      </c>
    </row>
    <row r="1306" spans="1:55" x14ac:dyDescent="0.35">
      <c r="A1306" s="161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66">
        <v>44739</v>
      </c>
      <c r="AF1306" s="171">
        <v>48026</v>
      </c>
      <c r="AG1306" s="94">
        <v>188062.5</v>
      </c>
      <c r="AH1306" s="94">
        <v>6.6583333333333332</v>
      </c>
      <c r="AI1306" s="94">
        <v>9</v>
      </c>
      <c r="AJ1306" s="168">
        <v>6.2100000000000002E-2</v>
      </c>
      <c r="AK1306" s="162" t="s">
        <v>651</v>
      </c>
      <c r="AL1306" s="162" t="s">
        <v>652</v>
      </c>
      <c r="AM1306" s="133">
        <v>973.22</v>
      </c>
      <c r="AN1306" s="133">
        <v>973.22</v>
      </c>
      <c r="AO1306" s="133">
        <v>973.22</v>
      </c>
      <c r="AP1306" s="133">
        <v>973.22</v>
      </c>
      <c r="AQ1306" s="133">
        <v>973.22</v>
      </c>
      <c r="AR1306" s="133">
        <v>973.22</v>
      </c>
      <c r="AS1306" s="133">
        <v>973.22</v>
      </c>
      <c r="AT1306" s="133">
        <v>973.22</v>
      </c>
      <c r="AU1306" s="133">
        <v>973.22</v>
      </c>
      <c r="AV1306" s="133">
        <v>973.22</v>
      </c>
      <c r="AW1306" s="133">
        <v>973.22</v>
      </c>
      <c r="AX1306" s="133">
        <v>973.22</v>
      </c>
      <c r="AY1306" s="133">
        <v>973.22</v>
      </c>
      <c r="AZ1306" s="133">
        <v>973.22</v>
      </c>
      <c r="BA1306" s="15">
        <f t="shared" si="60"/>
        <v>1946.44</v>
      </c>
      <c r="BB1306" s="15">
        <f t="shared" si="61"/>
        <v>11678.64</v>
      </c>
      <c r="BC1306" s="15">
        <f t="shared" si="62"/>
        <v>13625.08</v>
      </c>
    </row>
    <row r="1307" spans="1:55" x14ac:dyDescent="0.35">
      <c r="A1307" s="161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66">
        <v>44698</v>
      </c>
      <c r="AF1307" s="171">
        <v>48351</v>
      </c>
      <c r="AG1307" s="94">
        <v>34695318.049999997</v>
      </c>
      <c r="AH1307" s="94">
        <v>7.5472222222222225</v>
      </c>
      <c r="AI1307" s="94">
        <v>10</v>
      </c>
      <c r="AJ1307" s="168">
        <v>7.8262999999999999E-2</v>
      </c>
      <c r="AK1307" s="162" t="s">
        <v>651</v>
      </c>
      <c r="AL1307" s="162" t="s">
        <v>652</v>
      </c>
      <c r="AM1307" s="133">
        <v>1357679.84</v>
      </c>
      <c r="AN1307" s="133">
        <v>0</v>
      </c>
      <c r="AO1307" s="133">
        <v>0</v>
      </c>
      <c r="AP1307" s="133">
        <v>0</v>
      </c>
      <c r="AQ1307" s="133">
        <v>0</v>
      </c>
      <c r="AR1307" s="133">
        <v>0</v>
      </c>
      <c r="AS1307" s="133">
        <v>1357679.84</v>
      </c>
      <c r="AT1307" s="133">
        <v>0</v>
      </c>
      <c r="AU1307" s="133">
        <v>0</v>
      </c>
      <c r="AV1307" s="133">
        <v>0</v>
      </c>
      <c r="AW1307" s="133">
        <v>0</v>
      </c>
      <c r="AX1307" s="133">
        <v>0</v>
      </c>
      <c r="AY1307" s="133">
        <v>1357679.84</v>
      </c>
      <c r="AZ1307" s="133">
        <v>0</v>
      </c>
      <c r="BA1307" s="15">
        <f t="shared" si="60"/>
        <v>1357679.84</v>
      </c>
      <c r="BB1307" s="15">
        <f t="shared" si="61"/>
        <v>2715359.68</v>
      </c>
      <c r="BC1307" s="15">
        <f t="shared" si="62"/>
        <v>4073039.5200000005</v>
      </c>
    </row>
    <row r="1308" spans="1:55" x14ac:dyDescent="0.35">
      <c r="A1308" s="161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66">
        <v>44685</v>
      </c>
      <c r="AF1308" s="171">
        <v>45781</v>
      </c>
      <c r="AG1308" s="94">
        <v>522068.81</v>
      </c>
      <c r="AH1308" s="94">
        <v>0.51111111111111107</v>
      </c>
      <c r="AI1308" s="94">
        <v>3</v>
      </c>
      <c r="AJ1308" s="168">
        <v>6.1652999999999999E-2</v>
      </c>
      <c r="AK1308" s="162" t="s">
        <v>651</v>
      </c>
      <c r="AL1308" s="162" t="s">
        <v>652</v>
      </c>
      <c r="AM1308" s="133">
        <v>16093.55</v>
      </c>
      <c r="AN1308" s="133">
        <v>0</v>
      </c>
      <c r="AO1308" s="133">
        <v>0</v>
      </c>
      <c r="AP1308" s="133">
        <v>0</v>
      </c>
      <c r="AQ1308" s="133">
        <v>0</v>
      </c>
      <c r="AR1308" s="133">
        <v>0</v>
      </c>
      <c r="AS1308" s="133">
        <v>16093.55</v>
      </c>
      <c r="AT1308" s="133">
        <v>0</v>
      </c>
      <c r="AU1308" s="133">
        <v>0</v>
      </c>
      <c r="AV1308" s="133">
        <v>0</v>
      </c>
      <c r="AW1308" s="133">
        <v>0</v>
      </c>
      <c r="AX1308" s="133">
        <v>0</v>
      </c>
      <c r="AY1308" s="133">
        <v>0</v>
      </c>
      <c r="AZ1308" s="133">
        <v>0</v>
      </c>
      <c r="BA1308" s="15">
        <f t="shared" si="60"/>
        <v>16093.55</v>
      </c>
      <c r="BB1308" s="15">
        <f t="shared" si="61"/>
        <v>16093.55</v>
      </c>
      <c r="BC1308" s="15">
        <f t="shared" si="62"/>
        <v>32187.1</v>
      </c>
    </row>
    <row r="1309" spans="1:55" x14ac:dyDescent="0.35">
      <c r="A1309" s="161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66">
        <v>44685</v>
      </c>
      <c r="AF1309" s="171">
        <v>46511</v>
      </c>
      <c r="AG1309" s="94">
        <v>1216426.58</v>
      </c>
      <c r="AH1309" s="94">
        <v>2.5111111111111111</v>
      </c>
      <c r="AI1309" s="94">
        <v>5</v>
      </c>
      <c r="AJ1309" s="168">
        <v>7.1294999999999997E-2</v>
      </c>
      <c r="AK1309" s="162" t="s">
        <v>651</v>
      </c>
      <c r="AL1309" s="162" t="s">
        <v>652</v>
      </c>
      <c r="AM1309" s="133">
        <v>43362.57</v>
      </c>
      <c r="AN1309" s="133">
        <v>0</v>
      </c>
      <c r="AO1309" s="133">
        <v>0</v>
      </c>
      <c r="AP1309" s="133">
        <v>0</v>
      </c>
      <c r="AQ1309" s="133">
        <v>0</v>
      </c>
      <c r="AR1309" s="133">
        <v>0</v>
      </c>
      <c r="AS1309" s="133">
        <v>43362.57</v>
      </c>
      <c r="AT1309" s="133">
        <v>0</v>
      </c>
      <c r="AU1309" s="133">
        <v>0</v>
      </c>
      <c r="AV1309" s="133">
        <v>0</v>
      </c>
      <c r="AW1309" s="133">
        <v>0</v>
      </c>
      <c r="AX1309" s="133">
        <v>0</v>
      </c>
      <c r="AY1309" s="133">
        <v>43362.57</v>
      </c>
      <c r="AZ1309" s="133">
        <v>0</v>
      </c>
      <c r="BA1309" s="15">
        <f t="shared" si="60"/>
        <v>43362.57</v>
      </c>
      <c r="BB1309" s="15">
        <f t="shared" si="61"/>
        <v>86725.14</v>
      </c>
      <c r="BC1309" s="15">
        <f t="shared" si="62"/>
        <v>130087.70999999999</v>
      </c>
    </row>
    <row r="1310" spans="1:55" x14ac:dyDescent="0.35">
      <c r="A1310" s="161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66">
        <v>44685</v>
      </c>
      <c r="AF1310" s="166">
        <v>45781</v>
      </c>
      <c r="AG1310" s="94">
        <v>1608101.05</v>
      </c>
      <c r="AH1310" s="94">
        <v>0.51111111111111107</v>
      </c>
      <c r="AI1310" s="94">
        <v>3</v>
      </c>
      <c r="AJ1310" s="168">
        <v>6.2603000000000006E-2</v>
      </c>
      <c r="AK1310" s="162" t="s">
        <v>651</v>
      </c>
      <c r="AL1310" s="162" t="s">
        <v>652</v>
      </c>
      <c r="AM1310" s="133">
        <v>49572.13</v>
      </c>
      <c r="AN1310" s="133">
        <v>0</v>
      </c>
      <c r="AO1310" s="133">
        <v>0</v>
      </c>
      <c r="AP1310" s="133">
        <v>0</v>
      </c>
      <c r="AQ1310" s="133">
        <v>0</v>
      </c>
      <c r="AR1310" s="133">
        <v>0</v>
      </c>
      <c r="AS1310" s="133">
        <v>49572.13</v>
      </c>
      <c r="AT1310" s="133">
        <v>0</v>
      </c>
      <c r="AU1310" s="133">
        <v>0</v>
      </c>
      <c r="AV1310" s="133">
        <v>0</v>
      </c>
      <c r="AW1310" s="133">
        <v>0</v>
      </c>
      <c r="AX1310" s="133">
        <v>0</v>
      </c>
      <c r="AY1310" s="133">
        <v>0</v>
      </c>
      <c r="AZ1310" s="133">
        <v>0</v>
      </c>
      <c r="BA1310" s="15">
        <f t="shared" si="60"/>
        <v>49572.13</v>
      </c>
      <c r="BB1310" s="15">
        <f t="shared" si="61"/>
        <v>49572.13</v>
      </c>
      <c r="BC1310" s="15">
        <f t="shared" si="62"/>
        <v>99144.26</v>
      </c>
    </row>
    <row r="1311" spans="1:55" x14ac:dyDescent="0.35">
      <c r="A1311" s="161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66">
        <v>44685</v>
      </c>
      <c r="AF1311" s="166">
        <v>45781</v>
      </c>
      <c r="AG1311" s="94">
        <v>553567.93999999994</v>
      </c>
      <c r="AH1311" s="94">
        <v>0.51111111111111107</v>
      </c>
      <c r="AI1311" s="94">
        <v>3</v>
      </c>
      <c r="AJ1311" s="168">
        <v>6.2603000000000006E-2</v>
      </c>
      <c r="AK1311" s="162" t="s">
        <v>651</v>
      </c>
      <c r="AL1311" s="162" t="s">
        <v>652</v>
      </c>
      <c r="AM1311" s="133">
        <v>17064.560000000001</v>
      </c>
      <c r="AN1311" s="133">
        <v>0</v>
      </c>
      <c r="AO1311" s="133">
        <v>0</v>
      </c>
      <c r="AP1311" s="133">
        <v>0</v>
      </c>
      <c r="AQ1311" s="133">
        <v>0</v>
      </c>
      <c r="AR1311" s="133">
        <v>0</v>
      </c>
      <c r="AS1311" s="133">
        <v>17064.560000000001</v>
      </c>
      <c r="AT1311" s="133">
        <v>0</v>
      </c>
      <c r="AU1311" s="133">
        <v>0</v>
      </c>
      <c r="AV1311" s="133">
        <v>0</v>
      </c>
      <c r="AW1311" s="133">
        <v>0</v>
      </c>
      <c r="AX1311" s="133">
        <v>0</v>
      </c>
      <c r="AY1311" s="133">
        <v>0</v>
      </c>
      <c r="AZ1311" s="133">
        <v>0</v>
      </c>
      <c r="BA1311" s="15">
        <f t="shared" si="60"/>
        <v>17064.560000000001</v>
      </c>
      <c r="BB1311" s="15">
        <f t="shared" si="61"/>
        <v>17064.560000000001</v>
      </c>
      <c r="BC1311" s="15">
        <f t="shared" si="62"/>
        <v>34129.120000000003</v>
      </c>
    </row>
    <row r="1312" spans="1:55" x14ac:dyDescent="0.35">
      <c r="A1312" s="161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66">
        <v>44685</v>
      </c>
      <c r="AF1312" s="166">
        <v>46511</v>
      </c>
      <c r="AG1312" s="94">
        <v>1288948.49</v>
      </c>
      <c r="AH1312" s="94">
        <v>2.5111111111111111</v>
      </c>
      <c r="AI1312" s="94">
        <v>5</v>
      </c>
      <c r="AJ1312" s="168">
        <v>7.2566000000000005E-2</v>
      </c>
      <c r="AK1312" s="162" t="s">
        <v>651</v>
      </c>
      <c r="AL1312" s="162" t="s">
        <v>652</v>
      </c>
      <c r="AM1312" s="133">
        <v>45947.79</v>
      </c>
      <c r="AN1312" s="133">
        <v>0</v>
      </c>
      <c r="AO1312" s="133">
        <v>0</v>
      </c>
      <c r="AP1312" s="133">
        <v>0</v>
      </c>
      <c r="AQ1312" s="133">
        <v>0</v>
      </c>
      <c r="AR1312" s="133">
        <v>0</v>
      </c>
      <c r="AS1312" s="133">
        <v>45947.79</v>
      </c>
      <c r="AT1312" s="133">
        <v>0</v>
      </c>
      <c r="AU1312" s="133">
        <v>0</v>
      </c>
      <c r="AV1312" s="133">
        <v>0</v>
      </c>
      <c r="AW1312" s="133">
        <v>0</v>
      </c>
      <c r="AX1312" s="133">
        <v>0</v>
      </c>
      <c r="AY1312" s="133">
        <v>45947.79</v>
      </c>
      <c r="AZ1312" s="133">
        <v>0</v>
      </c>
      <c r="BA1312" s="15">
        <f t="shared" si="60"/>
        <v>45947.79</v>
      </c>
      <c r="BB1312" s="15">
        <f t="shared" si="61"/>
        <v>91895.58</v>
      </c>
      <c r="BC1312" s="15">
        <f t="shared" si="62"/>
        <v>137843.37</v>
      </c>
    </row>
    <row r="1313" spans="1:55" x14ac:dyDescent="0.35">
      <c r="A1313" s="161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66">
        <v>44685</v>
      </c>
      <c r="AF1313" s="166">
        <v>45781</v>
      </c>
      <c r="AG1313" s="94">
        <v>467800</v>
      </c>
      <c r="AH1313" s="94">
        <v>0.51111111111111107</v>
      </c>
      <c r="AI1313" s="94">
        <v>3</v>
      </c>
      <c r="AJ1313" s="168">
        <v>6.2603000000000006E-2</v>
      </c>
      <c r="AK1313" s="162" t="s">
        <v>651</v>
      </c>
      <c r="AL1313" s="162" t="s">
        <v>652</v>
      </c>
      <c r="AM1313" s="133">
        <v>14420.64</v>
      </c>
      <c r="AN1313" s="133">
        <v>0</v>
      </c>
      <c r="AO1313" s="133">
        <v>0</v>
      </c>
      <c r="AP1313" s="133">
        <v>0</v>
      </c>
      <c r="AQ1313" s="133">
        <v>0</v>
      </c>
      <c r="AR1313" s="133">
        <v>0</v>
      </c>
      <c r="AS1313" s="133">
        <v>14420.64</v>
      </c>
      <c r="AT1313" s="133">
        <v>0</v>
      </c>
      <c r="AU1313" s="133">
        <v>0</v>
      </c>
      <c r="AV1313" s="133">
        <v>0</v>
      </c>
      <c r="AW1313" s="133">
        <v>0</v>
      </c>
      <c r="AX1313" s="133">
        <v>0</v>
      </c>
      <c r="AY1313" s="133">
        <v>0</v>
      </c>
      <c r="AZ1313" s="133">
        <v>0</v>
      </c>
      <c r="BA1313" s="15">
        <f t="shared" si="60"/>
        <v>14420.64</v>
      </c>
      <c r="BB1313" s="15">
        <f t="shared" si="61"/>
        <v>14420.64</v>
      </c>
      <c r="BC1313" s="15">
        <f t="shared" si="62"/>
        <v>28841.279999999999</v>
      </c>
    </row>
    <row r="1314" spans="1:55" x14ac:dyDescent="0.35">
      <c r="A1314" s="161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66">
        <v>44685</v>
      </c>
      <c r="AF1314" s="166">
        <v>46511</v>
      </c>
      <c r="AG1314" s="94">
        <v>1089243</v>
      </c>
      <c r="AH1314" s="94">
        <v>2.5111111111111111</v>
      </c>
      <c r="AI1314" s="94">
        <v>5</v>
      </c>
      <c r="AJ1314" s="168">
        <v>7.2566000000000005E-2</v>
      </c>
      <c r="AK1314" s="162" t="s">
        <v>651</v>
      </c>
      <c r="AL1314" s="162" t="s">
        <v>652</v>
      </c>
      <c r="AM1314" s="133">
        <v>38828.79</v>
      </c>
      <c r="AN1314" s="133">
        <v>0</v>
      </c>
      <c r="AO1314" s="133">
        <v>0</v>
      </c>
      <c r="AP1314" s="133">
        <v>0</v>
      </c>
      <c r="AQ1314" s="133">
        <v>0</v>
      </c>
      <c r="AR1314" s="133">
        <v>0</v>
      </c>
      <c r="AS1314" s="133">
        <v>38828.79</v>
      </c>
      <c r="AT1314" s="133">
        <v>0</v>
      </c>
      <c r="AU1314" s="133">
        <v>0</v>
      </c>
      <c r="AV1314" s="133">
        <v>0</v>
      </c>
      <c r="AW1314" s="133">
        <v>0</v>
      </c>
      <c r="AX1314" s="133">
        <v>0</v>
      </c>
      <c r="AY1314" s="133">
        <v>38828.79</v>
      </c>
      <c r="AZ1314" s="133">
        <v>0</v>
      </c>
      <c r="BA1314" s="15">
        <f t="shared" si="60"/>
        <v>38828.79</v>
      </c>
      <c r="BB1314" s="15">
        <f t="shared" si="61"/>
        <v>77657.58</v>
      </c>
      <c r="BC1314" s="15">
        <f t="shared" si="62"/>
        <v>116486.37</v>
      </c>
    </row>
    <row r="1315" spans="1:55" x14ac:dyDescent="0.35">
      <c r="A1315" s="161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66">
        <v>44685</v>
      </c>
      <c r="AF1315" s="166">
        <v>45781</v>
      </c>
      <c r="AG1315" s="94">
        <v>682645.45</v>
      </c>
      <c r="AH1315" s="94">
        <v>0.51111111111111107</v>
      </c>
      <c r="AI1315" s="94">
        <v>3</v>
      </c>
      <c r="AJ1315" s="168">
        <v>6.2603000000000006E-2</v>
      </c>
      <c r="AK1315" s="162" t="s">
        <v>651</v>
      </c>
      <c r="AL1315" s="162" t="s">
        <v>652</v>
      </c>
      <c r="AM1315" s="133">
        <v>21043.57</v>
      </c>
      <c r="AN1315" s="133">
        <v>0</v>
      </c>
      <c r="AO1315" s="133">
        <v>0</v>
      </c>
      <c r="AP1315" s="133">
        <v>0</v>
      </c>
      <c r="AQ1315" s="133">
        <v>0</v>
      </c>
      <c r="AR1315" s="133">
        <v>0</v>
      </c>
      <c r="AS1315" s="133">
        <v>21043.57</v>
      </c>
      <c r="AT1315" s="133">
        <v>0</v>
      </c>
      <c r="AU1315" s="133">
        <v>0</v>
      </c>
      <c r="AV1315" s="133">
        <v>0</v>
      </c>
      <c r="AW1315" s="133">
        <v>0</v>
      </c>
      <c r="AX1315" s="133">
        <v>0</v>
      </c>
      <c r="AY1315" s="133">
        <v>0</v>
      </c>
      <c r="AZ1315" s="133">
        <v>0</v>
      </c>
      <c r="BA1315" s="15">
        <f t="shared" si="60"/>
        <v>21043.57</v>
      </c>
      <c r="BB1315" s="15">
        <f t="shared" si="61"/>
        <v>21043.57</v>
      </c>
      <c r="BC1315" s="15">
        <f t="shared" si="62"/>
        <v>42087.14</v>
      </c>
    </row>
    <row r="1316" spans="1:55" x14ac:dyDescent="0.35">
      <c r="A1316" s="161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66">
        <v>44685</v>
      </c>
      <c r="AF1316" s="166">
        <v>46511</v>
      </c>
      <c r="AG1316" s="94">
        <v>1589500.53</v>
      </c>
      <c r="AH1316" s="94">
        <v>2.5111111111111111</v>
      </c>
      <c r="AI1316" s="94">
        <v>5</v>
      </c>
      <c r="AJ1316" s="168">
        <v>7.2566000000000005E-2</v>
      </c>
      <c r="AK1316" s="162" t="s">
        <v>651</v>
      </c>
      <c r="AL1316" s="162" t="s">
        <v>652</v>
      </c>
      <c r="AM1316" s="133">
        <v>56661.72</v>
      </c>
      <c r="AN1316" s="133">
        <v>0</v>
      </c>
      <c r="AO1316" s="133">
        <v>0</v>
      </c>
      <c r="AP1316" s="133">
        <v>0</v>
      </c>
      <c r="AQ1316" s="133">
        <v>0</v>
      </c>
      <c r="AR1316" s="133">
        <v>0</v>
      </c>
      <c r="AS1316" s="133">
        <v>56661.72</v>
      </c>
      <c r="AT1316" s="133">
        <v>0</v>
      </c>
      <c r="AU1316" s="133">
        <v>0</v>
      </c>
      <c r="AV1316" s="133">
        <v>0</v>
      </c>
      <c r="AW1316" s="133">
        <v>0</v>
      </c>
      <c r="AX1316" s="133">
        <v>0</v>
      </c>
      <c r="AY1316" s="133">
        <v>56661.72</v>
      </c>
      <c r="AZ1316" s="133">
        <v>0</v>
      </c>
      <c r="BA1316" s="15">
        <f t="shared" si="60"/>
        <v>56661.72</v>
      </c>
      <c r="BB1316" s="15">
        <f t="shared" si="61"/>
        <v>113323.44</v>
      </c>
      <c r="BC1316" s="15">
        <f t="shared" si="62"/>
        <v>169985.16</v>
      </c>
    </row>
    <row r="1317" spans="1:55" x14ac:dyDescent="0.35">
      <c r="A1317" s="161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0</v>
      </c>
      <c r="AE1317" s="166">
        <v>44685</v>
      </c>
      <c r="AF1317" s="166">
        <v>45416</v>
      </c>
      <c r="AG1317" s="94">
        <v>30000000</v>
      </c>
      <c r="AH1317" s="94">
        <v>0</v>
      </c>
      <c r="AI1317" s="94">
        <v>0</v>
      </c>
      <c r="AJ1317" s="168">
        <v>5.2561999999999998E-2</v>
      </c>
      <c r="AK1317" s="162" t="s">
        <v>651</v>
      </c>
      <c r="AL1317" s="162" t="s">
        <v>652</v>
      </c>
      <c r="AM1317" s="133">
        <v>0</v>
      </c>
      <c r="AN1317" s="133">
        <v>0</v>
      </c>
      <c r="AO1317" s="133">
        <v>0</v>
      </c>
      <c r="AP1317" s="133">
        <v>0</v>
      </c>
      <c r="AQ1317" s="133">
        <v>0</v>
      </c>
      <c r="AR1317" s="133">
        <v>0</v>
      </c>
      <c r="AS1317" s="133">
        <v>0</v>
      </c>
      <c r="AT1317" s="133">
        <v>0</v>
      </c>
      <c r="AU1317" s="133">
        <v>0</v>
      </c>
      <c r="AV1317" s="133">
        <v>0</v>
      </c>
      <c r="AW1317" s="133">
        <v>0</v>
      </c>
      <c r="AX1317" s="133">
        <v>0</v>
      </c>
      <c r="AY1317" s="133">
        <v>0</v>
      </c>
      <c r="AZ1317" s="133">
        <v>0</v>
      </c>
      <c r="BA1317" s="15">
        <f t="shared" si="60"/>
        <v>0</v>
      </c>
      <c r="BB1317" s="15">
        <f t="shared" si="61"/>
        <v>0</v>
      </c>
      <c r="BC1317" s="15">
        <f t="shared" si="62"/>
        <v>0</v>
      </c>
    </row>
    <row r="1318" spans="1:55" x14ac:dyDescent="0.35">
      <c r="A1318" s="161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0</v>
      </c>
      <c r="AE1318" s="166">
        <v>44685</v>
      </c>
      <c r="AF1318" s="166">
        <v>45416</v>
      </c>
      <c r="AG1318" s="94">
        <v>20000000</v>
      </c>
      <c r="AH1318" s="94">
        <v>0</v>
      </c>
      <c r="AI1318" s="94">
        <v>0</v>
      </c>
      <c r="AJ1318" s="168">
        <v>5.2561999999999998E-2</v>
      </c>
      <c r="AK1318" s="162" t="s">
        <v>651</v>
      </c>
      <c r="AL1318" s="162" t="s">
        <v>652</v>
      </c>
      <c r="AM1318" s="133">
        <v>0</v>
      </c>
      <c r="AN1318" s="133">
        <v>0</v>
      </c>
      <c r="AO1318" s="133">
        <v>0</v>
      </c>
      <c r="AP1318" s="133">
        <v>0</v>
      </c>
      <c r="AQ1318" s="133">
        <v>0</v>
      </c>
      <c r="AR1318" s="133">
        <v>0</v>
      </c>
      <c r="AS1318" s="133">
        <v>0</v>
      </c>
      <c r="AT1318" s="133">
        <v>0</v>
      </c>
      <c r="AU1318" s="133">
        <v>0</v>
      </c>
      <c r="AV1318" s="133">
        <v>0</v>
      </c>
      <c r="AW1318" s="133">
        <v>0</v>
      </c>
      <c r="AX1318" s="133">
        <v>0</v>
      </c>
      <c r="AY1318" s="133">
        <v>0</v>
      </c>
      <c r="AZ1318" s="133">
        <v>0</v>
      </c>
      <c r="BA1318" s="15">
        <f t="shared" si="60"/>
        <v>0</v>
      </c>
      <c r="BB1318" s="15">
        <f t="shared" si="61"/>
        <v>0</v>
      </c>
      <c r="BC1318" s="15">
        <f t="shared" si="62"/>
        <v>0</v>
      </c>
    </row>
    <row r="1319" spans="1:55" x14ac:dyDescent="0.35">
      <c r="A1319" s="161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66">
        <v>44685</v>
      </c>
      <c r="AF1319" s="166">
        <v>45781</v>
      </c>
      <c r="AG1319" s="94">
        <v>959458.09</v>
      </c>
      <c r="AH1319" s="94">
        <v>0.51111111111111107</v>
      </c>
      <c r="AI1319" s="94">
        <v>3</v>
      </c>
      <c r="AJ1319" s="168">
        <v>6.2603000000000006E-2</v>
      </c>
      <c r="AK1319" s="162" t="s">
        <v>651</v>
      </c>
      <c r="AL1319" s="162" t="s">
        <v>652</v>
      </c>
      <c r="AM1319" s="133">
        <v>29576.73</v>
      </c>
      <c r="AN1319" s="133">
        <v>0</v>
      </c>
      <c r="AO1319" s="133">
        <v>0</v>
      </c>
      <c r="AP1319" s="133">
        <v>0</v>
      </c>
      <c r="AQ1319" s="133">
        <v>0</v>
      </c>
      <c r="AR1319" s="133">
        <v>0</v>
      </c>
      <c r="AS1319" s="133">
        <v>29576.73</v>
      </c>
      <c r="AT1319" s="133">
        <v>0</v>
      </c>
      <c r="AU1319" s="133">
        <v>0</v>
      </c>
      <c r="AV1319" s="133">
        <v>0</v>
      </c>
      <c r="AW1319" s="133">
        <v>0</v>
      </c>
      <c r="AX1319" s="133">
        <v>0</v>
      </c>
      <c r="AY1319" s="133">
        <v>0</v>
      </c>
      <c r="AZ1319" s="133">
        <v>0</v>
      </c>
      <c r="BA1319" s="15">
        <f t="shared" si="60"/>
        <v>29576.73</v>
      </c>
      <c r="BB1319" s="15">
        <f t="shared" si="61"/>
        <v>29576.73</v>
      </c>
      <c r="BC1319" s="15">
        <f t="shared" si="62"/>
        <v>59153.46</v>
      </c>
    </row>
    <row r="1320" spans="1:55" x14ac:dyDescent="0.35">
      <c r="A1320" s="161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66">
        <v>44685</v>
      </c>
      <c r="AF1320" s="166">
        <v>46511</v>
      </c>
      <c r="AG1320" s="94">
        <v>2233986.15</v>
      </c>
      <c r="AH1320" s="94">
        <v>2.5111111111111111</v>
      </c>
      <c r="AI1320" s="94">
        <v>5</v>
      </c>
      <c r="AJ1320" s="168">
        <v>7.2566000000000005E-2</v>
      </c>
      <c r="AK1320" s="162" t="s">
        <v>651</v>
      </c>
      <c r="AL1320" s="162" t="s">
        <v>652</v>
      </c>
      <c r="AM1320" s="133">
        <v>79636.02</v>
      </c>
      <c r="AN1320" s="133">
        <v>0</v>
      </c>
      <c r="AO1320" s="133">
        <v>0</v>
      </c>
      <c r="AP1320" s="133">
        <v>0</v>
      </c>
      <c r="AQ1320" s="133">
        <v>0</v>
      </c>
      <c r="AR1320" s="133">
        <v>0</v>
      </c>
      <c r="AS1320" s="133">
        <v>79636.02</v>
      </c>
      <c r="AT1320" s="133">
        <v>0</v>
      </c>
      <c r="AU1320" s="133">
        <v>0</v>
      </c>
      <c r="AV1320" s="133">
        <v>0</v>
      </c>
      <c r="AW1320" s="133">
        <v>0</v>
      </c>
      <c r="AX1320" s="133">
        <v>0</v>
      </c>
      <c r="AY1320" s="133">
        <v>79636.02</v>
      </c>
      <c r="AZ1320" s="133">
        <v>0</v>
      </c>
      <c r="BA1320" s="15">
        <f t="shared" si="60"/>
        <v>79636.02</v>
      </c>
      <c r="BB1320" s="15">
        <f t="shared" si="61"/>
        <v>159272.04</v>
      </c>
      <c r="BC1320" s="15">
        <f t="shared" si="62"/>
        <v>238908.06</v>
      </c>
    </row>
    <row r="1321" spans="1:55" x14ac:dyDescent="0.35">
      <c r="A1321" s="161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66">
        <v>44685</v>
      </c>
      <c r="AF1321" s="166">
        <v>45781</v>
      </c>
      <c r="AG1321" s="94">
        <v>6924.78</v>
      </c>
      <c r="AH1321" s="94">
        <v>0.51111111111111107</v>
      </c>
      <c r="AI1321" s="94">
        <v>3</v>
      </c>
      <c r="AJ1321" s="168">
        <v>6.2603000000000006E-2</v>
      </c>
      <c r="AK1321" s="162" t="s">
        <v>651</v>
      </c>
      <c r="AL1321" s="162" t="s">
        <v>652</v>
      </c>
      <c r="AM1321" s="133">
        <v>213.47</v>
      </c>
      <c r="AN1321" s="133">
        <v>0</v>
      </c>
      <c r="AO1321" s="133">
        <v>0</v>
      </c>
      <c r="AP1321" s="133">
        <v>0</v>
      </c>
      <c r="AQ1321" s="133">
        <v>0</v>
      </c>
      <c r="AR1321" s="133">
        <v>0</v>
      </c>
      <c r="AS1321" s="133">
        <v>213.47</v>
      </c>
      <c r="AT1321" s="133">
        <v>0</v>
      </c>
      <c r="AU1321" s="133">
        <v>0</v>
      </c>
      <c r="AV1321" s="133">
        <v>0</v>
      </c>
      <c r="AW1321" s="133">
        <v>0</v>
      </c>
      <c r="AX1321" s="133">
        <v>0</v>
      </c>
      <c r="AY1321" s="133">
        <v>0</v>
      </c>
      <c r="AZ1321" s="133">
        <v>0</v>
      </c>
      <c r="BA1321" s="15">
        <f t="shared" si="60"/>
        <v>213.47</v>
      </c>
      <c r="BB1321" s="15">
        <f t="shared" si="61"/>
        <v>213.47</v>
      </c>
      <c r="BC1321" s="15">
        <f t="shared" si="62"/>
        <v>426.94</v>
      </c>
    </row>
    <row r="1322" spans="1:55" x14ac:dyDescent="0.35">
      <c r="A1322" s="161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66">
        <v>44685</v>
      </c>
      <c r="AF1322" s="166">
        <v>46511</v>
      </c>
      <c r="AG1322" s="94">
        <v>16125.88</v>
      </c>
      <c r="AH1322" s="94">
        <v>2.5111111111111111</v>
      </c>
      <c r="AI1322" s="94">
        <v>5</v>
      </c>
      <c r="AJ1322" s="168">
        <v>7.2566000000000005E-2</v>
      </c>
      <c r="AK1322" s="162" t="s">
        <v>651</v>
      </c>
      <c r="AL1322" s="162" t="s">
        <v>652</v>
      </c>
      <c r="AM1322" s="133">
        <v>574.85</v>
      </c>
      <c r="AN1322" s="133">
        <v>0</v>
      </c>
      <c r="AO1322" s="133">
        <v>0</v>
      </c>
      <c r="AP1322" s="133">
        <v>0</v>
      </c>
      <c r="AQ1322" s="133">
        <v>0</v>
      </c>
      <c r="AR1322" s="133">
        <v>0</v>
      </c>
      <c r="AS1322" s="133">
        <v>574.85</v>
      </c>
      <c r="AT1322" s="133">
        <v>0</v>
      </c>
      <c r="AU1322" s="133">
        <v>0</v>
      </c>
      <c r="AV1322" s="133">
        <v>0</v>
      </c>
      <c r="AW1322" s="133">
        <v>0</v>
      </c>
      <c r="AX1322" s="133">
        <v>0</v>
      </c>
      <c r="AY1322" s="133">
        <v>574.85</v>
      </c>
      <c r="AZ1322" s="133">
        <v>0</v>
      </c>
      <c r="BA1322" s="15">
        <f t="shared" si="60"/>
        <v>574.85</v>
      </c>
      <c r="BB1322" s="15">
        <f t="shared" si="61"/>
        <v>1149.7</v>
      </c>
      <c r="BC1322" s="15">
        <f t="shared" si="62"/>
        <v>1724.5500000000002</v>
      </c>
    </row>
    <row r="1323" spans="1:55" x14ac:dyDescent="0.35">
      <c r="A1323" s="161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0</v>
      </c>
      <c r="X1323" s="63">
        <v>0</v>
      </c>
      <c r="Y1323" s="63">
        <v>0</v>
      </c>
      <c r="Z1323" s="63">
        <v>0</v>
      </c>
      <c r="AA1323" s="63">
        <v>0</v>
      </c>
      <c r="AB1323" s="63">
        <v>0</v>
      </c>
      <c r="AC1323" s="63">
        <v>0</v>
      </c>
      <c r="AD1323" s="63">
        <v>0</v>
      </c>
      <c r="AE1323" s="166">
        <v>44769</v>
      </c>
      <c r="AF1323" s="166">
        <v>45500</v>
      </c>
      <c r="AG1323" s="94">
        <v>337775</v>
      </c>
      <c r="AH1323" s="94">
        <v>0</v>
      </c>
      <c r="AI1323" s="94">
        <v>0</v>
      </c>
      <c r="AJ1323" s="168">
        <v>3.8199999999999998E-2</v>
      </c>
      <c r="AK1323" s="162" t="s">
        <v>651</v>
      </c>
      <c r="AL1323" s="162" t="s">
        <v>652</v>
      </c>
      <c r="AM1323" s="133">
        <v>0</v>
      </c>
      <c r="AN1323" s="133">
        <v>0</v>
      </c>
      <c r="AO1323" s="133">
        <v>0</v>
      </c>
      <c r="AP1323" s="133">
        <v>0</v>
      </c>
      <c r="AQ1323" s="133">
        <v>0</v>
      </c>
      <c r="AR1323" s="133">
        <v>0</v>
      </c>
      <c r="AS1323" s="133">
        <v>0</v>
      </c>
      <c r="AT1323" s="133">
        <v>0</v>
      </c>
      <c r="AU1323" s="133">
        <v>0</v>
      </c>
      <c r="AV1323" s="133">
        <v>0</v>
      </c>
      <c r="AW1323" s="133">
        <v>0</v>
      </c>
      <c r="AX1323" s="133">
        <v>0</v>
      </c>
      <c r="AY1323" s="133">
        <v>0</v>
      </c>
      <c r="AZ1323" s="133">
        <v>0</v>
      </c>
      <c r="BA1323" s="15">
        <f t="shared" si="60"/>
        <v>0</v>
      </c>
      <c r="BB1323" s="15">
        <f t="shared" si="61"/>
        <v>0</v>
      </c>
      <c r="BC1323" s="15">
        <f t="shared" si="62"/>
        <v>0</v>
      </c>
    </row>
    <row r="1324" spans="1:55" x14ac:dyDescent="0.35">
      <c r="A1324" s="161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66">
        <v>44769</v>
      </c>
      <c r="AF1324" s="166">
        <v>45865</v>
      </c>
      <c r="AG1324" s="94">
        <v>710655</v>
      </c>
      <c r="AH1324" s="94">
        <v>0.7416666666666667</v>
      </c>
      <c r="AI1324" s="94">
        <v>3</v>
      </c>
      <c r="AJ1324" s="168">
        <v>4.2999999999999997E-2</v>
      </c>
      <c r="AK1324" s="162" t="s">
        <v>651</v>
      </c>
      <c r="AL1324" s="162" t="s">
        <v>652</v>
      </c>
      <c r="AM1324" s="133">
        <v>2546.5100000000002</v>
      </c>
      <c r="AN1324" s="133">
        <v>2546.5100000000002</v>
      </c>
      <c r="AO1324" s="133">
        <v>2546.5100000000002</v>
      </c>
      <c r="AP1324" s="133">
        <v>1273.26</v>
      </c>
      <c r="AQ1324" s="133">
        <v>1273.26</v>
      </c>
      <c r="AR1324" s="133">
        <v>1273.26</v>
      </c>
      <c r="AS1324" s="133">
        <v>1273.26</v>
      </c>
      <c r="AT1324" s="133">
        <v>1273.26</v>
      </c>
      <c r="AU1324" s="133">
        <v>1273.26</v>
      </c>
      <c r="AV1324" s="133">
        <v>0</v>
      </c>
      <c r="AW1324" s="133">
        <v>0</v>
      </c>
      <c r="AX1324" s="133">
        <v>0</v>
      </c>
      <c r="AY1324" s="133">
        <v>0</v>
      </c>
      <c r="AZ1324" s="133">
        <v>0</v>
      </c>
      <c r="BA1324" s="15">
        <f t="shared" si="60"/>
        <v>5093.0200000000004</v>
      </c>
      <c r="BB1324" s="15">
        <f t="shared" si="61"/>
        <v>10186.070000000002</v>
      </c>
      <c r="BC1324" s="15">
        <f t="shared" si="62"/>
        <v>15279.090000000002</v>
      </c>
    </row>
    <row r="1325" spans="1:55" x14ac:dyDescent="0.35">
      <c r="A1325" s="161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66">
        <v>44769</v>
      </c>
      <c r="AF1325" s="166">
        <v>46230</v>
      </c>
      <c r="AG1325" s="94">
        <v>391022.5</v>
      </c>
      <c r="AH1325" s="94">
        <v>1.7416666666666667</v>
      </c>
      <c r="AI1325" s="94">
        <v>4</v>
      </c>
      <c r="AJ1325" s="168">
        <v>4.7100000000000003E-2</v>
      </c>
      <c r="AK1325" s="162" t="s">
        <v>651</v>
      </c>
      <c r="AL1325" s="162" t="s">
        <v>652</v>
      </c>
      <c r="AM1325" s="133">
        <v>1534.76</v>
      </c>
      <c r="AN1325" s="133">
        <v>1534.76</v>
      </c>
      <c r="AO1325" s="133">
        <v>1534.76</v>
      </c>
      <c r="AP1325" s="133">
        <v>1534.76</v>
      </c>
      <c r="AQ1325" s="133">
        <v>1534.76</v>
      </c>
      <c r="AR1325" s="133">
        <v>1534.76</v>
      </c>
      <c r="AS1325" s="133">
        <v>1534.76</v>
      </c>
      <c r="AT1325" s="133">
        <v>1534.76</v>
      </c>
      <c r="AU1325" s="133">
        <v>1534.76</v>
      </c>
      <c r="AV1325" s="133">
        <v>1534.76</v>
      </c>
      <c r="AW1325" s="133">
        <v>1534.76</v>
      </c>
      <c r="AX1325" s="133">
        <v>1534.76</v>
      </c>
      <c r="AY1325" s="133">
        <v>1534.76</v>
      </c>
      <c r="AZ1325" s="133">
        <v>1534.76</v>
      </c>
      <c r="BA1325" s="15">
        <f t="shared" si="60"/>
        <v>3069.52</v>
      </c>
      <c r="BB1325" s="15">
        <f t="shared" si="61"/>
        <v>18417.12</v>
      </c>
      <c r="BC1325" s="15">
        <f t="shared" si="62"/>
        <v>21486.639999999999</v>
      </c>
    </row>
    <row r="1326" spans="1:55" x14ac:dyDescent="0.35">
      <c r="A1326" s="161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66">
        <v>44769</v>
      </c>
      <c r="AF1326" s="166">
        <v>46595</v>
      </c>
      <c r="AG1326" s="94">
        <v>915916</v>
      </c>
      <c r="AH1326" s="94">
        <v>2.7416666666666667</v>
      </c>
      <c r="AI1326" s="94">
        <v>5</v>
      </c>
      <c r="AJ1326" s="168">
        <v>5.0700000000000002E-2</v>
      </c>
      <c r="AK1326" s="162" t="s">
        <v>651</v>
      </c>
      <c r="AL1326" s="162" t="s">
        <v>652</v>
      </c>
      <c r="AM1326" s="133">
        <v>3869.75</v>
      </c>
      <c r="AN1326" s="133">
        <v>3869.75</v>
      </c>
      <c r="AO1326" s="133">
        <v>3869.75</v>
      </c>
      <c r="AP1326" s="133">
        <v>3869.75</v>
      </c>
      <c r="AQ1326" s="133">
        <v>3869.75</v>
      </c>
      <c r="AR1326" s="133">
        <v>3869.75</v>
      </c>
      <c r="AS1326" s="133">
        <v>3869.75</v>
      </c>
      <c r="AT1326" s="133">
        <v>3869.75</v>
      </c>
      <c r="AU1326" s="133">
        <v>3869.75</v>
      </c>
      <c r="AV1326" s="133">
        <v>3869.75</v>
      </c>
      <c r="AW1326" s="133">
        <v>3869.75</v>
      </c>
      <c r="AX1326" s="133">
        <v>3869.75</v>
      </c>
      <c r="AY1326" s="133">
        <v>3869.75</v>
      </c>
      <c r="AZ1326" s="133">
        <v>3869.75</v>
      </c>
      <c r="BA1326" s="15">
        <f t="shared" si="60"/>
        <v>7739.5</v>
      </c>
      <c r="BB1326" s="15">
        <f t="shared" si="61"/>
        <v>46437</v>
      </c>
      <c r="BC1326" s="15">
        <f t="shared" si="62"/>
        <v>54176.5</v>
      </c>
    </row>
    <row r="1327" spans="1:55" x14ac:dyDescent="0.35">
      <c r="A1327" s="161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66">
        <v>44769</v>
      </c>
      <c r="AF1327" s="166">
        <v>46961</v>
      </c>
      <c r="AG1327" s="94">
        <v>1192242.5</v>
      </c>
      <c r="AH1327" s="94">
        <v>3.7416666666666667</v>
      </c>
      <c r="AI1327" s="94">
        <v>6</v>
      </c>
      <c r="AJ1327" s="168">
        <v>5.3600000000000002E-2</v>
      </c>
      <c r="AK1327" s="162" t="s">
        <v>651</v>
      </c>
      <c r="AL1327" s="162" t="s">
        <v>652</v>
      </c>
      <c r="AM1327" s="133">
        <v>5325.35</v>
      </c>
      <c r="AN1327" s="133">
        <v>5325.35</v>
      </c>
      <c r="AO1327" s="133">
        <v>5325.35</v>
      </c>
      <c r="AP1327" s="133">
        <v>5325.35</v>
      </c>
      <c r="AQ1327" s="133">
        <v>5325.35</v>
      </c>
      <c r="AR1327" s="133">
        <v>5325.35</v>
      </c>
      <c r="AS1327" s="133">
        <v>5325.35</v>
      </c>
      <c r="AT1327" s="133">
        <v>5325.35</v>
      </c>
      <c r="AU1327" s="133">
        <v>5325.35</v>
      </c>
      <c r="AV1327" s="133">
        <v>5325.35</v>
      </c>
      <c r="AW1327" s="133">
        <v>5325.35</v>
      </c>
      <c r="AX1327" s="133">
        <v>5325.35</v>
      </c>
      <c r="AY1327" s="133">
        <v>5325.35</v>
      </c>
      <c r="AZ1327" s="133">
        <v>5325.35</v>
      </c>
      <c r="BA1327" s="15">
        <f t="shared" si="60"/>
        <v>10650.7</v>
      </c>
      <c r="BB1327" s="15">
        <f t="shared" si="61"/>
        <v>63904.19999999999</v>
      </c>
      <c r="BC1327" s="15">
        <f t="shared" si="62"/>
        <v>74554.899999999994</v>
      </c>
    </row>
    <row r="1328" spans="1:55" x14ac:dyDescent="0.35">
      <c r="A1328" s="161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66">
        <v>44769</v>
      </c>
      <c r="AF1328" s="166">
        <v>47326</v>
      </c>
      <c r="AG1328" s="94">
        <v>1209352.5</v>
      </c>
      <c r="AH1328" s="94">
        <v>4.7416666666666663</v>
      </c>
      <c r="AI1328" s="94">
        <v>7</v>
      </c>
      <c r="AJ1328" s="168">
        <v>5.7881000000000002E-2</v>
      </c>
      <c r="AK1328" s="162" t="s">
        <v>651</v>
      </c>
      <c r="AL1328" s="162" t="s">
        <v>652</v>
      </c>
      <c r="AM1328" s="133">
        <v>5683.96</v>
      </c>
      <c r="AN1328" s="133">
        <v>5683.96</v>
      </c>
      <c r="AO1328" s="133">
        <v>5683.96</v>
      </c>
      <c r="AP1328" s="133">
        <v>5683.96</v>
      </c>
      <c r="AQ1328" s="133">
        <v>5683.96</v>
      </c>
      <c r="AR1328" s="133">
        <v>5683.96</v>
      </c>
      <c r="AS1328" s="133">
        <v>5683.96</v>
      </c>
      <c r="AT1328" s="133">
        <v>5683.96</v>
      </c>
      <c r="AU1328" s="133">
        <v>5683.96</v>
      </c>
      <c r="AV1328" s="133">
        <v>5683.96</v>
      </c>
      <c r="AW1328" s="133">
        <v>5683.96</v>
      </c>
      <c r="AX1328" s="133">
        <v>5683.96</v>
      </c>
      <c r="AY1328" s="133">
        <v>5683.96</v>
      </c>
      <c r="AZ1328" s="133">
        <v>5683.96</v>
      </c>
      <c r="BA1328" s="15">
        <f t="shared" si="60"/>
        <v>11367.92</v>
      </c>
      <c r="BB1328" s="15">
        <f t="shared" si="61"/>
        <v>68207.520000000004</v>
      </c>
      <c r="BC1328" s="15">
        <f t="shared" si="62"/>
        <v>79575.44</v>
      </c>
    </row>
    <row r="1329" spans="1:55" x14ac:dyDescent="0.35">
      <c r="A1329" s="161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66">
        <v>44769</v>
      </c>
      <c r="AF1329" s="166">
        <v>47691</v>
      </c>
      <c r="AG1329" s="94">
        <v>53100</v>
      </c>
      <c r="AH1329" s="94">
        <v>5.7416666666666663</v>
      </c>
      <c r="AI1329" s="94">
        <v>8</v>
      </c>
      <c r="AJ1329" s="168">
        <v>5.9299999999999999E-2</v>
      </c>
      <c r="AK1329" s="162" t="s">
        <v>651</v>
      </c>
      <c r="AL1329" s="162" t="s">
        <v>652</v>
      </c>
      <c r="AM1329" s="133">
        <v>262.39999999999998</v>
      </c>
      <c r="AN1329" s="133">
        <v>262.39999999999998</v>
      </c>
      <c r="AO1329" s="133">
        <v>262.39999999999998</v>
      </c>
      <c r="AP1329" s="133">
        <v>262.39999999999998</v>
      </c>
      <c r="AQ1329" s="133">
        <v>262.39999999999998</v>
      </c>
      <c r="AR1329" s="133">
        <v>262.39999999999998</v>
      </c>
      <c r="AS1329" s="133">
        <v>262.39999999999998</v>
      </c>
      <c r="AT1329" s="133">
        <v>262.39999999999998</v>
      </c>
      <c r="AU1329" s="133">
        <v>262.39999999999998</v>
      </c>
      <c r="AV1329" s="133">
        <v>262.39999999999998</v>
      </c>
      <c r="AW1329" s="133">
        <v>262.39999999999998</v>
      </c>
      <c r="AX1329" s="133">
        <v>262.39999999999998</v>
      </c>
      <c r="AY1329" s="133">
        <v>262.39999999999998</v>
      </c>
      <c r="AZ1329" s="133">
        <v>262.39999999999998</v>
      </c>
      <c r="BA1329" s="15">
        <f t="shared" si="60"/>
        <v>524.79999999999995</v>
      </c>
      <c r="BB1329" s="15">
        <f t="shared" si="61"/>
        <v>3148.8000000000006</v>
      </c>
      <c r="BC1329" s="15">
        <f t="shared" si="62"/>
        <v>3673.6000000000004</v>
      </c>
    </row>
    <row r="1330" spans="1:55" x14ac:dyDescent="0.35">
      <c r="A1330" s="161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66">
        <v>44685</v>
      </c>
      <c r="AF1330" s="166">
        <v>45781</v>
      </c>
      <c r="AG1330" s="94">
        <v>336928.17</v>
      </c>
      <c r="AH1330" s="94">
        <v>0.51111111111111107</v>
      </c>
      <c r="AI1330" s="94">
        <v>3</v>
      </c>
      <c r="AJ1330" s="168">
        <v>6.2603000000000006E-2</v>
      </c>
      <c r="AK1330" s="162" t="s">
        <v>651</v>
      </c>
      <c r="AL1330" s="162" t="s">
        <v>652</v>
      </c>
      <c r="AM1330" s="133">
        <v>10386.32</v>
      </c>
      <c r="AN1330" s="133">
        <v>0</v>
      </c>
      <c r="AO1330" s="133">
        <v>0</v>
      </c>
      <c r="AP1330" s="133">
        <v>0</v>
      </c>
      <c r="AQ1330" s="133">
        <v>0</v>
      </c>
      <c r="AR1330" s="133">
        <v>0</v>
      </c>
      <c r="AS1330" s="133">
        <v>10386.32</v>
      </c>
      <c r="AT1330" s="133">
        <v>0</v>
      </c>
      <c r="AU1330" s="133">
        <v>0</v>
      </c>
      <c r="AV1330" s="133">
        <v>0</v>
      </c>
      <c r="AW1330" s="133">
        <v>0</v>
      </c>
      <c r="AX1330" s="133">
        <v>0</v>
      </c>
      <c r="AY1330" s="133">
        <v>0</v>
      </c>
      <c r="AZ1330" s="133">
        <v>0</v>
      </c>
      <c r="BA1330" s="15">
        <f t="shared" si="60"/>
        <v>10386.32</v>
      </c>
      <c r="BB1330" s="15">
        <f t="shared" si="61"/>
        <v>10386.32</v>
      </c>
      <c r="BC1330" s="15">
        <f t="shared" si="62"/>
        <v>20772.64</v>
      </c>
    </row>
    <row r="1331" spans="1:55" x14ac:dyDescent="0.35">
      <c r="A1331" s="161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66">
        <v>44685</v>
      </c>
      <c r="AF1331" s="166">
        <v>46511</v>
      </c>
      <c r="AG1331" s="94">
        <v>786165.73</v>
      </c>
      <c r="AH1331" s="94">
        <v>2.5111111111111111</v>
      </c>
      <c r="AI1331" s="94">
        <v>5</v>
      </c>
      <c r="AJ1331" s="168">
        <v>7.2566000000000005E-2</v>
      </c>
      <c r="AK1331" s="162" t="s">
        <v>651</v>
      </c>
      <c r="AL1331" s="162" t="s">
        <v>652</v>
      </c>
      <c r="AM1331" s="133">
        <v>28024.84</v>
      </c>
      <c r="AN1331" s="133">
        <v>0</v>
      </c>
      <c r="AO1331" s="133">
        <v>0</v>
      </c>
      <c r="AP1331" s="133">
        <v>0</v>
      </c>
      <c r="AQ1331" s="133">
        <v>0</v>
      </c>
      <c r="AR1331" s="133">
        <v>0</v>
      </c>
      <c r="AS1331" s="133">
        <v>28024.84</v>
      </c>
      <c r="AT1331" s="133">
        <v>0</v>
      </c>
      <c r="AU1331" s="133">
        <v>0</v>
      </c>
      <c r="AV1331" s="133">
        <v>0</v>
      </c>
      <c r="AW1331" s="133">
        <v>0</v>
      </c>
      <c r="AX1331" s="133">
        <v>0</v>
      </c>
      <c r="AY1331" s="133">
        <v>28024.84</v>
      </c>
      <c r="AZ1331" s="133">
        <v>0</v>
      </c>
      <c r="BA1331" s="15">
        <f t="shared" si="60"/>
        <v>28024.84</v>
      </c>
      <c r="BB1331" s="15">
        <f t="shared" si="61"/>
        <v>56049.68</v>
      </c>
      <c r="BC1331" s="15">
        <f t="shared" si="62"/>
        <v>84074.52</v>
      </c>
    </row>
    <row r="1332" spans="1:55" x14ac:dyDescent="0.35">
      <c r="A1332" s="161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66">
        <v>44685</v>
      </c>
      <c r="AF1332" s="166">
        <v>45781</v>
      </c>
      <c r="AG1332" s="94">
        <v>542501.94999999995</v>
      </c>
      <c r="AH1332" s="94">
        <v>0.51111111111111107</v>
      </c>
      <c r="AI1332" s="94">
        <v>3</v>
      </c>
      <c r="AJ1332" s="168">
        <v>6.2603000000000006E-2</v>
      </c>
      <c r="AK1332" s="162" t="s">
        <v>651</v>
      </c>
      <c r="AL1332" s="162" t="s">
        <v>652</v>
      </c>
      <c r="AM1332" s="133">
        <v>16723.439999999999</v>
      </c>
      <c r="AN1332" s="133">
        <v>0</v>
      </c>
      <c r="AO1332" s="133">
        <v>0</v>
      </c>
      <c r="AP1332" s="133">
        <v>0</v>
      </c>
      <c r="AQ1332" s="133">
        <v>0</v>
      </c>
      <c r="AR1332" s="133">
        <v>0</v>
      </c>
      <c r="AS1332" s="133">
        <v>16723.439999999999</v>
      </c>
      <c r="AT1332" s="133">
        <v>0</v>
      </c>
      <c r="AU1332" s="133">
        <v>0</v>
      </c>
      <c r="AV1332" s="133">
        <v>0</v>
      </c>
      <c r="AW1332" s="133">
        <v>0</v>
      </c>
      <c r="AX1332" s="133">
        <v>0</v>
      </c>
      <c r="AY1332" s="133">
        <v>0</v>
      </c>
      <c r="AZ1332" s="133">
        <v>0</v>
      </c>
      <c r="BA1332" s="15">
        <f t="shared" si="60"/>
        <v>16723.439999999999</v>
      </c>
      <c r="BB1332" s="15">
        <f t="shared" si="61"/>
        <v>16723.439999999999</v>
      </c>
      <c r="BC1332" s="15">
        <f t="shared" si="62"/>
        <v>33446.879999999997</v>
      </c>
    </row>
    <row r="1333" spans="1:55" x14ac:dyDescent="0.35">
      <c r="A1333" s="161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66">
        <v>44685</v>
      </c>
      <c r="AF1333" s="166">
        <v>46511</v>
      </c>
      <c r="AG1333" s="94">
        <v>1263119.95</v>
      </c>
      <c r="AH1333" s="94">
        <v>2.5111111111111111</v>
      </c>
      <c r="AI1333" s="94">
        <v>5</v>
      </c>
      <c r="AJ1333" s="168">
        <v>7.2566000000000005E-2</v>
      </c>
      <c r="AK1333" s="162" t="s">
        <v>651</v>
      </c>
      <c r="AL1333" s="162" t="s">
        <v>652</v>
      </c>
      <c r="AM1333" s="133">
        <v>45027.07</v>
      </c>
      <c r="AN1333" s="133">
        <v>0</v>
      </c>
      <c r="AO1333" s="133">
        <v>0</v>
      </c>
      <c r="AP1333" s="133">
        <v>0</v>
      </c>
      <c r="AQ1333" s="133">
        <v>0</v>
      </c>
      <c r="AR1333" s="133">
        <v>0</v>
      </c>
      <c r="AS1333" s="133">
        <v>45027.07</v>
      </c>
      <c r="AT1333" s="133">
        <v>0</v>
      </c>
      <c r="AU1333" s="133">
        <v>0</v>
      </c>
      <c r="AV1333" s="133">
        <v>0</v>
      </c>
      <c r="AW1333" s="133">
        <v>0</v>
      </c>
      <c r="AX1333" s="133">
        <v>0</v>
      </c>
      <c r="AY1333" s="133">
        <v>45027.07</v>
      </c>
      <c r="AZ1333" s="133">
        <v>0</v>
      </c>
      <c r="BA1333" s="15">
        <f t="shared" si="60"/>
        <v>45027.07</v>
      </c>
      <c r="BB1333" s="15">
        <f t="shared" si="61"/>
        <v>90054.14</v>
      </c>
      <c r="BC1333" s="15">
        <f t="shared" si="62"/>
        <v>135081.21</v>
      </c>
    </row>
    <row r="1334" spans="1:55" x14ac:dyDescent="0.35">
      <c r="A1334" s="161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66">
        <v>44685</v>
      </c>
      <c r="AF1334" s="166">
        <v>45781</v>
      </c>
      <c r="AG1334" s="94">
        <v>44337.08</v>
      </c>
      <c r="AH1334" s="94">
        <v>0.51111111111111107</v>
      </c>
      <c r="AI1334" s="94">
        <v>3</v>
      </c>
      <c r="AJ1334" s="168">
        <v>6.2603000000000006E-2</v>
      </c>
      <c r="AK1334" s="162" t="s">
        <v>651</v>
      </c>
      <c r="AL1334" s="162" t="s">
        <v>652</v>
      </c>
      <c r="AM1334" s="133">
        <v>1366.76</v>
      </c>
      <c r="AN1334" s="133">
        <v>0</v>
      </c>
      <c r="AO1334" s="133">
        <v>0</v>
      </c>
      <c r="AP1334" s="133">
        <v>0</v>
      </c>
      <c r="AQ1334" s="133">
        <v>0</v>
      </c>
      <c r="AR1334" s="133">
        <v>0</v>
      </c>
      <c r="AS1334" s="133">
        <v>1366.76</v>
      </c>
      <c r="AT1334" s="133">
        <v>0</v>
      </c>
      <c r="AU1334" s="133">
        <v>0</v>
      </c>
      <c r="AV1334" s="133">
        <v>0</v>
      </c>
      <c r="AW1334" s="133">
        <v>0</v>
      </c>
      <c r="AX1334" s="133">
        <v>0</v>
      </c>
      <c r="AY1334" s="133">
        <v>0</v>
      </c>
      <c r="AZ1334" s="133">
        <v>0</v>
      </c>
      <c r="BA1334" s="15">
        <f t="shared" si="60"/>
        <v>1366.76</v>
      </c>
      <c r="BB1334" s="15">
        <f t="shared" si="61"/>
        <v>1366.76</v>
      </c>
      <c r="BC1334" s="15">
        <f t="shared" si="62"/>
        <v>2733.52</v>
      </c>
    </row>
    <row r="1335" spans="1:55" x14ac:dyDescent="0.35">
      <c r="A1335" s="161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66">
        <v>44685</v>
      </c>
      <c r="AF1335" s="166">
        <v>46511</v>
      </c>
      <c r="AG1335" s="94">
        <v>103231.64</v>
      </c>
      <c r="AH1335" s="94">
        <v>2.5111111111111111</v>
      </c>
      <c r="AI1335" s="94">
        <v>5</v>
      </c>
      <c r="AJ1335" s="168">
        <v>7.2566000000000005E-2</v>
      </c>
      <c r="AK1335" s="162" t="s">
        <v>651</v>
      </c>
      <c r="AL1335" s="162" t="s">
        <v>652</v>
      </c>
      <c r="AM1335" s="133">
        <v>3679.95</v>
      </c>
      <c r="AN1335" s="133">
        <v>0</v>
      </c>
      <c r="AO1335" s="133">
        <v>0</v>
      </c>
      <c r="AP1335" s="133">
        <v>0</v>
      </c>
      <c r="AQ1335" s="133">
        <v>0</v>
      </c>
      <c r="AR1335" s="133">
        <v>0</v>
      </c>
      <c r="AS1335" s="133">
        <v>3679.95</v>
      </c>
      <c r="AT1335" s="133">
        <v>0</v>
      </c>
      <c r="AU1335" s="133">
        <v>0</v>
      </c>
      <c r="AV1335" s="133">
        <v>0</v>
      </c>
      <c r="AW1335" s="133">
        <v>0</v>
      </c>
      <c r="AX1335" s="133">
        <v>0</v>
      </c>
      <c r="AY1335" s="133">
        <v>3679.95</v>
      </c>
      <c r="AZ1335" s="133">
        <v>0</v>
      </c>
      <c r="BA1335" s="15">
        <f t="shared" si="60"/>
        <v>3679.95</v>
      </c>
      <c r="BB1335" s="15">
        <f t="shared" si="61"/>
        <v>7359.9</v>
      </c>
      <c r="BC1335" s="15">
        <f t="shared" si="62"/>
        <v>11039.849999999999</v>
      </c>
    </row>
    <row r="1336" spans="1:55" x14ac:dyDescent="0.35">
      <c r="A1336" s="161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66">
        <v>44685</v>
      </c>
      <c r="AF1336" s="166">
        <v>45781</v>
      </c>
      <c r="AG1336" s="94">
        <v>169239.6</v>
      </c>
      <c r="AH1336" s="94">
        <v>0.51111111111111107</v>
      </c>
      <c r="AI1336" s="94">
        <v>3</v>
      </c>
      <c r="AJ1336" s="168">
        <v>6.2603000000000006E-2</v>
      </c>
      <c r="AK1336" s="162" t="s">
        <v>651</v>
      </c>
      <c r="AL1336" s="162" t="s">
        <v>652</v>
      </c>
      <c r="AM1336" s="133">
        <v>5217.0600000000004</v>
      </c>
      <c r="AN1336" s="133">
        <v>0</v>
      </c>
      <c r="AO1336" s="133">
        <v>0</v>
      </c>
      <c r="AP1336" s="133">
        <v>0</v>
      </c>
      <c r="AQ1336" s="133">
        <v>0</v>
      </c>
      <c r="AR1336" s="133">
        <v>0</v>
      </c>
      <c r="AS1336" s="133">
        <v>5217.0600000000004</v>
      </c>
      <c r="AT1336" s="133">
        <v>0</v>
      </c>
      <c r="AU1336" s="133">
        <v>0</v>
      </c>
      <c r="AV1336" s="133">
        <v>0</v>
      </c>
      <c r="AW1336" s="133">
        <v>0</v>
      </c>
      <c r="AX1336" s="133">
        <v>0</v>
      </c>
      <c r="AY1336" s="133">
        <v>0</v>
      </c>
      <c r="AZ1336" s="133">
        <v>0</v>
      </c>
      <c r="BA1336" s="15">
        <f t="shared" si="60"/>
        <v>5217.0600000000004</v>
      </c>
      <c r="BB1336" s="15">
        <f t="shared" si="61"/>
        <v>5217.0600000000004</v>
      </c>
      <c r="BC1336" s="15">
        <f t="shared" si="62"/>
        <v>10434.120000000001</v>
      </c>
    </row>
    <row r="1337" spans="1:55" x14ac:dyDescent="0.35">
      <c r="A1337" s="161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66">
        <v>44685</v>
      </c>
      <c r="AF1337" s="166">
        <v>46511</v>
      </c>
      <c r="AG1337" s="94">
        <v>394046.67</v>
      </c>
      <c r="AH1337" s="94">
        <v>2.5111111111111111</v>
      </c>
      <c r="AI1337" s="94">
        <v>5</v>
      </c>
      <c r="AJ1337" s="168">
        <v>7.2565999999999992E-2</v>
      </c>
      <c r="AK1337" s="162" t="s">
        <v>651</v>
      </c>
      <c r="AL1337" s="162" t="s">
        <v>652</v>
      </c>
      <c r="AM1337" s="133">
        <v>14046.78</v>
      </c>
      <c r="AN1337" s="133">
        <v>0</v>
      </c>
      <c r="AO1337" s="133">
        <v>0</v>
      </c>
      <c r="AP1337" s="133">
        <v>0</v>
      </c>
      <c r="AQ1337" s="133">
        <v>0</v>
      </c>
      <c r="AR1337" s="133">
        <v>0</v>
      </c>
      <c r="AS1337" s="133">
        <v>14046.78</v>
      </c>
      <c r="AT1337" s="133">
        <v>0</v>
      </c>
      <c r="AU1337" s="133">
        <v>0</v>
      </c>
      <c r="AV1337" s="133">
        <v>0</v>
      </c>
      <c r="AW1337" s="133">
        <v>0</v>
      </c>
      <c r="AX1337" s="133">
        <v>0</v>
      </c>
      <c r="AY1337" s="133">
        <v>14046.78</v>
      </c>
      <c r="AZ1337" s="133">
        <v>0</v>
      </c>
      <c r="BA1337" s="15">
        <f t="shared" si="60"/>
        <v>14046.78</v>
      </c>
      <c r="BB1337" s="15">
        <f t="shared" si="61"/>
        <v>28093.56</v>
      </c>
      <c r="BC1337" s="15">
        <f t="shared" si="62"/>
        <v>42140.340000000004</v>
      </c>
    </row>
    <row r="1338" spans="1:55" x14ac:dyDescent="0.35">
      <c r="A1338" s="161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66">
        <v>44685</v>
      </c>
      <c r="AF1338" s="166">
        <v>45781</v>
      </c>
      <c r="AG1338" s="94">
        <v>5723137.1399999997</v>
      </c>
      <c r="AH1338" s="94">
        <v>0.51111111111111107</v>
      </c>
      <c r="AI1338" s="94">
        <v>3</v>
      </c>
      <c r="AJ1338" s="168">
        <v>6.1652999999999999E-2</v>
      </c>
      <c r="AK1338" s="162" t="s">
        <v>651</v>
      </c>
      <c r="AL1338" s="162" t="s">
        <v>652</v>
      </c>
      <c r="AM1338" s="133">
        <v>176424.29</v>
      </c>
      <c r="AN1338" s="133">
        <v>0</v>
      </c>
      <c r="AO1338" s="133">
        <v>0</v>
      </c>
      <c r="AP1338" s="133">
        <v>0</v>
      </c>
      <c r="AQ1338" s="133">
        <v>0</v>
      </c>
      <c r="AR1338" s="133">
        <v>0</v>
      </c>
      <c r="AS1338" s="133">
        <v>176424.29</v>
      </c>
      <c r="AT1338" s="133">
        <v>0</v>
      </c>
      <c r="AU1338" s="133">
        <v>0</v>
      </c>
      <c r="AV1338" s="133">
        <v>0</v>
      </c>
      <c r="AW1338" s="133">
        <v>0</v>
      </c>
      <c r="AX1338" s="133">
        <v>0</v>
      </c>
      <c r="AY1338" s="133">
        <v>0</v>
      </c>
      <c r="AZ1338" s="133">
        <v>0</v>
      </c>
      <c r="BA1338" s="15">
        <f t="shared" si="60"/>
        <v>176424.29</v>
      </c>
      <c r="BB1338" s="15">
        <f t="shared" si="61"/>
        <v>176424.29</v>
      </c>
      <c r="BC1338" s="15">
        <f t="shared" si="62"/>
        <v>352848.58</v>
      </c>
    </row>
    <row r="1339" spans="1:55" x14ac:dyDescent="0.35">
      <c r="A1339" s="161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66">
        <v>44685</v>
      </c>
      <c r="AF1339" s="166">
        <v>45781</v>
      </c>
      <c r="AG1339" s="94">
        <v>348526.06</v>
      </c>
      <c r="AH1339" s="94">
        <v>0.51111111111111107</v>
      </c>
      <c r="AI1339" s="94">
        <v>3</v>
      </c>
      <c r="AJ1339" s="168">
        <v>6.1652999999999999E-2</v>
      </c>
      <c r="AK1339" s="162" t="s">
        <v>651</v>
      </c>
      <c r="AL1339" s="162" t="s">
        <v>652</v>
      </c>
      <c r="AM1339" s="133">
        <v>10743.84</v>
      </c>
      <c r="AN1339" s="133">
        <v>0</v>
      </c>
      <c r="AO1339" s="133">
        <v>0</v>
      </c>
      <c r="AP1339" s="133">
        <v>0</v>
      </c>
      <c r="AQ1339" s="133">
        <v>0</v>
      </c>
      <c r="AR1339" s="133">
        <v>0</v>
      </c>
      <c r="AS1339" s="133">
        <v>10743.84</v>
      </c>
      <c r="AT1339" s="133">
        <v>0</v>
      </c>
      <c r="AU1339" s="133">
        <v>0</v>
      </c>
      <c r="AV1339" s="133">
        <v>0</v>
      </c>
      <c r="AW1339" s="133">
        <v>0</v>
      </c>
      <c r="AX1339" s="133">
        <v>0</v>
      </c>
      <c r="AY1339" s="133">
        <v>0</v>
      </c>
      <c r="AZ1339" s="133">
        <v>0</v>
      </c>
      <c r="BA1339" s="15">
        <f t="shared" si="60"/>
        <v>10743.84</v>
      </c>
      <c r="BB1339" s="15">
        <f t="shared" si="61"/>
        <v>10743.84</v>
      </c>
      <c r="BC1339" s="15">
        <f t="shared" si="62"/>
        <v>21487.68</v>
      </c>
    </row>
    <row r="1340" spans="1:55" x14ac:dyDescent="0.35">
      <c r="A1340" s="161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66">
        <v>44685</v>
      </c>
      <c r="AF1340" s="166">
        <v>46511</v>
      </c>
      <c r="AG1340" s="94">
        <v>811482.02</v>
      </c>
      <c r="AH1340" s="94">
        <v>2.5111111111111111</v>
      </c>
      <c r="AI1340" s="94">
        <v>5</v>
      </c>
      <c r="AJ1340" s="168">
        <v>7.1294999999999997E-2</v>
      </c>
      <c r="AK1340" s="162" t="s">
        <v>651</v>
      </c>
      <c r="AL1340" s="162" t="s">
        <v>652</v>
      </c>
      <c r="AM1340" s="133">
        <v>28927.31</v>
      </c>
      <c r="AN1340" s="133">
        <v>0</v>
      </c>
      <c r="AO1340" s="133">
        <v>0</v>
      </c>
      <c r="AP1340" s="133">
        <v>0</v>
      </c>
      <c r="AQ1340" s="133">
        <v>0</v>
      </c>
      <c r="AR1340" s="133">
        <v>0</v>
      </c>
      <c r="AS1340" s="133">
        <v>28927.31</v>
      </c>
      <c r="AT1340" s="133">
        <v>0</v>
      </c>
      <c r="AU1340" s="133">
        <v>0</v>
      </c>
      <c r="AV1340" s="133">
        <v>0</v>
      </c>
      <c r="AW1340" s="133">
        <v>0</v>
      </c>
      <c r="AX1340" s="133">
        <v>0</v>
      </c>
      <c r="AY1340" s="133">
        <v>28927.31</v>
      </c>
      <c r="AZ1340" s="133">
        <v>0</v>
      </c>
      <c r="BA1340" s="15">
        <f t="shared" si="60"/>
        <v>28927.31</v>
      </c>
      <c r="BB1340" s="15">
        <f t="shared" si="61"/>
        <v>57854.62</v>
      </c>
      <c r="BC1340" s="15">
        <f t="shared" si="62"/>
        <v>86781.930000000008</v>
      </c>
    </row>
    <row r="1341" spans="1:55" x14ac:dyDescent="0.35">
      <c r="A1341" s="161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66">
        <v>44685</v>
      </c>
      <c r="AF1341" s="166">
        <v>45781</v>
      </c>
      <c r="AG1341" s="94">
        <v>303407.64</v>
      </c>
      <c r="AH1341" s="94">
        <v>0.51111111111111107</v>
      </c>
      <c r="AI1341" s="94">
        <v>3</v>
      </c>
      <c r="AJ1341" s="168">
        <v>6.1652999999999999E-2</v>
      </c>
      <c r="AK1341" s="162" t="s">
        <v>651</v>
      </c>
      <c r="AL1341" s="162" t="s">
        <v>652</v>
      </c>
      <c r="AM1341" s="133">
        <v>9353</v>
      </c>
      <c r="AN1341" s="133">
        <v>0</v>
      </c>
      <c r="AO1341" s="133">
        <v>0</v>
      </c>
      <c r="AP1341" s="133">
        <v>0</v>
      </c>
      <c r="AQ1341" s="133">
        <v>0</v>
      </c>
      <c r="AR1341" s="133">
        <v>0</v>
      </c>
      <c r="AS1341" s="133">
        <v>9353</v>
      </c>
      <c r="AT1341" s="133">
        <v>0</v>
      </c>
      <c r="AU1341" s="133">
        <v>0</v>
      </c>
      <c r="AV1341" s="133">
        <v>0</v>
      </c>
      <c r="AW1341" s="133">
        <v>0</v>
      </c>
      <c r="AX1341" s="133">
        <v>0</v>
      </c>
      <c r="AY1341" s="133">
        <v>0</v>
      </c>
      <c r="AZ1341" s="133">
        <v>0</v>
      </c>
      <c r="BA1341" s="15">
        <f t="shared" si="60"/>
        <v>9353</v>
      </c>
      <c r="BB1341" s="15">
        <f t="shared" si="61"/>
        <v>9353</v>
      </c>
      <c r="BC1341" s="15">
        <f t="shared" si="62"/>
        <v>18706</v>
      </c>
    </row>
    <row r="1342" spans="1:55" x14ac:dyDescent="0.35">
      <c r="A1342" s="161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66">
        <v>44685</v>
      </c>
      <c r="AF1342" s="166">
        <v>46511</v>
      </c>
      <c r="AG1342" s="94">
        <v>706413.36</v>
      </c>
      <c r="AH1342" s="94">
        <v>2.5111111111111111</v>
      </c>
      <c r="AI1342" s="94">
        <v>5</v>
      </c>
      <c r="AJ1342" s="168">
        <v>7.1294999999999997E-2</v>
      </c>
      <c r="AK1342" s="162" t="s">
        <v>651</v>
      </c>
      <c r="AL1342" s="162" t="s">
        <v>652</v>
      </c>
      <c r="AM1342" s="133">
        <v>25181.87</v>
      </c>
      <c r="AN1342" s="133">
        <v>0</v>
      </c>
      <c r="AO1342" s="133">
        <v>0</v>
      </c>
      <c r="AP1342" s="133">
        <v>0</v>
      </c>
      <c r="AQ1342" s="133">
        <v>0</v>
      </c>
      <c r="AR1342" s="133">
        <v>0</v>
      </c>
      <c r="AS1342" s="133">
        <v>25181.87</v>
      </c>
      <c r="AT1342" s="133">
        <v>0</v>
      </c>
      <c r="AU1342" s="133">
        <v>0</v>
      </c>
      <c r="AV1342" s="133">
        <v>0</v>
      </c>
      <c r="AW1342" s="133">
        <v>0</v>
      </c>
      <c r="AX1342" s="133">
        <v>0</v>
      </c>
      <c r="AY1342" s="133">
        <v>25181.87</v>
      </c>
      <c r="AZ1342" s="133">
        <v>0</v>
      </c>
      <c r="BA1342" s="15">
        <f t="shared" si="60"/>
        <v>25181.87</v>
      </c>
      <c r="BB1342" s="15">
        <f t="shared" si="61"/>
        <v>50363.74</v>
      </c>
      <c r="BC1342" s="15">
        <f t="shared" si="62"/>
        <v>75545.61</v>
      </c>
    </row>
    <row r="1343" spans="1:55" x14ac:dyDescent="0.35">
      <c r="A1343" s="161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66">
        <v>44685</v>
      </c>
      <c r="AF1343" s="166">
        <v>45781</v>
      </c>
      <c r="AG1343" s="94">
        <v>106321.71</v>
      </c>
      <c r="AH1343" s="94">
        <v>0.51111111111111107</v>
      </c>
      <c r="AI1343" s="94">
        <v>3</v>
      </c>
      <c r="AJ1343" s="168">
        <v>6.1652999999999999E-2</v>
      </c>
      <c r="AK1343" s="162" t="s">
        <v>651</v>
      </c>
      <c r="AL1343" s="162" t="s">
        <v>652</v>
      </c>
      <c r="AM1343" s="133">
        <v>3277.53</v>
      </c>
      <c r="AN1343" s="133">
        <v>0</v>
      </c>
      <c r="AO1343" s="133">
        <v>0</v>
      </c>
      <c r="AP1343" s="133">
        <v>0</v>
      </c>
      <c r="AQ1343" s="133">
        <v>0</v>
      </c>
      <c r="AR1343" s="133">
        <v>0</v>
      </c>
      <c r="AS1343" s="133">
        <v>3277.53</v>
      </c>
      <c r="AT1343" s="133">
        <v>0</v>
      </c>
      <c r="AU1343" s="133">
        <v>0</v>
      </c>
      <c r="AV1343" s="133">
        <v>0</v>
      </c>
      <c r="AW1343" s="133">
        <v>0</v>
      </c>
      <c r="AX1343" s="133">
        <v>0</v>
      </c>
      <c r="AY1343" s="133">
        <v>0</v>
      </c>
      <c r="AZ1343" s="133">
        <v>0</v>
      </c>
      <c r="BA1343" s="15">
        <f t="shared" si="60"/>
        <v>3277.53</v>
      </c>
      <c r="BB1343" s="15">
        <f t="shared" si="61"/>
        <v>3277.53</v>
      </c>
      <c r="BC1343" s="15">
        <f t="shared" si="62"/>
        <v>6555.06</v>
      </c>
    </row>
    <row r="1344" spans="1:55" x14ac:dyDescent="0.35">
      <c r="A1344" s="161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66">
        <v>44685</v>
      </c>
      <c r="AF1344" s="166">
        <v>46511</v>
      </c>
      <c r="AG1344" s="94">
        <v>247534.93</v>
      </c>
      <c r="AH1344" s="94">
        <v>2.5111111111111111</v>
      </c>
      <c r="AI1344" s="94">
        <v>5</v>
      </c>
      <c r="AJ1344" s="168">
        <v>7.1294999999999997E-2</v>
      </c>
      <c r="AK1344" s="162" t="s">
        <v>651</v>
      </c>
      <c r="AL1344" s="162" t="s">
        <v>652</v>
      </c>
      <c r="AM1344" s="133">
        <v>8824</v>
      </c>
      <c r="AN1344" s="133">
        <v>0</v>
      </c>
      <c r="AO1344" s="133">
        <v>0</v>
      </c>
      <c r="AP1344" s="133">
        <v>0</v>
      </c>
      <c r="AQ1344" s="133">
        <v>0</v>
      </c>
      <c r="AR1344" s="133">
        <v>0</v>
      </c>
      <c r="AS1344" s="133">
        <v>8824</v>
      </c>
      <c r="AT1344" s="133">
        <v>0</v>
      </c>
      <c r="AU1344" s="133">
        <v>0</v>
      </c>
      <c r="AV1344" s="133">
        <v>0</v>
      </c>
      <c r="AW1344" s="133">
        <v>0</v>
      </c>
      <c r="AX1344" s="133">
        <v>0</v>
      </c>
      <c r="AY1344" s="133">
        <v>8824</v>
      </c>
      <c r="AZ1344" s="133">
        <v>0</v>
      </c>
      <c r="BA1344" s="15">
        <f t="shared" si="60"/>
        <v>8824</v>
      </c>
      <c r="BB1344" s="15">
        <f t="shared" si="61"/>
        <v>17648</v>
      </c>
      <c r="BC1344" s="15">
        <f t="shared" si="62"/>
        <v>26472</v>
      </c>
    </row>
    <row r="1345" spans="1:55" x14ac:dyDescent="0.35">
      <c r="A1345" s="161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66">
        <v>44685</v>
      </c>
      <c r="AF1345" s="166">
        <v>45781</v>
      </c>
      <c r="AG1345" s="172">
        <v>45910.239999999998</v>
      </c>
      <c r="AH1345" s="94">
        <v>0.51111111111111107</v>
      </c>
      <c r="AI1345" s="94">
        <v>3</v>
      </c>
      <c r="AJ1345" s="168">
        <v>6.1652999999999999E-2</v>
      </c>
      <c r="AK1345" s="162" t="s">
        <v>651</v>
      </c>
      <c r="AL1345" s="162" t="s">
        <v>652</v>
      </c>
      <c r="AM1345" s="133">
        <v>1415.25</v>
      </c>
      <c r="AN1345" s="133">
        <v>0</v>
      </c>
      <c r="AO1345" s="133">
        <v>0</v>
      </c>
      <c r="AP1345" s="133">
        <v>0</v>
      </c>
      <c r="AQ1345" s="133">
        <v>0</v>
      </c>
      <c r="AR1345" s="133">
        <v>0</v>
      </c>
      <c r="AS1345" s="133">
        <v>1415.25</v>
      </c>
      <c r="AT1345" s="133">
        <v>0</v>
      </c>
      <c r="AU1345" s="133">
        <v>0</v>
      </c>
      <c r="AV1345" s="133">
        <v>0</v>
      </c>
      <c r="AW1345" s="133">
        <v>0</v>
      </c>
      <c r="AX1345" s="133">
        <v>0</v>
      </c>
      <c r="AY1345" s="133">
        <v>0</v>
      </c>
      <c r="AZ1345" s="133">
        <v>0</v>
      </c>
      <c r="BA1345" s="15">
        <f t="shared" si="60"/>
        <v>1415.25</v>
      </c>
      <c r="BB1345" s="15">
        <f t="shared" si="61"/>
        <v>1415.25</v>
      </c>
      <c r="BC1345" s="15">
        <f t="shared" si="62"/>
        <v>2830.5</v>
      </c>
    </row>
    <row r="1346" spans="1:55" x14ac:dyDescent="0.35">
      <c r="A1346" s="161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66">
        <v>44685</v>
      </c>
      <c r="AF1346" s="166">
        <v>46511</v>
      </c>
      <c r="AG1346" s="172">
        <v>106877.92</v>
      </c>
      <c r="AH1346" s="94">
        <v>2.5111111111111111</v>
      </c>
      <c r="AI1346" s="94">
        <v>5</v>
      </c>
      <c r="AJ1346" s="168">
        <v>7.1294999999999997E-2</v>
      </c>
      <c r="AK1346" s="162" t="s">
        <v>651</v>
      </c>
      <c r="AL1346" s="162" t="s">
        <v>652</v>
      </c>
      <c r="AM1346" s="133">
        <v>3809.93</v>
      </c>
      <c r="AN1346" s="133">
        <v>0</v>
      </c>
      <c r="AO1346" s="133">
        <v>0</v>
      </c>
      <c r="AP1346" s="133">
        <v>0</v>
      </c>
      <c r="AQ1346" s="133">
        <v>0</v>
      </c>
      <c r="AR1346" s="133">
        <v>0</v>
      </c>
      <c r="AS1346" s="133">
        <v>3809.93</v>
      </c>
      <c r="AT1346" s="133">
        <v>0</v>
      </c>
      <c r="AU1346" s="133">
        <v>0</v>
      </c>
      <c r="AV1346" s="133">
        <v>0</v>
      </c>
      <c r="AW1346" s="133">
        <v>0</v>
      </c>
      <c r="AX1346" s="133">
        <v>0</v>
      </c>
      <c r="AY1346" s="133">
        <v>3809.93</v>
      </c>
      <c r="AZ1346" s="133">
        <v>0</v>
      </c>
      <c r="BA1346" s="15">
        <f t="shared" si="60"/>
        <v>3809.93</v>
      </c>
      <c r="BB1346" s="15">
        <f t="shared" si="61"/>
        <v>7619.86</v>
      </c>
      <c r="BC1346" s="15">
        <f t="shared" si="62"/>
        <v>11429.789999999999</v>
      </c>
    </row>
    <row r="1347" spans="1:55" x14ac:dyDescent="0.35">
      <c r="A1347" s="161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66">
        <v>44781</v>
      </c>
      <c r="AF1347" s="166">
        <v>48434</v>
      </c>
      <c r="AG1347" s="172">
        <v>106200</v>
      </c>
      <c r="AH1347" s="94">
        <v>7.7722222222222221</v>
      </c>
      <c r="AI1347" s="94">
        <v>10</v>
      </c>
      <c r="AJ1347" s="168">
        <v>6.5000000000000002E-2</v>
      </c>
      <c r="AK1347" s="162" t="s">
        <v>651</v>
      </c>
      <c r="AL1347" s="162" t="s">
        <v>652</v>
      </c>
      <c r="AM1347" s="133">
        <v>575.25</v>
      </c>
      <c r="AN1347" s="133">
        <v>575.25</v>
      </c>
      <c r="AO1347" s="133">
        <v>575.25</v>
      </c>
      <c r="AP1347" s="133">
        <v>575.25</v>
      </c>
      <c r="AQ1347" s="133">
        <v>575.25</v>
      </c>
      <c r="AR1347" s="133">
        <v>575.25</v>
      </c>
      <c r="AS1347" s="133">
        <v>575.25</v>
      </c>
      <c r="AT1347" s="133">
        <v>575.25</v>
      </c>
      <c r="AU1347" s="133">
        <v>575.25</v>
      </c>
      <c r="AV1347" s="133">
        <v>575.25</v>
      </c>
      <c r="AW1347" s="133">
        <v>575.25</v>
      </c>
      <c r="AX1347" s="133">
        <v>575.25</v>
      </c>
      <c r="AY1347" s="133">
        <v>575.25</v>
      </c>
      <c r="AZ1347" s="133">
        <v>575.25</v>
      </c>
      <c r="BA1347" s="15">
        <f t="shared" ref="BA1347:BA1410" si="63">SUM(AM1347:AN1347)</f>
        <v>1150.5</v>
      </c>
      <c r="BB1347" s="15">
        <f t="shared" si="61"/>
        <v>6903</v>
      </c>
      <c r="BC1347" s="15">
        <f t="shared" si="62"/>
        <v>8053.5</v>
      </c>
    </row>
    <row r="1348" spans="1:55" x14ac:dyDescent="0.35">
      <c r="A1348" s="161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0</v>
      </c>
      <c r="X1348" s="63">
        <v>0</v>
      </c>
      <c r="Y1348" s="63">
        <v>0</v>
      </c>
      <c r="Z1348" s="63">
        <v>0</v>
      </c>
      <c r="AA1348" s="63">
        <v>0</v>
      </c>
      <c r="AB1348" s="63">
        <v>0</v>
      </c>
      <c r="AC1348" s="63">
        <v>0</v>
      </c>
      <c r="AD1348" s="63">
        <v>0</v>
      </c>
      <c r="AE1348" s="166">
        <v>44781</v>
      </c>
      <c r="AF1348" s="166">
        <v>45512</v>
      </c>
      <c r="AG1348" s="172">
        <v>404297.5</v>
      </c>
      <c r="AH1348" s="94">
        <v>0</v>
      </c>
      <c r="AI1348" s="94">
        <v>0</v>
      </c>
      <c r="AJ1348" s="168">
        <v>3.8199999999999998E-2</v>
      </c>
      <c r="AK1348" s="162" t="s">
        <v>651</v>
      </c>
      <c r="AL1348" s="162" t="s">
        <v>652</v>
      </c>
      <c r="AM1348" s="133">
        <v>0</v>
      </c>
      <c r="AN1348" s="133">
        <v>0</v>
      </c>
      <c r="AO1348" s="133">
        <v>0</v>
      </c>
      <c r="AP1348" s="133">
        <v>0</v>
      </c>
      <c r="AQ1348" s="133">
        <v>0</v>
      </c>
      <c r="AR1348" s="133">
        <v>0</v>
      </c>
      <c r="AS1348" s="133">
        <v>0</v>
      </c>
      <c r="AT1348" s="133">
        <v>0</v>
      </c>
      <c r="AU1348" s="133">
        <v>0</v>
      </c>
      <c r="AV1348" s="133">
        <v>0</v>
      </c>
      <c r="AW1348" s="133">
        <v>0</v>
      </c>
      <c r="AX1348" s="133">
        <v>0</v>
      </c>
      <c r="AY1348" s="133">
        <v>0</v>
      </c>
      <c r="AZ1348" s="133">
        <v>0</v>
      </c>
      <c r="BA1348" s="15">
        <f t="shared" si="63"/>
        <v>0</v>
      </c>
      <c r="BB1348" s="15">
        <f t="shared" ref="BB1348:BB1411" si="64">SUM(AO1348:AZ1348)</f>
        <v>0</v>
      </c>
      <c r="BC1348" s="15">
        <f t="shared" ref="BC1348:BC1411" si="65">BA1348+BB1348</f>
        <v>0</v>
      </c>
    </row>
    <row r="1349" spans="1:55" x14ac:dyDescent="0.35">
      <c r="A1349" s="161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66">
        <v>44781</v>
      </c>
      <c r="AF1349" s="166">
        <v>45877</v>
      </c>
      <c r="AG1349" s="172">
        <v>662717.5</v>
      </c>
      <c r="AH1349" s="94">
        <v>0.77222222222222225</v>
      </c>
      <c r="AI1349" s="94">
        <v>3</v>
      </c>
      <c r="AJ1349" s="168">
        <v>4.2999999999999997E-2</v>
      </c>
      <c r="AK1349" s="162" t="s">
        <v>651</v>
      </c>
      <c r="AL1349" s="162" t="s">
        <v>652</v>
      </c>
      <c r="AM1349" s="133">
        <v>2374.7399999999998</v>
      </c>
      <c r="AN1349" s="133">
        <v>2374.7399999999998</v>
      </c>
      <c r="AO1349" s="133">
        <v>2374.7399999999998</v>
      </c>
      <c r="AP1349" s="133">
        <v>2374.7399999999998</v>
      </c>
      <c r="AQ1349" s="133">
        <v>1187.3699999999999</v>
      </c>
      <c r="AR1349" s="133">
        <v>1187.3699999999999</v>
      </c>
      <c r="AS1349" s="133">
        <v>1187.3699999999999</v>
      </c>
      <c r="AT1349" s="133">
        <v>1187.3699999999999</v>
      </c>
      <c r="AU1349" s="133">
        <v>1187.3699999999999</v>
      </c>
      <c r="AV1349" s="133">
        <v>1187.3699999999999</v>
      </c>
      <c r="AW1349" s="133">
        <v>0</v>
      </c>
      <c r="AX1349" s="133">
        <v>0</v>
      </c>
      <c r="AY1349" s="133">
        <v>0</v>
      </c>
      <c r="AZ1349" s="133">
        <v>0</v>
      </c>
      <c r="BA1349" s="15">
        <f t="shared" si="63"/>
        <v>4749.4799999999996</v>
      </c>
      <c r="BB1349" s="15">
        <f t="shared" si="64"/>
        <v>11873.699999999997</v>
      </c>
      <c r="BC1349" s="15">
        <f t="shared" si="65"/>
        <v>16623.179999999997</v>
      </c>
    </row>
    <row r="1350" spans="1:55" x14ac:dyDescent="0.35">
      <c r="A1350" s="161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66">
        <v>44781</v>
      </c>
      <c r="AF1350" s="166">
        <v>46242</v>
      </c>
      <c r="AG1350" s="172">
        <v>478637.5</v>
      </c>
      <c r="AH1350" s="94">
        <v>1.7722222222222221</v>
      </c>
      <c r="AI1350" s="94">
        <v>4</v>
      </c>
      <c r="AJ1350" s="168">
        <v>4.7100000000000003E-2</v>
      </c>
      <c r="AK1350" s="162" t="s">
        <v>651</v>
      </c>
      <c r="AL1350" s="162" t="s">
        <v>652</v>
      </c>
      <c r="AM1350" s="133">
        <v>1878.65</v>
      </c>
      <c r="AN1350" s="133">
        <v>1878.65</v>
      </c>
      <c r="AO1350" s="133">
        <v>1878.65</v>
      </c>
      <c r="AP1350" s="133">
        <v>1878.65</v>
      </c>
      <c r="AQ1350" s="133">
        <v>1878.65</v>
      </c>
      <c r="AR1350" s="133">
        <v>1878.65</v>
      </c>
      <c r="AS1350" s="133">
        <v>1878.65</v>
      </c>
      <c r="AT1350" s="133">
        <v>1878.65</v>
      </c>
      <c r="AU1350" s="133">
        <v>1878.65</v>
      </c>
      <c r="AV1350" s="133">
        <v>1878.65</v>
      </c>
      <c r="AW1350" s="133">
        <v>1878.65</v>
      </c>
      <c r="AX1350" s="133">
        <v>1878.65</v>
      </c>
      <c r="AY1350" s="133">
        <v>1878.65</v>
      </c>
      <c r="AZ1350" s="133">
        <v>1878.65</v>
      </c>
      <c r="BA1350" s="15">
        <f t="shared" si="63"/>
        <v>3757.3</v>
      </c>
      <c r="BB1350" s="15">
        <f t="shared" si="64"/>
        <v>22543.800000000003</v>
      </c>
      <c r="BC1350" s="15">
        <f t="shared" si="65"/>
        <v>26301.100000000002</v>
      </c>
    </row>
    <row r="1351" spans="1:55" x14ac:dyDescent="0.35">
      <c r="A1351" s="161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66">
        <v>44781</v>
      </c>
      <c r="AF1351" s="166">
        <v>46607</v>
      </c>
      <c r="AG1351" s="172">
        <v>1283692.5</v>
      </c>
      <c r="AH1351" s="94">
        <v>2.7722222222222221</v>
      </c>
      <c r="AI1351" s="94">
        <v>5</v>
      </c>
      <c r="AJ1351" s="168">
        <v>5.0700000000000002E-2</v>
      </c>
      <c r="AK1351" s="162" t="s">
        <v>651</v>
      </c>
      <c r="AL1351" s="162" t="s">
        <v>652</v>
      </c>
      <c r="AM1351" s="133">
        <v>5423.6</v>
      </c>
      <c r="AN1351" s="133">
        <v>5423.6</v>
      </c>
      <c r="AO1351" s="133">
        <v>5423.6</v>
      </c>
      <c r="AP1351" s="133">
        <v>5423.6</v>
      </c>
      <c r="AQ1351" s="133">
        <v>5423.6</v>
      </c>
      <c r="AR1351" s="133">
        <v>5423.6</v>
      </c>
      <c r="AS1351" s="133">
        <v>5423.6</v>
      </c>
      <c r="AT1351" s="133">
        <v>5423.6</v>
      </c>
      <c r="AU1351" s="133">
        <v>5423.6</v>
      </c>
      <c r="AV1351" s="133">
        <v>5423.6</v>
      </c>
      <c r="AW1351" s="133">
        <v>5423.6</v>
      </c>
      <c r="AX1351" s="133">
        <v>5423.6</v>
      </c>
      <c r="AY1351" s="133">
        <v>5423.6</v>
      </c>
      <c r="AZ1351" s="133">
        <v>5423.6</v>
      </c>
      <c r="BA1351" s="15">
        <f t="shared" si="63"/>
        <v>10847.2</v>
      </c>
      <c r="BB1351" s="15">
        <f t="shared" si="64"/>
        <v>65083.19999999999</v>
      </c>
      <c r="BC1351" s="15">
        <f t="shared" si="65"/>
        <v>75930.399999999994</v>
      </c>
    </row>
    <row r="1352" spans="1:55" x14ac:dyDescent="0.35">
      <c r="A1352" s="161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66">
        <v>44781</v>
      </c>
      <c r="AF1352" s="166">
        <v>46973</v>
      </c>
      <c r="AG1352" s="172">
        <v>3059592.5</v>
      </c>
      <c r="AH1352" s="94">
        <v>3.7722222222222221</v>
      </c>
      <c r="AI1352" s="94">
        <v>6</v>
      </c>
      <c r="AJ1352" s="168">
        <v>5.3600000000000002E-2</v>
      </c>
      <c r="AK1352" s="162" t="s">
        <v>651</v>
      </c>
      <c r="AL1352" s="162" t="s">
        <v>652</v>
      </c>
      <c r="AM1352" s="133">
        <v>13666.18</v>
      </c>
      <c r="AN1352" s="133">
        <v>13666.18</v>
      </c>
      <c r="AO1352" s="133">
        <v>13666.18</v>
      </c>
      <c r="AP1352" s="133">
        <v>13666.18</v>
      </c>
      <c r="AQ1352" s="133">
        <v>13666.18</v>
      </c>
      <c r="AR1352" s="133">
        <v>13666.18</v>
      </c>
      <c r="AS1352" s="133">
        <v>13666.18</v>
      </c>
      <c r="AT1352" s="133">
        <v>13666.18</v>
      </c>
      <c r="AU1352" s="133">
        <v>13666.18</v>
      </c>
      <c r="AV1352" s="133">
        <v>13666.18</v>
      </c>
      <c r="AW1352" s="133">
        <v>13666.18</v>
      </c>
      <c r="AX1352" s="133">
        <v>13666.18</v>
      </c>
      <c r="AY1352" s="133">
        <v>13666.18</v>
      </c>
      <c r="AZ1352" s="133">
        <v>13666.18</v>
      </c>
      <c r="BA1352" s="15">
        <f t="shared" si="63"/>
        <v>27332.36</v>
      </c>
      <c r="BB1352" s="15">
        <f t="shared" si="64"/>
        <v>163994.15999999995</v>
      </c>
      <c r="BC1352" s="15">
        <f t="shared" si="65"/>
        <v>191326.51999999996</v>
      </c>
    </row>
    <row r="1353" spans="1:55" x14ac:dyDescent="0.35">
      <c r="A1353" s="161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66">
        <v>44781</v>
      </c>
      <c r="AF1353" s="166">
        <v>47338</v>
      </c>
      <c r="AG1353" s="172">
        <v>3252522.5</v>
      </c>
      <c r="AH1353" s="94">
        <v>4.7722222222222221</v>
      </c>
      <c r="AI1353" s="94">
        <v>7</v>
      </c>
      <c r="AJ1353" s="168">
        <v>5.6399999999999999E-2</v>
      </c>
      <c r="AK1353" s="162" t="s">
        <v>651</v>
      </c>
      <c r="AL1353" s="162" t="s">
        <v>652</v>
      </c>
      <c r="AM1353" s="133">
        <v>15286.86</v>
      </c>
      <c r="AN1353" s="133">
        <v>15286.86</v>
      </c>
      <c r="AO1353" s="133">
        <v>15286.86</v>
      </c>
      <c r="AP1353" s="133">
        <v>15286.86</v>
      </c>
      <c r="AQ1353" s="133">
        <v>15286.86</v>
      </c>
      <c r="AR1353" s="133">
        <v>15286.86</v>
      </c>
      <c r="AS1353" s="133">
        <v>15286.86</v>
      </c>
      <c r="AT1353" s="133">
        <v>15286.86</v>
      </c>
      <c r="AU1353" s="133">
        <v>15286.86</v>
      </c>
      <c r="AV1353" s="133">
        <v>15286.86</v>
      </c>
      <c r="AW1353" s="133">
        <v>15286.86</v>
      </c>
      <c r="AX1353" s="133">
        <v>15286.86</v>
      </c>
      <c r="AY1353" s="133">
        <v>15286.86</v>
      </c>
      <c r="AZ1353" s="133">
        <v>15286.86</v>
      </c>
      <c r="BA1353" s="15">
        <f t="shared" si="63"/>
        <v>30573.72</v>
      </c>
      <c r="BB1353" s="15">
        <f t="shared" si="64"/>
        <v>183442.31999999995</v>
      </c>
      <c r="BC1353" s="15">
        <f t="shared" si="65"/>
        <v>214016.03999999995</v>
      </c>
    </row>
    <row r="1354" spans="1:55" x14ac:dyDescent="0.35">
      <c r="A1354" s="161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66">
        <v>44781</v>
      </c>
      <c r="AF1354" s="166">
        <v>47703</v>
      </c>
      <c r="AG1354" s="172">
        <v>690005</v>
      </c>
      <c r="AH1354" s="94">
        <v>5.7722222222222221</v>
      </c>
      <c r="AI1354" s="94">
        <v>8</v>
      </c>
      <c r="AJ1354" s="168">
        <v>5.9299999999999999E-2</v>
      </c>
      <c r="AK1354" s="162" t="s">
        <v>651</v>
      </c>
      <c r="AL1354" s="162" t="s">
        <v>652</v>
      </c>
      <c r="AM1354" s="133">
        <v>3409.77</v>
      </c>
      <c r="AN1354" s="133">
        <v>3409.77</v>
      </c>
      <c r="AO1354" s="133">
        <v>3409.77</v>
      </c>
      <c r="AP1354" s="133">
        <v>3409.77</v>
      </c>
      <c r="AQ1354" s="133">
        <v>3409.77</v>
      </c>
      <c r="AR1354" s="133">
        <v>3409.77</v>
      </c>
      <c r="AS1354" s="133">
        <v>3409.77</v>
      </c>
      <c r="AT1354" s="133">
        <v>3409.77</v>
      </c>
      <c r="AU1354" s="133">
        <v>3409.77</v>
      </c>
      <c r="AV1354" s="133">
        <v>3409.77</v>
      </c>
      <c r="AW1354" s="133">
        <v>3409.77</v>
      </c>
      <c r="AX1354" s="133">
        <v>3409.77</v>
      </c>
      <c r="AY1354" s="133">
        <v>3409.77</v>
      </c>
      <c r="AZ1354" s="133">
        <v>3409.77</v>
      </c>
      <c r="BA1354" s="15">
        <f t="shared" si="63"/>
        <v>6819.54</v>
      </c>
      <c r="BB1354" s="15">
        <f t="shared" si="64"/>
        <v>40917.239999999991</v>
      </c>
      <c r="BC1354" s="15">
        <f t="shared" si="65"/>
        <v>47736.779999999992</v>
      </c>
    </row>
    <row r="1355" spans="1:55" x14ac:dyDescent="0.35">
      <c r="A1355" s="161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66">
        <v>44781</v>
      </c>
      <c r="AF1355" s="166">
        <v>48068</v>
      </c>
      <c r="AG1355" s="172">
        <v>106200</v>
      </c>
      <c r="AH1355" s="94">
        <v>6.7722222222222221</v>
      </c>
      <c r="AI1355" s="94">
        <v>9</v>
      </c>
      <c r="AJ1355" s="168">
        <v>6.2100000000000002E-2</v>
      </c>
      <c r="AK1355" s="162" t="s">
        <v>651</v>
      </c>
      <c r="AL1355" s="162" t="s">
        <v>652</v>
      </c>
      <c r="AM1355" s="133">
        <v>549.58000000000004</v>
      </c>
      <c r="AN1355" s="133">
        <v>549.58000000000004</v>
      </c>
      <c r="AO1355" s="133">
        <v>549.58000000000004</v>
      </c>
      <c r="AP1355" s="133">
        <v>549.58000000000004</v>
      </c>
      <c r="AQ1355" s="133">
        <v>549.58000000000004</v>
      </c>
      <c r="AR1355" s="133">
        <v>549.58000000000004</v>
      </c>
      <c r="AS1355" s="133">
        <v>549.58000000000004</v>
      </c>
      <c r="AT1355" s="133">
        <v>549.58000000000004</v>
      </c>
      <c r="AU1355" s="133">
        <v>549.58000000000004</v>
      </c>
      <c r="AV1355" s="133">
        <v>549.58000000000004</v>
      </c>
      <c r="AW1355" s="133">
        <v>549.58000000000004</v>
      </c>
      <c r="AX1355" s="133">
        <v>549.58000000000004</v>
      </c>
      <c r="AY1355" s="133">
        <v>549.58000000000004</v>
      </c>
      <c r="AZ1355" s="133">
        <v>549.58000000000004</v>
      </c>
      <c r="BA1355" s="15">
        <f t="shared" si="63"/>
        <v>1099.1600000000001</v>
      </c>
      <c r="BB1355" s="15">
        <f t="shared" si="64"/>
        <v>6594.96</v>
      </c>
      <c r="BC1355" s="15">
        <f t="shared" si="65"/>
        <v>7694.12</v>
      </c>
    </row>
    <row r="1356" spans="1:55" x14ac:dyDescent="0.35">
      <c r="A1356" s="161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66">
        <v>44782</v>
      </c>
      <c r="AF1356" s="166">
        <v>48435</v>
      </c>
      <c r="AG1356" s="172">
        <v>53100</v>
      </c>
      <c r="AH1356" s="94">
        <v>7.7750000000000004</v>
      </c>
      <c r="AI1356" s="94">
        <v>10</v>
      </c>
      <c r="AJ1356" s="168">
        <v>6.5000000000000002E-2</v>
      </c>
      <c r="AK1356" s="162" t="s">
        <v>651</v>
      </c>
      <c r="AL1356" s="162" t="s">
        <v>652</v>
      </c>
      <c r="AM1356" s="133">
        <v>287.63</v>
      </c>
      <c r="AN1356" s="133">
        <v>287.63</v>
      </c>
      <c r="AO1356" s="133">
        <v>287.63</v>
      </c>
      <c r="AP1356" s="133">
        <v>287.63</v>
      </c>
      <c r="AQ1356" s="133">
        <v>287.63</v>
      </c>
      <c r="AR1356" s="133">
        <v>287.63</v>
      </c>
      <c r="AS1356" s="133">
        <v>287.63</v>
      </c>
      <c r="AT1356" s="133">
        <v>287.63</v>
      </c>
      <c r="AU1356" s="133">
        <v>287.63</v>
      </c>
      <c r="AV1356" s="133">
        <v>287.63</v>
      </c>
      <c r="AW1356" s="133">
        <v>287.63</v>
      </c>
      <c r="AX1356" s="133">
        <v>287.63</v>
      </c>
      <c r="AY1356" s="133">
        <v>287.63</v>
      </c>
      <c r="AZ1356" s="133">
        <v>287.63</v>
      </c>
      <c r="BA1356" s="15">
        <f t="shared" si="63"/>
        <v>575.26</v>
      </c>
      <c r="BB1356" s="15">
        <f t="shared" si="64"/>
        <v>3451.5600000000009</v>
      </c>
      <c r="BC1356" s="15">
        <f t="shared" si="65"/>
        <v>4026.8200000000006</v>
      </c>
    </row>
    <row r="1357" spans="1:55" x14ac:dyDescent="0.35">
      <c r="A1357" s="161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0</v>
      </c>
      <c r="X1357" s="63">
        <v>0</v>
      </c>
      <c r="Y1357" s="63">
        <v>0</v>
      </c>
      <c r="Z1357" s="63">
        <v>0</v>
      </c>
      <c r="AA1357" s="63">
        <v>0</v>
      </c>
      <c r="AB1357" s="63">
        <v>0</v>
      </c>
      <c r="AC1357" s="63">
        <v>0</v>
      </c>
      <c r="AD1357" s="63">
        <v>0</v>
      </c>
      <c r="AE1357" s="166">
        <v>44782</v>
      </c>
      <c r="AF1357" s="166">
        <v>45513</v>
      </c>
      <c r="AG1357" s="172">
        <v>631595</v>
      </c>
      <c r="AH1357" s="94">
        <v>0</v>
      </c>
      <c r="AI1357" s="94">
        <v>0</v>
      </c>
      <c r="AJ1357" s="168">
        <v>3.8199999999999998E-2</v>
      </c>
      <c r="AK1357" s="162" t="s">
        <v>651</v>
      </c>
      <c r="AL1357" s="162" t="s">
        <v>652</v>
      </c>
      <c r="AM1357" s="133">
        <v>0</v>
      </c>
      <c r="AN1357" s="133">
        <v>0</v>
      </c>
      <c r="AO1357" s="133">
        <v>0</v>
      </c>
      <c r="AP1357" s="133">
        <v>0</v>
      </c>
      <c r="AQ1357" s="133">
        <v>0</v>
      </c>
      <c r="AR1357" s="133">
        <v>0</v>
      </c>
      <c r="AS1357" s="133">
        <v>0</v>
      </c>
      <c r="AT1357" s="133">
        <v>0</v>
      </c>
      <c r="AU1357" s="133">
        <v>0</v>
      </c>
      <c r="AV1357" s="133">
        <v>0</v>
      </c>
      <c r="AW1357" s="133">
        <v>0</v>
      </c>
      <c r="AX1357" s="133">
        <v>0</v>
      </c>
      <c r="AY1357" s="133">
        <v>0</v>
      </c>
      <c r="AZ1357" s="133">
        <v>0</v>
      </c>
      <c r="BA1357" s="15">
        <f t="shared" si="63"/>
        <v>0</v>
      </c>
      <c r="BB1357" s="15">
        <f t="shared" si="64"/>
        <v>0</v>
      </c>
      <c r="BC1357" s="15">
        <f t="shared" si="65"/>
        <v>0</v>
      </c>
    </row>
    <row r="1358" spans="1:55" x14ac:dyDescent="0.35">
      <c r="A1358" s="161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66">
        <v>44782</v>
      </c>
      <c r="AF1358" s="166">
        <v>45878</v>
      </c>
      <c r="AG1358" s="172">
        <v>346182.5</v>
      </c>
      <c r="AH1358" s="94">
        <v>0.77500000000000002</v>
      </c>
      <c r="AI1358" s="94">
        <v>3</v>
      </c>
      <c r="AJ1358" s="168">
        <v>4.2999999999999997E-2</v>
      </c>
      <c r="AK1358" s="162" t="s">
        <v>651</v>
      </c>
      <c r="AL1358" s="162" t="s">
        <v>652</v>
      </c>
      <c r="AM1358" s="133">
        <v>1240.49</v>
      </c>
      <c r="AN1358" s="133">
        <v>1240.49</v>
      </c>
      <c r="AO1358" s="133">
        <v>1240.49</v>
      </c>
      <c r="AP1358" s="133">
        <v>1240.49</v>
      </c>
      <c r="AQ1358" s="133">
        <v>620.24</v>
      </c>
      <c r="AR1358" s="133">
        <v>620.24</v>
      </c>
      <c r="AS1358" s="133">
        <v>620.24</v>
      </c>
      <c r="AT1358" s="133">
        <v>620.24</v>
      </c>
      <c r="AU1358" s="133">
        <v>620.24</v>
      </c>
      <c r="AV1358" s="133">
        <v>620.24</v>
      </c>
      <c r="AW1358" s="133">
        <v>0</v>
      </c>
      <c r="AX1358" s="133">
        <v>0</v>
      </c>
      <c r="AY1358" s="133">
        <v>0</v>
      </c>
      <c r="AZ1358" s="133">
        <v>0</v>
      </c>
      <c r="BA1358" s="15">
        <f t="shared" si="63"/>
        <v>2480.98</v>
      </c>
      <c r="BB1358" s="15">
        <f t="shared" si="64"/>
        <v>6202.4199999999992</v>
      </c>
      <c r="BC1358" s="15">
        <f t="shared" si="65"/>
        <v>8683.4</v>
      </c>
    </row>
    <row r="1359" spans="1:55" x14ac:dyDescent="0.35">
      <c r="A1359" s="161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66">
        <v>44782</v>
      </c>
      <c r="AF1359" s="166">
        <v>46243</v>
      </c>
      <c r="AG1359" s="172">
        <v>970845</v>
      </c>
      <c r="AH1359" s="94">
        <v>1.7749999999999999</v>
      </c>
      <c r="AI1359" s="94">
        <v>4</v>
      </c>
      <c r="AJ1359" s="168">
        <v>4.7100000000000003E-2</v>
      </c>
      <c r="AK1359" s="162" t="s">
        <v>651</v>
      </c>
      <c r="AL1359" s="162" t="s">
        <v>652</v>
      </c>
      <c r="AM1359" s="133">
        <v>3810.57</v>
      </c>
      <c r="AN1359" s="133">
        <v>3810.57</v>
      </c>
      <c r="AO1359" s="133">
        <v>3810.57</v>
      </c>
      <c r="AP1359" s="133">
        <v>3810.57</v>
      </c>
      <c r="AQ1359" s="133">
        <v>3810.57</v>
      </c>
      <c r="AR1359" s="133">
        <v>3810.57</v>
      </c>
      <c r="AS1359" s="133">
        <v>3810.57</v>
      </c>
      <c r="AT1359" s="133">
        <v>3810.57</v>
      </c>
      <c r="AU1359" s="133">
        <v>3810.57</v>
      </c>
      <c r="AV1359" s="133">
        <v>3810.57</v>
      </c>
      <c r="AW1359" s="133">
        <v>3810.57</v>
      </c>
      <c r="AX1359" s="133">
        <v>3810.57</v>
      </c>
      <c r="AY1359" s="133">
        <v>3810.57</v>
      </c>
      <c r="AZ1359" s="133">
        <v>3810.57</v>
      </c>
      <c r="BA1359" s="15">
        <f t="shared" si="63"/>
        <v>7621.14</v>
      </c>
      <c r="BB1359" s="15">
        <f t="shared" si="64"/>
        <v>45726.840000000004</v>
      </c>
      <c r="BC1359" s="15">
        <f t="shared" si="65"/>
        <v>53347.98</v>
      </c>
    </row>
    <row r="1360" spans="1:55" x14ac:dyDescent="0.35">
      <c r="A1360" s="161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66">
        <v>44782</v>
      </c>
      <c r="AF1360" s="166">
        <v>46608</v>
      </c>
      <c r="AG1360" s="172">
        <v>969665</v>
      </c>
      <c r="AH1360" s="94">
        <v>2.7749999999999999</v>
      </c>
      <c r="AI1360" s="94">
        <v>5</v>
      </c>
      <c r="AJ1360" s="168">
        <v>5.0700000000000002E-2</v>
      </c>
      <c r="AK1360" s="162" t="s">
        <v>651</v>
      </c>
      <c r="AL1360" s="162" t="s">
        <v>652</v>
      </c>
      <c r="AM1360" s="133">
        <v>4096.83</v>
      </c>
      <c r="AN1360" s="133">
        <v>4096.83</v>
      </c>
      <c r="AO1360" s="133">
        <v>4096.83</v>
      </c>
      <c r="AP1360" s="133">
        <v>4096.83</v>
      </c>
      <c r="AQ1360" s="133">
        <v>4096.83</v>
      </c>
      <c r="AR1360" s="133">
        <v>4096.83</v>
      </c>
      <c r="AS1360" s="133">
        <v>4096.83</v>
      </c>
      <c r="AT1360" s="133">
        <v>4096.83</v>
      </c>
      <c r="AU1360" s="133">
        <v>4096.83</v>
      </c>
      <c r="AV1360" s="133">
        <v>4096.83</v>
      </c>
      <c r="AW1360" s="133">
        <v>4096.83</v>
      </c>
      <c r="AX1360" s="133">
        <v>4096.83</v>
      </c>
      <c r="AY1360" s="133">
        <v>4096.83</v>
      </c>
      <c r="AZ1360" s="133">
        <v>4096.83</v>
      </c>
      <c r="BA1360" s="15">
        <f t="shared" si="63"/>
        <v>8193.66</v>
      </c>
      <c r="BB1360" s="15">
        <f t="shared" si="64"/>
        <v>49161.960000000014</v>
      </c>
      <c r="BC1360" s="15">
        <f t="shared" si="65"/>
        <v>57355.62000000001</v>
      </c>
    </row>
    <row r="1361" spans="1:55" x14ac:dyDescent="0.35">
      <c r="A1361" s="161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66">
        <v>44782</v>
      </c>
      <c r="AF1361" s="166">
        <v>46974</v>
      </c>
      <c r="AG1361" s="172">
        <v>1348002.5</v>
      </c>
      <c r="AH1361" s="94">
        <v>3.7749999999999999</v>
      </c>
      <c r="AI1361" s="94">
        <v>6</v>
      </c>
      <c r="AJ1361" s="168">
        <v>5.3600000000000002E-2</v>
      </c>
      <c r="AK1361" s="162" t="s">
        <v>651</v>
      </c>
      <c r="AL1361" s="162" t="s">
        <v>652</v>
      </c>
      <c r="AM1361" s="133">
        <v>6021.08</v>
      </c>
      <c r="AN1361" s="133">
        <v>6021.08</v>
      </c>
      <c r="AO1361" s="133">
        <v>6021.08</v>
      </c>
      <c r="AP1361" s="133">
        <v>6021.08</v>
      </c>
      <c r="AQ1361" s="133">
        <v>6021.08</v>
      </c>
      <c r="AR1361" s="133">
        <v>6021.08</v>
      </c>
      <c r="AS1361" s="133">
        <v>6021.08</v>
      </c>
      <c r="AT1361" s="133">
        <v>6021.08</v>
      </c>
      <c r="AU1361" s="133">
        <v>6021.08</v>
      </c>
      <c r="AV1361" s="133">
        <v>6021.08</v>
      </c>
      <c r="AW1361" s="133">
        <v>6021.08</v>
      </c>
      <c r="AX1361" s="133">
        <v>6021.08</v>
      </c>
      <c r="AY1361" s="133">
        <v>6021.08</v>
      </c>
      <c r="AZ1361" s="133">
        <v>6021.08</v>
      </c>
      <c r="BA1361" s="15">
        <f t="shared" si="63"/>
        <v>12042.16</v>
      </c>
      <c r="BB1361" s="15">
        <f t="shared" si="64"/>
        <v>72252.960000000006</v>
      </c>
      <c r="BC1361" s="15">
        <f t="shared" si="65"/>
        <v>84295.12000000001</v>
      </c>
    </row>
    <row r="1362" spans="1:55" x14ac:dyDescent="0.35">
      <c r="A1362" s="161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66">
        <v>44782</v>
      </c>
      <c r="AF1362" s="166">
        <v>47339</v>
      </c>
      <c r="AG1362" s="172">
        <v>1097842.5</v>
      </c>
      <c r="AH1362" s="94">
        <v>4.7750000000000004</v>
      </c>
      <c r="AI1362" s="94">
        <v>7</v>
      </c>
      <c r="AJ1362" s="168">
        <v>5.6399999999999999E-2</v>
      </c>
      <c r="AK1362" s="162" t="s">
        <v>651</v>
      </c>
      <c r="AL1362" s="162" t="s">
        <v>652</v>
      </c>
      <c r="AM1362" s="133">
        <v>5159.8599999999997</v>
      </c>
      <c r="AN1362" s="133">
        <v>5159.8599999999997</v>
      </c>
      <c r="AO1362" s="133">
        <v>5159.8599999999997</v>
      </c>
      <c r="AP1362" s="133">
        <v>5159.8599999999997</v>
      </c>
      <c r="AQ1362" s="133">
        <v>5159.8599999999997</v>
      </c>
      <c r="AR1362" s="133">
        <v>5159.8599999999997</v>
      </c>
      <c r="AS1362" s="133">
        <v>5159.8599999999997</v>
      </c>
      <c r="AT1362" s="133">
        <v>5159.8599999999997</v>
      </c>
      <c r="AU1362" s="133">
        <v>5159.8599999999997</v>
      </c>
      <c r="AV1362" s="133">
        <v>5159.8599999999997</v>
      </c>
      <c r="AW1362" s="133">
        <v>5159.8599999999997</v>
      </c>
      <c r="AX1362" s="133">
        <v>5159.8599999999997</v>
      </c>
      <c r="AY1362" s="133">
        <v>5159.8599999999997</v>
      </c>
      <c r="AZ1362" s="133">
        <v>5159.8599999999997</v>
      </c>
      <c r="BA1362" s="15">
        <f t="shared" si="63"/>
        <v>10319.719999999999</v>
      </c>
      <c r="BB1362" s="15">
        <f t="shared" si="64"/>
        <v>61918.32</v>
      </c>
      <c r="BC1362" s="15">
        <f t="shared" si="65"/>
        <v>72238.039999999994</v>
      </c>
    </row>
    <row r="1363" spans="1:55" x14ac:dyDescent="0.35">
      <c r="A1363" s="161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66">
        <v>44782</v>
      </c>
      <c r="AF1363" s="166">
        <v>47704</v>
      </c>
      <c r="AG1363" s="172">
        <v>465657.5</v>
      </c>
      <c r="AH1363" s="94">
        <v>5.7750000000000004</v>
      </c>
      <c r="AI1363" s="94">
        <v>8</v>
      </c>
      <c r="AJ1363" s="168">
        <v>5.9299999999999999E-2</v>
      </c>
      <c r="AK1363" s="162" t="s">
        <v>651</v>
      </c>
      <c r="AL1363" s="162" t="s">
        <v>652</v>
      </c>
      <c r="AM1363" s="133">
        <v>2301.12</v>
      </c>
      <c r="AN1363" s="133">
        <v>2301.12</v>
      </c>
      <c r="AO1363" s="133">
        <v>2301.12</v>
      </c>
      <c r="AP1363" s="133">
        <v>2301.12</v>
      </c>
      <c r="AQ1363" s="133">
        <v>2301.12</v>
      </c>
      <c r="AR1363" s="133">
        <v>2301.12</v>
      </c>
      <c r="AS1363" s="133">
        <v>2301.12</v>
      </c>
      <c r="AT1363" s="133">
        <v>2301.12</v>
      </c>
      <c r="AU1363" s="133">
        <v>2301.12</v>
      </c>
      <c r="AV1363" s="133">
        <v>2301.12</v>
      </c>
      <c r="AW1363" s="133">
        <v>2301.12</v>
      </c>
      <c r="AX1363" s="133">
        <v>2301.12</v>
      </c>
      <c r="AY1363" s="133">
        <v>2301.12</v>
      </c>
      <c r="AZ1363" s="133">
        <v>2301.12</v>
      </c>
      <c r="BA1363" s="15">
        <f t="shared" si="63"/>
        <v>4602.24</v>
      </c>
      <c r="BB1363" s="15">
        <f t="shared" si="64"/>
        <v>27613.439999999991</v>
      </c>
      <c r="BC1363" s="15">
        <f t="shared" si="65"/>
        <v>32215.679999999993</v>
      </c>
    </row>
    <row r="1364" spans="1:55" x14ac:dyDescent="0.35">
      <c r="A1364" s="161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66">
        <v>44782</v>
      </c>
      <c r="AF1364" s="166">
        <v>48069</v>
      </c>
      <c r="AG1364" s="172">
        <v>47642.5</v>
      </c>
      <c r="AH1364" s="94">
        <v>6.7750000000000004</v>
      </c>
      <c r="AI1364" s="94">
        <v>9</v>
      </c>
      <c r="AJ1364" s="168">
        <v>6.2100000000000002E-2</v>
      </c>
      <c r="AK1364" s="162" t="s">
        <v>651</v>
      </c>
      <c r="AL1364" s="162" t="s">
        <v>652</v>
      </c>
      <c r="AM1364" s="133">
        <v>246.55</v>
      </c>
      <c r="AN1364" s="133">
        <v>246.55</v>
      </c>
      <c r="AO1364" s="133">
        <v>246.55</v>
      </c>
      <c r="AP1364" s="133">
        <v>246.55</v>
      </c>
      <c r="AQ1364" s="133">
        <v>246.55</v>
      </c>
      <c r="AR1364" s="133">
        <v>246.55</v>
      </c>
      <c r="AS1364" s="133">
        <v>246.55</v>
      </c>
      <c r="AT1364" s="133">
        <v>246.55</v>
      </c>
      <c r="AU1364" s="133">
        <v>246.55</v>
      </c>
      <c r="AV1364" s="133">
        <v>246.55</v>
      </c>
      <c r="AW1364" s="133">
        <v>246.55</v>
      </c>
      <c r="AX1364" s="133">
        <v>246.55</v>
      </c>
      <c r="AY1364" s="133">
        <v>246.55</v>
      </c>
      <c r="AZ1364" s="133">
        <v>246.55</v>
      </c>
      <c r="BA1364" s="15">
        <f t="shared" si="63"/>
        <v>493.1</v>
      </c>
      <c r="BB1364" s="15">
        <f t="shared" si="64"/>
        <v>2958.6000000000004</v>
      </c>
      <c r="BC1364" s="15">
        <f t="shared" si="65"/>
        <v>3451.7000000000003</v>
      </c>
    </row>
    <row r="1365" spans="1:55" x14ac:dyDescent="0.35">
      <c r="A1365" s="161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0</v>
      </c>
      <c r="X1365" s="63">
        <v>0</v>
      </c>
      <c r="Y1365" s="63">
        <v>0</v>
      </c>
      <c r="Z1365" s="63">
        <v>0</v>
      </c>
      <c r="AA1365" s="63">
        <v>0</v>
      </c>
      <c r="AB1365" s="63">
        <v>0</v>
      </c>
      <c r="AC1365" s="63">
        <v>0</v>
      </c>
      <c r="AD1365" s="63">
        <v>0</v>
      </c>
      <c r="AE1365" s="166">
        <v>44783</v>
      </c>
      <c r="AF1365" s="166">
        <v>45514</v>
      </c>
      <c r="AG1365" s="172">
        <v>61507.5</v>
      </c>
      <c r="AH1365" s="94">
        <v>0</v>
      </c>
      <c r="AI1365" s="94">
        <v>0</v>
      </c>
      <c r="AJ1365" s="168">
        <v>3.8199999999999998E-2</v>
      </c>
      <c r="AK1365" s="162" t="s">
        <v>651</v>
      </c>
      <c r="AL1365" s="162" t="s">
        <v>652</v>
      </c>
      <c r="AM1365" s="133">
        <v>0</v>
      </c>
      <c r="AN1365" s="133">
        <v>0</v>
      </c>
      <c r="AO1365" s="133">
        <v>0</v>
      </c>
      <c r="AP1365" s="133">
        <v>0</v>
      </c>
      <c r="AQ1365" s="133">
        <v>0</v>
      </c>
      <c r="AR1365" s="133">
        <v>0</v>
      </c>
      <c r="AS1365" s="133">
        <v>0</v>
      </c>
      <c r="AT1365" s="133">
        <v>0</v>
      </c>
      <c r="AU1365" s="133">
        <v>0</v>
      </c>
      <c r="AV1365" s="133">
        <v>0</v>
      </c>
      <c r="AW1365" s="133">
        <v>0</v>
      </c>
      <c r="AX1365" s="133">
        <v>0</v>
      </c>
      <c r="AY1365" s="133">
        <v>0</v>
      </c>
      <c r="AZ1365" s="133">
        <v>0</v>
      </c>
      <c r="BA1365" s="15">
        <f t="shared" si="63"/>
        <v>0</v>
      </c>
      <c r="BB1365" s="15">
        <f t="shared" si="64"/>
        <v>0</v>
      </c>
      <c r="BC1365" s="15">
        <f t="shared" si="65"/>
        <v>0</v>
      </c>
    </row>
    <row r="1366" spans="1:55" x14ac:dyDescent="0.35">
      <c r="A1366" s="161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66">
        <v>44783</v>
      </c>
      <c r="AF1366" s="166">
        <v>45879</v>
      </c>
      <c r="AG1366" s="172">
        <v>500910</v>
      </c>
      <c r="AH1366" s="94">
        <v>0.77777777777777779</v>
      </c>
      <c r="AI1366" s="94">
        <v>3</v>
      </c>
      <c r="AJ1366" s="168">
        <v>4.2999999999999997E-2</v>
      </c>
      <c r="AK1366" s="162" t="s">
        <v>651</v>
      </c>
      <c r="AL1366" s="162" t="s">
        <v>652</v>
      </c>
      <c r="AM1366" s="133">
        <v>1794.93</v>
      </c>
      <c r="AN1366" s="133">
        <v>1794.93</v>
      </c>
      <c r="AO1366" s="133">
        <v>1794.93</v>
      </c>
      <c r="AP1366" s="133">
        <v>1794.93</v>
      </c>
      <c r="AQ1366" s="133">
        <v>897.46</v>
      </c>
      <c r="AR1366" s="133">
        <v>897.46</v>
      </c>
      <c r="AS1366" s="133">
        <v>897.46</v>
      </c>
      <c r="AT1366" s="133">
        <v>897.46</v>
      </c>
      <c r="AU1366" s="133">
        <v>897.46</v>
      </c>
      <c r="AV1366" s="133">
        <v>897.46</v>
      </c>
      <c r="AW1366" s="133">
        <v>0</v>
      </c>
      <c r="AX1366" s="133">
        <v>0</v>
      </c>
      <c r="AY1366" s="133">
        <v>0</v>
      </c>
      <c r="AZ1366" s="133">
        <v>0</v>
      </c>
      <c r="BA1366" s="15">
        <f t="shared" si="63"/>
        <v>3589.86</v>
      </c>
      <c r="BB1366" s="15">
        <f t="shared" si="64"/>
        <v>8974.619999999999</v>
      </c>
      <c r="BC1366" s="15">
        <f t="shared" si="65"/>
        <v>12564.48</v>
      </c>
    </row>
    <row r="1367" spans="1:55" x14ac:dyDescent="0.35">
      <c r="A1367" s="161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66">
        <v>44783</v>
      </c>
      <c r="AF1367" s="166">
        <v>46244</v>
      </c>
      <c r="AG1367" s="172">
        <v>393972.5</v>
      </c>
      <c r="AH1367" s="94">
        <v>1.7777777777777777</v>
      </c>
      <c r="AI1367" s="94">
        <v>4</v>
      </c>
      <c r="AJ1367" s="168">
        <v>4.7100000000000003E-2</v>
      </c>
      <c r="AK1367" s="162" t="s">
        <v>651</v>
      </c>
      <c r="AL1367" s="162" t="s">
        <v>652</v>
      </c>
      <c r="AM1367" s="133">
        <v>1546.34</v>
      </c>
      <c r="AN1367" s="133">
        <v>1546.34</v>
      </c>
      <c r="AO1367" s="133">
        <v>1546.34</v>
      </c>
      <c r="AP1367" s="133">
        <v>1546.34</v>
      </c>
      <c r="AQ1367" s="133">
        <v>1546.34</v>
      </c>
      <c r="AR1367" s="133">
        <v>1546.34</v>
      </c>
      <c r="AS1367" s="133">
        <v>1546.34</v>
      </c>
      <c r="AT1367" s="133">
        <v>1546.34</v>
      </c>
      <c r="AU1367" s="133">
        <v>1546.34</v>
      </c>
      <c r="AV1367" s="133">
        <v>1546.34</v>
      </c>
      <c r="AW1367" s="133">
        <v>1546.34</v>
      </c>
      <c r="AX1367" s="133">
        <v>1546.34</v>
      </c>
      <c r="AY1367" s="133">
        <v>1546.34</v>
      </c>
      <c r="AZ1367" s="133">
        <v>1546.34</v>
      </c>
      <c r="BA1367" s="15">
        <f t="shared" si="63"/>
        <v>3092.68</v>
      </c>
      <c r="BB1367" s="15">
        <f t="shared" si="64"/>
        <v>18556.079999999998</v>
      </c>
      <c r="BC1367" s="15">
        <f t="shared" si="65"/>
        <v>21648.76</v>
      </c>
    </row>
    <row r="1368" spans="1:55" x14ac:dyDescent="0.35">
      <c r="A1368" s="161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66">
        <v>44783</v>
      </c>
      <c r="AF1368" s="166">
        <v>46609</v>
      </c>
      <c r="AG1368" s="172">
        <v>855352.5</v>
      </c>
      <c r="AH1368" s="94">
        <v>2.7777777777777777</v>
      </c>
      <c r="AI1368" s="94">
        <v>5</v>
      </c>
      <c r="AJ1368" s="168">
        <v>5.0700000000000002E-2</v>
      </c>
      <c r="AK1368" s="162" t="s">
        <v>651</v>
      </c>
      <c r="AL1368" s="162" t="s">
        <v>652</v>
      </c>
      <c r="AM1368" s="133">
        <v>3613.86</v>
      </c>
      <c r="AN1368" s="133">
        <v>3613.86</v>
      </c>
      <c r="AO1368" s="133">
        <v>3613.86</v>
      </c>
      <c r="AP1368" s="133">
        <v>3613.86</v>
      </c>
      <c r="AQ1368" s="133">
        <v>3613.86</v>
      </c>
      <c r="AR1368" s="133">
        <v>3613.86</v>
      </c>
      <c r="AS1368" s="133">
        <v>3613.86</v>
      </c>
      <c r="AT1368" s="133">
        <v>3613.86</v>
      </c>
      <c r="AU1368" s="133">
        <v>3613.86</v>
      </c>
      <c r="AV1368" s="133">
        <v>3613.86</v>
      </c>
      <c r="AW1368" s="133">
        <v>3613.86</v>
      </c>
      <c r="AX1368" s="133">
        <v>3613.86</v>
      </c>
      <c r="AY1368" s="133">
        <v>3613.86</v>
      </c>
      <c r="AZ1368" s="133">
        <v>3613.86</v>
      </c>
      <c r="BA1368" s="15">
        <f t="shared" si="63"/>
        <v>7227.72</v>
      </c>
      <c r="BB1368" s="15">
        <f t="shared" si="64"/>
        <v>43366.32</v>
      </c>
      <c r="BC1368" s="15">
        <f t="shared" si="65"/>
        <v>50594.04</v>
      </c>
    </row>
    <row r="1369" spans="1:55" x14ac:dyDescent="0.35">
      <c r="A1369" s="161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66">
        <v>44783</v>
      </c>
      <c r="AF1369" s="166">
        <v>46975</v>
      </c>
      <c r="AG1369" s="172">
        <v>888097.5</v>
      </c>
      <c r="AH1369" s="94">
        <v>3.7777777777777777</v>
      </c>
      <c r="AI1369" s="94">
        <v>6</v>
      </c>
      <c r="AJ1369" s="168">
        <v>5.3600000000000002E-2</v>
      </c>
      <c r="AK1369" s="162" t="s">
        <v>651</v>
      </c>
      <c r="AL1369" s="162" t="s">
        <v>652</v>
      </c>
      <c r="AM1369" s="133">
        <v>3966.84</v>
      </c>
      <c r="AN1369" s="133">
        <v>3966.84</v>
      </c>
      <c r="AO1369" s="133">
        <v>3966.84</v>
      </c>
      <c r="AP1369" s="133">
        <v>3966.84</v>
      </c>
      <c r="AQ1369" s="133">
        <v>3966.84</v>
      </c>
      <c r="AR1369" s="133">
        <v>3966.84</v>
      </c>
      <c r="AS1369" s="133">
        <v>3966.84</v>
      </c>
      <c r="AT1369" s="133">
        <v>3966.84</v>
      </c>
      <c r="AU1369" s="133">
        <v>3966.84</v>
      </c>
      <c r="AV1369" s="133">
        <v>3966.84</v>
      </c>
      <c r="AW1369" s="133">
        <v>3966.84</v>
      </c>
      <c r="AX1369" s="133">
        <v>3966.84</v>
      </c>
      <c r="AY1369" s="133">
        <v>3966.84</v>
      </c>
      <c r="AZ1369" s="133">
        <v>3966.84</v>
      </c>
      <c r="BA1369" s="15">
        <f t="shared" si="63"/>
        <v>7933.68</v>
      </c>
      <c r="BB1369" s="15">
        <f t="shared" si="64"/>
        <v>47602.079999999987</v>
      </c>
      <c r="BC1369" s="15">
        <f t="shared" si="65"/>
        <v>55535.759999999987</v>
      </c>
    </row>
    <row r="1370" spans="1:55" x14ac:dyDescent="0.35">
      <c r="A1370" s="161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66">
        <v>44783</v>
      </c>
      <c r="AF1370" s="166">
        <v>47340</v>
      </c>
      <c r="AG1370" s="172">
        <v>567727.5</v>
      </c>
      <c r="AH1370" s="94">
        <v>4.7777777777777777</v>
      </c>
      <c r="AI1370" s="94">
        <v>7</v>
      </c>
      <c r="AJ1370" s="168">
        <v>5.6399999999999999E-2</v>
      </c>
      <c r="AK1370" s="162" t="s">
        <v>651</v>
      </c>
      <c r="AL1370" s="162" t="s">
        <v>652</v>
      </c>
      <c r="AM1370" s="133">
        <v>2668.32</v>
      </c>
      <c r="AN1370" s="133">
        <v>2668.32</v>
      </c>
      <c r="AO1370" s="133">
        <v>2668.32</v>
      </c>
      <c r="AP1370" s="133">
        <v>2668.32</v>
      </c>
      <c r="AQ1370" s="133">
        <v>2668.32</v>
      </c>
      <c r="AR1370" s="133">
        <v>2668.32</v>
      </c>
      <c r="AS1370" s="133">
        <v>2668.32</v>
      </c>
      <c r="AT1370" s="133">
        <v>2668.32</v>
      </c>
      <c r="AU1370" s="133">
        <v>2668.32</v>
      </c>
      <c r="AV1370" s="133">
        <v>2668.32</v>
      </c>
      <c r="AW1370" s="133">
        <v>2668.32</v>
      </c>
      <c r="AX1370" s="133">
        <v>2668.32</v>
      </c>
      <c r="AY1370" s="133">
        <v>2668.32</v>
      </c>
      <c r="AZ1370" s="133">
        <v>2668.32</v>
      </c>
      <c r="BA1370" s="15">
        <f t="shared" si="63"/>
        <v>5336.64</v>
      </c>
      <c r="BB1370" s="15">
        <f t="shared" si="64"/>
        <v>32019.84</v>
      </c>
      <c r="BC1370" s="15">
        <f t="shared" si="65"/>
        <v>37356.480000000003</v>
      </c>
    </row>
    <row r="1371" spans="1:55" x14ac:dyDescent="0.35">
      <c r="A1371" s="161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66">
        <v>44783</v>
      </c>
      <c r="AF1371" s="166">
        <v>47705</v>
      </c>
      <c r="AG1371" s="172">
        <v>106200</v>
      </c>
      <c r="AH1371" s="94">
        <v>5.7777777777777777</v>
      </c>
      <c r="AI1371" s="94">
        <v>8</v>
      </c>
      <c r="AJ1371" s="168">
        <v>5.9299999999999999E-2</v>
      </c>
      <c r="AK1371" s="162" t="s">
        <v>651</v>
      </c>
      <c r="AL1371" s="162" t="s">
        <v>652</v>
      </c>
      <c r="AM1371" s="133">
        <v>524.79999999999995</v>
      </c>
      <c r="AN1371" s="133">
        <v>524.79999999999995</v>
      </c>
      <c r="AO1371" s="133">
        <v>524.79999999999995</v>
      </c>
      <c r="AP1371" s="133">
        <v>524.79999999999995</v>
      </c>
      <c r="AQ1371" s="133">
        <v>524.79999999999995</v>
      </c>
      <c r="AR1371" s="133">
        <v>524.79999999999995</v>
      </c>
      <c r="AS1371" s="133">
        <v>524.79999999999995</v>
      </c>
      <c r="AT1371" s="133">
        <v>524.79999999999995</v>
      </c>
      <c r="AU1371" s="133">
        <v>524.79999999999995</v>
      </c>
      <c r="AV1371" s="133">
        <v>524.79999999999995</v>
      </c>
      <c r="AW1371" s="133">
        <v>524.79999999999995</v>
      </c>
      <c r="AX1371" s="133">
        <v>524.79999999999995</v>
      </c>
      <c r="AY1371" s="133">
        <v>524.79999999999995</v>
      </c>
      <c r="AZ1371" s="133">
        <v>524.79999999999995</v>
      </c>
      <c r="BA1371" s="15">
        <f t="shared" si="63"/>
        <v>1049.5999999999999</v>
      </c>
      <c r="BB1371" s="15">
        <f t="shared" si="64"/>
        <v>6297.6000000000013</v>
      </c>
      <c r="BC1371" s="15">
        <f t="shared" si="65"/>
        <v>7347.2000000000007</v>
      </c>
    </row>
    <row r="1372" spans="1:55" x14ac:dyDescent="0.35">
      <c r="A1372" s="161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66">
        <v>44777</v>
      </c>
      <c r="AF1372" s="166">
        <v>45873</v>
      </c>
      <c r="AG1372" s="172">
        <v>2246860.98</v>
      </c>
      <c r="AH1372" s="94">
        <v>0.76111111111111107</v>
      </c>
      <c r="AI1372" s="94">
        <v>3</v>
      </c>
      <c r="AJ1372" s="168">
        <v>6.1652999999999999E-2</v>
      </c>
      <c r="AK1372" s="162" t="s">
        <v>651</v>
      </c>
      <c r="AL1372" s="162" t="s">
        <v>652</v>
      </c>
      <c r="AM1372" s="133">
        <v>69262.86</v>
      </c>
      <c r="AN1372" s="133">
        <v>0</v>
      </c>
      <c r="AO1372" s="133">
        <v>0</v>
      </c>
      <c r="AP1372" s="133">
        <v>0</v>
      </c>
      <c r="AQ1372" s="133">
        <v>0</v>
      </c>
      <c r="AR1372" s="133">
        <v>0</v>
      </c>
      <c r="AS1372" s="133">
        <v>69262.86</v>
      </c>
      <c r="AT1372" s="133">
        <v>0</v>
      </c>
      <c r="AU1372" s="133">
        <v>0</v>
      </c>
      <c r="AV1372" s="133">
        <v>0</v>
      </c>
      <c r="AW1372" s="133">
        <v>0</v>
      </c>
      <c r="AX1372" s="133">
        <v>0</v>
      </c>
      <c r="AY1372" s="133">
        <v>0</v>
      </c>
      <c r="AZ1372" s="133">
        <v>0</v>
      </c>
      <c r="BA1372" s="15">
        <f t="shared" si="63"/>
        <v>69262.86</v>
      </c>
      <c r="BB1372" s="15">
        <f t="shared" si="64"/>
        <v>69262.86</v>
      </c>
      <c r="BC1372" s="15">
        <f t="shared" si="65"/>
        <v>138525.72</v>
      </c>
    </row>
    <row r="1373" spans="1:55" x14ac:dyDescent="0.35">
      <c r="A1373" s="161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66">
        <v>44790</v>
      </c>
      <c r="AF1373" s="166">
        <v>48443</v>
      </c>
      <c r="AG1373" s="172">
        <v>1860975.88</v>
      </c>
      <c r="AH1373" s="94">
        <v>7.7972222222222225</v>
      </c>
      <c r="AI1373" s="94">
        <v>10</v>
      </c>
      <c r="AJ1373" s="168">
        <v>7.8262999999999999E-2</v>
      </c>
      <c r="AK1373" s="162" t="s">
        <v>651</v>
      </c>
      <c r="AL1373" s="162" t="s">
        <v>652</v>
      </c>
      <c r="AM1373" s="133">
        <v>72822.78</v>
      </c>
      <c r="AN1373" s="133">
        <v>0</v>
      </c>
      <c r="AO1373" s="133">
        <v>0</v>
      </c>
      <c r="AP1373" s="133">
        <v>0</v>
      </c>
      <c r="AQ1373" s="133">
        <v>0</v>
      </c>
      <c r="AR1373" s="133">
        <v>0</v>
      </c>
      <c r="AS1373" s="133">
        <v>72822.78</v>
      </c>
      <c r="AT1373" s="133">
        <v>0</v>
      </c>
      <c r="AU1373" s="133">
        <v>0</v>
      </c>
      <c r="AV1373" s="133">
        <v>0</v>
      </c>
      <c r="AW1373" s="133">
        <v>0</v>
      </c>
      <c r="AX1373" s="133">
        <v>0</v>
      </c>
      <c r="AY1373" s="133">
        <v>72822.78</v>
      </c>
      <c r="AZ1373" s="133">
        <v>0</v>
      </c>
      <c r="BA1373" s="15">
        <f t="shared" si="63"/>
        <v>72822.78</v>
      </c>
      <c r="BB1373" s="15">
        <f t="shared" si="64"/>
        <v>145645.56</v>
      </c>
      <c r="BC1373" s="15">
        <f t="shared" si="65"/>
        <v>218468.34</v>
      </c>
    </row>
    <row r="1374" spans="1:55" x14ac:dyDescent="0.35">
      <c r="A1374" s="161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66">
        <v>44777</v>
      </c>
      <c r="AF1374" s="166">
        <v>45873</v>
      </c>
      <c r="AG1374" s="172">
        <v>7541868.6699999999</v>
      </c>
      <c r="AH1374" s="94">
        <v>0.76111111111111107</v>
      </c>
      <c r="AI1374" s="94">
        <v>3</v>
      </c>
      <c r="AJ1374" s="168">
        <v>6.1652999999999999E-2</v>
      </c>
      <c r="AK1374" s="162" t="s">
        <v>651</v>
      </c>
      <c r="AL1374" s="162" t="s">
        <v>652</v>
      </c>
      <c r="AM1374" s="133">
        <v>232489.41</v>
      </c>
      <c r="AN1374" s="133">
        <v>0</v>
      </c>
      <c r="AO1374" s="133">
        <v>0</v>
      </c>
      <c r="AP1374" s="133">
        <v>0</v>
      </c>
      <c r="AQ1374" s="133">
        <v>0</v>
      </c>
      <c r="AR1374" s="133">
        <v>0</v>
      </c>
      <c r="AS1374" s="133">
        <v>232489.41</v>
      </c>
      <c r="AT1374" s="133">
        <v>0</v>
      </c>
      <c r="AU1374" s="133">
        <v>0</v>
      </c>
      <c r="AV1374" s="133">
        <v>0</v>
      </c>
      <c r="AW1374" s="133">
        <v>0</v>
      </c>
      <c r="AX1374" s="133">
        <v>0</v>
      </c>
      <c r="AY1374" s="133">
        <v>0</v>
      </c>
      <c r="AZ1374" s="133">
        <v>0</v>
      </c>
      <c r="BA1374" s="15">
        <f t="shared" si="63"/>
        <v>232489.41</v>
      </c>
      <c r="BB1374" s="15">
        <f t="shared" si="64"/>
        <v>232489.41</v>
      </c>
      <c r="BC1374" s="15">
        <f t="shared" si="65"/>
        <v>464978.82</v>
      </c>
    </row>
    <row r="1375" spans="1:55" x14ac:dyDescent="0.35">
      <c r="A1375" s="161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66">
        <v>44777</v>
      </c>
      <c r="AF1375" s="166">
        <v>46603</v>
      </c>
      <c r="AG1375" s="172">
        <v>36269941.420000002</v>
      </c>
      <c r="AH1375" s="94">
        <v>2.7611111111111111</v>
      </c>
      <c r="AI1375" s="94">
        <v>5</v>
      </c>
      <c r="AJ1375" s="168">
        <v>7.1294999999999997E-2</v>
      </c>
      <c r="AK1375" s="162" t="s">
        <v>651</v>
      </c>
      <c r="AL1375" s="162" t="s">
        <v>652</v>
      </c>
      <c r="AM1375" s="133">
        <v>1292932.74</v>
      </c>
      <c r="AN1375" s="133">
        <v>0</v>
      </c>
      <c r="AO1375" s="133">
        <v>0</v>
      </c>
      <c r="AP1375" s="133">
        <v>0</v>
      </c>
      <c r="AQ1375" s="133">
        <v>0</v>
      </c>
      <c r="AR1375" s="133">
        <v>0</v>
      </c>
      <c r="AS1375" s="133">
        <v>1292932.74</v>
      </c>
      <c r="AT1375" s="133">
        <v>0</v>
      </c>
      <c r="AU1375" s="133">
        <v>0</v>
      </c>
      <c r="AV1375" s="133">
        <v>0</v>
      </c>
      <c r="AW1375" s="133">
        <v>0</v>
      </c>
      <c r="AX1375" s="133">
        <v>0</v>
      </c>
      <c r="AY1375" s="133">
        <v>1292932.74</v>
      </c>
      <c r="AZ1375" s="133">
        <v>0</v>
      </c>
      <c r="BA1375" s="15">
        <f t="shared" si="63"/>
        <v>1292932.74</v>
      </c>
      <c r="BB1375" s="15">
        <f t="shared" si="64"/>
        <v>2585865.48</v>
      </c>
      <c r="BC1375" s="15">
        <f t="shared" si="65"/>
        <v>3878798.2199999997</v>
      </c>
    </row>
    <row r="1376" spans="1:55" x14ac:dyDescent="0.35">
      <c r="A1376" s="161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66">
        <v>44777</v>
      </c>
      <c r="AF1376" s="166">
        <v>46603</v>
      </c>
      <c r="AG1376" s="172">
        <v>200000000</v>
      </c>
      <c r="AH1376" s="94">
        <v>2.7611111111111111</v>
      </c>
      <c r="AI1376" s="94">
        <v>5</v>
      </c>
      <c r="AJ1376" s="168">
        <v>7.1294999999999997E-2</v>
      </c>
      <c r="AK1376" s="162" t="s">
        <v>651</v>
      </c>
      <c r="AL1376" s="162" t="s">
        <v>652</v>
      </c>
      <c r="AM1376" s="133">
        <v>7129500</v>
      </c>
      <c r="AN1376" s="133">
        <v>0</v>
      </c>
      <c r="AO1376" s="133">
        <v>0</v>
      </c>
      <c r="AP1376" s="133">
        <v>0</v>
      </c>
      <c r="AQ1376" s="133">
        <v>0</v>
      </c>
      <c r="AR1376" s="133">
        <v>0</v>
      </c>
      <c r="AS1376" s="133">
        <v>7129500</v>
      </c>
      <c r="AT1376" s="133">
        <v>0</v>
      </c>
      <c r="AU1376" s="133">
        <v>0</v>
      </c>
      <c r="AV1376" s="133">
        <v>0</v>
      </c>
      <c r="AW1376" s="133">
        <v>0</v>
      </c>
      <c r="AX1376" s="133">
        <v>0</v>
      </c>
      <c r="AY1376" s="133">
        <v>7129500</v>
      </c>
      <c r="AZ1376" s="133">
        <v>0</v>
      </c>
      <c r="BA1376" s="15">
        <f t="shared" si="63"/>
        <v>7129500</v>
      </c>
      <c r="BB1376" s="15">
        <f t="shared" si="64"/>
        <v>14259000</v>
      </c>
      <c r="BC1376" s="15">
        <f t="shared" si="65"/>
        <v>21388500</v>
      </c>
    </row>
    <row r="1377" spans="1:55" x14ac:dyDescent="0.35">
      <c r="A1377" s="161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66">
        <v>44685</v>
      </c>
      <c r="AF1377" s="166">
        <v>45781</v>
      </c>
      <c r="AG1377" s="172">
        <v>881877.52</v>
      </c>
      <c r="AH1377" s="94">
        <v>0.51111111111111107</v>
      </c>
      <c r="AI1377" s="94">
        <v>3</v>
      </c>
      <c r="AJ1377" s="168">
        <v>6.1652999999999999E-2</v>
      </c>
      <c r="AK1377" s="162" t="s">
        <v>651</v>
      </c>
      <c r="AL1377" s="162" t="s">
        <v>652</v>
      </c>
      <c r="AM1377" s="133">
        <v>27185.200000000001</v>
      </c>
      <c r="AN1377" s="133">
        <v>0</v>
      </c>
      <c r="AO1377" s="133">
        <v>0</v>
      </c>
      <c r="AP1377" s="133">
        <v>0</v>
      </c>
      <c r="AQ1377" s="133">
        <v>0</v>
      </c>
      <c r="AR1377" s="133">
        <v>0</v>
      </c>
      <c r="AS1377" s="133">
        <v>27185.200000000001</v>
      </c>
      <c r="AT1377" s="133">
        <v>0</v>
      </c>
      <c r="AU1377" s="133">
        <v>0</v>
      </c>
      <c r="AV1377" s="133">
        <v>0</v>
      </c>
      <c r="AW1377" s="133">
        <v>0</v>
      </c>
      <c r="AX1377" s="133">
        <v>0</v>
      </c>
      <c r="AY1377" s="133">
        <v>0</v>
      </c>
      <c r="AZ1377" s="133">
        <v>0</v>
      </c>
      <c r="BA1377" s="15">
        <f t="shared" si="63"/>
        <v>27185.200000000001</v>
      </c>
      <c r="BB1377" s="15">
        <f t="shared" si="64"/>
        <v>27185.200000000001</v>
      </c>
      <c r="BC1377" s="15">
        <f t="shared" si="65"/>
        <v>54370.400000000001</v>
      </c>
    </row>
    <row r="1378" spans="1:55" x14ac:dyDescent="0.35">
      <c r="A1378" s="161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66">
        <v>44685</v>
      </c>
      <c r="AF1378" s="166">
        <v>46511</v>
      </c>
      <c r="AG1378" s="172">
        <v>2051279.19</v>
      </c>
      <c r="AH1378" s="94">
        <v>2.5111111111111111</v>
      </c>
      <c r="AI1378" s="94">
        <v>5</v>
      </c>
      <c r="AJ1378" s="168">
        <v>7.1294999999999997E-2</v>
      </c>
      <c r="AK1378" s="162" t="s">
        <v>651</v>
      </c>
      <c r="AL1378" s="162" t="s">
        <v>652</v>
      </c>
      <c r="AM1378" s="133">
        <v>73122.97</v>
      </c>
      <c r="AN1378" s="133">
        <v>0</v>
      </c>
      <c r="AO1378" s="133">
        <v>0</v>
      </c>
      <c r="AP1378" s="133">
        <v>0</v>
      </c>
      <c r="AQ1378" s="133">
        <v>0</v>
      </c>
      <c r="AR1378" s="133">
        <v>0</v>
      </c>
      <c r="AS1378" s="133">
        <v>73122.97</v>
      </c>
      <c r="AT1378" s="133">
        <v>0</v>
      </c>
      <c r="AU1378" s="133">
        <v>0</v>
      </c>
      <c r="AV1378" s="133">
        <v>0</v>
      </c>
      <c r="AW1378" s="133">
        <v>0</v>
      </c>
      <c r="AX1378" s="133">
        <v>0</v>
      </c>
      <c r="AY1378" s="133">
        <v>73122.97</v>
      </c>
      <c r="AZ1378" s="133">
        <v>0</v>
      </c>
      <c r="BA1378" s="15">
        <f t="shared" si="63"/>
        <v>73122.97</v>
      </c>
      <c r="BB1378" s="15">
        <f t="shared" si="64"/>
        <v>146245.94</v>
      </c>
      <c r="BC1378" s="15">
        <f t="shared" si="65"/>
        <v>219368.91</v>
      </c>
    </row>
    <row r="1379" spans="1:55" x14ac:dyDescent="0.35">
      <c r="A1379" s="161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66">
        <v>44685</v>
      </c>
      <c r="AF1379" s="166">
        <v>46511</v>
      </c>
      <c r="AG1379" s="172">
        <v>2837111.24</v>
      </c>
      <c r="AH1379" s="94">
        <v>2.5111111111111111</v>
      </c>
      <c r="AI1379" s="94">
        <v>5</v>
      </c>
      <c r="AJ1379" s="168">
        <v>7.1294999999999997E-2</v>
      </c>
      <c r="AK1379" s="162" t="s">
        <v>651</v>
      </c>
      <c r="AL1379" s="162" t="s">
        <v>652</v>
      </c>
      <c r="AM1379" s="133">
        <v>101135.92</v>
      </c>
      <c r="AN1379" s="133">
        <v>0</v>
      </c>
      <c r="AO1379" s="133">
        <v>0</v>
      </c>
      <c r="AP1379" s="133">
        <v>0</v>
      </c>
      <c r="AQ1379" s="133">
        <v>0</v>
      </c>
      <c r="AR1379" s="133">
        <v>0</v>
      </c>
      <c r="AS1379" s="133">
        <v>101135.92</v>
      </c>
      <c r="AT1379" s="133">
        <v>0</v>
      </c>
      <c r="AU1379" s="133">
        <v>0</v>
      </c>
      <c r="AV1379" s="133">
        <v>0</v>
      </c>
      <c r="AW1379" s="133">
        <v>0</v>
      </c>
      <c r="AX1379" s="133">
        <v>0</v>
      </c>
      <c r="AY1379" s="133">
        <v>101135.92</v>
      </c>
      <c r="AZ1379" s="133">
        <v>0</v>
      </c>
      <c r="BA1379" s="15">
        <f t="shared" si="63"/>
        <v>101135.92</v>
      </c>
      <c r="BB1379" s="15">
        <f t="shared" si="64"/>
        <v>202271.84</v>
      </c>
      <c r="BC1379" s="15">
        <f t="shared" si="65"/>
        <v>303407.76</v>
      </c>
    </row>
    <row r="1380" spans="1:55" x14ac:dyDescent="0.35">
      <c r="A1380" s="161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66">
        <v>44698</v>
      </c>
      <c r="AF1380" s="166">
        <v>48351</v>
      </c>
      <c r="AG1380" s="172">
        <v>600000000</v>
      </c>
      <c r="AH1380" s="94">
        <v>7.5472222222222225</v>
      </c>
      <c r="AI1380" s="94">
        <v>10</v>
      </c>
      <c r="AJ1380" s="168">
        <v>7.8262999999999999E-2</v>
      </c>
      <c r="AK1380" s="162" t="s">
        <v>651</v>
      </c>
      <c r="AL1380" s="162" t="s">
        <v>652</v>
      </c>
      <c r="AM1380" s="133">
        <v>23478900</v>
      </c>
      <c r="AN1380" s="133">
        <v>0</v>
      </c>
      <c r="AO1380" s="133">
        <v>0</v>
      </c>
      <c r="AP1380" s="133">
        <v>0</v>
      </c>
      <c r="AQ1380" s="133">
        <v>0</v>
      </c>
      <c r="AR1380" s="133">
        <v>0</v>
      </c>
      <c r="AS1380" s="133">
        <v>23478900</v>
      </c>
      <c r="AT1380" s="133">
        <v>0</v>
      </c>
      <c r="AU1380" s="133">
        <v>0</v>
      </c>
      <c r="AV1380" s="133">
        <v>0</v>
      </c>
      <c r="AW1380" s="133">
        <v>0</v>
      </c>
      <c r="AX1380" s="133">
        <v>0</v>
      </c>
      <c r="AY1380" s="133">
        <v>23478900</v>
      </c>
      <c r="AZ1380" s="133">
        <v>0</v>
      </c>
      <c r="BA1380" s="15">
        <f t="shared" si="63"/>
        <v>23478900</v>
      </c>
      <c r="BB1380" s="15">
        <f t="shared" si="64"/>
        <v>46957800</v>
      </c>
      <c r="BC1380" s="15">
        <f t="shared" si="65"/>
        <v>70436700</v>
      </c>
    </row>
    <row r="1381" spans="1:55" x14ac:dyDescent="0.35">
      <c r="A1381" s="161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0</v>
      </c>
      <c r="X1381" s="63">
        <v>0</v>
      </c>
      <c r="Y1381" s="63">
        <v>0</v>
      </c>
      <c r="Z1381" s="63">
        <v>0</v>
      </c>
      <c r="AA1381" s="63">
        <v>0</v>
      </c>
      <c r="AB1381" s="63">
        <v>0</v>
      </c>
      <c r="AC1381" s="63">
        <v>0</v>
      </c>
      <c r="AD1381" s="63">
        <v>0</v>
      </c>
      <c r="AE1381" s="166">
        <v>44832</v>
      </c>
      <c r="AF1381" s="166">
        <v>45563</v>
      </c>
      <c r="AG1381" s="172">
        <v>89827.5</v>
      </c>
      <c r="AH1381" s="94">
        <v>0</v>
      </c>
      <c r="AI1381" s="94">
        <v>0</v>
      </c>
      <c r="AJ1381" s="168">
        <v>3.8199999999999998E-2</v>
      </c>
      <c r="AK1381" s="162" t="s">
        <v>651</v>
      </c>
      <c r="AL1381" s="162" t="s">
        <v>652</v>
      </c>
      <c r="AM1381" s="133">
        <v>0</v>
      </c>
      <c r="AN1381" s="133">
        <v>0</v>
      </c>
      <c r="AO1381" s="133">
        <v>0</v>
      </c>
      <c r="AP1381" s="133">
        <v>0</v>
      </c>
      <c r="AQ1381" s="133">
        <v>0</v>
      </c>
      <c r="AR1381" s="133">
        <v>0</v>
      </c>
      <c r="AS1381" s="133">
        <v>0</v>
      </c>
      <c r="AT1381" s="133">
        <v>0</v>
      </c>
      <c r="AU1381" s="133">
        <v>0</v>
      </c>
      <c r="AV1381" s="133">
        <v>0</v>
      </c>
      <c r="AW1381" s="133">
        <v>0</v>
      </c>
      <c r="AX1381" s="133">
        <v>0</v>
      </c>
      <c r="AY1381" s="133">
        <v>0</v>
      </c>
      <c r="AZ1381" s="133">
        <v>0</v>
      </c>
      <c r="BA1381" s="15">
        <f t="shared" si="63"/>
        <v>0</v>
      </c>
      <c r="BB1381" s="15">
        <f t="shared" si="64"/>
        <v>0</v>
      </c>
      <c r="BC1381" s="15">
        <f t="shared" si="65"/>
        <v>0</v>
      </c>
    </row>
    <row r="1382" spans="1:55" x14ac:dyDescent="0.35">
      <c r="A1382" s="161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66">
        <v>44832</v>
      </c>
      <c r="AF1382" s="166">
        <v>45928</v>
      </c>
      <c r="AG1382" s="172">
        <v>475097.5</v>
      </c>
      <c r="AH1382" s="94">
        <v>0.91111111111111109</v>
      </c>
      <c r="AI1382" s="94">
        <v>3</v>
      </c>
      <c r="AJ1382" s="168">
        <v>4.2999999999999997E-2</v>
      </c>
      <c r="AK1382" s="162" t="s">
        <v>651</v>
      </c>
      <c r="AL1382" s="162" t="s">
        <v>652</v>
      </c>
      <c r="AM1382" s="133">
        <v>1702.43</v>
      </c>
      <c r="AN1382" s="133">
        <v>1702.43</v>
      </c>
      <c r="AO1382" s="133">
        <v>1702.43</v>
      </c>
      <c r="AP1382" s="133">
        <v>1702.43</v>
      </c>
      <c r="AQ1382" s="133">
        <v>1702.43</v>
      </c>
      <c r="AR1382" s="133">
        <v>851.22</v>
      </c>
      <c r="AS1382" s="133">
        <v>851.22</v>
      </c>
      <c r="AT1382" s="133">
        <v>851.22</v>
      </c>
      <c r="AU1382" s="133">
        <v>851.22</v>
      </c>
      <c r="AV1382" s="133">
        <v>851.22</v>
      </c>
      <c r="AW1382" s="133">
        <v>851.22</v>
      </c>
      <c r="AX1382" s="133">
        <v>0</v>
      </c>
      <c r="AY1382" s="133">
        <v>0</v>
      </c>
      <c r="AZ1382" s="133">
        <v>0</v>
      </c>
      <c r="BA1382" s="15">
        <f t="shared" si="63"/>
        <v>3404.86</v>
      </c>
      <c r="BB1382" s="15">
        <f t="shared" si="64"/>
        <v>10214.609999999999</v>
      </c>
      <c r="BC1382" s="15">
        <f t="shared" si="65"/>
        <v>13619.47</v>
      </c>
    </row>
    <row r="1383" spans="1:55" x14ac:dyDescent="0.35">
      <c r="A1383" s="161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66">
        <v>44832</v>
      </c>
      <c r="AF1383" s="166">
        <v>46293</v>
      </c>
      <c r="AG1383" s="172">
        <v>577610</v>
      </c>
      <c r="AH1383" s="94">
        <v>1.9111111111111112</v>
      </c>
      <c r="AI1383" s="94">
        <v>4</v>
      </c>
      <c r="AJ1383" s="168">
        <v>4.7100000000000003E-2</v>
      </c>
      <c r="AK1383" s="162" t="s">
        <v>651</v>
      </c>
      <c r="AL1383" s="162" t="s">
        <v>652</v>
      </c>
      <c r="AM1383" s="133">
        <v>2267.12</v>
      </c>
      <c r="AN1383" s="133">
        <v>2267.12</v>
      </c>
      <c r="AO1383" s="133">
        <v>2267.12</v>
      </c>
      <c r="AP1383" s="133">
        <v>2267.12</v>
      </c>
      <c r="AQ1383" s="133">
        <v>2267.12</v>
      </c>
      <c r="AR1383" s="133">
        <v>2267.12</v>
      </c>
      <c r="AS1383" s="133">
        <v>2267.12</v>
      </c>
      <c r="AT1383" s="133">
        <v>2267.12</v>
      </c>
      <c r="AU1383" s="133">
        <v>2267.12</v>
      </c>
      <c r="AV1383" s="133">
        <v>2267.12</v>
      </c>
      <c r="AW1383" s="133">
        <v>2267.12</v>
      </c>
      <c r="AX1383" s="133">
        <v>2267.12</v>
      </c>
      <c r="AY1383" s="133">
        <v>2267.12</v>
      </c>
      <c r="AZ1383" s="133">
        <v>2267.12</v>
      </c>
      <c r="BA1383" s="15">
        <f t="shared" si="63"/>
        <v>4534.24</v>
      </c>
      <c r="BB1383" s="15">
        <f t="shared" si="64"/>
        <v>27205.439999999991</v>
      </c>
      <c r="BC1383" s="15">
        <f t="shared" si="65"/>
        <v>31739.679999999993</v>
      </c>
    </row>
    <row r="1384" spans="1:55" x14ac:dyDescent="0.35">
      <c r="A1384" s="161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66">
        <v>44832</v>
      </c>
      <c r="AF1384" s="166">
        <v>46658</v>
      </c>
      <c r="AG1384" s="172">
        <v>1262747.5</v>
      </c>
      <c r="AH1384" s="94">
        <v>2.911111111111111</v>
      </c>
      <c r="AI1384" s="94">
        <v>5</v>
      </c>
      <c r="AJ1384" s="168">
        <v>5.0700000000000002E-2</v>
      </c>
      <c r="AK1384" s="162" t="s">
        <v>651</v>
      </c>
      <c r="AL1384" s="162" t="s">
        <v>652</v>
      </c>
      <c r="AM1384" s="133">
        <v>5335.11</v>
      </c>
      <c r="AN1384" s="133">
        <v>5335.11</v>
      </c>
      <c r="AO1384" s="133">
        <v>5335.11</v>
      </c>
      <c r="AP1384" s="133">
        <v>5335.11</v>
      </c>
      <c r="AQ1384" s="133">
        <v>5335.11</v>
      </c>
      <c r="AR1384" s="133">
        <v>5335.11</v>
      </c>
      <c r="AS1384" s="133">
        <v>5335.11</v>
      </c>
      <c r="AT1384" s="133">
        <v>5335.11</v>
      </c>
      <c r="AU1384" s="133">
        <v>5335.11</v>
      </c>
      <c r="AV1384" s="133">
        <v>5335.11</v>
      </c>
      <c r="AW1384" s="133">
        <v>5335.11</v>
      </c>
      <c r="AX1384" s="133">
        <v>5335.11</v>
      </c>
      <c r="AY1384" s="133">
        <v>5335.11</v>
      </c>
      <c r="AZ1384" s="133">
        <v>5335.11</v>
      </c>
      <c r="BA1384" s="15">
        <f t="shared" si="63"/>
        <v>10670.22</v>
      </c>
      <c r="BB1384" s="15">
        <f t="shared" si="64"/>
        <v>64021.32</v>
      </c>
      <c r="BC1384" s="15">
        <f t="shared" si="65"/>
        <v>74691.539999999994</v>
      </c>
    </row>
    <row r="1385" spans="1:55" x14ac:dyDescent="0.35">
      <c r="A1385" s="161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66">
        <v>44832</v>
      </c>
      <c r="AF1385" s="166">
        <v>47024</v>
      </c>
      <c r="AG1385" s="172">
        <v>5672997.5</v>
      </c>
      <c r="AH1385" s="94">
        <v>3.911111111111111</v>
      </c>
      <c r="AI1385" s="94">
        <v>6</v>
      </c>
      <c r="AJ1385" s="168">
        <v>5.3600000000000002E-2</v>
      </c>
      <c r="AK1385" s="162" t="s">
        <v>651</v>
      </c>
      <c r="AL1385" s="162" t="s">
        <v>652</v>
      </c>
      <c r="AM1385" s="133">
        <v>25339.39</v>
      </c>
      <c r="AN1385" s="133">
        <v>25339.39</v>
      </c>
      <c r="AO1385" s="133">
        <v>25339.39</v>
      </c>
      <c r="AP1385" s="133">
        <v>25339.39</v>
      </c>
      <c r="AQ1385" s="133">
        <v>25339.39</v>
      </c>
      <c r="AR1385" s="133">
        <v>25339.39</v>
      </c>
      <c r="AS1385" s="133">
        <v>25339.39</v>
      </c>
      <c r="AT1385" s="133">
        <v>25339.39</v>
      </c>
      <c r="AU1385" s="133">
        <v>25339.39</v>
      </c>
      <c r="AV1385" s="133">
        <v>25339.39</v>
      </c>
      <c r="AW1385" s="133">
        <v>25339.39</v>
      </c>
      <c r="AX1385" s="133">
        <v>25339.39</v>
      </c>
      <c r="AY1385" s="133">
        <v>25339.39</v>
      </c>
      <c r="AZ1385" s="133">
        <v>25339.39</v>
      </c>
      <c r="BA1385" s="15">
        <f t="shared" si="63"/>
        <v>50678.78</v>
      </c>
      <c r="BB1385" s="15">
        <f t="shared" si="64"/>
        <v>304072.68000000005</v>
      </c>
      <c r="BC1385" s="15">
        <f t="shared" si="65"/>
        <v>354751.46000000008</v>
      </c>
    </row>
    <row r="1386" spans="1:55" x14ac:dyDescent="0.35">
      <c r="A1386" s="161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66">
        <v>44832</v>
      </c>
      <c r="AF1386" s="166">
        <v>47389</v>
      </c>
      <c r="AG1386" s="172">
        <v>11094065</v>
      </c>
      <c r="AH1386" s="94">
        <v>4.9111111111111114</v>
      </c>
      <c r="AI1386" s="94">
        <v>7</v>
      </c>
      <c r="AJ1386" s="168">
        <v>5.6399999999999999E-2</v>
      </c>
      <c r="AK1386" s="162" t="s">
        <v>651</v>
      </c>
      <c r="AL1386" s="162" t="s">
        <v>652</v>
      </c>
      <c r="AM1386" s="133">
        <v>52142.11</v>
      </c>
      <c r="AN1386" s="133">
        <v>52142.11</v>
      </c>
      <c r="AO1386" s="133">
        <v>52142.11</v>
      </c>
      <c r="AP1386" s="133">
        <v>52142.11</v>
      </c>
      <c r="AQ1386" s="133">
        <v>52142.11</v>
      </c>
      <c r="AR1386" s="133">
        <v>52142.11</v>
      </c>
      <c r="AS1386" s="133">
        <v>52142.11</v>
      </c>
      <c r="AT1386" s="133">
        <v>52142.11</v>
      </c>
      <c r="AU1386" s="133">
        <v>52142.11</v>
      </c>
      <c r="AV1386" s="133">
        <v>52142.11</v>
      </c>
      <c r="AW1386" s="133">
        <v>52142.11</v>
      </c>
      <c r="AX1386" s="133">
        <v>52142.11</v>
      </c>
      <c r="AY1386" s="133">
        <v>52142.11</v>
      </c>
      <c r="AZ1386" s="133">
        <v>52142.11</v>
      </c>
      <c r="BA1386" s="15">
        <f t="shared" si="63"/>
        <v>104284.22</v>
      </c>
      <c r="BB1386" s="15">
        <f t="shared" si="64"/>
        <v>625705.31999999995</v>
      </c>
      <c r="BC1386" s="15">
        <f t="shared" si="65"/>
        <v>729989.53999999992</v>
      </c>
    </row>
    <row r="1387" spans="1:55" x14ac:dyDescent="0.35">
      <c r="A1387" s="161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66">
        <v>44832</v>
      </c>
      <c r="AF1387" s="166">
        <v>47754</v>
      </c>
      <c r="AG1387" s="172">
        <v>2068982.5</v>
      </c>
      <c r="AH1387" s="94">
        <v>5.9111111111111114</v>
      </c>
      <c r="AI1387" s="94">
        <v>8</v>
      </c>
      <c r="AJ1387" s="168">
        <v>5.9299999999999999E-2</v>
      </c>
      <c r="AK1387" s="162" t="s">
        <v>651</v>
      </c>
      <c r="AL1387" s="162" t="s">
        <v>652</v>
      </c>
      <c r="AM1387" s="133">
        <v>10224.219999999999</v>
      </c>
      <c r="AN1387" s="133">
        <v>10224.219999999999</v>
      </c>
      <c r="AO1387" s="133">
        <v>10224.219999999999</v>
      </c>
      <c r="AP1387" s="133">
        <v>10224.219999999999</v>
      </c>
      <c r="AQ1387" s="133">
        <v>10224.219999999999</v>
      </c>
      <c r="AR1387" s="133">
        <v>10224.219999999999</v>
      </c>
      <c r="AS1387" s="133">
        <v>10224.219999999999</v>
      </c>
      <c r="AT1387" s="133">
        <v>10224.219999999999</v>
      </c>
      <c r="AU1387" s="133">
        <v>10224.219999999999</v>
      </c>
      <c r="AV1387" s="133">
        <v>10224.219999999999</v>
      </c>
      <c r="AW1387" s="133">
        <v>10224.219999999999</v>
      </c>
      <c r="AX1387" s="133">
        <v>10224.219999999999</v>
      </c>
      <c r="AY1387" s="133">
        <v>10224.219999999999</v>
      </c>
      <c r="AZ1387" s="133">
        <v>10224.219999999999</v>
      </c>
      <c r="BA1387" s="15">
        <f t="shared" si="63"/>
        <v>20448.439999999999</v>
      </c>
      <c r="BB1387" s="15">
        <f t="shared" si="64"/>
        <v>122690.64</v>
      </c>
      <c r="BC1387" s="15">
        <f t="shared" si="65"/>
        <v>143139.07999999999</v>
      </c>
    </row>
    <row r="1388" spans="1:55" x14ac:dyDescent="0.35">
      <c r="A1388" s="161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66">
        <v>44832</v>
      </c>
      <c r="AF1388" s="166">
        <v>48119</v>
      </c>
      <c r="AG1388" s="172">
        <v>106200</v>
      </c>
      <c r="AH1388" s="94">
        <v>6.9111111111111114</v>
      </c>
      <c r="AI1388" s="94">
        <v>9</v>
      </c>
      <c r="AJ1388" s="168">
        <v>6.2100000000000002E-2</v>
      </c>
      <c r="AK1388" s="162" t="s">
        <v>651</v>
      </c>
      <c r="AL1388" s="162" t="s">
        <v>652</v>
      </c>
      <c r="AM1388" s="133">
        <v>549.58000000000004</v>
      </c>
      <c r="AN1388" s="133">
        <v>549.58000000000004</v>
      </c>
      <c r="AO1388" s="133">
        <v>549.58000000000004</v>
      </c>
      <c r="AP1388" s="133">
        <v>549.58000000000004</v>
      </c>
      <c r="AQ1388" s="133">
        <v>549.58000000000004</v>
      </c>
      <c r="AR1388" s="133">
        <v>549.58000000000004</v>
      </c>
      <c r="AS1388" s="133">
        <v>549.58000000000004</v>
      </c>
      <c r="AT1388" s="133">
        <v>549.58000000000004</v>
      </c>
      <c r="AU1388" s="133">
        <v>549.58000000000004</v>
      </c>
      <c r="AV1388" s="133">
        <v>549.58000000000004</v>
      </c>
      <c r="AW1388" s="133">
        <v>549.58000000000004</v>
      </c>
      <c r="AX1388" s="133">
        <v>549.58000000000004</v>
      </c>
      <c r="AY1388" s="133">
        <v>549.58000000000004</v>
      </c>
      <c r="AZ1388" s="133">
        <v>549.58000000000004</v>
      </c>
      <c r="BA1388" s="15">
        <f t="shared" si="63"/>
        <v>1099.1600000000001</v>
      </c>
      <c r="BB1388" s="15">
        <f t="shared" si="64"/>
        <v>6594.96</v>
      </c>
      <c r="BC1388" s="15">
        <f t="shared" si="65"/>
        <v>7694.12</v>
      </c>
    </row>
    <row r="1389" spans="1:55" x14ac:dyDescent="0.35">
      <c r="A1389" s="161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66">
        <v>44832</v>
      </c>
      <c r="AF1389" s="166">
        <v>48485</v>
      </c>
      <c r="AG1389" s="172">
        <v>99415</v>
      </c>
      <c r="AH1389" s="94">
        <v>7.9111111111111114</v>
      </c>
      <c r="AI1389" s="94">
        <v>10</v>
      </c>
      <c r="AJ1389" s="168">
        <v>6.5000000000000002E-2</v>
      </c>
      <c r="AK1389" s="162" t="s">
        <v>651</v>
      </c>
      <c r="AL1389" s="162" t="s">
        <v>652</v>
      </c>
      <c r="AM1389" s="133">
        <v>538.5</v>
      </c>
      <c r="AN1389" s="133">
        <v>538.5</v>
      </c>
      <c r="AO1389" s="133">
        <v>538.5</v>
      </c>
      <c r="AP1389" s="133">
        <v>538.5</v>
      </c>
      <c r="AQ1389" s="133">
        <v>538.5</v>
      </c>
      <c r="AR1389" s="133">
        <v>538.5</v>
      </c>
      <c r="AS1389" s="133">
        <v>538.5</v>
      </c>
      <c r="AT1389" s="133">
        <v>538.5</v>
      </c>
      <c r="AU1389" s="133">
        <v>538.5</v>
      </c>
      <c r="AV1389" s="133">
        <v>538.5</v>
      </c>
      <c r="AW1389" s="133">
        <v>538.5</v>
      </c>
      <c r="AX1389" s="133">
        <v>538.5</v>
      </c>
      <c r="AY1389" s="133">
        <v>538.5</v>
      </c>
      <c r="AZ1389" s="133">
        <v>538.5</v>
      </c>
      <c r="BA1389" s="15">
        <f t="shared" si="63"/>
        <v>1077</v>
      </c>
      <c r="BB1389" s="15">
        <f t="shared" si="64"/>
        <v>6462</v>
      </c>
      <c r="BC1389" s="15">
        <f t="shared" si="65"/>
        <v>7539</v>
      </c>
    </row>
    <row r="1390" spans="1:55" x14ac:dyDescent="0.35">
      <c r="A1390" s="161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57893.75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0</v>
      </c>
      <c r="AE1390" s="166">
        <v>44859</v>
      </c>
      <c r="AF1390" s="166">
        <v>45590</v>
      </c>
      <c r="AG1390" s="172">
        <v>115787.5</v>
      </c>
      <c r="AH1390" s="94">
        <v>0</v>
      </c>
      <c r="AI1390" s="94">
        <v>0</v>
      </c>
      <c r="AJ1390" s="168">
        <v>3.8199999999999998E-2</v>
      </c>
      <c r="AK1390" s="162" t="s">
        <v>651</v>
      </c>
      <c r="AL1390" s="162" t="s">
        <v>652</v>
      </c>
      <c r="AM1390" s="133">
        <v>0</v>
      </c>
      <c r="AN1390" s="133">
        <v>0</v>
      </c>
      <c r="AO1390" s="133">
        <v>0</v>
      </c>
      <c r="AP1390" s="133">
        <v>0</v>
      </c>
      <c r="AQ1390" s="133">
        <v>0</v>
      </c>
      <c r="AR1390" s="133">
        <v>0</v>
      </c>
      <c r="AS1390" s="133">
        <v>0</v>
      </c>
      <c r="AT1390" s="133">
        <v>0</v>
      </c>
      <c r="AU1390" s="133">
        <v>0</v>
      </c>
      <c r="AV1390" s="133">
        <v>0</v>
      </c>
      <c r="AW1390" s="133">
        <v>0</v>
      </c>
      <c r="AX1390" s="133">
        <v>0</v>
      </c>
      <c r="AY1390" s="133">
        <v>0</v>
      </c>
      <c r="AZ1390" s="133">
        <v>0</v>
      </c>
      <c r="BA1390" s="15">
        <f t="shared" si="63"/>
        <v>0</v>
      </c>
      <c r="BB1390" s="15">
        <f t="shared" si="64"/>
        <v>0</v>
      </c>
      <c r="BC1390" s="15">
        <f t="shared" si="65"/>
        <v>0</v>
      </c>
    </row>
    <row r="1391" spans="1:55" x14ac:dyDescent="0.35">
      <c r="A1391" s="161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66">
        <v>44859</v>
      </c>
      <c r="AF1391" s="166">
        <v>45955</v>
      </c>
      <c r="AG1391" s="172">
        <v>349132.5</v>
      </c>
      <c r="AH1391" s="94">
        <v>0.98611111111111116</v>
      </c>
      <c r="AI1391" s="94">
        <v>3</v>
      </c>
      <c r="AJ1391" s="168">
        <v>4.2999999999999997E-2</v>
      </c>
      <c r="AK1391" s="162" t="s">
        <v>651</v>
      </c>
      <c r="AL1391" s="162" t="s">
        <v>652</v>
      </c>
      <c r="AM1391" s="133">
        <v>1251.06</v>
      </c>
      <c r="AN1391" s="133">
        <v>1251.06</v>
      </c>
      <c r="AO1391" s="133">
        <v>1251.06</v>
      </c>
      <c r="AP1391" s="133">
        <v>1251.06</v>
      </c>
      <c r="AQ1391" s="133">
        <v>1251.06</v>
      </c>
      <c r="AR1391" s="133">
        <v>1251.06</v>
      </c>
      <c r="AS1391" s="133">
        <v>625.53</v>
      </c>
      <c r="AT1391" s="133">
        <v>625.53</v>
      </c>
      <c r="AU1391" s="133">
        <v>625.53</v>
      </c>
      <c r="AV1391" s="133">
        <v>625.53</v>
      </c>
      <c r="AW1391" s="133">
        <v>625.53</v>
      </c>
      <c r="AX1391" s="133">
        <v>625.53</v>
      </c>
      <c r="AY1391" s="133">
        <v>0</v>
      </c>
      <c r="AZ1391" s="133">
        <v>0</v>
      </c>
      <c r="BA1391" s="15">
        <f t="shared" si="63"/>
        <v>2502.12</v>
      </c>
      <c r="BB1391" s="15">
        <f t="shared" si="64"/>
        <v>8757.4199999999983</v>
      </c>
      <c r="BC1391" s="15">
        <f t="shared" si="65"/>
        <v>11259.539999999997</v>
      </c>
    </row>
    <row r="1392" spans="1:55" x14ac:dyDescent="0.35">
      <c r="A1392" s="161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66">
        <v>44859</v>
      </c>
      <c r="AF1392" s="166">
        <v>46320</v>
      </c>
      <c r="AG1392" s="172">
        <v>24337.5</v>
      </c>
      <c r="AH1392" s="94">
        <v>1.9861111111111112</v>
      </c>
      <c r="AI1392" s="94">
        <v>4</v>
      </c>
      <c r="AJ1392" s="168">
        <v>4.7100000000000003E-2</v>
      </c>
      <c r="AK1392" s="162" t="s">
        <v>651</v>
      </c>
      <c r="AL1392" s="162" t="s">
        <v>652</v>
      </c>
      <c r="AM1392" s="133">
        <v>95.52</v>
      </c>
      <c r="AN1392" s="133">
        <v>95.52</v>
      </c>
      <c r="AO1392" s="133">
        <v>95.52</v>
      </c>
      <c r="AP1392" s="133">
        <v>95.52</v>
      </c>
      <c r="AQ1392" s="133">
        <v>95.52</v>
      </c>
      <c r="AR1392" s="133">
        <v>95.52</v>
      </c>
      <c r="AS1392" s="133">
        <v>95.52</v>
      </c>
      <c r="AT1392" s="133">
        <v>95.52</v>
      </c>
      <c r="AU1392" s="133">
        <v>95.52</v>
      </c>
      <c r="AV1392" s="133">
        <v>95.52</v>
      </c>
      <c r="AW1392" s="133">
        <v>95.52</v>
      </c>
      <c r="AX1392" s="133">
        <v>95.52</v>
      </c>
      <c r="AY1392" s="133">
        <v>95.52</v>
      </c>
      <c r="AZ1392" s="133">
        <v>95.52</v>
      </c>
      <c r="BA1392" s="15">
        <f t="shared" si="63"/>
        <v>191.04</v>
      </c>
      <c r="BB1392" s="15">
        <f t="shared" si="64"/>
        <v>1146.24</v>
      </c>
      <c r="BC1392" s="15">
        <f t="shared" si="65"/>
        <v>1337.28</v>
      </c>
    </row>
    <row r="1393" spans="1:55" x14ac:dyDescent="0.35">
      <c r="A1393" s="161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66">
        <v>44859</v>
      </c>
      <c r="AF1393" s="166">
        <v>46685</v>
      </c>
      <c r="AG1393" s="172">
        <v>831752.49</v>
      </c>
      <c r="AH1393" s="94">
        <v>2.9861111111111112</v>
      </c>
      <c r="AI1393" s="94">
        <v>5</v>
      </c>
      <c r="AJ1393" s="168">
        <v>5.0700000000000002E-2</v>
      </c>
      <c r="AK1393" s="162" t="s">
        <v>651</v>
      </c>
      <c r="AL1393" s="162" t="s">
        <v>652</v>
      </c>
      <c r="AM1393" s="133">
        <v>3514.15</v>
      </c>
      <c r="AN1393" s="133">
        <v>3514.15</v>
      </c>
      <c r="AO1393" s="133">
        <v>3514.15</v>
      </c>
      <c r="AP1393" s="133">
        <v>3514.15</v>
      </c>
      <c r="AQ1393" s="133">
        <v>3514.15</v>
      </c>
      <c r="AR1393" s="133">
        <v>3514.15</v>
      </c>
      <c r="AS1393" s="133">
        <v>3514.15</v>
      </c>
      <c r="AT1393" s="133">
        <v>3514.15</v>
      </c>
      <c r="AU1393" s="133">
        <v>3514.15</v>
      </c>
      <c r="AV1393" s="133">
        <v>3514.15</v>
      </c>
      <c r="AW1393" s="133">
        <v>3514.15</v>
      </c>
      <c r="AX1393" s="133">
        <v>3514.15</v>
      </c>
      <c r="AY1393" s="133">
        <v>3514.15</v>
      </c>
      <c r="AZ1393" s="133">
        <v>3514.15</v>
      </c>
      <c r="BA1393" s="15">
        <f t="shared" si="63"/>
        <v>7028.3</v>
      </c>
      <c r="BB1393" s="15">
        <f t="shared" si="64"/>
        <v>42169.80000000001</v>
      </c>
      <c r="BC1393" s="15">
        <f t="shared" si="65"/>
        <v>49198.100000000013</v>
      </c>
    </row>
    <row r="1394" spans="1:55" x14ac:dyDescent="0.35">
      <c r="A1394" s="161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66">
        <v>44859</v>
      </c>
      <c r="AF1394" s="166">
        <v>47051</v>
      </c>
      <c r="AG1394" s="172">
        <v>406362.5</v>
      </c>
      <c r="AH1394" s="94">
        <v>3.9861111111111112</v>
      </c>
      <c r="AI1394" s="94">
        <v>6</v>
      </c>
      <c r="AJ1394" s="168">
        <v>5.3600000000000002E-2</v>
      </c>
      <c r="AK1394" s="162" t="s">
        <v>651</v>
      </c>
      <c r="AL1394" s="162" t="s">
        <v>652</v>
      </c>
      <c r="AM1394" s="133">
        <v>1815.09</v>
      </c>
      <c r="AN1394" s="133">
        <v>1815.09</v>
      </c>
      <c r="AO1394" s="133">
        <v>1815.09</v>
      </c>
      <c r="AP1394" s="133">
        <v>1815.09</v>
      </c>
      <c r="AQ1394" s="133">
        <v>1815.09</v>
      </c>
      <c r="AR1394" s="133">
        <v>1815.09</v>
      </c>
      <c r="AS1394" s="133">
        <v>1815.09</v>
      </c>
      <c r="AT1394" s="133">
        <v>1815.09</v>
      </c>
      <c r="AU1394" s="133">
        <v>1815.09</v>
      </c>
      <c r="AV1394" s="133">
        <v>1815.09</v>
      </c>
      <c r="AW1394" s="133">
        <v>1815.09</v>
      </c>
      <c r="AX1394" s="133">
        <v>1815.09</v>
      </c>
      <c r="AY1394" s="133">
        <v>1815.09</v>
      </c>
      <c r="AZ1394" s="133">
        <v>1815.09</v>
      </c>
      <c r="BA1394" s="15">
        <f t="shared" si="63"/>
        <v>3630.18</v>
      </c>
      <c r="BB1394" s="15">
        <f t="shared" si="64"/>
        <v>21781.079999999998</v>
      </c>
      <c r="BC1394" s="15">
        <f t="shared" si="65"/>
        <v>25411.26</v>
      </c>
    </row>
    <row r="1395" spans="1:55" x14ac:dyDescent="0.35">
      <c r="A1395" s="161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66">
        <v>44859</v>
      </c>
      <c r="AF1395" s="166">
        <v>47416</v>
      </c>
      <c r="AG1395" s="172">
        <v>177442.5</v>
      </c>
      <c r="AH1395" s="94">
        <v>4.9861111111111107</v>
      </c>
      <c r="AI1395" s="94">
        <v>7</v>
      </c>
      <c r="AJ1395" s="168">
        <v>6.5000000000000002E-2</v>
      </c>
      <c r="AK1395" s="162" t="s">
        <v>651</v>
      </c>
      <c r="AL1395" s="162" t="s">
        <v>652</v>
      </c>
      <c r="AM1395" s="133">
        <v>833.98</v>
      </c>
      <c r="AN1395" s="133">
        <v>833.98</v>
      </c>
      <c r="AO1395" s="133">
        <v>833.98</v>
      </c>
      <c r="AP1395" s="133">
        <v>833.98</v>
      </c>
      <c r="AQ1395" s="133">
        <v>833.98</v>
      </c>
      <c r="AR1395" s="133">
        <v>833.98</v>
      </c>
      <c r="AS1395" s="133">
        <v>833.98</v>
      </c>
      <c r="AT1395" s="133">
        <v>833.98</v>
      </c>
      <c r="AU1395" s="133">
        <v>833.98</v>
      </c>
      <c r="AV1395" s="133">
        <v>833.98</v>
      </c>
      <c r="AW1395" s="133">
        <v>833.98</v>
      </c>
      <c r="AX1395" s="133">
        <v>833.98</v>
      </c>
      <c r="AY1395" s="133">
        <v>833.98</v>
      </c>
      <c r="AZ1395" s="133">
        <v>833.98</v>
      </c>
      <c r="BA1395" s="15">
        <f t="shared" si="63"/>
        <v>1667.96</v>
      </c>
      <c r="BB1395" s="15">
        <f t="shared" si="64"/>
        <v>10007.759999999997</v>
      </c>
      <c r="BC1395" s="15">
        <f t="shared" si="65"/>
        <v>11675.719999999998</v>
      </c>
    </row>
    <row r="1396" spans="1:55" x14ac:dyDescent="0.35">
      <c r="A1396" s="161" t="s">
        <v>2775</v>
      </c>
      <c r="B1396" s="64" t="s">
        <v>2774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20723.75</v>
      </c>
      <c r="X1396" s="63">
        <v>0</v>
      </c>
      <c r="Y1396" s="63">
        <v>0</v>
      </c>
      <c r="Z1396" s="63">
        <v>65.97</v>
      </c>
      <c r="AA1396" s="63">
        <v>0</v>
      </c>
      <c r="AB1396" s="63">
        <v>0</v>
      </c>
      <c r="AC1396" s="63">
        <v>0</v>
      </c>
      <c r="AD1396" s="63">
        <v>20723.75</v>
      </c>
      <c r="AE1396" s="173">
        <v>44866</v>
      </c>
      <c r="AF1396" s="166">
        <v>45597</v>
      </c>
      <c r="AG1396" s="172">
        <v>41447.5</v>
      </c>
      <c r="AH1396" s="94">
        <v>2.7777777777777779E-3</v>
      </c>
      <c r="AI1396" s="94">
        <v>2</v>
      </c>
      <c r="AJ1396" s="168">
        <v>3.8199999999999998E-2</v>
      </c>
      <c r="AK1396" s="162" t="s">
        <v>651</v>
      </c>
      <c r="AL1396" s="162" t="s">
        <v>652</v>
      </c>
      <c r="AM1396" s="133">
        <v>65.97</v>
      </c>
      <c r="AN1396" s="133">
        <v>0</v>
      </c>
      <c r="AO1396" s="133">
        <v>0</v>
      </c>
      <c r="AP1396" s="133">
        <v>0</v>
      </c>
      <c r="AQ1396" s="133">
        <v>0</v>
      </c>
      <c r="AR1396" s="133">
        <v>0</v>
      </c>
      <c r="AS1396" s="133">
        <v>0</v>
      </c>
      <c r="AT1396" s="133">
        <v>0</v>
      </c>
      <c r="AU1396" s="133">
        <v>0</v>
      </c>
      <c r="AV1396" s="133">
        <v>0</v>
      </c>
      <c r="AW1396" s="133">
        <v>0</v>
      </c>
      <c r="AX1396" s="133">
        <v>0</v>
      </c>
      <c r="AY1396" s="133">
        <v>0</v>
      </c>
      <c r="AZ1396" s="133">
        <v>0</v>
      </c>
      <c r="BA1396" s="15">
        <f t="shared" si="63"/>
        <v>65.97</v>
      </c>
      <c r="BB1396" s="15">
        <f t="shared" si="64"/>
        <v>0</v>
      </c>
      <c r="BC1396" s="15">
        <f t="shared" si="65"/>
        <v>65.97</v>
      </c>
    </row>
    <row r="1397" spans="1:55" x14ac:dyDescent="0.35">
      <c r="A1397" s="161" t="s">
        <v>2776</v>
      </c>
      <c r="B1397" s="64" t="s">
        <v>2774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73">
        <v>44866</v>
      </c>
      <c r="AF1397" s="166">
        <v>45962</v>
      </c>
      <c r="AG1397" s="172">
        <v>147795</v>
      </c>
      <c r="AH1397" s="94">
        <v>1.0027777777777778</v>
      </c>
      <c r="AI1397" s="94">
        <v>3</v>
      </c>
      <c r="AJ1397" s="168">
        <v>4.2999999999999997E-2</v>
      </c>
      <c r="AK1397" s="162" t="s">
        <v>651</v>
      </c>
      <c r="AL1397" s="162" t="s">
        <v>652</v>
      </c>
      <c r="AM1397" s="133">
        <v>529.6</v>
      </c>
      <c r="AN1397" s="133">
        <v>529.6</v>
      </c>
      <c r="AO1397" s="133">
        <v>529.6</v>
      </c>
      <c r="AP1397" s="133">
        <v>529.6</v>
      </c>
      <c r="AQ1397" s="133">
        <v>529.6</v>
      </c>
      <c r="AR1397" s="133">
        <v>529.6</v>
      </c>
      <c r="AS1397" s="133">
        <v>529.6</v>
      </c>
      <c r="AT1397" s="133">
        <v>264.8</v>
      </c>
      <c r="AU1397" s="133">
        <v>264.8</v>
      </c>
      <c r="AV1397" s="133">
        <v>264.8</v>
      </c>
      <c r="AW1397" s="133">
        <v>264.8</v>
      </c>
      <c r="AX1397" s="133">
        <v>264.8</v>
      </c>
      <c r="AY1397" s="133">
        <v>264.8</v>
      </c>
      <c r="AZ1397" s="133">
        <v>0</v>
      </c>
      <c r="BA1397" s="15">
        <f t="shared" si="63"/>
        <v>1059.2</v>
      </c>
      <c r="BB1397" s="15">
        <f t="shared" si="64"/>
        <v>4236.8000000000011</v>
      </c>
      <c r="BC1397" s="15">
        <f t="shared" si="65"/>
        <v>5296.0000000000009</v>
      </c>
    </row>
    <row r="1398" spans="1:55" x14ac:dyDescent="0.35">
      <c r="A1398" s="161" t="s">
        <v>2777</v>
      </c>
      <c r="B1398" s="64" t="s">
        <v>2774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73">
        <v>44866</v>
      </c>
      <c r="AF1398" s="166">
        <v>46327</v>
      </c>
      <c r="AG1398" s="172">
        <v>76552.5</v>
      </c>
      <c r="AH1398" s="94">
        <v>2.0027777777777778</v>
      </c>
      <c r="AI1398" s="94">
        <v>4</v>
      </c>
      <c r="AJ1398" s="168">
        <v>4.7100000000000003E-2</v>
      </c>
      <c r="AK1398" s="162" t="s">
        <v>651</v>
      </c>
      <c r="AL1398" s="162" t="s">
        <v>652</v>
      </c>
      <c r="AM1398" s="133">
        <v>300.47000000000003</v>
      </c>
      <c r="AN1398" s="133">
        <v>300.47000000000003</v>
      </c>
      <c r="AO1398" s="133">
        <v>300.47000000000003</v>
      </c>
      <c r="AP1398" s="133">
        <v>300.47000000000003</v>
      </c>
      <c r="AQ1398" s="133">
        <v>300.47000000000003</v>
      </c>
      <c r="AR1398" s="133">
        <v>300.47000000000003</v>
      </c>
      <c r="AS1398" s="133">
        <v>300.47000000000003</v>
      </c>
      <c r="AT1398" s="133">
        <v>300.47000000000003</v>
      </c>
      <c r="AU1398" s="133">
        <v>300.47000000000003</v>
      </c>
      <c r="AV1398" s="133">
        <v>300.47000000000003</v>
      </c>
      <c r="AW1398" s="133">
        <v>300.47000000000003</v>
      </c>
      <c r="AX1398" s="133">
        <v>300.47000000000003</v>
      </c>
      <c r="AY1398" s="133">
        <v>300.47000000000003</v>
      </c>
      <c r="AZ1398" s="133">
        <v>300.47000000000003</v>
      </c>
      <c r="BA1398" s="15">
        <f t="shared" si="63"/>
        <v>600.94000000000005</v>
      </c>
      <c r="BB1398" s="15">
        <f t="shared" si="64"/>
        <v>3605.6400000000012</v>
      </c>
      <c r="BC1398" s="15">
        <f t="shared" si="65"/>
        <v>4206.5800000000017</v>
      </c>
    </row>
    <row r="1399" spans="1:55" x14ac:dyDescent="0.35">
      <c r="A1399" s="161" t="s">
        <v>2778</v>
      </c>
      <c r="B1399" s="64" t="s">
        <v>2774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73">
        <v>44866</v>
      </c>
      <c r="AF1399" s="166">
        <v>46692</v>
      </c>
      <c r="AG1399" s="172">
        <v>610945</v>
      </c>
      <c r="AH1399" s="94">
        <v>3.0027777777777778</v>
      </c>
      <c r="AI1399" s="94">
        <v>5</v>
      </c>
      <c r="AJ1399" s="168">
        <v>5.0700000000000002E-2</v>
      </c>
      <c r="AK1399" s="162" t="s">
        <v>651</v>
      </c>
      <c r="AL1399" s="162" t="s">
        <v>652</v>
      </c>
      <c r="AM1399" s="133">
        <v>2581.2399999999998</v>
      </c>
      <c r="AN1399" s="133">
        <v>2581.2399999999998</v>
      </c>
      <c r="AO1399" s="133">
        <v>2581.2399999999998</v>
      </c>
      <c r="AP1399" s="133">
        <v>2581.2399999999998</v>
      </c>
      <c r="AQ1399" s="133">
        <v>2581.2399999999998</v>
      </c>
      <c r="AR1399" s="133">
        <v>2581.2399999999998</v>
      </c>
      <c r="AS1399" s="133">
        <v>2581.2399999999998</v>
      </c>
      <c r="AT1399" s="133">
        <v>2581.2399999999998</v>
      </c>
      <c r="AU1399" s="133">
        <v>2581.2399999999998</v>
      </c>
      <c r="AV1399" s="133">
        <v>2581.2399999999998</v>
      </c>
      <c r="AW1399" s="133">
        <v>2581.2399999999998</v>
      </c>
      <c r="AX1399" s="133">
        <v>2581.2399999999998</v>
      </c>
      <c r="AY1399" s="133">
        <v>2581.2399999999998</v>
      </c>
      <c r="AZ1399" s="133">
        <v>2581.2399999999998</v>
      </c>
      <c r="BA1399" s="15">
        <f t="shared" si="63"/>
        <v>5162.4799999999996</v>
      </c>
      <c r="BB1399" s="15">
        <f t="shared" si="64"/>
        <v>30974.87999999999</v>
      </c>
      <c r="BC1399" s="15">
        <f t="shared" si="65"/>
        <v>36137.359999999986</v>
      </c>
    </row>
    <row r="1400" spans="1:55" x14ac:dyDescent="0.35">
      <c r="A1400" s="161" t="s">
        <v>2779</v>
      </c>
      <c r="B1400" s="64" t="s">
        <v>2774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73">
        <v>44866</v>
      </c>
      <c r="AF1400" s="166">
        <v>47058</v>
      </c>
      <c r="AG1400" s="172">
        <v>337480</v>
      </c>
      <c r="AH1400" s="94">
        <v>4.0027777777777782</v>
      </c>
      <c r="AI1400" s="94">
        <v>6</v>
      </c>
      <c r="AJ1400" s="168">
        <v>5.3600000000000002E-2</v>
      </c>
      <c r="AK1400" s="162" t="s">
        <v>651</v>
      </c>
      <c r="AL1400" s="162" t="s">
        <v>652</v>
      </c>
      <c r="AM1400" s="133">
        <v>1507.41</v>
      </c>
      <c r="AN1400" s="133">
        <v>1507.41</v>
      </c>
      <c r="AO1400" s="133">
        <v>1507.41</v>
      </c>
      <c r="AP1400" s="133">
        <v>1507.41</v>
      </c>
      <c r="AQ1400" s="133">
        <v>1507.41</v>
      </c>
      <c r="AR1400" s="133">
        <v>1507.41</v>
      </c>
      <c r="AS1400" s="133">
        <v>1507.41</v>
      </c>
      <c r="AT1400" s="133">
        <v>1507.41</v>
      </c>
      <c r="AU1400" s="133">
        <v>1507.41</v>
      </c>
      <c r="AV1400" s="133">
        <v>1507.41</v>
      </c>
      <c r="AW1400" s="133">
        <v>1507.41</v>
      </c>
      <c r="AX1400" s="133">
        <v>1507.41</v>
      </c>
      <c r="AY1400" s="133">
        <v>1507.41</v>
      </c>
      <c r="AZ1400" s="133">
        <v>1507.41</v>
      </c>
      <c r="BA1400" s="15">
        <f t="shared" si="63"/>
        <v>3014.82</v>
      </c>
      <c r="BB1400" s="15">
        <f t="shared" si="64"/>
        <v>18088.920000000002</v>
      </c>
      <c r="BC1400" s="15">
        <f t="shared" si="65"/>
        <v>21103.74</v>
      </c>
    </row>
    <row r="1401" spans="1:55" x14ac:dyDescent="0.35">
      <c r="A1401" s="161" t="s">
        <v>2780</v>
      </c>
      <c r="B1401" s="64" t="s">
        <v>2774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73">
        <v>44866</v>
      </c>
      <c r="AF1401" s="166">
        <v>47423</v>
      </c>
      <c r="AG1401" s="172">
        <v>968042.5</v>
      </c>
      <c r="AH1401" s="94">
        <v>5.0027777777777782</v>
      </c>
      <c r="AI1401" s="94">
        <v>7</v>
      </c>
      <c r="AJ1401" s="168">
        <v>5.7881000000000002E-2</v>
      </c>
      <c r="AK1401" s="162" t="s">
        <v>651</v>
      </c>
      <c r="AL1401" s="162" t="s">
        <v>652</v>
      </c>
      <c r="AM1401" s="133">
        <v>4549.8</v>
      </c>
      <c r="AN1401" s="133">
        <v>4549.8</v>
      </c>
      <c r="AO1401" s="133">
        <v>4549.8</v>
      </c>
      <c r="AP1401" s="133">
        <v>4549.8</v>
      </c>
      <c r="AQ1401" s="133">
        <v>4549.8</v>
      </c>
      <c r="AR1401" s="133">
        <v>4549.8</v>
      </c>
      <c r="AS1401" s="133">
        <v>4549.8</v>
      </c>
      <c r="AT1401" s="133">
        <v>4549.8</v>
      </c>
      <c r="AU1401" s="133">
        <v>4549.8</v>
      </c>
      <c r="AV1401" s="133">
        <v>4549.8</v>
      </c>
      <c r="AW1401" s="133">
        <v>4549.8</v>
      </c>
      <c r="AX1401" s="133">
        <v>4549.8</v>
      </c>
      <c r="AY1401" s="133">
        <v>4549.8</v>
      </c>
      <c r="AZ1401" s="133">
        <v>4549.8</v>
      </c>
      <c r="BA1401" s="15">
        <f t="shared" si="63"/>
        <v>9099.6</v>
      </c>
      <c r="BB1401" s="15">
        <f t="shared" si="64"/>
        <v>54597.600000000013</v>
      </c>
      <c r="BC1401" s="15">
        <f t="shared" si="65"/>
        <v>63697.200000000012</v>
      </c>
    </row>
    <row r="1402" spans="1:55" x14ac:dyDescent="0.35">
      <c r="A1402" s="161" t="s">
        <v>2781</v>
      </c>
      <c r="B1402" s="64" t="s">
        <v>2774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73">
        <v>44866</v>
      </c>
      <c r="AF1402" s="166">
        <v>47788</v>
      </c>
      <c r="AG1402" s="172">
        <v>2764002.5</v>
      </c>
      <c r="AH1402" s="94">
        <v>6.0027777777777782</v>
      </c>
      <c r="AI1402" s="94">
        <v>8</v>
      </c>
      <c r="AJ1402" s="168">
        <v>5.9299999999999999E-2</v>
      </c>
      <c r="AK1402" s="162" t="s">
        <v>651</v>
      </c>
      <c r="AL1402" s="162" t="s">
        <v>652</v>
      </c>
      <c r="AM1402" s="133">
        <v>13658.78</v>
      </c>
      <c r="AN1402" s="133">
        <v>13658.78</v>
      </c>
      <c r="AO1402" s="133">
        <v>13658.78</v>
      </c>
      <c r="AP1402" s="133">
        <v>13658.78</v>
      </c>
      <c r="AQ1402" s="133">
        <v>13658.78</v>
      </c>
      <c r="AR1402" s="133">
        <v>13658.78</v>
      </c>
      <c r="AS1402" s="133">
        <v>13658.78</v>
      </c>
      <c r="AT1402" s="133">
        <v>13658.78</v>
      </c>
      <c r="AU1402" s="133">
        <v>13658.78</v>
      </c>
      <c r="AV1402" s="133">
        <v>13658.78</v>
      </c>
      <c r="AW1402" s="133">
        <v>13658.78</v>
      </c>
      <c r="AX1402" s="133">
        <v>13658.78</v>
      </c>
      <c r="AY1402" s="133">
        <v>13658.78</v>
      </c>
      <c r="AZ1402" s="133">
        <v>13658.78</v>
      </c>
      <c r="BA1402" s="15">
        <f t="shared" si="63"/>
        <v>27317.56</v>
      </c>
      <c r="BB1402" s="15">
        <f t="shared" si="64"/>
        <v>163905.36000000002</v>
      </c>
      <c r="BC1402" s="15">
        <f t="shared" si="65"/>
        <v>191222.92</v>
      </c>
    </row>
    <row r="1403" spans="1:55" x14ac:dyDescent="0.35">
      <c r="A1403" s="161" t="s">
        <v>2783</v>
      </c>
      <c r="B1403" s="64" t="s">
        <v>2782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73">
        <v>44685</v>
      </c>
      <c r="AF1403" s="166">
        <v>46511</v>
      </c>
      <c r="AG1403" s="172">
        <v>500000</v>
      </c>
      <c r="AH1403" s="94">
        <v>2.5111111111111111</v>
      </c>
      <c r="AI1403" s="94">
        <v>5</v>
      </c>
      <c r="AJ1403" s="168">
        <v>7.1294999999999997E-2</v>
      </c>
      <c r="AK1403" s="162" t="s">
        <v>651</v>
      </c>
      <c r="AL1403" s="162" t="s">
        <v>652</v>
      </c>
      <c r="AM1403" s="133">
        <v>17823.75</v>
      </c>
      <c r="AN1403" s="133">
        <v>0</v>
      </c>
      <c r="AO1403" s="133">
        <v>0</v>
      </c>
      <c r="AP1403" s="133">
        <v>0</v>
      </c>
      <c r="AQ1403" s="133">
        <v>0</v>
      </c>
      <c r="AR1403" s="133">
        <v>0</v>
      </c>
      <c r="AS1403" s="133">
        <v>17823.75</v>
      </c>
      <c r="AT1403" s="133">
        <v>0</v>
      </c>
      <c r="AU1403" s="133">
        <v>0</v>
      </c>
      <c r="AV1403" s="133">
        <v>0</v>
      </c>
      <c r="AW1403" s="133">
        <v>0</v>
      </c>
      <c r="AX1403" s="133">
        <v>0</v>
      </c>
      <c r="AY1403" s="133">
        <v>17823.75</v>
      </c>
      <c r="AZ1403" s="133">
        <v>0</v>
      </c>
      <c r="BA1403" s="15">
        <f t="shared" si="63"/>
        <v>17823.75</v>
      </c>
      <c r="BB1403" s="15">
        <f t="shared" si="64"/>
        <v>35647.5</v>
      </c>
      <c r="BC1403" s="15">
        <f t="shared" si="65"/>
        <v>53471.25</v>
      </c>
    </row>
    <row r="1404" spans="1:55" x14ac:dyDescent="0.35">
      <c r="A1404" s="161" t="s">
        <v>2785</v>
      </c>
      <c r="B1404" s="64" t="s">
        <v>2784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234820</v>
      </c>
      <c r="X1404" s="63">
        <v>0</v>
      </c>
      <c r="Y1404" s="63">
        <v>0</v>
      </c>
      <c r="Z1404" s="63">
        <v>747.51</v>
      </c>
      <c r="AA1404" s="63">
        <v>0</v>
      </c>
      <c r="AB1404" s="63">
        <v>0</v>
      </c>
      <c r="AC1404" s="63">
        <v>0</v>
      </c>
      <c r="AD1404" s="63">
        <v>234820</v>
      </c>
      <c r="AE1404" s="173">
        <v>44883</v>
      </c>
      <c r="AF1404" s="166">
        <v>45614</v>
      </c>
      <c r="AG1404" s="172">
        <v>469640</v>
      </c>
      <c r="AH1404" s="94">
        <v>0.05</v>
      </c>
      <c r="AI1404" s="94">
        <v>2</v>
      </c>
      <c r="AJ1404" s="168">
        <v>3.8199999999999998E-2</v>
      </c>
      <c r="AK1404" s="162" t="s">
        <v>651</v>
      </c>
      <c r="AL1404" s="162" t="s">
        <v>652</v>
      </c>
      <c r="AM1404" s="133">
        <v>747.51</v>
      </c>
      <c r="AN1404" s="133">
        <v>0</v>
      </c>
      <c r="AO1404" s="133">
        <v>0</v>
      </c>
      <c r="AP1404" s="133">
        <v>0</v>
      </c>
      <c r="AQ1404" s="133">
        <v>0</v>
      </c>
      <c r="AR1404" s="133">
        <v>0</v>
      </c>
      <c r="AS1404" s="133">
        <v>0</v>
      </c>
      <c r="AT1404" s="133">
        <v>0</v>
      </c>
      <c r="AU1404" s="133">
        <v>0</v>
      </c>
      <c r="AV1404" s="133">
        <v>0</v>
      </c>
      <c r="AW1404" s="133">
        <v>0</v>
      </c>
      <c r="AX1404" s="133">
        <v>0</v>
      </c>
      <c r="AY1404" s="133">
        <v>0</v>
      </c>
      <c r="AZ1404" s="133">
        <v>0</v>
      </c>
      <c r="BA1404" s="15">
        <f t="shared" si="63"/>
        <v>747.51</v>
      </c>
      <c r="BB1404" s="15">
        <f t="shared" si="64"/>
        <v>0</v>
      </c>
      <c r="BC1404" s="15">
        <f t="shared" si="65"/>
        <v>747.51</v>
      </c>
    </row>
    <row r="1405" spans="1:55" x14ac:dyDescent="0.35">
      <c r="A1405" s="161" t="s">
        <v>2786</v>
      </c>
      <c r="B1405" s="64" t="s">
        <v>2784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73">
        <v>44883</v>
      </c>
      <c r="AF1405" s="166">
        <v>45979</v>
      </c>
      <c r="AG1405" s="172">
        <v>433650</v>
      </c>
      <c r="AH1405" s="94">
        <v>1.05</v>
      </c>
      <c r="AI1405" s="94">
        <v>3</v>
      </c>
      <c r="AJ1405" s="168">
        <v>4.2999999999999997E-2</v>
      </c>
      <c r="AK1405" s="162" t="s">
        <v>651</v>
      </c>
      <c r="AL1405" s="162" t="s">
        <v>652</v>
      </c>
      <c r="AM1405" s="133">
        <v>1553.91</v>
      </c>
      <c r="AN1405" s="133">
        <v>1553.91</v>
      </c>
      <c r="AO1405" s="133">
        <v>1553.91</v>
      </c>
      <c r="AP1405" s="133">
        <v>1553.91</v>
      </c>
      <c r="AQ1405" s="133">
        <v>1553.91</v>
      </c>
      <c r="AR1405" s="133">
        <v>1553.91</v>
      </c>
      <c r="AS1405" s="133">
        <v>1553.91</v>
      </c>
      <c r="AT1405" s="133">
        <v>776.96</v>
      </c>
      <c r="AU1405" s="133">
        <v>776.96</v>
      </c>
      <c r="AV1405" s="133">
        <v>776.96</v>
      </c>
      <c r="AW1405" s="133">
        <v>776.96</v>
      </c>
      <c r="AX1405" s="133">
        <v>776.96</v>
      </c>
      <c r="AY1405" s="133">
        <v>776.96</v>
      </c>
      <c r="AZ1405" s="133">
        <v>0</v>
      </c>
      <c r="BA1405" s="15">
        <f t="shared" si="63"/>
        <v>3107.82</v>
      </c>
      <c r="BB1405" s="15">
        <f t="shared" si="64"/>
        <v>12431.309999999998</v>
      </c>
      <c r="BC1405" s="15">
        <f t="shared" si="65"/>
        <v>15539.129999999997</v>
      </c>
    </row>
    <row r="1406" spans="1:55" x14ac:dyDescent="0.35">
      <c r="A1406" s="161" t="s">
        <v>2787</v>
      </c>
      <c r="B1406" s="64" t="s">
        <v>2784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73">
        <v>44883</v>
      </c>
      <c r="AF1406" s="166">
        <v>46344</v>
      </c>
      <c r="AG1406" s="172">
        <v>1002705</v>
      </c>
      <c r="AH1406" s="94">
        <v>2.0499999999999998</v>
      </c>
      <c r="AI1406" s="94">
        <v>4</v>
      </c>
      <c r="AJ1406" s="168">
        <v>4.7100000000000003E-2</v>
      </c>
      <c r="AK1406" s="162" t="s">
        <v>651</v>
      </c>
      <c r="AL1406" s="162" t="s">
        <v>652</v>
      </c>
      <c r="AM1406" s="133">
        <v>3935.62</v>
      </c>
      <c r="AN1406" s="133">
        <v>3935.62</v>
      </c>
      <c r="AO1406" s="133">
        <v>3935.62</v>
      </c>
      <c r="AP1406" s="133">
        <v>3935.62</v>
      </c>
      <c r="AQ1406" s="133">
        <v>3935.62</v>
      </c>
      <c r="AR1406" s="133">
        <v>3935.62</v>
      </c>
      <c r="AS1406" s="133">
        <v>3935.62</v>
      </c>
      <c r="AT1406" s="133">
        <v>3935.62</v>
      </c>
      <c r="AU1406" s="133">
        <v>3935.62</v>
      </c>
      <c r="AV1406" s="133">
        <v>3935.62</v>
      </c>
      <c r="AW1406" s="133">
        <v>3935.62</v>
      </c>
      <c r="AX1406" s="133">
        <v>3935.62</v>
      </c>
      <c r="AY1406" s="133">
        <v>3935.62</v>
      </c>
      <c r="AZ1406" s="133">
        <v>3935.62</v>
      </c>
      <c r="BA1406" s="15">
        <f t="shared" si="63"/>
        <v>7871.24</v>
      </c>
      <c r="BB1406" s="15">
        <f t="shared" si="64"/>
        <v>47227.44</v>
      </c>
      <c r="BC1406" s="15">
        <f t="shared" si="65"/>
        <v>55098.68</v>
      </c>
    </row>
    <row r="1407" spans="1:55" x14ac:dyDescent="0.35">
      <c r="A1407" s="161" t="s">
        <v>2788</v>
      </c>
      <c r="B1407" s="64" t="s">
        <v>2784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73">
        <v>44883</v>
      </c>
      <c r="AF1407" s="166">
        <v>46709</v>
      </c>
      <c r="AG1407" s="172">
        <v>2057477.5</v>
      </c>
      <c r="AH1407" s="94">
        <v>3.05</v>
      </c>
      <c r="AI1407" s="94">
        <v>5</v>
      </c>
      <c r="AJ1407" s="168">
        <v>5.0700000000000002E-2</v>
      </c>
      <c r="AK1407" s="162" t="s">
        <v>651</v>
      </c>
      <c r="AL1407" s="162" t="s">
        <v>652</v>
      </c>
      <c r="AM1407" s="133">
        <v>8692.84</v>
      </c>
      <c r="AN1407" s="133">
        <v>8692.84</v>
      </c>
      <c r="AO1407" s="133">
        <v>8692.84</v>
      </c>
      <c r="AP1407" s="133">
        <v>8692.84</v>
      </c>
      <c r="AQ1407" s="133">
        <v>8692.84</v>
      </c>
      <c r="AR1407" s="133">
        <v>8692.84</v>
      </c>
      <c r="AS1407" s="133">
        <v>8692.84</v>
      </c>
      <c r="AT1407" s="133">
        <v>8692.84</v>
      </c>
      <c r="AU1407" s="133">
        <v>8692.84</v>
      </c>
      <c r="AV1407" s="133">
        <v>8692.84</v>
      </c>
      <c r="AW1407" s="133">
        <v>8692.84</v>
      </c>
      <c r="AX1407" s="133">
        <v>8692.84</v>
      </c>
      <c r="AY1407" s="133">
        <v>8692.84</v>
      </c>
      <c r="AZ1407" s="133">
        <v>8692.84</v>
      </c>
      <c r="BA1407" s="15">
        <f t="shared" si="63"/>
        <v>17385.68</v>
      </c>
      <c r="BB1407" s="15">
        <f t="shared" si="64"/>
        <v>104314.07999999997</v>
      </c>
      <c r="BC1407" s="15">
        <f t="shared" si="65"/>
        <v>121699.75999999998</v>
      </c>
    </row>
    <row r="1408" spans="1:55" x14ac:dyDescent="0.35">
      <c r="A1408" s="161" t="s">
        <v>2789</v>
      </c>
      <c r="B1408" s="64" t="s">
        <v>2784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73">
        <v>44883</v>
      </c>
      <c r="AF1408" s="166">
        <v>47075</v>
      </c>
      <c r="AG1408" s="172">
        <v>5450420</v>
      </c>
      <c r="AH1408" s="94">
        <v>4.05</v>
      </c>
      <c r="AI1408" s="94">
        <v>6</v>
      </c>
      <c r="AJ1408" s="168">
        <v>5.3600000000000002E-2</v>
      </c>
      <c r="AK1408" s="162" t="s">
        <v>651</v>
      </c>
      <c r="AL1408" s="162" t="s">
        <v>652</v>
      </c>
      <c r="AM1408" s="133">
        <v>24345.21</v>
      </c>
      <c r="AN1408" s="133">
        <v>24345.21</v>
      </c>
      <c r="AO1408" s="133">
        <v>24345.21</v>
      </c>
      <c r="AP1408" s="133">
        <v>24345.21</v>
      </c>
      <c r="AQ1408" s="133">
        <v>24345.21</v>
      </c>
      <c r="AR1408" s="133">
        <v>24345.21</v>
      </c>
      <c r="AS1408" s="133">
        <v>24345.21</v>
      </c>
      <c r="AT1408" s="133">
        <v>24345.21</v>
      </c>
      <c r="AU1408" s="133">
        <v>24345.21</v>
      </c>
      <c r="AV1408" s="133">
        <v>24345.21</v>
      </c>
      <c r="AW1408" s="133">
        <v>24345.21</v>
      </c>
      <c r="AX1408" s="133">
        <v>24345.21</v>
      </c>
      <c r="AY1408" s="133">
        <v>24345.21</v>
      </c>
      <c r="AZ1408" s="133">
        <v>24345.21</v>
      </c>
      <c r="BA1408" s="15">
        <f t="shared" si="63"/>
        <v>48690.42</v>
      </c>
      <c r="BB1408" s="15">
        <f t="shared" si="64"/>
        <v>292142.51999999996</v>
      </c>
      <c r="BC1408" s="15">
        <f t="shared" si="65"/>
        <v>340832.93999999994</v>
      </c>
    </row>
    <row r="1409" spans="1:55" x14ac:dyDescent="0.35">
      <c r="A1409" s="161" t="s">
        <v>2790</v>
      </c>
      <c r="B1409" s="64" t="s">
        <v>2784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73">
        <v>44883</v>
      </c>
      <c r="AF1409" s="166">
        <v>47440</v>
      </c>
      <c r="AG1409" s="172">
        <v>9514340</v>
      </c>
      <c r="AH1409" s="94">
        <v>5.05</v>
      </c>
      <c r="AI1409" s="94">
        <v>7</v>
      </c>
      <c r="AJ1409" s="168">
        <v>5.6399999999999999E-2</v>
      </c>
      <c r="AK1409" s="162" t="s">
        <v>651</v>
      </c>
      <c r="AL1409" s="162" t="s">
        <v>652</v>
      </c>
      <c r="AM1409" s="133">
        <v>44717.4</v>
      </c>
      <c r="AN1409" s="133">
        <v>44717.4</v>
      </c>
      <c r="AO1409" s="133">
        <v>44717.4</v>
      </c>
      <c r="AP1409" s="133">
        <v>44717.4</v>
      </c>
      <c r="AQ1409" s="133">
        <v>44717.4</v>
      </c>
      <c r="AR1409" s="133">
        <v>44717.4</v>
      </c>
      <c r="AS1409" s="133">
        <v>44717.4</v>
      </c>
      <c r="AT1409" s="133">
        <v>44717.4</v>
      </c>
      <c r="AU1409" s="133">
        <v>44717.4</v>
      </c>
      <c r="AV1409" s="133">
        <v>44717.4</v>
      </c>
      <c r="AW1409" s="133">
        <v>44717.4</v>
      </c>
      <c r="AX1409" s="133">
        <v>44717.4</v>
      </c>
      <c r="AY1409" s="133">
        <v>44717.4</v>
      </c>
      <c r="AZ1409" s="133">
        <v>44717.4</v>
      </c>
      <c r="BA1409" s="15">
        <f t="shared" si="63"/>
        <v>89434.8</v>
      </c>
      <c r="BB1409" s="15">
        <f t="shared" si="64"/>
        <v>536608.80000000016</v>
      </c>
      <c r="BC1409" s="15">
        <f t="shared" si="65"/>
        <v>626043.60000000021</v>
      </c>
    </row>
    <row r="1410" spans="1:55" x14ac:dyDescent="0.35">
      <c r="A1410" s="161" t="s">
        <v>2791</v>
      </c>
      <c r="B1410" s="64" t="s">
        <v>2784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73">
        <v>44883</v>
      </c>
      <c r="AF1410" s="166">
        <v>47805</v>
      </c>
      <c r="AG1410" s="172">
        <v>2490390</v>
      </c>
      <c r="AH1410" s="94">
        <v>6.05</v>
      </c>
      <c r="AI1410" s="94">
        <v>8</v>
      </c>
      <c r="AJ1410" s="168">
        <v>5.9299999999999999E-2</v>
      </c>
      <c r="AK1410" s="162" t="s">
        <v>651</v>
      </c>
      <c r="AL1410" s="162" t="s">
        <v>652</v>
      </c>
      <c r="AM1410" s="133">
        <v>12306.68</v>
      </c>
      <c r="AN1410" s="133">
        <v>12306.68</v>
      </c>
      <c r="AO1410" s="133">
        <v>12306.68</v>
      </c>
      <c r="AP1410" s="133">
        <v>12306.68</v>
      </c>
      <c r="AQ1410" s="133">
        <v>12306.68</v>
      </c>
      <c r="AR1410" s="133">
        <v>12306.68</v>
      </c>
      <c r="AS1410" s="133">
        <v>12306.68</v>
      </c>
      <c r="AT1410" s="133">
        <v>12306.68</v>
      </c>
      <c r="AU1410" s="133">
        <v>12306.68</v>
      </c>
      <c r="AV1410" s="133">
        <v>12306.68</v>
      </c>
      <c r="AW1410" s="133">
        <v>12306.68</v>
      </c>
      <c r="AX1410" s="133">
        <v>12306.68</v>
      </c>
      <c r="AY1410" s="133">
        <v>12306.68</v>
      </c>
      <c r="AZ1410" s="133">
        <v>12306.68</v>
      </c>
      <c r="BA1410" s="15">
        <f t="shared" si="63"/>
        <v>24613.360000000001</v>
      </c>
      <c r="BB1410" s="15">
        <f t="shared" si="64"/>
        <v>147680.15999999997</v>
      </c>
      <c r="BC1410" s="15">
        <f t="shared" si="65"/>
        <v>172293.51999999996</v>
      </c>
    </row>
    <row r="1411" spans="1:55" x14ac:dyDescent="0.35">
      <c r="A1411" s="161" t="s">
        <v>2792</v>
      </c>
      <c r="B1411" s="64" t="s">
        <v>2784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73">
        <v>44883</v>
      </c>
      <c r="AF1411" s="166">
        <v>48170</v>
      </c>
      <c r="AG1411" s="172">
        <v>106200</v>
      </c>
      <c r="AH1411" s="94">
        <v>7.05</v>
      </c>
      <c r="AI1411" s="94">
        <v>9</v>
      </c>
      <c r="AJ1411" s="168">
        <v>6.2100000000000002E-2</v>
      </c>
      <c r="AK1411" s="162" t="s">
        <v>651</v>
      </c>
      <c r="AL1411" s="162" t="s">
        <v>652</v>
      </c>
      <c r="AM1411" s="133">
        <v>549.58000000000004</v>
      </c>
      <c r="AN1411" s="133">
        <v>549.58000000000004</v>
      </c>
      <c r="AO1411" s="133">
        <v>549.58000000000004</v>
      </c>
      <c r="AP1411" s="133">
        <v>549.58000000000004</v>
      </c>
      <c r="AQ1411" s="133">
        <v>549.58000000000004</v>
      </c>
      <c r="AR1411" s="133">
        <v>549.58000000000004</v>
      </c>
      <c r="AS1411" s="133">
        <v>549.58000000000004</v>
      </c>
      <c r="AT1411" s="133">
        <v>549.58000000000004</v>
      </c>
      <c r="AU1411" s="133">
        <v>549.58000000000004</v>
      </c>
      <c r="AV1411" s="133">
        <v>549.58000000000004</v>
      </c>
      <c r="AW1411" s="133">
        <v>549.58000000000004</v>
      </c>
      <c r="AX1411" s="133">
        <v>549.58000000000004</v>
      </c>
      <c r="AY1411" s="133">
        <v>549.58000000000004</v>
      </c>
      <c r="AZ1411" s="133">
        <v>549.58000000000004</v>
      </c>
      <c r="BA1411" s="15">
        <f t="shared" ref="BA1411:BA1474" si="66">SUM(AM1411:AN1411)</f>
        <v>1099.1600000000001</v>
      </c>
      <c r="BB1411" s="15">
        <f t="shared" si="64"/>
        <v>6594.96</v>
      </c>
      <c r="BC1411" s="15">
        <f t="shared" si="65"/>
        <v>7694.12</v>
      </c>
    </row>
    <row r="1412" spans="1:55" x14ac:dyDescent="0.35">
      <c r="A1412" s="161" t="s">
        <v>2794</v>
      </c>
      <c r="B1412" s="64" t="s">
        <v>2793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73">
        <v>44685</v>
      </c>
      <c r="AF1412" s="166">
        <v>46511</v>
      </c>
      <c r="AG1412" s="172">
        <v>200000000</v>
      </c>
      <c r="AH1412" s="94">
        <v>2.5111111111111111</v>
      </c>
      <c r="AI1412" s="94">
        <v>5</v>
      </c>
      <c r="AJ1412" s="168">
        <v>7.1294999999999997E-2</v>
      </c>
      <c r="AK1412" s="162" t="s">
        <v>651</v>
      </c>
      <c r="AL1412" s="162" t="s">
        <v>652</v>
      </c>
      <c r="AM1412" s="133">
        <v>7129500</v>
      </c>
      <c r="AN1412" s="133">
        <v>0</v>
      </c>
      <c r="AO1412" s="133">
        <v>0</v>
      </c>
      <c r="AP1412" s="133">
        <v>0</v>
      </c>
      <c r="AQ1412" s="133">
        <v>0</v>
      </c>
      <c r="AR1412" s="133">
        <v>0</v>
      </c>
      <c r="AS1412" s="133">
        <v>7129500</v>
      </c>
      <c r="AT1412" s="133">
        <v>0</v>
      </c>
      <c r="AU1412" s="133">
        <v>0</v>
      </c>
      <c r="AV1412" s="133">
        <v>0</v>
      </c>
      <c r="AW1412" s="133">
        <v>0</v>
      </c>
      <c r="AX1412" s="133">
        <v>0</v>
      </c>
      <c r="AY1412" s="133">
        <v>7129500</v>
      </c>
      <c r="AZ1412" s="133">
        <v>0</v>
      </c>
      <c r="BA1412" s="15">
        <f t="shared" si="66"/>
        <v>7129500</v>
      </c>
      <c r="BB1412" s="15">
        <f t="shared" ref="BB1412:BB1475" si="67">SUM(AO1412:AZ1412)</f>
        <v>14259000</v>
      </c>
      <c r="BC1412" s="15">
        <f t="shared" ref="BC1412:BC1475" si="68">BA1412+BB1412</f>
        <v>21388500</v>
      </c>
    </row>
    <row r="1413" spans="1:55" x14ac:dyDescent="0.35">
      <c r="A1413" s="161" t="s">
        <v>2796</v>
      </c>
      <c r="B1413" s="64" t="s">
        <v>2795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73">
        <v>44698</v>
      </c>
      <c r="AF1413" s="166">
        <v>48351</v>
      </c>
      <c r="AG1413" s="172">
        <v>450000000</v>
      </c>
      <c r="AH1413" s="94">
        <v>7.5472222222222225</v>
      </c>
      <c r="AI1413" s="94">
        <v>10</v>
      </c>
      <c r="AJ1413" s="168">
        <v>7.8262999999999999E-2</v>
      </c>
      <c r="AK1413" s="162" t="s">
        <v>651</v>
      </c>
      <c r="AL1413" s="162" t="s">
        <v>652</v>
      </c>
      <c r="AM1413" s="133">
        <v>17609175</v>
      </c>
      <c r="AN1413" s="133">
        <v>0</v>
      </c>
      <c r="AO1413" s="133">
        <v>0</v>
      </c>
      <c r="AP1413" s="133">
        <v>0</v>
      </c>
      <c r="AQ1413" s="133">
        <v>0</v>
      </c>
      <c r="AR1413" s="133">
        <v>0</v>
      </c>
      <c r="AS1413" s="133">
        <v>17609175</v>
      </c>
      <c r="AT1413" s="133">
        <v>0</v>
      </c>
      <c r="AU1413" s="133">
        <v>0</v>
      </c>
      <c r="AV1413" s="133">
        <v>0</v>
      </c>
      <c r="AW1413" s="133">
        <v>0</v>
      </c>
      <c r="AX1413" s="133">
        <v>0</v>
      </c>
      <c r="AY1413" s="133">
        <v>17609175</v>
      </c>
      <c r="AZ1413" s="133">
        <v>0</v>
      </c>
      <c r="BA1413" s="15">
        <f t="shared" si="66"/>
        <v>17609175</v>
      </c>
      <c r="BB1413" s="15">
        <f t="shared" si="67"/>
        <v>35218350</v>
      </c>
      <c r="BC1413" s="15">
        <f t="shared" si="68"/>
        <v>52827525</v>
      </c>
    </row>
    <row r="1414" spans="1:55" x14ac:dyDescent="0.35">
      <c r="A1414" s="161" t="s">
        <v>2808</v>
      </c>
      <c r="B1414" s="64" t="s">
        <v>2809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73">
        <v>44685</v>
      </c>
      <c r="AF1414" s="166">
        <v>46511</v>
      </c>
      <c r="AG1414" s="172">
        <v>3970530.87</v>
      </c>
      <c r="AH1414" s="94">
        <v>2.5111111111111111</v>
      </c>
      <c r="AI1414" s="94">
        <v>5</v>
      </c>
      <c r="AJ1414" s="168">
        <v>7.1294999999999997E-2</v>
      </c>
      <c r="AK1414" s="162" t="s">
        <v>651</v>
      </c>
      <c r="AL1414" s="162" t="s">
        <v>652</v>
      </c>
      <c r="AM1414" s="133">
        <v>141539.5</v>
      </c>
      <c r="AN1414" s="133">
        <v>0</v>
      </c>
      <c r="AO1414" s="133">
        <v>0</v>
      </c>
      <c r="AP1414" s="133">
        <v>0</v>
      </c>
      <c r="AQ1414" s="133">
        <v>0</v>
      </c>
      <c r="AR1414" s="133">
        <v>0</v>
      </c>
      <c r="AS1414" s="133">
        <v>141539.5</v>
      </c>
      <c r="AT1414" s="133">
        <v>0</v>
      </c>
      <c r="AU1414" s="133">
        <v>0</v>
      </c>
      <c r="AV1414" s="133">
        <v>0</v>
      </c>
      <c r="AW1414" s="133">
        <v>0</v>
      </c>
      <c r="AX1414" s="133">
        <v>0</v>
      </c>
      <c r="AY1414" s="133">
        <v>141539.5</v>
      </c>
      <c r="AZ1414" s="133">
        <v>0</v>
      </c>
      <c r="BA1414" s="15">
        <f t="shared" si="66"/>
        <v>141539.5</v>
      </c>
      <c r="BB1414" s="15">
        <f t="shared" si="67"/>
        <v>283079</v>
      </c>
      <c r="BC1414" s="15">
        <f t="shared" si="68"/>
        <v>424618.5</v>
      </c>
    </row>
    <row r="1415" spans="1:55" x14ac:dyDescent="0.35">
      <c r="A1415" s="161" t="s">
        <v>2810</v>
      </c>
      <c r="B1415" s="64" t="s">
        <v>2811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73">
        <v>44685</v>
      </c>
      <c r="AF1415" s="166">
        <v>46511</v>
      </c>
      <c r="AG1415" s="172">
        <v>3970530.87</v>
      </c>
      <c r="AH1415" s="94">
        <v>2.5111111111111111</v>
      </c>
      <c r="AI1415" s="94">
        <v>5</v>
      </c>
      <c r="AJ1415" s="168">
        <v>7.1294999999999997E-2</v>
      </c>
      <c r="AK1415" s="162" t="s">
        <v>651</v>
      </c>
      <c r="AL1415" s="162" t="s">
        <v>652</v>
      </c>
      <c r="AM1415" s="133">
        <v>141539.5</v>
      </c>
      <c r="AN1415" s="133">
        <v>0</v>
      </c>
      <c r="AO1415" s="133">
        <v>0</v>
      </c>
      <c r="AP1415" s="133">
        <v>0</v>
      </c>
      <c r="AQ1415" s="133">
        <v>0</v>
      </c>
      <c r="AR1415" s="133">
        <v>0</v>
      </c>
      <c r="AS1415" s="133">
        <v>141539.5</v>
      </c>
      <c r="AT1415" s="133">
        <v>0</v>
      </c>
      <c r="AU1415" s="133">
        <v>0</v>
      </c>
      <c r="AV1415" s="133">
        <v>0</v>
      </c>
      <c r="AW1415" s="133">
        <v>0</v>
      </c>
      <c r="AX1415" s="133">
        <v>0</v>
      </c>
      <c r="AY1415" s="133">
        <v>141539.5</v>
      </c>
      <c r="AZ1415" s="133">
        <v>0</v>
      </c>
      <c r="BA1415" s="15">
        <f t="shared" si="66"/>
        <v>141539.5</v>
      </c>
      <c r="BB1415" s="15">
        <f t="shared" si="67"/>
        <v>283079</v>
      </c>
      <c r="BC1415" s="15">
        <f t="shared" si="68"/>
        <v>424618.5</v>
      </c>
    </row>
    <row r="1416" spans="1:55" x14ac:dyDescent="0.35">
      <c r="A1416" s="161" t="s">
        <v>2812</v>
      </c>
      <c r="B1416" s="64" t="s">
        <v>2813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73">
        <v>44685</v>
      </c>
      <c r="AF1416" s="166">
        <v>46511</v>
      </c>
      <c r="AG1416" s="172">
        <v>3970530.87</v>
      </c>
      <c r="AH1416" s="94">
        <v>2.5111111111111111</v>
      </c>
      <c r="AI1416" s="94">
        <v>5</v>
      </c>
      <c r="AJ1416" s="168">
        <v>7.1294999999999997E-2</v>
      </c>
      <c r="AK1416" s="162" t="s">
        <v>651</v>
      </c>
      <c r="AL1416" s="162" t="s">
        <v>652</v>
      </c>
      <c r="AM1416" s="133">
        <v>141539.5</v>
      </c>
      <c r="AN1416" s="133">
        <v>0</v>
      </c>
      <c r="AO1416" s="133">
        <v>0</v>
      </c>
      <c r="AP1416" s="133">
        <v>0</v>
      </c>
      <c r="AQ1416" s="133">
        <v>0</v>
      </c>
      <c r="AR1416" s="133">
        <v>0</v>
      </c>
      <c r="AS1416" s="133">
        <v>141539.5</v>
      </c>
      <c r="AT1416" s="133">
        <v>0</v>
      </c>
      <c r="AU1416" s="133">
        <v>0</v>
      </c>
      <c r="AV1416" s="133">
        <v>0</v>
      </c>
      <c r="AW1416" s="133">
        <v>0</v>
      </c>
      <c r="AX1416" s="133">
        <v>0</v>
      </c>
      <c r="AY1416" s="133">
        <v>141539.5</v>
      </c>
      <c r="AZ1416" s="133">
        <v>0</v>
      </c>
      <c r="BA1416" s="15">
        <f t="shared" si="66"/>
        <v>141539.5</v>
      </c>
      <c r="BB1416" s="15">
        <f t="shared" si="67"/>
        <v>283079</v>
      </c>
      <c r="BC1416" s="15">
        <f t="shared" si="68"/>
        <v>424618.5</v>
      </c>
    </row>
    <row r="1417" spans="1:55" x14ac:dyDescent="0.35">
      <c r="A1417" s="161" t="s">
        <v>2814</v>
      </c>
      <c r="B1417" s="64" t="s">
        <v>2815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73">
        <v>44685</v>
      </c>
      <c r="AF1417" s="166">
        <v>46511</v>
      </c>
      <c r="AG1417" s="172">
        <v>3970530.87</v>
      </c>
      <c r="AH1417" s="94">
        <v>2.5111111111111111</v>
      </c>
      <c r="AI1417" s="94">
        <v>5</v>
      </c>
      <c r="AJ1417" s="168">
        <v>7.1294999999999997E-2</v>
      </c>
      <c r="AK1417" s="162" t="s">
        <v>651</v>
      </c>
      <c r="AL1417" s="162" t="s">
        <v>652</v>
      </c>
      <c r="AM1417" s="133">
        <v>141539.5</v>
      </c>
      <c r="AN1417" s="133">
        <v>0</v>
      </c>
      <c r="AO1417" s="133">
        <v>0</v>
      </c>
      <c r="AP1417" s="133">
        <v>0</v>
      </c>
      <c r="AQ1417" s="133">
        <v>0</v>
      </c>
      <c r="AR1417" s="133">
        <v>0</v>
      </c>
      <c r="AS1417" s="133">
        <v>141539.5</v>
      </c>
      <c r="AT1417" s="133">
        <v>0</v>
      </c>
      <c r="AU1417" s="133">
        <v>0</v>
      </c>
      <c r="AV1417" s="133">
        <v>0</v>
      </c>
      <c r="AW1417" s="133">
        <v>0</v>
      </c>
      <c r="AX1417" s="133">
        <v>0</v>
      </c>
      <c r="AY1417" s="133">
        <v>141539.5</v>
      </c>
      <c r="AZ1417" s="133">
        <v>0</v>
      </c>
      <c r="BA1417" s="15">
        <f t="shared" si="66"/>
        <v>141539.5</v>
      </c>
      <c r="BB1417" s="15">
        <f t="shared" si="67"/>
        <v>283079</v>
      </c>
      <c r="BC1417" s="15">
        <f t="shared" si="68"/>
        <v>424618.5</v>
      </c>
    </row>
    <row r="1418" spans="1:55" x14ac:dyDescent="0.35">
      <c r="A1418" s="161" t="s">
        <v>2816</v>
      </c>
      <c r="B1418" s="64" t="s">
        <v>2817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73">
        <v>44685</v>
      </c>
      <c r="AF1418" s="166">
        <v>46511</v>
      </c>
      <c r="AG1418" s="172">
        <v>1985265.44</v>
      </c>
      <c r="AH1418" s="94">
        <v>2.5111111111111111</v>
      </c>
      <c r="AI1418" s="94">
        <v>5</v>
      </c>
      <c r="AJ1418" s="168">
        <v>7.1294999999999997E-2</v>
      </c>
      <c r="AK1418" s="162" t="s">
        <v>651</v>
      </c>
      <c r="AL1418" s="162" t="s">
        <v>652</v>
      </c>
      <c r="AM1418" s="133">
        <v>70769.75</v>
      </c>
      <c r="AN1418" s="133">
        <v>0</v>
      </c>
      <c r="AO1418" s="133">
        <v>0</v>
      </c>
      <c r="AP1418" s="133">
        <v>0</v>
      </c>
      <c r="AQ1418" s="133">
        <v>0</v>
      </c>
      <c r="AR1418" s="133">
        <v>0</v>
      </c>
      <c r="AS1418" s="133">
        <v>70769.75</v>
      </c>
      <c r="AT1418" s="133">
        <v>0</v>
      </c>
      <c r="AU1418" s="133">
        <v>0</v>
      </c>
      <c r="AV1418" s="133">
        <v>0</v>
      </c>
      <c r="AW1418" s="133">
        <v>0</v>
      </c>
      <c r="AX1418" s="133">
        <v>0</v>
      </c>
      <c r="AY1418" s="133">
        <v>70769.75</v>
      </c>
      <c r="AZ1418" s="133">
        <v>0</v>
      </c>
      <c r="BA1418" s="15">
        <f t="shared" si="66"/>
        <v>70769.75</v>
      </c>
      <c r="BB1418" s="15">
        <f t="shared" si="67"/>
        <v>141539.5</v>
      </c>
      <c r="BC1418" s="15">
        <f t="shared" si="68"/>
        <v>212309.25</v>
      </c>
    </row>
    <row r="1419" spans="1:55" x14ac:dyDescent="0.35">
      <c r="A1419" s="161" t="s">
        <v>2818</v>
      </c>
      <c r="B1419" s="64" t="s">
        <v>2819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73">
        <v>44685</v>
      </c>
      <c r="AF1419" s="166">
        <v>46511</v>
      </c>
      <c r="AG1419" s="172">
        <v>1985265.44</v>
      </c>
      <c r="AH1419" s="94">
        <v>2.5111111111111111</v>
      </c>
      <c r="AI1419" s="94">
        <v>5</v>
      </c>
      <c r="AJ1419" s="168">
        <v>7.1294999999999997E-2</v>
      </c>
      <c r="AK1419" s="162" t="s">
        <v>651</v>
      </c>
      <c r="AL1419" s="162" t="s">
        <v>652</v>
      </c>
      <c r="AM1419" s="133">
        <v>70769.75</v>
      </c>
      <c r="AN1419" s="133">
        <v>0</v>
      </c>
      <c r="AO1419" s="133">
        <v>0</v>
      </c>
      <c r="AP1419" s="133">
        <v>0</v>
      </c>
      <c r="AQ1419" s="133">
        <v>0</v>
      </c>
      <c r="AR1419" s="133">
        <v>0</v>
      </c>
      <c r="AS1419" s="133">
        <v>70769.75</v>
      </c>
      <c r="AT1419" s="133">
        <v>0</v>
      </c>
      <c r="AU1419" s="133">
        <v>0</v>
      </c>
      <c r="AV1419" s="133">
        <v>0</v>
      </c>
      <c r="AW1419" s="133">
        <v>0</v>
      </c>
      <c r="AX1419" s="133">
        <v>0</v>
      </c>
      <c r="AY1419" s="133">
        <v>70769.75</v>
      </c>
      <c r="AZ1419" s="133">
        <v>0</v>
      </c>
      <c r="BA1419" s="15">
        <f t="shared" si="66"/>
        <v>70769.75</v>
      </c>
      <c r="BB1419" s="15">
        <f t="shared" si="67"/>
        <v>141539.5</v>
      </c>
      <c r="BC1419" s="15">
        <f t="shared" si="68"/>
        <v>212309.25</v>
      </c>
    </row>
    <row r="1420" spans="1:55" x14ac:dyDescent="0.35">
      <c r="A1420" s="161" t="s">
        <v>2820</v>
      </c>
      <c r="B1420" s="64" t="s">
        <v>2805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26550</v>
      </c>
      <c r="X1420" s="63">
        <v>0</v>
      </c>
      <c r="Y1420" s="63">
        <v>0</v>
      </c>
      <c r="Z1420" s="63">
        <v>84.52</v>
      </c>
      <c r="AA1420" s="63">
        <v>0</v>
      </c>
      <c r="AB1420" s="63">
        <v>0</v>
      </c>
      <c r="AC1420" s="63">
        <v>0</v>
      </c>
      <c r="AD1420" s="63">
        <v>26550</v>
      </c>
      <c r="AE1420" s="173">
        <v>44910</v>
      </c>
      <c r="AF1420" s="166">
        <v>45641</v>
      </c>
      <c r="AG1420" s="172">
        <v>53100</v>
      </c>
      <c r="AH1420" s="94">
        <v>0.125</v>
      </c>
      <c r="AI1420" s="94">
        <v>2</v>
      </c>
      <c r="AJ1420" s="168">
        <v>3.8199999999999998E-2</v>
      </c>
      <c r="AK1420" s="162" t="s">
        <v>651</v>
      </c>
      <c r="AL1420" s="162" t="s">
        <v>652</v>
      </c>
      <c r="AM1420" s="133">
        <v>84.52</v>
      </c>
      <c r="AN1420" s="133">
        <v>84.52</v>
      </c>
      <c r="AO1420" s="133">
        <v>0</v>
      </c>
      <c r="AP1420" s="133">
        <v>0</v>
      </c>
      <c r="AQ1420" s="133">
        <v>0</v>
      </c>
      <c r="AR1420" s="133">
        <v>0</v>
      </c>
      <c r="AS1420" s="133">
        <v>0</v>
      </c>
      <c r="AT1420" s="133">
        <v>0</v>
      </c>
      <c r="AU1420" s="133">
        <v>0</v>
      </c>
      <c r="AV1420" s="133">
        <v>0</v>
      </c>
      <c r="AW1420" s="133">
        <v>0</v>
      </c>
      <c r="AX1420" s="133">
        <v>0</v>
      </c>
      <c r="AY1420" s="133">
        <v>0</v>
      </c>
      <c r="AZ1420" s="133">
        <v>0</v>
      </c>
      <c r="BA1420" s="15">
        <f t="shared" si="66"/>
        <v>169.04</v>
      </c>
      <c r="BB1420" s="15">
        <f t="shared" si="67"/>
        <v>0</v>
      </c>
      <c r="BC1420" s="15">
        <f t="shared" si="68"/>
        <v>169.04</v>
      </c>
    </row>
    <row r="1421" spans="1:55" x14ac:dyDescent="0.35">
      <c r="A1421" s="161" t="s">
        <v>2821</v>
      </c>
      <c r="B1421" s="64" t="s">
        <v>2805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73">
        <v>44910</v>
      </c>
      <c r="AF1421" s="166">
        <v>46006</v>
      </c>
      <c r="AG1421" s="172">
        <v>286740</v>
      </c>
      <c r="AH1421" s="94">
        <v>1.125</v>
      </c>
      <c r="AI1421" s="94">
        <v>3</v>
      </c>
      <c r="AJ1421" s="168">
        <v>4.2999999999999997E-2</v>
      </c>
      <c r="AK1421" s="162" t="s">
        <v>651</v>
      </c>
      <c r="AL1421" s="162" t="s">
        <v>652</v>
      </c>
      <c r="AM1421" s="133">
        <v>1027.48</v>
      </c>
      <c r="AN1421" s="133">
        <v>1027.48</v>
      </c>
      <c r="AO1421" s="133">
        <v>1027.48</v>
      </c>
      <c r="AP1421" s="133">
        <v>1027.48</v>
      </c>
      <c r="AQ1421" s="133">
        <v>1027.48</v>
      </c>
      <c r="AR1421" s="133">
        <v>1027.48</v>
      </c>
      <c r="AS1421" s="133">
        <v>1027.48</v>
      </c>
      <c r="AT1421" s="133">
        <v>1027.48</v>
      </c>
      <c r="AU1421" s="133">
        <v>513.74</v>
      </c>
      <c r="AV1421" s="133">
        <v>513.74</v>
      </c>
      <c r="AW1421" s="133">
        <v>513.74</v>
      </c>
      <c r="AX1421" s="133">
        <v>513.74</v>
      </c>
      <c r="AY1421" s="133">
        <v>513.74</v>
      </c>
      <c r="AZ1421" s="133">
        <v>513.74</v>
      </c>
      <c r="BA1421" s="15">
        <f t="shared" si="66"/>
        <v>2054.96</v>
      </c>
      <c r="BB1421" s="15">
        <f t="shared" si="67"/>
        <v>9247.3199999999979</v>
      </c>
      <c r="BC1421" s="15">
        <f t="shared" si="68"/>
        <v>11302.279999999999</v>
      </c>
    </row>
    <row r="1422" spans="1:55" x14ac:dyDescent="0.35">
      <c r="A1422" s="161" t="s">
        <v>2822</v>
      </c>
      <c r="B1422" s="64" t="s">
        <v>2805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73">
        <v>44910</v>
      </c>
      <c r="AF1422" s="166">
        <v>46371</v>
      </c>
      <c r="AG1422" s="172">
        <v>461675</v>
      </c>
      <c r="AH1422" s="94">
        <v>2.125</v>
      </c>
      <c r="AI1422" s="94">
        <v>4</v>
      </c>
      <c r="AJ1422" s="168">
        <v>4.7100000000000003E-2</v>
      </c>
      <c r="AK1422" s="162" t="s">
        <v>651</v>
      </c>
      <c r="AL1422" s="162" t="s">
        <v>652</v>
      </c>
      <c r="AM1422" s="133">
        <v>1812.07</v>
      </c>
      <c r="AN1422" s="133">
        <v>1812.07</v>
      </c>
      <c r="AO1422" s="133">
        <v>1812.07</v>
      </c>
      <c r="AP1422" s="133">
        <v>1812.07</v>
      </c>
      <c r="AQ1422" s="133">
        <v>1812.07</v>
      </c>
      <c r="AR1422" s="133">
        <v>1812.07</v>
      </c>
      <c r="AS1422" s="133">
        <v>1812.07</v>
      </c>
      <c r="AT1422" s="133">
        <v>1812.07</v>
      </c>
      <c r="AU1422" s="133">
        <v>1812.07</v>
      </c>
      <c r="AV1422" s="133">
        <v>1812.07</v>
      </c>
      <c r="AW1422" s="133">
        <v>1812.07</v>
      </c>
      <c r="AX1422" s="133">
        <v>1812.07</v>
      </c>
      <c r="AY1422" s="133">
        <v>1812.07</v>
      </c>
      <c r="AZ1422" s="133">
        <v>1812.07</v>
      </c>
      <c r="BA1422" s="15">
        <f t="shared" si="66"/>
        <v>3624.14</v>
      </c>
      <c r="BB1422" s="15">
        <f t="shared" si="67"/>
        <v>21744.84</v>
      </c>
      <c r="BC1422" s="15">
        <f t="shared" si="68"/>
        <v>25368.98</v>
      </c>
    </row>
    <row r="1423" spans="1:55" x14ac:dyDescent="0.35">
      <c r="A1423" s="161" t="s">
        <v>2823</v>
      </c>
      <c r="B1423" s="64" t="s">
        <v>2805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73">
        <v>44910</v>
      </c>
      <c r="AF1423" s="166">
        <v>46736</v>
      </c>
      <c r="AG1423" s="172">
        <v>448842.5</v>
      </c>
      <c r="AH1423" s="94">
        <v>3.125</v>
      </c>
      <c r="AI1423" s="94">
        <v>5</v>
      </c>
      <c r="AJ1423" s="168">
        <v>5.0700000000000002E-2</v>
      </c>
      <c r="AK1423" s="162" t="s">
        <v>651</v>
      </c>
      <c r="AL1423" s="162" t="s">
        <v>652</v>
      </c>
      <c r="AM1423" s="133">
        <v>1896.36</v>
      </c>
      <c r="AN1423" s="133">
        <v>1896.36</v>
      </c>
      <c r="AO1423" s="133">
        <v>1896.36</v>
      </c>
      <c r="AP1423" s="133">
        <v>1896.36</v>
      </c>
      <c r="AQ1423" s="133">
        <v>1896.36</v>
      </c>
      <c r="AR1423" s="133">
        <v>1896.36</v>
      </c>
      <c r="AS1423" s="133">
        <v>1896.36</v>
      </c>
      <c r="AT1423" s="133">
        <v>1896.36</v>
      </c>
      <c r="AU1423" s="133">
        <v>1896.36</v>
      </c>
      <c r="AV1423" s="133">
        <v>1896.36</v>
      </c>
      <c r="AW1423" s="133">
        <v>1896.36</v>
      </c>
      <c r="AX1423" s="133">
        <v>1896.36</v>
      </c>
      <c r="AY1423" s="133">
        <v>1896.36</v>
      </c>
      <c r="AZ1423" s="133">
        <v>1896.36</v>
      </c>
      <c r="BA1423" s="15">
        <f t="shared" si="66"/>
        <v>3792.72</v>
      </c>
      <c r="BB1423" s="15">
        <f t="shared" si="67"/>
        <v>22756.320000000003</v>
      </c>
      <c r="BC1423" s="15">
        <f t="shared" si="68"/>
        <v>26549.040000000005</v>
      </c>
    </row>
    <row r="1424" spans="1:55" x14ac:dyDescent="0.35">
      <c r="A1424" s="161" t="s">
        <v>2824</v>
      </c>
      <c r="B1424" s="64" t="s">
        <v>2805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73">
        <v>44910</v>
      </c>
      <c r="AF1424" s="166">
        <v>47102</v>
      </c>
      <c r="AG1424" s="172">
        <v>409755</v>
      </c>
      <c r="AH1424" s="94">
        <v>4.125</v>
      </c>
      <c r="AI1424" s="94">
        <v>6</v>
      </c>
      <c r="AJ1424" s="168">
        <v>5.3600000000000002E-2</v>
      </c>
      <c r="AK1424" s="162" t="s">
        <v>651</v>
      </c>
      <c r="AL1424" s="162" t="s">
        <v>652</v>
      </c>
      <c r="AM1424" s="133">
        <v>1830.24</v>
      </c>
      <c r="AN1424" s="133">
        <v>1830.24</v>
      </c>
      <c r="AO1424" s="133">
        <v>1830.24</v>
      </c>
      <c r="AP1424" s="133">
        <v>1830.24</v>
      </c>
      <c r="AQ1424" s="133">
        <v>1830.24</v>
      </c>
      <c r="AR1424" s="133">
        <v>1830.24</v>
      </c>
      <c r="AS1424" s="133">
        <v>1830.24</v>
      </c>
      <c r="AT1424" s="133">
        <v>1830.24</v>
      </c>
      <c r="AU1424" s="133">
        <v>1830.24</v>
      </c>
      <c r="AV1424" s="133">
        <v>1830.24</v>
      </c>
      <c r="AW1424" s="133">
        <v>1830.24</v>
      </c>
      <c r="AX1424" s="133">
        <v>1830.24</v>
      </c>
      <c r="AY1424" s="133">
        <v>1830.24</v>
      </c>
      <c r="AZ1424" s="133">
        <v>1830.24</v>
      </c>
      <c r="BA1424" s="15">
        <f t="shared" si="66"/>
        <v>3660.48</v>
      </c>
      <c r="BB1424" s="15">
        <f t="shared" si="67"/>
        <v>21962.880000000005</v>
      </c>
      <c r="BC1424" s="15">
        <f t="shared" si="68"/>
        <v>25623.360000000004</v>
      </c>
    </row>
    <row r="1425" spans="1:55" x14ac:dyDescent="0.35">
      <c r="A1425" s="161" t="s">
        <v>2825</v>
      </c>
      <c r="B1425" s="64" t="s">
        <v>2805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73">
        <v>44910</v>
      </c>
      <c r="AF1425" s="166">
        <v>47467</v>
      </c>
      <c r="AG1425" s="172">
        <v>704312.5</v>
      </c>
      <c r="AH1425" s="94">
        <v>5.125</v>
      </c>
      <c r="AI1425" s="94">
        <v>7</v>
      </c>
      <c r="AJ1425" s="168">
        <v>5.6399999999999999E-2</v>
      </c>
      <c r="AK1425" s="162" t="s">
        <v>651</v>
      </c>
      <c r="AL1425" s="162" t="s">
        <v>652</v>
      </c>
      <c r="AM1425" s="133">
        <v>3310.27</v>
      </c>
      <c r="AN1425" s="133">
        <v>3310.27</v>
      </c>
      <c r="AO1425" s="133">
        <v>3310.27</v>
      </c>
      <c r="AP1425" s="133">
        <v>3310.27</v>
      </c>
      <c r="AQ1425" s="133">
        <v>3310.27</v>
      </c>
      <c r="AR1425" s="133">
        <v>3310.27</v>
      </c>
      <c r="AS1425" s="133">
        <v>3310.27</v>
      </c>
      <c r="AT1425" s="133">
        <v>3310.27</v>
      </c>
      <c r="AU1425" s="133">
        <v>3310.27</v>
      </c>
      <c r="AV1425" s="133">
        <v>3310.27</v>
      </c>
      <c r="AW1425" s="133">
        <v>3310.27</v>
      </c>
      <c r="AX1425" s="133">
        <v>3310.27</v>
      </c>
      <c r="AY1425" s="133">
        <v>3310.27</v>
      </c>
      <c r="AZ1425" s="133">
        <v>3310.27</v>
      </c>
      <c r="BA1425" s="15">
        <f t="shared" si="66"/>
        <v>6620.54</v>
      </c>
      <c r="BB1425" s="15">
        <f t="shared" si="67"/>
        <v>39723.239999999991</v>
      </c>
      <c r="BC1425" s="15">
        <f t="shared" si="68"/>
        <v>46343.779999999992</v>
      </c>
    </row>
    <row r="1426" spans="1:55" x14ac:dyDescent="0.35">
      <c r="A1426" s="161" t="s">
        <v>2826</v>
      </c>
      <c r="B1426" s="64" t="s">
        <v>2805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73">
        <v>44910</v>
      </c>
      <c r="AF1426" s="166">
        <v>47832</v>
      </c>
      <c r="AG1426" s="172">
        <v>2512957.5</v>
      </c>
      <c r="AH1426" s="94">
        <v>6.125</v>
      </c>
      <c r="AI1426" s="94">
        <v>8</v>
      </c>
      <c r="AJ1426" s="168">
        <v>5.9299999999999999E-2</v>
      </c>
      <c r="AK1426" s="162" t="s">
        <v>651</v>
      </c>
      <c r="AL1426" s="162" t="s">
        <v>652</v>
      </c>
      <c r="AM1426" s="133">
        <v>12418.2</v>
      </c>
      <c r="AN1426" s="133">
        <v>12418.2</v>
      </c>
      <c r="AO1426" s="133">
        <v>12418.2</v>
      </c>
      <c r="AP1426" s="133">
        <v>12418.2</v>
      </c>
      <c r="AQ1426" s="133">
        <v>12418.2</v>
      </c>
      <c r="AR1426" s="133">
        <v>12418.2</v>
      </c>
      <c r="AS1426" s="133">
        <v>12418.2</v>
      </c>
      <c r="AT1426" s="133">
        <v>12418.2</v>
      </c>
      <c r="AU1426" s="133">
        <v>12418.2</v>
      </c>
      <c r="AV1426" s="133">
        <v>12418.2</v>
      </c>
      <c r="AW1426" s="133">
        <v>12418.2</v>
      </c>
      <c r="AX1426" s="133">
        <v>12418.2</v>
      </c>
      <c r="AY1426" s="133">
        <v>12418.2</v>
      </c>
      <c r="AZ1426" s="133">
        <v>12418.2</v>
      </c>
      <c r="BA1426" s="15">
        <f t="shared" si="66"/>
        <v>24836.400000000001</v>
      </c>
      <c r="BB1426" s="15">
        <f t="shared" si="67"/>
        <v>149018.4</v>
      </c>
      <c r="BC1426" s="15">
        <f t="shared" si="68"/>
        <v>173854.8</v>
      </c>
    </row>
    <row r="1427" spans="1:55" x14ac:dyDescent="0.35">
      <c r="A1427" s="161" t="s">
        <v>2827</v>
      </c>
      <c r="B1427" s="64" t="s">
        <v>2805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73">
        <v>44910</v>
      </c>
      <c r="AF1427" s="166">
        <v>48197</v>
      </c>
      <c r="AG1427" s="172">
        <v>53100</v>
      </c>
      <c r="AH1427" s="94">
        <v>7.125</v>
      </c>
      <c r="AI1427" s="94">
        <v>9</v>
      </c>
      <c r="AJ1427" s="168">
        <v>6.2100000000000002E-2</v>
      </c>
      <c r="AK1427" s="162" t="s">
        <v>651</v>
      </c>
      <c r="AL1427" s="162" t="s">
        <v>652</v>
      </c>
      <c r="AM1427" s="133">
        <v>274.79000000000002</v>
      </c>
      <c r="AN1427" s="133">
        <v>274.79000000000002</v>
      </c>
      <c r="AO1427" s="133">
        <v>274.79000000000002</v>
      </c>
      <c r="AP1427" s="133">
        <v>274.79000000000002</v>
      </c>
      <c r="AQ1427" s="133">
        <v>274.79000000000002</v>
      </c>
      <c r="AR1427" s="133">
        <v>274.79000000000002</v>
      </c>
      <c r="AS1427" s="133">
        <v>274.79000000000002</v>
      </c>
      <c r="AT1427" s="133">
        <v>274.79000000000002</v>
      </c>
      <c r="AU1427" s="133">
        <v>274.79000000000002</v>
      </c>
      <c r="AV1427" s="133">
        <v>274.79000000000002</v>
      </c>
      <c r="AW1427" s="133">
        <v>274.79000000000002</v>
      </c>
      <c r="AX1427" s="133">
        <v>274.79000000000002</v>
      </c>
      <c r="AY1427" s="133">
        <v>274.79000000000002</v>
      </c>
      <c r="AZ1427" s="133">
        <v>274.79000000000002</v>
      </c>
      <c r="BA1427" s="15">
        <f t="shared" si="66"/>
        <v>549.58000000000004</v>
      </c>
      <c r="BB1427" s="15">
        <f t="shared" si="67"/>
        <v>3297.48</v>
      </c>
      <c r="BC1427" s="15">
        <f t="shared" si="68"/>
        <v>3847.06</v>
      </c>
    </row>
    <row r="1428" spans="1:55" x14ac:dyDescent="0.35">
      <c r="A1428" s="161" t="s">
        <v>2828</v>
      </c>
      <c r="B1428" s="64" t="s">
        <v>2829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17872.079999999998</v>
      </c>
      <c r="X1428" s="63">
        <v>0</v>
      </c>
      <c r="Y1428" s="63">
        <v>0</v>
      </c>
      <c r="Z1428" s="63">
        <v>56.89</v>
      </c>
      <c r="AA1428" s="63">
        <v>0</v>
      </c>
      <c r="AB1428" s="63">
        <v>0</v>
      </c>
      <c r="AC1428" s="63">
        <v>0</v>
      </c>
      <c r="AD1428" s="63">
        <v>17872.079999999998</v>
      </c>
      <c r="AE1428" s="173">
        <v>44922</v>
      </c>
      <c r="AF1428" s="166">
        <v>45653</v>
      </c>
      <c r="AG1428" s="172">
        <v>35744.17</v>
      </c>
      <c r="AH1428" s="94">
        <v>0.15833333333333333</v>
      </c>
      <c r="AI1428" s="94">
        <v>2</v>
      </c>
      <c r="AJ1428" s="168">
        <v>3.8199999999999998E-2</v>
      </c>
      <c r="AK1428" s="162" t="s">
        <v>651</v>
      </c>
      <c r="AL1428" s="162" t="s">
        <v>652</v>
      </c>
      <c r="AM1428" s="133">
        <v>56.89</v>
      </c>
      <c r="AN1428" s="133">
        <v>56.89</v>
      </c>
      <c r="AO1428" s="133">
        <v>0</v>
      </c>
      <c r="AP1428" s="133">
        <v>0</v>
      </c>
      <c r="AQ1428" s="133">
        <v>0</v>
      </c>
      <c r="AR1428" s="133">
        <v>0</v>
      </c>
      <c r="AS1428" s="133">
        <v>0</v>
      </c>
      <c r="AT1428" s="133">
        <v>0</v>
      </c>
      <c r="AU1428" s="133">
        <v>0</v>
      </c>
      <c r="AV1428" s="133">
        <v>0</v>
      </c>
      <c r="AW1428" s="133">
        <v>0</v>
      </c>
      <c r="AX1428" s="133">
        <v>0</v>
      </c>
      <c r="AY1428" s="133">
        <v>0</v>
      </c>
      <c r="AZ1428" s="133">
        <v>0</v>
      </c>
      <c r="BA1428" s="15">
        <f t="shared" si="66"/>
        <v>113.78</v>
      </c>
      <c r="BB1428" s="15">
        <f t="shared" si="67"/>
        <v>0</v>
      </c>
      <c r="BC1428" s="15">
        <f t="shared" si="68"/>
        <v>113.78</v>
      </c>
    </row>
    <row r="1429" spans="1:55" x14ac:dyDescent="0.35">
      <c r="A1429" s="161" t="s">
        <v>2830</v>
      </c>
      <c r="B1429" s="64" t="s">
        <v>2829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73">
        <v>44922</v>
      </c>
      <c r="AF1429" s="166">
        <v>46018</v>
      </c>
      <c r="AG1429" s="172">
        <v>53100</v>
      </c>
      <c r="AH1429" s="94">
        <v>1.1583333333333334</v>
      </c>
      <c r="AI1429" s="94">
        <v>3</v>
      </c>
      <c r="AJ1429" s="168">
        <v>4.2999999999999997E-2</v>
      </c>
      <c r="AK1429" s="162" t="s">
        <v>651</v>
      </c>
      <c r="AL1429" s="162" t="s">
        <v>652</v>
      </c>
      <c r="AM1429" s="133">
        <v>190.27</v>
      </c>
      <c r="AN1429" s="133">
        <v>190.27</v>
      </c>
      <c r="AO1429" s="133">
        <v>190.27</v>
      </c>
      <c r="AP1429" s="133">
        <v>190.27</v>
      </c>
      <c r="AQ1429" s="133">
        <v>190.27</v>
      </c>
      <c r="AR1429" s="133">
        <v>190.27</v>
      </c>
      <c r="AS1429" s="133">
        <v>190.27</v>
      </c>
      <c r="AT1429" s="133">
        <v>190.27</v>
      </c>
      <c r="AU1429" s="133">
        <v>95.14</v>
      </c>
      <c r="AV1429" s="133">
        <v>95.14</v>
      </c>
      <c r="AW1429" s="133">
        <v>95.14</v>
      </c>
      <c r="AX1429" s="133">
        <v>95.14</v>
      </c>
      <c r="AY1429" s="133">
        <v>95.14</v>
      </c>
      <c r="AZ1429" s="133">
        <v>95.14</v>
      </c>
      <c r="BA1429" s="15">
        <f t="shared" si="66"/>
        <v>380.54</v>
      </c>
      <c r="BB1429" s="15">
        <f t="shared" si="67"/>
        <v>1712.4600000000007</v>
      </c>
      <c r="BC1429" s="15">
        <f t="shared" si="68"/>
        <v>2093.0000000000009</v>
      </c>
    </row>
    <row r="1430" spans="1:55" x14ac:dyDescent="0.35">
      <c r="A1430" s="161" t="s">
        <v>2831</v>
      </c>
      <c r="B1430" s="64" t="s">
        <v>2829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73">
        <v>44922</v>
      </c>
      <c r="AF1430" s="166">
        <v>46383</v>
      </c>
      <c r="AG1430" s="172">
        <v>253115.9</v>
      </c>
      <c r="AH1430" s="94">
        <v>2.1583333333333332</v>
      </c>
      <c r="AI1430" s="94">
        <v>4</v>
      </c>
      <c r="AJ1430" s="168">
        <v>4.7100000000000003E-2</v>
      </c>
      <c r="AK1430" s="162" t="s">
        <v>651</v>
      </c>
      <c r="AL1430" s="162" t="s">
        <v>652</v>
      </c>
      <c r="AM1430" s="133">
        <v>993.48</v>
      </c>
      <c r="AN1430" s="133">
        <v>993.48</v>
      </c>
      <c r="AO1430" s="133">
        <v>993.48</v>
      </c>
      <c r="AP1430" s="133">
        <v>993.48</v>
      </c>
      <c r="AQ1430" s="133">
        <v>993.48</v>
      </c>
      <c r="AR1430" s="133">
        <v>993.48</v>
      </c>
      <c r="AS1430" s="133">
        <v>993.48</v>
      </c>
      <c r="AT1430" s="133">
        <v>993.48</v>
      </c>
      <c r="AU1430" s="133">
        <v>993.48</v>
      </c>
      <c r="AV1430" s="133">
        <v>993.48</v>
      </c>
      <c r="AW1430" s="133">
        <v>993.48</v>
      </c>
      <c r="AX1430" s="133">
        <v>993.48</v>
      </c>
      <c r="AY1430" s="133">
        <v>993.48</v>
      </c>
      <c r="AZ1430" s="133">
        <v>993.48</v>
      </c>
      <c r="BA1430" s="15">
        <f t="shared" si="66"/>
        <v>1986.96</v>
      </c>
      <c r="BB1430" s="15">
        <f t="shared" si="67"/>
        <v>11921.759999999997</v>
      </c>
      <c r="BC1430" s="15">
        <f t="shared" si="68"/>
        <v>13908.719999999998</v>
      </c>
    </row>
    <row r="1431" spans="1:55" x14ac:dyDescent="0.35">
      <c r="A1431" s="161" t="s">
        <v>2832</v>
      </c>
      <c r="B1431" s="64" t="s">
        <v>2829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73">
        <v>44922</v>
      </c>
      <c r="AF1431" s="166">
        <v>46748</v>
      </c>
      <c r="AG1431" s="172">
        <v>97940</v>
      </c>
      <c r="AH1431" s="94">
        <v>3.1583333333333332</v>
      </c>
      <c r="AI1431" s="94">
        <v>5</v>
      </c>
      <c r="AJ1431" s="168">
        <v>5.0700000000000002E-2</v>
      </c>
      <c r="AK1431" s="162" t="s">
        <v>651</v>
      </c>
      <c r="AL1431" s="162" t="s">
        <v>652</v>
      </c>
      <c r="AM1431" s="133">
        <v>413.8</v>
      </c>
      <c r="AN1431" s="133">
        <v>413.8</v>
      </c>
      <c r="AO1431" s="133">
        <v>413.8</v>
      </c>
      <c r="AP1431" s="133">
        <v>413.8</v>
      </c>
      <c r="AQ1431" s="133">
        <v>413.8</v>
      </c>
      <c r="AR1431" s="133">
        <v>413.8</v>
      </c>
      <c r="AS1431" s="133">
        <v>413.8</v>
      </c>
      <c r="AT1431" s="133">
        <v>413.8</v>
      </c>
      <c r="AU1431" s="133">
        <v>413.8</v>
      </c>
      <c r="AV1431" s="133">
        <v>413.8</v>
      </c>
      <c r="AW1431" s="133">
        <v>413.8</v>
      </c>
      <c r="AX1431" s="133">
        <v>413.8</v>
      </c>
      <c r="AY1431" s="133">
        <v>413.8</v>
      </c>
      <c r="AZ1431" s="133">
        <v>413.8</v>
      </c>
      <c r="BA1431" s="15">
        <f t="shared" si="66"/>
        <v>827.6</v>
      </c>
      <c r="BB1431" s="15">
        <f t="shared" si="67"/>
        <v>4965.6000000000013</v>
      </c>
      <c r="BC1431" s="15">
        <f t="shared" si="68"/>
        <v>5793.2000000000016</v>
      </c>
    </row>
    <row r="1432" spans="1:55" x14ac:dyDescent="0.35">
      <c r="A1432" s="161" t="s">
        <v>2833</v>
      </c>
      <c r="B1432" s="64" t="s">
        <v>2829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73">
        <v>44922</v>
      </c>
      <c r="AF1432" s="166">
        <v>47114</v>
      </c>
      <c r="AG1432" s="172">
        <v>190422.5</v>
      </c>
      <c r="AH1432" s="94">
        <v>4.1583333333333332</v>
      </c>
      <c r="AI1432" s="94">
        <v>6</v>
      </c>
      <c r="AJ1432" s="168">
        <v>5.3600000000000002E-2</v>
      </c>
      <c r="AK1432" s="162" t="s">
        <v>651</v>
      </c>
      <c r="AL1432" s="162" t="s">
        <v>652</v>
      </c>
      <c r="AM1432" s="133">
        <v>850.55</v>
      </c>
      <c r="AN1432" s="133">
        <v>850.55</v>
      </c>
      <c r="AO1432" s="133">
        <v>850.55</v>
      </c>
      <c r="AP1432" s="133">
        <v>850.55</v>
      </c>
      <c r="AQ1432" s="133">
        <v>850.55</v>
      </c>
      <c r="AR1432" s="133">
        <v>850.55</v>
      </c>
      <c r="AS1432" s="133">
        <v>850.55</v>
      </c>
      <c r="AT1432" s="133">
        <v>850.55</v>
      </c>
      <c r="AU1432" s="133">
        <v>850.55</v>
      </c>
      <c r="AV1432" s="133">
        <v>850.55</v>
      </c>
      <c r="AW1432" s="133">
        <v>850.55</v>
      </c>
      <c r="AX1432" s="133">
        <v>850.55</v>
      </c>
      <c r="AY1432" s="133">
        <v>850.55</v>
      </c>
      <c r="AZ1432" s="133">
        <v>850.55</v>
      </c>
      <c r="BA1432" s="15">
        <f t="shared" si="66"/>
        <v>1701.1</v>
      </c>
      <c r="BB1432" s="15">
        <f t="shared" si="67"/>
        <v>10206.599999999999</v>
      </c>
      <c r="BC1432" s="15">
        <f t="shared" si="68"/>
        <v>11907.699999999999</v>
      </c>
    </row>
    <row r="1433" spans="1:55" x14ac:dyDescent="0.35">
      <c r="A1433" s="161" t="s">
        <v>2834</v>
      </c>
      <c r="B1433" s="64" t="s">
        <v>2829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73">
        <v>44922</v>
      </c>
      <c r="AF1433" s="166">
        <v>47479</v>
      </c>
      <c r="AG1433" s="172">
        <v>221545</v>
      </c>
      <c r="AH1433" s="94">
        <v>5.1583333333333332</v>
      </c>
      <c r="AI1433" s="94">
        <v>7</v>
      </c>
      <c r="AJ1433" s="168">
        <v>6.2100000000000002E-2</v>
      </c>
      <c r="AK1433" s="162" t="s">
        <v>651</v>
      </c>
      <c r="AL1433" s="162" t="s">
        <v>652</v>
      </c>
      <c r="AM1433" s="133">
        <v>1041.26</v>
      </c>
      <c r="AN1433" s="133">
        <v>1041.26</v>
      </c>
      <c r="AO1433" s="133">
        <v>1041.26</v>
      </c>
      <c r="AP1433" s="133">
        <v>1041.26</v>
      </c>
      <c r="AQ1433" s="133">
        <v>1041.26</v>
      </c>
      <c r="AR1433" s="133">
        <v>1041.26</v>
      </c>
      <c r="AS1433" s="133">
        <v>1041.26</v>
      </c>
      <c r="AT1433" s="133">
        <v>1041.26</v>
      </c>
      <c r="AU1433" s="133">
        <v>1041.26</v>
      </c>
      <c r="AV1433" s="133">
        <v>1041.26</v>
      </c>
      <c r="AW1433" s="133">
        <v>1041.26</v>
      </c>
      <c r="AX1433" s="133">
        <v>1041.26</v>
      </c>
      <c r="AY1433" s="133">
        <v>1041.26</v>
      </c>
      <c r="AZ1433" s="133">
        <v>1041.26</v>
      </c>
      <c r="BA1433" s="15">
        <f t="shared" si="66"/>
        <v>2082.52</v>
      </c>
      <c r="BB1433" s="15">
        <f t="shared" si="67"/>
        <v>12495.12</v>
      </c>
      <c r="BC1433" s="15">
        <f t="shared" si="68"/>
        <v>14577.640000000001</v>
      </c>
    </row>
    <row r="1434" spans="1:55" x14ac:dyDescent="0.35">
      <c r="A1434" s="161" t="s">
        <v>2835</v>
      </c>
      <c r="B1434" s="64" t="s">
        <v>2829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73">
        <v>44922</v>
      </c>
      <c r="AF1434" s="166">
        <v>47844</v>
      </c>
      <c r="AG1434" s="172">
        <v>209636.83</v>
      </c>
      <c r="AH1434" s="94">
        <v>6.1583333333333332</v>
      </c>
      <c r="AI1434" s="94">
        <v>8</v>
      </c>
      <c r="AJ1434" s="168">
        <v>5.9299999999999999E-2</v>
      </c>
      <c r="AK1434" s="162" t="s">
        <v>651</v>
      </c>
      <c r="AL1434" s="162" t="s">
        <v>652</v>
      </c>
      <c r="AM1434" s="133">
        <v>1035.96</v>
      </c>
      <c r="AN1434" s="133">
        <v>1035.96</v>
      </c>
      <c r="AO1434" s="133">
        <v>1035.96</v>
      </c>
      <c r="AP1434" s="133">
        <v>1035.96</v>
      </c>
      <c r="AQ1434" s="133">
        <v>1035.96</v>
      </c>
      <c r="AR1434" s="133">
        <v>1035.96</v>
      </c>
      <c r="AS1434" s="133">
        <v>1035.96</v>
      </c>
      <c r="AT1434" s="133">
        <v>1035.96</v>
      </c>
      <c r="AU1434" s="133">
        <v>1035.96</v>
      </c>
      <c r="AV1434" s="133">
        <v>1035.96</v>
      </c>
      <c r="AW1434" s="133">
        <v>1035.96</v>
      </c>
      <c r="AX1434" s="133">
        <v>1035.96</v>
      </c>
      <c r="AY1434" s="133">
        <v>1035.96</v>
      </c>
      <c r="AZ1434" s="133">
        <v>1035.96</v>
      </c>
      <c r="BA1434" s="15">
        <f t="shared" si="66"/>
        <v>2071.92</v>
      </c>
      <c r="BB1434" s="15">
        <f t="shared" si="67"/>
        <v>12431.519999999997</v>
      </c>
      <c r="BC1434" s="15">
        <f t="shared" si="68"/>
        <v>14503.439999999997</v>
      </c>
    </row>
    <row r="1435" spans="1:55" x14ac:dyDescent="0.35">
      <c r="A1435" s="161" t="s">
        <v>2836</v>
      </c>
      <c r="B1435" s="64" t="s">
        <v>2829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73">
        <v>44922</v>
      </c>
      <c r="AF1435" s="166">
        <v>48209</v>
      </c>
      <c r="AG1435" s="172">
        <v>53100</v>
      </c>
      <c r="AH1435" s="94">
        <v>7.1583333333333332</v>
      </c>
      <c r="AI1435" s="94">
        <v>9</v>
      </c>
      <c r="AJ1435" s="168">
        <v>6.2100000000000002E-2</v>
      </c>
      <c r="AK1435" s="162" t="s">
        <v>651</v>
      </c>
      <c r="AL1435" s="162" t="s">
        <v>652</v>
      </c>
      <c r="AM1435" s="133">
        <v>274.79000000000002</v>
      </c>
      <c r="AN1435" s="133">
        <v>274.79000000000002</v>
      </c>
      <c r="AO1435" s="133">
        <v>274.79000000000002</v>
      </c>
      <c r="AP1435" s="133">
        <v>274.79000000000002</v>
      </c>
      <c r="AQ1435" s="133">
        <v>274.79000000000002</v>
      </c>
      <c r="AR1435" s="133">
        <v>274.79000000000002</v>
      </c>
      <c r="AS1435" s="133">
        <v>274.79000000000002</v>
      </c>
      <c r="AT1435" s="133">
        <v>274.79000000000002</v>
      </c>
      <c r="AU1435" s="133">
        <v>274.79000000000002</v>
      </c>
      <c r="AV1435" s="133">
        <v>274.79000000000002</v>
      </c>
      <c r="AW1435" s="133">
        <v>274.79000000000002</v>
      </c>
      <c r="AX1435" s="133">
        <v>274.79000000000002</v>
      </c>
      <c r="AY1435" s="133">
        <v>274.79000000000002</v>
      </c>
      <c r="AZ1435" s="133">
        <v>274.79000000000002</v>
      </c>
      <c r="BA1435" s="15">
        <f t="shared" si="66"/>
        <v>549.58000000000004</v>
      </c>
      <c r="BB1435" s="15">
        <f t="shared" si="67"/>
        <v>3297.48</v>
      </c>
      <c r="BC1435" s="15">
        <f t="shared" si="68"/>
        <v>3847.06</v>
      </c>
    </row>
    <row r="1436" spans="1:55" x14ac:dyDescent="0.35">
      <c r="A1436" s="161" t="s">
        <v>2837</v>
      </c>
      <c r="B1436" s="64" t="s">
        <v>2806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23010</v>
      </c>
      <c r="X1436" s="63">
        <v>0</v>
      </c>
      <c r="Y1436" s="63">
        <v>0</v>
      </c>
      <c r="Z1436" s="63">
        <v>73.25</v>
      </c>
      <c r="AA1436" s="63">
        <v>0</v>
      </c>
      <c r="AB1436" s="63">
        <v>0</v>
      </c>
      <c r="AC1436" s="63">
        <v>0</v>
      </c>
      <c r="AD1436" s="63">
        <v>23010</v>
      </c>
      <c r="AE1436" s="173">
        <v>44922</v>
      </c>
      <c r="AF1436" s="166">
        <v>45653</v>
      </c>
      <c r="AG1436" s="172">
        <v>46020</v>
      </c>
      <c r="AH1436" s="94">
        <v>0.15833333333333333</v>
      </c>
      <c r="AI1436" s="94">
        <v>2</v>
      </c>
      <c r="AJ1436" s="168">
        <v>3.8199999999999998E-2</v>
      </c>
      <c r="AK1436" s="162" t="s">
        <v>651</v>
      </c>
      <c r="AL1436" s="162" t="s">
        <v>652</v>
      </c>
      <c r="AM1436" s="133">
        <v>73.25</v>
      </c>
      <c r="AN1436" s="133">
        <v>73.25</v>
      </c>
      <c r="AO1436" s="133">
        <v>0</v>
      </c>
      <c r="AP1436" s="133">
        <v>0</v>
      </c>
      <c r="AQ1436" s="133">
        <v>0</v>
      </c>
      <c r="AR1436" s="133">
        <v>0</v>
      </c>
      <c r="AS1436" s="133">
        <v>0</v>
      </c>
      <c r="AT1436" s="133">
        <v>0</v>
      </c>
      <c r="AU1436" s="133">
        <v>0</v>
      </c>
      <c r="AV1436" s="133">
        <v>0</v>
      </c>
      <c r="AW1436" s="133">
        <v>0</v>
      </c>
      <c r="AX1436" s="133">
        <v>0</v>
      </c>
      <c r="AY1436" s="133">
        <v>0</v>
      </c>
      <c r="AZ1436" s="133">
        <v>0</v>
      </c>
      <c r="BA1436" s="15">
        <f t="shared" si="66"/>
        <v>146.5</v>
      </c>
      <c r="BB1436" s="15">
        <f t="shared" si="67"/>
        <v>0</v>
      </c>
      <c r="BC1436" s="15">
        <f t="shared" si="68"/>
        <v>146.5</v>
      </c>
    </row>
    <row r="1437" spans="1:55" x14ac:dyDescent="0.35">
      <c r="A1437" s="161" t="s">
        <v>2838</v>
      </c>
      <c r="B1437" s="69" t="s">
        <v>2806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73">
        <v>44922</v>
      </c>
      <c r="AF1437" s="166">
        <v>46383</v>
      </c>
      <c r="AG1437" s="172">
        <v>53100</v>
      </c>
      <c r="AH1437" s="94">
        <v>2.1583333333333332</v>
      </c>
      <c r="AI1437" s="94">
        <v>4</v>
      </c>
      <c r="AJ1437" s="168">
        <v>4.7100000000000003E-2</v>
      </c>
      <c r="AK1437" s="162" t="s">
        <v>651</v>
      </c>
      <c r="AL1437" s="162" t="s">
        <v>652</v>
      </c>
      <c r="AM1437" s="133">
        <v>208.42</v>
      </c>
      <c r="AN1437" s="133">
        <v>208.42</v>
      </c>
      <c r="AO1437" s="133">
        <v>208.42</v>
      </c>
      <c r="AP1437" s="133">
        <v>208.42</v>
      </c>
      <c r="AQ1437" s="133">
        <v>208.42</v>
      </c>
      <c r="AR1437" s="133">
        <v>208.42</v>
      </c>
      <c r="AS1437" s="133">
        <v>208.42</v>
      </c>
      <c r="AT1437" s="133">
        <v>208.42</v>
      </c>
      <c r="AU1437" s="133">
        <v>208.42</v>
      </c>
      <c r="AV1437" s="133">
        <v>208.42</v>
      </c>
      <c r="AW1437" s="133">
        <v>208.42</v>
      </c>
      <c r="AX1437" s="133">
        <v>208.42</v>
      </c>
      <c r="AY1437" s="133">
        <v>208.42</v>
      </c>
      <c r="AZ1437" s="133">
        <v>208.42</v>
      </c>
      <c r="BA1437" s="15">
        <f t="shared" si="66"/>
        <v>416.84</v>
      </c>
      <c r="BB1437" s="15">
        <f t="shared" si="67"/>
        <v>2501.0400000000004</v>
      </c>
      <c r="BC1437" s="15">
        <f t="shared" si="68"/>
        <v>2917.8800000000006</v>
      </c>
    </row>
    <row r="1438" spans="1:55" x14ac:dyDescent="0.35">
      <c r="A1438" s="161" t="s">
        <v>2839</v>
      </c>
      <c r="B1438" s="69" t="s">
        <v>2806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73">
        <v>44922</v>
      </c>
      <c r="AF1438" s="166">
        <v>46748</v>
      </c>
      <c r="AG1438" s="172">
        <v>365062.5</v>
      </c>
      <c r="AH1438" s="94">
        <v>3.1583333333333332</v>
      </c>
      <c r="AI1438" s="94">
        <v>5</v>
      </c>
      <c r="AJ1438" s="168">
        <v>5.0700000000000002E-2</v>
      </c>
      <c r="AK1438" s="162" t="s">
        <v>651</v>
      </c>
      <c r="AL1438" s="162" t="s">
        <v>652</v>
      </c>
      <c r="AM1438" s="133">
        <v>1542.39</v>
      </c>
      <c r="AN1438" s="133">
        <v>1542.39</v>
      </c>
      <c r="AO1438" s="133">
        <v>1542.39</v>
      </c>
      <c r="AP1438" s="133">
        <v>1542.39</v>
      </c>
      <c r="AQ1438" s="133">
        <v>1542.39</v>
      </c>
      <c r="AR1438" s="133">
        <v>1542.39</v>
      </c>
      <c r="AS1438" s="133">
        <v>1542.39</v>
      </c>
      <c r="AT1438" s="133">
        <v>1542.39</v>
      </c>
      <c r="AU1438" s="133">
        <v>1542.39</v>
      </c>
      <c r="AV1438" s="133">
        <v>1542.39</v>
      </c>
      <c r="AW1438" s="133">
        <v>1542.39</v>
      </c>
      <c r="AX1438" s="133">
        <v>1542.39</v>
      </c>
      <c r="AY1438" s="133">
        <v>1542.39</v>
      </c>
      <c r="AZ1438" s="133">
        <v>1542.39</v>
      </c>
      <c r="BA1438" s="15">
        <f t="shared" si="66"/>
        <v>3084.78</v>
      </c>
      <c r="BB1438" s="15">
        <f t="shared" si="67"/>
        <v>18508.679999999997</v>
      </c>
      <c r="BC1438" s="15">
        <f t="shared" si="68"/>
        <v>21593.459999999995</v>
      </c>
    </row>
    <row r="1439" spans="1:55" x14ac:dyDescent="0.35">
      <c r="A1439" s="161" t="s">
        <v>2840</v>
      </c>
      <c r="B1439" s="69" t="s">
        <v>2806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73">
        <v>44922</v>
      </c>
      <c r="AF1439" s="166">
        <v>47114</v>
      </c>
      <c r="AG1439" s="172">
        <v>255470</v>
      </c>
      <c r="AH1439" s="94">
        <v>4.1583333333333332</v>
      </c>
      <c r="AI1439" s="94">
        <v>6</v>
      </c>
      <c r="AJ1439" s="168">
        <v>5.3600000000000002E-2</v>
      </c>
      <c r="AK1439" s="162" t="s">
        <v>651</v>
      </c>
      <c r="AL1439" s="162" t="s">
        <v>652</v>
      </c>
      <c r="AM1439" s="133">
        <v>1141.0999999999999</v>
      </c>
      <c r="AN1439" s="133">
        <v>1141.0999999999999</v>
      </c>
      <c r="AO1439" s="133">
        <v>1141.0999999999999</v>
      </c>
      <c r="AP1439" s="133">
        <v>1141.0999999999999</v>
      </c>
      <c r="AQ1439" s="133">
        <v>1141.0999999999999</v>
      </c>
      <c r="AR1439" s="133">
        <v>1141.0999999999999</v>
      </c>
      <c r="AS1439" s="133">
        <v>1141.0999999999999</v>
      </c>
      <c r="AT1439" s="133">
        <v>1141.0999999999999</v>
      </c>
      <c r="AU1439" s="133">
        <v>1141.0999999999999</v>
      </c>
      <c r="AV1439" s="133">
        <v>1141.0999999999999</v>
      </c>
      <c r="AW1439" s="133">
        <v>1141.0999999999999</v>
      </c>
      <c r="AX1439" s="133">
        <v>1141.0999999999999</v>
      </c>
      <c r="AY1439" s="133">
        <v>1141.0999999999999</v>
      </c>
      <c r="AZ1439" s="133">
        <v>1141.0999999999999</v>
      </c>
      <c r="BA1439" s="15">
        <f t="shared" si="66"/>
        <v>2282.1999999999998</v>
      </c>
      <c r="BB1439" s="15">
        <f t="shared" si="67"/>
        <v>13693.200000000003</v>
      </c>
      <c r="BC1439" s="15">
        <f t="shared" si="68"/>
        <v>15975.400000000001</v>
      </c>
    </row>
    <row r="1440" spans="1:55" x14ac:dyDescent="0.35">
      <c r="A1440" s="161" t="s">
        <v>2841</v>
      </c>
      <c r="B1440" s="70" t="s">
        <v>2806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73">
        <v>44922</v>
      </c>
      <c r="AF1440" s="166">
        <v>47479</v>
      </c>
      <c r="AG1440" s="172">
        <v>1498600</v>
      </c>
      <c r="AH1440" s="94">
        <v>5.1583333333333332</v>
      </c>
      <c r="AI1440" s="94">
        <v>7</v>
      </c>
      <c r="AJ1440" s="168">
        <v>5.6399999999999999E-2</v>
      </c>
      <c r="AK1440" s="162" t="s">
        <v>651</v>
      </c>
      <c r="AL1440" s="162" t="s">
        <v>652</v>
      </c>
      <c r="AM1440" s="133">
        <v>7043.42</v>
      </c>
      <c r="AN1440" s="133">
        <v>7043.42</v>
      </c>
      <c r="AO1440" s="133">
        <v>7043.42</v>
      </c>
      <c r="AP1440" s="133">
        <v>7043.42</v>
      </c>
      <c r="AQ1440" s="133">
        <v>7043.42</v>
      </c>
      <c r="AR1440" s="133">
        <v>7043.42</v>
      </c>
      <c r="AS1440" s="133">
        <v>7043.42</v>
      </c>
      <c r="AT1440" s="133">
        <v>7043.42</v>
      </c>
      <c r="AU1440" s="133">
        <v>7043.42</v>
      </c>
      <c r="AV1440" s="133">
        <v>7043.42</v>
      </c>
      <c r="AW1440" s="133">
        <v>7043.42</v>
      </c>
      <c r="AX1440" s="133">
        <v>7043.42</v>
      </c>
      <c r="AY1440" s="133">
        <v>7043.42</v>
      </c>
      <c r="AZ1440" s="133">
        <v>7043.42</v>
      </c>
      <c r="BA1440" s="15">
        <f t="shared" si="66"/>
        <v>14086.84</v>
      </c>
      <c r="BB1440" s="15">
        <f t="shared" si="67"/>
        <v>84521.04</v>
      </c>
      <c r="BC1440" s="15">
        <f t="shared" si="68"/>
        <v>98607.87999999999</v>
      </c>
    </row>
    <row r="1441" spans="1:55" x14ac:dyDescent="0.35">
      <c r="A1441" s="161" t="s">
        <v>2842</v>
      </c>
      <c r="B1441" s="70" t="s">
        <v>2806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73">
        <v>44922</v>
      </c>
      <c r="AF1441" s="166">
        <v>47844</v>
      </c>
      <c r="AG1441" s="172">
        <v>686760</v>
      </c>
      <c r="AH1441" s="94">
        <v>6.1583333333333332</v>
      </c>
      <c r="AI1441" s="94">
        <v>8</v>
      </c>
      <c r="AJ1441" s="168">
        <v>5.9299999999999999E-2</v>
      </c>
      <c r="AK1441" s="162" t="s">
        <v>651</v>
      </c>
      <c r="AL1441" s="162" t="s">
        <v>652</v>
      </c>
      <c r="AM1441" s="133">
        <v>3393.74</v>
      </c>
      <c r="AN1441" s="133">
        <v>3393.74</v>
      </c>
      <c r="AO1441" s="133">
        <v>3393.74</v>
      </c>
      <c r="AP1441" s="133">
        <v>3393.74</v>
      </c>
      <c r="AQ1441" s="133">
        <v>3393.74</v>
      </c>
      <c r="AR1441" s="133">
        <v>3393.74</v>
      </c>
      <c r="AS1441" s="133">
        <v>3393.74</v>
      </c>
      <c r="AT1441" s="133">
        <v>3393.74</v>
      </c>
      <c r="AU1441" s="133">
        <v>3393.74</v>
      </c>
      <c r="AV1441" s="133">
        <v>3393.74</v>
      </c>
      <c r="AW1441" s="133">
        <v>3393.74</v>
      </c>
      <c r="AX1441" s="133">
        <v>3393.74</v>
      </c>
      <c r="AY1441" s="133">
        <v>3393.74</v>
      </c>
      <c r="AZ1441" s="133">
        <v>3393.74</v>
      </c>
      <c r="BA1441" s="15">
        <f t="shared" si="66"/>
        <v>6787.48</v>
      </c>
      <c r="BB1441" s="15">
        <f t="shared" si="67"/>
        <v>40724.879999999983</v>
      </c>
      <c r="BC1441" s="15">
        <f t="shared" si="68"/>
        <v>47512.359999999986</v>
      </c>
    </row>
    <row r="1442" spans="1:55" x14ac:dyDescent="0.35">
      <c r="A1442" s="161" t="s">
        <v>2843</v>
      </c>
      <c r="B1442" s="70" t="s">
        <v>2806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73">
        <v>44922</v>
      </c>
      <c r="AF1442" s="166">
        <v>48209</v>
      </c>
      <c r="AG1442" s="172">
        <v>53100</v>
      </c>
      <c r="AH1442" s="94">
        <v>7.1583333333333332</v>
      </c>
      <c r="AI1442" s="94">
        <v>9</v>
      </c>
      <c r="AJ1442" s="168">
        <v>6.2100000000000002E-2</v>
      </c>
      <c r="AK1442" s="162" t="s">
        <v>651</v>
      </c>
      <c r="AL1442" s="162" t="s">
        <v>652</v>
      </c>
      <c r="AM1442" s="133">
        <v>274.79000000000002</v>
      </c>
      <c r="AN1442" s="133">
        <v>274.79000000000002</v>
      </c>
      <c r="AO1442" s="133">
        <v>274.79000000000002</v>
      </c>
      <c r="AP1442" s="133">
        <v>274.79000000000002</v>
      </c>
      <c r="AQ1442" s="133">
        <v>274.79000000000002</v>
      </c>
      <c r="AR1442" s="133">
        <v>274.79000000000002</v>
      </c>
      <c r="AS1442" s="133">
        <v>274.79000000000002</v>
      </c>
      <c r="AT1442" s="133">
        <v>274.79000000000002</v>
      </c>
      <c r="AU1442" s="133">
        <v>274.79000000000002</v>
      </c>
      <c r="AV1442" s="133">
        <v>274.79000000000002</v>
      </c>
      <c r="AW1442" s="133">
        <v>274.79000000000002</v>
      </c>
      <c r="AX1442" s="133">
        <v>274.79000000000002</v>
      </c>
      <c r="AY1442" s="133">
        <v>274.79000000000002</v>
      </c>
      <c r="AZ1442" s="133">
        <v>274.79000000000002</v>
      </c>
      <c r="BA1442" s="15">
        <f t="shared" si="66"/>
        <v>549.58000000000004</v>
      </c>
      <c r="BB1442" s="15">
        <f t="shared" si="67"/>
        <v>3297.48</v>
      </c>
      <c r="BC1442" s="15">
        <f t="shared" si="68"/>
        <v>3847.06</v>
      </c>
    </row>
    <row r="1443" spans="1:55" x14ac:dyDescent="0.35">
      <c r="A1443" s="161" t="s">
        <v>2844</v>
      </c>
      <c r="B1443" s="70" t="s">
        <v>2807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174787.5</v>
      </c>
      <c r="X1443" s="63">
        <v>0</v>
      </c>
      <c r="Y1443" s="63">
        <v>0</v>
      </c>
      <c r="Z1443" s="63">
        <v>556.41</v>
      </c>
      <c r="AA1443" s="63">
        <v>0</v>
      </c>
      <c r="AB1443" s="63">
        <v>0</v>
      </c>
      <c r="AC1443" s="63">
        <v>0</v>
      </c>
      <c r="AD1443" s="63">
        <v>174787.5</v>
      </c>
      <c r="AE1443" s="173">
        <v>44923</v>
      </c>
      <c r="AF1443" s="166">
        <v>45654</v>
      </c>
      <c r="AG1443" s="172">
        <v>349575</v>
      </c>
      <c r="AH1443" s="94">
        <v>0.16111111111111112</v>
      </c>
      <c r="AI1443" s="94">
        <v>2</v>
      </c>
      <c r="AJ1443" s="168">
        <v>3.8199999999999998E-2</v>
      </c>
      <c r="AK1443" s="162" t="s">
        <v>651</v>
      </c>
      <c r="AL1443" s="162" t="s">
        <v>652</v>
      </c>
      <c r="AM1443" s="133">
        <v>556.41</v>
      </c>
      <c r="AN1443" s="133">
        <v>556.41</v>
      </c>
      <c r="AO1443" s="133">
        <v>0</v>
      </c>
      <c r="AP1443" s="133">
        <v>0</v>
      </c>
      <c r="AQ1443" s="133">
        <v>0</v>
      </c>
      <c r="AR1443" s="133">
        <v>0</v>
      </c>
      <c r="AS1443" s="133">
        <v>0</v>
      </c>
      <c r="AT1443" s="133">
        <v>0</v>
      </c>
      <c r="AU1443" s="133">
        <v>0</v>
      </c>
      <c r="AV1443" s="133">
        <v>0</v>
      </c>
      <c r="AW1443" s="133">
        <v>0</v>
      </c>
      <c r="AX1443" s="133">
        <v>0</v>
      </c>
      <c r="AY1443" s="133">
        <v>0</v>
      </c>
      <c r="AZ1443" s="133">
        <v>0</v>
      </c>
      <c r="BA1443" s="15">
        <f t="shared" si="66"/>
        <v>1112.82</v>
      </c>
      <c r="BB1443" s="15">
        <f t="shared" si="67"/>
        <v>0</v>
      </c>
      <c r="BC1443" s="15">
        <f t="shared" si="68"/>
        <v>1112.82</v>
      </c>
    </row>
    <row r="1444" spans="1:55" x14ac:dyDescent="0.35">
      <c r="A1444" s="161" t="s">
        <v>2845</v>
      </c>
      <c r="B1444" s="70" t="s">
        <v>2807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73">
        <v>44923</v>
      </c>
      <c r="AF1444" s="166">
        <v>46019</v>
      </c>
      <c r="AG1444" s="172">
        <v>976892.5</v>
      </c>
      <c r="AH1444" s="94">
        <v>1.1611111111111112</v>
      </c>
      <c r="AI1444" s="94">
        <v>3</v>
      </c>
      <c r="AJ1444" s="168">
        <v>4.2999999999999997E-2</v>
      </c>
      <c r="AK1444" s="162" t="s">
        <v>651</v>
      </c>
      <c r="AL1444" s="162" t="s">
        <v>652</v>
      </c>
      <c r="AM1444" s="133">
        <v>3500.53</v>
      </c>
      <c r="AN1444" s="133">
        <v>3500.53</v>
      </c>
      <c r="AO1444" s="133">
        <v>3500.53</v>
      </c>
      <c r="AP1444" s="133">
        <v>3500.53</v>
      </c>
      <c r="AQ1444" s="133">
        <v>3500.53</v>
      </c>
      <c r="AR1444" s="133">
        <v>3500.53</v>
      </c>
      <c r="AS1444" s="133">
        <v>3500.53</v>
      </c>
      <c r="AT1444" s="133">
        <v>3500.53</v>
      </c>
      <c r="AU1444" s="133">
        <v>1750.27</v>
      </c>
      <c r="AV1444" s="133">
        <v>1750.27</v>
      </c>
      <c r="AW1444" s="133">
        <v>1750.27</v>
      </c>
      <c r="AX1444" s="133">
        <v>1750.27</v>
      </c>
      <c r="AY1444" s="133">
        <v>1750.27</v>
      </c>
      <c r="AZ1444" s="133">
        <v>1750.27</v>
      </c>
      <c r="BA1444" s="15">
        <f t="shared" si="66"/>
        <v>7001.06</v>
      </c>
      <c r="BB1444" s="15">
        <f t="shared" si="67"/>
        <v>31504.800000000003</v>
      </c>
      <c r="BC1444" s="15">
        <f t="shared" si="68"/>
        <v>38505.86</v>
      </c>
    </row>
    <row r="1445" spans="1:55" x14ac:dyDescent="0.35">
      <c r="A1445" s="161" t="s">
        <v>2846</v>
      </c>
      <c r="B1445" s="70" t="s">
        <v>2807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73">
        <v>44923</v>
      </c>
      <c r="AF1445" s="166">
        <v>46384</v>
      </c>
      <c r="AG1445" s="172">
        <v>1576185</v>
      </c>
      <c r="AH1445" s="94">
        <v>2.161111111111111</v>
      </c>
      <c r="AI1445" s="94">
        <v>4</v>
      </c>
      <c r="AJ1445" s="168">
        <v>4.7100000000000003E-2</v>
      </c>
      <c r="AK1445" s="162" t="s">
        <v>651</v>
      </c>
      <c r="AL1445" s="162" t="s">
        <v>652</v>
      </c>
      <c r="AM1445" s="133">
        <v>6186.53</v>
      </c>
      <c r="AN1445" s="133">
        <v>6186.53</v>
      </c>
      <c r="AO1445" s="133">
        <v>6186.53</v>
      </c>
      <c r="AP1445" s="133">
        <v>6186.53</v>
      </c>
      <c r="AQ1445" s="133">
        <v>6186.53</v>
      </c>
      <c r="AR1445" s="133">
        <v>6186.53</v>
      </c>
      <c r="AS1445" s="133">
        <v>6186.53</v>
      </c>
      <c r="AT1445" s="133">
        <v>6186.53</v>
      </c>
      <c r="AU1445" s="133">
        <v>6186.53</v>
      </c>
      <c r="AV1445" s="133">
        <v>6186.53</v>
      </c>
      <c r="AW1445" s="133">
        <v>6186.53</v>
      </c>
      <c r="AX1445" s="133">
        <v>6186.53</v>
      </c>
      <c r="AY1445" s="133">
        <v>6186.53</v>
      </c>
      <c r="AZ1445" s="133">
        <v>6186.53</v>
      </c>
      <c r="BA1445" s="15">
        <f t="shared" si="66"/>
        <v>12373.06</v>
      </c>
      <c r="BB1445" s="15">
        <f t="shared" si="67"/>
        <v>74238.36</v>
      </c>
      <c r="BC1445" s="15">
        <f t="shared" si="68"/>
        <v>86611.42</v>
      </c>
    </row>
    <row r="1446" spans="1:55" x14ac:dyDescent="0.35">
      <c r="A1446" s="161" t="s">
        <v>2847</v>
      </c>
      <c r="B1446" s="70" t="s">
        <v>2807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73">
        <v>44923</v>
      </c>
      <c r="AF1446" s="166">
        <v>46749</v>
      </c>
      <c r="AG1446" s="172">
        <v>1963962.5</v>
      </c>
      <c r="AH1446" s="94">
        <v>3.161111111111111</v>
      </c>
      <c r="AI1446" s="94">
        <v>5</v>
      </c>
      <c r="AJ1446" s="168">
        <v>5.0700000000000002E-2</v>
      </c>
      <c r="AK1446" s="162" t="s">
        <v>651</v>
      </c>
      <c r="AL1446" s="162" t="s">
        <v>652</v>
      </c>
      <c r="AM1446" s="133">
        <v>8297.74</v>
      </c>
      <c r="AN1446" s="133">
        <v>8297.74</v>
      </c>
      <c r="AO1446" s="133">
        <v>8297.74</v>
      </c>
      <c r="AP1446" s="133">
        <v>8297.74</v>
      </c>
      <c r="AQ1446" s="133">
        <v>8297.74</v>
      </c>
      <c r="AR1446" s="133">
        <v>8297.74</v>
      </c>
      <c r="AS1446" s="133">
        <v>8297.74</v>
      </c>
      <c r="AT1446" s="133">
        <v>8297.74</v>
      </c>
      <c r="AU1446" s="133">
        <v>8297.74</v>
      </c>
      <c r="AV1446" s="133">
        <v>8297.74</v>
      </c>
      <c r="AW1446" s="133">
        <v>8297.74</v>
      </c>
      <c r="AX1446" s="133">
        <v>8297.74</v>
      </c>
      <c r="AY1446" s="133">
        <v>8297.74</v>
      </c>
      <c r="AZ1446" s="133">
        <v>8297.74</v>
      </c>
      <c r="BA1446" s="15">
        <f t="shared" si="66"/>
        <v>16595.48</v>
      </c>
      <c r="BB1446" s="15">
        <f t="shared" si="67"/>
        <v>99572.880000000019</v>
      </c>
      <c r="BC1446" s="15">
        <f t="shared" si="68"/>
        <v>116168.36000000002</v>
      </c>
    </row>
    <row r="1447" spans="1:55" x14ac:dyDescent="0.35">
      <c r="A1447" s="161" t="s">
        <v>2848</v>
      </c>
      <c r="B1447" s="70" t="s">
        <v>2807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73">
        <v>44923</v>
      </c>
      <c r="AF1447" s="166">
        <v>47115</v>
      </c>
      <c r="AG1447" s="172">
        <v>7407892.5</v>
      </c>
      <c r="AH1447" s="94">
        <v>4.1611111111111114</v>
      </c>
      <c r="AI1447" s="94">
        <v>6</v>
      </c>
      <c r="AJ1447" s="168">
        <v>5.3600000000000002E-2</v>
      </c>
      <c r="AK1447" s="162" t="s">
        <v>651</v>
      </c>
      <c r="AL1447" s="162" t="s">
        <v>652</v>
      </c>
      <c r="AM1447" s="133">
        <v>33088.589999999997</v>
      </c>
      <c r="AN1447" s="133">
        <v>33088.589999999997</v>
      </c>
      <c r="AO1447" s="133">
        <v>33088.589999999997</v>
      </c>
      <c r="AP1447" s="133">
        <v>33088.589999999997</v>
      </c>
      <c r="AQ1447" s="133">
        <v>33088.589999999997</v>
      </c>
      <c r="AR1447" s="133">
        <v>33088.589999999997</v>
      </c>
      <c r="AS1447" s="133">
        <v>33088.589999999997</v>
      </c>
      <c r="AT1447" s="133">
        <v>33088.589999999997</v>
      </c>
      <c r="AU1447" s="133">
        <v>33088.589999999997</v>
      </c>
      <c r="AV1447" s="133">
        <v>33088.589999999997</v>
      </c>
      <c r="AW1447" s="133">
        <v>33088.589999999997</v>
      </c>
      <c r="AX1447" s="133">
        <v>33088.589999999997</v>
      </c>
      <c r="AY1447" s="133">
        <v>33088.589999999997</v>
      </c>
      <c r="AZ1447" s="133">
        <v>33088.589999999997</v>
      </c>
      <c r="BA1447" s="15">
        <f t="shared" si="66"/>
        <v>66177.179999999993</v>
      </c>
      <c r="BB1447" s="15">
        <f t="shared" si="67"/>
        <v>397063.07999999984</v>
      </c>
      <c r="BC1447" s="15">
        <f t="shared" si="68"/>
        <v>463240.25999999983</v>
      </c>
    </row>
    <row r="1448" spans="1:55" x14ac:dyDescent="0.35">
      <c r="A1448" s="161" t="s">
        <v>2849</v>
      </c>
      <c r="B1448" s="70" t="s">
        <v>2807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73">
        <v>44923</v>
      </c>
      <c r="AF1448" s="166">
        <v>47480</v>
      </c>
      <c r="AG1448" s="172">
        <v>9823352.5</v>
      </c>
      <c r="AH1448" s="94">
        <v>5.1611111111111114</v>
      </c>
      <c r="AI1448" s="94">
        <v>7</v>
      </c>
      <c r="AJ1448" s="168">
        <v>5.6399999999999999E-2</v>
      </c>
      <c r="AK1448" s="162" t="s">
        <v>651</v>
      </c>
      <c r="AL1448" s="162" t="s">
        <v>652</v>
      </c>
      <c r="AM1448" s="133">
        <v>46169.760000000002</v>
      </c>
      <c r="AN1448" s="133">
        <v>46169.760000000002</v>
      </c>
      <c r="AO1448" s="133">
        <v>46169.760000000002</v>
      </c>
      <c r="AP1448" s="133">
        <v>46169.760000000002</v>
      </c>
      <c r="AQ1448" s="133">
        <v>46169.760000000002</v>
      </c>
      <c r="AR1448" s="133">
        <v>46169.760000000002</v>
      </c>
      <c r="AS1448" s="133">
        <v>46169.760000000002</v>
      </c>
      <c r="AT1448" s="133">
        <v>46169.760000000002</v>
      </c>
      <c r="AU1448" s="133">
        <v>46169.760000000002</v>
      </c>
      <c r="AV1448" s="133">
        <v>46169.760000000002</v>
      </c>
      <c r="AW1448" s="133">
        <v>46169.760000000002</v>
      </c>
      <c r="AX1448" s="133">
        <v>46169.760000000002</v>
      </c>
      <c r="AY1448" s="133">
        <v>46169.760000000002</v>
      </c>
      <c r="AZ1448" s="133">
        <v>46169.760000000002</v>
      </c>
      <c r="BA1448" s="15">
        <f t="shared" si="66"/>
        <v>92339.520000000004</v>
      </c>
      <c r="BB1448" s="15">
        <f t="shared" si="67"/>
        <v>554037.12</v>
      </c>
      <c r="BC1448" s="15">
        <f t="shared" si="68"/>
        <v>646376.64</v>
      </c>
    </row>
    <row r="1449" spans="1:55" x14ac:dyDescent="0.35">
      <c r="A1449" s="161" t="s">
        <v>2850</v>
      </c>
      <c r="B1449" s="70" t="s">
        <v>2807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73">
        <v>44923</v>
      </c>
      <c r="AF1449" s="166">
        <v>47845</v>
      </c>
      <c r="AG1449" s="172">
        <v>2725505</v>
      </c>
      <c r="AH1449" s="94">
        <v>6.1611111111111114</v>
      </c>
      <c r="AI1449" s="94">
        <v>8</v>
      </c>
      <c r="AJ1449" s="168">
        <v>5.9299999999999999E-2</v>
      </c>
      <c r="AK1449" s="162" t="s">
        <v>651</v>
      </c>
      <c r="AL1449" s="162" t="s">
        <v>652</v>
      </c>
      <c r="AM1449" s="133">
        <v>13468.54</v>
      </c>
      <c r="AN1449" s="133">
        <v>13468.54</v>
      </c>
      <c r="AO1449" s="133">
        <v>13468.54</v>
      </c>
      <c r="AP1449" s="133">
        <v>13468.54</v>
      </c>
      <c r="AQ1449" s="133">
        <v>13468.54</v>
      </c>
      <c r="AR1449" s="133">
        <v>13468.54</v>
      </c>
      <c r="AS1449" s="133">
        <v>13468.54</v>
      </c>
      <c r="AT1449" s="133">
        <v>13468.54</v>
      </c>
      <c r="AU1449" s="133">
        <v>13468.54</v>
      </c>
      <c r="AV1449" s="133">
        <v>13468.54</v>
      </c>
      <c r="AW1449" s="133">
        <v>13468.54</v>
      </c>
      <c r="AX1449" s="133">
        <v>13468.54</v>
      </c>
      <c r="AY1449" s="133">
        <v>13468.54</v>
      </c>
      <c r="AZ1449" s="133">
        <v>13468.54</v>
      </c>
      <c r="BA1449" s="15">
        <f t="shared" si="66"/>
        <v>26937.08</v>
      </c>
      <c r="BB1449" s="15">
        <f t="shared" si="67"/>
        <v>161622.48000000007</v>
      </c>
      <c r="BC1449" s="15">
        <f t="shared" si="68"/>
        <v>188559.56000000006</v>
      </c>
    </row>
    <row r="1450" spans="1:55" x14ac:dyDescent="0.35">
      <c r="A1450" s="161" t="s">
        <v>2851</v>
      </c>
      <c r="B1450" s="70" t="s">
        <v>2807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73">
        <v>44923</v>
      </c>
      <c r="AF1450" s="166">
        <v>48210</v>
      </c>
      <c r="AG1450" s="172">
        <v>81567.5</v>
      </c>
      <c r="AH1450" s="94">
        <v>7.1611111111111114</v>
      </c>
      <c r="AI1450" s="94">
        <v>9</v>
      </c>
      <c r="AJ1450" s="168">
        <v>6.2100000000000002E-2</v>
      </c>
      <c r="AK1450" s="162" t="s">
        <v>651</v>
      </c>
      <c r="AL1450" s="162" t="s">
        <v>652</v>
      </c>
      <c r="AM1450" s="133">
        <v>422.11</v>
      </c>
      <c r="AN1450" s="133">
        <v>422.11</v>
      </c>
      <c r="AO1450" s="133">
        <v>422.11</v>
      </c>
      <c r="AP1450" s="133">
        <v>422.11</v>
      </c>
      <c r="AQ1450" s="133">
        <v>422.11</v>
      </c>
      <c r="AR1450" s="133">
        <v>422.11</v>
      </c>
      <c r="AS1450" s="133">
        <v>422.11</v>
      </c>
      <c r="AT1450" s="133">
        <v>422.11</v>
      </c>
      <c r="AU1450" s="133">
        <v>422.11</v>
      </c>
      <c r="AV1450" s="133">
        <v>422.11</v>
      </c>
      <c r="AW1450" s="133">
        <v>422.11</v>
      </c>
      <c r="AX1450" s="133">
        <v>422.11</v>
      </c>
      <c r="AY1450" s="133">
        <v>422.11</v>
      </c>
      <c r="AZ1450" s="133">
        <v>422.11</v>
      </c>
      <c r="BA1450" s="15">
        <f t="shared" si="66"/>
        <v>844.22</v>
      </c>
      <c r="BB1450" s="15">
        <f t="shared" si="67"/>
        <v>5065.32</v>
      </c>
      <c r="BC1450" s="15">
        <f t="shared" si="68"/>
        <v>5909.54</v>
      </c>
    </row>
    <row r="1451" spans="1:55" x14ac:dyDescent="0.35">
      <c r="A1451" s="161" t="s">
        <v>2854</v>
      </c>
      <c r="B1451" s="70" t="s">
        <v>2855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73">
        <v>44698</v>
      </c>
      <c r="AF1451" s="166">
        <v>48351</v>
      </c>
      <c r="AG1451" s="172">
        <v>200000000</v>
      </c>
      <c r="AH1451" s="94">
        <v>7.5472222222222225</v>
      </c>
      <c r="AI1451" s="94">
        <v>10</v>
      </c>
      <c r="AJ1451" s="168">
        <v>7.8262999999999999E-2</v>
      </c>
      <c r="AK1451" s="162" t="s">
        <v>651</v>
      </c>
      <c r="AL1451" s="162" t="s">
        <v>652</v>
      </c>
      <c r="AM1451" s="133">
        <v>7826300</v>
      </c>
      <c r="AN1451" s="133">
        <v>0</v>
      </c>
      <c r="AO1451" s="133">
        <v>0</v>
      </c>
      <c r="AP1451" s="133">
        <v>0</v>
      </c>
      <c r="AQ1451" s="133">
        <v>0</v>
      </c>
      <c r="AR1451" s="133">
        <v>0</v>
      </c>
      <c r="AS1451" s="133">
        <v>7826300</v>
      </c>
      <c r="AT1451" s="133">
        <v>0</v>
      </c>
      <c r="AU1451" s="133">
        <v>0</v>
      </c>
      <c r="AV1451" s="133">
        <v>0</v>
      </c>
      <c r="AW1451" s="133">
        <v>0</v>
      </c>
      <c r="AX1451" s="133">
        <v>0</v>
      </c>
      <c r="AY1451" s="133">
        <v>7826300</v>
      </c>
      <c r="AZ1451" s="133">
        <v>0</v>
      </c>
      <c r="BA1451" s="15">
        <f t="shared" si="66"/>
        <v>7826300</v>
      </c>
      <c r="BB1451" s="15">
        <f t="shared" si="67"/>
        <v>15652600</v>
      </c>
      <c r="BC1451" s="15">
        <f t="shared" si="68"/>
        <v>23478900</v>
      </c>
    </row>
    <row r="1452" spans="1:55" x14ac:dyDescent="0.35">
      <c r="A1452" s="161" t="s">
        <v>2858</v>
      </c>
      <c r="B1452" s="70" t="s">
        <v>2859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73">
        <v>44984</v>
      </c>
      <c r="AF1452" s="166">
        <v>48637</v>
      </c>
      <c r="AG1452" s="172">
        <v>200000000</v>
      </c>
      <c r="AH1452" s="94">
        <v>8.3249999999999993</v>
      </c>
      <c r="AI1452" s="94">
        <v>10</v>
      </c>
      <c r="AJ1452" s="168">
        <v>7.8262999999999999E-2</v>
      </c>
      <c r="AK1452" s="162" t="s">
        <v>651</v>
      </c>
      <c r="AL1452" s="162" t="s">
        <v>652</v>
      </c>
      <c r="AM1452" s="133">
        <v>0</v>
      </c>
      <c r="AN1452" s="133">
        <v>0</v>
      </c>
      <c r="AO1452" s="133">
        <v>0</v>
      </c>
      <c r="AP1452" s="133">
        <v>7826300</v>
      </c>
      <c r="AQ1452" s="133">
        <v>0</v>
      </c>
      <c r="AR1452" s="133">
        <v>0</v>
      </c>
      <c r="AS1452" s="133">
        <v>0</v>
      </c>
      <c r="AT1452" s="133">
        <v>0</v>
      </c>
      <c r="AU1452" s="133">
        <v>0</v>
      </c>
      <c r="AV1452" s="133">
        <v>7826300</v>
      </c>
      <c r="AW1452" s="133">
        <v>0</v>
      </c>
      <c r="AX1452" s="133">
        <v>0</v>
      </c>
      <c r="AY1452" s="133">
        <v>0</v>
      </c>
      <c r="AZ1452" s="133">
        <v>0</v>
      </c>
      <c r="BA1452" s="15">
        <f t="shared" si="66"/>
        <v>0</v>
      </c>
      <c r="BB1452" s="15">
        <f t="shared" si="67"/>
        <v>15652600</v>
      </c>
      <c r="BC1452" s="15">
        <f t="shared" si="68"/>
        <v>15652600</v>
      </c>
    </row>
    <row r="1453" spans="1:55" x14ac:dyDescent="0.35">
      <c r="A1453" s="161" t="s">
        <v>2861</v>
      </c>
      <c r="B1453" s="70" t="s">
        <v>2862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73">
        <v>44987</v>
      </c>
      <c r="AF1453" s="173">
        <v>46083</v>
      </c>
      <c r="AG1453" s="172">
        <v>160000000</v>
      </c>
      <c r="AH1453" s="94">
        <v>1.3388888888888888</v>
      </c>
      <c r="AI1453" s="94">
        <v>3</v>
      </c>
      <c r="AJ1453" s="168">
        <v>6.1652999999999999E-2</v>
      </c>
      <c r="AK1453" s="162" t="s">
        <v>651</v>
      </c>
      <c r="AL1453" s="162" t="s">
        <v>652</v>
      </c>
      <c r="AM1453" s="133">
        <v>0</v>
      </c>
      <c r="AN1453" s="133">
        <v>0</v>
      </c>
      <c r="AO1453" s="133">
        <v>0</v>
      </c>
      <c r="AP1453" s="133">
        <v>0</v>
      </c>
      <c r="AQ1453" s="133">
        <v>4932240</v>
      </c>
      <c r="AR1453" s="133">
        <v>0</v>
      </c>
      <c r="AS1453" s="133">
        <v>0</v>
      </c>
      <c r="AT1453" s="133">
        <v>0</v>
      </c>
      <c r="AU1453" s="133">
        <v>0</v>
      </c>
      <c r="AV1453" s="133">
        <v>0</v>
      </c>
      <c r="AW1453" s="133">
        <v>4932240</v>
      </c>
      <c r="AX1453" s="133">
        <v>0</v>
      </c>
      <c r="AY1453" s="133">
        <v>0</v>
      </c>
      <c r="AZ1453" s="133">
        <v>0</v>
      </c>
      <c r="BA1453" s="15">
        <f t="shared" si="66"/>
        <v>0</v>
      </c>
      <c r="BB1453" s="15">
        <f t="shared" si="67"/>
        <v>9864480</v>
      </c>
      <c r="BC1453" s="15">
        <f t="shared" si="68"/>
        <v>9864480</v>
      </c>
    </row>
    <row r="1454" spans="1:55" x14ac:dyDescent="0.35">
      <c r="A1454" s="161" t="s">
        <v>2863</v>
      </c>
      <c r="B1454" s="70" t="s">
        <v>2864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73">
        <v>44987</v>
      </c>
      <c r="AF1454" s="173">
        <v>46083</v>
      </c>
      <c r="AG1454" s="172">
        <v>40000000</v>
      </c>
      <c r="AH1454" s="94">
        <v>1.3388888888888888</v>
      </c>
      <c r="AI1454" s="94">
        <v>3</v>
      </c>
      <c r="AJ1454" s="168">
        <v>6.1652999999999999E-2</v>
      </c>
      <c r="AK1454" s="162" t="s">
        <v>651</v>
      </c>
      <c r="AL1454" s="162" t="s">
        <v>652</v>
      </c>
      <c r="AM1454" s="133">
        <v>0</v>
      </c>
      <c r="AN1454" s="133">
        <v>0</v>
      </c>
      <c r="AO1454" s="133">
        <v>0</v>
      </c>
      <c r="AP1454" s="133">
        <v>0</v>
      </c>
      <c r="AQ1454" s="133">
        <v>1233060</v>
      </c>
      <c r="AR1454" s="133">
        <v>0</v>
      </c>
      <c r="AS1454" s="133">
        <v>0</v>
      </c>
      <c r="AT1454" s="133">
        <v>0</v>
      </c>
      <c r="AU1454" s="133">
        <v>0</v>
      </c>
      <c r="AV1454" s="133">
        <v>0</v>
      </c>
      <c r="AW1454" s="133">
        <v>1233060</v>
      </c>
      <c r="AX1454" s="133">
        <v>0</v>
      </c>
      <c r="AY1454" s="133">
        <v>0</v>
      </c>
      <c r="AZ1454" s="133">
        <v>0</v>
      </c>
      <c r="BA1454" s="15">
        <f t="shared" si="66"/>
        <v>0</v>
      </c>
      <c r="BB1454" s="15">
        <f t="shared" si="67"/>
        <v>2466120</v>
      </c>
      <c r="BC1454" s="15">
        <f t="shared" si="68"/>
        <v>2466120</v>
      </c>
    </row>
    <row r="1455" spans="1:55" x14ac:dyDescent="0.35">
      <c r="A1455" s="161" t="s">
        <v>2865</v>
      </c>
      <c r="B1455" s="70" t="s">
        <v>2866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73">
        <v>44995</v>
      </c>
      <c r="AF1455" s="173">
        <v>46822</v>
      </c>
      <c r="AG1455" s="172">
        <v>200000000</v>
      </c>
      <c r="AH1455" s="94">
        <v>3.3611111111111112</v>
      </c>
      <c r="AI1455" s="94">
        <v>5</v>
      </c>
      <c r="AJ1455" s="168">
        <v>7.1294999999999997E-2</v>
      </c>
      <c r="AK1455" s="162" t="s">
        <v>651</v>
      </c>
      <c r="AL1455" s="162" t="s">
        <v>652</v>
      </c>
      <c r="AM1455" s="133">
        <v>0</v>
      </c>
      <c r="AN1455" s="133">
        <v>0</v>
      </c>
      <c r="AO1455" s="133">
        <v>0</v>
      </c>
      <c r="AP1455" s="133">
        <v>0</v>
      </c>
      <c r="AQ1455" s="133">
        <v>7129500</v>
      </c>
      <c r="AR1455" s="133">
        <v>0</v>
      </c>
      <c r="AS1455" s="133">
        <v>0</v>
      </c>
      <c r="AT1455" s="133">
        <v>0</v>
      </c>
      <c r="AU1455" s="133">
        <v>0</v>
      </c>
      <c r="AV1455" s="133">
        <v>0</v>
      </c>
      <c r="AW1455" s="133">
        <v>7129500</v>
      </c>
      <c r="AX1455" s="133">
        <v>0</v>
      </c>
      <c r="AY1455" s="133">
        <v>0</v>
      </c>
      <c r="AZ1455" s="133">
        <v>0</v>
      </c>
      <c r="BA1455" s="15">
        <f t="shared" si="66"/>
        <v>0</v>
      </c>
      <c r="BB1455" s="15">
        <f t="shared" si="67"/>
        <v>14259000</v>
      </c>
      <c r="BC1455" s="15">
        <f t="shared" si="68"/>
        <v>14259000</v>
      </c>
    </row>
    <row r="1456" spans="1:55" x14ac:dyDescent="0.35">
      <c r="A1456" s="161" t="s">
        <v>2867</v>
      </c>
      <c r="B1456" s="70" t="s">
        <v>2868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73">
        <v>45000</v>
      </c>
      <c r="AF1456" s="173">
        <v>45366</v>
      </c>
      <c r="AG1456" s="172">
        <v>878643.46</v>
      </c>
      <c r="AH1456" s="94">
        <v>0</v>
      </c>
      <c r="AI1456" s="94">
        <v>0</v>
      </c>
      <c r="AJ1456" s="168">
        <v>0.03</v>
      </c>
      <c r="AK1456" s="162" t="s">
        <v>651</v>
      </c>
      <c r="AL1456" s="162" t="s">
        <v>652</v>
      </c>
      <c r="AM1456" s="133">
        <v>0</v>
      </c>
      <c r="AN1456" s="133">
        <v>0</v>
      </c>
      <c r="AO1456" s="133">
        <v>0</v>
      </c>
      <c r="AP1456" s="133">
        <v>0</v>
      </c>
      <c r="AQ1456" s="133">
        <v>0</v>
      </c>
      <c r="AR1456" s="133">
        <v>0</v>
      </c>
      <c r="AS1456" s="133">
        <v>0</v>
      </c>
      <c r="AT1456" s="133">
        <v>0</v>
      </c>
      <c r="AU1456" s="133">
        <v>0</v>
      </c>
      <c r="AV1456" s="133">
        <v>0</v>
      </c>
      <c r="AW1456" s="133">
        <v>0</v>
      </c>
      <c r="AX1456" s="133">
        <v>0</v>
      </c>
      <c r="AY1456" s="133">
        <v>0</v>
      </c>
      <c r="AZ1456" s="133">
        <v>0</v>
      </c>
      <c r="BA1456" s="15">
        <f t="shared" si="66"/>
        <v>0</v>
      </c>
      <c r="BB1456" s="15">
        <f t="shared" si="67"/>
        <v>0</v>
      </c>
      <c r="BC1456" s="15">
        <f t="shared" si="68"/>
        <v>0</v>
      </c>
    </row>
    <row r="1457" spans="1:55" x14ac:dyDescent="0.35">
      <c r="A1457" s="161" t="s">
        <v>2869</v>
      </c>
      <c r="B1457" s="70" t="s">
        <v>2870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73">
        <v>45000</v>
      </c>
      <c r="AF1457" s="173">
        <v>47192</v>
      </c>
      <c r="AG1457" s="172">
        <v>1757286.92</v>
      </c>
      <c r="AH1457" s="94">
        <v>4.375</v>
      </c>
      <c r="AI1457" s="94">
        <v>6</v>
      </c>
      <c r="AJ1457" s="168">
        <v>7.3772000000000004E-2</v>
      </c>
      <c r="AK1457" s="162" t="s">
        <v>651</v>
      </c>
      <c r="AL1457" s="162" t="s">
        <v>652</v>
      </c>
      <c r="AM1457" s="133">
        <v>0</v>
      </c>
      <c r="AN1457" s="133">
        <v>0</v>
      </c>
      <c r="AO1457" s="133">
        <v>0</v>
      </c>
      <c r="AP1457" s="133">
        <v>0</v>
      </c>
      <c r="AQ1457" s="133">
        <v>64819.29</v>
      </c>
      <c r="AR1457" s="133">
        <v>0</v>
      </c>
      <c r="AS1457" s="133">
        <v>0</v>
      </c>
      <c r="AT1457" s="133">
        <v>0</v>
      </c>
      <c r="AU1457" s="133">
        <v>0</v>
      </c>
      <c r="AV1457" s="133">
        <v>0</v>
      </c>
      <c r="AW1457" s="133">
        <v>64819.29</v>
      </c>
      <c r="AX1457" s="133">
        <v>0</v>
      </c>
      <c r="AY1457" s="133">
        <v>0</v>
      </c>
      <c r="AZ1457" s="133">
        <v>0</v>
      </c>
      <c r="BA1457" s="15">
        <f t="shared" si="66"/>
        <v>0</v>
      </c>
      <c r="BB1457" s="15">
        <f t="shared" si="67"/>
        <v>129638.58</v>
      </c>
      <c r="BC1457" s="15">
        <f t="shared" si="68"/>
        <v>129638.58</v>
      </c>
    </row>
    <row r="1458" spans="1:55" x14ac:dyDescent="0.35">
      <c r="A1458" s="161" t="s">
        <v>2871</v>
      </c>
      <c r="B1458" s="70" t="s">
        <v>2872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73">
        <v>44987</v>
      </c>
      <c r="AF1458" s="173">
        <v>46083</v>
      </c>
      <c r="AG1458" s="172">
        <v>55000000</v>
      </c>
      <c r="AH1458" s="94">
        <v>1.3388888888888888</v>
      </c>
      <c r="AI1458" s="94">
        <v>3</v>
      </c>
      <c r="AJ1458" s="168">
        <v>6.1652999999999999E-2</v>
      </c>
      <c r="AK1458" s="162" t="s">
        <v>651</v>
      </c>
      <c r="AL1458" s="162" t="s">
        <v>652</v>
      </c>
      <c r="AM1458" s="133">
        <v>0</v>
      </c>
      <c r="AN1458" s="133">
        <v>0</v>
      </c>
      <c r="AO1458" s="133">
        <v>0</v>
      </c>
      <c r="AP1458" s="133">
        <v>0</v>
      </c>
      <c r="AQ1458" s="133">
        <v>1695457.5</v>
      </c>
      <c r="AR1458" s="133">
        <v>0</v>
      </c>
      <c r="AS1458" s="133">
        <v>0</v>
      </c>
      <c r="AT1458" s="133">
        <v>0</v>
      </c>
      <c r="AU1458" s="133">
        <v>0</v>
      </c>
      <c r="AV1458" s="133">
        <v>0</v>
      </c>
      <c r="AW1458" s="133">
        <v>1695457.5</v>
      </c>
      <c r="AX1458" s="133">
        <v>0</v>
      </c>
      <c r="AY1458" s="133">
        <v>0</v>
      </c>
      <c r="AZ1458" s="133">
        <v>0</v>
      </c>
      <c r="BA1458" s="15">
        <f t="shared" si="66"/>
        <v>0</v>
      </c>
      <c r="BB1458" s="15">
        <f t="shared" si="67"/>
        <v>3390915</v>
      </c>
      <c r="BC1458" s="15">
        <f t="shared" si="68"/>
        <v>3390915</v>
      </c>
    </row>
    <row r="1459" spans="1:55" x14ac:dyDescent="0.35">
      <c r="A1459" s="161" t="s">
        <v>2873</v>
      </c>
      <c r="B1459" s="70" t="s">
        <v>2874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73">
        <v>44987</v>
      </c>
      <c r="AF1459" s="173">
        <v>46083</v>
      </c>
      <c r="AG1459" s="172">
        <v>30000000</v>
      </c>
      <c r="AH1459" s="94">
        <v>1.3388888888888888</v>
      </c>
      <c r="AI1459" s="94">
        <v>3</v>
      </c>
      <c r="AJ1459" s="168">
        <v>6.1652999999999999E-2</v>
      </c>
      <c r="AK1459" s="162" t="s">
        <v>651</v>
      </c>
      <c r="AL1459" s="162" t="s">
        <v>652</v>
      </c>
      <c r="AM1459" s="133">
        <v>0</v>
      </c>
      <c r="AN1459" s="133">
        <v>0</v>
      </c>
      <c r="AO1459" s="133">
        <v>0</v>
      </c>
      <c r="AP1459" s="133">
        <v>0</v>
      </c>
      <c r="AQ1459" s="133">
        <v>924795</v>
      </c>
      <c r="AR1459" s="133">
        <v>0</v>
      </c>
      <c r="AS1459" s="133">
        <v>0</v>
      </c>
      <c r="AT1459" s="133">
        <v>0</v>
      </c>
      <c r="AU1459" s="133">
        <v>0</v>
      </c>
      <c r="AV1459" s="133">
        <v>0</v>
      </c>
      <c r="AW1459" s="133">
        <v>924795</v>
      </c>
      <c r="AX1459" s="133">
        <v>0</v>
      </c>
      <c r="AY1459" s="133">
        <v>0</v>
      </c>
      <c r="AZ1459" s="133">
        <v>0</v>
      </c>
      <c r="BA1459" s="15">
        <f t="shared" si="66"/>
        <v>0</v>
      </c>
      <c r="BB1459" s="15">
        <f t="shared" si="67"/>
        <v>1849590</v>
      </c>
      <c r="BC1459" s="15">
        <f t="shared" si="68"/>
        <v>1849590</v>
      </c>
    </row>
    <row r="1460" spans="1:55" x14ac:dyDescent="0.35">
      <c r="A1460" s="161" t="s">
        <v>2875</v>
      </c>
      <c r="B1460" s="70" t="s">
        <v>2876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73">
        <v>45000</v>
      </c>
      <c r="AF1460" s="173">
        <v>45366</v>
      </c>
      <c r="AG1460" s="172">
        <v>758718.63</v>
      </c>
      <c r="AH1460" s="94">
        <v>0</v>
      </c>
      <c r="AI1460" s="94">
        <v>0</v>
      </c>
      <c r="AJ1460" s="168">
        <v>0.03</v>
      </c>
      <c r="AK1460" s="162" t="s">
        <v>651</v>
      </c>
      <c r="AL1460" s="162" t="s">
        <v>652</v>
      </c>
      <c r="AM1460" s="133">
        <v>0</v>
      </c>
      <c r="AN1460" s="133">
        <v>0</v>
      </c>
      <c r="AO1460" s="133">
        <v>0</v>
      </c>
      <c r="AP1460" s="133">
        <v>0</v>
      </c>
      <c r="AQ1460" s="133">
        <v>0</v>
      </c>
      <c r="AR1460" s="133">
        <v>0</v>
      </c>
      <c r="AS1460" s="133">
        <v>0</v>
      </c>
      <c r="AT1460" s="133">
        <v>0</v>
      </c>
      <c r="AU1460" s="133">
        <v>0</v>
      </c>
      <c r="AV1460" s="133">
        <v>0</v>
      </c>
      <c r="AW1460" s="133">
        <v>0</v>
      </c>
      <c r="AX1460" s="133">
        <v>0</v>
      </c>
      <c r="AY1460" s="133">
        <v>0</v>
      </c>
      <c r="AZ1460" s="133">
        <v>0</v>
      </c>
      <c r="BA1460" s="15">
        <f t="shared" si="66"/>
        <v>0</v>
      </c>
      <c r="BB1460" s="15">
        <f t="shared" si="67"/>
        <v>0</v>
      </c>
      <c r="BC1460" s="15">
        <f t="shared" si="68"/>
        <v>0</v>
      </c>
    </row>
    <row r="1461" spans="1:55" x14ac:dyDescent="0.35">
      <c r="A1461" s="161" t="s">
        <v>2877</v>
      </c>
      <c r="B1461" s="70" t="s">
        <v>2878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73">
        <v>45000</v>
      </c>
      <c r="AF1461" s="173">
        <v>47192</v>
      </c>
      <c r="AG1461" s="172">
        <v>1515970.29</v>
      </c>
      <c r="AH1461" s="94">
        <v>4.375</v>
      </c>
      <c r="AI1461" s="94">
        <v>6</v>
      </c>
      <c r="AJ1461" s="168">
        <v>7.3772000000000004E-2</v>
      </c>
      <c r="AK1461" s="162" t="s">
        <v>651</v>
      </c>
      <c r="AL1461" s="162" t="s">
        <v>652</v>
      </c>
      <c r="AM1461" s="133">
        <v>0</v>
      </c>
      <c r="AN1461" s="133">
        <v>0</v>
      </c>
      <c r="AO1461" s="133">
        <v>0</v>
      </c>
      <c r="AP1461" s="133">
        <v>0</v>
      </c>
      <c r="AQ1461" s="133">
        <v>55918.080000000002</v>
      </c>
      <c r="AR1461" s="133">
        <v>0</v>
      </c>
      <c r="AS1461" s="133">
        <v>0</v>
      </c>
      <c r="AT1461" s="133">
        <v>0</v>
      </c>
      <c r="AU1461" s="133">
        <v>0</v>
      </c>
      <c r="AV1461" s="133">
        <v>0</v>
      </c>
      <c r="AW1461" s="133">
        <v>55918.080000000002</v>
      </c>
      <c r="AX1461" s="133">
        <v>0</v>
      </c>
      <c r="AY1461" s="133">
        <v>0</v>
      </c>
      <c r="AZ1461" s="133">
        <v>0</v>
      </c>
      <c r="BA1461" s="15">
        <f t="shared" si="66"/>
        <v>0</v>
      </c>
      <c r="BB1461" s="15">
        <f t="shared" si="67"/>
        <v>111836.16</v>
      </c>
      <c r="BC1461" s="15">
        <f t="shared" si="68"/>
        <v>111836.16</v>
      </c>
    </row>
    <row r="1462" spans="1:55" x14ac:dyDescent="0.35">
      <c r="A1462" s="161" t="s">
        <v>2879</v>
      </c>
      <c r="B1462" s="70" t="s">
        <v>2880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73">
        <v>44995</v>
      </c>
      <c r="AF1462" s="173">
        <v>46822</v>
      </c>
      <c r="AG1462" s="172">
        <v>200000000</v>
      </c>
      <c r="AH1462" s="94">
        <v>3.3611111111111112</v>
      </c>
      <c r="AI1462" s="94">
        <v>5</v>
      </c>
      <c r="AJ1462" s="168">
        <v>7.1294999999999997E-2</v>
      </c>
      <c r="AK1462" s="162" t="s">
        <v>651</v>
      </c>
      <c r="AL1462" s="162" t="s">
        <v>652</v>
      </c>
      <c r="AM1462" s="133">
        <v>0</v>
      </c>
      <c r="AN1462" s="133">
        <v>0</v>
      </c>
      <c r="AO1462" s="133">
        <v>0</v>
      </c>
      <c r="AP1462" s="133">
        <v>0</v>
      </c>
      <c r="AQ1462" s="133">
        <v>7129500</v>
      </c>
      <c r="AR1462" s="133">
        <v>0</v>
      </c>
      <c r="AS1462" s="133">
        <v>0</v>
      </c>
      <c r="AT1462" s="133">
        <v>0</v>
      </c>
      <c r="AU1462" s="133">
        <v>0</v>
      </c>
      <c r="AV1462" s="133">
        <v>0</v>
      </c>
      <c r="AW1462" s="133">
        <v>7129500</v>
      </c>
      <c r="AX1462" s="133">
        <v>0</v>
      </c>
      <c r="AY1462" s="133">
        <v>0</v>
      </c>
      <c r="AZ1462" s="133">
        <v>0</v>
      </c>
      <c r="BA1462" s="15">
        <f t="shared" si="66"/>
        <v>0</v>
      </c>
      <c r="BB1462" s="15">
        <f t="shared" si="67"/>
        <v>14259000</v>
      </c>
      <c r="BC1462" s="15">
        <f t="shared" si="68"/>
        <v>14259000</v>
      </c>
    </row>
    <row r="1463" spans="1:55" x14ac:dyDescent="0.35">
      <c r="A1463" s="161" t="s">
        <v>2881</v>
      </c>
      <c r="B1463" s="70" t="s">
        <v>2882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73">
        <v>45000</v>
      </c>
      <c r="AF1463" s="173">
        <v>45366</v>
      </c>
      <c r="AG1463" s="172">
        <v>571117.11</v>
      </c>
      <c r="AH1463" s="94">
        <v>0</v>
      </c>
      <c r="AI1463" s="94">
        <v>0</v>
      </c>
      <c r="AJ1463" s="168">
        <v>0.03</v>
      </c>
      <c r="AK1463" s="162" t="s">
        <v>651</v>
      </c>
      <c r="AL1463" s="162" t="s">
        <v>652</v>
      </c>
      <c r="AM1463" s="133">
        <v>0</v>
      </c>
      <c r="AN1463" s="133">
        <v>0</v>
      </c>
      <c r="AO1463" s="133">
        <v>0</v>
      </c>
      <c r="AP1463" s="133">
        <v>0</v>
      </c>
      <c r="AQ1463" s="133">
        <v>0</v>
      </c>
      <c r="AR1463" s="133">
        <v>0</v>
      </c>
      <c r="AS1463" s="133">
        <v>0</v>
      </c>
      <c r="AT1463" s="133">
        <v>0</v>
      </c>
      <c r="AU1463" s="133">
        <v>0</v>
      </c>
      <c r="AV1463" s="133">
        <v>0</v>
      </c>
      <c r="AW1463" s="133">
        <v>0</v>
      </c>
      <c r="AX1463" s="133">
        <v>0</v>
      </c>
      <c r="AY1463" s="133">
        <v>0</v>
      </c>
      <c r="AZ1463" s="133">
        <v>0</v>
      </c>
      <c r="BA1463" s="15">
        <f t="shared" si="66"/>
        <v>0</v>
      </c>
      <c r="BB1463" s="15">
        <f t="shared" si="67"/>
        <v>0</v>
      </c>
      <c r="BC1463" s="15">
        <f t="shared" si="68"/>
        <v>0</v>
      </c>
    </row>
    <row r="1464" spans="1:55" x14ac:dyDescent="0.35">
      <c r="A1464" s="161" t="s">
        <v>2883</v>
      </c>
      <c r="B1464" s="70" t="s">
        <v>2884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73">
        <v>45000</v>
      </c>
      <c r="AF1464" s="173">
        <v>47192</v>
      </c>
      <c r="AG1464" s="172">
        <v>1140352.93</v>
      </c>
      <c r="AH1464" s="94">
        <v>4.375</v>
      </c>
      <c r="AI1464" s="94">
        <v>6</v>
      </c>
      <c r="AJ1464" s="168">
        <v>7.3772000000000004E-2</v>
      </c>
      <c r="AK1464" s="162" t="s">
        <v>651</v>
      </c>
      <c r="AL1464" s="162" t="s">
        <v>652</v>
      </c>
      <c r="AM1464" s="133">
        <v>0</v>
      </c>
      <c r="AN1464" s="133">
        <v>0</v>
      </c>
      <c r="AO1464" s="133">
        <v>0</v>
      </c>
      <c r="AP1464" s="133">
        <v>0</v>
      </c>
      <c r="AQ1464" s="133">
        <v>42063.06</v>
      </c>
      <c r="AR1464" s="133">
        <v>0</v>
      </c>
      <c r="AS1464" s="133">
        <v>0</v>
      </c>
      <c r="AT1464" s="133">
        <v>0</v>
      </c>
      <c r="AU1464" s="133">
        <v>0</v>
      </c>
      <c r="AV1464" s="133">
        <v>0</v>
      </c>
      <c r="AW1464" s="133">
        <v>42063.06</v>
      </c>
      <c r="AX1464" s="133">
        <v>0</v>
      </c>
      <c r="AY1464" s="133">
        <v>0</v>
      </c>
      <c r="AZ1464" s="133">
        <v>0</v>
      </c>
      <c r="BA1464" s="15">
        <f t="shared" si="66"/>
        <v>0</v>
      </c>
      <c r="BB1464" s="15">
        <f t="shared" si="67"/>
        <v>84126.12</v>
      </c>
      <c r="BC1464" s="15">
        <f t="shared" si="68"/>
        <v>84126.12</v>
      </c>
    </row>
    <row r="1465" spans="1:55" x14ac:dyDescent="0.35">
      <c r="A1465" s="161" t="s">
        <v>2885</v>
      </c>
      <c r="B1465" s="70" t="s">
        <v>2886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73">
        <v>45000</v>
      </c>
      <c r="AF1465" s="173">
        <v>45366</v>
      </c>
      <c r="AG1465" s="172">
        <v>1130939.93</v>
      </c>
      <c r="AH1465" s="94">
        <v>0</v>
      </c>
      <c r="AI1465" s="94">
        <v>0</v>
      </c>
      <c r="AJ1465" s="168">
        <v>0.03</v>
      </c>
      <c r="AK1465" s="162" t="s">
        <v>651</v>
      </c>
      <c r="AL1465" s="162" t="s">
        <v>652</v>
      </c>
      <c r="AM1465" s="133">
        <v>0</v>
      </c>
      <c r="AN1465" s="133">
        <v>0</v>
      </c>
      <c r="AO1465" s="133">
        <v>0</v>
      </c>
      <c r="AP1465" s="133">
        <v>0</v>
      </c>
      <c r="AQ1465" s="133">
        <v>0</v>
      </c>
      <c r="AR1465" s="133">
        <v>0</v>
      </c>
      <c r="AS1465" s="133">
        <v>0</v>
      </c>
      <c r="AT1465" s="133">
        <v>0</v>
      </c>
      <c r="AU1465" s="133">
        <v>0</v>
      </c>
      <c r="AV1465" s="133">
        <v>0</v>
      </c>
      <c r="AW1465" s="133">
        <v>0</v>
      </c>
      <c r="AX1465" s="133">
        <v>0</v>
      </c>
      <c r="AY1465" s="133">
        <v>0</v>
      </c>
      <c r="AZ1465" s="133">
        <v>0</v>
      </c>
      <c r="BA1465" s="15">
        <f t="shared" si="66"/>
        <v>0</v>
      </c>
      <c r="BB1465" s="15">
        <f t="shared" si="67"/>
        <v>0</v>
      </c>
      <c r="BC1465" s="15">
        <f t="shared" si="68"/>
        <v>0</v>
      </c>
    </row>
    <row r="1466" spans="1:55" x14ac:dyDescent="0.35">
      <c r="A1466" s="161" t="s">
        <v>2887</v>
      </c>
      <c r="B1466" s="70" t="s">
        <v>2888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73">
        <v>45000</v>
      </c>
      <c r="AF1466" s="173">
        <v>47192</v>
      </c>
      <c r="AG1466" s="172">
        <v>2258134.16</v>
      </c>
      <c r="AH1466" s="94">
        <v>4.375</v>
      </c>
      <c r="AI1466" s="94">
        <v>6</v>
      </c>
      <c r="AJ1466" s="168">
        <v>7.3772000000000004E-2</v>
      </c>
      <c r="AK1466" s="162" t="s">
        <v>651</v>
      </c>
      <c r="AL1466" s="162" t="s">
        <v>652</v>
      </c>
      <c r="AM1466" s="133">
        <v>0</v>
      </c>
      <c r="AN1466" s="133">
        <v>0</v>
      </c>
      <c r="AO1466" s="133">
        <v>0</v>
      </c>
      <c r="AP1466" s="133">
        <v>0</v>
      </c>
      <c r="AQ1466" s="133">
        <v>83293.539999999994</v>
      </c>
      <c r="AR1466" s="133">
        <v>0</v>
      </c>
      <c r="AS1466" s="133">
        <v>0</v>
      </c>
      <c r="AT1466" s="133">
        <v>0</v>
      </c>
      <c r="AU1466" s="133">
        <v>0</v>
      </c>
      <c r="AV1466" s="133">
        <v>0</v>
      </c>
      <c r="AW1466" s="133">
        <v>83293.539999999994</v>
      </c>
      <c r="AX1466" s="133">
        <v>0</v>
      </c>
      <c r="AY1466" s="133">
        <v>0</v>
      </c>
      <c r="AZ1466" s="133">
        <v>0</v>
      </c>
      <c r="BA1466" s="15">
        <f t="shared" si="66"/>
        <v>0</v>
      </c>
      <c r="BB1466" s="15">
        <f t="shared" si="67"/>
        <v>166587.07999999999</v>
      </c>
      <c r="BC1466" s="15">
        <f t="shared" si="68"/>
        <v>166587.07999999999</v>
      </c>
    </row>
    <row r="1467" spans="1:55" x14ac:dyDescent="0.35">
      <c r="A1467" s="161" t="s">
        <v>2892</v>
      </c>
      <c r="B1467" s="70" t="s">
        <v>2893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73">
        <v>45000</v>
      </c>
      <c r="AF1467" s="173">
        <v>45366</v>
      </c>
      <c r="AG1467" s="172">
        <v>412237.47</v>
      </c>
      <c r="AH1467" s="94">
        <v>0</v>
      </c>
      <c r="AI1467" s="94">
        <v>0</v>
      </c>
      <c r="AJ1467" s="168">
        <v>0.03</v>
      </c>
      <c r="AK1467" s="162" t="s">
        <v>651</v>
      </c>
      <c r="AL1467" s="162" t="s">
        <v>652</v>
      </c>
      <c r="AM1467" s="133">
        <v>0</v>
      </c>
      <c r="AN1467" s="133">
        <v>0</v>
      </c>
      <c r="AO1467" s="133">
        <v>0</v>
      </c>
      <c r="AP1467" s="133">
        <v>0</v>
      </c>
      <c r="AQ1467" s="133">
        <v>0</v>
      </c>
      <c r="AR1467" s="133">
        <v>0</v>
      </c>
      <c r="AS1467" s="133">
        <v>0</v>
      </c>
      <c r="AT1467" s="133">
        <v>0</v>
      </c>
      <c r="AU1467" s="133">
        <v>0</v>
      </c>
      <c r="AV1467" s="133">
        <v>0</v>
      </c>
      <c r="AW1467" s="133">
        <v>0</v>
      </c>
      <c r="AX1467" s="133">
        <v>0</v>
      </c>
      <c r="AY1467" s="133">
        <v>0</v>
      </c>
      <c r="AZ1467" s="133">
        <v>0</v>
      </c>
      <c r="BA1467" s="15">
        <f t="shared" si="66"/>
        <v>0</v>
      </c>
      <c r="BB1467" s="15">
        <f t="shared" si="67"/>
        <v>0</v>
      </c>
      <c r="BC1467" s="15">
        <f t="shared" si="68"/>
        <v>0</v>
      </c>
    </row>
    <row r="1468" spans="1:55" x14ac:dyDescent="0.35">
      <c r="A1468" s="161" t="s">
        <v>2894</v>
      </c>
      <c r="B1468" s="70" t="s">
        <v>2895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73">
        <v>45000</v>
      </c>
      <c r="AF1468" s="173">
        <v>47192</v>
      </c>
      <c r="AG1468" s="172">
        <v>822720.44</v>
      </c>
      <c r="AH1468" s="94">
        <v>4.375</v>
      </c>
      <c r="AI1468" s="94">
        <v>6</v>
      </c>
      <c r="AJ1468" s="168">
        <v>7.3772000000000004E-2</v>
      </c>
      <c r="AK1468" s="162" t="s">
        <v>651</v>
      </c>
      <c r="AL1468" s="162" t="s">
        <v>652</v>
      </c>
      <c r="AM1468" s="133">
        <v>0</v>
      </c>
      <c r="AN1468" s="133">
        <v>0</v>
      </c>
      <c r="AO1468" s="133">
        <v>0</v>
      </c>
      <c r="AP1468" s="133">
        <v>0</v>
      </c>
      <c r="AQ1468" s="133">
        <v>30346.87</v>
      </c>
      <c r="AR1468" s="133">
        <v>0</v>
      </c>
      <c r="AS1468" s="133">
        <v>0</v>
      </c>
      <c r="AT1468" s="133">
        <v>0</v>
      </c>
      <c r="AU1468" s="133">
        <v>0</v>
      </c>
      <c r="AV1468" s="133">
        <v>0</v>
      </c>
      <c r="AW1468" s="133">
        <v>30346.87</v>
      </c>
      <c r="AX1468" s="133">
        <v>0</v>
      </c>
      <c r="AY1468" s="133">
        <v>0</v>
      </c>
      <c r="AZ1468" s="133">
        <v>0</v>
      </c>
      <c r="BA1468" s="15">
        <f t="shared" si="66"/>
        <v>0</v>
      </c>
      <c r="BB1468" s="15">
        <f t="shared" si="67"/>
        <v>60693.74</v>
      </c>
      <c r="BC1468" s="15">
        <f t="shared" si="68"/>
        <v>60693.74</v>
      </c>
    </row>
    <row r="1469" spans="1:55" x14ac:dyDescent="0.35">
      <c r="A1469" s="161" t="s">
        <v>2896</v>
      </c>
      <c r="B1469" s="70" t="s">
        <v>2897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73">
        <v>45000</v>
      </c>
      <c r="AF1469" s="173">
        <v>45366</v>
      </c>
      <c r="AG1469" s="172">
        <v>1006291.24</v>
      </c>
      <c r="AH1469" s="94">
        <v>0</v>
      </c>
      <c r="AI1469" s="94">
        <v>0</v>
      </c>
      <c r="AJ1469" s="168">
        <v>0.03</v>
      </c>
      <c r="AK1469" s="162" t="s">
        <v>651</v>
      </c>
      <c r="AL1469" s="162" t="s">
        <v>652</v>
      </c>
      <c r="AM1469" s="133">
        <v>0</v>
      </c>
      <c r="AN1469" s="133">
        <v>0</v>
      </c>
      <c r="AO1469" s="133">
        <v>0</v>
      </c>
      <c r="AP1469" s="133">
        <v>0</v>
      </c>
      <c r="AQ1469" s="133">
        <v>0</v>
      </c>
      <c r="AR1469" s="133">
        <v>0</v>
      </c>
      <c r="AS1469" s="133">
        <v>0</v>
      </c>
      <c r="AT1469" s="133">
        <v>0</v>
      </c>
      <c r="AU1469" s="133">
        <v>0</v>
      </c>
      <c r="AV1469" s="133">
        <v>0</v>
      </c>
      <c r="AW1469" s="133">
        <v>0</v>
      </c>
      <c r="AX1469" s="133">
        <v>0</v>
      </c>
      <c r="AY1469" s="133">
        <v>0</v>
      </c>
      <c r="AZ1469" s="133">
        <v>0</v>
      </c>
      <c r="BA1469" s="15">
        <f t="shared" si="66"/>
        <v>0</v>
      </c>
      <c r="BB1469" s="15">
        <f t="shared" si="67"/>
        <v>0</v>
      </c>
      <c r="BC1469" s="15">
        <f t="shared" si="68"/>
        <v>0</v>
      </c>
    </row>
    <row r="1470" spans="1:55" x14ac:dyDescent="0.35">
      <c r="A1470" s="161" t="s">
        <v>2898</v>
      </c>
      <c r="B1470" s="70" t="s">
        <v>2899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73">
        <v>45000</v>
      </c>
      <c r="AF1470" s="173">
        <v>47192</v>
      </c>
      <c r="AG1470" s="172">
        <v>2012682.73</v>
      </c>
      <c r="AH1470" s="94">
        <v>4.375</v>
      </c>
      <c r="AI1470" s="94">
        <v>6</v>
      </c>
      <c r="AJ1470" s="168">
        <v>7.3772000000000004E-2</v>
      </c>
      <c r="AK1470" s="162" t="s">
        <v>651</v>
      </c>
      <c r="AL1470" s="162" t="s">
        <v>652</v>
      </c>
      <c r="AM1470" s="133">
        <v>0</v>
      </c>
      <c r="AN1470" s="133">
        <v>0</v>
      </c>
      <c r="AO1470" s="133">
        <v>0</v>
      </c>
      <c r="AP1470" s="133">
        <v>0</v>
      </c>
      <c r="AQ1470" s="133">
        <v>74239.820000000007</v>
      </c>
      <c r="AR1470" s="133">
        <v>0</v>
      </c>
      <c r="AS1470" s="133">
        <v>0</v>
      </c>
      <c r="AT1470" s="133">
        <v>0</v>
      </c>
      <c r="AU1470" s="133">
        <v>0</v>
      </c>
      <c r="AV1470" s="133">
        <v>0</v>
      </c>
      <c r="AW1470" s="133">
        <v>74239.820000000007</v>
      </c>
      <c r="AX1470" s="133">
        <v>0</v>
      </c>
      <c r="AY1470" s="133">
        <v>0</v>
      </c>
      <c r="AZ1470" s="133">
        <v>0</v>
      </c>
      <c r="BA1470" s="15">
        <f t="shared" si="66"/>
        <v>0</v>
      </c>
      <c r="BB1470" s="15">
        <f t="shared" si="67"/>
        <v>148479.64000000001</v>
      </c>
      <c r="BC1470" s="15">
        <f t="shared" si="68"/>
        <v>148479.64000000001</v>
      </c>
    </row>
    <row r="1471" spans="1:55" x14ac:dyDescent="0.35">
      <c r="A1471" s="161" t="s">
        <v>2900</v>
      </c>
      <c r="B1471" s="70" t="s">
        <v>2901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73">
        <v>44987</v>
      </c>
      <c r="AF1471" s="173">
        <v>46083</v>
      </c>
      <c r="AG1471" s="172">
        <v>40000000</v>
      </c>
      <c r="AH1471" s="94">
        <v>1.3388888888888888</v>
      </c>
      <c r="AI1471" s="94">
        <v>3</v>
      </c>
      <c r="AJ1471" s="168">
        <v>6.1652999999999999E-2</v>
      </c>
      <c r="AK1471" s="162" t="s">
        <v>651</v>
      </c>
      <c r="AL1471" s="162" t="s">
        <v>652</v>
      </c>
      <c r="AM1471" s="133">
        <v>0</v>
      </c>
      <c r="AN1471" s="133">
        <v>0</v>
      </c>
      <c r="AO1471" s="133">
        <v>0</v>
      </c>
      <c r="AP1471" s="133">
        <v>0</v>
      </c>
      <c r="AQ1471" s="133">
        <v>1233060</v>
      </c>
      <c r="AR1471" s="133">
        <v>0</v>
      </c>
      <c r="AS1471" s="133">
        <v>0</v>
      </c>
      <c r="AT1471" s="133">
        <v>0</v>
      </c>
      <c r="AU1471" s="133">
        <v>0</v>
      </c>
      <c r="AV1471" s="133">
        <v>0</v>
      </c>
      <c r="AW1471" s="133">
        <v>1233060</v>
      </c>
      <c r="AX1471" s="133">
        <v>0</v>
      </c>
      <c r="AY1471" s="133">
        <v>0</v>
      </c>
      <c r="AZ1471" s="133">
        <v>0</v>
      </c>
      <c r="BA1471" s="15">
        <f t="shared" si="66"/>
        <v>0</v>
      </c>
      <c r="BB1471" s="15">
        <f t="shared" si="67"/>
        <v>2466120</v>
      </c>
      <c r="BC1471" s="15">
        <f t="shared" si="68"/>
        <v>2466120</v>
      </c>
    </row>
    <row r="1472" spans="1:55" x14ac:dyDescent="0.35">
      <c r="A1472" s="161" t="s">
        <v>2902</v>
      </c>
      <c r="B1472" s="70" t="s">
        <v>2903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73">
        <v>45037</v>
      </c>
      <c r="AF1472" s="173">
        <v>46498</v>
      </c>
      <c r="AG1472" s="172">
        <v>158857.5</v>
      </c>
      <c r="AH1472" s="94">
        <v>2.4750000000000001</v>
      </c>
      <c r="AI1472" s="94">
        <v>4</v>
      </c>
      <c r="AJ1472" s="168">
        <v>4.7100000000000003E-2</v>
      </c>
      <c r="AK1472" s="162" t="s">
        <v>651</v>
      </c>
      <c r="AL1472" s="162" t="s">
        <v>652</v>
      </c>
      <c r="AM1472" s="133">
        <v>623.52</v>
      </c>
      <c r="AN1472" s="133">
        <v>623.52</v>
      </c>
      <c r="AO1472" s="133">
        <v>623.52</v>
      </c>
      <c r="AP1472" s="133">
        <v>623.52</v>
      </c>
      <c r="AQ1472" s="133">
        <v>623.52</v>
      </c>
      <c r="AR1472" s="133">
        <v>623.52</v>
      </c>
      <c r="AS1472" s="133">
        <v>623.52</v>
      </c>
      <c r="AT1472" s="133">
        <v>623.52</v>
      </c>
      <c r="AU1472" s="133">
        <v>623.52</v>
      </c>
      <c r="AV1472" s="133">
        <v>623.52</v>
      </c>
      <c r="AW1472" s="133">
        <v>623.52</v>
      </c>
      <c r="AX1472" s="133">
        <v>623.52</v>
      </c>
      <c r="AY1472" s="133">
        <v>623.52</v>
      </c>
      <c r="AZ1472" s="133">
        <v>623.52</v>
      </c>
      <c r="BA1472" s="15">
        <f t="shared" si="66"/>
        <v>1247.04</v>
      </c>
      <c r="BB1472" s="15">
        <f t="shared" si="67"/>
        <v>7482.2400000000016</v>
      </c>
      <c r="BC1472" s="15">
        <f t="shared" si="68"/>
        <v>8729.2800000000025</v>
      </c>
    </row>
    <row r="1473" spans="1:55" x14ac:dyDescent="0.35">
      <c r="A1473" s="161" t="s">
        <v>2904</v>
      </c>
      <c r="B1473" s="70" t="s">
        <v>2903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73">
        <v>45037</v>
      </c>
      <c r="AF1473" s="173">
        <v>46864</v>
      </c>
      <c r="AG1473" s="172">
        <v>100152.5</v>
      </c>
      <c r="AH1473" s="94">
        <v>3.4750000000000001</v>
      </c>
      <c r="AI1473" s="94">
        <v>5</v>
      </c>
      <c r="AJ1473" s="168">
        <v>5.0700000000000002E-2</v>
      </c>
      <c r="AK1473" s="162" t="s">
        <v>651</v>
      </c>
      <c r="AL1473" s="162" t="s">
        <v>652</v>
      </c>
      <c r="AM1473" s="133">
        <v>423.14</v>
      </c>
      <c r="AN1473" s="133">
        <v>423.14</v>
      </c>
      <c r="AO1473" s="133">
        <v>423.14</v>
      </c>
      <c r="AP1473" s="133">
        <v>423.14</v>
      </c>
      <c r="AQ1473" s="133">
        <v>423.14</v>
      </c>
      <c r="AR1473" s="133">
        <v>423.14</v>
      </c>
      <c r="AS1473" s="133">
        <v>423.14</v>
      </c>
      <c r="AT1473" s="133">
        <v>423.14</v>
      </c>
      <c r="AU1473" s="133">
        <v>423.14</v>
      </c>
      <c r="AV1473" s="133">
        <v>423.14</v>
      </c>
      <c r="AW1473" s="133">
        <v>423.14</v>
      </c>
      <c r="AX1473" s="133">
        <v>423.14</v>
      </c>
      <c r="AY1473" s="133">
        <v>423.14</v>
      </c>
      <c r="AZ1473" s="133">
        <v>423.14</v>
      </c>
      <c r="BA1473" s="15">
        <f t="shared" si="66"/>
        <v>846.28</v>
      </c>
      <c r="BB1473" s="15">
        <f t="shared" si="67"/>
        <v>5077.68</v>
      </c>
      <c r="BC1473" s="15">
        <f t="shared" si="68"/>
        <v>5923.96</v>
      </c>
    </row>
    <row r="1474" spans="1:55" x14ac:dyDescent="0.35">
      <c r="A1474" s="161" t="s">
        <v>2905</v>
      </c>
      <c r="B1474" s="70" t="s">
        <v>2903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73">
        <v>45037</v>
      </c>
      <c r="AF1474" s="173">
        <v>47229</v>
      </c>
      <c r="AG1474" s="172">
        <v>10388130</v>
      </c>
      <c r="AH1474" s="94">
        <v>4.4749999999999996</v>
      </c>
      <c r="AI1474" s="94">
        <v>6</v>
      </c>
      <c r="AJ1474" s="168">
        <v>5.3600000000000002E-2</v>
      </c>
      <c r="AK1474" s="162" t="s">
        <v>651</v>
      </c>
      <c r="AL1474" s="162" t="s">
        <v>652</v>
      </c>
      <c r="AM1474" s="133">
        <v>46400.31</v>
      </c>
      <c r="AN1474" s="133">
        <v>46400.31</v>
      </c>
      <c r="AO1474" s="133">
        <v>46400.31</v>
      </c>
      <c r="AP1474" s="133">
        <v>46400.31</v>
      </c>
      <c r="AQ1474" s="133">
        <v>46400.31</v>
      </c>
      <c r="AR1474" s="133">
        <v>46400.31</v>
      </c>
      <c r="AS1474" s="133">
        <v>46400.31</v>
      </c>
      <c r="AT1474" s="133">
        <v>46400.31</v>
      </c>
      <c r="AU1474" s="133">
        <v>46400.31</v>
      </c>
      <c r="AV1474" s="133">
        <v>46400.31</v>
      </c>
      <c r="AW1474" s="133">
        <v>46400.31</v>
      </c>
      <c r="AX1474" s="133">
        <v>46400.31</v>
      </c>
      <c r="AY1474" s="133">
        <v>46400.31</v>
      </c>
      <c r="AZ1474" s="133">
        <v>46400.31</v>
      </c>
      <c r="BA1474" s="15">
        <f t="shared" si="66"/>
        <v>92800.62</v>
      </c>
      <c r="BB1474" s="15">
        <f t="shared" si="67"/>
        <v>556803.72</v>
      </c>
      <c r="BC1474" s="15">
        <f t="shared" si="68"/>
        <v>649604.34</v>
      </c>
    </row>
    <row r="1475" spans="1:55" x14ac:dyDescent="0.35">
      <c r="A1475" s="161" t="s">
        <v>2906</v>
      </c>
      <c r="B1475" s="70" t="s">
        <v>2907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73">
        <v>44984</v>
      </c>
      <c r="AF1475" s="173">
        <v>48637</v>
      </c>
      <c r="AG1475" s="172">
        <v>200000000</v>
      </c>
      <c r="AH1475" s="94">
        <v>8.3249999999999993</v>
      </c>
      <c r="AI1475" s="94">
        <v>10</v>
      </c>
      <c r="AJ1475" s="168">
        <v>7.8262999999999999E-2</v>
      </c>
      <c r="AK1475" s="162" t="s">
        <v>651</v>
      </c>
      <c r="AL1475" s="162" t="s">
        <v>652</v>
      </c>
      <c r="AM1475" s="133">
        <v>0</v>
      </c>
      <c r="AN1475" s="133">
        <v>0</v>
      </c>
      <c r="AO1475" s="133">
        <v>0</v>
      </c>
      <c r="AP1475" s="133">
        <v>7826300</v>
      </c>
      <c r="AQ1475" s="133">
        <v>0</v>
      </c>
      <c r="AR1475" s="133">
        <v>0</v>
      </c>
      <c r="AS1475" s="133">
        <v>0</v>
      </c>
      <c r="AT1475" s="133">
        <v>0</v>
      </c>
      <c r="AU1475" s="133">
        <v>0</v>
      </c>
      <c r="AV1475" s="133">
        <v>7826300</v>
      </c>
      <c r="AW1475" s="133">
        <v>0</v>
      </c>
      <c r="AX1475" s="133">
        <v>0</v>
      </c>
      <c r="AY1475" s="133">
        <v>0</v>
      </c>
      <c r="AZ1475" s="133">
        <v>0</v>
      </c>
      <c r="BA1475" s="15">
        <f t="shared" ref="BA1475:BA1538" si="69">SUM(AM1475:AN1475)</f>
        <v>0</v>
      </c>
      <c r="BB1475" s="15">
        <f t="shared" si="67"/>
        <v>15652600</v>
      </c>
      <c r="BC1475" s="15">
        <f t="shared" si="68"/>
        <v>15652600</v>
      </c>
    </row>
    <row r="1476" spans="1:55" x14ac:dyDescent="0.35">
      <c r="A1476" s="161" t="s">
        <v>2908</v>
      </c>
      <c r="B1476" s="70" t="s">
        <v>2909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2910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116141.86</v>
      </c>
      <c r="AA1476" s="63">
        <v>0</v>
      </c>
      <c r="AB1476" s="63">
        <v>0</v>
      </c>
      <c r="AC1476" s="63">
        <v>0</v>
      </c>
      <c r="AD1476" s="63">
        <v>3438387.66</v>
      </c>
      <c r="AE1476" s="173">
        <v>45041</v>
      </c>
      <c r="AF1476" s="173">
        <v>46502</v>
      </c>
      <c r="AG1476" s="172">
        <v>3438387.66</v>
      </c>
      <c r="AH1476" s="94">
        <v>2.4861111111111112</v>
      </c>
      <c r="AI1476" s="94">
        <v>4</v>
      </c>
      <c r="AJ1476" s="168">
        <v>6.7556000000000005E-2</v>
      </c>
      <c r="AK1476" s="162" t="s">
        <v>651</v>
      </c>
      <c r="AL1476" s="162" t="s">
        <v>652</v>
      </c>
      <c r="AM1476" s="133">
        <v>0</v>
      </c>
      <c r="AN1476" s="133">
        <v>0</v>
      </c>
      <c r="AO1476" s="133">
        <v>0</v>
      </c>
      <c r="AP1476" s="133">
        <v>0</v>
      </c>
      <c r="AQ1476" s="133">
        <v>0</v>
      </c>
      <c r="AR1476" s="133">
        <v>116141.86</v>
      </c>
      <c r="AS1476" s="133">
        <v>0</v>
      </c>
      <c r="AT1476" s="133">
        <v>0</v>
      </c>
      <c r="AU1476" s="133">
        <v>0</v>
      </c>
      <c r="AV1476" s="133">
        <v>0</v>
      </c>
      <c r="AW1476" s="133">
        <v>0</v>
      </c>
      <c r="AX1476" s="133">
        <v>116141.86</v>
      </c>
      <c r="AY1476" s="133">
        <v>0</v>
      </c>
      <c r="AZ1476" s="133">
        <v>0</v>
      </c>
      <c r="BA1476" s="15">
        <f t="shared" si="69"/>
        <v>0</v>
      </c>
      <c r="BB1476" s="15">
        <f t="shared" ref="BB1476:BB1539" si="70">SUM(AO1476:AZ1476)</f>
        <v>232283.72</v>
      </c>
      <c r="BC1476" s="15">
        <f t="shared" ref="BC1476:BC1539" si="71">BA1476+BB1476</f>
        <v>232283.72</v>
      </c>
    </row>
    <row r="1477" spans="1:55" x14ac:dyDescent="0.35">
      <c r="A1477" s="161" t="s">
        <v>2911</v>
      </c>
      <c r="B1477" s="70" t="s">
        <v>2912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73">
        <v>45042</v>
      </c>
      <c r="AF1477" s="173">
        <v>45408</v>
      </c>
      <c r="AG1477" s="172">
        <v>1997150</v>
      </c>
      <c r="AH1477" s="94">
        <v>0</v>
      </c>
      <c r="AI1477" s="94">
        <v>0</v>
      </c>
      <c r="AJ1477" s="168">
        <v>3.2500000000000001E-2</v>
      </c>
      <c r="AK1477" s="162" t="s">
        <v>651</v>
      </c>
      <c r="AL1477" s="162" t="s">
        <v>652</v>
      </c>
      <c r="AM1477" s="133">
        <v>0</v>
      </c>
      <c r="AN1477" s="133">
        <v>0</v>
      </c>
      <c r="AO1477" s="133">
        <v>0</v>
      </c>
      <c r="AP1477" s="133">
        <v>0</v>
      </c>
      <c r="AQ1477" s="133">
        <v>0</v>
      </c>
      <c r="AR1477" s="133">
        <v>0</v>
      </c>
      <c r="AS1477" s="133">
        <v>0</v>
      </c>
      <c r="AT1477" s="133">
        <v>0</v>
      </c>
      <c r="AU1477" s="133">
        <v>0</v>
      </c>
      <c r="AV1477" s="133">
        <v>0</v>
      </c>
      <c r="AW1477" s="133">
        <v>0</v>
      </c>
      <c r="AX1477" s="133">
        <v>0</v>
      </c>
      <c r="AY1477" s="133">
        <v>0</v>
      </c>
      <c r="AZ1477" s="133">
        <v>0</v>
      </c>
      <c r="BA1477" s="15">
        <f t="shared" si="69"/>
        <v>0</v>
      </c>
      <c r="BB1477" s="15">
        <f t="shared" si="70"/>
        <v>0</v>
      </c>
      <c r="BC1477" s="15">
        <f t="shared" si="71"/>
        <v>0</v>
      </c>
    </row>
    <row r="1478" spans="1:55" x14ac:dyDescent="0.35">
      <c r="A1478" s="161" t="s">
        <v>2913</v>
      </c>
      <c r="B1478" s="70" t="s">
        <v>2912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1482301.25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1482301.25</v>
      </c>
      <c r="AE1478" s="173">
        <v>45042</v>
      </c>
      <c r="AF1478" s="173">
        <v>45773</v>
      </c>
      <c r="AG1478" s="172">
        <v>2964602.5</v>
      </c>
      <c r="AH1478" s="94">
        <v>0.48888888888888887</v>
      </c>
      <c r="AI1478" s="94">
        <v>2</v>
      </c>
      <c r="AJ1478" s="168">
        <v>3.8199999999999998E-2</v>
      </c>
      <c r="AK1478" s="162" t="s">
        <v>651</v>
      </c>
      <c r="AL1478" s="162" t="s">
        <v>652</v>
      </c>
      <c r="AM1478" s="133">
        <v>4718.66</v>
      </c>
      <c r="AN1478" s="133">
        <v>4718.66</v>
      </c>
      <c r="AO1478" s="133">
        <v>4718.66</v>
      </c>
      <c r="AP1478" s="133">
        <v>4718.66</v>
      </c>
      <c r="AQ1478" s="133">
        <v>4718.66</v>
      </c>
      <c r="AR1478" s="133">
        <v>4718.66</v>
      </c>
      <c r="AS1478" s="133">
        <v>0</v>
      </c>
      <c r="AT1478" s="133">
        <v>0</v>
      </c>
      <c r="AU1478" s="133">
        <v>0</v>
      </c>
      <c r="AV1478" s="133">
        <v>0</v>
      </c>
      <c r="AW1478" s="133">
        <v>0</v>
      </c>
      <c r="AX1478" s="133">
        <v>0</v>
      </c>
      <c r="AY1478" s="133">
        <v>0</v>
      </c>
      <c r="AZ1478" s="133">
        <v>0</v>
      </c>
      <c r="BA1478" s="15">
        <f t="shared" si="69"/>
        <v>9437.32</v>
      </c>
      <c r="BB1478" s="15">
        <f t="shared" si="70"/>
        <v>18874.64</v>
      </c>
      <c r="BC1478" s="15">
        <f t="shared" si="71"/>
        <v>28311.96</v>
      </c>
    </row>
    <row r="1479" spans="1:55" x14ac:dyDescent="0.35">
      <c r="A1479" s="161" t="s">
        <v>2914</v>
      </c>
      <c r="B1479" s="70" t="s">
        <v>2912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73">
        <v>45042</v>
      </c>
      <c r="AF1479" s="173">
        <v>46138</v>
      </c>
      <c r="AG1479" s="172">
        <v>3565960</v>
      </c>
      <c r="AH1479" s="94">
        <v>1.4888888888888889</v>
      </c>
      <c r="AI1479" s="94">
        <v>3</v>
      </c>
      <c r="AJ1479" s="168">
        <v>4.2999999999999997E-2</v>
      </c>
      <c r="AK1479" s="162" t="s">
        <v>651</v>
      </c>
      <c r="AL1479" s="162" t="s">
        <v>652</v>
      </c>
      <c r="AM1479" s="133">
        <v>12778.02</v>
      </c>
      <c r="AN1479" s="133">
        <v>12778.02</v>
      </c>
      <c r="AO1479" s="133">
        <v>12778.02</v>
      </c>
      <c r="AP1479" s="133">
        <v>12778.02</v>
      </c>
      <c r="AQ1479" s="133">
        <v>12778.02</v>
      </c>
      <c r="AR1479" s="133">
        <v>12778.02</v>
      </c>
      <c r="AS1479" s="133">
        <v>12778.02</v>
      </c>
      <c r="AT1479" s="133">
        <v>12778.02</v>
      </c>
      <c r="AU1479" s="133">
        <v>12778.02</v>
      </c>
      <c r="AV1479" s="133">
        <v>12778.02</v>
      </c>
      <c r="AW1479" s="133">
        <v>12778.02</v>
      </c>
      <c r="AX1479" s="133">
        <v>12778.02</v>
      </c>
      <c r="AY1479" s="133">
        <v>6389.01</v>
      </c>
      <c r="AZ1479" s="133">
        <v>6389.01</v>
      </c>
      <c r="BA1479" s="15">
        <f t="shared" si="69"/>
        <v>25556.04</v>
      </c>
      <c r="BB1479" s="15">
        <f t="shared" si="70"/>
        <v>140558.22000000003</v>
      </c>
      <c r="BC1479" s="15">
        <f t="shared" si="71"/>
        <v>166114.26000000004</v>
      </c>
    </row>
    <row r="1480" spans="1:55" x14ac:dyDescent="0.35">
      <c r="A1480" s="161" t="s">
        <v>2915</v>
      </c>
      <c r="B1480" s="70" t="s">
        <v>2912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73">
        <v>45042</v>
      </c>
      <c r="AF1480" s="173">
        <v>46503</v>
      </c>
      <c r="AG1480" s="172">
        <v>6169482.5</v>
      </c>
      <c r="AH1480" s="94">
        <v>2.4888888888888889</v>
      </c>
      <c r="AI1480" s="94">
        <v>4</v>
      </c>
      <c r="AJ1480" s="168">
        <v>4.7100000000000003E-2</v>
      </c>
      <c r="AK1480" s="162" t="s">
        <v>651</v>
      </c>
      <c r="AL1480" s="162" t="s">
        <v>652</v>
      </c>
      <c r="AM1480" s="133">
        <v>24215.22</v>
      </c>
      <c r="AN1480" s="133">
        <v>24215.22</v>
      </c>
      <c r="AO1480" s="133">
        <v>24215.22</v>
      </c>
      <c r="AP1480" s="133">
        <v>24215.22</v>
      </c>
      <c r="AQ1480" s="133">
        <v>24215.22</v>
      </c>
      <c r="AR1480" s="133">
        <v>24215.22</v>
      </c>
      <c r="AS1480" s="133">
        <v>24215.22</v>
      </c>
      <c r="AT1480" s="133">
        <v>24215.22</v>
      </c>
      <c r="AU1480" s="133">
        <v>24215.22</v>
      </c>
      <c r="AV1480" s="133">
        <v>24215.22</v>
      </c>
      <c r="AW1480" s="133">
        <v>24215.22</v>
      </c>
      <c r="AX1480" s="133">
        <v>24215.22</v>
      </c>
      <c r="AY1480" s="133">
        <v>24215.22</v>
      </c>
      <c r="AZ1480" s="133">
        <v>24215.22</v>
      </c>
      <c r="BA1480" s="15">
        <f t="shared" si="69"/>
        <v>48430.44</v>
      </c>
      <c r="BB1480" s="15">
        <f t="shared" si="70"/>
        <v>290582.64</v>
      </c>
      <c r="BC1480" s="15">
        <f t="shared" si="71"/>
        <v>339013.08</v>
      </c>
    </row>
    <row r="1481" spans="1:55" x14ac:dyDescent="0.35">
      <c r="A1481" s="161" t="s">
        <v>2916</v>
      </c>
      <c r="B1481" s="70" t="s">
        <v>2912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73">
        <v>45042</v>
      </c>
      <c r="AF1481" s="173">
        <v>46869</v>
      </c>
      <c r="AG1481" s="172">
        <v>15882357.5</v>
      </c>
      <c r="AH1481" s="94">
        <v>3.4888888888888889</v>
      </c>
      <c r="AI1481" s="94">
        <v>5</v>
      </c>
      <c r="AJ1481" s="168">
        <v>5.0700000000000002E-2</v>
      </c>
      <c r="AK1481" s="162" t="s">
        <v>651</v>
      </c>
      <c r="AL1481" s="162" t="s">
        <v>652</v>
      </c>
      <c r="AM1481" s="133">
        <v>67102.960000000006</v>
      </c>
      <c r="AN1481" s="133">
        <v>67102.960000000006</v>
      </c>
      <c r="AO1481" s="133">
        <v>67102.960000000006</v>
      </c>
      <c r="AP1481" s="133">
        <v>67102.960000000006</v>
      </c>
      <c r="AQ1481" s="133">
        <v>67102.960000000006</v>
      </c>
      <c r="AR1481" s="133">
        <v>67102.960000000006</v>
      </c>
      <c r="AS1481" s="133">
        <v>67102.960000000006</v>
      </c>
      <c r="AT1481" s="133">
        <v>67102.960000000006</v>
      </c>
      <c r="AU1481" s="133">
        <v>67102.960000000006</v>
      </c>
      <c r="AV1481" s="133">
        <v>67102.960000000006</v>
      </c>
      <c r="AW1481" s="133">
        <v>67102.960000000006</v>
      </c>
      <c r="AX1481" s="133">
        <v>67102.960000000006</v>
      </c>
      <c r="AY1481" s="133">
        <v>67102.960000000006</v>
      </c>
      <c r="AZ1481" s="133">
        <v>67102.960000000006</v>
      </c>
      <c r="BA1481" s="15">
        <f t="shared" si="69"/>
        <v>134205.92000000001</v>
      </c>
      <c r="BB1481" s="15">
        <f t="shared" si="70"/>
        <v>805235.5199999999</v>
      </c>
      <c r="BC1481" s="15">
        <f t="shared" si="71"/>
        <v>939441.44</v>
      </c>
    </row>
    <row r="1482" spans="1:55" x14ac:dyDescent="0.35">
      <c r="A1482" s="161" t="s">
        <v>2917</v>
      </c>
      <c r="B1482" s="70" t="s">
        <v>2912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73">
        <v>45042</v>
      </c>
      <c r="AF1482" s="173">
        <v>47234</v>
      </c>
      <c r="AG1482" s="172">
        <v>2997495</v>
      </c>
      <c r="AH1482" s="94">
        <v>4.4888888888888889</v>
      </c>
      <c r="AI1482" s="94">
        <v>6</v>
      </c>
      <c r="AJ1482" s="168">
        <v>5.3600000000000002E-2</v>
      </c>
      <c r="AK1482" s="162" t="s">
        <v>651</v>
      </c>
      <c r="AL1482" s="162" t="s">
        <v>652</v>
      </c>
      <c r="AM1482" s="133">
        <v>13388.81</v>
      </c>
      <c r="AN1482" s="133">
        <v>13388.81</v>
      </c>
      <c r="AO1482" s="133">
        <v>13388.81</v>
      </c>
      <c r="AP1482" s="133">
        <v>13388.81</v>
      </c>
      <c r="AQ1482" s="133">
        <v>13388.81</v>
      </c>
      <c r="AR1482" s="133">
        <v>13388.81</v>
      </c>
      <c r="AS1482" s="133">
        <v>13388.81</v>
      </c>
      <c r="AT1482" s="133">
        <v>13388.81</v>
      </c>
      <c r="AU1482" s="133">
        <v>13388.81</v>
      </c>
      <c r="AV1482" s="133">
        <v>13388.81</v>
      </c>
      <c r="AW1482" s="133">
        <v>13388.81</v>
      </c>
      <c r="AX1482" s="133">
        <v>13388.81</v>
      </c>
      <c r="AY1482" s="133">
        <v>13388.81</v>
      </c>
      <c r="AZ1482" s="133">
        <v>13388.81</v>
      </c>
      <c r="BA1482" s="15">
        <f t="shared" si="69"/>
        <v>26777.62</v>
      </c>
      <c r="BB1482" s="15">
        <f t="shared" si="70"/>
        <v>160665.72</v>
      </c>
      <c r="BC1482" s="15">
        <f t="shared" si="71"/>
        <v>187443.34</v>
      </c>
    </row>
    <row r="1483" spans="1:55" x14ac:dyDescent="0.35">
      <c r="A1483" s="161" t="s">
        <v>2918</v>
      </c>
      <c r="B1483" s="70" t="s">
        <v>2912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73">
        <v>45042</v>
      </c>
      <c r="AF1483" s="173">
        <v>47599</v>
      </c>
      <c r="AG1483" s="172">
        <v>589852.5</v>
      </c>
      <c r="AH1483" s="94">
        <v>5.4888888888888889</v>
      </c>
      <c r="AI1483" s="94">
        <v>7</v>
      </c>
      <c r="AJ1483" s="168">
        <v>5.6399999999999999E-2</v>
      </c>
      <c r="AK1483" s="162" t="s">
        <v>651</v>
      </c>
      <c r="AL1483" s="162" t="s">
        <v>652</v>
      </c>
      <c r="AM1483" s="133">
        <v>2772.31</v>
      </c>
      <c r="AN1483" s="133">
        <v>2772.31</v>
      </c>
      <c r="AO1483" s="133">
        <v>2772.31</v>
      </c>
      <c r="AP1483" s="133">
        <v>2772.31</v>
      </c>
      <c r="AQ1483" s="133">
        <v>2772.31</v>
      </c>
      <c r="AR1483" s="133">
        <v>2772.31</v>
      </c>
      <c r="AS1483" s="133">
        <v>2772.31</v>
      </c>
      <c r="AT1483" s="133">
        <v>2772.31</v>
      </c>
      <c r="AU1483" s="133">
        <v>2772.31</v>
      </c>
      <c r="AV1483" s="133">
        <v>2772.31</v>
      </c>
      <c r="AW1483" s="133">
        <v>2772.31</v>
      </c>
      <c r="AX1483" s="133">
        <v>2772.31</v>
      </c>
      <c r="AY1483" s="133">
        <v>2772.31</v>
      </c>
      <c r="AZ1483" s="133">
        <v>2772.31</v>
      </c>
      <c r="BA1483" s="15">
        <f t="shared" si="69"/>
        <v>5544.62</v>
      </c>
      <c r="BB1483" s="15">
        <f t="shared" si="70"/>
        <v>33267.720000000008</v>
      </c>
      <c r="BC1483" s="15">
        <f t="shared" si="71"/>
        <v>38812.340000000011</v>
      </c>
    </row>
    <row r="1484" spans="1:55" x14ac:dyDescent="0.35">
      <c r="A1484" s="161" t="s">
        <v>2919</v>
      </c>
      <c r="B1484" s="70" t="s">
        <v>2912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73">
        <v>45042</v>
      </c>
      <c r="AF1484" s="173">
        <v>47964</v>
      </c>
      <c r="AG1484" s="172">
        <v>159300</v>
      </c>
      <c r="AH1484" s="94">
        <v>6.4888888888888889</v>
      </c>
      <c r="AI1484" s="94">
        <v>8</v>
      </c>
      <c r="AJ1484" s="168">
        <v>5.9299999999999999E-2</v>
      </c>
      <c r="AK1484" s="162" t="s">
        <v>651</v>
      </c>
      <c r="AL1484" s="162" t="s">
        <v>652</v>
      </c>
      <c r="AM1484" s="133">
        <v>787.21</v>
      </c>
      <c r="AN1484" s="133">
        <v>787.21</v>
      </c>
      <c r="AO1484" s="133">
        <v>787.21</v>
      </c>
      <c r="AP1484" s="133">
        <v>787.21</v>
      </c>
      <c r="AQ1484" s="133">
        <v>787.21</v>
      </c>
      <c r="AR1484" s="133">
        <v>787.21</v>
      </c>
      <c r="AS1484" s="133">
        <v>787.21</v>
      </c>
      <c r="AT1484" s="133">
        <v>787.21</v>
      </c>
      <c r="AU1484" s="133">
        <v>787.21</v>
      </c>
      <c r="AV1484" s="133">
        <v>787.21</v>
      </c>
      <c r="AW1484" s="133">
        <v>787.21</v>
      </c>
      <c r="AX1484" s="133">
        <v>787.21</v>
      </c>
      <c r="AY1484" s="133">
        <v>787.21</v>
      </c>
      <c r="AZ1484" s="133">
        <v>787.21</v>
      </c>
      <c r="BA1484" s="15">
        <f t="shared" si="69"/>
        <v>1574.42</v>
      </c>
      <c r="BB1484" s="15">
        <f t="shared" si="70"/>
        <v>9446.52</v>
      </c>
      <c r="BC1484" s="15">
        <f t="shared" si="71"/>
        <v>11020.94</v>
      </c>
    </row>
    <row r="1485" spans="1:55" x14ac:dyDescent="0.35">
      <c r="A1485" s="161" t="s">
        <v>2929</v>
      </c>
      <c r="B1485" s="70" t="s">
        <v>2930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0</v>
      </c>
      <c r="X1485" s="63">
        <v>0</v>
      </c>
      <c r="Y1485" s="63">
        <v>0</v>
      </c>
      <c r="Z1485" s="63">
        <v>0</v>
      </c>
      <c r="AA1485" s="63">
        <v>0</v>
      </c>
      <c r="AB1485" s="63">
        <v>0</v>
      </c>
      <c r="AC1485" s="63">
        <v>0</v>
      </c>
      <c r="AD1485" s="63">
        <v>0</v>
      </c>
      <c r="AE1485" s="173">
        <v>45063</v>
      </c>
      <c r="AF1485" s="173">
        <v>45429</v>
      </c>
      <c r="AG1485" s="94">
        <v>72865</v>
      </c>
      <c r="AH1485" s="94">
        <v>0</v>
      </c>
      <c r="AI1485" s="94">
        <v>0</v>
      </c>
      <c r="AJ1485" s="168">
        <v>3.2500000000000001E-2</v>
      </c>
      <c r="AK1485" s="162" t="s">
        <v>651</v>
      </c>
      <c r="AL1485" s="162" t="s">
        <v>652</v>
      </c>
      <c r="AM1485" s="133">
        <v>0</v>
      </c>
      <c r="AN1485" s="133">
        <v>0</v>
      </c>
      <c r="AO1485" s="133">
        <v>0</v>
      </c>
      <c r="AP1485" s="133">
        <v>0</v>
      </c>
      <c r="AQ1485" s="133">
        <v>0</v>
      </c>
      <c r="AR1485" s="133">
        <v>0</v>
      </c>
      <c r="AS1485" s="133">
        <v>0</v>
      </c>
      <c r="AT1485" s="133">
        <v>0</v>
      </c>
      <c r="AU1485" s="133">
        <v>0</v>
      </c>
      <c r="AV1485" s="133">
        <v>0</v>
      </c>
      <c r="AW1485" s="133">
        <v>0</v>
      </c>
      <c r="AX1485" s="133">
        <v>0</v>
      </c>
      <c r="AY1485" s="133">
        <v>0</v>
      </c>
      <c r="AZ1485" s="133">
        <v>0</v>
      </c>
      <c r="BA1485" s="15">
        <f t="shared" si="69"/>
        <v>0</v>
      </c>
      <c r="BB1485" s="15">
        <f t="shared" si="70"/>
        <v>0</v>
      </c>
      <c r="BC1485" s="15">
        <f t="shared" si="71"/>
        <v>0</v>
      </c>
    </row>
    <row r="1486" spans="1:55" x14ac:dyDescent="0.35">
      <c r="A1486" s="161" t="s">
        <v>2931</v>
      </c>
      <c r="B1486" s="70" t="s">
        <v>2930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73">
        <v>45063</v>
      </c>
      <c r="AF1486" s="173">
        <v>45794</v>
      </c>
      <c r="AG1486" s="94">
        <v>365210</v>
      </c>
      <c r="AH1486" s="94">
        <v>0.54722222222222228</v>
      </c>
      <c r="AI1486" s="94">
        <v>2</v>
      </c>
      <c r="AJ1486" s="168">
        <v>3.8199999999999998E-2</v>
      </c>
      <c r="AK1486" s="162" t="s">
        <v>651</v>
      </c>
      <c r="AL1486" s="162" t="s">
        <v>652</v>
      </c>
      <c r="AM1486" s="133">
        <v>1162.5899999999999</v>
      </c>
      <c r="AN1486" s="133">
        <v>581.29</v>
      </c>
      <c r="AO1486" s="133">
        <v>581.29</v>
      </c>
      <c r="AP1486" s="133">
        <v>581.29</v>
      </c>
      <c r="AQ1486" s="133">
        <v>581.29</v>
      </c>
      <c r="AR1486" s="133">
        <v>581.29</v>
      </c>
      <c r="AS1486" s="133">
        <v>581.29</v>
      </c>
      <c r="AT1486" s="133">
        <v>0</v>
      </c>
      <c r="AU1486" s="133">
        <v>0</v>
      </c>
      <c r="AV1486" s="133">
        <v>0</v>
      </c>
      <c r="AW1486" s="133">
        <v>0</v>
      </c>
      <c r="AX1486" s="133">
        <v>0</v>
      </c>
      <c r="AY1486" s="133">
        <v>0</v>
      </c>
      <c r="AZ1486" s="133">
        <v>0</v>
      </c>
      <c r="BA1486" s="15">
        <f t="shared" si="69"/>
        <v>1743.8799999999999</v>
      </c>
      <c r="BB1486" s="15">
        <f t="shared" si="70"/>
        <v>2906.45</v>
      </c>
      <c r="BC1486" s="15">
        <f t="shared" si="71"/>
        <v>4650.33</v>
      </c>
    </row>
    <row r="1487" spans="1:55" x14ac:dyDescent="0.35">
      <c r="A1487" s="161" t="s">
        <v>2932</v>
      </c>
      <c r="B1487" s="70" t="s">
        <v>2930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73">
        <v>45063</v>
      </c>
      <c r="AF1487" s="173">
        <v>46159</v>
      </c>
      <c r="AG1487" s="94">
        <v>986480</v>
      </c>
      <c r="AH1487" s="94">
        <v>1.5472222222222223</v>
      </c>
      <c r="AI1487" s="94">
        <v>3</v>
      </c>
      <c r="AJ1487" s="168">
        <v>4.2999999999999997E-2</v>
      </c>
      <c r="AK1487" s="162" t="s">
        <v>651</v>
      </c>
      <c r="AL1487" s="162" t="s">
        <v>652</v>
      </c>
      <c r="AM1487" s="133">
        <v>3534.89</v>
      </c>
      <c r="AN1487" s="133">
        <v>3534.89</v>
      </c>
      <c r="AO1487" s="133">
        <v>3534.89</v>
      </c>
      <c r="AP1487" s="133">
        <v>3534.89</v>
      </c>
      <c r="AQ1487" s="133">
        <v>3534.89</v>
      </c>
      <c r="AR1487" s="133">
        <v>3534.89</v>
      </c>
      <c r="AS1487" s="133">
        <v>3534.89</v>
      </c>
      <c r="AT1487" s="133">
        <v>3534.89</v>
      </c>
      <c r="AU1487" s="133">
        <v>3534.89</v>
      </c>
      <c r="AV1487" s="133">
        <v>3534.89</v>
      </c>
      <c r="AW1487" s="133">
        <v>3534.89</v>
      </c>
      <c r="AX1487" s="133">
        <v>3534.89</v>
      </c>
      <c r="AY1487" s="133">
        <v>3534.89</v>
      </c>
      <c r="AZ1487" s="133">
        <v>1767.44</v>
      </c>
      <c r="BA1487" s="15">
        <f t="shared" si="69"/>
        <v>7069.78</v>
      </c>
      <c r="BB1487" s="15">
        <f t="shared" si="70"/>
        <v>40651.230000000003</v>
      </c>
      <c r="BC1487" s="15">
        <f t="shared" si="71"/>
        <v>47721.01</v>
      </c>
    </row>
    <row r="1488" spans="1:55" x14ac:dyDescent="0.35">
      <c r="A1488" s="161" t="s">
        <v>2933</v>
      </c>
      <c r="B1488" s="70" t="s">
        <v>2930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73">
        <v>45063</v>
      </c>
      <c r="AF1488" s="173">
        <v>46524</v>
      </c>
      <c r="AG1488" s="94">
        <v>853435</v>
      </c>
      <c r="AH1488" s="94">
        <v>2.5472222222222221</v>
      </c>
      <c r="AI1488" s="94">
        <v>4</v>
      </c>
      <c r="AJ1488" s="168">
        <v>4.7100000000000003E-2</v>
      </c>
      <c r="AK1488" s="162" t="s">
        <v>651</v>
      </c>
      <c r="AL1488" s="162" t="s">
        <v>652</v>
      </c>
      <c r="AM1488" s="133">
        <v>3349.73</v>
      </c>
      <c r="AN1488" s="133">
        <v>3349.73</v>
      </c>
      <c r="AO1488" s="133">
        <v>3349.73</v>
      </c>
      <c r="AP1488" s="133">
        <v>3349.73</v>
      </c>
      <c r="AQ1488" s="133">
        <v>3349.73</v>
      </c>
      <c r="AR1488" s="133">
        <v>3349.73</v>
      </c>
      <c r="AS1488" s="133">
        <v>3349.73</v>
      </c>
      <c r="AT1488" s="133">
        <v>3349.73</v>
      </c>
      <c r="AU1488" s="133">
        <v>3349.73</v>
      </c>
      <c r="AV1488" s="133">
        <v>3349.73</v>
      </c>
      <c r="AW1488" s="133">
        <v>3349.73</v>
      </c>
      <c r="AX1488" s="133">
        <v>3349.73</v>
      </c>
      <c r="AY1488" s="133">
        <v>3349.73</v>
      </c>
      <c r="AZ1488" s="133">
        <v>3349.73</v>
      </c>
      <c r="BA1488" s="15">
        <f t="shared" si="69"/>
        <v>6699.46</v>
      </c>
      <c r="BB1488" s="15">
        <f t="shared" si="70"/>
        <v>40196.760000000009</v>
      </c>
      <c r="BC1488" s="15">
        <f t="shared" si="71"/>
        <v>46896.220000000008</v>
      </c>
    </row>
    <row r="1489" spans="1:55" x14ac:dyDescent="0.35">
      <c r="A1489" s="161" t="s">
        <v>2934</v>
      </c>
      <c r="B1489" s="70" t="s">
        <v>2930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73">
        <v>45063</v>
      </c>
      <c r="AF1489" s="173">
        <v>46890</v>
      </c>
      <c r="AG1489" s="94">
        <v>956685</v>
      </c>
      <c r="AH1489" s="94">
        <v>3.5472222222222221</v>
      </c>
      <c r="AI1489" s="94">
        <v>5</v>
      </c>
      <c r="AJ1489" s="168">
        <v>5.0700000000000002E-2</v>
      </c>
      <c r="AK1489" s="162" t="s">
        <v>651</v>
      </c>
      <c r="AL1489" s="162" t="s">
        <v>652</v>
      </c>
      <c r="AM1489" s="133">
        <v>4041.99</v>
      </c>
      <c r="AN1489" s="133">
        <v>4041.99</v>
      </c>
      <c r="AO1489" s="133">
        <v>4041.99</v>
      </c>
      <c r="AP1489" s="133">
        <v>4041.99</v>
      </c>
      <c r="AQ1489" s="133">
        <v>4041.99</v>
      </c>
      <c r="AR1489" s="133">
        <v>4041.99</v>
      </c>
      <c r="AS1489" s="133">
        <v>4041.99</v>
      </c>
      <c r="AT1489" s="133">
        <v>4041.99</v>
      </c>
      <c r="AU1489" s="133">
        <v>4041.99</v>
      </c>
      <c r="AV1489" s="133">
        <v>4041.99</v>
      </c>
      <c r="AW1489" s="133">
        <v>4041.99</v>
      </c>
      <c r="AX1489" s="133">
        <v>4041.99</v>
      </c>
      <c r="AY1489" s="133">
        <v>4041.99</v>
      </c>
      <c r="AZ1489" s="133">
        <v>4041.99</v>
      </c>
      <c r="BA1489" s="15">
        <f t="shared" si="69"/>
        <v>8083.98</v>
      </c>
      <c r="BB1489" s="15">
        <f t="shared" si="70"/>
        <v>48503.879999999983</v>
      </c>
      <c r="BC1489" s="15">
        <f t="shared" si="71"/>
        <v>56587.859999999986</v>
      </c>
    </row>
    <row r="1490" spans="1:55" x14ac:dyDescent="0.35">
      <c r="A1490" s="161" t="s">
        <v>2935</v>
      </c>
      <c r="B1490" s="70" t="s">
        <v>2930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73">
        <v>45063</v>
      </c>
      <c r="AF1490" s="173">
        <v>47255</v>
      </c>
      <c r="AG1490" s="94">
        <v>674517.5</v>
      </c>
      <c r="AH1490" s="94">
        <v>4.5472222222222225</v>
      </c>
      <c r="AI1490" s="94">
        <v>6</v>
      </c>
      <c r="AJ1490" s="168">
        <v>5.3600000000000002E-2</v>
      </c>
      <c r="AK1490" s="162" t="s">
        <v>651</v>
      </c>
      <c r="AL1490" s="162" t="s">
        <v>652</v>
      </c>
      <c r="AM1490" s="133">
        <v>3012.84</v>
      </c>
      <c r="AN1490" s="133">
        <v>3012.84</v>
      </c>
      <c r="AO1490" s="133">
        <v>3012.84</v>
      </c>
      <c r="AP1490" s="133">
        <v>3012.84</v>
      </c>
      <c r="AQ1490" s="133">
        <v>3012.84</v>
      </c>
      <c r="AR1490" s="133">
        <v>3012.84</v>
      </c>
      <c r="AS1490" s="133">
        <v>3012.84</v>
      </c>
      <c r="AT1490" s="133">
        <v>3012.84</v>
      </c>
      <c r="AU1490" s="133">
        <v>3012.84</v>
      </c>
      <c r="AV1490" s="133">
        <v>3012.84</v>
      </c>
      <c r="AW1490" s="133">
        <v>3012.84</v>
      </c>
      <c r="AX1490" s="133">
        <v>3012.84</v>
      </c>
      <c r="AY1490" s="133">
        <v>3012.84</v>
      </c>
      <c r="AZ1490" s="133">
        <v>3012.84</v>
      </c>
      <c r="BA1490" s="15">
        <f t="shared" si="69"/>
        <v>6025.68</v>
      </c>
      <c r="BB1490" s="15">
        <f t="shared" si="70"/>
        <v>36154.080000000002</v>
      </c>
      <c r="BC1490" s="15">
        <f t="shared" si="71"/>
        <v>42179.76</v>
      </c>
    </row>
    <row r="1491" spans="1:55" x14ac:dyDescent="0.35">
      <c r="A1491" s="161" t="s">
        <v>2936</v>
      </c>
      <c r="B1491" s="70" t="s">
        <v>2930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73">
        <v>45063</v>
      </c>
      <c r="AF1491" s="173">
        <v>47620</v>
      </c>
      <c r="AG1491" s="94">
        <v>1356852.5</v>
      </c>
      <c r="AH1491" s="94">
        <v>5.5472222222222225</v>
      </c>
      <c r="AI1491" s="94">
        <v>7</v>
      </c>
      <c r="AJ1491" s="168">
        <v>5.6399999999999999E-2</v>
      </c>
      <c r="AK1491" s="162" t="s">
        <v>651</v>
      </c>
      <c r="AL1491" s="162" t="s">
        <v>652</v>
      </c>
      <c r="AM1491" s="133">
        <v>6377.21</v>
      </c>
      <c r="AN1491" s="133">
        <v>6377.21</v>
      </c>
      <c r="AO1491" s="133">
        <v>6377.21</v>
      </c>
      <c r="AP1491" s="133">
        <v>6377.21</v>
      </c>
      <c r="AQ1491" s="133">
        <v>6377.21</v>
      </c>
      <c r="AR1491" s="133">
        <v>6377.21</v>
      </c>
      <c r="AS1491" s="133">
        <v>6377.21</v>
      </c>
      <c r="AT1491" s="133">
        <v>6377.21</v>
      </c>
      <c r="AU1491" s="133">
        <v>6377.21</v>
      </c>
      <c r="AV1491" s="133">
        <v>6377.21</v>
      </c>
      <c r="AW1491" s="133">
        <v>6377.21</v>
      </c>
      <c r="AX1491" s="133">
        <v>6377.21</v>
      </c>
      <c r="AY1491" s="133">
        <v>6377.21</v>
      </c>
      <c r="AZ1491" s="133">
        <v>6377.21</v>
      </c>
      <c r="BA1491" s="15">
        <f t="shared" si="69"/>
        <v>12754.42</v>
      </c>
      <c r="BB1491" s="15">
        <f t="shared" si="70"/>
        <v>76526.52</v>
      </c>
      <c r="BC1491" s="15">
        <f t="shared" si="71"/>
        <v>89280.94</v>
      </c>
    </row>
    <row r="1492" spans="1:55" x14ac:dyDescent="0.35">
      <c r="A1492" s="161" t="s">
        <v>2937</v>
      </c>
      <c r="B1492" s="70" t="s">
        <v>2930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73">
        <v>45063</v>
      </c>
      <c r="AF1492" s="173">
        <v>47985</v>
      </c>
      <c r="AG1492" s="94">
        <v>4927237.5</v>
      </c>
      <c r="AH1492" s="94">
        <v>6.5472222222222225</v>
      </c>
      <c r="AI1492" s="94">
        <v>8</v>
      </c>
      <c r="AJ1492" s="168">
        <v>5.9299999999999999E-2</v>
      </c>
      <c r="AK1492" s="162" t="s">
        <v>651</v>
      </c>
      <c r="AL1492" s="162" t="s">
        <v>652</v>
      </c>
      <c r="AM1492" s="133">
        <v>24348.77</v>
      </c>
      <c r="AN1492" s="133">
        <v>24348.77</v>
      </c>
      <c r="AO1492" s="133">
        <v>24348.77</v>
      </c>
      <c r="AP1492" s="133">
        <v>24348.77</v>
      </c>
      <c r="AQ1492" s="133">
        <v>24348.77</v>
      </c>
      <c r="AR1492" s="133">
        <v>24348.77</v>
      </c>
      <c r="AS1492" s="133">
        <v>24348.77</v>
      </c>
      <c r="AT1492" s="133">
        <v>24348.77</v>
      </c>
      <c r="AU1492" s="133">
        <v>24348.77</v>
      </c>
      <c r="AV1492" s="133">
        <v>24348.77</v>
      </c>
      <c r="AW1492" s="133">
        <v>24348.77</v>
      </c>
      <c r="AX1492" s="133">
        <v>24348.77</v>
      </c>
      <c r="AY1492" s="133">
        <v>24348.77</v>
      </c>
      <c r="AZ1492" s="133">
        <v>24348.77</v>
      </c>
      <c r="BA1492" s="15">
        <f t="shared" si="69"/>
        <v>48697.54</v>
      </c>
      <c r="BB1492" s="15">
        <f t="shared" si="70"/>
        <v>292185.24</v>
      </c>
      <c r="BC1492" s="15">
        <f t="shared" si="71"/>
        <v>340882.77999999997</v>
      </c>
    </row>
    <row r="1493" spans="1:55" x14ac:dyDescent="0.35">
      <c r="A1493" s="161" t="s">
        <v>2938</v>
      </c>
      <c r="B1493" s="70" t="s">
        <v>2930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73">
        <v>45063</v>
      </c>
      <c r="AF1493" s="173">
        <v>48351</v>
      </c>
      <c r="AG1493" s="94">
        <v>4071029.5</v>
      </c>
      <c r="AH1493" s="94">
        <v>7.5472222222222225</v>
      </c>
      <c r="AI1493" s="94">
        <v>9</v>
      </c>
      <c r="AJ1493" s="168">
        <v>6.2100000000000002E-2</v>
      </c>
      <c r="AK1493" s="162" t="s">
        <v>651</v>
      </c>
      <c r="AL1493" s="162" t="s">
        <v>652</v>
      </c>
      <c r="AM1493" s="133">
        <v>21067.58</v>
      </c>
      <c r="AN1493" s="133">
        <v>21067.58</v>
      </c>
      <c r="AO1493" s="133">
        <v>21067.58</v>
      </c>
      <c r="AP1493" s="133">
        <v>21067.58</v>
      </c>
      <c r="AQ1493" s="133">
        <v>21067.58</v>
      </c>
      <c r="AR1493" s="133">
        <v>21067.58</v>
      </c>
      <c r="AS1493" s="133">
        <v>21067.58</v>
      </c>
      <c r="AT1493" s="133">
        <v>21067.58</v>
      </c>
      <c r="AU1493" s="133">
        <v>21067.58</v>
      </c>
      <c r="AV1493" s="133">
        <v>21067.58</v>
      </c>
      <c r="AW1493" s="133">
        <v>21067.58</v>
      </c>
      <c r="AX1493" s="133">
        <v>21067.58</v>
      </c>
      <c r="AY1493" s="133">
        <v>21067.58</v>
      </c>
      <c r="AZ1493" s="133">
        <v>21067.58</v>
      </c>
      <c r="BA1493" s="15">
        <f t="shared" si="69"/>
        <v>42135.16</v>
      </c>
      <c r="BB1493" s="15">
        <f t="shared" si="70"/>
        <v>252810.96000000008</v>
      </c>
      <c r="BC1493" s="15">
        <f t="shared" si="71"/>
        <v>294946.12000000011</v>
      </c>
    </row>
    <row r="1494" spans="1:55" x14ac:dyDescent="0.35">
      <c r="A1494" s="161" t="s">
        <v>2939</v>
      </c>
      <c r="B1494" s="70" t="s">
        <v>2930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73">
        <v>45063</v>
      </c>
      <c r="AF1494" s="173">
        <v>48716</v>
      </c>
      <c r="AG1494" s="94">
        <v>653631.5</v>
      </c>
      <c r="AH1494" s="94">
        <v>8.5472222222222225</v>
      </c>
      <c r="AI1494" s="94">
        <v>10</v>
      </c>
      <c r="AJ1494" s="168">
        <v>6.5000000000000002E-2</v>
      </c>
      <c r="AK1494" s="162" t="s">
        <v>651</v>
      </c>
      <c r="AL1494" s="162" t="s">
        <v>652</v>
      </c>
      <c r="AM1494" s="133">
        <v>3540.5</v>
      </c>
      <c r="AN1494" s="133">
        <v>3540.5</v>
      </c>
      <c r="AO1494" s="133">
        <v>3540.5</v>
      </c>
      <c r="AP1494" s="133">
        <v>3540.5</v>
      </c>
      <c r="AQ1494" s="133">
        <v>3540.5</v>
      </c>
      <c r="AR1494" s="133">
        <v>3540.5</v>
      </c>
      <c r="AS1494" s="133">
        <v>3540.5</v>
      </c>
      <c r="AT1494" s="133">
        <v>3540.5</v>
      </c>
      <c r="AU1494" s="133">
        <v>3540.5</v>
      </c>
      <c r="AV1494" s="133">
        <v>3540.5</v>
      </c>
      <c r="AW1494" s="133">
        <v>3540.5</v>
      </c>
      <c r="AX1494" s="133">
        <v>3540.5</v>
      </c>
      <c r="AY1494" s="133">
        <v>3540.5</v>
      </c>
      <c r="AZ1494" s="133">
        <v>3540.5</v>
      </c>
      <c r="BA1494" s="15">
        <f t="shared" si="69"/>
        <v>7081</v>
      </c>
      <c r="BB1494" s="15">
        <f t="shared" si="70"/>
        <v>42486</v>
      </c>
      <c r="BC1494" s="15">
        <f t="shared" si="71"/>
        <v>49567</v>
      </c>
    </row>
    <row r="1495" spans="1:55" x14ac:dyDescent="0.35">
      <c r="A1495" s="161" t="s">
        <v>2940</v>
      </c>
      <c r="B1495" s="70" t="s">
        <v>2941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0</v>
      </c>
      <c r="X1495" s="63">
        <v>0</v>
      </c>
      <c r="Y1495" s="63">
        <v>0</v>
      </c>
      <c r="Z1495" s="63">
        <v>0</v>
      </c>
      <c r="AA1495" s="63">
        <v>0</v>
      </c>
      <c r="AB1495" s="63">
        <v>0</v>
      </c>
      <c r="AC1495" s="63">
        <v>0</v>
      </c>
      <c r="AD1495" s="63">
        <v>0</v>
      </c>
      <c r="AE1495" s="173">
        <v>45070</v>
      </c>
      <c r="AF1495" s="173">
        <v>45436</v>
      </c>
      <c r="AG1495" s="94">
        <v>361375</v>
      </c>
      <c r="AH1495" s="94">
        <v>0</v>
      </c>
      <c r="AI1495" s="94">
        <v>0</v>
      </c>
      <c r="AJ1495" s="168">
        <v>3.2500000000000001E-2</v>
      </c>
      <c r="AK1495" s="162" t="s">
        <v>651</v>
      </c>
      <c r="AL1495" s="162" t="s">
        <v>652</v>
      </c>
      <c r="AM1495" s="133">
        <v>0</v>
      </c>
      <c r="AN1495" s="133">
        <v>0</v>
      </c>
      <c r="AO1495" s="133">
        <v>0</v>
      </c>
      <c r="AP1495" s="133">
        <v>0</v>
      </c>
      <c r="AQ1495" s="133">
        <v>0</v>
      </c>
      <c r="AR1495" s="133">
        <v>0</v>
      </c>
      <c r="AS1495" s="133">
        <v>0</v>
      </c>
      <c r="AT1495" s="133">
        <v>0</v>
      </c>
      <c r="AU1495" s="133">
        <v>0</v>
      </c>
      <c r="AV1495" s="133">
        <v>0</v>
      </c>
      <c r="AW1495" s="133">
        <v>0</v>
      </c>
      <c r="AX1495" s="133">
        <v>0</v>
      </c>
      <c r="AY1495" s="133">
        <v>0</v>
      </c>
      <c r="AZ1495" s="133">
        <v>0</v>
      </c>
      <c r="BA1495" s="15">
        <f t="shared" si="69"/>
        <v>0</v>
      </c>
      <c r="BB1495" s="15">
        <f t="shared" si="70"/>
        <v>0</v>
      </c>
      <c r="BC1495" s="15">
        <f t="shared" si="71"/>
        <v>0</v>
      </c>
    </row>
    <row r="1496" spans="1:55" x14ac:dyDescent="0.35">
      <c r="A1496" s="161" t="s">
        <v>2942</v>
      </c>
      <c r="B1496" s="70" t="s">
        <v>2941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73">
        <v>45070</v>
      </c>
      <c r="AF1496" s="173">
        <v>45801</v>
      </c>
      <c r="AG1496" s="94">
        <v>885885</v>
      </c>
      <c r="AH1496" s="94">
        <v>0.56666666666666665</v>
      </c>
      <c r="AI1496" s="94">
        <v>2</v>
      </c>
      <c r="AJ1496" s="168">
        <v>3.8199999999999998E-2</v>
      </c>
      <c r="AK1496" s="162" t="s">
        <v>651</v>
      </c>
      <c r="AL1496" s="162" t="s">
        <v>652</v>
      </c>
      <c r="AM1496" s="133">
        <v>2820.07</v>
      </c>
      <c r="AN1496" s="133">
        <v>1410.03</v>
      </c>
      <c r="AO1496" s="133">
        <v>1410.03</v>
      </c>
      <c r="AP1496" s="133">
        <v>1410.03</v>
      </c>
      <c r="AQ1496" s="133">
        <v>1410.03</v>
      </c>
      <c r="AR1496" s="133">
        <v>1410.03</v>
      </c>
      <c r="AS1496" s="133">
        <v>1410.03</v>
      </c>
      <c r="AT1496" s="133">
        <v>0</v>
      </c>
      <c r="AU1496" s="133">
        <v>0</v>
      </c>
      <c r="AV1496" s="133">
        <v>0</v>
      </c>
      <c r="AW1496" s="133">
        <v>0</v>
      </c>
      <c r="AX1496" s="133">
        <v>0</v>
      </c>
      <c r="AY1496" s="133">
        <v>0</v>
      </c>
      <c r="AZ1496" s="133">
        <v>0</v>
      </c>
      <c r="BA1496" s="15">
        <f t="shared" si="69"/>
        <v>4230.1000000000004</v>
      </c>
      <c r="BB1496" s="15">
        <f t="shared" si="70"/>
        <v>7050.15</v>
      </c>
      <c r="BC1496" s="15">
        <f t="shared" si="71"/>
        <v>11280.25</v>
      </c>
    </row>
    <row r="1497" spans="1:55" x14ac:dyDescent="0.35">
      <c r="A1497" s="161" t="s">
        <v>2943</v>
      </c>
      <c r="B1497" s="70" t="s">
        <v>2941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73">
        <v>45070</v>
      </c>
      <c r="AF1497" s="173">
        <v>46166</v>
      </c>
      <c r="AG1497" s="94">
        <v>799302.5</v>
      </c>
      <c r="AH1497" s="94">
        <v>1.5666666666666667</v>
      </c>
      <c r="AI1497" s="94">
        <v>3</v>
      </c>
      <c r="AJ1497" s="168">
        <v>4.2999999999999997E-2</v>
      </c>
      <c r="AK1497" s="162" t="s">
        <v>651</v>
      </c>
      <c r="AL1497" s="162" t="s">
        <v>652</v>
      </c>
      <c r="AM1497" s="133">
        <v>2864.17</v>
      </c>
      <c r="AN1497" s="133">
        <v>2864.17</v>
      </c>
      <c r="AO1497" s="133">
        <v>2864.17</v>
      </c>
      <c r="AP1497" s="133">
        <v>2864.17</v>
      </c>
      <c r="AQ1497" s="133">
        <v>2864.17</v>
      </c>
      <c r="AR1497" s="133">
        <v>2864.17</v>
      </c>
      <c r="AS1497" s="133">
        <v>2864.17</v>
      </c>
      <c r="AT1497" s="133">
        <v>2864.17</v>
      </c>
      <c r="AU1497" s="133">
        <v>2864.17</v>
      </c>
      <c r="AV1497" s="133">
        <v>2864.17</v>
      </c>
      <c r="AW1497" s="133">
        <v>2864.17</v>
      </c>
      <c r="AX1497" s="133">
        <v>2864.17</v>
      </c>
      <c r="AY1497" s="133">
        <v>2864.17</v>
      </c>
      <c r="AZ1497" s="133">
        <v>1432.08</v>
      </c>
      <c r="BA1497" s="15">
        <f t="shared" si="69"/>
        <v>5728.34</v>
      </c>
      <c r="BB1497" s="15">
        <f t="shared" si="70"/>
        <v>32937.949999999997</v>
      </c>
      <c r="BC1497" s="15">
        <f t="shared" si="71"/>
        <v>38666.289999999994</v>
      </c>
    </row>
    <row r="1498" spans="1:55" x14ac:dyDescent="0.35">
      <c r="A1498" s="161" t="s">
        <v>2944</v>
      </c>
      <c r="B1498" s="70" t="s">
        <v>2941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73">
        <v>45070</v>
      </c>
      <c r="AF1498" s="173">
        <v>46531</v>
      </c>
      <c r="AG1498" s="94">
        <v>1532377.5</v>
      </c>
      <c r="AH1498" s="94">
        <v>2.5666666666666669</v>
      </c>
      <c r="AI1498" s="94">
        <v>4</v>
      </c>
      <c r="AJ1498" s="168">
        <v>4.7100000000000003E-2</v>
      </c>
      <c r="AK1498" s="162" t="s">
        <v>651</v>
      </c>
      <c r="AL1498" s="162" t="s">
        <v>652</v>
      </c>
      <c r="AM1498" s="133">
        <v>6014.58</v>
      </c>
      <c r="AN1498" s="133">
        <v>6014.58</v>
      </c>
      <c r="AO1498" s="133">
        <v>6014.58</v>
      </c>
      <c r="AP1498" s="133">
        <v>6014.58</v>
      </c>
      <c r="AQ1498" s="133">
        <v>6014.58</v>
      </c>
      <c r="AR1498" s="133">
        <v>6014.58</v>
      </c>
      <c r="AS1498" s="133">
        <v>6014.58</v>
      </c>
      <c r="AT1498" s="133">
        <v>6014.58</v>
      </c>
      <c r="AU1498" s="133">
        <v>6014.58</v>
      </c>
      <c r="AV1498" s="133">
        <v>6014.58</v>
      </c>
      <c r="AW1498" s="133">
        <v>6014.58</v>
      </c>
      <c r="AX1498" s="133">
        <v>6014.58</v>
      </c>
      <c r="AY1498" s="133">
        <v>6014.58</v>
      </c>
      <c r="AZ1498" s="133">
        <v>6014.58</v>
      </c>
      <c r="BA1498" s="15">
        <f t="shared" si="69"/>
        <v>12029.16</v>
      </c>
      <c r="BB1498" s="15">
        <f t="shared" si="70"/>
        <v>72174.960000000006</v>
      </c>
      <c r="BC1498" s="15">
        <f t="shared" si="71"/>
        <v>84204.12000000001</v>
      </c>
    </row>
    <row r="1499" spans="1:55" x14ac:dyDescent="0.35">
      <c r="A1499" s="161" t="s">
        <v>2945</v>
      </c>
      <c r="B1499" s="70" t="s">
        <v>2941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73">
        <v>45070</v>
      </c>
      <c r="AF1499" s="173">
        <v>46897</v>
      </c>
      <c r="AG1499" s="94">
        <v>2371505</v>
      </c>
      <c r="AH1499" s="94">
        <v>3.5666666666666669</v>
      </c>
      <c r="AI1499" s="94">
        <v>5</v>
      </c>
      <c r="AJ1499" s="168">
        <v>5.0700000000000002E-2</v>
      </c>
      <c r="AK1499" s="162" t="s">
        <v>651</v>
      </c>
      <c r="AL1499" s="162" t="s">
        <v>652</v>
      </c>
      <c r="AM1499" s="133">
        <v>10019.61</v>
      </c>
      <c r="AN1499" s="133">
        <v>10019.61</v>
      </c>
      <c r="AO1499" s="133">
        <v>10019.61</v>
      </c>
      <c r="AP1499" s="133">
        <v>10019.61</v>
      </c>
      <c r="AQ1499" s="133">
        <v>10019.61</v>
      </c>
      <c r="AR1499" s="133">
        <v>10019.61</v>
      </c>
      <c r="AS1499" s="133">
        <v>10019.61</v>
      </c>
      <c r="AT1499" s="133">
        <v>10019.61</v>
      </c>
      <c r="AU1499" s="133">
        <v>10019.61</v>
      </c>
      <c r="AV1499" s="133">
        <v>10019.61</v>
      </c>
      <c r="AW1499" s="133">
        <v>10019.61</v>
      </c>
      <c r="AX1499" s="133">
        <v>10019.61</v>
      </c>
      <c r="AY1499" s="133">
        <v>10019.61</v>
      </c>
      <c r="AZ1499" s="133">
        <v>10019.61</v>
      </c>
      <c r="BA1499" s="15">
        <f t="shared" si="69"/>
        <v>20039.22</v>
      </c>
      <c r="BB1499" s="15">
        <f t="shared" si="70"/>
        <v>120235.32</v>
      </c>
      <c r="BC1499" s="15">
        <f t="shared" si="71"/>
        <v>140274.54</v>
      </c>
    </row>
    <row r="1500" spans="1:55" x14ac:dyDescent="0.35">
      <c r="A1500" s="161" t="s">
        <v>2946</v>
      </c>
      <c r="B1500" s="70" t="s">
        <v>2941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73">
        <v>45070</v>
      </c>
      <c r="AF1500" s="173">
        <v>47262</v>
      </c>
      <c r="AG1500" s="94">
        <v>4465562.5</v>
      </c>
      <c r="AH1500" s="94">
        <v>4.5666666666666664</v>
      </c>
      <c r="AI1500" s="94">
        <v>6</v>
      </c>
      <c r="AJ1500" s="168">
        <v>5.3600000000000002E-2</v>
      </c>
      <c r="AK1500" s="162" t="s">
        <v>651</v>
      </c>
      <c r="AL1500" s="162" t="s">
        <v>652</v>
      </c>
      <c r="AM1500" s="133">
        <v>19946.18</v>
      </c>
      <c r="AN1500" s="133">
        <v>19946.18</v>
      </c>
      <c r="AO1500" s="133">
        <v>19946.18</v>
      </c>
      <c r="AP1500" s="133">
        <v>19946.18</v>
      </c>
      <c r="AQ1500" s="133">
        <v>19946.18</v>
      </c>
      <c r="AR1500" s="133">
        <v>19946.18</v>
      </c>
      <c r="AS1500" s="133">
        <v>19946.18</v>
      </c>
      <c r="AT1500" s="133">
        <v>19946.18</v>
      </c>
      <c r="AU1500" s="133">
        <v>19946.18</v>
      </c>
      <c r="AV1500" s="133">
        <v>19946.18</v>
      </c>
      <c r="AW1500" s="133">
        <v>19946.18</v>
      </c>
      <c r="AX1500" s="133">
        <v>19946.18</v>
      </c>
      <c r="AY1500" s="133">
        <v>19946.18</v>
      </c>
      <c r="AZ1500" s="133">
        <v>19946.18</v>
      </c>
      <c r="BA1500" s="15">
        <f t="shared" si="69"/>
        <v>39892.36</v>
      </c>
      <c r="BB1500" s="15">
        <f t="shared" si="70"/>
        <v>239354.15999999995</v>
      </c>
      <c r="BC1500" s="15">
        <f t="shared" si="71"/>
        <v>279246.51999999996</v>
      </c>
    </row>
    <row r="1501" spans="1:55" x14ac:dyDescent="0.35">
      <c r="A1501" s="161" t="s">
        <v>2947</v>
      </c>
      <c r="B1501" s="70" t="s">
        <v>2941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73">
        <v>45070</v>
      </c>
      <c r="AF1501" s="173">
        <v>47627</v>
      </c>
      <c r="AG1501" s="94">
        <v>7655545</v>
      </c>
      <c r="AH1501" s="94">
        <v>5.5666666666666664</v>
      </c>
      <c r="AI1501" s="94">
        <v>7</v>
      </c>
      <c r="AJ1501" s="168">
        <v>5.6399999999999999E-2</v>
      </c>
      <c r="AK1501" s="162" t="s">
        <v>651</v>
      </c>
      <c r="AL1501" s="162" t="s">
        <v>652</v>
      </c>
      <c r="AM1501" s="133">
        <v>35981.06</v>
      </c>
      <c r="AN1501" s="133">
        <v>35981.06</v>
      </c>
      <c r="AO1501" s="133">
        <v>35981.06</v>
      </c>
      <c r="AP1501" s="133">
        <v>35981.06</v>
      </c>
      <c r="AQ1501" s="133">
        <v>35981.06</v>
      </c>
      <c r="AR1501" s="133">
        <v>35981.06</v>
      </c>
      <c r="AS1501" s="133">
        <v>35981.06</v>
      </c>
      <c r="AT1501" s="133">
        <v>35981.06</v>
      </c>
      <c r="AU1501" s="133">
        <v>35981.06</v>
      </c>
      <c r="AV1501" s="133">
        <v>35981.06</v>
      </c>
      <c r="AW1501" s="133">
        <v>35981.06</v>
      </c>
      <c r="AX1501" s="133">
        <v>35981.06</v>
      </c>
      <c r="AY1501" s="133">
        <v>35981.06</v>
      </c>
      <c r="AZ1501" s="133">
        <v>35981.06</v>
      </c>
      <c r="BA1501" s="15">
        <f t="shared" si="69"/>
        <v>71962.12</v>
      </c>
      <c r="BB1501" s="15">
        <f t="shared" si="70"/>
        <v>431772.72</v>
      </c>
      <c r="BC1501" s="15">
        <f t="shared" si="71"/>
        <v>503734.83999999997</v>
      </c>
    </row>
    <row r="1502" spans="1:55" x14ac:dyDescent="0.35">
      <c r="A1502" s="161" t="s">
        <v>2948</v>
      </c>
      <c r="B1502" s="70" t="s">
        <v>2941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73">
        <v>45070</v>
      </c>
      <c r="AF1502" s="173">
        <v>47992</v>
      </c>
      <c r="AG1502" s="94">
        <v>1114362.5</v>
      </c>
      <c r="AH1502" s="94">
        <v>6.5666666666666664</v>
      </c>
      <c r="AI1502" s="94">
        <v>8</v>
      </c>
      <c r="AJ1502" s="168">
        <v>5.9299999999999999E-2</v>
      </c>
      <c r="AK1502" s="162" t="s">
        <v>651</v>
      </c>
      <c r="AL1502" s="162" t="s">
        <v>652</v>
      </c>
      <c r="AM1502" s="133">
        <v>5506.81</v>
      </c>
      <c r="AN1502" s="133">
        <v>5506.81</v>
      </c>
      <c r="AO1502" s="133">
        <v>5506.81</v>
      </c>
      <c r="AP1502" s="133">
        <v>5506.81</v>
      </c>
      <c r="AQ1502" s="133">
        <v>5506.81</v>
      </c>
      <c r="AR1502" s="133">
        <v>5506.81</v>
      </c>
      <c r="AS1502" s="133">
        <v>5506.81</v>
      </c>
      <c r="AT1502" s="133">
        <v>5506.81</v>
      </c>
      <c r="AU1502" s="133">
        <v>5506.81</v>
      </c>
      <c r="AV1502" s="133">
        <v>5506.81</v>
      </c>
      <c r="AW1502" s="133">
        <v>5506.81</v>
      </c>
      <c r="AX1502" s="133">
        <v>5506.81</v>
      </c>
      <c r="AY1502" s="133">
        <v>5506.81</v>
      </c>
      <c r="AZ1502" s="133">
        <v>5506.81</v>
      </c>
      <c r="BA1502" s="15">
        <f t="shared" si="69"/>
        <v>11013.62</v>
      </c>
      <c r="BB1502" s="15">
        <f t="shared" si="70"/>
        <v>66081.719999999987</v>
      </c>
      <c r="BC1502" s="15">
        <f t="shared" si="71"/>
        <v>77095.339999999982</v>
      </c>
    </row>
    <row r="1503" spans="1:55" x14ac:dyDescent="0.35">
      <c r="A1503" s="161" t="s">
        <v>2949</v>
      </c>
      <c r="B1503" s="70" t="s">
        <v>2941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73">
        <v>45070</v>
      </c>
      <c r="AF1503" s="173">
        <v>48358</v>
      </c>
      <c r="AG1503" s="94">
        <v>265500</v>
      </c>
      <c r="AH1503" s="94">
        <v>7.5666666666666664</v>
      </c>
      <c r="AI1503" s="94">
        <v>9</v>
      </c>
      <c r="AJ1503" s="168">
        <v>6.2100000000000002E-2</v>
      </c>
      <c r="AK1503" s="162" t="s">
        <v>651</v>
      </c>
      <c r="AL1503" s="162" t="s">
        <v>652</v>
      </c>
      <c r="AM1503" s="133">
        <v>1373.96</v>
      </c>
      <c r="AN1503" s="133">
        <v>1373.96</v>
      </c>
      <c r="AO1503" s="133">
        <v>1373.96</v>
      </c>
      <c r="AP1503" s="133">
        <v>1373.96</v>
      </c>
      <c r="AQ1503" s="133">
        <v>1373.96</v>
      </c>
      <c r="AR1503" s="133">
        <v>1373.96</v>
      </c>
      <c r="AS1503" s="133">
        <v>1373.96</v>
      </c>
      <c r="AT1503" s="133">
        <v>1373.96</v>
      </c>
      <c r="AU1503" s="133">
        <v>1373.96</v>
      </c>
      <c r="AV1503" s="133">
        <v>1373.96</v>
      </c>
      <c r="AW1503" s="133">
        <v>1373.96</v>
      </c>
      <c r="AX1503" s="133">
        <v>1373.96</v>
      </c>
      <c r="AY1503" s="133">
        <v>1373.96</v>
      </c>
      <c r="AZ1503" s="133">
        <v>1373.96</v>
      </c>
      <c r="BA1503" s="15">
        <f t="shared" si="69"/>
        <v>2747.92</v>
      </c>
      <c r="BB1503" s="15">
        <f t="shared" si="70"/>
        <v>16487.519999999997</v>
      </c>
      <c r="BC1503" s="15">
        <f t="shared" si="71"/>
        <v>19235.439999999995</v>
      </c>
    </row>
    <row r="1504" spans="1:55" x14ac:dyDescent="0.35">
      <c r="A1504" s="161" t="s">
        <v>2950</v>
      </c>
      <c r="B1504" s="70" t="s">
        <v>2941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73">
        <v>45070</v>
      </c>
      <c r="AF1504" s="173">
        <v>48723</v>
      </c>
      <c r="AG1504" s="94">
        <v>361227.5</v>
      </c>
      <c r="AH1504" s="94">
        <v>8.5666666666666664</v>
      </c>
      <c r="AI1504" s="94">
        <v>10</v>
      </c>
      <c r="AJ1504" s="168">
        <v>6.5000000000000002E-2</v>
      </c>
      <c r="AK1504" s="162" t="s">
        <v>651</v>
      </c>
      <c r="AL1504" s="162" t="s">
        <v>652</v>
      </c>
      <c r="AM1504" s="133">
        <v>1956.65</v>
      </c>
      <c r="AN1504" s="133">
        <v>1956.65</v>
      </c>
      <c r="AO1504" s="133">
        <v>1956.65</v>
      </c>
      <c r="AP1504" s="133">
        <v>1956.65</v>
      </c>
      <c r="AQ1504" s="133">
        <v>1956.65</v>
      </c>
      <c r="AR1504" s="133">
        <v>1956.65</v>
      </c>
      <c r="AS1504" s="133">
        <v>1956.65</v>
      </c>
      <c r="AT1504" s="133">
        <v>1956.65</v>
      </c>
      <c r="AU1504" s="133">
        <v>1956.65</v>
      </c>
      <c r="AV1504" s="133">
        <v>1956.65</v>
      </c>
      <c r="AW1504" s="133">
        <v>1956.65</v>
      </c>
      <c r="AX1504" s="133">
        <v>1956.65</v>
      </c>
      <c r="AY1504" s="133">
        <v>1956.65</v>
      </c>
      <c r="AZ1504" s="133">
        <v>1956.65</v>
      </c>
      <c r="BA1504" s="15">
        <f t="shared" si="69"/>
        <v>3913.3</v>
      </c>
      <c r="BB1504" s="15">
        <f t="shared" si="70"/>
        <v>23479.800000000003</v>
      </c>
      <c r="BC1504" s="15">
        <f t="shared" si="71"/>
        <v>27393.100000000002</v>
      </c>
    </row>
    <row r="1505" spans="1:55" x14ac:dyDescent="0.35">
      <c r="A1505" s="161" t="s">
        <v>2951</v>
      </c>
      <c r="B1505" s="70" t="s">
        <v>2952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73">
        <v>44984</v>
      </c>
      <c r="AF1505" s="173">
        <v>48637</v>
      </c>
      <c r="AG1505" s="94">
        <v>200000000</v>
      </c>
      <c r="AH1505" s="94">
        <v>8.3249999999999993</v>
      </c>
      <c r="AI1505" s="94">
        <v>10</v>
      </c>
      <c r="AJ1505" s="168">
        <v>7.8262999999999999E-2</v>
      </c>
      <c r="AK1505" s="162" t="s">
        <v>651</v>
      </c>
      <c r="AL1505" s="162" t="s">
        <v>652</v>
      </c>
      <c r="AM1505" s="133">
        <v>0</v>
      </c>
      <c r="AN1505" s="133">
        <v>0</v>
      </c>
      <c r="AO1505" s="133">
        <v>0</v>
      </c>
      <c r="AP1505" s="133">
        <v>7826300</v>
      </c>
      <c r="AQ1505" s="133">
        <v>0</v>
      </c>
      <c r="AR1505" s="133">
        <v>0</v>
      </c>
      <c r="AS1505" s="133">
        <v>0</v>
      </c>
      <c r="AT1505" s="133">
        <v>0</v>
      </c>
      <c r="AU1505" s="133">
        <v>0</v>
      </c>
      <c r="AV1505" s="133">
        <v>7826300</v>
      </c>
      <c r="AW1505" s="133">
        <v>0</v>
      </c>
      <c r="AX1505" s="133">
        <v>0</v>
      </c>
      <c r="AY1505" s="133">
        <v>0</v>
      </c>
      <c r="AZ1505" s="133">
        <v>0</v>
      </c>
      <c r="BA1505" s="15">
        <f t="shared" si="69"/>
        <v>0</v>
      </c>
      <c r="BB1505" s="15">
        <f t="shared" si="70"/>
        <v>15652600</v>
      </c>
      <c r="BC1505" s="15">
        <f t="shared" si="71"/>
        <v>15652600</v>
      </c>
    </row>
    <row r="1506" spans="1:55" x14ac:dyDescent="0.35">
      <c r="A1506" s="161" t="s">
        <v>2960</v>
      </c>
      <c r="B1506" s="70" t="s">
        <v>2961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73">
        <v>44984</v>
      </c>
      <c r="AF1506" s="173">
        <v>48637</v>
      </c>
      <c r="AG1506" s="94">
        <v>200000000</v>
      </c>
      <c r="AH1506" s="94">
        <v>8.3249999999999993</v>
      </c>
      <c r="AI1506" s="94">
        <v>10</v>
      </c>
      <c r="AJ1506" s="168">
        <v>7.8262999999999999E-2</v>
      </c>
      <c r="AK1506" s="162" t="s">
        <v>651</v>
      </c>
      <c r="AL1506" s="162" t="s">
        <v>652</v>
      </c>
      <c r="AM1506" s="133">
        <v>0</v>
      </c>
      <c r="AN1506" s="133">
        <v>0</v>
      </c>
      <c r="AO1506" s="133">
        <v>0</v>
      </c>
      <c r="AP1506" s="133">
        <v>7826300</v>
      </c>
      <c r="AQ1506" s="133">
        <v>0</v>
      </c>
      <c r="AR1506" s="133">
        <v>0</v>
      </c>
      <c r="AS1506" s="133">
        <v>0</v>
      </c>
      <c r="AT1506" s="133">
        <v>0</v>
      </c>
      <c r="AU1506" s="133">
        <v>0</v>
      </c>
      <c r="AV1506" s="133">
        <v>7826300</v>
      </c>
      <c r="AW1506" s="133">
        <v>0</v>
      </c>
      <c r="AX1506" s="133">
        <v>0</v>
      </c>
      <c r="AY1506" s="133">
        <v>0</v>
      </c>
      <c r="AZ1506" s="133">
        <v>0</v>
      </c>
      <c r="BA1506" s="15">
        <f t="shared" si="69"/>
        <v>0</v>
      </c>
      <c r="BB1506" s="15">
        <f t="shared" si="70"/>
        <v>15652600</v>
      </c>
      <c r="BC1506" s="15">
        <f t="shared" si="71"/>
        <v>15652600</v>
      </c>
    </row>
    <row r="1507" spans="1:55" x14ac:dyDescent="0.35">
      <c r="A1507" s="161" t="s">
        <v>2962</v>
      </c>
      <c r="B1507" s="70" t="s">
        <v>2963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73">
        <v>44995</v>
      </c>
      <c r="AF1507" s="173">
        <v>46822</v>
      </c>
      <c r="AG1507" s="94">
        <v>14173820.699999999</v>
      </c>
      <c r="AH1507" s="94">
        <v>3.3611111111111112</v>
      </c>
      <c r="AI1507" s="94">
        <v>5</v>
      </c>
      <c r="AJ1507" s="168">
        <v>7.1294999999999997E-2</v>
      </c>
      <c r="AK1507" s="162" t="s">
        <v>651</v>
      </c>
      <c r="AL1507" s="162" t="s">
        <v>652</v>
      </c>
      <c r="AM1507" s="133">
        <v>0</v>
      </c>
      <c r="AN1507" s="133">
        <v>0</v>
      </c>
      <c r="AO1507" s="133">
        <v>0</v>
      </c>
      <c r="AP1507" s="133">
        <v>0</v>
      </c>
      <c r="AQ1507" s="133">
        <v>505261.27</v>
      </c>
      <c r="AR1507" s="133">
        <v>0</v>
      </c>
      <c r="AS1507" s="133">
        <v>0</v>
      </c>
      <c r="AT1507" s="133">
        <v>0</v>
      </c>
      <c r="AU1507" s="133">
        <v>0</v>
      </c>
      <c r="AV1507" s="133">
        <v>0</v>
      </c>
      <c r="AW1507" s="133">
        <v>505261.27</v>
      </c>
      <c r="AX1507" s="133">
        <v>0</v>
      </c>
      <c r="AY1507" s="133">
        <v>0</v>
      </c>
      <c r="AZ1507" s="133">
        <v>0</v>
      </c>
      <c r="BA1507" s="15">
        <f t="shared" si="69"/>
        <v>0</v>
      </c>
      <c r="BB1507" s="15">
        <f t="shared" si="70"/>
        <v>1010522.54</v>
      </c>
      <c r="BC1507" s="15">
        <f t="shared" si="71"/>
        <v>1010522.54</v>
      </c>
    </row>
    <row r="1508" spans="1:55" x14ac:dyDescent="0.35">
      <c r="A1508" s="161" t="s">
        <v>2973</v>
      </c>
      <c r="B1508" s="70" t="s">
        <v>2974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0</v>
      </c>
      <c r="X1508" s="63">
        <v>0</v>
      </c>
      <c r="Y1508" s="63">
        <v>0</v>
      </c>
      <c r="Z1508" s="63">
        <v>0</v>
      </c>
      <c r="AA1508" s="63">
        <v>0</v>
      </c>
      <c r="AB1508" s="63">
        <v>0</v>
      </c>
      <c r="AC1508" s="63">
        <v>0</v>
      </c>
      <c r="AD1508" s="63">
        <v>0</v>
      </c>
      <c r="AE1508" s="171">
        <v>45110</v>
      </c>
      <c r="AF1508" s="173">
        <v>45476</v>
      </c>
      <c r="AG1508" s="94">
        <v>142337.5</v>
      </c>
      <c r="AH1508" s="94">
        <v>0</v>
      </c>
      <c r="AI1508" s="94">
        <v>0</v>
      </c>
      <c r="AJ1508" s="168">
        <v>3.2500000000000001E-2</v>
      </c>
      <c r="AK1508" s="162" t="s">
        <v>651</v>
      </c>
      <c r="AL1508" s="162" t="s">
        <v>652</v>
      </c>
      <c r="AM1508" s="133">
        <v>0</v>
      </c>
      <c r="AN1508" s="133">
        <v>0</v>
      </c>
      <c r="AO1508" s="133">
        <v>0</v>
      </c>
      <c r="AP1508" s="133">
        <v>0</v>
      </c>
      <c r="AQ1508" s="133">
        <v>0</v>
      </c>
      <c r="AR1508" s="133">
        <v>0</v>
      </c>
      <c r="AS1508" s="133">
        <v>0</v>
      </c>
      <c r="AT1508" s="133">
        <v>0</v>
      </c>
      <c r="AU1508" s="133">
        <v>0</v>
      </c>
      <c r="AV1508" s="133">
        <v>0</v>
      </c>
      <c r="AW1508" s="133">
        <v>0</v>
      </c>
      <c r="AX1508" s="133">
        <v>0</v>
      </c>
      <c r="AY1508" s="133">
        <v>0</v>
      </c>
      <c r="AZ1508" s="133">
        <v>0</v>
      </c>
      <c r="BA1508" s="15">
        <f t="shared" si="69"/>
        <v>0</v>
      </c>
      <c r="BB1508" s="15">
        <f t="shared" si="70"/>
        <v>0</v>
      </c>
      <c r="BC1508" s="15">
        <f t="shared" si="71"/>
        <v>0</v>
      </c>
    </row>
    <row r="1509" spans="1:55" x14ac:dyDescent="0.35">
      <c r="A1509" s="161" t="s">
        <v>2975</v>
      </c>
      <c r="B1509" s="70" t="s">
        <v>2974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71">
        <v>45110</v>
      </c>
      <c r="AF1509" s="173">
        <v>45841</v>
      </c>
      <c r="AG1509" s="94">
        <v>53100</v>
      </c>
      <c r="AH1509" s="94">
        <v>0.67500000000000004</v>
      </c>
      <c r="AI1509" s="94">
        <v>2</v>
      </c>
      <c r="AJ1509" s="168">
        <v>3.8199999999999998E-2</v>
      </c>
      <c r="AK1509" s="162" t="s">
        <v>651</v>
      </c>
      <c r="AL1509" s="162" t="s">
        <v>652</v>
      </c>
      <c r="AM1509" s="133">
        <v>169.03</v>
      </c>
      <c r="AN1509" s="133">
        <v>169.03</v>
      </c>
      <c r="AO1509" s="133">
        <v>169.03</v>
      </c>
      <c r="AP1509" s="133">
        <v>84.52</v>
      </c>
      <c r="AQ1509" s="133">
        <v>84.52</v>
      </c>
      <c r="AR1509" s="133">
        <v>84.52</v>
      </c>
      <c r="AS1509" s="133">
        <v>84.52</v>
      </c>
      <c r="AT1509" s="133">
        <v>84.52</v>
      </c>
      <c r="AU1509" s="133">
        <v>84.52</v>
      </c>
      <c r="AV1509" s="133">
        <v>0</v>
      </c>
      <c r="AW1509" s="133">
        <v>0</v>
      </c>
      <c r="AX1509" s="133">
        <v>0</v>
      </c>
      <c r="AY1509" s="133">
        <v>0</v>
      </c>
      <c r="AZ1509" s="133">
        <v>0</v>
      </c>
      <c r="BA1509" s="15">
        <f t="shared" si="69"/>
        <v>338.06</v>
      </c>
      <c r="BB1509" s="15">
        <f t="shared" si="70"/>
        <v>676.15</v>
      </c>
      <c r="BC1509" s="15">
        <f t="shared" si="71"/>
        <v>1014.21</v>
      </c>
    </row>
    <row r="1510" spans="1:55" x14ac:dyDescent="0.35">
      <c r="A1510" s="161" t="s">
        <v>2976</v>
      </c>
      <c r="B1510" s="70" t="s">
        <v>2974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71">
        <v>45110</v>
      </c>
      <c r="AF1510" s="173">
        <v>46206</v>
      </c>
      <c r="AG1510" s="94">
        <v>145730</v>
      </c>
      <c r="AH1510" s="94">
        <v>1.675</v>
      </c>
      <c r="AI1510" s="94">
        <v>3</v>
      </c>
      <c r="AJ1510" s="168">
        <v>4.2999999999999997E-2</v>
      </c>
      <c r="AK1510" s="162" t="s">
        <v>651</v>
      </c>
      <c r="AL1510" s="162" t="s">
        <v>652</v>
      </c>
      <c r="AM1510" s="133">
        <v>522.20000000000005</v>
      </c>
      <c r="AN1510" s="133">
        <v>522.20000000000005</v>
      </c>
      <c r="AO1510" s="133">
        <v>522.20000000000005</v>
      </c>
      <c r="AP1510" s="133">
        <v>522.20000000000005</v>
      </c>
      <c r="AQ1510" s="133">
        <v>522.20000000000005</v>
      </c>
      <c r="AR1510" s="133">
        <v>522.20000000000005</v>
      </c>
      <c r="AS1510" s="133">
        <v>522.20000000000005</v>
      </c>
      <c r="AT1510" s="133">
        <v>522.20000000000005</v>
      </c>
      <c r="AU1510" s="133">
        <v>522.20000000000005</v>
      </c>
      <c r="AV1510" s="133">
        <v>522.20000000000005</v>
      </c>
      <c r="AW1510" s="133">
        <v>522.20000000000005</v>
      </c>
      <c r="AX1510" s="133">
        <v>522.20000000000005</v>
      </c>
      <c r="AY1510" s="133">
        <v>522.20000000000005</v>
      </c>
      <c r="AZ1510" s="133">
        <v>522.20000000000005</v>
      </c>
      <c r="BA1510" s="15">
        <f t="shared" si="69"/>
        <v>1044.4000000000001</v>
      </c>
      <c r="BB1510" s="15">
        <f t="shared" si="70"/>
        <v>6266.3999999999987</v>
      </c>
      <c r="BC1510" s="15">
        <f t="shared" si="71"/>
        <v>7310.7999999999993</v>
      </c>
    </row>
    <row r="1511" spans="1:55" x14ac:dyDescent="0.35">
      <c r="A1511" s="161" t="s">
        <v>2977</v>
      </c>
      <c r="B1511" s="70" t="s">
        <v>2974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71">
        <v>45110</v>
      </c>
      <c r="AF1511" s="173">
        <v>46571</v>
      </c>
      <c r="AG1511" s="94">
        <v>198240</v>
      </c>
      <c r="AH1511" s="94">
        <v>2.6749999999999998</v>
      </c>
      <c r="AI1511" s="94">
        <v>4</v>
      </c>
      <c r="AJ1511" s="168">
        <v>4.7100000000000003E-2</v>
      </c>
      <c r="AK1511" s="162" t="s">
        <v>651</v>
      </c>
      <c r="AL1511" s="162" t="s">
        <v>652</v>
      </c>
      <c r="AM1511" s="133">
        <v>778.09</v>
      </c>
      <c r="AN1511" s="133">
        <v>778.09</v>
      </c>
      <c r="AO1511" s="133">
        <v>778.09</v>
      </c>
      <c r="AP1511" s="133">
        <v>778.09</v>
      </c>
      <c r="AQ1511" s="133">
        <v>778.09</v>
      </c>
      <c r="AR1511" s="133">
        <v>778.09</v>
      </c>
      <c r="AS1511" s="133">
        <v>778.09</v>
      </c>
      <c r="AT1511" s="133">
        <v>778.09</v>
      </c>
      <c r="AU1511" s="133">
        <v>778.09</v>
      </c>
      <c r="AV1511" s="133">
        <v>778.09</v>
      </c>
      <c r="AW1511" s="133">
        <v>778.09</v>
      </c>
      <c r="AX1511" s="133">
        <v>778.09</v>
      </c>
      <c r="AY1511" s="133">
        <v>778.09</v>
      </c>
      <c r="AZ1511" s="133">
        <v>778.09</v>
      </c>
      <c r="BA1511" s="15">
        <f t="shared" si="69"/>
        <v>1556.18</v>
      </c>
      <c r="BB1511" s="15">
        <f t="shared" si="70"/>
        <v>9337.08</v>
      </c>
      <c r="BC1511" s="15">
        <f t="shared" si="71"/>
        <v>10893.26</v>
      </c>
    </row>
    <row r="1512" spans="1:55" x14ac:dyDescent="0.35">
      <c r="A1512" s="161" t="s">
        <v>2978</v>
      </c>
      <c r="B1512" s="70" t="s">
        <v>2974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71">
        <v>45110</v>
      </c>
      <c r="AF1512" s="173">
        <v>46937</v>
      </c>
      <c r="AG1512" s="94">
        <v>2892917.5</v>
      </c>
      <c r="AH1512" s="94">
        <v>3.6749999999999998</v>
      </c>
      <c r="AI1512" s="94">
        <v>5</v>
      </c>
      <c r="AJ1512" s="168">
        <v>5.0700000000000002E-2</v>
      </c>
      <c r="AK1512" s="162" t="s">
        <v>651</v>
      </c>
      <c r="AL1512" s="162" t="s">
        <v>652</v>
      </c>
      <c r="AM1512" s="133">
        <v>12222.58</v>
      </c>
      <c r="AN1512" s="133">
        <v>12222.58</v>
      </c>
      <c r="AO1512" s="133">
        <v>12222.58</v>
      </c>
      <c r="AP1512" s="133">
        <v>12222.58</v>
      </c>
      <c r="AQ1512" s="133">
        <v>12222.58</v>
      </c>
      <c r="AR1512" s="133">
        <v>12222.58</v>
      </c>
      <c r="AS1512" s="133">
        <v>12222.58</v>
      </c>
      <c r="AT1512" s="133">
        <v>12222.58</v>
      </c>
      <c r="AU1512" s="133">
        <v>12222.58</v>
      </c>
      <c r="AV1512" s="133">
        <v>12222.58</v>
      </c>
      <c r="AW1512" s="133">
        <v>12222.58</v>
      </c>
      <c r="AX1512" s="133">
        <v>12222.58</v>
      </c>
      <c r="AY1512" s="133">
        <v>12222.58</v>
      </c>
      <c r="AZ1512" s="133">
        <v>12222.58</v>
      </c>
      <c r="BA1512" s="15">
        <f t="shared" si="69"/>
        <v>24445.16</v>
      </c>
      <c r="BB1512" s="15">
        <f t="shared" si="70"/>
        <v>146670.96</v>
      </c>
      <c r="BC1512" s="15">
        <f t="shared" si="71"/>
        <v>171116.12</v>
      </c>
    </row>
    <row r="1513" spans="1:55" x14ac:dyDescent="0.35">
      <c r="A1513" s="161" t="s">
        <v>2979</v>
      </c>
      <c r="B1513" s="70" t="s">
        <v>2974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71">
        <v>45110</v>
      </c>
      <c r="AF1513" s="173">
        <v>47302</v>
      </c>
      <c r="AG1513" s="94">
        <v>11498657.5</v>
      </c>
      <c r="AH1513" s="94">
        <v>4.6749999999999998</v>
      </c>
      <c r="AI1513" s="94">
        <v>6</v>
      </c>
      <c r="AJ1513" s="168">
        <v>5.3600000000000002E-2</v>
      </c>
      <c r="AK1513" s="162" t="s">
        <v>651</v>
      </c>
      <c r="AL1513" s="162" t="s">
        <v>652</v>
      </c>
      <c r="AM1513" s="133">
        <v>51360.67</v>
      </c>
      <c r="AN1513" s="133">
        <v>51360.67</v>
      </c>
      <c r="AO1513" s="133">
        <v>51360.67</v>
      </c>
      <c r="AP1513" s="133">
        <v>51360.67</v>
      </c>
      <c r="AQ1513" s="133">
        <v>51360.67</v>
      </c>
      <c r="AR1513" s="133">
        <v>51360.67</v>
      </c>
      <c r="AS1513" s="133">
        <v>51360.67</v>
      </c>
      <c r="AT1513" s="133">
        <v>51360.67</v>
      </c>
      <c r="AU1513" s="133">
        <v>51360.67</v>
      </c>
      <c r="AV1513" s="133">
        <v>51360.67</v>
      </c>
      <c r="AW1513" s="133">
        <v>51360.67</v>
      </c>
      <c r="AX1513" s="133">
        <v>51360.67</v>
      </c>
      <c r="AY1513" s="133">
        <v>51360.67</v>
      </c>
      <c r="AZ1513" s="133">
        <v>51360.67</v>
      </c>
      <c r="BA1513" s="15">
        <f t="shared" si="69"/>
        <v>102721.34</v>
      </c>
      <c r="BB1513" s="15">
        <f t="shared" si="70"/>
        <v>616328.03999999992</v>
      </c>
      <c r="BC1513" s="15">
        <f t="shared" si="71"/>
        <v>719049.37999999989</v>
      </c>
    </row>
    <row r="1514" spans="1:55" x14ac:dyDescent="0.35">
      <c r="A1514" s="161" t="s">
        <v>2980</v>
      </c>
      <c r="B1514" s="70" t="s">
        <v>2981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71">
        <v>44984</v>
      </c>
      <c r="AF1514" s="173">
        <v>48637</v>
      </c>
      <c r="AG1514" s="94">
        <v>200000000</v>
      </c>
      <c r="AH1514" s="94">
        <v>8.3249999999999993</v>
      </c>
      <c r="AI1514" s="94">
        <v>10</v>
      </c>
      <c r="AJ1514" s="168">
        <v>7.8262999999999999E-2</v>
      </c>
      <c r="AK1514" s="162" t="s">
        <v>651</v>
      </c>
      <c r="AL1514" s="162" t="s">
        <v>652</v>
      </c>
      <c r="AM1514" s="133">
        <v>0</v>
      </c>
      <c r="AN1514" s="133">
        <v>0</v>
      </c>
      <c r="AO1514" s="133">
        <v>0</v>
      </c>
      <c r="AP1514" s="133">
        <v>7826300</v>
      </c>
      <c r="AQ1514" s="133">
        <v>0</v>
      </c>
      <c r="AR1514" s="133">
        <v>0</v>
      </c>
      <c r="AS1514" s="133">
        <v>0</v>
      </c>
      <c r="AT1514" s="133">
        <v>0</v>
      </c>
      <c r="AU1514" s="133">
        <v>0</v>
      </c>
      <c r="AV1514" s="133">
        <v>7826300</v>
      </c>
      <c r="AW1514" s="133">
        <v>0</v>
      </c>
      <c r="AX1514" s="133">
        <v>0</v>
      </c>
      <c r="AY1514" s="133">
        <v>0</v>
      </c>
      <c r="AZ1514" s="133">
        <v>0</v>
      </c>
      <c r="BA1514" s="15">
        <f t="shared" si="69"/>
        <v>0</v>
      </c>
      <c r="BB1514" s="15">
        <f t="shared" si="70"/>
        <v>15652600</v>
      </c>
      <c r="BC1514" s="15">
        <f t="shared" si="71"/>
        <v>15652600</v>
      </c>
    </row>
    <row r="1515" spans="1:55" x14ac:dyDescent="0.35">
      <c r="A1515" s="161" t="s">
        <v>2982</v>
      </c>
      <c r="B1515" s="70" t="s">
        <v>2983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71">
        <v>44995</v>
      </c>
      <c r="AF1515" s="173">
        <v>46822</v>
      </c>
      <c r="AG1515" s="94">
        <v>2296720.37</v>
      </c>
      <c r="AH1515" s="94">
        <v>3.3611111111111112</v>
      </c>
      <c r="AI1515" s="94">
        <v>5</v>
      </c>
      <c r="AJ1515" s="168">
        <v>7.1294999999999997E-2</v>
      </c>
      <c r="AK1515" s="162" t="s">
        <v>651</v>
      </c>
      <c r="AL1515" s="162" t="s">
        <v>652</v>
      </c>
      <c r="AM1515" s="133">
        <v>0</v>
      </c>
      <c r="AN1515" s="133">
        <v>0</v>
      </c>
      <c r="AO1515" s="133">
        <v>0</v>
      </c>
      <c r="AP1515" s="133">
        <v>0</v>
      </c>
      <c r="AQ1515" s="133">
        <v>81872.34</v>
      </c>
      <c r="AR1515" s="133">
        <v>0</v>
      </c>
      <c r="AS1515" s="133">
        <v>0</v>
      </c>
      <c r="AT1515" s="133">
        <v>0</v>
      </c>
      <c r="AU1515" s="133">
        <v>0</v>
      </c>
      <c r="AV1515" s="133">
        <v>0</v>
      </c>
      <c r="AW1515" s="133">
        <v>81872.34</v>
      </c>
      <c r="AX1515" s="133">
        <v>0</v>
      </c>
      <c r="AY1515" s="133">
        <v>0</v>
      </c>
      <c r="AZ1515" s="133">
        <v>0</v>
      </c>
      <c r="BA1515" s="15">
        <f t="shared" si="69"/>
        <v>0</v>
      </c>
      <c r="BB1515" s="15">
        <f t="shared" si="70"/>
        <v>163744.68</v>
      </c>
      <c r="BC1515" s="15">
        <f t="shared" si="71"/>
        <v>163744.68</v>
      </c>
    </row>
    <row r="1516" spans="1:55" x14ac:dyDescent="0.35">
      <c r="A1516" s="161" t="s">
        <v>2984</v>
      </c>
      <c r="B1516" s="70" t="s">
        <v>2985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71">
        <v>44995</v>
      </c>
      <c r="AF1516" s="173">
        <v>46822</v>
      </c>
      <c r="AG1516" s="94">
        <v>3690219.5</v>
      </c>
      <c r="AH1516" s="94">
        <v>3.3611111111111112</v>
      </c>
      <c r="AI1516" s="94">
        <v>5</v>
      </c>
      <c r="AJ1516" s="168">
        <v>7.1294999999999997E-2</v>
      </c>
      <c r="AK1516" s="162" t="s">
        <v>651</v>
      </c>
      <c r="AL1516" s="162" t="s">
        <v>652</v>
      </c>
      <c r="AM1516" s="133">
        <v>0</v>
      </c>
      <c r="AN1516" s="133">
        <v>0</v>
      </c>
      <c r="AO1516" s="133">
        <v>0</v>
      </c>
      <c r="AP1516" s="133">
        <v>0</v>
      </c>
      <c r="AQ1516" s="133">
        <v>131547.1</v>
      </c>
      <c r="AR1516" s="133">
        <v>0</v>
      </c>
      <c r="AS1516" s="133">
        <v>0</v>
      </c>
      <c r="AT1516" s="133">
        <v>0</v>
      </c>
      <c r="AU1516" s="133">
        <v>0</v>
      </c>
      <c r="AV1516" s="133">
        <v>0</v>
      </c>
      <c r="AW1516" s="133">
        <v>131547.1</v>
      </c>
      <c r="AX1516" s="133">
        <v>0</v>
      </c>
      <c r="AY1516" s="133">
        <v>0</v>
      </c>
      <c r="AZ1516" s="133">
        <v>0</v>
      </c>
      <c r="BA1516" s="15">
        <f t="shared" si="69"/>
        <v>0</v>
      </c>
      <c r="BB1516" s="15">
        <f t="shared" si="70"/>
        <v>263094.2</v>
      </c>
      <c r="BC1516" s="15">
        <f t="shared" si="71"/>
        <v>263094.2</v>
      </c>
    </row>
    <row r="1517" spans="1:55" x14ac:dyDescent="0.35">
      <c r="A1517" s="161" t="s">
        <v>2986</v>
      </c>
      <c r="B1517" s="70" t="s">
        <v>2987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71">
        <v>45000</v>
      </c>
      <c r="AF1517" s="173">
        <v>47192</v>
      </c>
      <c r="AG1517" s="94">
        <v>2864683.39</v>
      </c>
      <c r="AH1517" s="94">
        <v>4.375</v>
      </c>
      <c r="AI1517" s="94">
        <v>6</v>
      </c>
      <c r="AJ1517" s="168">
        <v>7.3772000000000004E-2</v>
      </c>
      <c r="AK1517" s="162" t="s">
        <v>651</v>
      </c>
      <c r="AL1517" s="162" t="s">
        <v>652</v>
      </c>
      <c r="AM1517" s="133">
        <v>0</v>
      </c>
      <c r="AN1517" s="133">
        <v>0</v>
      </c>
      <c r="AO1517" s="133">
        <v>0</v>
      </c>
      <c r="AP1517" s="133">
        <v>0</v>
      </c>
      <c r="AQ1517" s="133">
        <v>105666.71</v>
      </c>
      <c r="AR1517" s="133">
        <v>0</v>
      </c>
      <c r="AS1517" s="133">
        <v>0</v>
      </c>
      <c r="AT1517" s="133">
        <v>0</v>
      </c>
      <c r="AU1517" s="133">
        <v>0</v>
      </c>
      <c r="AV1517" s="133">
        <v>0</v>
      </c>
      <c r="AW1517" s="133">
        <v>105666.71</v>
      </c>
      <c r="AX1517" s="133">
        <v>0</v>
      </c>
      <c r="AY1517" s="133">
        <v>0</v>
      </c>
      <c r="AZ1517" s="133">
        <v>0</v>
      </c>
      <c r="BA1517" s="15">
        <f t="shared" si="69"/>
        <v>0</v>
      </c>
      <c r="BB1517" s="15">
        <f t="shared" si="70"/>
        <v>211333.42</v>
      </c>
      <c r="BC1517" s="15">
        <f t="shared" si="71"/>
        <v>211333.42</v>
      </c>
    </row>
    <row r="1518" spans="1:55" x14ac:dyDescent="0.35">
      <c r="A1518" s="161" t="s">
        <v>2988</v>
      </c>
      <c r="B1518" s="70" t="s">
        <v>2989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0</v>
      </c>
      <c r="X1518" s="63">
        <v>0</v>
      </c>
      <c r="Y1518" s="63">
        <v>0</v>
      </c>
      <c r="Z1518" s="63">
        <v>0</v>
      </c>
      <c r="AA1518" s="63">
        <v>0</v>
      </c>
      <c r="AB1518" s="63">
        <v>0</v>
      </c>
      <c r="AC1518" s="63">
        <v>0</v>
      </c>
      <c r="AD1518" s="63">
        <v>0</v>
      </c>
      <c r="AE1518" s="171">
        <v>45118</v>
      </c>
      <c r="AF1518" s="173">
        <v>45484</v>
      </c>
      <c r="AG1518" s="94">
        <v>53100</v>
      </c>
      <c r="AH1518" s="94">
        <v>0</v>
      </c>
      <c r="AI1518" s="94">
        <v>0</v>
      </c>
      <c r="AJ1518" s="168">
        <v>3.2500000000000001E-2</v>
      </c>
      <c r="AK1518" s="162" t="s">
        <v>651</v>
      </c>
      <c r="AL1518" s="162" t="s">
        <v>652</v>
      </c>
      <c r="AM1518" s="133">
        <v>0</v>
      </c>
      <c r="AN1518" s="133">
        <v>0</v>
      </c>
      <c r="AO1518" s="133">
        <v>0</v>
      </c>
      <c r="AP1518" s="133">
        <v>0</v>
      </c>
      <c r="AQ1518" s="133">
        <v>0</v>
      </c>
      <c r="AR1518" s="133">
        <v>0</v>
      </c>
      <c r="AS1518" s="133">
        <v>0</v>
      </c>
      <c r="AT1518" s="133">
        <v>0</v>
      </c>
      <c r="AU1518" s="133">
        <v>0</v>
      </c>
      <c r="AV1518" s="133">
        <v>0</v>
      </c>
      <c r="AW1518" s="133">
        <v>0</v>
      </c>
      <c r="AX1518" s="133">
        <v>0</v>
      </c>
      <c r="AY1518" s="133">
        <v>0</v>
      </c>
      <c r="AZ1518" s="133">
        <v>0</v>
      </c>
      <c r="BA1518" s="15">
        <f t="shared" si="69"/>
        <v>0</v>
      </c>
      <c r="BB1518" s="15">
        <f t="shared" si="70"/>
        <v>0</v>
      </c>
      <c r="BC1518" s="15">
        <f t="shared" si="71"/>
        <v>0</v>
      </c>
    </row>
    <row r="1519" spans="1:55" x14ac:dyDescent="0.35">
      <c r="A1519" s="161" t="s">
        <v>2990</v>
      </c>
      <c r="B1519" s="70" t="s">
        <v>2989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71">
        <v>45118</v>
      </c>
      <c r="AF1519" s="173">
        <v>45849</v>
      </c>
      <c r="AG1519" s="94">
        <v>180540</v>
      </c>
      <c r="AH1519" s="94">
        <v>0.69722222222222219</v>
      </c>
      <c r="AI1519" s="94">
        <v>2</v>
      </c>
      <c r="AJ1519" s="168">
        <v>3.8199999999999998E-2</v>
      </c>
      <c r="AK1519" s="162" t="s">
        <v>651</v>
      </c>
      <c r="AL1519" s="162" t="s">
        <v>652</v>
      </c>
      <c r="AM1519" s="133">
        <v>574.72</v>
      </c>
      <c r="AN1519" s="133">
        <v>574.72</v>
      </c>
      <c r="AO1519" s="133">
        <v>574.72</v>
      </c>
      <c r="AP1519" s="133">
        <v>287.36</v>
      </c>
      <c r="AQ1519" s="133">
        <v>287.36</v>
      </c>
      <c r="AR1519" s="133">
        <v>287.36</v>
      </c>
      <c r="AS1519" s="133">
        <v>287.36</v>
      </c>
      <c r="AT1519" s="133">
        <v>287.36</v>
      </c>
      <c r="AU1519" s="133">
        <v>287.36</v>
      </c>
      <c r="AV1519" s="133">
        <v>0</v>
      </c>
      <c r="AW1519" s="133">
        <v>0</v>
      </c>
      <c r="AX1519" s="133">
        <v>0</v>
      </c>
      <c r="AY1519" s="133">
        <v>0</v>
      </c>
      <c r="AZ1519" s="133">
        <v>0</v>
      </c>
      <c r="BA1519" s="15">
        <f t="shared" si="69"/>
        <v>1149.44</v>
      </c>
      <c r="BB1519" s="15">
        <f t="shared" si="70"/>
        <v>2298.8800000000006</v>
      </c>
      <c r="BC1519" s="15">
        <f t="shared" si="71"/>
        <v>3448.3200000000006</v>
      </c>
    </row>
    <row r="1520" spans="1:55" x14ac:dyDescent="0.35">
      <c r="A1520" s="161" t="s">
        <v>2991</v>
      </c>
      <c r="B1520" s="70" t="s">
        <v>2989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71">
        <v>45118</v>
      </c>
      <c r="AF1520" s="173">
        <v>46214</v>
      </c>
      <c r="AG1520" s="94">
        <v>165642.5</v>
      </c>
      <c r="AH1520" s="94">
        <v>1.6972222222222222</v>
      </c>
      <c r="AI1520" s="94">
        <v>3</v>
      </c>
      <c r="AJ1520" s="168">
        <v>4.2999999999999997E-2</v>
      </c>
      <c r="AK1520" s="162" t="s">
        <v>651</v>
      </c>
      <c r="AL1520" s="162" t="s">
        <v>652</v>
      </c>
      <c r="AM1520" s="133">
        <v>593.54999999999995</v>
      </c>
      <c r="AN1520" s="133">
        <v>593.54999999999995</v>
      </c>
      <c r="AO1520" s="133">
        <v>593.54999999999995</v>
      </c>
      <c r="AP1520" s="133">
        <v>593.54999999999995</v>
      </c>
      <c r="AQ1520" s="133">
        <v>593.54999999999995</v>
      </c>
      <c r="AR1520" s="133">
        <v>593.54999999999995</v>
      </c>
      <c r="AS1520" s="133">
        <v>593.54999999999995</v>
      </c>
      <c r="AT1520" s="133">
        <v>593.54999999999995</v>
      </c>
      <c r="AU1520" s="133">
        <v>593.54999999999995</v>
      </c>
      <c r="AV1520" s="133">
        <v>593.54999999999995</v>
      </c>
      <c r="AW1520" s="133">
        <v>593.54999999999995</v>
      </c>
      <c r="AX1520" s="133">
        <v>593.54999999999995</v>
      </c>
      <c r="AY1520" s="133">
        <v>593.54999999999995</v>
      </c>
      <c r="AZ1520" s="133">
        <v>593.54999999999995</v>
      </c>
      <c r="BA1520" s="15">
        <f t="shared" si="69"/>
        <v>1187.0999999999999</v>
      </c>
      <c r="BB1520" s="15">
        <f t="shared" si="70"/>
        <v>7122.6000000000013</v>
      </c>
      <c r="BC1520" s="15">
        <f t="shared" si="71"/>
        <v>8309.7000000000007</v>
      </c>
    </row>
    <row r="1521" spans="1:55" x14ac:dyDescent="0.35">
      <c r="A1521" s="161" t="s">
        <v>2992</v>
      </c>
      <c r="B1521" s="70" t="s">
        <v>2989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71">
        <v>45118</v>
      </c>
      <c r="AF1521" s="173">
        <v>46579</v>
      </c>
      <c r="AG1521" s="94">
        <v>89827.5</v>
      </c>
      <c r="AH1521" s="94">
        <v>2.6972222222222224</v>
      </c>
      <c r="AI1521" s="94">
        <v>4</v>
      </c>
      <c r="AJ1521" s="168">
        <v>4.7100000000000003E-2</v>
      </c>
      <c r="AK1521" s="162" t="s">
        <v>651</v>
      </c>
      <c r="AL1521" s="162" t="s">
        <v>652</v>
      </c>
      <c r="AM1521" s="133">
        <v>352.57</v>
      </c>
      <c r="AN1521" s="133">
        <v>352.57</v>
      </c>
      <c r="AO1521" s="133">
        <v>352.57</v>
      </c>
      <c r="AP1521" s="133">
        <v>352.57</v>
      </c>
      <c r="AQ1521" s="133">
        <v>352.57</v>
      </c>
      <c r="AR1521" s="133">
        <v>352.57</v>
      </c>
      <c r="AS1521" s="133">
        <v>352.57</v>
      </c>
      <c r="AT1521" s="133">
        <v>352.57</v>
      </c>
      <c r="AU1521" s="133">
        <v>352.57</v>
      </c>
      <c r="AV1521" s="133">
        <v>352.57</v>
      </c>
      <c r="AW1521" s="133">
        <v>352.57</v>
      </c>
      <c r="AX1521" s="133">
        <v>352.57</v>
      </c>
      <c r="AY1521" s="133">
        <v>352.57</v>
      </c>
      <c r="AZ1521" s="133">
        <v>352.57</v>
      </c>
      <c r="BA1521" s="15">
        <f t="shared" si="69"/>
        <v>705.14</v>
      </c>
      <c r="BB1521" s="15">
        <f t="shared" si="70"/>
        <v>4230.8400000000011</v>
      </c>
      <c r="BC1521" s="15">
        <f t="shared" si="71"/>
        <v>4935.9800000000014</v>
      </c>
    </row>
    <row r="1522" spans="1:55" x14ac:dyDescent="0.35">
      <c r="A1522" s="161" t="s">
        <v>2993</v>
      </c>
      <c r="B1522" s="70" t="s">
        <v>2989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71">
        <v>45118</v>
      </c>
      <c r="AF1522" s="173">
        <v>46945</v>
      </c>
      <c r="AG1522" s="94">
        <v>162840</v>
      </c>
      <c r="AH1522" s="94">
        <v>3.6972222222222224</v>
      </c>
      <c r="AI1522" s="94">
        <v>5</v>
      </c>
      <c r="AJ1522" s="168">
        <v>5.0700000000000002E-2</v>
      </c>
      <c r="AK1522" s="162" t="s">
        <v>651</v>
      </c>
      <c r="AL1522" s="162" t="s">
        <v>652</v>
      </c>
      <c r="AM1522" s="133">
        <v>688</v>
      </c>
      <c r="AN1522" s="133">
        <v>688</v>
      </c>
      <c r="AO1522" s="133">
        <v>688</v>
      </c>
      <c r="AP1522" s="133">
        <v>688</v>
      </c>
      <c r="AQ1522" s="133">
        <v>688</v>
      </c>
      <c r="AR1522" s="133">
        <v>688</v>
      </c>
      <c r="AS1522" s="133">
        <v>688</v>
      </c>
      <c r="AT1522" s="133">
        <v>688</v>
      </c>
      <c r="AU1522" s="133">
        <v>688</v>
      </c>
      <c r="AV1522" s="133">
        <v>688</v>
      </c>
      <c r="AW1522" s="133">
        <v>688</v>
      </c>
      <c r="AX1522" s="133">
        <v>688</v>
      </c>
      <c r="AY1522" s="133">
        <v>688</v>
      </c>
      <c r="AZ1522" s="133">
        <v>688</v>
      </c>
      <c r="BA1522" s="15">
        <f t="shared" si="69"/>
        <v>1376</v>
      </c>
      <c r="BB1522" s="15">
        <f t="shared" si="70"/>
        <v>8256</v>
      </c>
      <c r="BC1522" s="15">
        <f t="shared" si="71"/>
        <v>9632</v>
      </c>
    </row>
    <row r="1523" spans="1:55" x14ac:dyDescent="0.35">
      <c r="A1523" s="161" t="s">
        <v>2994</v>
      </c>
      <c r="B1523" s="70" t="s">
        <v>2989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71">
        <v>45118</v>
      </c>
      <c r="AF1523" s="173">
        <v>47310</v>
      </c>
      <c r="AG1523" s="94">
        <v>93367.5</v>
      </c>
      <c r="AH1523" s="94">
        <v>4.697222222222222</v>
      </c>
      <c r="AI1523" s="94">
        <v>6</v>
      </c>
      <c r="AJ1523" s="168">
        <v>5.3600000000000002E-2</v>
      </c>
      <c r="AK1523" s="162" t="s">
        <v>651</v>
      </c>
      <c r="AL1523" s="162" t="s">
        <v>652</v>
      </c>
      <c r="AM1523" s="133">
        <v>417.04</v>
      </c>
      <c r="AN1523" s="133">
        <v>417.04</v>
      </c>
      <c r="AO1523" s="133">
        <v>417.04</v>
      </c>
      <c r="AP1523" s="133">
        <v>417.04</v>
      </c>
      <c r="AQ1523" s="133">
        <v>417.04</v>
      </c>
      <c r="AR1523" s="133">
        <v>417.04</v>
      </c>
      <c r="AS1523" s="133">
        <v>417.04</v>
      </c>
      <c r="AT1523" s="133">
        <v>417.04</v>
      </c>
      <c r="AU1523" s="133">
        <v>417.04</v>
      </c>
      <c r="AV1523" s="133">
        <v>417.04</v>
      </c>
      <c r="AW1523" s="133">
        <v>417.04</v>
      </c>
      <c r="AX1523" s="133">
        <v>417.04</v>
      </c>
      <c r="AY1523" s="133">
        <v>417.04</v>
      </c>
      <c r="AZ1523" s="133">
        <v>417.04</v>
      </c>
      <c r="BA1523" s="15">
        <f t="shared" si="69"/>
        <v>834.08</v>
      </c>
      <c r="BB1523" s="15">
        <f t="shared" si="70"/>
        <v>5004.4800000000005</v>
      </c>
      <c r="BC1523" s="15">
        <f t="shared" si="71"/>
        <v>5838.56</v>
      </c>
    </row>
    <row r="1524" spans="1:55" x14ac:dyDescent="0.35">
      <c r="A1524" s="161" t="s">
        <v>2995</v>
      </c>
      <c r="B1524" s="70" t="s">
        <v>2989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71">
        <v>45118</v>
      </c>
      <c r="AF1524" s="173">
        <v>47675</v>
      </c>
      <c r="AG1524" s="94">
        <v>99710</v>
      </c>
      <c r="AH1524" s="94">
        <v>5.697222222222222</v>
      </c>
      <c r="AI1524" s="94">
        <v>7</v>
      </c>
      <c r="AJ1524" s="168">
        <v>5.6399999999999999E-2</v>
      </c>
      <c r="AK1524" s="162" t="s">
        <v>651</v>
      </c>
      <c r="AL1524" s="162" t="s">
        <v>652</v>
      </c>
      <c r="AM1524" s="133">
        <v>468.64</v>
      </c>
      <c r="AN1524" s="133">
        <v>468.64</v>
      </c>
      <c r="AO1524" s="133">
        <v>468.64</v>
      </c>
      <c r="AP1524" s="133">
        <v>468.64</v>
      </c>
      <c r="AQ1524" s="133">
        <v>468.64</v>
      </c>
      <c r="AR1524" s="133">
        <v>468.64</v>
      </c>
      <c r="AS1524" s="133">
        <v>468.64</v>
      </c>
      <c r="AT1524" s="133">
        <v>468.64</v>
      </c>
      <c r="AU1524" s="133">
        <v>468.64</v>
      </c>
      <c r="AV1524" s="133">
        <v>468.64</v>
      </c>
      <c r="AW1524" s="133">
        <v>468.64</v>
      </c>
      <c r="AX1524" s="133">
        <v>468.64</v>
      </c>
      <c r="AY1524" s="133">
        <v>468.64</v>
      </c>
      <c r="AZ1524" s="133">
        <v>468.64</v>
      </c>
      <c r="BA1524" s="15">
        <f t="shared" si="69"/>
        <v>937.28</v>
      </c>
      <c r="BB1524" s="15">
        <f t="shared" si="70"/>
        <v>5623.68</v>
      </c>
      <c r="BC1524" s="15">
        <f t="shared" si="71"/>
        <v>6560.96</v>
      </c>
    </row>
    <row r="1525" spans="1:55" x14ac:dyDescent="0.35">
      <c r="A1525" s="161" t="s">
        <v>2996</v>
      </c>
      <c r="B1525" s="70" t="s">
        <v>2989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71">
        <v>45118</v>
      </c>
      <c r="AF1525" s="173">
        <v>48040</v>
      </c>
      <c r="AG1525" s="94">
        <v>451792.5</v>
      </c>
      <c r="AH1525" s="94">
        <v>6.697222222222222</v>
      </c>
      <c r="AI1525" s="94">
        <v>8</v>
      </c>
      <c r="AJ1525" s="168">
        <v>5.9299999999999999E-2</v>
      </c>
      <c r="AK1525" s="162" t="s">
        <v>651</v>
      </c>
      <c r="AL1525" s="162" t="s">
        <v>652</v>
      </c>
      <c r="AM1525" s="133">
        <v>2232.61</v>
      </c>
      <c r="AN1525" s="133">
        <v>2232.61</v>
      </c>
      <c r="AO1525" s="133">
        <v>2232.61</v>
      </c>
      <c r="AP1525" s="133">
        <v>2232.61</v>
      </c>
      <c r="AQ1525" s="133">
        <v>2232.61</v>
      </c>
      <c r="AR1525" s="133">
        <v>2232.61</v>
      </c>
      <c r="AS1525" s="133">
        <v>2232.61</v>
      </c>
      <c r="AT1525" s="133">
        <v>2232.61</v>
      </c>
      <c r="AU1525" s="133">
        <v>2232.61</v>
      </c>
      <c r="AV1525" s="133">
        <v>2232.61</v>
      </c>
      <c r="AW1525" s="133">
        <v>2232.61</v>
      </c>
      <c r="AX1525" s="133">
        <v>2232.61</v>
      </c>
      <c r="AY1525" s="133">
        <v>2232.61</v>
      </c>
      <c r="AZ1525" s="133">
        <v>2232.61</v>
      </c>
      <c r="BA1525" s="15">
        <f t="shared" si="69"/>
        <v>4465.22</v>
      </c>
      <c r="BB1525" s="15">
        <f t="shared" si="70"/>
        <v>26791.320000000003</v>
      </c>
      <c r="BC1525" s="15">
        <f t="shared" si="71"/>
        <v>31256.540000000005</v>
      </c>
    </row>
    <row r="1526" spans="1:55" x14ac:dyDescent="0.35">
      <c r="A1526" s="161" t="s">
        <v>2997</v>
      </c>
      <c r="B1526" s="70" t="s">
        <v>2989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71">
        <v>45118</v>
      </c>
      <c r="AF1526" s="173">
        <v>48406</v>
      </c>
      <c r="AG1526" s="94">
        <v>2150402.5</v>
      </c>
      <c r="AH1526" s="94">
        <v>7.697222222222222</v>
      </c>
      <c r="AI1526" s="94">
        <v>9</v>
      </c>
      <c r="AJ1526" s="168">
        <v>6.2100000000000002E-2</v>
      </c>
      <c r="AK1526" s="162" t="s">
        <v>651</v>
      </c>
      <c r="AL1526" s="162" t="s">
        <v>652</v>
      </c>
      <c r="AM1526" s="133">
        <v>11128.33</v>
      </c>
      <c r="AN1526" s="133">
        <v>11128.33</v>
      </c>
      <c r="AO1526" s="133">
        <v>11128.33</v>
      </c>
      <c r="AP1526" s="133">
        <v>11128.33</v>
      </c>
      <c r="AQ1526" s="133">
        <v>11128.33</v>
      </c>
      <c r="AR1526" s="133">
        <v>11128.33</v>
      </c>
      <c r="AS1526" s="133">
        <v>11128.33</v>
      </c>
      <c r="AT1526" s="133">
        <v>11128.33</v>
      </c>
      <c r="AU1526" s="133">
        <v>11128.33</v>
      </c>
      <c r="AV1526" s="133">
        <v>11128.33</v>
      </c>
      <c r="AW1526" s="133">
        <v>11128.33</v>
      </c>
      <c r="AX1526" s="133">
        <v>11128.33</v>
      </c>
      <c r="AY1526" s="133">
        <v>11128.33</v>
      </c>
      <c r="AZ1526" s="133">
        <v>11128.33</v>
      </c>
      <c r="BA1526" s="15">
        <f t="shared" si="69"/>
        <v>22256.66</v>
      </c>
      <c r="BB1526" s="15">
        <f t="shared" si="70"/>
        <v>133539.96</v>
      </c>
      <c r="BC1526" s="15">
        <f t="shared" si="71"/>
        <v>155796.62</v>
      </c>
    </row>
    <row r="1527" spans="1:55" x14ac:dyDescent="0.35">
      <c r="A1527" s="161" t="s">
        <v>2998</v>
      </c>
      <c r="B1527" s="70" t="s">
        <v>2989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71">
        <v>45118</v>
      </c>
      <c r="AF1527" s="173">
        <v>48771</v>
      </c>
      <c r="AG1527" s="94">
        <v>1392547.5</v>
      </c>
      <c r="AH1527" s="94">
        <v>8.6972222222222229</v>
      </c>
      <c r="AI1527" s="94">
        <v>10</v>
      </c>
      <c r="AJ1527" s="168">
        <v>6.5000000000000002E-2</v>
      </c>
      <c r="AK1527" s="162" t="s">
        <v>651</v>
      </c>
      <c r="AL1527" s="162" t="s">
        <v>652</v>
      </c>
      <c r="AM1527" s="133">
        <v>7542.97</v>
      </c>
      <c r="AN1527" s="133">
        <v>7542.97</v>
      </c>
      <c r="AO1527" s="133">
        <v>7542.97</v>
      </c>
      <c r="AP1527" s="133">
        <v>7542.97</v>
      </c>
      <c r="AQ1527" s="133">
        <v>7542.97</v>
      </c>
      <c r="AR1527" s="133">
        <v>7542.97</v>
      </c>
      <c r="AS1527" s="133">
        <v>7542.97</v>
      </c>
      <c r="AT1527" s="133">
        <v>7542.97</v>
      </c>
      <c r="AU1527" s="133">
        <v>7542.97</v>
      </c>
      <c r="AV1527" s="133">
        <v>7542.97</v>
      </c>
      <c r="AW1527" s="133">
        <v>7542.97</v>
      </c>
      <c r="AX1527" s="133">
        <v>7542.97</v>
      </c>
      <c r="AY1527" s="133">
        <v>7542.97</v>
      </c>
      <c r="AZ1527" s="133">
        <v>7542.97</v>
      </c>
      <c r="BA1527" s="15">
        <f t="shared" si="69"/>
        <v>15085.94</v>
      </c>
      <c r="BB1527" s="15">
        <f t="shared" si="70"/>
        <v>90515.64</v>
      </c>
      <c r="BC1527" s="15">
        <f t="shared" si="71"/>
        <v>105601.58</v>
      </c>
    </row>
    <row r="1528" spans="1:55" x14ac:dyDescent="0.35">
      <c r="A1528" s="161" t="s">
        <v>2999</v>
      </c>
      <c r="B1528" s="70" t="s">
        <v>3000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71">
        <v>45000</v>
      </c>
      <c r="AF1528" s="173">
        <v>47192</v>
      </c>
      <c r="AG1528" s="94">
        <v>5667701.0899999999</v>
      </c>
      <c r="AH1528" s="94">
        <v>4.375</v>
      </c>
      <c r="AI1528" s="94">
        <v>6</v>
      </c>
      <c r="AJ1528" s="168">
        <v>7.3772000000000004E-2</v>
      </c>
      <c r="AK1528" s="162" t="s">
        <v>651</v>
      </c>
      <c r="AL1528" s="162" t="s">
        <v>652</v>
      </c>
      <c r="AM1528" s="133">
        <v>0</v>
      </c>
      <c r="AN1528" s="133">
        <v>0</v>
      </c>
      <c r="AO1528" s="133">
        <v>0</v>
      </c>
      <c r="AP1528" s="133">
        <v>0</v>
      </c>
      <c r="AQ1528" s="133">
        <v>209058.82</v>
      </c>
      <c r="AR1528" s="133">
        <v>0</v>
      </c>
      <c r="AS1528" s="133">
        <v>0</v>
      </c>
      <c r="AT1528" s="133">
        <v>0</v>
      </c>
      <c r="AU1528" s="133">
        <v>0</v>
      </c>
      <c r="AV1528" s="133">
        <v>0</v>
      </c>
      <c r="AW1528" s="133">
        <v>209058.82</v>
      </c>
      <c r="AX1528" s="133">
        <v>0</v>
      </c>
      <c r="AY1528" s="133">
        <v>0</v>
      </c>
      <c r="AZ1528" s="133">
        <v>0</v>
      </c>
      <c r="BA1528" s="15">
        <f t="shared" si="69"/>
        <v>0</v>
      </c>
      <c r="BB1528" s="15">
        <f t="shared" si="70"/>
        <v>418117.64</v>
      </c>
      <c r="BC1528" s="15">
        <f t="shared" si="71"/>
        <v>418117.64</v>
      </c>
    </row>
    <row r="1529" spans="1:55" x14ac:dyDescent="0.35">
      <c r="A1529" s="161" t="s">
        <v>3001</v>
      </c>
      <c r="B1529" s="70" t="s">
        <v>3002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71">
        <v>45000</v>
      </c>
      <c r="AF1529" s="173">
        <v>47192</v>
      </c>
      <c r="AG1529" s="94">
        <v>2327282.14</v>
      </c>
      <c r="AH1529" s="94">
        <v>4.375</v>
      </c>
      <c r="AI1529" s="94">
        <v>6</v>
      </c>
      <c r="AJ1529" s="168">
        <v>7.3772000000000004E-2</v>
      </c>
      <c r="AK1529" s="162" t="s">
        <v>651</v>
      </c>
      <c r="AL1529" s="162" t="s">
        <v>652</v>
      </c>
      <c r="AM1529" s="133">
        <v>0</v>
      </c>
      <c r="AN1529" s="133">
        <v>0</v>
      </c>
      <c r="AO1529" s="133">
        <v>0</v>
      </c>
      <c r="AP1529" s="133">
        <v>0</v>
      </c>
      <c r="AQ1529" s="133">
        <v>85844.13</v>
      </c>
      <c r="AR1529" s="133">
        <v>0</v>
      </c>
      <c r="AS1529" s="133">
        <v>0</v>
      </c>
      <c r="AT1529" s="133">
        <v>0</v>
      </c>
      <c r="AU1529" s="133">
        <v>0</v>
      </c>
      <c r="AV1529" s="133">
        <v>0</v>
      </c>
      <c r="AW1529" s="133">
        <v>85844.13</v>
      </c>
      <c r="AX1529" s="133">
        <v>0</v>
      </c>
      <c r="AY1529" s="133">
        <v>0</v>
      </c>
      <c r="AZ1529" s="133">
        <v>0</v>
      </c>
      <c r="BA1529" s="15">
        <f t="shared" si="69"/>
        <v>0</v>
      </c>
      <c r="BB1529" s="15">
        <f t="shared" si="70"/>
        <v>171688.26</v>
      </c>
      <c r="BC1529" s="15">
        <f t="shared" si="71"/>
        <v>171688.26</v>
      </c>
    </row>
    <row r="1530" spans="1:55" x14ac:dyDescent="0.35">
      <c r="A1530" s="161" t="s">
        <v>3003</v>
      </c>
      <c r="B1530" s="70" t="s">
        <v>3004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71">
        <v>45000</v>
      </c>
      <c r="AF1530" s="173">
        <v>47192</v>
      </c>
      <c r="AG1530" s="94">
        <v>3676061.67</v>
      </c>
      <c r="AH1530" s="94">
        <v>4.375</v>
      </c>
      <c r="AI1530" s="94">
        <v>6</v>
      </c>
      <c r="AJ1530" s="168">
        <v>7.3772000000000004E-2</v>
      </c>
      <c r="AK1530" s="162" t="s">
        <v>651</v>
      </c>
      <c r="AL1530" s="162" t="s">
        <v>652</v>
      </c>
      <c r="AM1530" s="133">
        <v>0</v>
      </c>
      <c r="AN1530" s="133">
        <v>0</v>
      </c>
      <c r="AO1530" s="133">
        <v>0</v>
      </c>
      <c r="AP1530" s="133">
        <v>0</v>
      </c>
      <c r="AQ1530" s="133">
        <v>135595.21</v>
      </c>
      <c r="AR1530" s="133">
        <v>0</v>
      </c>
      <c r="AS1530" s="133">
        <v>0</v>
      </c>
      <c r="AT1530" s="133">
        <v>0</v>
      </c>
      <c r="AU1530" s="133">
        <v>0</v>
      </c>
      <c r="AV1530" s="133">
        <v>0</v>
      </c>
      <c r="AW1530" s="133">
        <v>135595.21</v>
      </c>
      <c r="AX1530" s="133">
        <v>0</v>
      </c>
      <c r="AY1530" s="133">
        <v>0</v>
      </c>
      <c r="AZ1530" s="133">
        <v>0</v>
      </c>
      <c r="BA1530" s="15">
        <f t="shared" si="69"/>
        <v>0</v>
      </c>
      <c r="BB1530" s="15">
        <f t="shared" si="70"/>
        <v>271190.42</v>
      </c>
      <c r="BC1530" s="15">
        <f t="shared" si="71"/>
        <v>271190.42</v>
      </c>
    </row>
    <row r="1531" spans="1:55" x14ac:dyDescent="0.35">
      <c r="A1531" s="161" t="s">
        <v>3005</v>
      </c>
      <c r="B1531" s="70" t="s">
        <v>3006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71">
        <v>45000</v>
      </c>
      <c r="AF1531" s="173">
        <v>47192</v>
      </c>
      <c r="AG1531" s="94">
        <v>3354715.72</v>
      </c>
      <c r="AH1531" s="94">
        <v>4.375</v>
      </c>
      <c r="AI1531" s="94">
        <v>6</v>
      </c>
      <c r="AJ1531" s="168">
        <v>7.3772000000000004E-2</v>
      </c>
      <c r="AK1531" s="162" t="s">
        <v>651</v>
      </c>
      <c r="AL1531" s="162" t="s">
        <v>652</v>
      </c>
      <c r="AM1531" s="133">
        <v>0</v>
      </c>
      <c r="AN1531" s="133">
        <v>0</v>
      </c>
      <c r="AO1531" s="133">
        <v>0</v>
      </c>
      <c r="AP1531" s="133">
        <v>0</v>
      </c>
      <c r="AQ1531" s="133">
        <v>123742.04</v>
      </c>
      <c r="AR1531" s="133">
        <v>0</v>
      </c>
      <c r="AS1531" s="133">
        <v>0</v>
      </c>
      <c r="AT1531" s="133">
        <v>0</v>
      </c>
      <c r="AU1531" s="133">
        <v>0</v>
      </c>
      <c r="AV1531" s="133">
        <v>0</v>
      </c>
      <c r="AW1531" s="133">
        <v>123742.04</v>
      </c>
      <c r="AX1531" s="133">
        <v>0</v>
      </c>
      <c r="AY1531" s="133">
        <v>0</v>
      </c>
      <c r="AZ1531" s="133">
        <v>0</v>
      </c>
      <c r="BA1531" s="15">
        <f t="shared" si="69"/>
        <v>0</v>
      </c>
      <c r="BB1531" s="15">
        <f t="shared" si="70"/>
        <v>247484.08</v>
      </c>
      <c r="BC1531" s="15">
        <f t="shared" si="71"/>
        <v>247484.08</v>
      </c>
    </row>
    <row r="1532" spans="1:55" x14ac:dyDescent="0.35">
      <c r="A1532" s="161" t="s">
        <v>3011</v>
      </c>
      <c r="B1532" s="70" t="s">
        <v>3012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71">
        <v>44987</v>
      </c>
      <c r="AF1532" s="173">
        <v>46083</v>
      </c>
      <c r="AG1532" s="94">
        <v>7191734.7999999998</v>
      </c>
      <c r="AH1532" s="94">
        <v>1.3388888888888888</v>
      </c>
      <c r="AI1532" s="94">
        <v>3</v>
      </c>
      <c r="AJ1532" s="168">
        <v>6.1652999999999999E-2</v>
      </c>
      <c r="AK1532" s="162" t="s">
        <v>651</v>
      </c>
      <c r="AL1532" s="162" t="s">
        <v>652</v>
      </c>
      <c r="AM1532" s="133">
        <v>0</v>
      </c>
      <c r="AN1532" s="133">
        <v>0</v>
      </c>
      <c r="AO1532" s="133">
        <v>0</v>
      </c>
      <c r="AP1532" s="133">
        <v>0</v>
      </c>
      <c r="AQ1532" s="133">
        <v>221696.01</v>
      </c>
      <c r="AR1532" s="133">
        <v>0</v>
      </c>
      <c r="AS1532" s="133">
        <v>0</v>
      </c>
      <c r="AT1532" s="133">
        <v>0</v>
      </c>
      <c r="AU1532" s="133">
        <v>0</v>
      </c>
      <c r="AV1532" s="133">
        <v>0</v>
      </c>
      <c r="AW1532" s="133">
        <v>221696.01</v>
      </c>
      <c r="AX1532" s="133">
        <v>0</v>
      </c>
      <c r="AY1532" s="133">
        <v>0</v>
      </c>
      <c r="AZ1532" s="133">
        <v>0</v>
      </c>
      <c r="BA1532" s="15">
        <f t="shared" si="69"/>
        <v>0</v>
      </c>
      <c r="BB1532" s="15">
        <f t="shared" si="70"/>
        <v>443392.02</v>
      </c>
      <c r="BC1532" s="15">
        <f t="shared" si="71"/>
        <v>443392.02</v>
      </c>
    </row>
    <row r="1533" spans="1:55" x14ac:dyDescent="0.35">
      <c r="A1533" s="161" t="s">
        <v>3013</v>
      </c>
      <c r="B1533" s="70" t="s">
        <v>3014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71">
        <v>44995</v>
      </c>
      <c r="AF1533" s="173">
        <v>46822</v>
      </c>
      <c r="AG1533" s="94">
        <v>7172766.4500000002</v>
      </c>
      <c r="AH1533" s="94">
        <v>3.3611111111111112</v>
      </c>
      <c r="AI1533" s="94">
        <v>5</v>
      </c>
      <c r="AJ1533" s="168">
        <v>7.1294999999999997E-2</v>
      </c>
      <c r="AK1533" s="162" t="s">
        <v>651</v>
      </c>
      <c r="AL1533" s="162" t="s">
        <v>652</v>
      </c>
      <c r="AM1533" s="133">
        <v>0</v>
      </c>
      <c r="AN1533" s="133">
        <v>0</v>
      </c>
      <c r="AO1533" s="133">
        <v>0</v>
      </c>
      <c r="AP1533" s="133">
        <v>0</v>
      </c>
      <c r="AQ1533" s="133">
        <v>255691.19</v>
      </c>
      <c r="AR1533" s="133">
        <v>0</v>
      </c>
      <c r="AS1533" s="133">
        <v>0</v>
      </c>
      <c r="AT1533" s="133">
        <v>0</v>
      </c>
      <c r="AU1533" s="133">
        <v>0</v>
      </c>
      <c r="AV1533" s="133">
        <v>0</v>
      </c>
      <c r="AW1533" s="133">
        <v>255691.19</v>
      </c>
      <c r="AX1533" s="133">
        <v>0</v>
      </c>
      <c r="AY1533" s="133">
        <v>0</v>
      </c>
      <c r="AZ1533" s="133">
        <v>0</v>
      </c>
      <c r="BA1533" s="15">
        <f t="shared" si="69"/>
        <v>0</v>
      </c>
      <c r="BB1533" s="15">
        <f t="shared" si="70"/>
        <v>511382.38</v>
      </c>
      <c r="BC1533" s="15">
        <f t="shared" si="71"/>
        <v>511382.38</v>
      </c>
    </row>
    <row r="1534" spans="1:55" x14ac:dyDescent="0.35">
      <c r="A1534" s="161" t="s">
        <v>3015</v>
      </c>
      <c r="B1534" s="70" t="s">
        <v>3016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71">
        <v>44987</v>
      </c>
      <c r="AF1534" s="173">
        <v>46083</v>
      </c>
      <c r="AG1534" s="94">
        <v>2180249.61</v>
      </c>
      <c r="AH1534" s="94">
        <v>1.3388888888888888</v>
      </c>
      <c r="AI1534" s="94">
        <v>3</v>
      </c>
      <c r="AJ1534" s="168">
        <v>6.1652999999999999E-2</v>
      </c>
      <c r="AK1534" s="162" t="s">
        <v>651</v>
      </c>
      <c r="AL1534" s="162" t="s">
        <v>652</v>
      </c>
      <c r="AM1534" s="133">
        <v>0</v>
      </c>
      <c r="AN1534" s="133">
        <v>0</v>
      </c>
      <c r="AO1534" s="133">
        <v>0</v>
      </c>
      <c r="AP1534" s="133">
        <v>0</v>
      </c>
      <c r="AQ1534" s="133">
        <v>67209.460000000006</v>
      </c>
      <c r="AR1534" s="133">
        <v>0</v>
      </c>
      <c r="AS1534" s="133">
        <v>0</v>
      </c>
      <c r="AT1534" s="133">
        <v>0</v>
      </c>
      <c r="AU1534" s="133">
        <v>0</v>
      </c>
      <c r="AV1534" s="133">
        <v>0</v>
      </c>
      <c r="AW1534" s="133">
        <v>67209.460000000006</v>
      </c>
      <c r="AX1534" s="133">
        <v>0</v>
      </c>
      <c r="AY1534" s="133">
        <v>0</v>
      </c>
      <c r="AZ1534" s="133">
        <v>0</v>
      </c>
      <c r="BA1534" s="15">
        <f t="shared" si="69"/>
        <v>0</v>
      </c>
      <c r="BB1534" s="15">
        <f t="shared" si="70"/>
        <v>134418.92000000001</v>
      </c>
      <c r="BC1534" s="15">
        <f t="shared" si="71"/>
        <v>134418.92000000001</v>
      </c>
    </row>
    <row r="1535" spans="1:55" x14ac:dyDescent="0.35">
      <c r="A1535" s="161" t="s">
        <v>3017</v>
      </c>
      <c r="B1535" s="70" t="s">
        <v>3018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71">
        <v>44995</v>
      </c>
      <c r="AF1535" s="173">
        <v>46822</v>
      </c>
      <c r="AG1535" s="94">
        <v>166699.85999999999</v>
      </c>
      <c r="AH1535" s="94">
        <v>3.3611111111111112</v>
      </c>
      <c r="AI1535" s="94">
        <v>5</v>
      </c>
      <c r="AJ1535" s="168">
        <v>7.1294999999999997E-2</v>
      </c>
      <c r="AK1535" s="162" t="s">
        <v>651</v>
      </c>
      <c r="AL1535" s="162" t="s">
        <v>652</v>
      </c>
      <c r="AM1535" s="133">
        <v>0</v>
      </c>
      <c r="AN1535" s="133">
        <v>0</v>
      </c>
      <c r="AO1535" s="133">
        <v>0</v>
      </c>
      <c r="AP1535" s="133">
        <v>0</v>
      </c>
      <c r="AQ1535" s="133">
        <v>5942.43</v>
      </c>
      <c r="AR1535" s="133">
        <v>0</v>
      </c>
      <c r="AS1535" s="133">
        <v>0</v>
      </c>
      <c r="AT1535" s="133">
        <v>0</v>
      </c>
      <c r="AU1535" s="133">
        <v>0</v>
      </c>
      <c r="AV1535" s="133">
        <v>0</v>
      </c>
      <c r="AW1535" s="133">
        <v>5942.43</v>
      </c>
      <c r="AX1535" s="133">
        <v>0</v>
      </c>
      <c r="AY1535" s="133">
        <v>0</v>
      </c>
      <c r="AZ1535" s="133">
        <v>0</v>
      </c>
      <c r="BA1535" s="15">
        <f t="shared" si="69"/>
        <v>0</v>
      </c>
      <c r="BB1535" s="15">
        <f t="shared" si="70"/>
        <v>11884.86</v>
      </c>
      <c r="BC1535" s="15">
        <f t="shared" si="71"/>
        <v>11884.86</v>
      </c>
    </row>
    <row r="1536" spans="1:55" x14ac:dyDescent="0.35">
      <c r="A1536" s="161" t="s">
        <v>3019</v>
      </c>
      <c r="B1536" s="70" t="s">
        <v>3020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71">
        <v>44995</v>
      </c>
      <c r="AF1536" s="173">
        <v>46822</v>
      </c>
      <c r="AG1536" s="94">
        <v>96877.440000000002</v>
      </c>
      <c r="AH1536" s="94">
        <v>3.3611111111111112</v>
      </c>
      <c r="AI1536" s="94">
        <v>5</v>
      </c>
      <c r="AJ1536" s="168">
        <v>7.1294999999999997E-2</v>
      </c>
      <c r="AK1536" s="162" t="s">
        <v>651</v>
      </c>
      <c r="AL1536" s="162" t="s">
        <v>652</v>
      </c>
      <c r="AM1536" s="133">
        <v>0</v>
      </c>
      <c r="AN1536" s="133">
        <v>0</v>
      </c>
      <c r="AO1536" s="133">
        <v>0</v>
      </c>
      <c r="AP1536" s="133">
        <v>0</v>
      </c>
      <c r="AQ1536" s="133">
        <v>3453.44</v>
      </c>
      <c r="AR1536" s="133">
        <v>0</v>
      </c>
      <c r="AS1536" s="133">
        <v>0</v>
      </c>
      <c r="AT1536" s="133">
        <v>0</v>
      </c>
      <c r="AU1536" s="133">
        <v>0</v>
      </c>
      <c r="AV1536" s="133">
        <v>0</v>
      </c>
      <c r="AW1536" s="133">
        <v>3453.44</v>
      </c>
      <c r="AX1536" s="133">
        <v>0</v>
      </c>
      <c r="AY1536" s="133">
        <v>0</v>
      </c>
      <c r="AZ1536" s="133">
        <v>0</v>
      </c>
      <c r="BA1536" s="15">
        <f t="shared" si="69"/>
        <v>0</v>
      </c>
      <c r="BB1536" s="15">
        <f t="shared" si="70"/>
        <v>6906.88</v>
      </c>
      <c r="BC1536" s="15">
        <f t="shared" si="71"/>
        <v>6906.88</v>
      </c>
    </row>
    <row r="1537" spans="1:55" x14ac:dyDescent="0.35">
      <c r="A1537" s="161" t="s">
        <v>3021</v>
      </c>
      <c r="B1537" s="70" t="s">
        <v>3022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71">
        <v>44995</v>
      </c>
      <c r="AF1537" s="173">
        <v>46822</v>
      </c>
      <c r="AG1537" s="94">
        <v>190929.5</v>
      </c>
      <c r="AH1537" s="94">
        <v>3.3611111111111112</v>
      </c>
      <c r="AI1537" s="94">
        <v>5</v>
      </c>
      <c r="AJ1537" s="168">
        <v>7.1294999999999997E-2</v>
      </c>
      <c r="AK1537" s="162" t="s">
        <v>651</v>
      </c>
      <c r="AL1537" s="162" t="s">
        <v>652</v>
      </c>
      <c r="AM1537" s="133">
        <v>0</v>
      </c>
      <c r="AN1537" s="133">
        <v>0</v>
      </c>
      <c r="AO1537" s="133">
        <v>0</v>
      </c>
      <c r="AP1537" s="133">
        <v>0</v>
      </c>
      <c r="AQ1537" s="133">
        <v>6806.16</v>
      </c>
      <c r="AR1537" s="133">
        <v>0</v>
      </c>
      <c r="AS1537" s="133">
        <v>0</v>
      </c>
      <c r="AT1537" s="133">
        <v>0</v>
      </c>
      <c r="AU1537" s="133">
        <v>0</v>
      </c>
      <c r="AV1537" s="133">
        <v>0</v>
      </c>
      <c r="AW1537" s="133">
        <v>6806.16</v>
      </c>
      <c r="AX1537" s="133">
        <v>0</v>
      </c>
      <c r="AY1537" s="133">
        <v>0</v>
      </c>
      <c r="AZ1537" s="133">
        <v>0</v>
      </c>
      <c r="BA1537" s="15">
        <f t="shared" si="69"/>
        <v>0</v>
      </c>
      <c r="BB1537" s="15">
        <f t="shared" si="70"/>
        <v>13612.32</v>
      </c>
      <c r="BC1537" s="15">
        <f t="shared" si="71"/>
        <v>13612.32</v>
      </c>
    </row>
    <row r="1538" spans="1:55" x14ac:dyDescent="0.35">
      <c r="A1538" s="161" t="s">
        <v>3023</v>
      </c>
      <c r="B1538" s="70" t="s">
        <v>3024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71">
        <v>44995</v>
      </c>
      <c r="AF1538" s="173">
        <v>46822</v>
      </c>
      <c r="AG1538" s="94">
        <v>48390.87</v>
      </c>
      <c r="AH1538" s="94">
        <v>3.3611111111111112</v>
      </c>
      <c r="AI1538" s="94">
        <v>5</v>
      </c>
      <c r="AJ1538" s="168">
        <v>7.1294999999999997E-2</v>
      </c>
      <c r="AK1538" s="162" t="s">
        <v>651</v>
      </c>
      <c r="AL1538" s="162" t="s">
        <v>652</v>
      </c>
      <c r="AM1538" s="133">
        <v>0</v>
      </c>
      <c r="AN1538" s="133">
        <v>0</v>
      </c>
      <c r="AO1538" s="133">
        <v>0</v>
      </c>
      <c r="AP1538" s="133">
        <v>0</v>
      </c>
      <c r="AQ1538" s="133">
        <v>1725.01</v>
      </c>
      <c r="AR1538" s="133">
        <v>0</v>
      </c>
      <c r="AS1538" s="133">
        <v>0</v>
      </c>
      <c r="AT1538" s="133">
        <v>0</v>
      </c>
      <c r="AU1538" s="133">
        <v>0</v>
      </c>
      <c r="AV1538" s="133">
        <v>0</v>
      </c>
      <c r="AW1538" s="133">
        <v>1725.01</v>
      </c>
      <c r="AX1538" s="133">
        <v>0</v>
      </c>
      <c r="AY1538" s="133">
        <v>0</v>
      </c>
      <c r="AZ1538" s="133">
        <v>0</v>
      </c>
      <c r="BA1538" s="15">
        <f t="shared" si="69"/>
        <v>0</v>
      </c>
      <c r="BB1538" s="15">
        <f t="shared" si="70"/>
        <v>3450.02</v>
      </c>
      <c r="BC1538" s="15">
        <f t="shared" si="71"/>
        <v>3450.02</v>
      </c>
    </row>
    <row r="1539" spans="1:55" x14ac:dyDescent="0.35">
      <c r="A1539" s="161" t="s">
        <v>3025</v>
      </c>
      <c r="B1539" s="70" t="s">
        <v>3026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71">
        <v>44995</v>
      </c>
      <c r="AF1539" s="173">
        <v>46822</v>
      </c>
      <c r="AG1539" s="94">
        <v>58155.19</v>
      </c>
      <c r="AH1539" s="94">
        <v>3.3611111111111112</v>
      </c>
      <c r="AI1539" s="94">
        <v>5</v>
      </c>
      <c r="AJ1539" s="168">
        <v>7.1294999999999997E-2</v>
      </c>
      <c r="AK1539" s="162" t="s">
        <v>651</v>
      </c>
      <c r="AL1539" s="162" t="s">
        <v>652</v>
      </c>
      <c r="AM1539" s="133">
        <v>0</v>
      </c>
      <c r="AN1539" s="133">
        <v>0</v>
      </c>
      <c r="AO1539" s="133">
        <v>0</v>
      </c>
      <c r="AP1539" s="133">
        <v>0</v>
      </c>
      <c r="AQ1539" s="133">
        <v>2073.09</v>
      </c>
      <c r="AR1539" s="133">
        <v>0</v>
      </c>
      <c r="AS1539" s="133">
        <v>0</v>
      </c>
      <c r="AT1539" s="133">
        <v>0</v>
      </c>
      <c r="AU1539" s="133">
        <v>0</v>
      </c>
      <c r="AV1539" s="133">
        <v>0</v>
      </c>
      <c r="AW1539" s="133">
        <v>2073.09</v>
      </c>
      <c r="AX1539" s="133">
        <v>0</v>
      </c>
      <c r="AY1539" s="133">
        <v>0</v>
      </c>
      <c r="AZ1539" s="133">
        <v>0</v>
      </c>
      <c r="BA1539" s="15">
        <f t="shared" ref="BA1539:BA1602" si="72">SUM(AM1539:AN1539)</f>
        <v>0</v>
      </c>
      <c r="BB1539" s="15">
        <f t="shared" si="70"/>
        <v>4146.18</v>
      </c>
      <c r="BC1539" s="15">
        <f t="shared" si="71"/>
        <v>4146.18</v>
      </c>
    </row>
    <row r="1540" spans="1:55" x14ac:dyDescent="0.35">
      <c r="A1540" s="161" t="s">
        <v>3027</v>
      </c>
      <c r="B1540" s="70" t="s">
        <v>3028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71">
        <v>44995</v>
      </c>
      <c r="AF1540" s="173">
        <v>46822</v>
      </c>
      <c r="AG1540" s="94">
        <v>158941.44</v>
      </c>
      <c r="AH1540" s="94">
        <v>3.3611111111111112</v>
      </c>
      <c r="AI1540" s="94">
        <v>5</v>
      </c>
      <c r="AJ1540" s="168">
        <v>7.1294999999999997E-2</v>
      </c>
      <c r="AK1540" s="162" t="s">
        <v>651</v>
      </c>
      <c r="AL1540" s="162" t="s">
        <v>652</v>
      </c>
      <c r="AM1540" s="133">
        <v>0</v>
      </c>
      <c r="AN1540" s="133">
        <v>0</v>
      </c>
      <c r="AO1540" s="133">
        <v>0</v>
      </c>
      <c r="AP1540" s="133">
        <v>0</v>
      </c>
      <c r="AQ1540" s="133">
        <v>5665.86</v>
      </c>
      <c r="AR1540" s="133">
        <v>0</v>
      </c>
      <c r="AS1540" s="133">
        <v>0</v>
      </c>
      <c r="AT1540" s="133">
        <v>0</v>
      </c>
      <c r="AU1540" s="133">
        <v>0</v>
      </c>
      <c r="AV1540" s="133">
        <v>0</v>
      </c>
      <c r="AW1540" s="133">
        <v>5665.86</v>
      </c>
      <c r="AX1540" s="133">
        <v>0</v>
      </c>
      <c r="AY1540" s="133">
        <v>0</v>
      </c>
      <c r="AZ1540" s="133">
        <v>0</v>
      </c>
      <c r="BA1540" s="15">
        <f t="shared" si="72"/>
        <v>0</v>
      </c>
      <c r="BB1540" s="15">
        <f t="shared" ref="BB1540:BB1603" si="73">SUM(AO1540:AZ1540)</f>
        <v>11331.72</v>
      </c>
      <c r="BC1540" s="15">
        <f t="shared" ref="BC1540:BC1603" si="74">BA1540+BB1540</f>
        <v>11331.72</v>
      </c>
    </row>
    <row r="1541" spans="1:55" x14ac:dyDescent="0.35">
      <c r="A1541" s="161" t="s">
        <v>3029</v>
      </c>
      <c r="B1541" s="70" t="s">
        <v>3030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71">
        <v>44995</v>
      </c>
      <c r="AF1541" s="173">
        <v>46822</v>
      </c>
      <c r="AG1541" s="94">
        <v>96877.440000000002</v>
      </c>
      <c r="AH1541" s="94">
        <v>3.3611111111111112</v>
      </c>
      <c r="AI1541" s="94">
        <v>5</v>
      </c>
      <c r="AJ1541" s="168">
        <v>7.1294999999999997E-2</v>
      </c>
      <c r="AK1541" s="162" t="s">
        <v>651</v>
      </c>
      <c r="AL1541" s="162" t="s">
        <v>652</v>
      </c>
      <c r="AM1541" s="133">
        <v>0</v>
      </c>
      <c r="AN1541" s="133">
        <v>0</v>
      </c>
      <c r="AO1541" s="133">
        <v>0</v>
      </c>
      <c r="AP1541" s="133">
        <v>0</v>
      </c>
      <c r="AQ1541" s="133">
        <v>3453.44</v>
      </c>
      <c r="AR1541" s="133">
        <v>0</v>
      </c>
      <c r="AS1541" s="133">
        <v>0</v>
      </c>
      <c r="AT1541" s="133">
        <v>0</v>
      </c>
      <c r="AU1541" s="133">
        <v>0</v>
      </c>
      <c r="AV1541" s="133">
        <v>0</v>
      </c>
      <c r="AW1541" s="133">
        <v>3453.44</v>
      </c>
      <c r="AX1541" s="133">
        <v>0</v>
      </c>
      <c r="AY1541" s="133">
        <v>0</v>
      </c>
      <c r="AZ1541" s="133">
        <v>0</v>
      </c>
      <c r="BA1541" s="15">
        <f t="shared" si="72"/>
        <v>0</v>
      </c>
      <c r="BB1541" s="15">
        <f t="shared" si="73"/>
        <v>6906.88</v>
      </c>
      <c r="BC1541" s="15">
        <f t="shared" si="74"/>
        <v>6906.88</v>
      </c>
    </row>
    <row r="1542" spans="1:55" x14ac:dyDescent="0.35">
      <c r="A1542" s="161" t="s">
        <v>3031</v>
      </c>
      <c r="B1542" s="70" t="s">
        <v>3032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71">
        <v>44995</v>
      </c>
      <c r="AF1542" s="173">
        <v>46822</v>
      </c>
      <c r="AG1542" s="94">
        <v>96908.43</v>
      </c>
      <c r="AH1542" s="94">
        <v>3.3611111111111112</v>
      </c>
      <c r="AI1542" s="94">
        <v>5</v>
      </c>
      <c r="AJ1542" s="168">
        <v>7.1294999999999997E-2</v>
      </c>
      <c r="AK1542" s="162" t="s">
        <v>651</v>
      </c>
      <c r="AL1542" s="162" t="s">
        <v>652</v>
      </c>
      <c r="AM1542" s="133">
        <v>0</v>
      </c>
      <c r="AN1542" s="133">
        <v>0</v>
      </c>
      <c r="AO1542" s="133">
        <v>0</v>
      </c>
      <c r="AP1542" s="133">
        <v>0</v>
      </c>
      <c r="AQ1542" s="133">
        <v>3454.54</v>
      </c>
      <c r="AR1542" s="133">
        <v>0</v>
      </c>
      <c r="AS1542" s="133">
        <v>0</v>
      </c>
      <c r="AT1542" s="133">
        <v>0</v>
      </c>
      <c r="AU1542" s="133">
        <v>0</v>
      </c>
      <c r="AV1542" s="133">
        <v>0</v>
      </c>
      <c r="AW1542" s="133">
        <v>3454.54</v>
      </c>
      <c r="AX1542" s="133">
        <v>0</v>
      </c>
      <c r="AY1542" s="133">
        <v>0</v>
      </c>
      <c r="AZ1542" s="133">
        <v>0</v>
      </c>
      <c r="BA1542" s="15">
        <f t="shared" si="72"/>
        <v>0</v>
      </c>
      <c r="BB1542" s="15">
        <f t="shared" si="73"/>
        <v>6909.08</v>
      </c>
      <c r="BC1542" s="15">
        <f t="shared" si="74"/>
        <v>6909.08</v>
      </c>
    </row>
    <row r="1543" spans="1:55" x14ac:dyDescent="0.35">
      <c r="A1543" s="161" t="s">
        <v>3033</v>
      </c>
      <c r="B1543" s="70" t="s">
        <v>3034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71">
        <v>44995</v>
      </c>
      <c r="AF1543" s="173">
        <v>46822</v>
      </c>
      <c r="AG1543" s="94">
        <v>48453.25</v>
      </c>
      <c r="AH1543" s="94">
        <v>3.3611111111111112</v>
      </c>
      <c r="AI1543" s="94">
        <v>5</v>
      </c>
      <c r="AJ1543" s="168">
        <v>7.1294999999999997E-2</v>
      </c>
      <c r="AK1543" s="162" t="s">
        <v>651</v>
      </c>
      <c r="AL1543" s="162" t="s">
        <v>652</v>
      </c>
      <c r="AM1543" s="133">
        <v>0</v>
      </c>
      <c r="AN1543" s="133">
        <v>0</v>
      </c>
      <c r="AO1543" s="133">
        <v>0</v>
      </c>
      <c r="AP1543" s="133">
        <v>0</v>
      </c>
      <c r="AQ1543" s="133">
        <v>1727.24</v>
      </c>
      <c r="AR1543" s="133">
        <v>0</v>
      </c>
      <c r="AS1543" s="133">
        <v>0</v>
      </c>
      <c r="AT1543" s="133">
        <v>0</v>
      </c>
      <c r="AU1543" s="133">
        <v>0</v>
      </c>
      <c r="AV1543" s="133">
        <v>0</v>
      </c>
      <c r="AW1543" s="133">
        <v>1727.24</v>
      </c>
      <c r="AX1543" s="133">
        <v>0</v>
      </c>
      <c r="AY1543" s="133">
        <v>0</v>
      </c>
      <c r="AZ1543" s="133">
        <v>0</v>
      </c>
      <c r="BA1543" s="15">
        <f t="shared" si="72"/>
        <v>0</v>
      </c>
      <c r="BB1543" s="15">
        <f t="shared" si="73"/>
        <v>3454.48</v>
      </c>
      <c r="BC1543" s="15">
        <f t="shared" si="74"/>
        <v>3454.48</v>
      </c>
    </row>
    <row r="1544" spans="1:55" x14ac:dyDescent="0.35">
      <c r="A1544" s="161" t="s">
        <v>3035</v>
      </c>
      <c r="B1544" s="70" t="s">
        <v>3036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71">
        <v>44995</v>
      </c>
      <c r="AF1544" s="173">
        <v>46822</v>
      </c>
      <c r="AG1544" s="94">
        <v>110476.05</v>
      </c>
      <c r="AH1544" s="94">
        <v>3.3611111111111112</v>
      </c>
      <c r="AI1544" s="94">
        <v>5</v>
      </c>
      <c r="AJ1544" s="168">
        <v>7.1294999999999997E-2</v>
      </c>
      <c r="AK1544" s="162" t="s">
        <v>651</v>
      </c>
      <c r="AL1544" s="162" t="s">
        <v>652</v>
      </c>
      <c r="AM1544" s="133">
        <v>0</v>
      </c>
      <c r="AN1544" s="133">
        <v>0</v>
      </c>
      <c r="AO1544" s="133">
        <v>0</v>
      </c>
      <c r="AP1544" s="133">
        <v>0</v>
      </c>
      <c r="AQ1544" s="133">
        <v>3938.19</v>
      </c>
      <c r="AR1544" s="133">
        <v>0</v>
      </c>
      <c r="AS1544" s="133">
        <v>0</v>
      </c>
      <c r="AT1544" s="133">
        <v>0</v>
      </c>
      <c r="AU1544" s="133">
        <v>0</v>
      </c>
      <c r="AV1544" s="133">
        <v>0</v>
      </c>
      <c r="AW1544" s="133">
        <v>3938.19</v>
      </c>
      <c r="AX1544" s="133">
        <v>0</v>
      </c>
      <c r="AY1544" s="133">
        <v>0</v>
      </c>
      <c r="AZ1544" s="133">
        <v>0</v>
      </c>
      <c r="BA1544" s="15">
        <f t="shared" si="72"/>
        <v>0</v>
      </c>
      <c r="BB1544" s="15">
        <f t="shared" si="73"/>
        <v>7876.38</v>
      </c>
      <c r="BC1544" s="15">
        <f t="shared" si="74"/>
        <v>7876.38</v>
      </c>
    </row>
    <row r="1545" spans="1:55" x14ac:dyDescent="0.35">
      <c r="A1545" s="161" t="s">
        <v>3037</v>
      </c>
      <c r="B1545" s="70" t="s">
        <v>3038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71">
        <v>44995</v>
      </c>
      <c r="AF1545" s="173">
        <v>46822</v>
      </c>
      <c r="AG1545" s="94">
        <v>77525.19</v>
      </c>
      <c r="AH1545" s="94">
        <v>3.3611111111111112</v>
      </c>
      <c r="AI1545" s="94">
        <v>5</v>
      </c>
      <c r="AJ1545" s="168">
        <v>7.1294999999999997E-2</v>
      </c>
      <c r="AK1545" s="162" t="s">
        <v>651</v>
      </c>
      <c r="AL1545" s="162" t="s">
        <v>652</v>
      </c>
      <c r="AM1545" s="133">
        <v>0</v>
      </c>
      <c r="AN1545" s="133">
        <v>0</v>
      </c>
      <c r="AO1545" s="133">
        <v>0</v>
      </c>
      <c r="AP1545" s="133">
        <v>0</v>
      </c>
      <c r="AQ1545" s="133">
        <v>2763.58</v>
      </c>
      <c r="AR1545" s="133">
        <v>0</v>
      </c>
      <c r="AS1545" s="133">
        <v>0</v>
      </c>
      <c r="AT1545" s="133">
        <v>0</v>
      </c>
      <c r="AU1545" s="133">
        <v>0</v>
      </c>
      <c r="AV1545" s="133">
        <v>0</v>
      </c>
      <c r="AW1545" s="133">
        <v>2763.58</v>
      </c>
      <c r="AX1545" s="133">
        <v>0</v>
      </c>
      <c r="AY1545" s="133">
        <v>0</v>
      </c>
      <c r="AZ1545" s="133">
        <v>0</v>
      </c>
      <c r="BA1545" s="15">
        <f t="shared" si="72"/>
        <v>0</v>
      </c>
      <c r="BB1545" s="15">
        <f t="shared" si="73"/>
        <v>5527.16</v>
      </c>
      <c r="BC1545" s="15">
        <f t="shared" si="74"/>
        <v>5527.16</v>
      </c>
    </row>
    <row r="1546" spans="1:55" x14ac:dyDescent="0.35">
      <c r="A1546" s="161" t="s">
        <v>3039</v>
      </c>
      <c r="B1546" s="70" t="s">
        <v>3040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71">
        <v>44995</v>
      </c>
      <c r="AF1546" s="173">
        <v>46822</v>
      </c>
      <c r="AG1546" s="94">
        <v>56129.65</v>
      </c>
      <c r="AH1546" s="94">
        <v>3.3611111111111112</v>
      </c>
      <c r="AI1546" s="94">
        <v>5</v>
      </c>
      <c r="AJ1546" s="168">
        <v>7.1294999999999997E-2</v>
      </c>
      <c r="AK1546" s="162" t="s">
        <v>651</v>
      </c>
      <c r="AL1546" s="162" t="s">
        <v>652</v>
      </c>
      <c r="AM1546" s="133">
        <v>0</v>
      </c>
      <c r="AN1546" s="133">
        <v>0</v>
      </c>
      <c r="AO1546" s="133">
        <v>0</v>
      </c>
      <c r="AP1546" s="133">
        <v>0</v>
      </c>
      <c r="AQ1546" s="133">
        <v>2000.88</v>
      </c>
      <c r="AR1546" s="133">
        <v>0</v>
      </c>
      <c r="AS1546" s="133">
        <v>0</v>
      </c>
      <c r="AT1546" s="133">
        <v>0</v>
      </c>
      <c r="AU1546" s="133">
        <v>0</v>
      </c>
      <c r="AV1546" s="133">
        <v>0</v>
      </c>
      <c r="AW1546" s="133">
        <v>2000.88</v>
      </c>
      <c r="AX1546" s="133">
        <v>0</v>
      </c>
      <c r="AY1546" s="133">
        <v>0</v>
      </c>
      <c r="AZ1546" s="133">
        <v>0</v>
      </c>
      <c r="BA1546" s="15">
        <f t="shared" si="72"/>
        <v>0</v>
      </c>
      <c r="BB1546" s="15">
        <f t="shared" si="73"/>
        <v>4001.76</v>
      </c>
      <c r="BC1546" s="15">
        <f t="shared" si="74"/>
        <v>4001.76</v>
      </c>
    </row>
    <row r="1547" spans="1:55" x14ac:dyDescent="0.35">
      <c r="A1547" s="161" t="s">
        <v>3041</v>
      </c>
      <c r="B1547" s="70" t="s">
        <v>3042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71">
        <v>44995</v>
      </c>
      <c r="AF1547" s="173">
        <v>46822</v>
      </c>
      <c r="AG1547" s="94">
        <v>53228.18</v>
      </c>
      <c r="AH1547" s="94">
        <v>3.3611111111111112</v>
      </c>
      <c r="AI1547" s="94">
        <v>5</v>
      </c>
      <c r="AJ1547" s="168">
        <v>7.1294999999999997E-2</v>
      </c>
      <c r="AK1547" s="162" t="s">
        <v>651</v>
      </c>
      <c r="AL1547" s="162" t="s">
        <v>652</v>
      </c>
      <c r="AM1547" s="133">
        <v>0</v>
      </c>
      <c r="AN1547" s="133">
        <v>0</v>
      </c>
      <c r="AO1547" s="133">
        <v>0</v>
      </c>
      <c r="AP1547" s="133">
        <v>0</v>
      </c>
      <c r="AQ1547" s="133">
        <v>1897.45</v>
      </c>
      <c r="AR1547" s="133">
        <v>0</v>
      </c>
      <c r="AS1547" s="133">
        <v>0</v>
      </c>
      <c r="AT1547" s="133">
        <v>0</v>
      </c>
      <c r="AU1547" s="133">
        <v>0</v>
      </c>
      <c r="AV1547" s="133">
        <v>0</v>
      </c>
      <c r="AW1547" s="133">
        <v>1897.45</v>
      </c>
      <c r="AX1547" s="133">
        <v>0</v>
      </c>
      <c r="AY1547" s="133">
        <v>0</v>
      </c>
      <c r="AZ1547" s="133">
        <v>0</v>
      </c>
      <c r="BA1547" s="15">
        <f t="shared" si="72"/>
        <v>0</v>
      </c>
      <c r="BB1547" s="15">
        <f t="shared" si="73"/>
        <v>3794.9</v>
      </c>
      <c r="BC1547" s="15">
        <f t="shared" si="74"/>
        <v>3794.9</v>
      </c>
    </row>
    <row r="1548" spans="1:55" x14ac:dyDescent="0.35">
      <c r="A1548" s="161" t="s">
        <v>3043</v>
      </c>
      <c r="B1548" s="70" t="s">
        <v>3044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71">
        <v>44995</v>
      </c>
      <c r="AF1548" s="173">
        <v>46822</v>
      </c>
      <c r="AG1548" s="94">
        <v>193817.60000000001</v>
      </c>
      <c r="AH1548" s="94">
        <v>3.3611111111111112</v>
      </c>
      <c r="AI1548" s="94">
        <v>5</v>
      </c>
      <c r="AJ1548" s="168">
        <v>7.1294999999999997E-2</v>
      </c>
      <c r="AK1548" s="162" t="s">
        <v>651</v>
      </c>
      <c r="AL1548" s="162" t="s">
        <v>652</v>
      </c>
      <c r="AM1548" s="133">
        <v>0</v>
      </c>
      <c r="AN1548" s="133">
        <v>0</v>
      </c>
      <c r="AO1548" s="133">
        <v>0</v>
      </c>
      <c r="AP1548" s="133">
        <v>0</v>
      </c>
      <c r="AQ1548" s="133">
        <v>6909.11</v>
      </c>
      <c r="AR1548" s="133">
        <v>0</v>
      </c>
      <c r="AS1548" s="133">
        <v>0</v>
      </c>
      <c r="AT1548" s="133">
        <v>0</v>
      </c>
      <c r="AU1548" s="133">
        <v>0</v>
      </c>
      <c r="AV1548" s="133">
        <v>0</v>
      </c>
      <c r="AW1548" s="133">
        <v>6909.11</v>
      </c>
      <c r="AX1548" s="133">
        <v>0</v>
      </c>
      <c r="AY1548" s="133">
        <v>0</v>
      </c>
      <c r="AZ1548" s="133">
        <v>0</v>
      </c>
      <c r="BA1548" s="15">
        <f t="shared" si="72"/>
        <v>0</v>
      </c>
      <c r="BB1548" s="15">
        <f t="shared" si="73"/>
        <v>13818.22</v>
      </c>
      <c r="BC1548" s="15">
        <f t="shared" si="74"/>
        <v>13818.22</v>
      </c>
    </row>
    <row r="1549" spans="1:55" x14ac:dyDescent="0.35">
      <c r="A1549" s="161" t="s">
        <v>3045</v>
      </c>
      <c r="B1549" s="70" t="s">
        <v>3046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71">
        <v>44987</v>
      </c>
      <c r="AF1549" s="173">
        <v>46083</v>
      </c>
      <c r="AG1549" s="94">
        <v>4000000</v>
      </c>
      <c r="AH1549" s="94">
        <v>1.3388888888888888</v>
      </c>
      <c r="AI1549" s="94">
        <v>3</v>
      </c>
      <c r="AJ1549" s="168">
        <v>6.1652999999999999E-2</v>
      </c>
      <c r="AK1549" s="162" t="s">
        <v>651</v>
      </c>
      <c r="AL1549" s="162" t="s">
        <v>652</v>
      </c>
      <c r="AM1549" s="133">
        <v>0</v>
      </c>
      <c r="AN1549" s="133">
        <v>0</v>
      </c>
      <c r="AO1549" s="133">
        <v>0</v>
      </c>
      <c r="AP1549" s="133">
        <v>0</v>
      </c>
      <c r="AQ1549" s="133">
        <v>123306</v>
      </c>
      <c r="AR1549" s="133">
        <v>0</v>
      </c>
      <c r="AS1549" s="133">
        <v>0</v>
      </c>
      <c r="AT1549" s="133">
        <v>0</v>
      </c>
      <c r="AU1549" s="133">
        <v>0</v>
      </c>
      <c r="AV1549" s="133">
        <v>0</v>
      </c>
      <c r="AW1549" s="133">
        <v>123306</v>
      </c>
      <c r="AX1549" s="133">
        <v>0</v>
      </c>
      <c r="AY1549" s="133">
        <v>0</v>
      </c>
      <c r="AZ1549" s="133">
        <v>0</v>
      </c>
      <c r="BA1549" s="15">
        <f t="shared" si="72"/>
        <v>0</v>
      </c>
      <c r="BB1549" s="15">
        <f t="shared" si="73"/>
        <v>246612</v>
      </c>
      <c r="BC1549" s="15">
        <f t="shared" si="74"/>
        <v>246612</v>
      </c>
    </row>
    <row r="1550" spans="1:55" x14ac:dyDescent="0.35">
      <c r="A1550" s="161" t="s">
        <v>3047</v>
      </c>
      <c r="B1550" s="70" t="s">
        <v>3048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0</v>
      </c>
      <c r="X1550" s="63">
        <v>0</v>
      </c>
      <c r="Y1550" s="63">
        <v>0</v>
      </c>
      <c r="Z1550" s="63">
        <v>0</v>
      </c>
      <c r="AA1550" s="63">
        <v>0</v>
      </c>
      <c r="AB1550" s="63">
        <v>0</v>
      </c>
      <c r="AC1550" s="63">
        <v>0</v>
      </c>
      <c r="AD1550" s="63">
        <v>0</v>
      </c>
      <c r="AE1550" s="171">
        <v>45162</v>
      </c>
      <c r="AF1550" s="173">
        <v>45528</v>
      </c>
      <c r="AG1550" s="94">
        <v>53100</v>
      </c>
      <c r="AH1550" s="94">
        <v>0</v>
      </c>
      <c r="AI1550" s="94">
        <v>0</v>
      </c>
      <c r="AJ1550" s="168">
        <v>3.2500000000000001E-2</v>
      </c>
      <c r="AK1550" s="162" t="s">
        <v>651</v>
      </c>
      <c r="AL1550" s="162" t="s">
        <v>652</v>
      </c>
      <c r="AM1550" s="133">
        <v>0</v>
      </c>
      <c r="AN1550" s="133">
        <v>0</v>
      </c>
      <c r="AO1550" s="133">
        <v>0</v>
      </c>
      <c r="AP1550" s="133">
        <v>0</v>
      </c>
      <c r="AQ1550" s="133">
        <v>0</v>
      </c>
      <c r="AR1550" s="133">
        <v>0</v>
      </c>
      <c r="AS1550" s="133">
        <v>0</v>
      </c>
      <c r="AT1550" s="133">
        <v>0</v>
      </c>
      <c r="AU1550" s="133">
        <v>0</v>
      </c>
      <c r="AV1550" s="133">
        <v>0</v>
      </c>
      <c r="AW1550" s="133">
        <v>0</v>
      </c>
      <c r="AX1550" s="133">
        <v>0</v>
      </c>
      <c r="AY1550" s="133">
        <v>0</v>
      </c>
      <c r="AZ1550" s="133">
        <v>0</v>
      </c>
      <c r="BA1550" s="15">
        <f t="shared" si="72"/>
        <v>0</v>
      </c>
      <c r="BB1550" s="15">
        <f t="shared" si="73"/>
        <v>0</v>
      </c>
      <c r="BC1550" s="15">
        <f t="shared" si="74"/>
        <v>0</v>
      </c>
    </row>
    <row r="1551" spans="1:55" x14ac:dyDescent="0.35">
      <c r="A1551" s="161" t="s">
        <v>3049</v>
      </c>
      <c r="B1551" s="70" t="s">
        <v>3048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71">
        <v>45162</v>
      </c>
      <c r="AF1551" s="173">
        <v>45893</v>
      </c>
      <c r="AG1551" s="94">
        <v>91600.45</v>
      </c>
      <c r="AH1551" s="94">
        <v>0.81666666666666665</v>
      </c>
      <c r="AI1551" s="94">
        <v>2</v>
      </c>
      <c r="AJ1551" s="168">
        <v>3.8199999999999998E-2</v>
      </c>
      <c r="AK1551" s="162" t="s">
        <v>651</v>
      </c>
      <c r="AL1551" s="162" t="s">
        <v>652</v>
      </c>
      <c r="AM1551" s="133">
        <v>291.58999999999997</v>
      </c>
      <c r="AN1551" s="133">
        <v>291.58999999999997</v>
      </c>
      <c r="AO1551" s="133">
        <v>291.58999999999997</v>
      </c>
      <c r="AP1551" s="133">
        <v>291.58999999999997</v>
      </c>
      <c r="AQ1551" s="133">
        <v>145.80000000000001</v>
      </c>
      <c r="AR1551" s="133">
        <v>145.80000000000001</v>
      </c>
      <c r="AS1551" s="133">
        <v>145.80000000000001</v>
      </c>
      <c r="AT1551" s="133">
        <v>145.80000000000001</v>
      </c>
      <c r="AU1551" s="133">
        <v>145.80000000000001</v>
      </c>
      <c r="AV1551" s="133">
        <v>145.80000000000001</v>
      </c>
      <c r="AW1551" s="133">
        <v>0</v>
      </c>
      <c r="AX1551" s="133">
        <v>0</v>
      </c>
      <c r="AY1551" s="133">
        <v>0</v>
      </c>
      <c r="AZ1551" s="133">
        <v>0</v>
      </c>
      <c r="BA1551" s="15">
        <f t="shared" si="72"/>
        <v>583.17999999999995</v>
      </c>
      <c r="BB1551" s="15">
        <f t="shared" si="73"/>
        <v>1457.9799999999998</v>
      </c>
      <c r="BC1551" s="15">
        <f t="shared" si="74"/>
        <v>2041.1599999999999</v>
      </c>
    </row>
    <row r="1552" spans="1:55" x14ac:dyDescent="0.35">
      <c r="A1552" s="161" t="s">
        <v>3050</v>
      </c>
      <c r="B1552" s="70" t="s">
        <v>3048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71">
        <v>45162</v>
      </c>
      <c r="AF1552" s="173">
        <v>46258</v>
      </c>
      <c r="AG1552" s="94">
        <v>60770</v>
      </c>
      <c r="AH1552" s="94">
        <v>1.8166666666666667</v>
      </c>
      <c r="AI1552" s="94">
        <v>3</v>
      </c>
      <c r="AJ1552" s="168">
        <v>4.2999999999999997E-2</v>
      </c>
      <c r="AK1552" s="162" t="s">
        <v>651</v>
      </c>
      <c r="AL1552" s="162" t="s">
        <v>652</v>
      </c>
      <c r="AM1552" s="133">
        <v>217.76</v>
      </c>
      <c r="AN1552" s="133">
        <v>217.76</v>
      </c>
      <c r="AO1552" s="133">
        <v>217.76</v>
      </c>
      <c r="AP1552" s="133">
        <v>217.76</v>
      </c>
      <c r="AQ1552" s="133">
        <v>217.76</v>
      </c>
      <c r="AR1552" s="133">
        <v>217.76</v>
      </c>
      <c r="AS1552" s="133">
        <v>217.76</v>
      </c>
      <c r="AT1552" s="133">
        <v>217.76</v>
      </c>
      <c r="AU1552" s="133">
        <v>217.76</v>
      </c>
      <c r="AV1552" s="133">
        <v>217.76</v>
      </c>
      <c r="AW1552" s="133">
        <v>217.76</v>
      </c>
      <c r="AX1552" s="133">
        <v>217.76</v>
      </c>
      <c r="AY1552" s="133">
        <v>217.76</v>
      </c>
      <c r="AZ1552" s="133">
        <v>217.76</v>
      </c>
      <c r="BA1552" s="15">
        <f t="shared" si="72"/>
        <v>435.52</v>
      </c>
      <c r="BB1552" s="15">
        <f t="shared" si="73"/>
        <v>2613.12</v>
      </c>
      <c r="BC1552" s="15">
        <f t="shared" si="74"/>
        <v>3048.64</v>
      </c>
    </row>
    <row r="1553" spans="1:55" x14ac:dyDescent="0.35">
      <c r="A1553" s="161" t="s">
        <v>3051</v>
      </c>
      <c r="B1553" s="70" t="s">
        <v>3048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71">
        <v>45162</v>
      </c>
      <c r="AF1553" s="173">
        <v>47354</v>
      </c>
      <c r="AG1553" s="94">
        <v>22125</v>
      </c>
      <c r="AH1553" s="94">
        <v>4.8166666666666664</v>
      </c>
      <c r="AI1553" s="94">
        <v>6</v>
      </c>
      <c r="AJ1553" s="168">
        <v>5.3600000000000002E-2</v>
      </c>
      <c r="AK1553" s="162" t="s">
        <v>651</v>
      </c>
      <c r="AL1553" s="162" t="s">
        <v>652</v>
      </c>
      <c r="AM1553" s="133">
        <v>98.82</v>
      </c>
      <c r="AN1553" s="133">
        <v>98.82</v>
      </c>
      <c r="AO1553" s="133">
        <v>98.82</v>
      </c>
      <c r="AP1553" s="133">
        <v>98.82</v>
      </c>
      <c r="AQ1553" s="133">
        <v>98.82</v>
      </c>
      <c r="AR1553" s="133">
        <v>98.82</v>
      </c>
      <c r="AS1553" s="133">
        <v>98.82</v>
      </c>
      <c r="AT1553" s="133">
        <v>98.82</v>
      </c>
      <c r="AU1553" s="133">
        <v>98.82</v>
      </c>
      <c r="AV1553" s="133">
        <v>98.82</v>
      </c>
      <c r="AW1553" s="133">
        <v>98.82</v>
      </c>
      <c r="AX1553" s="133">
        <v>98.82</v>
      </c>
      <c r="AY1553" s="133">
        <v>98.82</v>
      </c>
      <c r="AZ1553" s="133">
        <v>98.82</v>
      </c>
      <c r="BA1553" s="15">
        <f t="shared" si="72"/>
        <v>197.64</v>
      </c>
      <c r="BB1553" s="15">
        <f t="shared" si="73"/>
        <v>1185.8399999999997</v>
      </c>
      <c r="BC1553" s="15">
        <f t="shared" si="74"/>
        <v>1383.4799999999996</v>
      </c>
    </row>
    <row r="1554" spans="1:55" x14ac:dyDescent="0.35">
      <c r="A1554" s="161" t="s">
        <v>3052</v>
      </c>
      <c r="B1554" s="70" t="s">
        <v>3048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71">
        <v>45162</v>
      </c>
      <c r="AF1554" s="173">
        <v>47719</v>
      </c>
      <c r="AG1554" s="94">
        <v>70819.67</v>
      </c>
      <c r="AH1554" s="94">
        <v>5.8166666666666664</v>
      </c>
      <c r="AI1554" s="94">
        <v>7</v>
      </c>
      <c r="AJ1554" s="168">
        <v>5.6399999999999999E-2</v>
      </c>
      <c r="AK1554" s="162" t="s">
        <v>651</v>
      </c>
      <c r="AL1554" s="162" t="s">
        <v>652</v>
      </c>
      <c r="AM1554" s="133">
        <v>332.85</v>
      </c>
      <c r="AN1554" s="133">
        <v>332.85</v>
      </c>
      <c r="AO1554" s="133">
        <v>332.85</v>
      </c>
      <c r="AP1554" s="133">
        <v>332.85</v>
      </c>
      <c r="AQ1554" s="133">
        <v>332.85</v>
      </c>
      <c r="AR1554" s="133">
        <v>332.85</v>
      </c>
      <c r="AS1554" s="133">
        <v>332.85</v>
      </c>
      <c r="AT1554" s="133">
        <v>332.85</v>
      </c>
      <c r="AU1554" s="133">
        <v>332.85</v>
      </c>
      <c r="AV1554" s="133">
        <v>332.85</v>
      </c>
      <c r="AW1554" s="133">
        <v>332.85</v>
      </c>
      <c r="AX1554" s="133">
        <v>332.85</v>
      </c>
      <c r="AY1554" s="133">
        <v>332.85</v>
      </c>
      <c r="AZ1554" s="133">
        <v>332.85</v>
      </c>
      <c r="BA1554" s="15">
        <f t="shared" si="72"/>
        <v>665.7</v>
      </c>
      <c r="BB1554" s="15">
        <f t="shared" si="73"/>
        <v>3994.1999999999994</v>
      </c>
      <c r="BC1554" s="15">
        <f t="shared" si="74"/>
        <v>4659.8999999999996</v>
      </c>
    </row>
    <row r="1555" spans="1:55" x14ac:dyDescent="0.35">
      <c r="A1555" s="161" t="s">
        <v>3053</v>
      </c>
      <c r="B1555" s="70" t="s">
        <v>3048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71">
        <v>45162</v>
      </c>
      <c r="AF1555" s="173">
        <v>48084</v>
      </c>
      <c r="AG1555" s="94">
        <v>190717.5</v>
      </c>
      <c r="AH1555" s="94">
        <v>6.8166666666666664</v>
      </c>
      <c r="AI1555" s="94">
        <v>8</v>
      </c>
      <c r="AJ1555" s="168">
        <v>5.9299999999999999E-2</v>
      </c>
      <c r="AK1555" s="162" t="s">
        <v>651</v>
      </c>
      <c r="AL1555" s="162" t="s">
        <v>652</v>
      </c>
      <c r="AM1555" s="133">
        <v>942.46</v>
      </c>
      <c r="AN1555" s="133">
        <v>942.46</v>
      </c>
      <c r="AO1555" s="133">
        <v>942.46</v>
      </c>
      <c r="AP1555" s="133">
        <v>942.46</v>
      </c>
      <c r="AQ1555" s="133">
        <v>942.46</v>
      </c>
      <c r="AR1555" s="133">
        <v>942.46</v>
      </c>
      <c r="AS1555" s="133">
        <v>942.46</v>
      </c>
      <c r="AT1555" s="133">
        <v>942.46</v>
      </c>
      <c r="AU1555" s="133">
        <v>942.46</v>
      </c>
      <c r="AV1555" s="133">
        <v>942.46</v>
      </c>
      <c r="AW1555" s="133">
        <v>942.46</v>
      </c>
      <c r="AX1555" s="133">
        <v>942.46</v>
      </c>
      <c r="AY1555" s="133">
        <v>942.46</v>
      </c>
      <c r="AZ1555" s="133">
        <v>942.46</v>
      </c>
      <c r="BA1555" s="15">
        <f t="shared" si="72"/>
        <v>1884.92</v>
      </c>
      <c r="BB1555" s="15">
        <f t="shared" si="73"/>
        <v>11309.519999999997</v>
      </c>
      <c r="BC1555" s="15">
        <f t="shared" si="74"/>
        <v>13194.439999999997</v>
      </c>
    </row>
    <row r="1556" spans="1:55" x14ac:dyDescent="0.35">
      <c r="A1556" s="161" t="s">
        <v>3054</v>
      </c>
      <c r="B1556" s="70" t="s">
        <v>3048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71">
        <v>45162</v>
      </c>
      <c r="AF1556" s="173">
        <v>48450</v>
      </c>
      <c r="AG1556" s="94">
        <v>101248.91</v>
      </c>
      <c r="AH1556" s="94">
        <v>7.8166666666666664</v>
      </c>
      <c r="AI1556" s="94">
        <v>9</v>
      </c>
      <c r="AJ1556" s="168">
        <v>6.2100000000000002E-2</v>
      </c>
      <c r="AK1556" s="162" t="s">
        <v>651</v>
      </c>
      <c r="AL1556" s="162" t="s">
        <v>652</v>
      </c>
      <c r="AM1556" s="133">
        <v>523.96</v>
      </c>
      <c r="AN1556" s="133">
        <v>523.96</v>
      </c>
      <c r="AO1556" s="133">
        <v>523.96</v>
      </c>
      <c r="AP1556" s="133">
        <v>523.96</v>
      </c>
      <c r="AQ1556" s="133">
        <v>523.96</v>
      </c>
      <c r="AR1556" s="133">
        <v>523.96</v>
      </c>
      <c r="AS1556" s="133">
        <v>523.96</v>
      </c>
      <c r="AT1556" s="133">
        <v>523.96</v>
      </c>
      <c r="AU1556" s="133">
        <v>523.96</v>
      </c>
      <c r="AV1556" s="133">
        <v>523.96</v>
      </c>
      <c r="AW1556" s="133">
        <v>523.96</v>
      </c>
      <c r="AX1556" s="133">
        <v>523.96</v>
      </c>
      <c r="AY1556" s="133">
        <v>523.96</v>
      </c>
      <c r="AZ1556" s="133">
        <v>523.96</v>
      </c>
      <c r="BA1556" s="15">
        <f t="shared" si="72"/>
        <v>1047.92</v>
      </c>
      <c r="BB1556" s="15">
        <f t="shared" si="73"/>
        <v>6287.52</v>
      </c>
      <c r="BC1556" s="15">
        <f t="shared" si="74"/>
        <v>7335.4400000000005</v>
      </c>
    </row>
    <row r="1557" spans="1:55" x14ac:dyDescent="0.35">
      <c r="A1557" s="161" t="s">
        <v>3055</v>
      </c>
      <c r="B1557" s="70" t="s">
        <v>3048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71">
        <v>45162</v>
      </c>
      <c r="AF1557" s="173">
        <v>48815</v>
      </c>
      <c r="AG1557" s="94">
        <v>53100</v>
      </c>
      <c r="AH1557" s="94">
        <v>8.8166666666666664</v>
      </c>
      <c r="AI1557" s="94">
        <v>10</v>
      </c>
      <c r="AJ1557" s="168">
        <v>6.5000000000000002E-2</v>
      </c>
      <c r="AK1557" s="162" t="s">
        <v>651</v>
      </c>
      <c r="AL1557" s="162" t="s">
        <v>652</v>
      </c>
      <c r="AM1557" s="133">
        <v>287.62</v>
      </c>
      <c r="AN1557" s="133">
        <v>287.62</v>
      </c>
      <c r="AO1557" s="133">
        <v>287.62</v>
      </c>
      <c r="AP1557" s="133">
        <v>287.62</v>
      </c>
      <c r="AQ1557" s="133">
        <v>287.62</v>
      </c>
      <c r="AR1557" s="133">
        <v>287.62</v>
      </c>
      <c r="AS1557" s="133">
        <v>287.62</v>
      </c>
      <c r="AT1557" s="133">
        <v>287.62</v>
      </c>
      <c r="AU1557" s="133">
        <v>287.62</v>
      </c>
      <c r="AV1557" s="133">
        <v>287.62</v>
      </c>
      <c r="AW1557" s="133">
        <v>287.62</v>
      </c>
      <c r="AX1557" s="133">
        <v>287.62</v>
      </c>
      <c r="AY1557" s="133">
        <v>287.62</v>
      </c>
      <c r="AZ1557" s="133">
        <v>287.62</v>
      </c>
      <c r="BA1557" s="15">
        <f t="shared" si="72"/>
        <v>575.24</v>
      </c>
      <c r="BB1557" s="15">
        <f t="shared" si="73"/>
        <v>3451.4399999999991</v>
      </c>
      <c r="BC1557" s="15">
        <f t="shared" si="74"/>
        <v>4026.6799999999994</v>
      </c>
    </row>
    <row r="1558" spans="1:55" x14ac:dyDescent="0.35">
      <c r="A1558" s="161" t="s">
        <v>3056</v>
      </c>
      <c r="B1558" s="70" t="s">
        <v>3057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71">
        <v>44987</v>
      </c>
      <c r="AF1558" s="173">
        <v>46083</v>
      </c>
      <c r="AG1558" s="94">
        <v>4987307.21</v>
      </c>
      <c r="AH1558" s="94">
        <v>1.3388888888888888</v>
      </c>
      <c r="AI1558" s="94">
        <v>3</v>
      </c>
      <c r="AJ1558" s="168">
        <v>6.1652999999999999E-2</v>
      </c>
      <c r="AK1558" s="162" t="s">
        <v>651</v>
      </c>
      <c r="AL1558" s="162" t="s">
        <v>652</v>
      </c>
      <c r="AM1558" s="133">
        <v>0</v>
      </c>
      <c r="AN1558" s="133">
        <v>0</v>
      </c>
      <c r="AO1558" s="133">
        <v>0</v>
      </c>
      <c r="AP1558" s="133">
        <v>0</v>
      </c>
      <c r="AQ1558" s="133">
        <v>153741.23000000001</v>
      </c>
      <c r="AR1558" s="133">
        <v>0</v>
      </c>
      <c r="AS1558" s="133">
        <v>0</v>
      </c>
      <c r="AT1558" s="133">
        <v>0</v>
      </c>
      <c r="AU1558" s="133">
        <v>0</v>
      </c>
      <c r="AV1558" s="133">
        <v>0</v>
      </c>
      <c r="AW1558" s="133">
        <v>153741.23000000001</v>
      </c>
      <c r="AX1558" s="133">
        <v>0</v>
      </c>
      <c r="AY1558" s="133">
        <v>0</v>
      </c>
      <c r="AZ1558" s="133">
        <v>0</v>
      </c>
      <c r="BA1558" s="15">
        <f t="shared" si="72"/>
        <v>0</v>
      </c>
      <c r="BB1558" s="15">
        <f t="shared" si="73"/>
        <v>307482.46000000002</v>
      </c>
      <c r="BC1558" s="15">
        <f t="shared" si="74"/>
        <v>307482.46000000002</v>
      </c>
    </row>
    <row r="1559" spans="1:55" x14ac:dyDescent="0.35">
      <c r="A1559" s="161" t="s">
        <v>3058</v>
      </c>
      <c r="B1559" s="70" t="s">
        <v>3059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71">
        <v>44995</v>
      </c>
      <c r="AF1559" s="173">
        <v>46822</v>
      </c>
      <c r="AG1559" s="94">
        <v>4971962.1100000003</v>
      </c>
      <c r="AH1559" s="94">
        <v>3.3611111111111112</v>
      </c>
      <c r="AI1559" s="94">
        <v>5</v>
      </c>
      <c r="AJ1559" s="168">
        <v>7.1294999999999997E-2</v>
      </c>
      <c r="AK1559" s="162" t="s">
        <v>651</v>
      </c>
      <c r="AL1559" s="162" t="s">
        <v>652</v>
      </c>
      <c r="AM1559" s="133">
        <v>0</v>
      </c>
      <c r="AN1559" s="133">
        <v>0</v>
      </c>
      <c r="AO1559" s="133">
        <v>0</v>
      </c>
      <c r="AP1559" s="133">
        <v>0</v>
      </c>
      <c r="AQ1559" s="133">
        <v>177238.02</v>
      </c>
      <c r="AR1559" s="133">
        <v>0</v>
      </c>
      <c r="AS1559" s="133">
        <v>0</v>
      </c>
      <c r="AT1559" s="133">
        <v>0</v>
      </c>
      <c r="AU1559" s="133">
        <v>0</v>
      </c>
      <c r="AV1559" s="133">
        <v>0</v>
      </c>
      <c r="AW1559" s="133">
        <v>177238.02</v>
      </c>
      <c r="AX1559" s="133">
        <v>0</v>
      </c>
      <c r="AY1559" s="133">
        <v>0</v>
      </c>
      <c r="AZ1559" s="133">
        <v>0</v>
      </c>
      <c r="BA1559" s="15">
        <f t="shared" si="72"/>
        <v>0</v>
      </c>
      <c r="BB1559" s="15">
        <f t="shared" si="73"/>
        <v>354476.04</v>
      </c>
      <c r="BC1559" s="15">
        <f t="shared" si="74"/>
        <v>354476.04</v>
      </c>
    </row>
    <row r="1560" spans="1:55" x14ac:dyDescent="0.35">
      <c r="A1560" s="161" t="s">
        <v>3060</v>
      </c>
      <c r="B1560" s="70" t="s">
        <v>3061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71">
        <v>45000</v>
      </c>
      <c r="AF1560" s="173">
        <v>47192</v>
      </c>
      <c r="AG1560" s="94">
        <v>2052218.64</v>
      </c>
      <c r="AH1560" s="94">
        <v>4.375</v>
      </c>
      <c r="AI1560" s="94">
        <v>6</v>
      </c>
      <c r="AJ1560" s="168">
        <v>7.3772000000000004E-2</v>
      </c>
      <c r="AK1560" s="162" t="s">
        <v>651</v>
      </c>
      <c r="AL1560" s="162" t="s">
        <v>652</v>
      </c>
      <c r="AM1560" s="133">
        <v>0</v>
      </c>
      <c r="AN1560" s="133">
        <v>0</v>
      </c>
      <c r="AO1560" s="133">
        <v>0</v>
      </c>
      <c r="AP1560" s="133">
        <v>0</v>
      </c>
      <c r="AQ1560" s="133">
        <v>75698.14</v>
      </c>
      <c r="AR1560" s="133">
        <v>0</v>
      </c>
      <c r="AS1560" s="133">
        <v>0</v>
      </c>
      <c r="AT1560" s="133">
        <v>0</v>
      </c>
      <c r="AU1560" s="133">
        <v>0</v>
      </c>
      <c r="AV1560" s="133">
        <v>0</v>
      </c>
      <c r="AW1560" s="133">
        <v>75698.14</v>
      </c>
      <c r="AX1560" s="133">
        <v>0</v>
      </c>
      <c r="AY1560" s="133">
        <v>0</v>
      </c>
      <c r="AZ1560" s="133">
        <v>0</v>
      </c>
      <c r="BA1560" s="15">
        <f t="shared" si="72"/>
        <v>0</v>
      </c>
      <c r="BB1560" s="15">
        <f t="shared" si="73"/>
        <v>151396.28</v>
      </c>
      <c r="BC1560" s="15">
        <f t="shared" si="74"/>
        <v>151396.28</v>
      </c>
    </row>
    <row r="1561" spans="1:55" x14ac:dyDescent="0.35">
      <c r="A1561" s="161" t="s">
        <v>3062</v>
      </c>
      <c r="B1561" s="70" t="s">
        <v>3063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71">
        <v>44995</v>
      </c>
      <c r="AF1561" s="173">
        <v>46822</v>
      </c>
      <c r="AG1561" s="94">
        <v>50137.919999999998</v>
      </c>
      <c r="AH1561" s="94">
        <v>3.3611111111111112</v>
      </c>
      <c r="AI1561" s="94">
        <v>5</v>
      </c>
      <c r="AJ1561" s="168">
        <v>7.1294999999999997E-2</v>
      </c>
      <c r="AK1561" s="162" t="s">
        <v>651</v>
      </c>
      <c r="AL1561" s="162" t="s">
        <v>652</v>
      </c>
      <c r="AM1561" s="133">
        <v>0</v>
      </c>
      <c r="AN1561" s="133">
        <v>0</v>
      </c>
      <c r="AO1561" s="133">
        <v>0</v>
      </c>
      <c r="AP1561" s="133">
        <v>0</v>
      </c>
      <c r="AQ1561" s="133">
        <v>1787.29</v>
      </c>
      <c r="AR1561" s="133">
        <v>0</v>
      </c>
      <c r="AS1561" s="133">
        <v>0</v>
      </c>
      <c r="AT1561" s="133">
        <v>0</v>
      </c>
      <c r="AU1561" s="133">
        <v>0</v>
      </c>
      <c r="AV1561" s="133">
        <v>0</v>
      </c>
      <c r="AW1561" s="133">
        <v>1787.29</v>
      </c>
      <c r="AX1561" s="133">
        <v>0</v>
      </c>
      <c r="AY1561" s="133">
        <v>0</v>
      </c>
      <c r="AZ1561" s="133">
        <v>0</v>
      </c>
      <c r="BA1561" s="15">
        <f t="shared" si="72"/>
        <v>0</v>
      </c>
      <c r="BB1561" s="15">
        <f t="shared" si="73"/>
        <v>3574.58</v>
      </c>
      <c r="BC1561" s="15">
        <f t="shared" si="74"/>
        <v>3574.58</v>
      </c>
    </row>
    <row r="1562" spans="1:55" x14ac:dyDescent="0.35">
      <c r="A1562" s="161" t="s">
        <v>3064</v>
      </c>
      <c r="B1562" s="70" t="s">
        <v>3065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71">
        <v>44995</v>
      </c>
      <c r="AF1562" s="173">
        <v>46822</v>
      </c>
      <c r="AG1562" s="94">
        <v>82529.13</v>
      </c>
      <c r="AH1562" s="94">
        <v>3.3611111111111112</v>
      </c>
      <c r="AI1562" s="94">
        <v>5</v>
      </c>
      <c r="AJ1562" s="168">
        <v>7.1294999999999997E-2</v>
      </c>
      <c r="AK1562" s="162" t="s">
        <v>651</v>
      </c>
      <c r="AL1562" s="162" t="s">
        <v>652</v>
      </c>
      <c r="AM1562" s="133">
        <v>0</v>
      </c>
      <c r="AN1562" s="133">
        <v>0</v>
      </c>
      <c r="AO1562" s="133">
        <v>0</v>
      </c>
      <c r="AP1562" s="133">
        <v>0</v>
      </c>
      <c r="AQ1562" s="133">
        <v>2941.96</v>
      </c>
      <c r="AR1562" s="133">
        <v>0</v>
      </c>
      <c r="AS1562" s="133">
        <v>0</v>
      </c>
      <c r="AT1562" s="133">
        <v>0</v>
      </c>
      <c r="AU1562" s="133">
        <v>0</v>
      </c>
      <c r="AV1562" s="133">
        <v>0</v>
      </c>
      <c r="AW1562" s="133">
        <v>2941.96</v>
      </c>
      <c r="AX1562" s="133">
        <v>0</v>
      </c>
      <c r="AY1562" s="133">
        <v>0</v>
      </c>
      <c r="AZ1562" s="133">
        <v>0</v>
      </c>
      <c r="BA1562" s="15">
        <f t="shared" si="72"/>
        <v>0</v>
      </c>
      <c r="BB1562" s="15">
        <f t="shared" si="73"/>
        <v>5883.92</v>
      </c>
      <c r="BC1562" s="15">
        <f t="shared" si="74"/>
        <v>5883.92</v>
      </c>
    </row>
    <row r="1563" spans="1:55" x14ac:dyDescent="0.35">
      <c r="A1563" s="161" t="s">
        <v>3066</v>
      </c>
      <c r="B1563" s="70" t="s">
        <v>3067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74">
        <v>44995</v>
      </c>
      <c r="AF1563" s="173">
        <v>46822</v>
      </c>
      <c r="AG1563" s="94">
        <v>18720.71</v>
      </c>
      <c r="AH1563" s="94">
        <v>3.3611111111111112</v>
      </c>
      <c r="AI1563" s="94">
        <v>5</v>
      </c>
      <c r="AJ1563" s="168">
        <v>7.1294999999999997E-2</v>
      </c>
      <c r="AK1563" s="162" t="s">
        <v>651</v>
      </c>
      <c r="AL1563" s="162" t="s">
        <v>652</v>
      </c>
      <c r="AM1563" s="133">
        <v>0</v>
      </c>
      <c r="AN1563" s="133">
        <v>0</v>
      </c>
      <c r="AO1563" s="133">
        <v>0</v>
      </c>
      <c r="AP1563" s="133">
        <v>0</v>
      </c>
      <c r="AQ1563" s="133">
        <v>667.35</v>
      </c>
      <c r="AR1563" s="133">
        <v>0</v>
      </c>
      <c r="AS1563" s="133">
        <v>0</v>
      </c>
      <c r="AT1563" s="133">
        <v>0</v>
      </c>
      <c r="AU1563" s="133">
        <v>0</v>
      </c>
      <c r="AV1563" s="133">
        <v>0</v>
      </c>
      <c r="AW1563" s="133">
        <v>667.35</v>
      </c>
      <c r="AX1563" s="133">
        <v>0</v>
      </c>
      <c r="AY1563" s="133">
        <v>0</v>
      </c>
      <c r="AZ1563" s="133">
        <v>0</v>
      </c>
      <c r="BA1563" s="15">
        <f t="shared" si="72"/>
        <v>0</v>
      </c>
      <c r="BB1563" s="15">
        <f t="shared" si="73"/>
        <v>1334.7</v>
      </c>
      <c r="BC1563" s="15">
        <f t="shared" si="74"/>
        <v>1334.7</v>
      </c>
    </row>
    <row r="1564" spans="1:55" x14ac:dyDescent="0.35">
      <c r="A1564" s="161" t="s">
        <v>3068</v>
      </c>
      <c r="B1564" s="70" t="s">
        <v>3069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74">
        <v>44995</v>
      </c>
      <c r="AF1564" s="173">
        <v>46822</v>
      </c>
      <c r="AG1564" s="94">
        <v>65569.25</v>
      </c>
      <c r="AH1564" s="94">
        <v>3.3611111111111112</v>
      </c>
      <c r="AI1564" s="94">
        <v>5</v>
      </c>
      <c r="AJ1564" s="168">
        <v>7.1294999999999997E-2</v>
      </c>
      <c r="AK1564" s="162" t="s">
        <v>651</v>
      </c>
      <c r="AL1564" s="162" t="s">
        <v>652</v>
      </c>
      <c r="AM1564" s="133">
        <v>0</v>
      </c>
      <c r="AN1564" s="133">
        <v>0</v>
      </c>
      <c r="AO1564" s="133">
        <v>0</v>
      </c>
      <c r="AP1564" s="133">
        <v>0</v>
      </c>
      <c r="AQ1564" s="133">
        <v>2337.38</v>
      </c>
      <c r="AR1564" s="133">
        <v>0</v>
      </c>
      <c r="AS1564" s="133">
        <v>0</v>
      </c>
      <c r="AT1564" s="133">
        <v>0</v>
      </c>
      <c r="AU1564" s="133">
        <v>0</v>
      </c>
      <c r="AV1564" s="133">
        <v>0</v>
      </c>
      <c r="AW1564" s="133">
        <v>2337.38</v>
      </c>
      <c r="AX1564" s="133">
        <v>0</v>
      </c>
      <c r="AY1564" s="133">
        <v>0</v>
      </c>
      <c r="AZ1564" s="133">
        <v>0</v>
      </c>
      <c r="BA1564" s="15">
        <f t="shared" si="72"/>
        <v>0</v>
      </c>
      <c r="BB1564" s="15">
        <f t="shared" si="73"/>
        <v>4674.76</v>
      </c>
      <c r="BC1564" s="15">
        <f t="shared" si="74"/>
        <v>4674.76</v>
      </c>
    </row>
    <row r="1565" spans="1:55" x14ac:dyDescent="0.35">
      <c r="A1565" s="161" t="s">
        <v>3070</v>
      </c>
      <c r="B1565" s="70" t="s">
        <v>3071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74">
        <v>44995</v>
      </c>
      <c r="AF1565" s="173">
        <v>46822</v>
      </c>
      <c r="AG1565" s="94">
        <v>43381.04</v>
      </c>
      <c r="AH1565" s="94">
        <v>3.3611111111111112</v>
      </c>
      <c r="AI1565" s="94">
        <v>5</v>
      </c>
      <c r="AJ1565" s="168">
        <v>7.1294999999999997E-2</v>
      </c>
      <c r="AK1565" s="162" t="s">
        <v>651</v>
      </c>
      <c r="AL1565" s="162" t="s">
        <v>652</v>
      </c>
      <c r="AM1565" s="133">
        <v>0</v>
      </c>
      <c r="AN1565" s="133">
        <v>0</v>
      </c>
      <c r="AO1565" s="133">
        <v>0</v>
      </c>
      <c r="AP1565" s="133">
        <v>0</v>
      </c>
      <c r="AQ1565" s="133">
        <v>1546.43</v>
      </c>
      <c r="AR1565" s="133">
        <v>0</v>
      </c>
      <c r="AS1565" s="133">
        <v>0</v>
      </c>
      <c r="AT1565" s="133">
        <v>0</v>
      </c>
      <c r="AU1565" s="133">
        <v>0</v>
      </c>
      <c r="AV1565" s="133">
        <v>0</v>
      </c>
      <c r="AW1565" s="133">
        <v>1546.43</v>
      </c>
      <c r="AX1565" s="133">
        <v>0</v>
      </c>
      <c r="AY1565" s="133">
        <v>0</v>
      </c>
      <c r="AZ1565" s="133">
        <v>0</v>
      </c>
      <c r="BA1565" s="15">
        <f t="shared" si="72"/>
        <v>0</v>
      </c>
      <c r="BB1565" s="15">
        <f t="shared" si="73"/>
        <v>3092.86</v>
      </c>
      <c r="BC1565" s="15">
        <f t="shared" si="74"/>
        <v>3092.86</v>
      </c>
    </row>
    <row r="1566" spans="1:55" x14ac:dyDescent="0.35">
      <c r="A1566" s="161" t="s">
        <v>3072</v>
      </c>
      <c r="B1566" s="70" t="s">
        <v>3073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74">
        <v>44995</v>
      </c>
      <c r="AF1566" s="173">
        <v>46822</v>
      </c>
      <c r="AG1566" s="94">
        <v>218206.34</v>
      </c>
      <c r="AH1566" s="94">
        <v>3.3611111111111112</v>
      </c>
      <c r="AI1566" s="94">
        <v>5</v>
      </c>
      <c r="AJ1566" s="168">
        <v>7.1294999999999997E-2</v>
      </c>
      <c r="AK1566" s="162" t="s">
        <v>651</v>
      </c>
      <c r="AL1566" s="162" t="s">
        <v>652</v>
      </c>
      <c r="AM1566" s="133">
        <v>0</v>
      </c>
      <c r="AN1566" s="133">
        <v>0</v>
      </c>
      <c r="AO1566" s="133">
        <v>0</v>
      </c>
      <c r="AP1566" s="133">
        <v>0</v>
      </c>
      <c r="AQ1566" s="133">
        <v>7778.51</v>
      </c>
      <c r="AR1566" s="133">
        <v>0</v>
      </c>
      <c r="AS1566" s="133">
        <v>0</v>
      </c>
      <c r="AT1566" s="133">
        <v>0</v>
      </c>
      <c r="AU1566" s="133">
        <v>0</v>
      </c>
      <c r="AV1566" s="133">
        <v>0</v>
      </c>
      <c r="AW1566" s="133">
        <v>7778.51</v>
      </c>
      <c r="AX1566" s="133">
        <v>0</v>
      </c>
      <c r="AY1566" s="133">
        <v>0</v>
      </c>
      <c r="AZ1566" s="133">
        <v>0</v>
      </c>
      <c r="BA1566" s="15">
        <f t="shared" si="72"/>
        <v>0</v>
      </c>
      <c r="BB1566" s="15">
        <f t="shared" si="73"/>
        <v>15557.02</v>
      </c>
      <c r="BC1566" s="15">
        <f t="shared" si="74"/>
        <v>15557.02</v>
      </c>
    </row>
    <row r="1567" spans="1:55" x14ac:dyDescent="0.35">
      <c r="A1567" s="161" t="s">
        <v>3074</v>
      </c>
      <c r="B1567" s="70" t="s">
        <v>3075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74">
        <v>44995</v>
      </c>
      <c r="AF1567" s="173">
        <v>46822</v>
      </c>
      <c r="AG1567" s="94">
        <v>144827.22</v>
      </c>
      <c r="AH1567" s="94">
        <v>3.3611111111111112</v>
      </c>
      <c r="AI1567" s="94">
        <v>5</v>
      </c>
      <c r="AJ1567" s="168">
        <v>7.1294999999999997E-2</v>
      </c>
      <c r="AK1567" s="162" t="s">
        <v>651</v>
      </c>
      <c r="AL1567" s="162" t="s">
        <v>652</v>
      </c>
      <c r="AM1567" s="133">
        <v>0</v>
      </c>
      <c r="AN1567" s="133">
        <v>0</v>
      </c>
      <c r="AO1567" s="133">
        <v>0</v>
      </c>
      <c r="AP1567" s="133">
        <v>0</v>
      </c>
      <c r="AQ1567" s="133">
        <v>5162.7299999999996</v>
      </c>
      <c r="AR1567" s="133">
        <v>0</v>
      </c>
      <c r="AS1567" s="133">
        <v>0</v>
      </c>
      <c r="AT1567" s="133">
        <v>0</v>
      </c>
      <c r="AU1567" s="133">
        <v>0</v>
      </c>
      <c r="AV1567" s="133">
        <v>0</v>
      </c>
      <c r="AW1567" s="133">
        <v>5162.7299999999996</v>
      </c>
      <c r="AX1567" s="133">
        <v>0</v>
      </c>
      <c r="AY1567" s="133">
        <v>0</v>
      </c>
      <c r="AZ1567" s="133">
        <v>0</v>
      </c>
      <c r="BA1567" s="15">
        <f t="shared" si="72"/>
        <v>0</v>
      </c>
      <c r="BB1567" s="15">
        <f t="shared" si="73"/>
        <v>10325.459999999999</v>
      </c>
      <c r="BC1567" s="15">
        <f t="shared" si="74"/>
        <v>10325.459999999999</v>
      </c>
    </row>
    <row r="1568" spans="1:55" x14ac:dyDescent="0.35">
      <c r="A1568" s="161" t="s">
        <v>3076</v>
      </c>
      <c r="B1568" s="70" t="s">
        <v>3077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74">
        <v>44995</v>
      </c>
      <c r="AF1568" s="173">
        <v>46822</v>
      </c>
      <c r="AG1568" s="94">
        <v>68549.91</v>
      </c>
      <c r="AH1568" s="94">
        <v>3.3611111111111112</v>
      </c>
      <c r="AI1568" s="94">
        <v>5</v>
      </c>
      <c r="AJ1568" s="168">
        <v>7.1294999999999997E-2</v>
      </c>
      <c r="AK1568" s="162" t="s">
        <v>651</v>
      </c>
      <c r="AL1568" s="162" t="s">
        <v>652</v>
      </c>
      <c r="AM1568" s="133">
        <v>0</v>
      </c>
      <c r="AN1568" s="133">
        <v>0</v>
      </c>
      <c r="AO1568" s="133">
        <v>0</v>
      </c>
      <c r="AP1568" s="133">
        <v>0</v>
      </c>
      <c r="AQ1568" s="133">
        <v>2443.63</v>
      </c>
      <c r="AR1568" s="133">
        <v>0</v>
      </c>
      <c r="AS1568" s="133">
        <v>0</v>
      </c>
      <c r="AT1568" s="133">
        <v>0</v>
      </c>
      <c r="AU1568" s="133">
        <v>0</v>
      </c>
      <c r="AV1568" s="133">
        <v>0</v>
      </c>
      <c r="AW1568" s="133">
        <v>2443.63</v>
      </c>
      <c r="AX1568" s="133">
        <v>0</v>
      </c>
      <c r="AY1568" s="133">
        <v>0</v>
      </c>
      <c r="AZ1568" s="133">
        <v>0</v>
      </c>
      <c r="BA1568" s="15">
        <f t="shared" si="72"/>
        <v>0</v>
      </c>
      <c r="BB1568" s="15">
        <f t="shared" si="73"/>
        <v>4887.26</v>
      </c>
      <c r="BC1568" s="15">
        <f t="shared" si="74"/>
        <v>4887.26</v>
      </c>
    </row>
    <row r="1569" spans="1:55" x14ac:dyDescent="0.35">
      <c r="A1569" s="161" t="s">
        <v>3078</v>
      </c>
      <c r="B1569" s="70" t="s">
        <v>3079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74">
        <v>44995</v>
      </c>
      <c r="AF1569" s="173">
        <v>46822</v>
      </c>
      <c r="AG1569" s="94">
        <v>79170.31</v>
      </c>
      <c r="AH1569" s="94">
        <v>3.3611111111111112</v>
      </c>
      <c r="AI1569" s="94">
        <v>5</v>
      </c>
      <c r="AJ1569" s="168">
        <v>7.1294999999999997E-2</v>
      </c>
      <c r="AK1569" s="162" t="s">
        <v>651</v>
      </c>
      <c r="AL1569" s="162" t="s">
        <v>652</v>
      </c>
      <c r="AM1569" s="133">
        <v>0</v>
      </c>
      <c r="AN1569" s="133">
        <v>0</v>
      </c>
      <c r="AO1569" s="133">
        <v>0</v>
      </c>
      <c r="AP1569" s="133">
        <v>0</v>
      </c>
      <c r="AQ1569" s="133">
        <v>2822.22</v>
      </c>
      <c r="AR1569" s="133">
        <v>0</v>
      </c>
      <c r="AS1569" s="133">
        <v>0</v>
      </c>
      <c r="AT1569" s="133">
        <v>0</v>
      </c>
      <c r="AU1569" s="133">
        <v>0</v>
      </c>
      <c r="AV1569" s="133">
        <v>0</v>
      </c>
      <c r="AW1569" s="133">
        <v>2822.22</v>
      </c>
      <c r="AX1569" s="133">
        <v>0</v>
      </c>
      <c r="AY1569" s="133">
        <v>0</v>
      </c>
      <c r="AZ1569" s="133">
        <v>0</v>
      </c>
      <c r="BA1569" s="15">
        <f t="shared" si="72"/>
        <v>0</v>
      </c>
      <c r="BB1569" s="15">
        <f t="shared" si="73"/>
        <v>5644.44</v>
      </c>
      <c r="BC1569" s="15">
        <f t="shared" si="74"/>
        <v>5644.44</v>
      </c>
    </row>
    <row r="1570" spans="1:55" x14ac:dyDescent="0.35">
      <c r="A1570" s="161" t="s">
        <v>3080</v>
      </c>
      <c r="B1570" s="70" t="s">
        <v>3081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74">
        <v>44995</v>
      </c>
      <c r="AF1570" s="173">
        <v>46822</v>
      </c>
      <c r="AG1570" s="94">
        <v>62607.29</v>
      </c>
      <c r="AH1570" s="94">
        <v>3.3611111111111112</v>
      </c>
      <c r="AI1570" s="94">
        <v>5</v>
      </c>
      <c r="AJ1570" s="168">
        <v>7.1294999999999997E-2</v>
      </c>
      <c r="AK1570" s="162" t="s">
        <v>651</v>
      </c>
      <c r="AL1570" s="162" t="s">
        <v>652</v>
      </c>
      <c r="AM1570" s="133">
        <v>0</v>
      </c>
      <c r="AN1570" s="133">
        <v>0</v>
      </c>
      <c r="AO1570" s="133">
        <v>0</v>
      </c>
      <c r="AP1570" s="133">
        <v>0</v>
      </c>
      <c r="AQ1570" s="133">
        <v>2231.79</v>
      </c>
      <c r="AR1570" s="133">
        <v>0</v>
      </c>
      <c r="AS1570" s="133">
        <v>0</v>
      </c>
      <c r="AT1570" s="133">
        <v>0</v>
      </c>
      <c r="AU1570" s="133">
        <v>0</v>
      </c>
      <c r="AV1570" s="133">
        <v>0</v>
      </c>
      <c r="AW1570" s="133">
        <v>2231.79</v>
      </c>
      <c r="AX1570" s="133">
        <v>0</v>
      </c>
      <c r="AY1570" s="133">
        <v>0</v>
      </c>
      <c r="AZ1570" s="133">
        <v>0</v>
      </c>
      <c r="BA1570" s="15">
        <f t="shared" si="72"/>
        <v>0</v>
      </c>
      <c r="BB1570" s="15">
        <f t="shared" si="73"/>
        <v>4463.58</v>
      </c>
      <c r="BC1570" s="15">
        <f t="shared" si="74"/>
        <v>4463.58</v>
      </c>
    </row>
    <row r="1571" spans="1:55" x14ac:dyDescent="0.35">
      <c r="A1571" s="161" t="s">
        <v>3082</v>
      </c>
      <c r="B1571" s="70" t="s">
        <v>3083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74">
        <v>44995</v>
      </c>
      <c r="AF1571" s="173">
        <v>46822</v>
      </c>
      <c r="AG1571" s="94">
        <v>53102.06</v>
      </c>
      <c r="AH1571" s="94">
        <v>3.3611111111111112</v>
      </c>
      <c r="AI1571" s="94">
        <v>5</v>
      </c>
      <c r="AJ1571" s="168">
        <v>7.1294999999999997E-2</v>
      </c>
      <c r="AK1571" s="162" t="s">
        <v>651</v>
      </c>
      <c r="AL1571" s="162" t="s">
        <v>652</v>
      </c>
      <c r="AM1571" s="133">
        <v>0</v>
      </c>
      <c r="AN1571" s="133">
        <v>0</v>
      </c>
      <c r="AO1571" s="133">
        <v>0</v>
      </c>
      <c r="AP1571" s="133">
        <v>0</v>
      </c>
      <c r="AQ1571" s="133">
        <v>1892.96</v>
      </c>
      <c r="AR1571" s="133">
        <v>0</v>
      </c>
      <c r="AS1571" s="133">
        <v>0</v>
      </c>
      <c r="AT1571" s="133">
        <v>0</v>
      </c>
      <c r="AU1571" s="133">
        <v>0</v>
      </c>
      <c r="AV1571" s="133">
        <v>0</v>
      </c>
      <c r="AW1571" s="133">
        <v>1892.96</v>
      </c>
      <c r="AX1571" s="133">
        <v>0</v>
      </c>
      <c r="AY1571" s="133">
        <v>0</v>
      </c>
      <c r="AZ1571" s="133">
        <v>0</v>
      </c>
      <c r="BA1571" s="15">
        <f t="shared" si="72"/>
        <v>0</v>
      </c>
      <c r="BB1571" s="15">
        <f t="shared" si="73"/>
        <v>3785.92</v>
      </c>
      <c r="BC1571" s="15">
        <f t="shared" si="74"/>
        <v>3785.92</v>
      </c>
    </row>
    <row r="1572" spans="1:55" x14ac:dyDescent="0.35">
      <c r="A1572" s="161" t="s">
        <v>3084</v>
      </c>
      <c r="B1572" s="70" t="s">
        <v>3085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74">
        <v>44995</v>
      </c>
      <c r="AF1572" s="173">
        <v>46822</v>
      </c>
      <c r="AG1572" s="94">
        <v>68500</v>
      </c>
      <c r="AH1572" s="94">
        <v>3.3611111111111112</v>
      </c>
      <c r="AI1572" s="94">
        <v>5</v>
      </c>
      <c r="AJ1572" s="168">
        <v>7.1294999999999997E-2</v>
      </c>
      <c r="AK1572" s="162" t="s">
        <v>651</v>
      </c>
      <c r="AL1572" s="162" t="s">
        <v>652</v>
      </c>
      <c r="AM1572" s="133">
        <v>0</v>
      </c>
      <c r="AN1572" s="133">
        <v>0</v>
      </c>
      <c r="AO1572" s="133">
        <v>0</v>
      </c>
      <c r="AP1572" s="133">
        <v>0</v>
      </c>
      <c r="AQ1572" s="133">
        <v>2441.85</v>
      </c>
      <c r="AR1572" s="133">
        <v>0</v>
      </c>
      <c r="AS1572" s="133">
        <v>0</v>
      </c>
      <c r="AT1572" s="133">
        <v>0</v>
      </c>
      <c r="AU1572" s="133">
        <v>0</v>
      </c>
      <c r="AV1572" s="133">
        <v>0</v>
      </c>
      <c r="AW1572" s="133">
        <v>2441.85</v>
      </c>
      <c r="AX1572" s="133">
        <v>0</v>
      </c>
      <c r="AY1572" s="133">
        <v>0</v>
      </c>
      <c r="AZ1572" s="133">
        <v>0</v>
      </c>
      <c r="BA1572" s="15">
        <f t="shared" si="72"/>
        <v>0</v>
      </c>
      <c r="BB1572" s="15">
        <f t="shared" si="73"/>
        <v>4883.7</v>
      </c>
      <c r="BC1572" s="15">
        <f t="shared" si="74"/>
        <v>4883.7</v>
      </c>
    </row>
    <row r="1573" spans="1:55" x14ac:dyDescent="0.35">
      <c r="A1573" s="161" t="s">
        <v>3086</v>
      </c>
      <c r="B1573" s="70" t="s">
        <v>3087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74">
        <v>44995</v>
      </c>
      <c r="AF1573" s="173">
        <v>46822</v>
      </c>
      <c r="AG1573" s="94">
        <v>115820.01</v>
      </c>
      <c r="AH1573" s="94">
        <v>3.3611111111111112</v>
      </c>
      <c r="AI1573" s="94">
        <v>5</v>
      </c>
      <c r="AJ1573" s="168">
        <v>7.1294999999999997E-2</v>
      </c>
      <c r="AK1573" s="162" t="s">
        <v>651</v>
      </c>
      <c r="AL1573" s="162" t="s">
        <v>652</v>
      </c>
      <c r="AM1573" s="133">
        <v>0</v>
      </c>
      <c r="AN1573" s="133">
        <v>0</v>
      </c>
      <c r="AO1573" s="133">
        <v>0</v>
      </c>
      <c r="AP1573" s="133">
        <v>0</v>
      </c>
      <c r="AQ1573" s="133">
        <v>4128.6899999999996</v>
      </c>
      <c r="AR1573" s="133">
        <v>0</v>
      </c>
      <c r="AS1573" s="133">
        <v>0</v>
      </c>
      <c r="AT1573" s="133">
        <v>0</v>
      </c>
      <c r="AU1573" s="133">
        <v>0</v>
      </c>
      <c r="AV1573" s="133">
        <v>0</v>
      </c>
      <c r="AW1573" s="133">
        <v>4128.6899999999996</v>
      </c>
      <c r="AX1573" s="133">
        <v>0</v>
      </c>
      <c r="AY1573" s="133">
        <v>0</v>
      </c>
      <c r="AZ1573" s="133">
        <v>0</v>
      </c>
      <c r="BA1573" s="15">
        <f t="shared" si="72"/>
        <v>0</v>
      </c>
      <c r="BB1573" s="15">
        <f t="shared" si="73"/>
        <v>8257.3799999999992</v>
      </c>
      <c r="BC1573" s="15">
        <f t="shared" si="74"/>
        <v>8257.3799999999992</v>
      </c>
    </row>
    <row r="1574" spans="1:55" x14ac:dyDescent="0.35">
      <c r="A1574" s="161" t="s">
        <v>3088</v>
      </c>
      <c r="B1574" s="70" t="s">
        <v>3089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74">
        <v>44995</v>
      </c>
      <c r="AF1574" s="173">
        <v>46822</v>
      </c>
      <c r="AG1574" s="94">
        <v>241425.63</v>
      </c>
      <c r="AH1574" s="94">
        <v>3.3611111111111112</v>
      </c>
      <c r="AI1574" s="94">
        <v>5</v>
      </c>
      <c r="AJ1574" s="168">
        <v>7.1294999999999997E-2</v>
      </c>
      <c r="AK1574" s="162" t="s">
        <v>651</v>
      </c>
      <c r="AL1574" s="162" t="s">
        <v>652</v>
      </c>
      <c r="AM1574" s="133">
        <v>0</v>
      </c>
      <c r="AN1574" s="133">
        <v>0</v>
      </c>
      <c r="AO1574" s="133">
        <v>0</v>
      </c>
      <c r="AP1574" s="133">
        <v>0</v>
      </c>
      <c r="AQ1574" s="133">
        <v>8606.2199999999993</v>
      </c>
      <c r="AR1574" s="133">
        <v>0</v>
      </c>
      <c r="AS1574" s="133">
        <v>0</v>
      </c>
      <c r="AT1574" s="133">
        <v>0</v>
      </c>
      <c r="AU1574" s="133">
        <v>0</v>
      </c>
      <c r="AV1574" s="133">
        <v>0</v>
      </c>
      <c r="AW1574" s="133">
        <v>8606.2199999999993</v>
      </c>
      <c r="AX1574" s="133">
        <v>0</v>
      </c>
      <c r="AY1574" s="133">
        <v>0</v>
      </c>
      <c r="AZ1574" s="133">
        <v>0</v>
      </c>
      <c r="BA1574" s="15">
        <f t="shared" si="72"/>
        <v>0</v>
      </c>
      <c r="BB1574" s="15">
        <f t="shared" si="73"/>
        <v>17212.439999999999</v>
      </c>
      <c r="BC1574" s="15">
        <f t="shared" si="74"/>
        <v>17212.439999999999</v>
      </c>
    </row>
    <row r="1575" spans="1:55" x14ac:dyDescent="0.35">
      <c r="A1575" s="161" t="s">
        <v>3090</v>
      </c>
      <c r="B1575" s="70" t="s">
        <v>3091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74">
        <v>44995</v>
      </c>
      <c r="AF1575" s="173">
        <v>46822</v>
      </c>
      <c r="AG1575" s="94">
        <v>38550.47</v>
      </c>
      <c r="AH1575" s="94">
        <v>3.3611111111111112</v>
      </c>
      <c r="AI1575" s="94">
        <v>5</v>
      </c>
      <c r="AJ1575" s="168">
        <v>7.1294999999999997E-2</v>
      </c>
      <c r="AK1575" s="162" t="s">
        <v>651</v>
      </c>
      <c r="AL1575" s="162" t="s">
        <v>652</v>
      </c>
      <c r="AM1575" s="133">
        <v>0</v>
      </c>
      <c r="AN1575" s="133">
        <v>0</v>
      </c>
      <c r="AO1575" s="133">
        <v>0</v>
      </c>
      <c r="AP1575" s="133">
        <v>0</v>
      </c>
      <c r="AQ1575" s="133">
        <v>1374.23</v>
      </c>
      <c r="AR1575" s="133">
        <v>0</v>
      </c>
      <c r="AS1575" s="133">
        <v>0</v>
      </c>
      <c r="AT1575" s="133">
        <v>0</v>
      </c>
      <c r="AU1575" s="133">
        <v>0</v>
      </c>
      <c r="AV1575" s="133">
        <v>0</v>
      </c>
      <c r="AW1575" s="133">
        <v>1374.23</v>
      </c>
      <c r="AX1575" s="133">
        <v>0</v>
      </c>
      <c r="AY1575" s="133">
        <v>0</v>
      </c>
      <c r="AZ1575" s="133">
        <v>0</v>
      </c>
      <c r="BA1575" s="15">
        <f t="shared" si="72"/>
        <v>0</v>
      </c>
      <c r="BB1575" s="15">
        <f t="shared" si="73"/>
        <v>2748.46</v>
      </c>
      <c r="BC1575" s="15">
        <f t="shared" si="74"/>
        <v>2748.46</v>
      </c>
    </row>
    <row r="1576" spans="1:55" x14ac:dyDescent="0.35">
      <c r="A1576" s="161" t="s">
        <v>3092</v>
      </c>
      <c r="B1576" s="70" t="s">
        <v>3093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74">
        <v>44995</v>
      </c>
      <c r="AF1576" s="173">
        <v>46822</v>
      </c>
      <c r="AG1576" s="94">
        <v>96535.05</v>
      </c>
      <c r="AH1576" s="94">
        <v>3.3611111111111112</v>
      </c>
      <c r="AI1576" s="94">
        <v>5</v>
      </c>
      <c r="AJ1576" s="168">
        <v>7.1294999999999997E-2</v>
      </c>
      <c r="AK1576" s="162" t="s">
        <v>651</v>
      </c>
      <c r="AL1576" s="162" t="s">
        <v>652</v>
      </c>
      <c r="AM1576" s="133">
        <v>0</v>
      </c>
      <c r="AN1576" s="133">
        <v>0</v>
      </c>
      <c r="AO1576" s="133">
        <v>0</v>
      </c>
      <c r="AP1576" s="133">
        <v>0</v>
      </c>
      <c r="AQ1576" s="133">
        <v>3441.23</v>
      </c>
      <c r="AR1576" s="133">
        <v>0</v>
      </c>
      <c r="AS1576" s="133">
        <v>0</v>
      </c>
      <c r="AT1576" s="133">
        <v>0</v>
      </c>
      <c r="AU1576" s="133">
        <v>0</v>
      </c>
      <c r="AV1576" s="133">
        <v>0</v>
      </c>
      <c r="AW1576" s="133">
        <v>3441.23</v>
      </c>
      <c r="AX1576" s="133">
        <v>0</v>
      </c>
      <c r="AY1576" s="133">
        <v>0</v>
      </c>
      <c r="AZ1576" s="133">
        <v>0</v>
      </c>
      <c r="BA1576" s="15">
        <f t="shared" si="72"/>
        <v>0</v>
      </c>
      <c r="BB1576" s="15">
        <f t="shared" si="73"/>
        <v>6882.46</v>
      </c>
      <c r="BC1576" s="15">
        <f t="shared" si="74"/>
        <v>6882.46</v>
      </c>
    </row>
    <row r="1577" spans="1:55" x14ac:dyDescent="0.35">
      <c r="A1577" s="161" t="s">
        <v>3094</v>
      </c>
      <c r="B1577" s="70" t="s">
        <v>3095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74">
        <v>44987</v>
      </c>
      <c r="AF1577" s="173">
        <v>46083</v>
      </c>
      <c r="AG1577" s="94">
        <v>3140104.52</v>
      </c>
      <c r="AH1577" s="94">
        <v>1.3388888888888888</v>
      </c>
      <c r="AI1577" s="94">
        <v>3</v>
      </c>
      <c r="AJ1577" s="168">
        <v>6.1652999999999999E-2</v>
      </c>
      <c r="AK1577" s="162" t="s">
        <v>651</v>
      </c>
      <c r="AL1577" s="162" t="s">
        <v>652</v>
      </c>
      <c r="AM1577" s="133">
        <v>0</v>
      </c>
      <c r="AN1577" s="133">
        <v>0</v>
      </c>
      <c r="AO1577" s="133">
        <v>0</v>
      </c>
      <c r="AP1577" s="133">
        <v>0</v>
      </c>
      <c r="AQ1577" s="133">
        <v>96798.43</v>
      </c>
      <c r="AR1577" s="133">
        <v>0</v>
      </c>
      <c r="AS1577" s="133">
        <v>0</v>
      </c>
      <c r="AT1577" s="133">
        <v>0</v>
      </c>
      <c r="AU1577" s="133">
        <v>0</v>
      </c>
      <c r="AV1577" s="133">
        <v>0</v>
      </c>
      <c r="AW1577" s="133">
        <v>96798.43</v>
      </c>
      <c r="AX1577" s="133">
        <v>0</v>
      </c>
      <c r="AY1577" s="133">
        <v>0</v>
      </c>
      <c r="AZ1577" s="133">
        <v>0</v>
      </c>
      <c r="BA1577" s="15">
        <f t="shared" si="72"/>
        <v>0</v>
      </c>
      <c r="BB1577" s="15">
        <f t="shared" si="73"/>
        <v>193596.86</v>
      </c>
      <c r="BC1577" s="15">
        <f t="shared" si="74"/>
        <v>193596.86</v>
      </c>
    </row>
    <row r="1578" spans="1:55" x14ac:dyDescent="0.35">
      <c r="A1578" s="161" t="s">
        <v>3096</v>
      </c>
      <c r="B1578" s="70" t="s">
        <v>3097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74">
        <v>44995</v>
      </c>
      <c r="AF1578" s="173">
        <v>46822</v>
      </c>
      <c r="AG1578" s="94">
        <v>1175140.54</v>
      </c>
      <c r="AH1578" s="94">
        <v>3.3611111111111112</v>
      </c>
      <c r="AI1578" s="94">
        <v>5</v>
      </c>
      <c r="AJ1578" s="168">
        <v>7.1294999999999997E-2</v>
      </c>
      <c r="AK1578" s="162" t="s">
        <v>651</v>
      </c>
      <c r="AL1578" s="162" t="s">
        <v>652</v>
      </c>
      <c r="AM1578" s="133">
        <v>0</v>
      </c>
      <c r="AN1578" s="133">
        <v>0</v>
      </c>
      <c r="AO1578" s="133">
        <v>0</v>
      </c>
      <c r="AP1578" s="133">
        <v>0</v>
      </c>
      <c r="AQ1578" s="133">
        <v>41890.82</v>
      </c>
      <c r="AR1578" s="133">
        <v>0</v>
      </c>
      <c r="AS1578" s="133">
        <v>0</v>
      </c>
      <c r="AT1578" s="133">
        <v>0</v>
      </c>
      <c r="AU1578" s="133">
        <v>0</v>
      </c>
      <c r="AV1578" s="133">
        <v>0</v>
      </c>
      <c r="AW1578" s="133">
        <v>41890.82</v>
      </c>
      <c r="AX1578" s="133">
        <v>0</v>
      </c>
      <c r="AY1578" s="133">
        <v>0</v>
      </c>
      <c r="AZ1578" s="133">
        <v>0</v>
      </c>
      <c r="BA1578" s="15">
        <f t="shared" si="72"/>
        <v>0</v>
      </c>
      <c r="BB1578" s="15">
        <f t="shared" si="73"/>
        <v>83781.64</v>
      </c>
      <c r="BC1578" s="15">
        <f t="shared" si="74"/>
        <v>83781.64</v>
      </c>
    </row>
    <row r="1579" spans="1:55" x14ac:dyDescent="0.35">
      <c r="A1579" s="161" t="s">
        <v>3098</v>
      </c>
      <c r="B1579" s="70" t="s">
        <v>3099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74">
        <v>44987</v>
      </c>
      <c r="AF1579" s="173">
        <v>46083</v>
      </c>
      <c r="AG1579" s="94">
        <v>1198376.95</v>
      </c>
      <c r="AH1579" s="94">
        <v>1.3388888888888888</v>
      </c>
      <c r="AI1579" s="94">
        <v>3</v>
      </c>
      <c r="AJ1579" s="168">
        <v>6.1652999999999999E-2</v>
      </c>
      <c r="AK1579" s="162" t="s">
        <v>651</v>
      </c>
      <c r="AL1579" s="162" t="s">
        <v>652</v>
      </c>
      <c r="AM1579" s="133">
        <v>0</v>
      </c>
      <c r="AN1579" s="133">
        <v>0</v>
      </c>
      <c r="AO1579" s="133">
        <v>0</v>
      </c>
      <c r="AP1579" s="133">
        <v>0</v>
      </c>
      <c r="AQ1579" s="133">
        <v>36941.769999999997</v>
      </c>
      <c r="AR1579" s="133">
        <v>0</v>
      </c>
      <c r="AS1579" s="133">
        <v>0</v>
      </c>
      <c r="AT1579" s="133">
        <v>0</v>
      </c>
      <c r="AU1579" s="133">
        <v>0</v>
      </c>
      <c r="AV1579" s="133">
        <v>0</v>
      </c>
      <c r="AW1579" s="133">
        <v>36941.769999999997</v>
      </c>
      <c r="AX1579" s="133">
        <v>0</v>
      </c>
      <c r="AY1579" s="133">
        <v>0</v>
      </c>
      <c r="AZ1579" s="133">
        <v>0</v>
      </c>
      <c r="BA1579" s="15">
        <f t="shared" si="72"/>
        <v>0</v>
      </c>
      <c r="BB1579" s="15">
        <f t="shared" si="73"/>
        <v>73883.539999999994</v>
      </c>
      <c r="BC1579" s="15">
        <f t="shared" si="74"/>
        <v>73883.539999999994</v>
      </c>
    </row>
    <row r="1580" spans="1:55" x14ac:dyDescent="0.35">
      <c r="A1580" s="161" t="s">
        <v>3100</v>
      </c>
      <c r="B1580" s="70" t="s">
        <v>3101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74">
        <v>44987</v>
      </c>
      <c r="AF1580" s="173">
        <v>46083</v>
      </c>
      <c r="AG1580" s="94">
        <v>40099383.560000002</v>
      </c>
      <c r="AH1580" s="94">
        <v>1.3388888888888888</v>
      </c>
      <c r="AI1580" s="94">
        <v>3</v>
      </c>
      <c r="AJ1580" s="168">
        <v>6.1652999999999999E-2</v>
      </c>
      <c r="AK1580" s="162" t="s">
        <v>651</v>
      </c>
      <c r="AL1580" s="162" t="s">
        <v>652</v>
      </c>
      <c r="AM1580" s="133">
        <v>0</v>
      </c>
      <c r="AN1580" s="133">
        <v>0</v>
      </c>
      <c r="AO1580" s="133">
        <v>0</v>
      </c>
      <c r="AP1580" s="133">
        <v>0</v>
      </c>
      <c r="AQ1580" s="133">
        <v>1236123.6499999999</v>
      </c>
      <c r="AR1580" s="133">
        <v>0</v>
      </c>
      <c r="AS1580" s="133">
        <v>0</v>
      </c>
      <c r="AT1580" s="133">
        <v>0</v>
      </c>
      <c r="AU1580" s="133">
        <v>0</v>
      </c>
      <c r="AV1580" s="133">
        <v>0</v>
      </c>
      <c r="AW1580" s="133">
        <v>1236123.6499999999</v>
      </c>
      <c r="AX1580" s="133">
        <v>0</v>
      </c>
      <c r="AY1580" s="133">
        <v>0</v>
      </c>
      <c r="AZ1580" s="133">
        <v>0</v>
      </c>
      <c r="BA1580" s="15">
        <f t="shared" si="72"/>
        <v>0</v>
      </c>
      <c r="BB1580" s="15">
        <f t="shared" si="73"/>
        <v>2472247.2999999998</v>
      </c>
      <c r="BC1580" s="15">
        <f t="shared" si="74"/>
        <v>2472247.2999999998</v>
      </c>
    </row>
    <row r="1581" spans="1:55" x14ac:dyDescent="0.35">
      <c r="A1581" s="161" t="s">
        <v>3102</v>
      </c>
      <c r="B1581" s="70" t="s">
        <v>3103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74">
        <v>44995</v>
      </c>
      <c r="AF1581" s="173">
        <v>46822</v>
      </c>
      <c r="AG1581" s="94">
        <v>40135838.530000001</v>
      </c>
      <c r="AH1581" s="94">
        <v>3.3611111111111112</v>
      </c>
      <c r="AI1581" s="94">
        <v>5</v>
      </c>
      <c r="AJ1581" s="168">
        <v>7.1294999999999997E-2</v>
      </c>
      <c r="AK1581" s="162" t="s">
        <v>651</v>
      </c>
      <c r="AL1581" s="162" t="s">
        <v>652</v>
      </c>
      <c r="AM1581" s="133">
        <v>0</v>
      </c>
      <c r="AN1581" s="133">
        <v>0</v>
      </c>
      <c r="AO1581" s="133">
        <v>0</v>
      </c>
      <c r="AP1581" s="133">
        <v>0</v>
      </c>
      <c r="AQ1581" s="133">
        <v>1430742.3</v>
      </c>
      <c r="AR1581" s="133">
        <v>0</v>
      </c>
      <c r="AS1581" s="133">
        <v>0</v>
      </c>
      <c r="AT1581" s="133">
        <v>0</v>
      </c>
      <c r="AU1581" s="133">
        <v>0</v>
      </c>
      <c r="AV1581" s="133">
        <v>0</v>
      </c>
      <c r="AW1581" s="133">
        <v>1430742.3</v>
      </c>
      <c r="AX1581" s="133">
        <v>0</v>
      </c>
      <c r="AY1581" s="133">
        <v>0</v>
      </c>
      <c r="AZ1581" s="133">
        <v>0</v>
      </c>
      <c r="BA1581" s="15">
        <f t="shared" si="72"/>
        <v>0</v>
      </c>
      <c r="BB1581" s="15">
        <f t="shared" si="73"/>
        <v>2861484.6</v>
      </c>
      <c r="BC1581" s="15">
        <f t="shared" si="74"/>
        <v>2861484.6</v>
      </c>
    </row>
    <row r="1582" spans="1:55" x14ac:dyDescent="0.35">
      <c r="A1582" s="161" t="s">
        <v>3104</v>
      </c>
      <c r="B1582" s="70" t="s">
        <v>3105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74">
        <v>44984</v>
      </c>
      <c r="AF1582" s="173">
        <v>48637</v>
      </c>
      <c r="AG1582" s="94">
        <v>31120469.350000001</v>
      </c>
      <c r="AH1582" s="94">
        <v>8.3249999999999993</v>
      </c>
      <c r="AI1582" s="94">
        <v>10</v>
      </c>
      <c r="AJ1582" s="168">
        <v>7.8262999999999999E-2</v>
      </c>
      <c r="AK1582" s="162" t="s">
        <v>651</v>
      </c>
      <c r="AL1582" s="162" t="s">
        <v>652</v>
      </c>
      <c r="AM1582" s="133">
        <v>0</v>
      </c>
      <c r="AN1582" s="133">
        <v>0</v>
      </c>
      <c r="AO1582" s="133">
        <v>0</v>
      </c>
      <c r="AP1582" s="133">
        <v>1217790.6499999999</v>
      </c>
      <c r="AQ1582" s="133">
        <v>0</v>
      </c>
      <c r="AR1582" s="133">
        <v>0</v>
      </c>
      <c r="AS1582" s="133">
        <v>0</v>
      </c>
      <c r="AT1582" s="133">
        <v>0</v>
      </c>
      <c r="AU1582" s="133">
        <v>0</v>
      </c>
      <c r="AV1582" s="133">
        <v>1217790.6499999999</v>
      </c>
      <c r="AW1582" s="133">
        <v>0</v>
      </c>
      <c r="AX1582" s="133">
        <v>0</v>
      </c>
      <c r="AY1582" s="133">
        <v>0</v>
      </c>
      <c r="AZ1582" s="133">
        <v>0</v>
      </c>
      <c r="BA1582" s="15">
        <f t="shared" si="72"/>
        <v>0</v>
      </c>
      <c r="BB1582" s="15">
        <f t="shared" si="73"/>
        <v>2435581.2999999998</v>
      </c>
      <c r="BC1582" s="15">
        <f t="shared" si="74"/>
        <v>2435581.2999999998</v>
      </c>
    </row>
    <row r="1583" spans="1:55" x14ac:dyDescent="0.35">
      <c r="A1583" s="161" t="s">
        <v>3110</v>
      </c>
      <c r="B1583" s="70" t="s">
        <v>3111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74">
        <v>44987</v>
      </c>
      <c r="AF1583" s="173">
        <v>46083</v>
      </c>
      <c r="AG1583" s="94">
        <v>11802650.619999999</v>
      </c>
      <c r="AH1583" s="94">
        <v>1.3388888888888888</v>
      </c>
      <c r="AI1583" s="94">
        <v>3</v>
      </c>
      <c r="AJ1583" s="168">
        <v>6.1652999999999999E-2</v>
      </c>
      <c r="AK1583" s="162" t="s">
        <v>651</v>
      </c>
      <c r="AL1583" s="162" t="s">
        <v>652</v>
      </c>
      <c r="AM1583" s="133">
        <v>0</v>
      </c>
      <c r="AN1583" s="133">
        <v>0</v>
      </c>
      <c r="AO1583" s="133">
        <v>0</v>
      </c>
      <c r="AP1583" s="133">
        <v>0</v>
      </c>
      <c r="AQ1583" s="133">
        <v>363834.41</v>
      </c>
      <c r="AR1583" s="133">
        <v>0</v>
      </c>
      <c r="AS1583" s="133">
        <v>0</v>
      </c>
      <c r="AT1583" s="133">
        <v>0</v>
      </c>
      <c r="AU1583" s="133">
        <v>0</v>
      </c>
      <c r="AV1583" s="133">
        <v>0</v>
      </c>
      <c r="AW1583" s="133">
        <v>363834.41</v>
      </c>
      <c r="AX1583" s="133">
        <v>0</v>
      </c>
      <c r="AY1583" s="133">
        <v>0</v>
      </c>
      <c r="AZ1583" s="133">
        <v>0</v>
      </c>
      <c r="BA1583" s="15">
        <f t="shared" si="72"/>
        <v>0</v>
      </c>
      <c r="BB1583" s="15">
        <f t="shared" si="73"/>
        <v>727668.82</v>
      </c>
      <c r="BC1583" s="15">
        <f t="shared" si="74"/>
        <v>727668.82</v>
      </c>
    </row>
    <row r="1584" spans="1:55" x14ac:dyDescent="0.35">
      <c r="A1584" s="161" t="s">
        <v>3112</v>
      </c>
      <c r="B1584" s="70" t="s">
        <v>3113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1262157.5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0</v>
      </c>
      <c r="AE1584" s="174">
        <v>45217</v>
      </c>
      <c r="AF1584" s="173">
        <v>45583</v>
      </c>
      <c r="AG1584" s="94">
        <v>1262157.5</v>
      </c>
      <c r="AH1584" s="94">
        <v>0</v>
      </c>
      <c r="AI1584" s="94">
        <v>0</v>
      </c>
      <c r="AJ1584" s="168">
        <v>3.2500000000000001E-2</v>
      </c>
      <c r="AK1584" s="162" t="s">
        <v>651</v>
      </c>
      <c r="AL1584" s="162" t="s">
        <v>652</v>
      </c>
      <c r="AM1584" s="133">
        <v>0</v>
      </c>
      <c r="AN1584" s="133">
        <v>0</v>
      </c>
      <c r="AO1584" s="133">
        <v>0</v>
      </c>
      <c r="AP1584" s="133">
        <v>0</v>
      </c>
      <c r="AQ1584" s="133">
        <v>0</v>
      </c>
      <c r="AR1584" s="133">
        <v>0</v>
      </c>
      <c r="AS1584" s="133">
        <v>0</v>
      </c>
      <c r="AT1584" s="133">
        <v>0</v>
      </c>
      <c r="AU1584" s="133">
        <v>0</v>
      </c>
      <c r="AV1584" s="133">
        <v>0</v>
      </c>
      <c r="AW1584" s="133">
        <v>0</v>
      </c>
      <c r="AX1584" s="133">
        <v>0</v>
      </c>
      <c r="AY1584" s="133">
        <v>0</v>
      </c>
      <c r="AZ1584" s="133">
        <v>0</v>
      </c>
      <c r="BA1584" s="15">
        <f t="shared" si="72"/>
        <v>0</v>
      </c>
      <c r="BB1584" s="15">
        <f t="shared" si="73"/>
        <v>0</v>
      </c>
      <c r="BC1584" s="15">
        <f t="shared" si="74"/>
        <v>0</v>
      </c>
    </row>
    <row r="1585" spans="1:55" x14ac:dyDescent="0.35">
      <c r="A1585" s="161" t="s">
        <v>3114</v>
      </c>
      <c r="B1585" s="70" t="s">
        <v>3113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74">
        <v>45217</v>
      </c>
      <c r="AF1585" s="173">
        <v>45948</v>
      </c>
      <c r="AG1585" s="94">
        <v>516840</v>
      </c>
      <c r="AH1585" s="94">
        <v>0.96666666666666667</v>
      </c>
      <c r="AI1585" s="94">
        <v>2</v>
      </c>
      <c r="AJ1585" s="168">
        <v>3.8199999999999998E-2</v>
      </c>
      <c r="AK1585" s="162" t="s">
        <v>651</v>
      </c>
      <c r="AL1585" s="162" t="s">
        <v>652</v>
      </c>
      <c r="AM1585" s="133">
        <v>1645.27</v>
      </c>
      <c r="AN1585" s="133">
        <v>1645.27</v>
      </c>
      <c r="AO1585" s="133">
        <v>1645.27</v>
      </c>
      <c r="AP1585" s="133">
        <v>1645.27</v>
      </c>
      <c r="AQ1585" s="133">
        <v>1645.27</v>
      </c>
      <c r="AR1585" s="133">
        <v>1645.27</v>
      </c>
      <c r="AS1585" s="133">
        <v>822.64</v>
      </c>
      <c r="AT1585" s="133">
        <v>822.64</v>
      </c>
      <c r="AU1585" s="133">
        <v>822.64</v>
      </c>
      <c r="AV1585" s="133">
        <v>822.64</v>
      </c>
      <c r="AW1585" s="133">
        <v>822.64</v>
      </c>
      <c r="AX1585" s="133">
        <v>822.64</v>
      </c>
      <c r="AY1585" s="133">
        <v>0</v>
      </c>
      <c r="AZ1585" s="133">
        <v>0</v>
      </c>
      <c r="BA1585" s="15">
        <f t="shared" si="72"/>
        <v>3290.54</v>
      </c>
      <c r="BB1585" s="15">
        <f t="shared" si="73"/>
        <v>11516.919999999998</v>
      </c>
      <c r="BC1585" s="15">
        <f t="shared" si="74"/>
        <v>14807.46</v>
      </c>
    </row>
    <row r="1586" spans="1:55" x14ac:dyDescent="0.35">
      <c r="A1586" s="161" t="s">
        <v>3115</v>
      </c>
      <c r="B1586" s="69" t="s">
        <v>3113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74">
        <v>45217</v>
      </c>
      <c r="AF1586" s="173">
        <v>46313</v>
      </c>
      <c r="AG1586" s="94">
        <v>1490045</v>
      </c>
      <c r="AH1586" s="94">
        <v>1.9666666666666666</v>
      </c>
      <c r="AI1586" s="94">
        <v>3</v>
      </c>
      <c r="AJ1586" s="168">
        <v>4.2999999999999997E-2</v>
      </c>
      <c r="AK1586" s="162" t="s">
        <v>651</v>
      </c>
      <c r="AL1586" s="162" t="s">
        <v>652</v>
      </c>
      <c r="AM1586" s="133">
        <v>5339.33</v>
      </c>
      <c r="AN1586" s="133">
        <v>5339.33</v>
      </c>
      <c r="AO1586" s="133">
        <v>5339.33</v>
      </c>
      <c r="AP1586" s="133">
        <v>5339.33</v>
      </c>
      <c r="AQ1586" s="133">
        <v>5339.33</v>
      </c>
      <c r="AR1586" s="133">
        <v>5339.33</v>
      </c>
      <c r="AS1586" s="133">
        <v>5339.33</v>
      </c>
      <c r="AT1586" s="133">
        <v>5339.33</v>
      </c>
      <c r="AU1586" s="133">
        <v>5339.33</v>
      </c>
      <c r="AV1586" s="133">
        <v>5339.33</v>
      </c>
      <c r="AW1586" s="133">
        <v>5339.33</v>
      </c>
      <c r="AX1586" s="133">
        <v>5339.33</v>
      </c>
      <c r="AY1586" s="133">
        <v>5339.33</v>
      </c>
      <c r="AZ1586" s="133">
        <v>5339.33</v>
      </c>
      <c r="BA1586" s="15">
        <f t="shared" si="72"/>
        <v>10678.66</v>
      </c>
      <c r="BB1586" s="15">
        <f t="shared" si="73"/>
        <v>64071.960000000014</v>
      </c>
      <c r="BC1586" s="15">
        <f t="shared" si="74"/>
        <v>74750.62000000001</v>
      </c>
    </row>
    <row r="1587" spans="1:55" x14ac:dyDescent="0.35">
      <c r="A1587" s="161" t="s">
        <v>3116</v>
      </c>
      <c r="B1587" s="69" t="s">
        <v>3113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74">
        <v>45217</v>
      </c>
      <c r="AF1587" s="173">
        <v>46678</v>
      </c>
      <c r="AG1587" s="94">
        <v>3559912.5</v>
      </c>
      <c r="AH1587" s="94">
        <v>2.9666666666666668</v>
      </c>
      <c r="AI1587" s="94">
        <v>4</v>
      </c>
      <c r="AJ1587" s="168">
        <v>4.7100000000000003E-2</v>
      </c>
      <c r="AK1587" s="162" t="s">
        <v>651</v>
      </c>
      <c r="AL1587" s="162" t="s">
        <v>652</v>
      </c>
      <c r="AM1587" s="133">
        <v>13972.66</v>
      </c>
      <c r="AN1587" s="133">
        <v>13972.66</v>
      </c>
      <c r="AO1587" s="133">
        <v>13972.66</v>
      </c>
      <c r="AP1587" s="133">
        <v>13972.66</v>
      </c>
      <c r="AQ1587" s="133">
        <v>13972.66</v>
      </c>
      <c r="AR1587" s="133">
        <v>13972.66</v>
      </c>
      <c r="AS1587" s="133">
        <v>13972.66</v>
      </c>
      <c r="AT1587" s="133">
        <v>13972.66</v>
      </c>
      <c r="AU1587" s="133">
        <v>13972.66</v>
      </c>
      <c r="AV1587" s="133">
        <v>13972.66</v>
      </c>
      <c r="AW1587" s="133">
        <v>13972.66</v>
      </c>
      <c r="AX1587" s="133">
        <v>13972.66</v>
      </c>
      <c r="AY1587" s="133">
        <v>13972.66</v>
      </c>
      <c r="AZ1587" s="133">
        <v>13972.66</v>
      </c>
      <c r="BA1587" s="15">
        <f t="shared" si="72"/>
        <v>27945.32</v>
      </c>
      <c r="BB1587" s="15">
        <f t="shared" si="73"/>
        <v>167671.92000000001</v>
      </c>
      <c r="BC1587" s="15">
        <f t="shared" si="74"/>
        <v>195617.24000000002</v>
      </c>
    </row>
    <row r="1588" spans="1:55" x14ac:dyDescent="0.35">
      <c r="A1588" s="161" t="s">
        <v>3117</v>
      </c>
      <c r="B1588" s="69" t="s">
        <v>3113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74">
        <v>45217</v>
      </c>
      <c r="AF1588" s="173">
        <v>47044</v>
      </c>
      <c r="AG1588" s="94">
        <v>2931120</v>
      </c>
      <c r="AH1588" s="94">
        <v>3.9666666666666668</v>
      </c>
      <c r="AI1588" s="94">
        <v>5</v>
      </c>
      <c r="AJ1588" s="168">
        <v>5.0700000000000002E-2</v>
      </c>
      <c r="AK1588" s="162" t="s">
        <v>651</v>
      </c>
      <c r="AL1588" s="162" t="s">
        <v>652</v>
      </c>
      <c r="AM1588" s="133">
        <v>12383.98</v>
      </c>
      <c r="AN1588" s="133">
        <v>12383.98</v>
      </c>
      <c r="AO1588" s="133">
        <v>12383.98</v>
      </c>
      <c r="AP1588" s="133">
        <v>12383.98</v>
      </c>
      <c r="AQ1588" s="133">
        <v>12383.98</v>
      </c>
      <c r="AR1588" s="133">
        <v>12383.98</v>
      </c>
      <c r="AS1588" s="133">
        <v>12383.98</v>
      </c>
      <c r="AT1588" s="133">
        <v>12383.98</v>
      </c>
      <c r="AU1588" s="133">
        <v>12383.98</v>
      </c>
      <c r="AV1588" s="133">
        <v>12383.98</v>
      </c>
      <c r="AW1588" s="133">
        <v>12383.98</v>
      </c>
      <c r="AX1588" s="133">
        <v>12383.98</v>
      </c>
      <c r="AY1588" s="133">
        <v>12383.98</v>
      </c>
      <c r="AZ1588" s="133">
        <v>12383.98</v>
      </c>
      <c r="BA1588" s="15">
        <f t="shared" si="72"/>
        <v>24767.96</v>
      </c>
      <c r="BB1588" s="15">
        <f t="shared" si="73"/>
        <v>148607.75999999998</v>
      </c>
      <c r="BC1588" s="15">
        <f t="shared" si="74"/>
        <v>173375.71999999997</v>
      </c>
    </row>
    <row r="1589" spans="1:55" x14ac:dyDescent="0.35">
      <c r="A1589" s="161" t="s">
        <v>3118</v>
      </c>
      <c r="B1589" s="69" t="s">
        <v>3113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74">
        <v>45217</v>
      </c>
      <c r="AF1589" s="173">
        <v>47409</v>
      </c>
      <c r="AG1589" s="94">
        <v>19389465</v>
      </c>
      <c r="AH1589" s="94">
        <v>4.9666666666666668</v>
      </c>
      <c r="AI1589" s="94">
        <v>6</v>
      </c>
      <c r="AJ1589" s="168">
        <v>5.3600000000000002E-2</v>
      </c>
      <c r="AK1589" s="162" t="s">
        <v>651</v>
      </c>
      <c r="AL1589" s="162" t="s">
        <v>652</v>
      </c>
      <c r="AM1589" s="133">
        <v>86606.28</v>
      </c>
      <c r="AN1589" s="133">
        <v>86606.28</v>
      </c>
      <c r="AO1589" s="133">
        <v>86606.28</v>
      </c>
      <c r="AP1589" s="133">
        <v>86606.28</v>
      </c>
      <c r="AQ1589" s="133">
        <v>86606.28</v>
      </c>
      <c r="AR1589" s="133">
        <v>86606.28</v>
      </c>
      <c r="AS1589" s="133">
        <v>86606.28</v>
      </c>
      <c r="AT1589" s="133">
        <v>86606.28</v>
      </c>
      <c r="AU1589" s="133">
        <v>86606.28</v>
      </c>
      <c r="AV1589" s="133">
        <v>86606.28</v>
      </c>
      <c r="AW1589" s="133">
        <v>86606.28</v>
      </c>
      <c r="AX1589" s="133">
        <v>86606.28</v>
      </c>
      <c r="AY1589" s="133">
        <v>86606.28</v>
      </c>
      <c r="AZ1589" s="133">
        <v>86606.28</v>
      </c>
      <c r="BA1589" s="15">
        <f t="shared" si="72"/>
        <v>173212.56</v>
      </c>
      <c r="BB1589" s="15">
        <f t="shared" si="73"/>
        <v>1039275.3600000002</v>
      </c>
      <c r="BC1589" s="15">
        <f t="shared" si="74"/>
        <v>1212487.9200000002</v>
      </c>
    </row>
    <row r="1590" spans="1:55" x14ac:dyDescent="0.35">
      <c r="A1590" s="161" t="s">
        <v>3119</v>
      </c>
      <c r="B1590" s="69" t="s">
        <v>3113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74">
        <v>45217</v>
      </c>
      <c r="AF1590" s="173">
        <v>47774</v>
      </c>
      <c r="AG1590" s="94">
        <v>636315</v>
      </c>
      <c r="AH1590" s="94">
        <v>5.9666666666666668</v>
      </c>
      <c r="AI1590" s="94">
        <v>7</v>
      </c>
      <c r="AJ1590" s="168">
        <v>5.6399999999999999E-2</v>
      </c>
      <c r="AK1590" s="162" t="s">
        <v>651</v>
      </c>
      <c r="AL1590" s="162" t="s">
        <v>652</v>
      </c>
      <c r="AM1590" s="133">
        <v>2990.68</v>
      </c>
      <c r="AN1590" s="133">
        <v>2990.68</v>
      </c>
      <c r="AO1590" s="133">
        <v>2990.68</v>
      </c>
      <c r="AP1590" s="133">
        <v>2990.68</v>
      </c>
      <c r="AQ1590" s="133">
        <v>2990.68</v>
      </c>
      <c r="AR1590" s="133">
        <v>2990.68</v>
      </c>
      <c r="AS1590" s="133">
        <v>2990.68</v>
      </c>
      <c r="AT1590" s="133">
        <v>2990.68</v>
      </c>
      <c r="AU1590" s="133">
        <v>2990.68</v>
      </c>
      <c r="AV1590" s="133">
        <v>2990.68</v>
      </c>
      <c r="AW1590" s="133">
        <v>2990.68</v>
      </c>
      <c r="AX1590" s="133">
        <v>2990.68</v>
      </c>
      <c r="AY1590" s="133">
        <v>2990.68</v>
      </c>
      <c r="AZ1590" s="133">
        <v>2990.68</v>
      </c>
      <c r="BA1590" s="15">
        <f t="shared" si="72"/>
        <v>5981.36</v>
      </c>
      <c r="BB1590" s="15">
        <f t="shared" si="73"/>
        <v>35888.159999999996</v>
      </c>
      <c r="BC1590" s="15">
        <f t="shared" si="74"/>
        <v>41869.519999999997</v>
      </c>
    </row>
    <row r="1591" spans="1:55" x14ac:dyDescent="0.35">
      <c r="A1591" s="161" t="s">
        <v>3120</v>
      </c>
      <c r="B1591" s="69" t="s">
        <v>3113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74">
        <v>45217</v>
      </c>
      <c r="AF1591" s="173">
        <v>48139</v>
      </c>
      <c r="AG1591" s="94">
        <v>101037.5</v>
      </c>
      <c r="AH1591" s="94">
        <v>6.9666666666666668</v>
      </c>
      <c r="AI1591" s="94">
        <v>8</v>
      </c>
      <c r="AJ1591" s="168">
        <v>5.9299999999999999E-2</v>
      </c>
      <c r="AK1591" s="162" t="s">
        <v>651</v>
      </c>
      <c r="AL1591" s="162" t="s">
        <v>652</v>
      </c>
      <c r="AM1591" s="133">
        <v>499.29</v>
      </c>
      <c r="AN1591" s="133">
        <v>499.29</v>
      </c>
      <c r="AO1591" s="133">
        <v>499.29</v>
      </c>
      <c r="AP1591" s="133">
        <v>499.29</v>
      </c>
      <c r="AQ1591" s="133">
        <v>499.29</v>
      </c>
      <c r="AR1591" s="133">
        <v>499.29</v>
      </c>
      <c r="AS1591" s="133">
        <v>499.29</v>
      </c>
      <c r="AT1591" s="133">
        <v>499.29</v>
      </c>
      <c r="AU1591" s="133">
        <v>499.29</v>
      </c>
      <c r="AV1591" s="133">
        <v>499.29</v>
      </c>
      <c r="AW1591" s="133">
        <v>499.29</v>
      </c>
      <c r="AX1591" s="133">
        <v>499.29</v>
      </c>
      <c r="AY1591" s="133">
        <v>499.29</v>
      </c>
      <c r="AZ1591" s="133">
        <v>499.29</v>
      </c>
      <c r="BA1591" s="15">
        <f t="shared" si="72"/>
        <v>998.58</v>
      </c>
      <c r="BB1591" s="15">
        <f t="shared" si="73"/>
        <v>5991.4800000000005</v>
      </c>
      <c r="BC1591" s="15">
        <f t="shared" si="74"/>
        <v>6990.06</v>
      </c>
    </row>
    <row r="1592" spans="1:55" x14ac:dyDescent="0.35">
      <c r="A1592" s="161" t="s">
        <v>3121</v>
      </c>
      <c r="B1592" s="69" t="s">
        <v>3113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74">
        <v>45217</v>
      </c>
      <c r="AF1592" s="173">
        <v>48505</v>
      </c>
      <c r="AG1592" s="94">
        <v>53100</v>
      </c>
      <c r="AH1592" s="94">
        <v>7.9666666666666668</v>
      </c>
      <c r="AI1592" s="94">
        <v>9</v>
      </c>
      <c r="AJ1592" s="168">
        <v>6.2100000000000002E-2</v>
      </c>
      <c r="AK1592" s="162" t="s">
        <v>651</v>
      </c>
      <c r="AL1592" s="162" t="s">
        <v>652</v>
      </c>
      <c r="AM1592" s="133">
        <v>274.79000000000002</v>
      </c>
      <c r="AN1592" s="133">
        <v>274.79000000000002</v>
      </c>
      <c r="AO1592" s="133">
        <v>274.79000000000002</v>
      </c>
      <c r="AP1592" s="133">
        <v>274.79000000000002</v>
      </c>
      <c r="AQ1592" s="133">
        <v>274.79000000000002</v>
      </c>
      <c r="AR1592" s="133">
        <v>274.79000000000002</v>
      </c>
      <c r="AS1592" s="133">
        <v>274.79000000000002</v>
      </c>
      <c r="AT1592" s="133">
        <v>274.79000000000002</v>
      </c>
      <c r="AU1592" s="133">
        <v>274.79000000000002</v>
      </c>
      <c r="AV1592" s="133">
        <v>274.79000000000002</v>
      </c>
      <c r="AW1592" s="133">
        <v>274.79000000000002</v>
      </c>
      <c r="AX1592" s="133">
        <v>274.79000000000002</v>
      </c>
      <c r="AY1592" s="133">
        <v>274.79000000000002</v>
      </c>
      <c r="AZ1592" s="133">
        <v>274.79000000000002</v>
      </c>
      <c r="BA1592" s="15">
        <f t="shared" si="72"/>
        <v>549.58000000000004</v>
      </c>
      <c r="BB1592" s="15">
        <f t="shared" si="73"/>
        <v>3297.48</v>
      </c>
      <c r="BC1592" s="15">
        <f t="shared" si="74"/>
        <v>3847.06</v>
      </c>
    </row>
    <row r="1593" spans="1:55" x14ac:dyDescent="0.35">
      <c r="A1593" s="161" t="s">
        <v>3122</v>
      </c>
      <c r="B1593" s="69" t="s">
        <v>3113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74">
        <v>45217</v>
      </c>
      <c r="AF1593" s="173">
        <v>48870</v>
      </c>
      <c r="AG1593" s="94">
        <v>51920</v>
      </c>
      <c r="AH1593" s="94">
        <v>8.9666666666666668</v>
      </c>
      <c r="AI1593" s="94">
        <v>10</v>
      </c>
      <c r="AJ1593" s="168">
        <v>6.5000000000000002E-2</v>
      </c>
      <c r="AK1593" s="162" t="s">
        <v>651</v>
      </c>
      <c r="AL1593" s="162" t="s">
        <v>652</v>
      </c>
      <c r="AM1593" s="133">
        <v>281.23</v>
      </c>
      <c r="AN1593" s="133">
        <v>281.23</v>
      </c>
      <c r="AO1593" s="133">
        <v>281.23</v>
      </c>
      <c r="AP1593" s="133">
        <v>281.23</v>
      </c>
      <c r="AQ1593" s="133">
        <v>281.23</v>
      </c>
      <c r="AR1593" s="133">
        <v>281.23</v>
      </c>
      <c r="AS1593" s="133">
        <v>281.23</v>
      </c>
      <c r="AT1593" s="133">
        <v>281.23</v>
      </c>
      <c r="AU1593" s="133">
        <v>281.23</v>
      </c>
      <c r="AV1593" s="133">
        <v>281.23</v>
      </c>
      <c r="AW1593" s="133">
        <v>281.23</v>
      </c>
      <c r="AX1593" s="133">
        <v>281.23</v>
      </c>
      <c r="AY1593" s="133">
        <v>281.23</v>
      </c>
      <c r="AZ1593" s="133">
        <v>281.23</v>
      </c>
      <c r="BA1593" s="15">
        <f t="shared" si="72"/>
        <v>562.46</v>
      </c>
      <c r="BB1593" s="15">
        <f t="shared" si="73"/>
        <v>3374.76</v>
      </c>
      <c r="BC1593" s="15">
        <f t="shared" si="74"/>
        <v>3937.2200000000003</v>
      </c>
    </row>
    <row r="1594" spans="1:55" x14ac:dyDescent="0.35">
      <c r="A1594" s="161" t="s">
        <v>3123</v>
      </c>
      <c r="B1594" s="69" t="s">
        <v>3124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74">
        <v>44987</v>
      </c>
      <c r="AF1594" s="173">
        <v>46083</v>
      </c>
      <c r="AG1594" s="94">
        <v>5358743.7300000004</v>
      </c>
      <c r="AH1594" s="94">
        <v>1.3388888888888888</v>
      </c>
      <c r="AI1594" s="94">
        <v>3</v>
      </c>
      <c r="AJ1594" s="168">
        <v>6.1652999999999999E-2</v>
      </c>
      <c r="AK1594" s="162" t="s">
        <v>651</v>
      </c>
      <c r="AL1594" s="162" t="s">
        <v>652</v>
      </c>
      <c r="AM1594" s="133">
        <v>0</v>
      </c>
      <c r="AN1594" s="133">
        <v>0</v>
      </c>
      <c r="AO1594" s="133">
        <v>0</v>
      </c>
      <c r="AP1594" s="133">
        <v>0</v>
      </c>
      <c r="AQ1594" s="133">
        <v>165191.31</v>
      </c>
      <c r="AR1594" s="133">
        <v>0</v>
      </c>
      <c r="AS1594" s="133">
        <v>0</v>
      </c>
      <c r="AT1594" s="133">
        <v>0</v>
      </c>
      <c r="AU1594" s="133">
        <v>0</v>
      </c>
      <c r="AV1594" s="133">
        <v>0</v>
      </c>
      <c r="AW1594" s="133">
        <v>165191.31</v>
      </c>
      <c r="AX1594" s="133">
        <v>0</v>
      </c>
      <c r="AY1594" s="133">
        <v>0</v>
      </c>
      <c r="AZ1594" s="133">
        <v>0</v>
      </c>
      <c r="BA1594" s="15">
        <f t="shared" si="72"/>
        <v>0</v>
      </c>
      <c r="BB1594" s="15">
        <f t="shared" si="73"/>
        <v>330382.62</v>
      </c>
      <c r="BC1594" s="15">
        <f t="shared" si="74"/>
        <v>330382.62</v>
      </c>
    </row>
    <row r="1595" spans="1:55" x14ac:dyDescent="0.35">
      <c r="A1595" s="161" t="s">
        <v>3125</v>
      </c>
      <c r="B1595" s="69" t="s">
        <v>3126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74">
        <v>44995</v>
      </c>
      <c r="AF1595" s="173">
        <v>46822</v>
      </c>
      <c r="AG1595" s="94">
        <v>5358813.13</v>
      </c>
      <c r="AH1595" s="94">
        <v>3.3611111111111112</v>
      </c>
      <c r="AI1595" s="94">
        <v>5</v>
      </c>
      <c r="AJ1595" s="168">
        <v>7.1294999999999997E-2</v>
      </c>
      <c r="AK1595" s="162" t="s">
        <v>651</v>
      </c>
      <c r="AL1595" s="162" t="s">
        <v>652</v>
      </c>
      <c r="AM1595" s="133">
        <v>0</v>
      </c>
      <c r="AN1595" s="133">
        <v>0</v>
      </c>
      <c r="AO1595" s="133">
        <v>0</v>
      </c>
      <c r="AP1595" s="133">
        <v>0</v>
      </c>
      <c r="AQ1595" s="133">
        <v>191028.29</v>
      </c>
      <c r="AR1595" s="133">
        <v>0</v>
      </c>
      <c r="AS1595" s="133">
        <v>0</v>
      </c>
      <c r="AT1595" s="133">
        <v>0</v>
      </c>
      <c r="AU1595" s="133">
        <v>0</v>
      </c>
      <c r="AV1595" s="133">
        <v>0</v>
      </c>
      <c r="AW1595" s="133">
        <v>191028.29</v>
      </c>
      <c r="AX1595" s="133">
        <v>0</v>
      </c>
      <c r="AY1595" s="133">
        <v>0</v>
      </c>
      <c r="AZ1595" s="133">
        <v>0</v>
      </c>
      <c r="BA1595" s="15">
        <f t="shared" si="72"/>
        <v>0</v>
      </c>
      <c r="BB1595" s="15">
        <f t="shared" si="73"/>
        <v>382056.58</v>
      </c>
      <c r="BC1595" s="15">
        <f t="shared" si="74"/>
        <v>382056.58</v>
      </c>
    </row>
    <row r="1596" spans="1:55" x14ac:dyDescent="0.35">
      <c r="A1596" s="161" t="s">
        <v>3127</v>
      </c>
      <c r="B1596" s="69" t="s">
        <v>3128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90442.53</v>
      </c>
      <c r="AA1596" s="63">
        <v>0</v>
      </c>
      <c r="AB1596" s="63">
        <v>0</v>
      </c>
      <c r="AC1596" s="63">
        <v>0</v>
      </c>
      <c r="AD1596" s="63">
        <v>2677557.38</v>
      </c>
      <c r="AE1596" s="174">
        <v>45041</v>
      </c>
      <c r="AF1596" s="173">
        <v>46502</v>
      </c>
      <c r="AG1596" s="94">
        <v>2677557.38</v>
      </c>
      <c r="AH1596" s="94">
        <v>2.4861111111111112</v>
      </c>
      <c r="AI1596" s="94">
        <v>4</v>
      </c>
      <c r="AJ1596" s="168">
        <v>6.7556000000000005E-2</v>
      </c>
      <c r="AK1596" s="162" t="s">
        <v>651</v>
      </c>
      <c r="AL1596" s="162" t="s">
        <v>652</v>
      </c>
      <c r="AM1596" s="133">
        <v>0</v>
      </c>
      <c r="AN1596" s="133">
        <v>0</v>
      </c>
      <c r="AO1596" s="133">
        <v>0</v>
      </c>
      <c r="AP1596" s="133">
        <v>0</v>
      </c>
      <c r="AQ1596" s="133">
        <v>0</v>
      </c>
      <c r="AR1596" s="133">
        <v>90442.53</v>
      </c>
      <c r="AS1596" s="133">
        <v>0</v>
      </c>
      <c r="AT1596" s="133">
        <v>0</v>
      </c>
      <c r="AU1596" s="133">
        <v>0</v>
      </c>
      <c r="AV1596" s="133">
        <v>0</v>
      </c>
      <c r="AW1596" s="133">
        <v>0</v>
      </c>
      <c r="AX1596" s="133">
        <v>90442.53</v>
      </c>
      <c r="AY1596" s="133">
        <v>0</v>
      </c>
      <c r="AZ1596" s="133">
        <v>0</v>
      </c>
      <c r="BA1596" s="15">
        <f t="shared" si="72"/>
        <v>0</v>
      </c>
      <c r="BB1596" s="15">
        <f t="shared" si="73"/>
        <v>180885.06</v>
      </c>
      <c r="BC1596" s="15">
        <f t="shared" si="74"/>
        <v>180885.06</v>
      </c>
    </row>
    <row r="1597" spans="1:55" x14ac:dyDescent="0.35">
      <c r="A1597" s="161" t="s">
        <v>3129</v>
      </c>
      <c r="B1597" s="69" t="s">
        <v>3130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74">
        <v>44995</v>
      </c>
      <c r="AF1597" s="173">
        <v>46822</v>
      </c>
      <c r="AG1597" s="94">
        <v>570000000</v>
      </c>
      <c r="AH1597" s="94">
        <v>3.3611111111111112</v>
      </c>
      <c r="AI1597" s="94">
        <v>5</v>
      </c>
      <c r="AJ1597" s="168">
        <v>7.1294999999999997E-2</v>
      </c>
      <c r="AK1597" s="162" t="s">
        <v>651</v>
      </c>
      <c r="AL1597" s="162" t="s">
        <v>652</v>
      </c>
      <c r="AM1597" s="133">
        <v>0</v>
      </c>
      <c r="AN1597" s="133">
        <v>0</v>
      </c>
      <c r="AO1597" s="133">
        <v>0</v>
      </c>
      <c r="AP1597" s="133">
        <v>0</v>
      </c>
      <c r="AQ1597" s="133">
        <v>20319075</v>
      </c>
      <c r="AR1597" s="133">
        <v>0</v>
      </c>
      <c r="AS1597" s="133">
        <v>0</v>
      </c>
      <c r="AT1597" s="133">
        <v>0</v>
      </c>
      <c r="AU1597" s="133">
        <v>0</v>
      </c>
      <c r="AV1597" s="133">
        <v>0</v>
      </c>
      <c r="AW1597" s="133">
        <v>20319075</v>
      </c>
      <c r="AX1597" s="133">
        <v>0</v>
      </c>
      <c r="AY1597" s="133">
        <v>0</v>
      </c>
      <c r="AZ1597" s="133">
        <v>0</v>
      </c>
      <c r="BA1597" s="15">
        <f t="shared" si="72"/>
        <v>0</v>
      </c>
      <c r="BB1597" s="15">
        <f t="shared" si="73"/>
        <v>40638150</v>
      </c>
      <c r="BC1597" s="15">
        <f t="shared" si="74"/>
        <v>40638150</v>
      </c>
    </row>
    <row r="1598" spans="1:55" x14ac:dyDescent="0.35">
      <c r="A1598" s="161" t="s">
        <v>3137</v>
      </c>
      <c r="B1598" s="69" t="s">
        <v>3138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74">
        <v>44987</v>
      </c>
      <c r="AF1598" s="173">
        <v>46083</v>
      </c>
      <c r="AG1598" s="172">
        <v>1533028.65</v>
      </c>
      <c r="AH1598" s="94">
        <v>1.3388888888888888</v>
      </c>
      <c r="AI1598" s="94">
        <v>3</v>
      </c>
      <c r="AJ1598" s="168">
        <v>6.1652999999999999E-2</v>
      </c>
      <c r="AK1598" s="162" t="s">
        <v>651</v>
      </c>
      <c r="AL1598" s="162" t="s">
        <v>652</v>
      </c>
      <c r="AM1598" s="133">
        <v>0</v>
      </c>
      <c r="AN1598" s="133">
        <v>0</v>
      </c>
      <c r="AO1598" s="133">
        <v>0</v>
      </c>
      <c r="AP1598" s="133">
        <v>0</v>
      </c>
      <c r="AQ1598" s="133">
        <v>47257.91</v>
      </c>
      <c r="AR1598" s="133">
        <v>0</v>
      </c>
      <c r="AS1598" s="133">
        <v>0</v>
      </c>
      <c r="AT1598" s="133">
        <v>0</v>
      </c>
      <c r="AU1598" s="133">
        <v>0</v>
      </c>
      <c r="AV1598" s="133">
        <v>0</v>
      </c>
      <c r="AW1598" s="133">
        <v>47257.91</v>
      </c>
      <c r="AX1598" s="133">
        <v>0</v>
      </c>
      <c r="AY1598" s="133">
        <v>0</v>
      </c>
      <c r="AZ1598" s="133">
        <v>0</v>
      </c>
      <c r="BA1598" s="15">
        <f t="shared" si="72"/>
        <v>0</v>
      </c>
      <c r="BB1598" s="15">
        <f t="shared" si="73"/>
        <v>94515.82</v>
      </c>
      <c r="BC1598" s="15">
        <f t="shared" si="74"/>
        <v>94515.82</v>
      </c>
    </row>
    <row r="1599" spans="1:55" x14ac:dyDescent="0.35">
      <c r="A1599" s="161" t="s">
        <v>3139</v>
      </c>
      <c r="B1599" s="69" t="s">
        <v>3140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74">
        <v>44995</v>
      </c>
      <c r="AF1599" s="173">
        <v>46822</v>
      </c>
      <c r="AG1599" s="172">
        <v>1532872.01</v>
      </c>
      <c r="AH1599" s="94">
        <v>3.3611111111111112</v>
      </c>
      <c r="AI1599" s="94">
        <v>5</v>
      </c>
      <c r="AJ1599" s="168">
        <v>7.1294999999999997E-2</v>
      </c>
      <c r="AK1599" s="162" t="s">
        <v>651</v>
      </c>
      <c r="AL1599" s="162" t="s">
        <v>652</v>
      </c>
      <c r="AM1599" s="133">
        <v>0</v>
      </c>
      <c r="AN1599" s="133">
        <v>0</v>
      </c>
      <c r="AO1599" s="133">
        <v>0</v>
      </c>
      <c r="AP1599" s="133">
        <v>0</v>
      </c>
      <c r="AQ1599" s="133">
        <v>54643.05</v>
      </c>
      <c r="AR1599" s="133">
        <v>0</v>
      </c>
      <c r="AS1599" s="133">
        <v>0</v>
      </c>
      <c r="AT1599" s="133">
        <v>0</v>
      </c>
      <c r="AU1599" s="133">
        <v>0</v>
      </c>
      <c r="AV1599" s="133">
        <v>0</v>
      </c>
      <c r="AW1599" s="133">
        <v>54643.05</v>
      </c>
      <c r="AX1599" s="133">
        <v>0</v>
      </c>
      <c r="AY1599" s="133">
        <v>0</v>
      </c>
      <c r="AZ1599" s="133">
        <v>0</v>
      </c>
      <c r="BA1599" s="15">
        <f t="shared" si="72"/>
        <v>0</v>
      </c>
      <c r="BB1599" s="15">
        <f t="shared" si="73"/>
        <v>109286.1</v>
      </c>
      <c r="BC1599" s="15">
        <f t="shared" si="74"/>
        <v>109286.1</v>
      </c>
    </row>
    <row r="1600" spans="1:55" x14ac:dyDescent="0.35">
      <c r="A1600" s="161" t="s">
        <v>3141</v>
      </c>
      <c r="B1600" s="69" t="s">
        <v>3142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74">
        <v>44987</v>
      </c>
      <c r="AF1600" s="173">
        <v>46083</v>
      </c>
      <c r="AG1600" s="172">
        <v>1439218.17</v>
      </c>
      <c r="AH1600" s="94">
        <v>1.3388888888888888</v>
      </c>
      <c r="AI1600" s="94">
        <v>3</v>
      </c>
      <c r="AJ1600" s="168">
        <v>6.1652999999999999E-2</v>
      </c>
      <c r="AK1600" s="162" t="s">
        <v>651</v>
      </c>
      <c r="AL1600" s="162" t="s">
        <v>652</v>
      </c>
      <c r="AM1600" s="133">
        <v>0</v>
      </c>
      <c r="AN1600" s="133">
        <v>0</v>
      </c>
      <c r="AO1600" s="133">
        <v>0</v>
      </c>
      <c r="AP1600" s="133">
        <v>0</v>
      </c>
      <c r="AQ1600" s="133">
        <v>44366.06</v>
      </c>
      <c r="AR1600" s="133">
        <v>0</v>
      </c>
      <c r="AS1600" s="133">
        <v>0</v>
      </c>
      <c r="AT1600" s="133">
        <v>0</v>
      </c>
      <c r="AU1600" s="133">
        <v>0</v>
      </c>
      <c r="AV1600" s="133">
        <v>0</v>
      </c>
      <c r="AW1600" s="133">
        <v>44366.06</v>
      </c>
      <c r="AX1600" s="133">
        <v>0</v>
      </c>
      <c r="AY1600" s="133">
        <v>0</v>
      </c>
      <c r="AZ1600" s="133">
        <v>0</v>
      </c>
      <c r="BA1600" s="15">
        <f t="shared" si="72"/>
        <v>0</v>
      </c>
      <c r="BB1600" s="15">
        <f t="shared" si="73"/>
        <v>88732.12</v>
      </c>
      <c r="BC1600" s="15">
        <f t="shared" si="74"/>
        <v>88732.12</v>
      </c>
    </row>
    <row r="1601" spans="1:55" x14ac:dyDescent="0.35">
      <c r="A1601" s="161" t="s">
        <v>3143</v>
      </c>
      <c r="B1601" s="69" t="s">
        <v>3144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74">
        <v>44995</v>
      </c>
      <c r="AF1601" s="173">
        <v>46822</v>
      </c>
      <c r="AG1601" s="172">
        <v>2077899</v>
      </c>
      <c r="AH1601" s="94">
        <v>3.3611111111111112</v>
      </c>
      <c r="AI1601" s="94">
        <v>5</v>
      </c>
      <c r="AJ1601" s="168">
        <v>7.1294999999999997E-2</v>
      </c>
      <c r="AK1601" s="162" t="s">
        <v>651</v>
      </c>
      <c r="AL1601" s="162" t="s">
        <v>652</v>
      </c>
      <c r="AM1601" s="133">
        <v>0</v>
      </c>
      <c r="AN1601" s="133">
        <v>0</v>
      </c>
      <c r="AO1601" s="133">
        <v>0</v>
      </c>
      <c r="AP1601" s="133">
        <v>0</v>
      </c>
      <c r="AQ1601" s="133">
        <v>74071.899999999994</v>
      </c>
      <c r="AR1601" s="133">
        <v>0</v>
      </c>
      <c r="AS1601" s="133">
        <v>0</v>
      </c>
      <c r="AT1601" s="133">
        <v>0</v>
      </c>
      <c r="AU1601" s="133">
        <v>0</v>
      </c>
      <c r="AV1601" s="133">
        <v>0</v>
      </c>
      <c r="AW1601" s="133">
        <v>74071.899999999994</v>
      </c>
      <c r="AX1601" s="133">
        <v>0</v>
      </c>
      <c r="AY1601" s="133">
        <v>0</v>
      </c>
      <c r="AZ1601" s="133">
        <v>0</v>
      </c>
      <c r="BA1601" s="15">
        <f t="shared" si="72"/>
        <v>0</v>
      </c>
      <c r="BB1601" s="15">
        <f t="shared" si="73"/>
        <v>148143.79999999999</v>
      </c>
      <c r="BC1601" s="15">
        <f t="shared" si="74"/>
        <v>148143.79999999999</v>
      </c>
    </row>
    <row r="1602" spans="1:55" x14ac:dyDescent="0.35">
      <c r="A1602" s="161" t="s">
        <v>3145</v>
      </c>
      <c r="B1602" s="69" t="s">
        <v>3146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74">
        <v>44995</v>
      </c>
      <c r="AF1602" s="173">
        <v>46822</v>
      </c>
      <c r="AG1602" s="172">
        <v>7242823.2599999998</v>
      </c>
      <c r="AH1602" s="94">
        <v>3.3611111111111112</v>
      </c>
      <c r="AI1602" s="94">
        <v>5</v>
      </c>
      <c r="AJ1602" s="168">
        <v>7.1294999999999997E-2</v>
      </c>
      <c r="AK1602" s="162" t="s">
        <v>651</v>
      </c>
      <c r="AL1602" s="162" t="s">
        <v>652</v>
      </c>
      <c r="AM1602" s="133">
        <v>0</v>
      </c>
      <c r="AN1602" s="133">
        <v>0</v>
      </c>
      <c r="AO1602" s="133">
        <v>0</v>
      </c>
      <c r="AP1602" s="133">
        <v>0</v>
      </c>
      <c r="AQ1602" s="133">
        <v>258188.54</v>
      </c>
      <c r="AR1602" s="133">
        <v>0</v>
      </c>
      <c r="AS1602" s="133">
        <v>0</v>
      </c>
      <c r="AT1602" s="133">
        <v>0</v>
      </c>
      <c r="AU1602" s="133">
        <v>0</v>
      </c>
      <c r="AV1602" s="133">
        <v>0</v>
      </c>
      <c r="AW1602" s="133">
        <v>258188.54</v>
      </c>
      <c r="AX1602" s="133">
        <v>0</v>
      </c>
      <c r="AY1602" s="133">
        <v>0</v>
      </c>
      <c r="AZ1602" s="133">
        <v>0</v>
      </c>
      <c r="BA1602" s="15">
        <f t="shared" si="72"/>
        <v>0</v>
      </c>
      <c r="BB1602" s="15">
        <f t="shared" si="73"/>
        <v>516377.08</v>
      </c>
      <c r="BC1602" s="15">
        <f t="shared" si="74"/>
        <v>516377.08</v>
      </c>
    </row>
    <row r="1603" spans="1:55" x14ac:dyDescent="0.35">
      <c r="A1603" s="161" t="s">
        <v>3147</v>
      </c>
      <c r="B1603" s="69" t="s">
        <v>3148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74">
        <v>44987</v>
      </c>
      <c r="AF1603" s="173">
        <v>46083</v>
      </c>
      <c r="AG1603" s="172">
        <v>5008908.7300000004</v>
      </c>
      <c r="AH1603" s="94">
        <v>1.3388888888888888</v>
      </c>
      <c r="AI1603" s="94">
        <v>3</v>
      </c>
      <c r="AJ1603" s="168">
        <v>6.1652999999999999E-2</v>
      </c>
      <c r="AK1603" s="162" t="s">
        <v>651</v>
      </c>
      <c r="AL1603" s="162" t="s">
        <v>652</v>
      </c>
      <c r="AM1603" s="133">
        <v>0</v>
      </c>
      <c r="AN1603" s="133">
        <v>0</v>
      </c>
      <c r="AO1603" s="133">
        <v>0</v>
      </c>
      <c r="AP1603" s="133">
        <v>0</v>
      </c>
      <c r="AQ1603" s="133">
        <v>154407.12</v>
      </c>
      <c r="AR1603" s="133">
        <v>0</v>
      </c>
      <c r="AS1603" s="133">
        <v>0</v>
      </c>
      <c r="AT1603" s="133">
        <v>0</v>
      </c>
      <c r="AU1603" s="133">
        <v>0</v>
      </c>
      <c r="AV1603" s="133">
        <v>0</v>
      </c>
      <c r="AW1603" s="133">
        <v>154407.12</v>
      </c>
      <c r="AX1603" s="133">
        <v>0</v>
      </c>
      <c r="AY1603" s="133">
        <v>0</v>
      </c>
      <c r="AZ1603" s="133">
        <v>0</v>
      </c>
      <c r="BA1603" s="15">
        <f t="shared" ref="BA1603:BA1666" si="75">SUM(AM1603:AN1603)</f>
        <v>0</v>
      </c>
      <c r="BB1603" s="15">
        <f t="shared" si="73"/>
        <v>308814.24</v>
      </c>
      <c r="BC1603" s="15">
        <f t="shared" si="74"/>
        <v>308814.24</v>
      </c>
    </row>
    <row r="1604" spans="1:55" x14ac:dyDescent="0.35">
      <c r="A1604" s="161" t="s">
        <v>3149</v>
      </c>
      <c r="B1604" s="69" t="s">
        <v>3150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74">
        <v>44995</v>
      </c>
      <c r="AF1604" s="173">
        <v>46822</v>
      </c>
      <c r="AG1604" s="172">
        <v>5008007.7</v>
      </c>
      <c r="AH1604" s="94">
        <v>3.3611111111111112</v>
      </c>
      <c r="AI1604" s="94">
        <v>5</v>
      </c>
      <c r="AJ1604" s="168">
        <v>7.1294999999999997E-2</v>
      </c>
      <c r="AK1604" s="162" t="s">
        <v>651</v>
      </c>
      <c r="AL1604" s="162" t="s">
        <v>652</v>
      </c>
      <c r="AM1604" s="133">
        <v>0</v>
      </c>
      <c r="AN1604" s="133">
        <v>0</v>
      </c>
      <c r="AO1604" s="133">
        <v>0</v>
      </c>
      <c r="AP1604" s="133">
        <v>0</v>
      </c>
      <c r="AQ1604" s="133">
        <v>178522.95</v>
      </c>
      <c r="AR1604" s="133">
        <v>0</v>
      </c>
      <c r="AS1604" s="133">
        <v>0</v>
      </c>
      <c r="AT1604" s="133">
        <v>0</v>
      </c>
      <c r="AU1604" s="133">
        <v>0</v>
      </c>
      <c r="AV1604" s="133">
        <v>0</v>
      </c>
      <c r="AW1604" s="133">
        <v>178522.95</v>
      </c>
      <c r="AX1604" s="133">
        <v>0</v>
      </c>
      <c r="AY1604" s="133">
        <v>0</v>
      </c>
      <c r="AZ1604" s="133">
        <v>0</v>
      </c>
      <c r="BA1604" s="15">
        <f t="shared" si="75"/>
        <v>0</v>
      </c>
      <c r="BB1604" s="15">
        <f t="shared" ref="BB1604:BB1667" si="76">SUM(AO1604:AZ1604)</f>
        <v>357045.9</v>
      </c>
      <c r="BC1604" s="15">
        <f t="shared" ref="BC1604:BC1667" si="77">BA1604+BB1604</f>
        <v>357045.9</v>
      </c>
    </row>
    <row r="1605" spans="1:55" x14ac:dyDescent="0.35">
      <c r="A1605" s="161" t="s">
        <v>3151</v>
      </c>
      <c r="B1605" s="69" t="s">
        <v>3152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74">
        <v>44995</v>
      </c>
      <c r="AF1605" s="173">
        <v>46822</v>
      </c>
      <c r="AG1605" s="172">
        <v>2894574.87</v>
      </c>
      <c r="AH1605" s="94">
        <v>3.3611111111111112</v>
      </c>
      <c r="AI1605" s="94">
        <v>5</v>
      </c>
      <c r="AJ1605" s="168">
        <v>7.1294999999999997E-2</v>
      </c>
      <c r="AK1605" s="162" t="s">
        <v>651</v>
      </c>
      <c r="AL1605" s="162" t="s">
        <v>652</v>
      </c>
      <c r="AM1605" s="133">
        <v>0</v>
      </c>
      <c r="AN1605" s="133">
        <v>0</v>
      </c>
      <c r="AO1605" s="133">
        <v>0</v>
      </c>
      <c r="AP1605" s="133">
        <v>0</v>
      </c>
      <c r="AQ1605" s="133">
        <v>103184.36</v>
      </c>
      <c r="AR1605" s="133">
        <v>0</v>
      </c>
      <c r="AS1605" s="133">
        <v>0</v>
      </c>
      <c r="AT1605" s="133">
        <v>0</v>
      </c>
      <c r="AU1605" s="133">
        <v>0</v>
      </c>
      <c r="AV1605" s="133">
        <v>0</v>
      </c>
      <c r="AW1605" s="133">
        <v>103184.36</v>
      </c>
      <c r="AX1605" s="133">
        <v>0</v>
      </c>
      <c r="AY1605" s="133">
        <v>0</v>
      </c>
      <c r="AZ1605" s="133">
        <v>0</v>
      </c>
      <c r="BA1605" s="15">
        <f t="shared" si="75"/>
        <v>0</v>
      </c>
      <c r="BB1605" s="15">
        <f t="shared" si="76"/>
        <v>206368.72</v>
      </c>
      <c r="BC1605" s="15">
        <f t="shared" si="77"/>
        <v>206368.72</v>
      </c>
    </row>
    <row r="1606" spans="1:55" x14ac:dyDescent="0.35">
      <c r="A1606" s="161" t="s">
        <v>3153</v>
      </c>
      <c r="B1606" s="69" t="s">
        <v>3154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74">
        <v>44995</v>
      </c>
      <c r="AF1606" s="173">
        <v>46822</v>
      </c>
      <c r="AG1606" s="172">
        <v>1415347.7</v>
      </c>
      <c r="AH1606" s="94">
        <v>3.3611111111111112</v>
      </c>
      <c r="AI1606" s="94">
        <v>5</v>
      </c>
      <c r="AJ1606" s="168">
        <v>7.1294999999999997E-2</v>
      </c>
      <c r="AK1606" s="162" t="s">
        <v>651</v>
      </c>
      <c r="AL1606" s="162" t="s">
        <v>652</v>
      </c>
      <c r="AM1606" s="133">
        <v>0</v>
      </c>
      <c r="AN1606" s="133">
        <v>0</v>
      </c>
      <c r="AO1606" s="133">
        <v>0</v>
      </c>
      <c r="AP1606" s="133">
        <v>0</v>
      </c>
      <c r="AQ1606" s="133">
        <v>50453.61</v>
      </c>
      <c r="AR1606" s="133">
        <v>0</v>
      </c>
      <c r="AS1606" s="133">
        <v>0</v>
      </c>
      <c r="AT1606" s="133">
        <v>0</v>
      </c>
      <c r="AU1606" s="133">
        <v>0</v>
      </c>
      <c r="AV1606" s="133">
        <v>0</v>
      </c>
      <c r="AW1606" s="133">
        <v>50453.61</v>
      </c>
      <c r="AX1606" s="133">
        <v>0</v>
      </c>
      <c r="AY1606" s="133">
        <v>0</v>
      </c>
      <c r="AZ1606" s="133">
        <v>0</v>
      </c>
      <c r="BA1606" s="15">
        <f t="shared" si="75"/>
        <v>0</v>
      </c>
      <c r="BB1606" s="15">
        <f t="shared" si="76"/>
        <v>100907.22</v>
      </c>
      <c r="BC1606" s="15">
        <f t="shared" si="77"/>
        <v>100907.22</v>
      </c>
    </row>
    <row r="1607" spans="1:55" x14ac:dyDescent="0.35">
      <c r="A1607" s="161" t="s">
        <v>3155</v>
      </c>
      <c r="B1607" s="69" t="s">
        <v>3156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74">
        <v>44987</v>
      </c>
      <c r="AF1607" s="173">
        <v>46083</v>
      </c>
      <c r="AG1607" s="172">
        <v>4461241.0199999996</v>
      </c>
      <c r="AH1607" s="94">
        <v>1.3388888888888888</v>
      </c>
      <c r="AI1607" s="94">
        <v>3</v>
      </c>
      <c r="AJ1607" s="168">
        <v>6.1652999999999999E-2</v>
      </c>
      <c r="AK1607" s="162" t="s">
        <v>651</v>
      </c>
      <c r="AL1607" s="162" t="s">
        <v>652</v>
      </c>
      <c r="AM1607" s="133">
        <v>0</v>
      </c>
      <c r="AN1607" s="133">
        <v>0</v>
      </c>
      <c r="AO1607" s="133">
        <v>0</v>
      </c>
      <c r="AP1607" s="133">
        <v>0</v>
      </c>
      <c r="AQ1607" s="133">
        <v>137524.45000000001</v>
      </c>
      <c r="AR1607" s="133">
        <v>0</v>
      </c>
      <c r="AS1607" s="133">
        <v>0</v>
      </c>
      <c r="AT1607" s="133">
        <v>0</v>
      </c>
      <c r="AU1607" s="133">
        <v>0</v>
      </c>
      <c r="AV1607" s="133">
        <v>0</v>
      </c>
      <c r="AW1607" s="133">
        <v>137524.45000000001</v>
      </c>
      <c r="AX1607" s="133">
        <v>0</v>
      </c>
      <c r="AY1607" s="133">
        <v>0</v>
      </c>
      <c r="AZ1607" s="133">
        <v>0</v>
      </c>
      <c r="BA1607" s="15">
        <f t="shared" si="75"/>
        <v>0</v>
      </c>
      <c r="BB1607" s="15">
        <f t="shared" si="76"/>
        <v>275048.90000000002</v>
      </c>
      <c r="BC1607" s="15">
        <f t="shared" si="77"/>
        <v>275048.90000000002</v>
      </c>
    </row>
    <row r="1608" spans="1:55" x14ac:dyDescent="0.35">
      <c r="A1608" s="161" t="s">
        <v>3157</v>
      </c>
      <c r="B1608" s="69" t="s">
        <v>3158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74">
        <v>44987</v>
      </c>
      <c r="AF1608" s="173">
        <v>46083</v>
      </c>
      <c r="AG1608" s="172">
        <v>923713.12</v>
      </c>
      <c r="AH1608" s="94">
        <v>1.3388888888888888</v>
      </c>
      <c r="AI1608" s="94">
        <v>3</v>
      </c>
      <c r="AJ1608" s="168">
        <v>6.1652999999999999E-2</v>
      </c>
      <c r="AK1608" s="162" t="s">
        <v>651</v>
      </c>
      <c r="AL1608" s="162" t="s">
        <v>652</v>
      </c>
      <c r="AM1608" s="133">
        <v>0</v>
      </c>
      <c r="AN1608" s="133">
        <v>0</v>
      </c>
      <c r="AO1608" s="133">
        <v>0</v>
      </c>
      <c r="AP1608" s="133">
        <v>0</v>
      </c>
      <c r="AQ1608" s="133">
        <v>28474.84</v>
      </c>
      <c r="AR1608" s="133">
        <v>0</v>
      </c>
      <c r="AS1608" s="133">
        <v>0</v>
      </c>
      <c r="AT1608" s="133">
        <v>0</v>
      </c>
      <c r="AU1608" s="133">
        <v>0</v>
      </c>
      <c r="AV1608" s="133">
        <v>0</v>
      </c>
      <c r="AW1608" s="133">
        <v>28474.84</v>
      </c>
      <c r="AX1608" s="133">
        <v>0</v>
      </c>
      <c r="AY1608" s="133">
        <v>0</v>
      </c>
      <c r="AZ1608" s="133">
        <v>0</v>
      </c>
      <c r="BA1608" s="15">
        <f t="shared" si="75"/>
        <v>0</v>
      </c>
      <c r="BB1608" s="15">
        <f t="shared" si="76"/>
        <v>56949.68</v>
      </c>
      <c r="BC1608" s="15">
        <f t="shared" si="77"/>
        <v>56949.68</v>
      </c>
    </row>
    <row r="1609" spans="1:55" x14ac:dyDescent="0.35">
      <c r="A1609" s="161" t="s">
        <v>3159</v>
      </c>
      <c r="B1609" s="69" t="s">
        <v>3160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74">
        <v>44995</v>
      </c>
      <c r="AF1609" s="173">
        <v>46822</v>
      </c>
      <c r="AG1609" s="172">
        <v>3306958.84</v>
      </c>
      <c r="AH1609" s="94">
        <v>3.3611111111111112</v>
      </c>
      <c r="AI1609" s="94">
        <v>5</v>
      </c>
      <c r="AJ1609" s="168">
        <v>7.1294999999999997E-2</v>
      </c>
      <c r="AK1609" s="162" t="s">
        <v>651</v>
      </c>
      <c r="AL1609" s="162" t="s">
        <v>652</v>
      </c>
      <c r="AM1609" s="133">
        <v>0</v>
      </c>
      <c r="AN1609" s="133">
        <v>0</v>
      </c>
      <c r="AO1609" s="133">
        <v>0</v>
      </c>
      <c r="AP1609" s="133">
        <v>0</v>
      </c>
      <c r="AQ1609" s="133">
        <v>117884.82</v>
      </c>
      <c r="AR1609" s="133">
        <v>0</v>
      </c>
      <c r="AS1609" s="133">
        <v>0</v>
      </c>
      <c r="AT1609" s="133">
        <v>0</v>
      </c>
      <c r="AU1609" s="133">
        <v>0</v>
      </c>
      <c r="AV1609" s="133">
        <v>0</v>
      </c>
      <c r="AW1609" s="133">
        <v>117884.82</v>
      </c>
      <c r="AX1609" s="133">
        <v>0</v>
      </c>
      <c r="AY1609" s="133">
        <v>0</v>
      </c>
      <c r="AZ1609" s="133">
        <v>0</v>
      </c>
      <c r="BA1609" s="15">
        <f t="shared" si="75"/>
        <v>0</v>
      </c>
      <c r="BB1609" s="15">
        <f t="shared" si="76"/>
        <v>235769.64</v>
      </c>
      <c r="BC1609" s="15">
        <f t="shared" si="77"/>
        <v>235769.64</v>
      </c>
    </row>
    <row r="1610" spans="1:55" x14ac:dyDescent="0.35">
      <c r="A1610" s="161" t="s">
        <v>3161</v>
      </c>
      <c r="B1610" s="69" t="s">
        <v>3162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74">
        <v>44987</v>
      </c>
      <c r="AF1610" s="173">
        <v>46083</v>
      </c>
      <c r="AG1610" s="172">
        <v>4227185.0999999996</v>
      </c>
      <c r="AH1610" s="94">
        <v>1.3388888888888888</v>
      </c>
      <c r="AI1610" s="94">
        <v>3</v>
      </c>
      <c r="AJ1610" s="168">
        <v>6.1652999999999999E-2</v>
      </c>
      <c r="AK1610" s="162" t="s">
        <v>651</v>
      </c>
      <c r="AL1610" s="162" t="s">
        <v>652</v>
      </c>
      <c r="AM1610" s="133">
        <v>0</v>
      </c>
      <c r="AN1610" s="133">
        <v>0</v>
      </c>
      <c r="AO1610" s="133">
        <v>0</v>
      </c>
      <c r="AP1610" s="133">
        <v>0</v>
      </c>
      <c r="AQ1610" s="133">
        <v>130309.32</v>
      </c>
      <c r="AR1610" s="133">
        <v>0</v>
      </c>
      <c r="AS1610" s="133">
        <v>0</v>
      </c>
      <c r="AT1610" s="133">
        <v>0</v>
      </c>
      <c r="AU1610" s="133">
        <v>0</v>
      </c>
      <c r="AV1610" s="133">
        <v>0</v>
      </c>
      <c r="AW1610" s="133">
        <v>130309.32</v>
      </c>
      <c r="AX1610" s="133">
        <v>0</v>
      </c>
      <c r="AY1610" s="133">
        <v>0</v>
      </c>
      <c r="AZ1610" s="133">
        <v>0</v>
      </c>
      <c r="BA1610" s="15">
        <f t="shared" si="75"/>
        <v>0</v>
      </c>
      <c r="BB1610" s="15">
        <f t="shared" si="76"/>
        <v>260618.64</v>
      </c>
      <c r="BC1610" s="15">
        <f t="shared" si="77"/>
        <v>260618.64</v>
      </c>
    </row>
    <row r="1611" spans="1:55" x14ac:dyDescent="0.35">
      <c r="A1611" s="161" t="s">
        <v>3163</v>
      </c>
      <c r="B1611" s="69" t="s">
        <v>3164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74">
        <v>44995</v>
      </c>
      <c r="AF1611" s="173">
        <v>46822</v>
      </c>
      <c r="AG1611" s="172">
        <v>4224454.29</v>
      </c>
      <c r="AH1611" s="94">
        <v>3.3611111111111112</v>
      </c>
      <c r="AI1611" s="94">
        <v>5</v>
      </c>
      <c r="AJ1611" s="168">
        <v>7.1294999999999997E-2</v>
      </c>
      <c r="AK1611" s="162" t="s">
        <v>651</v>
      </c>
      <c r="AL1611" s="162" t="s">
        <v>652</v>
      </c>
      <c r="AM1611" s="133">
        <v>0</v>
      </c>
      <c r="AN1611" s="133">
        <v>0</v>
      </c>
      <c r="AO1611" s="133">
        <v>0</v>
      </c>
      <c r="AP1611" s="133">
        <v>0</v>
      </c>
      <c r="AQ1611" s="133">
        <v>150591.23000000001</v>
      </c>
      <c r="AR1611" s="133">
        <v>0</v>
      </c>
      <c r="AS1611" s="133">
        <v>0</v>
      </c>
      <c r="AT1611" s="133">
        <v>0</v>
      </c>
      <c r="AU1611" s="133">
        <v>0</v>
      </c>
      <c r="AV1611" s="133">
        <v>0</v>
      </c>
      <c r="AW1611" s="133">
        <v>150591.23000000001</v>
      </c>
      <c r="AX1611" s="133">
        <v>0</v>
      </c>
      <c r="AY1611" s="133">
        <v>0</v>
      </c>
      <c r="AZ1611" s="133">
        <v>0</v>
      </c>
      <c r="BA1611" s="15">
        <f t="shared" si="75"/>
        <v>0</v>
      </c>
      <c r="BB1611" s="15">
        <f t="shared" si="76"/>
        <v>301182.46000000002</v>
      </c>
      <c r="BC1611" s="15">
        <f t="shared" si="77"/>
        <v>301182.46000000002</v>
      </c>
    </row>
    <row r="1612" spans="1:55" x14ac:dyDescent="0.35">
      <c r="A1612" s="161" t="s">
        <v>3165</v>
      </c>
      <c r="B1612" s="69" t="s">
        <v>3166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74">
        <v>44987</v>
      </c>
      <c r="AF1612" s="173">
        <v>46083</v>
      </c>
      <c r="AG1612" s="172">
        <v>964970.14</v>
      </c>
      <c r="AH1612" s="94">
        <v>1.3388888888888888</v>
      </c>
      <c r="AI1612" s="94">
        <v>3</v>
      </c>
      <c r="AJ1612" s="168">
        <v>6.1652999999999999E-2</v>
      </c>
      <c r="AK1612" s="162" t="s">
        <v>651</v>
      </c>
      <c r="AL1612" s="162" t="s">
        <v>652</v>
      </c>
      <c r="AM1612" s="133">
        <v>0</v>
      </c>
      <c r="AN1612" s="133">
        <v>0</v>
      </c>
      <c r="AO1612" s="133">
        <v>0</v>
      </c>
      <c r="AP1612" s="133">
        <v>0</v>
      </c>
      <c r="AQ1612" s="133">
        <v>29746.65</v>
      </c>
      <c r="AR1612" s="133">
        <v>0</v>
      </c>
      <c r="AS1612" s="133">
        <v>0</v>
      </c>
      <c r="AT1612" s="133">
        <v>0</v>
      </c>
      <c r="AU1612" s="133">
        <v>0</v>
      </c>
      <c r="AV1612" s="133">
        <v>0</v>
      </c>
      <c r="AW1612" s="133">
        <v>29746.65</v>
      </c>
      <c r="AX1612" s="133">
        <v>0</v>
      </c>
      <c r="AY1612" s="133">
        <v>0</v>
      </c>
      <c r="AZ1612" s="133">
        <v>0</v>
      </c>
      <c r="BA1612" s="15">
        <f t="shared" si="75"/>
        <v>0</v>
      </c>
      <c r="BB1612" s="15">
        <f t="shared" si="76"/>
        <v>59493.3</v>
      </c>
      <c r="BC1612" s="15">
        <f t="shared" si="77"/>
        <v>59493.3</v>
      </c>
    </row>
    <row r="1613" spans="1:55" x14ac:dyDescent="0.35">
      <c r="A1613" s="161" t="s">
        <v>3208</v>
      </c>
      <c r="B1613" s="69" t="s">
        <v>3209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74">
        <v>44987</v>
      </c>
      <c r="AF1613" s="173">
        <v>46083</v>
      </c>
      <c r="AG1613" s="94">
        <v>45797743.100000001</v>
      </c>
      <c r="AH1613" s="94">
        <v>1.3388888888888888</v>
      </c>
      <c r="AI1613" s="94">
        <v>3</v>
      </c>
      <c r="AJ1613" s="168">
        <v>6.1652999999999999E-2</v>
      </c>
      <c r="AK1613" s="162" t="s">
        <v>651</v>
      </c>
      <c r="AL1613" s="162" t="s">
        <v>652</v>
      </c>
      <c r="AM1613" s="133">
        <v>0</v>
      </c>
      <c r="AN1613" s="133">
        <v>0</v>
      </c>
      <c r="AO1613" s="133">
        <v>0</v>
      </c>
      <c r="AP1613" s="133">
        <v>0</v>
      </c>
      <c r="AQ1613" s="133">
        <v>1411784.13</v>
      </c>
      <c r="AR1613" s="133">
        <v>0</v>
      </c>
      <c r="AS1613" s="133">
        <v>0</v>
      </c>
      <c r="AT1613" s="133">
        <v>0</v>
      </c>
      <c r="AU1613" s="133">
        <v>0</v>
      </c>
      <c r="AV1613" s="133">
        <v>0</v>
      </c>
      <c r="AW1613" s="133">
        <v>1411784.13</v>
      </c>
      <c r="AX1613" s="133">
        <v>0</v>
      </c>
      <c r="AY1613" s="133">
        <v>0</v>
      </c>
      <c r="AZ1613" s="133">
        <v>0</v>
      </c>
      <c r="BA1613" s="15">
        <f t="shared" si="75"/>
        <v>0</v>
      </c>
      <c r="BB1613" s="15">
        <f t="shared" si="76"/>
        <v>2823568.26</v>
      </c>
      <c r="BC1613" s="15">
        <f t="shared" si="77"/>
        <v>2823568.26</v>
      </c>
    </row>
    <row r="1614" spans="1:55" x14ac:dyDescent="0.35">
      <c r="A1614" s="161" t="s">
        <v>3210</v>
      </c>
      <c r="B1614" s="69" t="s">
        <v>3211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74">
        <v>45000</v>
      </c>
      <c r="AF1614" s="173">
        <v>45366</v>
      </c>
      <c r="AG1614" s="94">
        <v>1096210.68</v>
      </c>
      <c r="AH1614" s="94">
        <v>0</v>
      </c>
      <c r="AI1614" s="94">
        <v>0</v>
      </c>
      <c r="AJ1614" s="168">
        <v>0.03</v>
      </c>
      <c r="AK1614" s="162" t="s">
        <v>651</v>
      </c>
      <c r="AL1614" s="162" t="s">
        <v>652</v>
      </c>
      <c r="AM1614" s="133">
        <v>0</v>
      </c>
      <c r="AN1614" s="133">
        <v>0</v>
      </c>
      <c r="AO1614" s="133">
        <v>0</v>
      </c>
      <c r="AP1614" s="133">
        <v>0</v>
      </c>
      <c r="AQ1614" s="133">
        <v>0</v>
      </c>
      <c r="AR1614" s="133">
        <v>0</v>
      </c>
      <c r="AS1614" s="133">
        <v>0</v>
      </c>
      <c r="AT1614" s="133">
        <v>0</v>
      </c>
      <c r="AU1614" s="133">
        <v>0</v>
      </c>
      <c r="AV1614" s="133">
        <v>0</v>
      </c>
      <c r="AW1614" s="133">
        <v>0</v>
      </c>
      <c r="AX1614" s="133">
        <v>0</v>
      </c>
      <c r="AY1614" s="133">
        <v>0</v>
      </c>
      <c r="AZ1614" s="133">
        <v>0</v>
      </c>
      <c r="BA1614" s="15">
        <f t="shared" si="75"/>
        <v>0</v>
      </c>
      <c r="BB1614" s="15">
        <f t="shared" si="76"/>
        <v>0</v>
      </c>
      <c r="BC1614" s="15">
        <f t="shared" si="77"/>
        <v>0</v>
      </c>
    </row>
    <row r="1615" spans="1:55" x14ac:dyDescent="0.35">
      <c r="A1615" s="161" t="s">
        <v>3212</v>
      </c>
      <c r="B1615" s="69" t="s">
        <v>3213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74">
        <v>44987</v>
      </c>
      <c r="AF1615" s="173">
        <v>46083</v>
      </c>
      <c r="AG1615" s="94">
        <v>1084261.4099999999</v>
      </c>
      <c r="AH1615" s="94">
        <v>1.3388888888888888</v>
      </c>
      <c r="AI1615" s="94">
        <v>3</v>
      </c>
      <c r="AJ1615" s="168">
        <v>6.1652999999999999E-2</v>
      </c>
      <c r="AK1615" s="162" t="s">
        <v>651</v>
      </c>
      <c r="AL1615" s="162" t="s">
        <v>652</v>
      </c>
      <c r="AM1615" s="133">
        <v>0</v>
      </c>
      <c r="AN1615" s="133">
        <v>0</v>
      </c>
      <c r="AO1615" s="133">
        <v>0</v>
      </c>
      <c r="AP1615" s="133">
        <v>0</v>
      </c>
      <c r="AQ1615" s="133">
        <v>33423.980000000003</v>
      </c>
      <c r="AR1615" s="133">
        <v>0</v>
      </c>
      <c r="AS1615" s="133">
        <v>0</v>
      </c>
      <c r="AT1615" s="133">
        <v>0</v>
      </c>
      <c r="AU1615" s="133">
        <v>0</v>
      </c>
      <c r="AV1615" s="133">
        <v>0</v>
      </c>
      <c r="AW1615" s="133">
        <v>33423.980000000003</v>
      </c>
      <c r="AX1615" s="133">
        <v>0</v>
      </c>
      <c r="AY1615" s="133">
        <v>0</v>
      </c>
      <c r="AZ1615" s="133">
        <v>0</v>
      </c>
      <c r="BA1615" s="15">
        <f t="shared" si="75"/>
        <v>0</v>
      </c>
      <c r="BB1615" s="15">
        <f t="shared" si="76"/>
        <v>66847.960000000006</v>
      </c>
      <c r="BC1615" s="15">
        <f t="shared" si="77"/>
        <v>66847.960000000006</v>
      </c>
    </row>
    <row r="1616" spans="1:55" x14ac:dyDescent="0.35">
      <c r="A1616" s="161" t="s">
        <v>3214</v>
      </c>
      <c r="B1616" s="69" t="s">
        <v>3215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74">
        <v>44995</v>
      </c>
      <c r="AF1616" s="173">
        <v>46822</v>
      </c>
      <c r="AG1616" s="94">
        <v>2165436.48</v>
      </c>
      <c r="AH1616" s="94">
        <v>3.3611111111111112</v>
      </c>
      <c r="AI1616" s="94">
        <v>5</v>
      </c>
      <c r="AJ1616" s="168">
        <v>7.1294999999999997E-2</v>
      </c>
      <c r="AK1616" s="162" t="s">
        <v>651</v>
      </c>
      <c r="AL1616" s="162" t="s">
        <v>652</v>
      </c>
      <c r="AM1616" s="133">
        <v>0</v>
      </c>
      <c r="AN1616" s="133">
        <v>0</v>
      </c>
      <c r="AO1616" s="133">
        <v>0</v>
      </c>
      <c r="AP1616" s="133">
        <v>0</v>
      </c>
      <c r="AQ1616" s="133">
        <v>77192.399999999994</v>
      </c>
      <c r="AR1616" s="133">
        <v>0</v>
      </c>
      <c r="AS1616" s="133">
        <v>0</v>
      </c>
      <c r="AT1616" s="133">
        <v>0</v>
      </c>
      <c r="AU1616" s="133">
        <v>0</v>
      </c>
      <c r="AV1616" s="133">
        <v>0</v>
      </c>
      <c r="AW1616" s="133">
        <v>77192.399999999994</v>
      </c>
      <c r="AX1616" s="133">
        <v>0</v>
      </c>
      <c r="AY1616" s="133">
        <v>0</v>
      </c>
      <c r="AZ1616" s="133">
        <v>0</v>
      </c>
      <c r="BA1616" s="15">
        <f t="shared" si="75"/>
        <v>0</v>
      </c>
      <c r="BB1616" s="15">
        <f t="shared" si="76"/>
        <v>154384.79999999999</v>
      </c>
      <c r="BC1616" s="15">
        <f t="shared" si="77"/>
        <v>154384.79999999999</v>
      </c>
    </row>
    <row r="1617" spans="1:55" x14ac:dyDescent="0.35">
      <c r="A1617" s="161" t="s">
        <v>3216</v>
      </c>
      <c r="B1617" s="69" t="s">
        <v>3217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74">
        <v>45000</v>
      </c>
      <c r="AF1617" s="173">
        <v>47192</v>
      </c>
      <c r="AG1617" s="94">
        <v>11818571.76</v>
      </c>
      <c r="AH1617" s="94">
        <v>4.375</v>
      </c>
      <c r="AI1617" s="94">
        <v>6</v>
      </c>
      <c r="AJ1617" s="168">
        <v>7.3772000000000004E-2</v>
      </c>
      <c r="AK1617" s="162" t="s">
        <v>651</v>
      </c>
      <c r="AL1617" s="162" t="s">
        <v>652</v>
      </c>
      <c r="AM1617" s="133">
        <v>0</v>
      </c>
      <c r="AN1617" s="133">
        <v>0</v>
      </c>
      <c r="AO1617" s="133">
        <v>0</v>
      </c>
      <c r="AP1617" s="133">
        <v>0</v>
      </c>
      <c r="AQ1617" s="133">
        <v>435939.84000000003</v>
      </c>
      <c r="AR1617" s="133">
        <v>0</v>
      </c>
      <c r="AS1617" s="133">
        <v>0</v>
      </c>
      <c r="AT1617" s="133">
        <v>0</v>
      </c>
      <c r="AU1617" s="133">
        <v>0</v>
      </c>
      <c r="AV1617" s="133">
        <v>0</v>
      </c>
      <c r="AW1617" s="133">
        <v>435939.84000000003</v>
      </c>
      <c r="AX1617" s="133">
        <v>0</v>
      </c>
      <c r="AY1617" s="133">
        <v>0</v>
      </c>
      <c r="AZ1617" s="133">
        <v>0</v>
      </c>
      <c r="BA1617" s="15">
        <f t="shared" si="75"/>
        <v>0</v>
      </c>
      <c r="BB1617" s="15">
        <f t="shared" si="76"/>
        <v>871879.68000000005</v>
      </c>
      <c r="BC1617" s="15">
        <f t="shared" si="77"/>
        <v>871879.68000000005</v>
      </c>
    </row>
    <row r="1618" spans="1:55" x14ac:dyDescent="0.35">
      <c r="A1618" s="161" t="s">
        <v>3218</v>
      </c>
      <c r="B1618" s="69" t="s">
        <v>3219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74">
        <v>44984</v>
      </c>
      <c r="AF1618" s="173">
        <v>48637</v>
      </c>
      <c r="AG1618" s="94">
        <v>1741259.11</v>
      </c>
      <c r="AH1618" s="94">
        <v>8.3249999999999993</v>
      </c>
      <c r="AI1618" s="94">
        <v>10</v>
      </c>
      <c r="AJ1618" s="168">
        <v>7.8262999999999999E-2</v>
      </c>
      <c r="AK1618" s="162" t="s">
        <v>651</v>
      </c>
      <c r="AL1618" s="162" t="s">
        <v>652</v>
      </c>
      <c r="AM1618" s="133">
        <v>0</v>
      </c>
      <c r="AN1618" s="133">
        <v>0</v>
      </c>
      <c r="AO1618" s="133">
        <v>0</v>
      </c>
      <c r="AP1618" s="133">
        <v>68138.080000000002</v>
      </c>
      <c r="AQ1618" s="133">
        <v>0</v>
      </c>
      <c r="AR1618" s="133">
        <v>0</v>
      </c>
      <c r="AS1618" s="133">
        <v>0</v>
      </c>
      <c r="AT1618" s="133">
        <v>0</v>
      </c>
      <c r="AU1618" s="133">
        <v>0</v>
      </c>
      <c r="AV1618" s="133">
        <v>68138.080000000002</v>
      </c>
      <c r="AW1618" s="133">
        <v>0</v>
      </c>
      <c r="AX1618" s="133">
        <v>0</v>
      </c>
      <c r="AY1618" s="133">
        <v>0</v>
      </c>
      <c r="AZ1618" s="133">
        <v>0</v>
      </c>
      <c r="BA1618" s="15">
        <f t="shared" si="75"/>
        <v>0</v>
      </c>
      <c r="BB1618" s="15">
        <f t="shared" si="76"/>
        <v>136276.16</v>
      </c>
      <c r="BC1618" s="15">
        <f t="shared" si="77"/>
        <v>136276.16</v>
      </c>
    </row>
    <row r="1619" spans="1:55" x14ac:dyDescent="0.35">
      <c r="A1619" s="161" t="s">
        <v>3220</v>
      </c>
      <c r="B1619" s="69" t="s">
        <v>3221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74">
        <v>45000</v>
      </c>
      <c r="AF1619" s="173">
        <v>47192</v>
      </c>
      <c r="AG1619" s="94">
        <v>12378544.4</v>
      </c>
      <c r="AH1619" s="94">
        <v>4.375</v>
      </c>
      <c r="AI1619" s="94">
        <v>6</v>
      </c>
      <c r="AJ1619" s="168">
        <v>7.3772000000000004E-2</v>
      </c>
      <c r="AK1619" s="162" t="s">
        <v>651</v>
      </c>
      <c r="AL1619" s="162" t="s">
        <v>652</v>
      </c>
      <c r="AM1619" s="133">
        <v>0</v>
      </c>
      <c r="AN1619" s="133">
        <v>0</v>
      </c>
      <c r="AO1619" s="133">
        <v>0</v>
      </c>
      <c r="AP1619" s="133">
        <v>0</v>
      </c>
      <c r="AQ1619" s="133">
        <v>456594.99</v>
      </c>
      <c r="AR1619" s="133">
        <v>0</v>
      </c>
      <c r="AS1619" s="133">
        <v>0</v>
      </c>
      <c r="AT1619" s="133">
        <v>0</v>
      </c>
      <c r="AU1619" s="133">
        <v>0</v>
      </c>
      <c r="AV1619" s="133">
        <v>0</v>
      </c>
      <c r="AW1619" s="133">
        <v>456594.99</v>
      </c>
      <c r="AX1619" s="133">
        <v>0</v>
      </c>
      <c r="AY1619" s="133">
        <v>0</v>
      </c>
      <c r="AZ1619" s="133">
        <v>0</v>
      </c>
      <c r="BA1619" s="15">
        <f t="shared" si="75"/>
        <v>0</v>
      </c>
      <c r="BB1619" s="15">
        <f t="shared" si="76"/>
        <v>913189.98</v>
      </c>
      <c r="BC1619" s="15">
        <f t="shared" si="77"/>
        <v>913189.98</v>
      </c>
    </row>
    <row r="1620" spans="1:55" x14ac:dyDescent="0.35">
      <c r="A1620" s="161" t="s">
        <v>3222</v>
      </c>
      <c r="B1620" s="69" t="s">
        <v>3223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74">
        <v>44987</v>
      </c>
      <c r="AF1620" s="173">
        <v>46083</v>
      </c>
      <c r="AG1620" s="94">
        <v>4694126.49</v>
      </c>
      <c r="AH1620" s="94">
        <v>1.3388888888888888</v>
      </c>
      <c r="AI1620" s="94">
        <v>3</v>
      </c>
      <c r="AJ1620" s="168">
        <v>6.1652999999999999E-2</v>
      </c>
      <c r="AK1620" s="162" t="s">
        <v>651</v>
      </c>
      <c r="AL1620" s="162" t="s">
        <v>652</v>
      </c>
      <c r="AM1620" s="133">
        <v>0</v>
      </c>
      <c r="AN1620" s="133">
        <v>0</v>
      </c>
      <c r="AO1620" s="133">
        <v>0</v>
      </c>
      <c r="AP1620" s="133">
        <v>0</v>
      </c>
      <c r="AQ1620" s="133">
        <v>144703.49</v>
      </c>
      <c r="AR1620" s="133">
        <v>0</v>
      </c>
      <c r="AS1620" s="133">
        <v>0</v>
      </c>
      <c r="AT1620" s="133">
        <v>0</v>
      </c>
      <c r="AU1620" s="133">
        <v>0</v>
      </c>
      <c r="AV1620" s="133">
        <v>0</v>
      </c>
      <c r="AW1620" s="133">
        <v>144703.49</v>
      </c>
      <c r="AX1620" s="133">
        <v>0</v>
      </c>
      <c r="AY1620" s="133">
        <v>0</v>
      </c>
      <c r="AZ1620" s="133">
        <v>0</v>
      </c>
      <c r="BA1620" s="15">
        <f t="shared" si="75"/>
        <v>0</v>
      </c>
      <c r="BB1620" s="15">
        <f t="shared" si="76"/>
        <v>289406.98</v>
      </c>
      <c r="BC1620" s="15">
        <f t="shared" si="77"/>
        <v>289406.98</v>
      </c>
    </row>
    <row r="1621" spans="1:55" x14ac:dyDescent="0.35">
      <c r="A1621" s="161" t="s">
        <v>3224</v>
      </c>
      <c r="B1621" s="69" t="s">
        <v>3223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166968.5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74">
        <v>45041</v>
      </c>
      <c r="AF1621" s="173">
        <v>46502</v>
      </c>
      <c r="AG1621" s="94">
        <v>4943113.7699999996</v>
      </c>
      <c r="AH1621" s="94">
        <v>2.4861111111111112</v>
      </c>
      <c r="AI1621" s="94">
        <v>4</v>
      </c>
      <c r="AJ1621" s="168">
        <v>6.7556000000000005E-2</v>
      </c>
      <c r="AK1621" s="162" t="s">
        <v>651</v>
      </c>
      <c r="AL1621" s="162" t="s">
        <v>652</v>
      </c>
      <c r="AM1621" s="133">
        <v>0</v>
      </c>
      <c r="AN1621" s="133">
        <v>0</v>
      </c>
      <c r="AO1621" s="133">
        <v>0</v>
      </c>
      <c r="AP1621" s="133">
        <v>0</v>
      </c>
      <c r="AQ1621" s="133">
        <v>0</v>
      </c>
      <c r="AR1621" s="133">
        <v>166968.5</v>
      </c>
      <c r="AS1621" s="133">
        <v>0</v>
      </c>
      <c r="AT1621" s="133">
        <v>0</v>
      </c>
      <c r="AU1621" s="133">
        <v>0</v>
      </c>
      <c r="AV1621" s="133">
        <v>0</v>
      </c>
      <c r="AW1621" s="133">
        <v>0</v>
      </c>
      <c r="AX1621" s="133">
        <v>166968.5</v>
      </c>
      <c r="AY1621" s="133">
        <v>0</v>
      </c>
      <c r="AZ1621" s="133">
        <v>0</v>
      </c>
      <c r="BA1621" s="15">
        <f t="shared" si="75"/>
        <v>0</v>
      </c>
      <c r="BB1621" s="15">
        <f t="shared" si="76"/>
        <v>333937</v>
      </c>
      <c r="BC1621" s="15">
        <f t="shared" si="77"/>
        <v>333937</v>
      </c>
    </row>
    <row r="1622" spans="1:55" x14ac:dyDescent="0.35">
      <c r="A1622" s="161" t="s">
        <v>3225</v>
      </c>
      <c r="B1622" s="69" t="s">
        <v>3223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74">
        <v>44995</v>
      </c>
      <c r="AF1622" s="173">
        <v>46822</v>
      </c>
      <c r="AG1622" s="94">
        <v>4896968.82</v>
      </c>
      <c r="AH1622" s="94">
        <v>3.3611111111111112</v>
      </c>
      <c r="AI1622" s="94">
        <v>5</v>
      </c>
      <c r="AJ1622" s="168">
        <v>7.1294999999999997E-2</v>
      </c>
      <c r="AK1622" s="162" t="s">
        <v>651</v>
      </c>
      <c r="AL1622" s="162" t="s">
        <v>652</v>
      </c>
      <c r="AM1622" s="133">
        <v>0</v>
      </c>
      <c r="AN1622" s="133">
        <v>0</v>
      </c>
      <c r="AO1622" s="133">
        <v>0</v>
      </c>
      <c r="AP1622" s="133">
        <v>0</v>
      </c>
      <c r="AQ1622" s="133">
        <v>174564.7</v>
      </c>
      <c r="AR1622" s="133">
        <v>0</v>
      </c>
      <c r="AS1622" s="133">
        <v>0</v>
      </c>
      <c r="AT1622" s="133">
        <v>0</v>
      </c>
      <c r="AU1622" s="133">
        <v>0</v>
      </c>
      <c r="AV1622" s="133">
        <v>0</v>
      </c>
      <c r="AW1622" s="133">
        <v>174564.7</v>
      </c>
      <c r="AX1622" s="133">
        <v>0</v>
      </c>
      <c r="AY1622" s="133">
        <v>0</v>
      </c>
      <c r="AZ1622" s="133">
        <v>0</v>
      </c>
      <c r="BA1622" s="15">
        <f t="shared" si="75"/>
        <v>0</v>
      </c>
      <c r="BB1622" s="15">
        <f t="shared" si="76"/>
        <v>349129.4</v>
      </c>
      <c r="BC1622" s="15">
        <f t="shared" si="77"/>
        <v>349129.4</v>
      </c>
    </row>
    <row r="1623" spans="1:55" x14ac:dyDescent="0.35">
      <c r="A1623" s="161" t="s">
        <v>3226</v>
      </c>
      <c r="B1623" s="69" t="s">
        <v>3227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74">
        <v>44987</v>
      </c>
      <c r="AF1623" s="173">
        <v>46083</v>
      </c>
      <c r="AG1623" s="94">
        <v>6544491.0599999996</v>
      </c>
      <c r="AH1623" s="94">
        <v>1.3388888888888888</v>
      </c>
      <c r="AI1623" s="94">
        <v>3</v>
      </c>
      <c r="AJ1623" s="168">
        <v>6.1652999999999999E-2</v>
      </c>
      <c r="AK1623" s="162" t="s">
        <v>651</v>
      </c>
      <c r="AL1623" s="162" t="s">
        <v>652</v>
      </c>
      <c r="AM1623" s="133">
        <v>0</v>
      </c>
      <c r="AN1623" s="133">
        <v>0</v>
      </c>
      <c r="AO1623" s="133">
        <v>0</v>
      </c>
      <c r="AP1623" s="133">
        <v>0</v>
      </c>
      <c r="AQ1623" s="133">
        <v>201743.75</v>
      </c>
      <c r="AR1623" s="133">
        <v>0</v>
      </c>
      <c r="AS1623" s="133">
        <v>0</v>
      </c>
      <c r="AT1623" s="133">
        <v>0</v>
      </c>
      <c r="AU1623" s="133">
        <v>0</v>
      </c>
      <c r="AV1623" s="133">
        <v>0</v>
      </c>
      <c r="AW1623" s="133">
        <v>201743.75</v>
      </c>
      <c r="AX1623" s="133">
        <v>0</v>
      </c>
      <c r="AY1623" s="133">
        <v>0</v>
      </c>
      <c r="AZ1623" s="133">
        <v>0</v>
      </c>
      <c r="BA1623" s="15">
        <f t="shared" si="75"/>
        <v>0</v>
      </c>
      <c r="BB1623" s="15">
        <f t="shared" si="76"/>
        <v>403487.5</v>
      </c>
      <c r="BC1623" s="15">
        <f t="shared" si="77"/>
        <v>403487.5</v>
      </c>
    </row>
    <row r="1624" spans="1:55" x14ac:dyDescent="0.35">
      <c r="A1624" s="161" t="s">
        <v>3228</v>
      </c>
      <c r="B1624" s="69" t="s">
        <v>3227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74">
        <v>44995</v>
      </c>
      <c r="AF1624" s="173">
        <v>46822</v>
      </c>
      <c r="AG1624" s="94">
        <v>15248745.48</v>
      </c>
      <c r="AH1624" s="94">
        <v>3.3611111111111112</v>
      </c>
      <c r="AI1624" s="94">
        <v>5</v>
      </c>
      <c r="AJ1624" s="168">
        <v>7.1294999999999997E-2</v>
      </c>
      <c r="AK1624" s="162" t="s">
        <v>651</v>
      </c>
      <c r="AL1624" s="162" t="s">
        <v>652</v>
      </c>
      <c r="AM1624" s="133">
        <v>0</v>
      </c>
      <c r="AN1624" s="133">
        <v>0</v>
      </c>
      <c r="AO1624" s="133">
        <v>0</v>
      </c>
      <c r="AP1624" s="133">
        <v>0</v>
      </c>
      <c r="AQ1624" s="133">
        <v>543579.65</v>
      </c>
      <c r="AR1624" s="133">
        <v>0</v>
      </c>
      <c r="AS1624" s="133">
        <v>0</v>
      </c>
      <c r="AT1624" s="133">
        <v>0</v>
      </c>
      <c r="AU1624" s="133">
        <v>0</v>
      </c>
      <c r="AV1624" s="133">
        <v>0</v>
      </c>
      <c r="AW1624" s="133">
        <v>543579.65</v>
      </c>
      <c r="AX1624" s="133">
        <v>0</v>
      </c>
      <c r="AY1624" s="133">
        <v>0</v>
      </c>
      <c r="AZ1624" s="133">
        <v>0</v>
      </c>
      <c r="BA1624" s="15">
        <f t="shared" si="75"/>
        <v>0</v>
      </c>
      <c r="BB1624" s="15">
        <f t="shared" si="76"/>
        <v>1087159.3</v>
      </c>
      <c r="BC1624" s="15">
        <f t="shared" si="77"/>
        <v>1087159.3</v>
      </c>
    </row>
    <row r="1625" spans="1:55" x14ac:dyDescent="0.35">
      <c r="A1625" s="161" t="s">
        <v>3229</v>
      </c>
      <c r="B1625" s="69" t="s">
        <v>3230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74">
        <v>45000</v>
      </c>
      <c r="AF1625" s="173">
        <v>45366</v>
      </c>
      <c r="AG1625" s="94">
        <v>70000000</v>
      </c>
      <c r="AH1625" s="94">
        <v>0</v>
      </c>
      <c r="AI1625" s="94">
        <v>0</v>
      </c>
      <c r="AJ1625" s="168">
        <v>0.03</v>
      </c>
      <c r="AK1625" s="162" t="s">
        <v>651</v>
      </c>
      <c r="AL1625" s="162" t="s">
        <v>652</v>
      </c>
      <c r="AM1625" s="133">
        <v>0</v>
      </c>
      <c r="AN1625" s="133">
        <v>0</v>
      </c>
      <c r="AO1625" s="133">
        <v>0</v>
      </c>
      <c r="AP1625" s="133">
        <v>0</v>
      </c>
      <c r="AQ1625" s="133">
        <v>0</v>
      </c>
      <c r="AR1625" s="133">
        <v>0</v>
      </c>
      <c r="AS1625" s="133">
        <v>0</v>
      </c>
      <c r="AT1625" s="133">
        <v>0</v>
      </c>
      <c r="AU1625" s="133">
        <v>0</v>
      </c>
      <c r="AV1625" s="133">
        <v>0</v>
      </c>
      <c r="AW1625" s="133">
        <v>0</v>
      </c>
      <c r="AX1625" s="133">
        <v>0</v>
      </c>
      <c r="AY1625" s="133">
        <v>0</v>
      </c>
      <c r="AZ1625" s="133">
        <v>0</v>
      </c>
      <c r="BA1625" s="15">
        <f t="shared" si="75"/>
        <v>0</v>
      </c>
      <c r="BB1625" s="15">
        <f t="shared" si="76"/>
        <v>0</v>
      </c>
      <c r="BC1625" s="15">
        <f t="shared" si="77"/>
        <v>0</v>
      </c>
    </row>
    <row r="1626" spans="1:55" x14ac:dyDescent="0.35">
      <c r="A1626" s="161" t="s">
        <v>3231</v>
      </c>
      <c r="B1626" s="69" t="s">
        <v>3232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74">
        <v>45000</v>
      </c>
      <c r="AF1626" s="173">
        <v>45366</v>
      </c>
      <c r="AG1626" s="94">
        <v>5613214.6500000004</v>
      </c>
      <c r="AH1626" s="94">
        <v>0</v>
      </c>
      <c r="AI1626" s="94">
        <v>0</v>
      </c>
      <c r="AJ1626" s="168">
        <v>0.03</v>
      </c>
      <c r="AK1626" s="162" t="s">
        <v>651</v>
      </c>
      <c r="AL1626" s="162" t="s">
        <v>652</v>
      </c>
      <c r="AM1626" s="133">
        <v>0</v>
      </c>
      <c r="AN1626" s="133">
        <v>0</v>
      </c>
      <c r="AO1626" s="133">
        <v>0</v>
      </c>
      <c r="AP1626" s="133">
        <v>0</v>
      </c>
      <c r="AQ1626" s="133">
        <v>0</v>
      </c>
      <c r="AR1626" s="133">
        <v>0</v>
      </c>
      <c r="AS1626" s="133">
        <v>0</v>
      </c>
      <c r="AT1626" s="133">
        <v>0</v>
      </c>
      <c r="AU1626" s="133">
        <v>0</v>
      </c>
      <c r="AV1626" s="133">
        <v>0</v>
      </c>
      <c r="AW1626" s="133">
        <v>0</v>
      </c>
      <c r="AX1626" s="133">
        <v>0</v>
      </c>
      <c r="AY1626" s="133">
        <v>0</v>
      </c>
      <c r="AZ1626" s="133">
        <v>0</v>
      </c>
      <c r="BA1626" s="15">
        <f t="shared" si="75"/>
        <v>0</v>
      </c>
      <c r="BB1626" s="15">
        <f t="shared" si="76"/>
        <v>0</v>
      </c>
      <c r="BC1626" s="15">
        <f t="shared" si="77"/>
        <v>0</v>
      </c>
    </row>
    <row r="1627" spans="1:55" x14ac:dyDescent="0.35">
      <c r="A1627" s="161" t="s">
        <v>3250</v>
      </c>
      <c r="B1627" s="69" t="s">
        <v>3251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3252</v>
      </c>
      <c r="H1627" s="64" t="s">
        <v>3252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2876435411.224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2876435411.224</v>
      </c>
      <c r="AE1627" s="174">
        <v>45296</v>
      </c>
      <c r="AF1627" s="173">
        <v>51322</v>
      </c>
      <c r="AG1627" s="94">
        <v>2957066124.1100001</v>
      </c>
      <c r="AH1627" s="94">
        <v>15.680555555555555</v>
      </c>
      <c r="AI1627" s="94">
        <v>16.5</v>
      </c>
      <c r="AJ1627" s="168">
        <v>1.2999999999999999E-2</v>
      </c>
      <c r="AK1627" s="162" t="s">
        <v>638</v>
      </c>
      <c r="AL1627" s="162" t="s">
        <v>568</v>
      </c>
      <c r="AM1627" s="133">
        <v>0</v>
      </c>
      <c r="AN1627" s="133">
        <v>0</v>
      </c>
      <c r="AO1627" s="133">
        <v>18696830.170000002</v>
      </c>
      <c r="AP1627" s="133">
        <v>0</v>
      </c>
      <c r="AQ1627" s="133">
        <v>0</v>
      </c>
      <c r="AR1627" s="133">
        <v>0</v>
      </c>
      <c r="AS1627" s="133">
        <v>0</v>
      </c>
      <c r="AT1627" s="133">
        <v>0</v>
      </c>
      <c r="AU1627" s="133">
        <v>18169323.890000001</v>
      </c>
      <c r="AV1627" s="133">
        <v>0</v>
      </c>
      <c r="AW1627" s="133">
        <v>0</v>
      </c>
      <c r="AX1627" s="133">
        <v>0</v>
      </c>
      <c r="AY1627" s="133">
        <v>0</v>
      </c>
      <c r="AZ1627" s="133">
        <v>0</v>
      </c>
      <c r="BA1627" s="15">
        <f t="shared" si="75"/>
        <v>0</v>
      </c>
      <c r="BB1627" s="15">
        <f t="shared" si="76"/>
        <v>36866154.060000002</v>
      </c>
      <c r="BC1627" s="15">
        <f t="shared" si="77"/>
        <v>36866154.060000002</v>
      </c>
    </row>
    <row r="1628" spans="1:55" x14ac:dyDescent="0.35">
      <c r="A1628" s="161" t="s">
        <v>3253</v>
      </c>
      <c r="B1628" s="69" t="s">
        <v>3254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3255</v>
      </c>
      <c r="H1628" s="64" t="s">
        <v>3255</v>
      </c>
      <c r="I1628" s="64" t="s">
        <v>640</v>
      </c>
      <c r="J1628" s="64" t="s">
        <v>3256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77818629.430000007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77818629.430000007</v>
      </c>
      <c r="AE1628" s="174">
        <v>45296</v>
      </c>
      <c r="AF1628" s="173">
        <v>51322</v>
      </c>
      <c r="AG1628" s="94">
        <v>80000000</v>
      </c>
      <c r="AH1628" s="94">
        <v>15.680555555555555</v>
      </c>
      <c r="AI1628" s="94">
        <v>16.5</v>
      </c>
      <c r="AJ1628" s="168">
        <v>1.2999999999999999E-2</v>
      </c>
      <c r="AK1628" s="162" t="s">
        <v>638</v>
      </c>
      <c r="AL1628" s="162" t="s">
        <v>70</v>
      </c>
      <c r="AM1628" s="133">
        <v>0</v>
      </c>
      <c r="AN1628" s="133">
        <v>0</v>
      </c>
      <c r="AO1628" s="133">
        <v>505821.09</v>
      </c>
      <c r="AP1628" s="133">
        <v>0</v>
      </c>
      <c r="AQ1628" s="133">
        <v>0</v>
      </c>
      <c r="AR1628" s="133">
        <v>0</v>
      </c>
      <c r="AS1628" s="133">
        <v>0</v>
      </c>
      <c r="AT1628" s="133">
        <v>0</v>
      </c>
      <c r="AU1628" s="133">
        <v>491550.02</v>
      </c>
      <c r="AV1628" s="133">
        <v>0</v>
      </c>
      <c r="AW1628" s="133">
        <v>0</v>
      </c>
      <c r="AX1628" s="133">
        <v>0</v>
      </c>
      <c r="AY1628" s="133">
        <v>0</v>
      </c>
      <c r="AZ1628" s="133">
        <v>0</v>
      </c>
      <c r="BA1628" s="15">
        <f t="shared" si="75"/>
        <v>0</v>
      </c>
      <c r="BB1628" s="15">
        <f t="shared" si="76"/>
        <v>997371.1100000001</v>
      </c>
      <c r="BC1628" s="15">
        <f t="shared" si="77"/>
        <v>997371.1100000001</v>
      </c>
    </row>
    <row r="1629" spans="1:55" x14ac:dyDescent="0.35">
      <c r="A1629" s="161" t="s">
        <v>3257</v>
      </c>
      <c r="B1629" s="69" t="s">
        <v>3258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3252</v>
      </c>
      <c r="H1629" s="64" t="s">
        <v>3252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22903697.745000001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22903697.745000001</v>
      </c>
      <c r="AE1629" s="174">
        <v>45296</v>
      </c>
      <c r="AF1629" s="173">
        <v>46027</v>
      </c>
      <c r="AG1629" s="94">
        <v>30538263.660551053</v>
      </c>
      <c r="AH1629" s="94">
        <v>1.1805555555555556</v>
      </c>
      <c r="AI1629" s="94">
        <v>2</v>
      </c>
      <c r="AJ1629" s="168">
        <v>0</v>
      </c>
      <c r="AK1629" s="162" t="s">
        <v>638</v>
      </c>
      <c r="AL1629" s="162" t="s">
        <v>568</v>
      </c>
      <c r="AM1629" s="133">
        <v>0</v>
      </c>
      <c r="AN1629" s="133">
        <v>0</v>
      </c>
      <c r="AO1629" s="133">
        <v>0</v>
      </c>
      <c r="AP1629" s="133">
        <v>0</v>
      </c>
      <c r="AQ1629" s="133">
        <v>0</v>
      </c>
      <c r="AR1629" s="133">
        <v>0</v>
      </c>
      <c r="AS1629" s="133">
        <v>0</v>
      </c>
      <c r="AT1629" s="133">
        <v>0</v>
      </c>
      <c r="AU1629" s="133">
        <v>0</v>
      </c>
      <c r="AV1629" s="133">
        <v>0</v>
      </c>
      <c r="AW1629" s="133">
        <v>0</v>
      </c>
      <c r="AX1629" s="133">
        <v>0</v>
      </c>
      <c r="AY1629" s="133">
        <v>0</v>
      </c>
      <c r="AZ1629" s="133">
        <v>0</v>
      </c>
      <c r="BA1629" s="15">
        <f t="shared" si="75"/>
        <v>0</v>
      </c>
      <c r="BB1629" s="15">
        <f t="shared" si="76"/>
        <v>0</v>
      </c>
      <c r="BC1629" s="15">
        <f t="shared" si="77"/>
        <v>0</v>
      </c>
    </row>
    <row r="1630" spans="1:55" x14ac:dyDescent="0.35">
      <c r="A1630" s="161" t="s">
        <v>3259</v>
      </c>
      <c r="B1630" s="69" t="s">
        <v>3260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3255</v>
      </c>
      <c r="H1630" s="64" t="s">
        <v>3255</v>
      </c>
      <c r="I1630" s="64" t="s">
        <v>640</v>
      </c>
      <c r="J1630" s="64" t="s">
        <v>3256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1041300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1041300</v>
      </c>
      <c r="AE1630" s="174">
        <v>45296</v>
      </c>
      <c r="AF1630" s="173">
        <v>46027</v>
      </c>
      <c r="AG1630" s="94">
        <v>1388400</v>
      </c>
      <c r="AH1630" s="94">
        <v>1.1805555555555556</v>
      </c>
      <c r="AI1630" s="94">
        <v>2</v>
      </c>
      <c r="AJ1630" s="168">
        <v>0</v>
      </c>
      <c r="AK1630" s="162" t="s">
        <v>638</v>
      </c>
      <c r="AL1630" s="162" t="s">
        <v>70</v>
      </c>
      <c r="AM1630" s="133">
        <v>0</v>
      </c>
      <c r="AN1630" s="133">
        <v>0</v>
      </c>
      <c r="AO1630" s="133">
        <v>0</v>
      </c>
      <c r="AP1630" s="133">
        <v>0</v>
      </c>
      <c r="AQ1630" s="133">
        <v>0</v>
      </c>
      <c r="AR1630" s="133">
        <v>0</v>
      </c>
      <c r="AS1630" s="133">
        <v>0</v>
      </c>
      <c r="AT1630" s="133">
        <v>0</v>
      </c>
      <c r="AU1630" s="133">
        <v>0</v>
      </c>
      <c r="AV1630" s="133">
        <v>0</v>
      </c>
      <c r="AW1630" s="133">
        <v>0</v>
      </c>
      <c r="AX1630" s="133">
        <v>0</v>
      </c>
      <c r="AY1630" s="133">
        <v>0</v>
      </c>
      <c r="AZ1630" s="133">
        <v>0</v>
      </c>
      <c r="BA1630" s="15">
        <f t="shared" si="75"/>
        <v>0</v>
      </c>
      <c r="BB1630" s="15">
        <f t="shared" si="76"/>
        <v>0</v>
      </c>
      <c r="BC1630" s="15">
        <f t="shared" si="77"/>
        <v>0</v>
      </c>
    </row>
    <row r="1631" spans="1:55" x14ac:dyDescent="0.35">
      <c r="A1631" s="161" t="s">
        <v>3261</v>
      </c>
      <c r="B1631" s="69" t="s">
        <v>3262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74">
        <v>44987</v>
      </c>
      <c r="AF1631" s="173">
        <v>46083</v>
      </c>
      <c r="AG1631" s="94">
        <v>14682097.49</v>
      </c>
      <c r="AH1631" s="94">
        <v>1.3388888888888888</v>
      </c>
      <c r="AI1631" s="94">
        <v>3</v>
      </c>
      <c r="AJ1631" s="168">
        <v>6.1652999999999999E-2</v>
      </c>
      <c r="AK1631" s="162" t="s">
        <v>651</v>
      </c>
      <c r="AL1631" s="162" t="s">
        <v>652</v>
      </c>
      <c r="AM1631" s="133">
        <v>0</v>
      </c>
      <c r="AN1631" s="133">
        <v>0</v>
      </c>
      <c r="AO1631" s="133">
        <v>0</v>
      </c>
      <c r="AP1631" s="133">
        <v>0</v>
      </c>
      <c r="AQ1631" s="133">
        <v>452597.68</v>
      </c>
      <c r="AR1631" s="133">
        <v>0</v>
      </c>
      <c r="AS1631" s="133">
        <v>0</v>
      </c>
      <c r="AT1631" s="133">
        <v>0</v>
      </c>
      <c r="AU1631" s="133">
        <v>0</v>
      </c>
      <c r="AV1631" s="133">
        <v>0</v>
      </c>
      <c r="AW1631" s="133">
        <v>452597.68</v>
      </c>
      <c r="AX1631" s="133">
        <v>0</v>
      </c>
      <c r="AY1631" s="133">
        <v>0</v>
      </c>
      <c r="AZ1631" s="133">
        <v>0</v>
      </c>
      <c r="BA1631" s="15">
        <f t="shared" si="75"/>
        <v>0</v>
      </c>
      <c r="BB1631" s="15">
        <f t="shared" si="76"/>
        <v>905195.36</v>
      </c>
      <c r="BC1631" s="15">
        <f t="shared" si="77"/>
        <v>905195.36</v>
      </c>
    </row>
    <row r="1632" spans="1:55" x14ac:dyDescent="0.35">
      <c r="A1632" s="161" t="s">
        <v>3263</v>
      </c>
      <c r="B1632" s="69" t="s">
        <v>3264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74">
        <v>44987</v>
      </c>
      <c r="AF1632" s="173">
        <v>46083</v>
      </c>
      <c r="AG1632" s="94">
        <v>15269381.390000001</v>
      </c>
      <c r="AH1632" s="94">
        <v>1.3388888888888888</v>
      </c>
      <c r="AI1632" s="94">
        <v>3</v>
      </c>
      <c r="AJ1632" s="168">
        <v>6.1652999999999999E-2</v>
      </c>
      <c r="AK1632" s="162" t="s">
        <v>651</v>
      </c>
      <c r="AL1632" s="162" t="s">
        <v>652</v>
      </c>
      <c r="AM1632" s="133">
        <v>0</v>
      </c>
      <c r="AN1632" s="133">
        <v>0</v>
      </c>
      <c r="AO1632" s="133">
        <v>0</v>
      </c>
      <c r="AP1632" s="133">
        <v>0</v>
      </c>
      <c r="AQ1632" s="133">
        <v>470701.59</v>
      </c>
      <c r="AR1632" s="133">
        <v>0</v>
      </c>
      <c r="AS1632" s="133">
        <v>0</v>
      </c>
      <c r="AT1632" s="133">
        <v>0</v>
      </c>
      <c r="AU1632" s="133">
        <v>0</v>
      </c>
      <c r="AV1632" s="133">
        <v>0</v>
      </c>
      <c r="AW1632" s="133">
        <v>470701.59</v>
      </c>
      <c r="AX1632" s="133">
        <v>0</v>
      </c>
      <c r="AY1632" s="133">
        <v>0</v>
      </c>
      <c r="AZ1632" s="133">
        <v>0</v>
      </c>
      <c r="BA1632" s="15">
        <f t="shared" si="75"/>
        <v>0</v>
      </c>
      <c r="BB1632" s="15">
        <f t="shared" si="76"/>
        <v>941403.18</v>
      </c>
      <c r="BC1632" s="15">
        <f t="shared" si="77"/>
        <v>941403.18</v>
      </c>
    </row>
    <row r="1633" spans="1:55" x14ac:dyDescent="0.35">
      <c r="A1633" s="161" t="s">
        <v>3265</v>
      </c>
      <c r="B1633" s="69" t="s">
        <v>3266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74">
        <v>44987</v>
      </c>
      <c r="AF1633" s="173">
        <v>46083</v>
      </c>
      <c r="AG1633" s="94">
        <v>14094813.59</v>
      </c>
      <c r="AH1633" s="94">
        <v>1.3388888888888888</v>
      </c>
      <c r="AI1633" s="94">
        <v>3</v>
      </c>
      <c r="AJ1633" s="168">
        <v>6.1652999999999999E-2</v>
      </c>
      <c r="AK1633" s="162" t="s">
        <v>651</v>
      </c>
      <c r="AL1633" s="162" t="s">
        <v>652</v>
      </c>
      <c r="AM1633" s="133">
        <v>0</v>
      </c>
      <c r="AN1633" s="133">
        <v>0</v>
      </c>
      <c r="AO1633" s="133">
        <v>0</v>
      </c>
      <c r="AP1633" s="133">
        <v>0</v>
      </c>
      <c r="AQ1633" s="133">
        <v>434493.77</v>
      </c>
      <c r="AR1633" s="133">
        <v>0</v>
      </c>
      <c r="AS1633" s="133">
        <v>0</v>
      </c>
      <c r="AT1633" s="133">
        <v>0</v>
      </c>
      <c r="AU1633" s="133">
        <v>0</v>
      </c>
      <c r="AV1633" s="133">
        <v>0</v>
      </c>
      <c r="AW1633" s="133">
        <v>434493.77</v>
      </c>
      <c r="AX1633" s="133">
        <v>0</v>
      </c>
      <c r="AY1633" s="133">
        <v>0</v>
      </c>
      <c r="AZ1633" s="133">
        <v>0</v>
      </c>
      <c r="BA1633" s="15">
        <f t="shared" si="75"/>
        <v>0</v>
      </c>
      <c r="BB1633" s="15">
        <f t="shared" si="76"/>
        <v>868987.54</v>
      </c>
      <c r="BC1633" s="15">
        <f t="shared" si="77"/>
        <v>868987.54</v>
      </c>
    </row>
    <row r="1634" spans="1:55" x14ac:dyDescent="0.35">
      <c r="A1634" s="161" t="s">
        <v>3267</v>
      </c>
      <c r="B1634" s="69" t="s">
        <v>3268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74">
        <v>44987</v>
      </c>
      <c r="AF1634" s="173">
        <v>46083</v>
      </c>
      <c r="AG1634" s="94">
        <v>14679621.25</v>
      </c>
      <c r="AH1634" s="94">
        <v>1.3388888888888888</v>
      </c>
      <c r="AI1634" s="94">
        <v>3</v>
      </c>
      <c r="AJ1634" s="168">
        <v>6.1652999999999999E-2</v>
      </c>
      <c r="AK1634" s="162" t="s">
        <v>651</v>
      </c>
      <c r="AL1634" s="162" t="s">
        <v>652</v>
      </c>
      <c r="AM1634" s="133">
        <v>0</v>
      </c>
      <c r="AN1634" s="133">
        <v>0</v>
      </c>
      <c r="AO1634" s="133">
        <v>0</v>
      </c>
      <c r="AP1634" s="133">
        <v>0</v>
      </c>
      <c r="AQ1634" s="133">
        <v>452521.34</v>
      </c>
      <c r="AR1634" s="133">
        <v>0</v>
      </c>
      <c r="AS1634" s="133">
        <v>0</v>
      </c>
      <c r="AT1634" s="133">
        <v>0</v>
      </c>
      <c r="AU1634" s="133">
        <v>0</v>
      </c>
      <c r="AV1634" s="133">
        <v>0</v>
      </c>
      <c r="AW1634" s="133">
        <v>452521.34</v>
      </c>
      <c r="AX1634" s="133">
        <v>0</v>
      </c>
      <c r="AY1634" s="133">
        <v>0</v>
      </c>
      <c r="AZ1634" s="133">
        <v>0</v>
      </c>
      <c r="BA1634" s="15">
        <f t="shared" si="75"/>
        <v>0</v>
      </c>
      <c r="BB1634" s="15">
        <f t="shared" si="76"/>
        <v>905042.68</v>
      </c>
      <c r="BC1634" s="15">
        <f t="shared" si="77"/>
        <v>905042.68</v>
      </c>
    </row>
    <row r="1635" spans="1:55" x14ac:dyDescent="0.35">
      <c r="A1635" s="161" t="s">
        <v>3269</v>
      </c>
      <c r="B1635" s="69" t="s">
        <v>3270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74">
        <v>44987</v>
      </c>
      <c r="AF1635" s="173">
        <v>46083</v>
      </c>
      <c r="AG1635" s="94">
        <v>9786414.1699999999</v>
      </c>
      <c r="AH1635" s="94">
        <v>1.3388888888888888</v>
      </c>
      <c r="AI1635" s="94">
        <v>3</v>
      </c>
      <c r="AJ1635" s="168">
        <v>6.1652999999999999E-2</v>
      </c>
      <c r="AK1635" s="162" t="s">
        <v>651</v>
      </c>
      <c r="AL1635" s="162" t="s">
        <v>652</v>
      </c>
      <c r="AM1635" s="133">
        <v>0</v>
      </c>
      <c r="AN1635" s="133">
        <v>0</v>
      </c>
      <c r="AO1635" s="133">
        <v>0</v>
      </c>
      <c r="AP1635" s="133">
        <v>0</v>
      </c>
      <c r="AQ1635" s="133">
        <v>301680.90000000002</v>
      </c>
      <c r="AR1635" s="133">
        <v>0</v>
      </c>
      <c r="AS1635" s="133">
        <v>0</v>
      </c>
      <c r="AT1635" s="133">
        <v>0</v>
      </c>
      <c r="AU1635" s="133">
        <v>0</v>
      </c>
      <c r="AV1635" s="133">
        <v>0</v>
      </c>
      <c r="AW1635" s="133">
        <v>301680.90000000002</v>
      </c>
      <c r="AX1635" s="133">
        <v>0</v>
      </c>
      <c r="AY1635" s="133">
        <v>0</v>
      </c>
      <c r="AZ1635" s="133">
        <v>0</v>
      </c>
      <c r="BA1635" s="15">
        <f t="shared" si="75"/>
        <v>0</v>
      </c>
      <c r="BB1635" s="15">
        <f t="shared" si="76"/>
        <v>603361.80000000005</v>
      </c>
      <c r="BC1635" s="15">
        <f t="shared" si="77"/>
        <v>603361.80000000005</v>
      </c>
    </row>
    <row r="1636" spans="1:55" x14ac:dyDescent="0.35">
      <c r="A1636" s="161" t="s">
        <v>3271</v>
      </c>
      <c r="B1636" s="69" t="s">
        <v>3272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74">
        <v>44987</v>
      </c>
      <c r="AF1636" s="173">
        <v>46083</v>
      </c>
      <c r="AG1636" s="94">
        <v>10765055.58</v>
      </c>
      <c r="AH1636" s="94">
        <v>1.3388888888888888</v>
      </c>
      <c r="AI1636" s="94">
        <v>3</v>
      </c>
      <c r="AJ1636" s="168">
        <v>6.1652999999999999E-2</v>
      </c>
      <c r="AK1636" s="162" t="s">
        <v>651</v>
      </c>
      <c r="AL1636" s="162" t="s">
        <v>652</v>
      </c>
      <c r="AM1636" s="133">
        <v>0</v>
      </c>
      <c r="AN1636" s="133">
        <v>0</v>
      </c>
      <c r="AO1636" s="133">
        <v>0</v>
      </c>
      <c r="AP1636" s="133">
        <v>0</v>
      </c>
      <c r="AQ1636" s="133">
        <v>331848.99</v>
      </c>
      <c r="AR1636" s="133">
        <v>0</v>
      </c>
      <c r="AS1636" s="133">
        <v>0</v>
      </c>
      <c r="AT1636" s="133">
        <v>0</v>
      </c>
      <c r="AU1636" s="133">
        <v>0</v>
      </c>
      <c r="AV1636" s="133">
        <v>0</v>
      </c>
      <c r="AW1636" s="133">
        <v>331848.99</v>
      </c>
      <c r="AX1636" s="133">
        <v>0</v>
      </c>
      <c r="AY1636" s="133">
        <v>0</v>
      </c>
      <c r="AZ1636" s="133">
        <v>0</v>
      </c>
      <c r="BA1636" s="15">
        <f t="shared" si="75"/>
        <v>0</v>
      </c>
      <c r="BB1636" s="15">
        <f t="shared" si="76"/>
        <v>663697.98</v>
      </c>
      <c r="BC1636" s="15">
        <f t="shared" si="77"/>
        <v>663697.98</v>
      </c>
    </row>
    <row r="1637" spans="1:55" x14ac:dyDescent="0.35">
      <c r="A1637" s="161" t="s">
        <v>3273</v>
      </c>
      <c r="B1637" s="69" t="s">
        <v>3274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74">
        <v>44984</v>
      </c>
      <c r="AF1637" s="173">
        <v>48637</v>
      </c>
      <c r="AG1637" s="94">
        <v>200000000</v>
      </c>
      <c r="AH1637" s="94">
        <v>8.3249999999999993</v>
      </c>
      <c r="AI1637" s="94">
        <v>10</v>
      </c>
      <c r="AJ1637" s="168">
        <v>7.8262999999999999E-2</v>
      </c>
      <c r="AK1637" s="162" t="s">
        <v>651</v>
      </c>
      <c r="AL1637" s="162" t="s">
        <v>652</v>
      </c>
      <c r="AM1637" s="133">
        <v>0</v>
      </c>
      <c r="AN1637" s="133">
        <v>0</v>
      </c>
      <c r="AO1637" s="133">
        <v>0</v>
      </c>
      <c r="AP1637" s="133">
        <v>7826300</v>
      </c>
      <c r="AQ1637" s="133">
        <v>0</v>
      </c>
      <c r="AR1637" s="133">
        <v>0</v>
      </c>
      <c r="AS1637" s="133">
        <v>0</v>
      </c>
      <c r="AT1637" s="133">
        <v>0</v>
      </c>
      <c r="AU1637" s="133">
        <v>0</v>
      </c>
      <c r="AV1637" s="133">
        <v>7826300</v>
      </c>
      <c r="AW1637" s="133">
        <v>0</v>
      </c>
      <c r="AX1637" s="133">
        <v>0</v>
      </c>
      <c r="AY1637" s="133">
        <v>0</v>
      </c>
      <c r="AZ1637" s="133">
        <v>0</v>
      </c>
      <c r="BA1637" s="15">
        <f t="shared" si="75"/>
        <v>0</v>
      </c>
      <c r="BB1637" s="15">
        <f t="shared" si="76"/>
        <v>15652600</v>
      </c>
      <c r="BC1637" s="15">
        <f t="shared" si="77"/>
        <v>15652600</v>
      </c>
    </row>
    <row r="1638" spans="1:55" x14ac:dyDescent="0.35">
      <c r="A1638" s="161" t="s">
        <v>3275</v>
      </c>
      <c r="B1638" s="69" t="s">
        <v>3276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4385682.72</v>
      </c>
      <c r="X1638" s="63">
        <v>0</v>
      </c>
      <c r="Y1638" s="63">
        <v>36697.660000000003</v>
      </c>
      <c r="Z1638" s="63">
        <v>31203.88</v>
      </c>
      <c r="AA1638" s="63">
        <v>0</v>
      </c>
      <c r="AB1638" s="63">
        <v>0</v>
      </c>
      <c r="AC1638" s="63">
        <v>0</v>
      </c>
      <c r="AD1638" s="63">
        <v>4348985.0599999996</v>
      </c>
      <c r="AE1638" s="174">
        <v>45322</v>
      </c>
      <c r="AF1638" s="173">
        <v>48802</v>
      </c>
      <c r="AG1638" s="94">
        <v>4677691.78</v>
      </c>
      <c r="AH1638" s="94">
        <v>8.905555555555555</v>
      </c>
      <c r="AI1638" s="94">
        <v>9.6666666666666661</v>
      </c>
      <c r="AJ1638" s="168">
        <v>8.5398000000000002E-2</v>
      </c>
      <c r="AK1638" s="162" t="s">
        <v>651</v>
      </c>
      <c r="AL1638" s="162" t="s">
        <v>652</v>
      </c>
      <c r="AM1638" s="133">
        <v>30942.66</v>
      </c>
      <c r="AN1638" s="133">
        <v>30679.58</v>
      </c>
      <c r="AO1638" s="133">
        <v>30414.63</v>
      </c>
      <c r="AP1638" s="133">
        <v>30147.79</v>
      </c>
      <c r="AQ1638" s="133">
        <v>29879.06</v>
      </c>
      <c r="AR1638" s="133">
        <v>29608.41</v>
      </c>
      <c r="AS1638" s="133">
        <v>29335.84</v>
      </c>
      <c r="AT1638" s="133">
        <v>29061.31</v>
      </c>
      <c r="AU1638" s="133">
        <v>28784.85</v>
      </c>
      <c r="AV1638" s="133">
        <v>28506.400000000001</v>
      </c>
      <c r="AW1638" s="133">
        <v>28225.98</v>
      </c>
      <c r="AX1638" s="133">
        <v>27943.57</v>
      </c>
      <c r="AY1638" s="133">
        <v>27659.14</v>
      </c>
      <c r="AZ1638" s="133">
        <v>27372.69</v>
      </c>
      <c r="BA1638" s="15">
        <f t="shared" si="75"/>
        <v>61622.240000000005</v>
      </c>
      <c r="BB1638" s="15">
        <f t="shared" si="76"/>
        <v>346939.67000000004</v>
      </c>
      <c r="BC1638" s="15">
        <f t="shared" si="77"/>
        <v>408561.91000000003</v>
      </c>
    </row>
    <row r="1639" spans="1:55" x14ac:dyDescent="0.35">
      <c r="A1639" s="161" t="s">
        <v>3277</v>
      </c>
      <c r="B1639" s="69" t="s">
        <v>3278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3279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4428561.0399999991</v>
      </c>
      <c r="X1639" s="63">
        <v>0</v>
      </c>
      <c r="Y1639" s="63">
        <v>99026.64</v>
      </c>
      <c r="Z1639" s="63">
        <v>31283.15</v>
      </c>
      <c r="AA1639" s="63">
        <v>0</v>
      </c>
      <c r="AB1639" s="63">
        <v>0</v>
      </c>
      <c r="AC1639" s="63">
        <v>0</v>
      </c>
      <c r="AD1639" s="63">
        <v>4329534.3999999994</v>
      </c>
      <c r="AE1639" s="174">
        <v>45322</v>
      </c>
      <c r="AF1639" s="173">
        <v>46713</v>
      </c>
      <c r="AG1639" s="94">
        <v>5219359.879999999</v>
      </c>
      <c r="AH1639" s="94">
        <v>3.1027777777777779</v>
      </c>
      <c r="AI1639" s="94">
        <v>3.8638888888888889</v>
      </c>
      <c r="AJ1639" s="168">
        <v>8.4766999999999995E-2</v>
      </c>
      <c r="AK1639" s="162" t="s">
        <v>651</v>
      </c>
      <c r="AL1639" s="162" t="s">
        <v>652</v>
      </c>
      <c r="AM1639" s="133">
        <v>30583.63</v>
      </c>
      <c r="AN1639" s="133">
        <v>29879.17</v>
      </c>
      <c r="AO1639" s="133">
        <v>29169.73</v>
      </c>
      <c r="AP1639" s="133">
        <v>28455.279999999999</v>
      </c>
      <c r="AQ1639" s="133">
        <v>27735.79</v>
      </c>
      <c r="AR1639" s="133">
        <v>27011.21</v>
      </c>
      <c r="AS1639" s="133">
        <v>26281.51</v>
      </c>
      <c r="AT1639" s="133">
        <v>25546.66</v>
      </c>
      <c r="AU1639" s="133">
        <v>24806.62</v>
      </c>
      <c r="AV1639" s="133">
        <v>24061.35</v>
      </c>
      <c r="AW1639" s="133">
        <v>23310.82</v>
      </c>
      <c r="AX1639" s="133">
        <v>22554.98</v>
      </c>
      <c r="AY1639" s="133">
        <v>21793.81</v>
      </c>
      <c r="AZ1639" s="133">
        <v>21027.25</v>
      </c>
      <c r="BA1639" s="15">
        <f t="shared" si="75"/>
        <v>60462.8</v>
      </c>
      <c r="BB1639" s="15">
        <f t="shared" si="76"/>
        <v>301755.01</v>
      </c>
      <c r="BC1639" s="15">
        <f t="shared" si="77"/>
        <v>362217.81</v>
      </c>
    </row>
    <row r="1640" spans="1:55" x14ac:dyDescent="0.35">
      <c r="A1640" s="161" t="s">
        <v>3280</v>
      </c>
      <c r="B1640" s="69" t="s">
        <v>3281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3282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1216371.8400000001</v>
      </c>
      <c r="X1640" s="63">
        <v>0</v>
      </c>
      <c r="Y1640" s="63">
        <v>15782.07</v>
      </c>
      <c r="Z1640" s="63">
        <v>8405.41</v>
      </c>
      <c r="AA1640" s="63">
        <v>0</v>
      </c>
      <c r="AB1640" s="63">
        <v>0</v>
      </c>
      <c r="AC1640" s="63">
        <v>0</v>
      </c>
      <c r="AD1640" s="63">
        <v>1200589.77</v>
      </c>
      <c r="AE1640" s="174">
        <v>45322</v>
      </c>
      <c r="AF1640" s="173">
        <v>47417</v>
      </c>
      <c r="AG1640" s="94">
        <v>1340324.05</v>
      </c>
      <c r="AH1640" s="94">
        <v>5.0583333333333336</v>
      </c>
      <c r="AI1640" s="94">
        <v>5.8194444444444446</v>
      </c>
      <c r="AJ1640" s="168">
        <v>8.2922999999999997E-2</v>
      </c>
      <c r="AK1640" s="162" t="s">
        <v>651</v>
      </c>
      <c r="AL1640" s="162" t="s">
        <v>652</v>
      </c>
      <c r="AM1640" s="133">
        <v>8296.35</v>
      </c>
      <c r="AN1640" s="133">
        <v>8186.54</v>
      </c>
      <c r="AO1640" s="133">
        <v>8075.97</v>
      </c>
      <c r="AP1640" s="133">
        <v>7964.64</v>
      </c>
      <c r="AQ1640" s="133">
        <v>7852.54</v>
      </c>
      <c r="AR1640" s="133">
        <v>7739.66</v>
      </c>
      <c r="AS1640" s="133">
        <v>7626</v>
      </c>
      <c r="AT1640" s="133">
        <v>7511.56</v>
      </c>
      <c r="AU1640" s="133">
        <v>7396.32</v>
      </c>
      <c r="AV1640" s="133">
        <v>7280.29</v>
      </c>
      <c r="AW1640" s="133">
        <v>7163.46</v>
      </c>
      <c r="AX1640" s="133">
        <v>7045.82</v>
      </c>
      <c r="AY1640" s="133">
        <v>6927.36</v>
      </c>
      <c r="AZ1640" s="133">
        <v>6808.09</v>
      </c>
      <c r="BA1640" s="15">
        <f t="shared" si="75"/>
        <v>16482.89</v>
      </c>
      <c r="BB1640" s="15">
        <f t="shared" si="76"/>
        <v>89391.71</v>
      </c>
      <c r="BC1640" s="15">
        <f t="shared" si="77"/>
        <v>105874.6</v>
      </c>
    </row>
    <row r="1641" spans="1:55" x14ac:dyDescent="0.35">
      <c r="A1641" s="161" t="s">
        <v>3283</v>
      </c>
      <c r="B1641" s="69" t="s">
        <v>3284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3282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74">
        <v>44987</v>
      </c>
      <c r="AF1641" s="173">
        <v>46083</v>
      </c>
      <c r="AG1641" s="94">
        <v>7305769.0899999999</v>
      </c>
      <c r="AH1641" s="94">
        <v>1.3388888888888888</v>
      </c>
      <c r="AI1641" s="94">
        <v>3</v>
      </c>
      <c r="AJ1641" s="168">
        <v>6.1652999999999999E-2</v>
      </c>
      <c r="AK1641" s="162" t="s">
        <v>651</v>
      </c>
      <c r="AL1641" s="162" t="s">
        <v>652</v>
      </c>
      <c r="AM1641" s="133">
        <v>0</v>
      </c>
      <c r="AN1641" s="133">
        <v>0</v>
      </c>
      <c r="AO1641" s="133">
        <v>0</v>
      </c>
      <c r="AP1641" s="133">
        <v>0</v>
      </c>
      <c r="AQ1641" s="133">
        <v>225211.29</v>
      </c>
      <c r="AR1641" s="133">
        <v>0</v>
      </c>
      <c r="AS1641" s="133">
        <v>0</v>
      </c>
      <c r="AT1641" s="133">
        <v>0</v>
      </c>
      <c r="AU1641" s="133">
        <v>0</v>
      </c>
      <c r="AV1641" s="133">
        <v>0</v>
      </c>
      <c r="AW1641" s="133">
        <v>225211.29</v>
      </c>
      <c r="AX1641" s="133">
        <v>0</v>
      </c>
      <c r="AY1641" s="133">
        <v>0</v>
      </c>
      <c r="AZ1641" s="133">
        <v>0</v>
      </c>
      <c r="BA1641" s="15">
        <f t="shared" si="75"/>
        <v>0</v>
      </c>
      <c r="BB1641" s="15">
        <f t="shared" si="76"/>
        <v>450422.58</v>
      </c>
      <c r="BC1641" s="15">
        <f t="shared" si="77"/>
        <v>450422.58</v>
      </c>
    </row>
    <row r="1642" spans="1:55" x14ac:dyDescent="0.35">
      <c r="A1642" s="161" t="s">
        <v>3285</v>
      </c>
      <c r="B1642" s="69" t="s">
        <v>3286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1760473.5699999998</v>
      </c>
      <c r="X1642" s="63">
        <v>0</v>
      </c>
      <c r="Y1642" s="63">
        <v>82460.75</v>
      </c>
      <c r="Z1642" s="63">
        <v>10846.57</v>
      </c>
      <c r="AA1642" s="63">
        <v>0</v>
      </c>
      <c r="AB1642" s="63">
        <v>0</v>
      </c>
      <c r="AC1642" s="63">
        <v>0</v>
      </c>
      <c r="AD1642" s="63">
        <v>1678012.8199999998</v>
      </c>
      <c r="AE1642" s="174">
        <v>45322</v>
      </c>
      <c r="AF1642" s="173">
        <v>46140</v>
      </c>
      <c r="AG1642" s="94">
        <v>2412354.9600000009</v>
      </c>
      <c r="AH1642" s="94">
        <v>1.5111111111111111</v>
      </c>
      <c r="AI1642" s="94">
        <v>2.2722222222222221</v>
      </c>
      <c r="AJ1642" s="168">
        <v>7.3934E-2</v>
      </c>
      <c r="AK1642" s="162" t="s">
        <v>651</v>
      </c>
      <c r="AL1642" s="162" t="s">
        <v>652</v>
      </c>
      <c r="AM1642" s="133">
        <v>10338.52</v>
      </c>
      <c r="AN1642" s="133">
        <v>9827</v>
      </c>
      <c r="AO1642" s="133">
        <v>9312</v>
      </c>
      <c r="AP1642" s="133">
        <v>8793.49</v>
      </c>
      <c r="AQ1642" s="133">
        <v>8271.44</v>
      </c>
      <c r="AR1642" s="133">
        <v>7745.84</v>
      </c>
      <c r="AS1642" s="133">
        <v>7216.66</v>
      </c>
      <c r="AT1642" s="133">
        <v>6683.87</v>
      </c>
      <c r="AU1642" s="133">
        <v>6147.45</v>
      </c>
      <c r="AV1642" s="133">
        <v>10670.98</v>
      </c>
      <c r="AW1642" s="133">
        <v>4516.1499999999996</v>
      </c>
      <c r="AX1642" s="133">
        <v>3964.96</v>
      </c>
      <c r="AY1642" s="133">
        <v>3410.01</v>
      </c>
      <c r="AZ1642" s="133">
        <v>2851.28</v>
      </c>
      <c r="BA1642" s="15">
        <f t="shared" si="75"/>
        <v>20165.52</v>
      </c>
      <c r="BB1642" s="15">
        <f t="shared" si="76"/>
        <v>79584.13</v>
      </c>
      <c r="BC1642" s="15">
        <f t="shared" si="77"/>
        <v>99749.650000000009</v>
      </c>
    </row>
    <row r="1643" spans="1:55" x14ac:dyDescent="0.35">
      <c r="A1643" s="161" t="s">
        <v>3287</v>
      </c>
      <c r="B1643" s="69" t="s">
        <v>3288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3289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9236786.4700000025</v>
      </c>
      <c r="X1643" s="63">
        <v>0</v>
      </c>
      <c r="Y1643" s="63">
        <v>53765</v>
      </c>
      <c r="Z1643" s="63">
        <v>66036.320000000007</v>
      </c>
      <c r="AA1643" s="63">
        <v>0</v>
      </c>
      <c r="AB1643" s="63">
        <v>0</v>
      </c>
      <c r="AC1643" s="63">
        <v>0</v>
      </c>
      <c r="AD1643" s="63">
        <v>9183021.4700000025</v>
      </c>
      <c r="AE1643" s="174">
        <v>45322</v>
      </c>
      <c r="AF1643" s="173">
        <v>48921</v>
      </c>
      <c r="AG1643" s="94">
        <v>9652458.2400000002</v>
      </c>
      <c r="AH1643" s="94">
        <v>9.2361111111111107</v>
      </c>
      <c r="AI1643" s="94">
        <v>9.9972222222222218</v>
      </c>
      <c r="AJ1643" s="168">
        <v>8.5975999999999997E-2</v>
      </c>
      <c r="AK1643" s="162" t="s">
        <v>651</v>
      </c>
      <c r="AL1643" s="162" t="s">
        <v>652</v>
      </c>
      <c r="AM1643" s="133">
        <v>65651.11</v>
      </c>
      <c r="AN1643" s="133">
        <v>65262.33</v>
      </c>
      <c r="AO1643" s="133">
        <v>64869.94</v>
      </c>
      <c r="AP1643" s="133">
        <v>64473.919999999998</v>
      </c>
      <c r="AQ1643" s="133">
        <v>64074.23</v>
      </c>
      <c r="AR1643" s="133">
        <v>63670.83</v>
      </c>
      <c r="AS1643" s="133">
        <v>63263.69</v>
      </c>
      <c r="AT1643" s="133">
        <v>62852.78</v>
      </c>
      <c r="AU1643" s="133">
        <v>62438.05</v>
      </c>
      <c r="AV1643" s="133">
        <v>62019.49</v>
      </c>
      <c r="AW1643" s="133">
        <v>61597.04</v>
      </c>
      <c r="AX1643" s="133">
        <v>61170.67</v>
      </c>
      <c r="AY1643" s="133">
        <v>60740.35</v>
      </c>
      <c r="AZ1643" s="133">
        <v>60306.05</v>
      </c>
      <c r="BA1643" s="15">
        <f t="shared" si="75"/>
        <v>130913.44</v>
      </c>
      <c r="BB1643" s="15">
        <f t="shared" si="76"/>
        <v>751477.04</v>
      </c>
      <c r="BC1643" s="15">
        <f t="shared" si="77"/>
        <v>882390.48</v>
      </c>
    </row>
    <row r="1644" spans="1:55" x14ac:dyDescent="0.35">
      <c r="A1644" s="161" t="s">
        <v>3290</v>
      </c>
      <c r="B1644" s="69" t="s">
        <v>3291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3292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3978915.2</v>
      </c>
      <c r="X1644" s="63">
        <v>0</v>
      </c>
      <c r="Y1644" s="63">
        <v>111372.49</v>
      </c>
      <c r="Z1644" s="63">
        <v>27524.57</v>
      </c>
      <c r="AA1644" s="63">
        <v>0</v>
      </c>
      <c r="AB1644" s="63">
        <v>0</v>
      </c>
      <c r="AC1644" s="63">
        <v>0</v>
      </c>
      <c r="AD1644" s="63">
        <v>3867542.71</v>
      </c>
      <c r="AE1644" s="174">
        <v>45322</v>
      </c>
      <c r="AF1644" s="173">
        <v>48074</v>
      </c>
      <c r="AG1644" s="94">
        <v>5073977.74</v>
      </c>
      <c r="AH1644" s="94">
        <v>6.8833333333333337</v>
      </c>
      <c r="AI1644" s="94">
        <v>7.6444444444444448</v>
      </c>
      <c r="AJ1644" s="168">
        <v>8.4176000000000001E-2</v>
      </c>
      <c r="AK1644" s="162" t="s">
        <v>651</v>
      </c>
      <c r="AL1644" s="162" t="s">
        <v>652</v>
      </c>
      <c r="AM1644" s="133">
        <v>26741.33</v>
      </c>
      <c r="AN1644" s="133">
        <v>25952.58</v>
      </c>
      <c r="AO1644" s="133">
        <v>27633.53</v>
      </c>
      <c r="AP1644" s="133">
        <v>21883.119999999999</v>
      </c>
      <c r="AQ1644" s="133">
        <v>23552.86</v>
      </c>
      <c r="AR1644" s="133">
        <v>22741.68</v>
      </c>
      <c r="AS1644" s="133">
        <v>24075.26</v>
      </c>
      <c r="AT1644" s="133">
        <v>21019.54</v>
      </c>
      <c r="AU1644" s="133">
        <v>20190.54</v>
      </c>
      <c r="AV1644" s="133">
        <v>19355.71</v>
      </c>
      <c r="AW1644" s="133">
        <v>18515.02</v>
      </c>
      <c r="AX1644" s="133">
        <v>17668.41</v>
      </c>
      <c r="AY1644" s="133">
        <v>17033.150000000001</v>
      </c>
      <c r="AZ1644" s="133">
        <v>16459.810000000001</v>
      </c>
      <c r="BA1644" s="15">
        <f t="shared" si="75"/>
        <v>52693.91</v>
      </c>
      <c r="BB1644" s="15">
        <f t="shared" si="76"/>
        <v>250128.62999999998</v>
      </c>
      <c r="BC1644" s="15">
        <f t="shared" si="77"/>
        <v>302822.53999999998</v>
      </c>
    </row>
    <row r="1645" spans="1:55" x14ac:dyDescent="0.35">
      <c r="A1645" s="161" t="s">
        <v>3293</v>
      </c>
      <c r="B1645" s="69" t="s">
        <v>3294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3295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3111220.0999999996</v>
      </c>
      <c r="X1645" s="63">
        <v>0</v>
      </c>
      <c r="Y1645" s="63">
        <v>267212.06</v>
      </c>
      <c r="Z1645" s="63">
        <v>20891.12</v>
      </c>
      <c r="AA1645" s="63">
        <v>0</v>
      </c>
      <c r="AB1645" s="63">
        <v>0</v>
      </c>
      <c r="AC1645" s="63">
        <v>0</v>
      </c>
      <c r="AD1645" s="63">
        <v>2844008.0399999996</v>
      </c>
      <c r="AE1645" s="174">
        <v>45322</v>
      </c>
      <c r="AF1645" s="173">
        <v>47489</v>
      </c>
      <c r="AG1645" s="94">
        <v>5384699.0099999998</v>
      </c>
      <c r="AH1645" s="94">
        <v>5.2583333333333337</v>
      </c>
      <c r="AI1645" s="94">
        <v>6.0194444444444448</v>
      </c>
      <c r="AJ1645" s="168">
        <v>8.2498000000000002E-2</v>
      </c>
      <c r="AK1645" s="162" t="s">
        <v>651</v>
      </c>
      <c r="AL1645" s="162" t="s">
        <v>652</v>
      </c>
      <c r="AM1645" s="133">
        <v>19052.580000000002</v>
      </c>
      <c r="AN1645" s="133">
        <v>2360.31</v>
      </c>
      <c r="AO1645" s="133">
        <v>17373.45</v>
      </c>
      <c r="AP1645" s="133">
        <v>17147.77</v>
      </c>
      <c r="AQ1645" s="133">
        <v>16920.54</v>
      </c>
      <c r="AR1645" s="133">
        <v>16691.759999999998</v>
      </c>
      <c r="AS1645" s="133">
        <v>16461.39</v>
      </c>
      <c r="AT1645" s="133">
        <v>16229.45</v>
      </c>
      <c r="AU1645" s="133">
        <v>31756.68</v>
      </c>
      <c r="AV1645" s="133">
        <v>15524</v>
      </c>
      <c r="AW1645" s="133">
        <v>15285.61</v>
      </c>
      <c r="AX1645" s="133">
        <v>15045.59</v>
      </c>
      <c r="AY1645" s="133">
        <v>14803.91</v>
      </c>
      <c r="AZ1645" s="133">
        <v>14560.57</v>
      </c>
      <c r="BA1645" s="15">
        <f t="shared" si="75"/>
        <v>21412.890000000003</v>
      </c>
      <c r="BB1645" s="15">
        <f t="shared" si="76"/>
        <v>207800.72000000003</v>
      </c>
      <c r="BC1645" s="15">
        <f t="shared" si="77"/>
        <v>229213.61000000004</v>
      </c>
    </row>
    <row r="1646" spans="1:55" x14ac:dyDescent="0.35">
      <c r="A1646" s="161" t="s">
        <v>3296</v>
      </c>
      <c r="B1646" s="69" t="s">
        <v>3297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74">
        <v>44987</v>
      </c>
      <c r="AF1646" s="173">
        <v>46083</v>
      </c>
      <c r="AG1646" s="94">
        <v>10769529.800000001</v>
      </c>
      <c r="AH1646" s="94">
        <v>1.3388888888888888</v>
      </c>
      <c r="AI1646" s="94">
        <v>3</v>
      </c>
      <c r="AJ1646" s="168">
        <v>6.1652999999999999E-2</v>
      </c>
      <c r="AK1646" s="162" t="s">
        <v>651</v>
      </c>
      <c r="AL1646" s="162" t="s">
        <v>652</v>
      </c>
      <c r="AM1646" s="133">
        <v>0</v>
      </c>
      <c r="AN1646" s="133">
        <v>0</v>
      </c>
      <c r="AO1646" s="133">
        <v>0</v>
      </c>
      <c r="AP1646" s="133">
        <v>0</v>
      </c>
      <c r="AQ1646" s="133">
        <v>331986.90999999997</v>
      </c>
      <c r="AR1646" s="133">
        <v>0</v>
      </c>
      <c r="AS1646" s="133">
        <v>0</v>
      </c>
      <c r="AT1646" s="133">
        <v>0</v>
      </c>
      <c r="AU1646" s="133">
        <v>0</v>
      </c>
      <c r="AV1646" s="133">
        <v>0</v>
      </c>
      <c r="AW1646" s="133">
        <v>331986.90999999997</v>
      </c>
      <c r="AX1646" s="133">
        <v>0</v>
      </c>
      <c r="AY1646" s="133">
        <v>0</v>
      </c>
      <c r="AZ1646" s="133">
        <v>0</v>
      </c>
      <c r="BA1646" s="15">
        <f t="shared" si="75"/>
        <v>0</v>
      </c>
      <c r="BB1646" s="15">
        <f t="shared" si="76"/>
        <v>663973.81999999995</v>
      </c>
      <c r="BC1646" s="15">
        <f t="shared" si="77"/>
        <v>663973.81999999995</v>
      </c>
    </row>
    <row r="1647" spans="1:55" x14ac:dyDescent="0.35">
      <c r="A1647" s="161" t="s">
        <v>3298</v>
      </c>
      <c r="B1647" s="69" t="s">
        <v>3299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6527746.9400000004</v>
      </c>
      <c r="X1647" s="63">
        <v>0</v>
      </c>
      <c r="Y1647" s="63">
        <v>232761.24</v>
      </c>
      <c r="Z1647" s="63">
        <v>43608.38</v>
      </c>
      <c r="AA1647" s="63">
        <v>0</v>
      </c>
      <c r="AB1647" s="63">
        <v>0</v>
      </c>
      <c r="AC1647" s="63">
        <v>0</v>
      </c>
      <c r="AD1647" s="63">
        <v>6294985.7000000002</v>
      </c>
      <c r="AE1647" s="174">
        <v>45322</v>
      </c>
      <c r="AF1647" s="173">
        <v>47417</v>
      </c>
      <c r="AG1647" s="94">
        <v>9093830.6699999999</v>
      </c>
      <c r="AH1647" s="94">
        <v>5.0583333333333336</v>
      </c>
      <c r="AI1647" s="94">
        <v>5.8194444444444446</v>
      </c>
      <c r="AJ1647" s="168">
        <v>8.0518000000000006E-2</v>
      </c>
      <c r="AK1647" s="162" t="s">
        <v>651</v>
      </c>
      <c r="AL1647" s="162" t="s">
        <v>652</v>
      </c>
      <c r="AM1647" s="133">
        <v>43419.65</v>
      </c>
      <c r="AN1647" s="133">
        <v>40519.870000000003</v>
      </c>
      <c r="AO1647" s="133">
        <v>40210.15</v>
      </c>
      <c r="AP1647" s="133">
        <v>38538.5</v>
      </c>
      <c r="AQ1647" s="133">
        <v>33348.410000000003</v>
      </c>
      <c r="AR1647" s="133">
        <v>35228.239999999998</v>
      </c>
      <c r="AS1647" s="133">
        <v>32461.52</v>
      </c>
      <c r="AT1647" s="133">
        <v>31926.080000000002</v>
      </c>
      <c r="AU1647" s="133">
        <v>29620.87</v>
      </c>
      <c r="AV1647" s="133">
        <v>29268.87</v>
      </c>
      <c r="AW1647" s="133">
        <v>27919.15</v>
      </c>
      <c r="AX1647" s="133">
        <v>25714.05</v>
      </c>
      <c r="AY1647" s="133">
        <v>25204.63</v>
      </c>
      <c r="AZ1647" s="133">
        <v>23067.8</v>
      </c>
      <c r="BA1647" s="15">
        <f t="shared" si="75"/>
        <v>83939.520000000004</v>
      </c>
      <c r="BB1647" s="15">
        <f t="shared" si="76"/>
        <v>372508.26999999996</v>
      </c>
      <c r="BC1647" s="15">
        <f t="shared" si="77"/>
        <v>456447.79</v>
      </c>
    </row>
    <row r="1648" spans="1:55" x14ac:dyDescent="0.35">
      <c r="A1648" s="161" t="s">
        <v>3300</v>
      </c>
      <c r="B1648" s="69" t="s">
        <v>3301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74">
        <v>44987</v>
      </c>
      <c r="AF1648" s="173">
        <v>46083</v>
      </c>
      <c r="AG1648" s="94">
        <v>5476513.7300000004</v>
      </c>
      <c r="AH1648" s="94">
        <v>1.3388888888888888</v>
      </c>
      <c r="AI1648" s="94">
        <v>3</v>
      </c>
      <c r="AJ1648" s="168">
        <v>6.1652999999999999E-2</v>
      </c>
      <c r="AK1648" s="162" t="s">
        <v>651</v>
      </c>
      <c r="AL1648" s="162" t="s">
        <v>652</v>
      </c>
      <c r="AM1648" s="133">
        <v>0</v>
      </c>
      <c r="AN1648" s="133">
        <v>0</v>
      </c>
      <c r="AO1648" s="133">
        <v>0</v>
      </c>
      <c r="AP1648" s="133">
        <v>0</v>
      </c>
      <c r="AQ1648" s="133">
        <v>168821.75</v>
      </c>
      <c r="AR1648" s="133">
        <v>0</v>
      </c>
      <c r="AS1648" s="133">
        <v>0</v>
      </c>
      <c r="AT1648" s="133">
        <v>0</v>
      </c>
      <c r="AU1648" s="133">
        <v>0</v>
      </c>
      <c r="AV1648" s="133">
        <v>0</v>
      </c>
      <c r="AW1648" s="133">
        <v>168821.75</v>
      </c>
      <c r="AX1648" s="133">
        <v>0</v>
      </c>
      <c r="AY1648" s="133">
        <v>0</v>
      </c>
      <c r="AZ1648" s="133">
        <v>0</v>
      </c>
      <c r="BA1648" s="15">
        <f t="shared" si="75"/>
        <v>0</v>
      </c>
      <c r="BB1648" s="15">
        <f t="shared" si="76"/>
        <v>337643.5</v>
      </c>
      <c r="BC1648" s="15">
        <f t="shared" si="77"/>
        <v>337643.5</v>
      </c>
    </row>
    <row r="1649" spans="1:55" x14ac:dyDescent="0.35">
      <c r="A1649" s="161" t="s">
        <v>3302</v>
      </c>
      <c r="B1649" s="69" t="s">
        <v>3303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3304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74">
        <v>44987</v>
      </c>
      <c r="AF1649" s="173">
        <v>46083</v>
      </c>
      <c r="AG1649" s="94">
        <v>5488903.1299999999</v>
      </c>
      <c r="AH1649" s="94">
        <v>1.3388888888888888</v>
      </c>
      <c r="AI1649" s="94">
        <v>3</v>
      </c>
      <c r="AJ1649" s="168">
        <v>6.1652999999999999E-2</v>
      </c>
      <c r="AK1649" s="162" t="s">
        <v>651</v>
      </c>
      <c r="AL1649" s="162" t="s">
        <v>652</v>
      </c>
      <c r="AM1649" s="133">
        <v>0</v>
      </c>
      <c r="AN1649" s="133">
        <v>0</v>
      </c>
      <c r="AO1649" s="133">
        <v>0</v>
      </c>
      <c r="AP1649" s="133">
        <v>0</v>
      </c>
      <c r="AQ1649" s="133">
        <v>169203.67</v>
      </c>
      <c r="AR1649" s="133">
        <v>0</v>
      </c>
      <c r="AS1649" s="133">
        <v>0</v>
      </c>
      <c r="AT1649" s="133">
        <v>0</v>
      </c>
      <c r="AU1649" s="133">
        <v>0</v>
      </c>
      <c r="AV1649" s="133">
        <v>0</v>
      </c>
      <c r="AW1649" s="133">
        <v>169203.67</v>
      </c>
      <c r="AX1649" s="133">
        <v>0</v>
      </c>
      <c r="AY1649" s="133">
        <v>0</v>
      </c>
      <c r="AZ1649" s="133">
        <v>0</v>
      </c>
      <c r="BA1649" s="15">
        <f t="shared" si="75"/>
        <v>0</v>
      </c>
      <c r="BB1649" s="15">
        <f t="shared" si="76"/>
        <v>338407.34</v>
      </c>
      <c r="BC1649" s="15">
        <f t="shared" si="77"/>
        <v>338407.34</v>
      </c>
    </row>
    <row r="1650" spans="1:55" x14ac:dyDescent="0.35">
      <c r="A1650" s="161" t="s">
        <v>3305</v>
      </c>
      <c r="B1650" s="69" t="s">
        <v>3306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3307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2186435.1</v>
      </c>
      <c r="X1650" s="63">
        <v>0</v>
      </c>
      <c r="Y1650" s="63">
        <v>91538.77</v>
      </c>
      <c r="Z1650" s="63">
        <v>24211.83</v>
      </c>
      <c r="AA1650" s="63">
        <v>0</v>
      </c>
      <c r="AB1650" s="63">
        <v>0</v>
      </c>
      <c r="AC1650" s="63">
        <v>0</v>
      </c>
      <c r="AD1650" s="63">
        <v>2094896.33</v>
      </c>
      <c r="AE1650" s="174">
        <v>45322</v>
      </c>
      <c r="AF1650" s="173">
        <v>48579</v>
      </c>
      <c r="AG1650" s="94">
        <v>2571949.0900000003</v>
      </c>
      <c r="AH1650" s="94">
        <v>8.2861111111111114</v>
      </c>
      <c r="AI1650" s="94">
        <v>9.0472222222222225</v>
      </c>
      <c r="AJ1650" s="168">
        <v>8.5975999999999997E-2</v>
      </c>
      <c r="AK1650" s="162" t="s">
        <v>651</v>
      </c>
      <c r="AL1650" s="162" t="s">
        <v>652</v>
      </c>
      <c r="AM1650" s="133">
        <v>14983.64</v>
      </c>
      <c r="AN1650" s="133">
        <v>14629.78</v>
      </c>
      <c r="AO1650" s="133">
        <v>14273.33</v>
      </c>
      <c r="AP1650" s="133">
        <v>13914.26</v>
      </c>
      <c r="AQ1650" s="133">
        <v>13552.57</v>
      </c>
      <c r="AR1650" s="133">
        <v>13188.23</v>
      </c>
      <c r="AS1650" s="133">
        <v>12821.23</v>
      </c>
      <c r="AT1650" s="133">
        <v>12451.55</v>
      </c>
      <c r="AU1650" s="133">
        <v>12079.16</v>
      </c>
      <c r="AV1650" s="133">
        <v>11704.04</v>
      </c>
      <c r="AW1650" s="133">
        <v>11326.19</v>
      </c>
      <c r="AX1650" s="133">
        <v>10945.57</v>
      </c>
      <c r="AY1650" s="133">
        <v>10562.15</v>
      </c>
      <c r="AZ1650" s="133">
        <v>10175.94</v>
      </c>
      <c r="BA1650" s="15">
        <f t="shared" si="75"/>
        <v>29613.42</v>
      </c>
      <c r="BB1650" s="15">
        <f t="shared" si="76"/>
        <v>146994.22</v>
      </c>
      <c r="BC1650" s="15">
        <f t="shared" si="77"/>
        <v>176607.64</v>
      </c>
    </row>
    <row r="1651" spans="1:55" x14ac:dyDescent="0.35">
      <c r="A1651" s="161" t="s">
        <v>3308</v>
      </c>
      <c r="B1651" s="69" t="s">
        <v>3309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3307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74">
        <v>44987</v>
      </c>
      <c r="AF1651" s="173">
        <v>46083</v>
      </c>
      <c r="AG1651" s="94">
        <v>5211134.32</v>
      </c>
      <c r="AH1651" s="94">
        <v>1.3388888888888888</v>
      </c>
      <c r="AI1651" s="94">
        <v>3</v>
      </c>
      <c r="AJ1651" s="168">
        <v>6.1652999999999999E-2</v>
      </c>
      <c r="AK1651" s="162" t="s">
        <v>651</v>
      </c>
      <c r="AL1651" s="162" t="s">
        <v>652</v>
      </c>
      <c r="AM1651" s="133">
        <v>0</v>
      </c>
      <c r="AN1651" s="133">
        <v>0</v>
      </c>
      <c r="AO1651" s="133">
        <v>0</v>
      </c>
      <c r="AP1651" s="133">
        <v>0</v>
      </c>
      <c r="AQ1651" s="133">
        <v>160641.03</v>
      </c>
      <c r="AR1651" s="133">
        <v>0</v>
      </c>
      <c r="AS1651" s="133">
        <v>0</v>
      </c>
      <c r="AT1651" s="133">
        <v>0</v>
      </c>
      <c r="AU1651" s="133">
        <v>0</v>
      </c>
      <c r="AV1651" s="133">
        <v>0</v>
      </c>
      <c r="AW1651" s="133">
        <v>160641.03</v>
      </c>
      <c r="AX1651" s="133">
        <v>0</v>
      </c>
      <c r="AY1651" s="133">
        <v>0</v>
      </c>
      <c r="AZ1651" s="133">
        <v>0</v>
      </c>
      <c r="BA1651" s="15">
        <f t="shared" si="75"/>
        <v>0</v>
      </c>
      <c r="BB1651" s="15">
        <f t="shared" si="76"/>
        <v>321282.06</v>
      </c>
      <c r="BC1651" s="15">
        <f t="shared" si="77"/>
        <v>321282.06</v>
      </c>
    </row>
    <row r="1652" spans="1:55" x14ac:dyDescent="0.35">
      <c r="A1652" s="161" t="s">
        <v>3310</v>
      </c>
      <c r="B1652" s="69" t="s">
        <v>3311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1119115.7399999998</v>
      </c>
      <c r="X1652" s="63">
        <v>0</v>
      </c>
      <c r="Y1652" s="63">
        <v>56749.59</v>
      </c>
      <c r="Z1652" s="63">
        <v>7465.25</v>
      </c>
      <c r="AA1652" s="63">
        <v>0</v>
      </c>
      <c r="AB1652" s="63">
        <v>0</v>
      </c>
      <c r="AC1652" s="63">
        <v>0</v>
      </c>
      <c r="AD1652" s="63">
        <v>1062366.1499999997</v>
      </c>
      <c r="AE1652" s="174">
        <v>45322</v>
      </c>
      <c r="AF1652" s="173">
        <v>46380</v>
      </c>
      <c r="AG1652" s="94">
        <v>1599497.38</v>
      </c>
      <c r="AH1652" s="94">
        <v>2.1777777777777776</v>
      </c>
      <c r="AI1652" s="94">
        <v>2.9388888888888891</v>
      </c>
      <c r="AJ1652" s="168">
        <v>8.1262000000000001E-2</v>
      </c>
      <c r="AK1652" s="162" t="s">
        <v>651</v>
      </c>
      <c r="AL1652" s="162" t="s">
        <v>652</v>
      </c>
      <c r="AM1652" s="133">
        <v>7080.46</v>
      </c>
      <c r="AN1652" s="133">
        <v>6693.05</v>
      </c>
      <c r="AO1652" s="133">
        <v>6303.03</v>
      </c>
      <c r="AP1652" s="133">
        <v>5910.34</v>
      </c>
      <c r="AQ1652" s="133">
        <v>5515.01</v>
      </c>
      <c r="AR1652" s="133">
        <v>5116.99</v>
      </c>
      <c r="AS1652" s="133">
        <v>4716.2700000000004</v>
      </c>
      <c r="AT1652" s="133">
        <v>4312.84</v>
      </c>
      <c r="AU1652" s="133">
        <v>3906.67</v>
      </c>
      <c r="AV1652" s="133">
        <v>4031.9</v>
      </c>
      <c r="AW1652" s="133">
        <v>3017.05</v>
      </c>
      <c r="AX1652" s="133">
        <v>2602.1</v>
      </c>
      <c r="AY1652" s="133">
        <v>2184.33</v>
      </c>
      <c r="AZ1652" s="133">
        <v>1863.45</v>
      </c>
      <c r="BA1652" s="15">
        <f t="shared" si="75"/>
        <v>13773.51</v>
      </c>
      <c r="BB1652" s="15">
        <f t="shared" si="76"/>
        <v>49479.979999999996</v>
      </c>
      <c r="BC1652" s="15">
        <f t="shared" si="77"/>
        <v>63253.49</v>
      </c>
    </row>
    <row r="1653" spans="1:55" x14ac:dyDescent="0.35">
      <c r="A1653" s="161" t="s">
        <v>3312</v>
      </c>
      <c r="B1653" s="69" t="s">
        <v>3313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23246877.720000003</v>
      </c>
      <c r="X1653" s="63">
        <v>0</v>
      </c>
      <c r="Y1653" s="63">
        <v>312152.34999999998</v>
      </c>
      <c r="Z1653" s="63">
        <v>167034.26999999999</v>
      </c>
      <c r="AA1653" s="63">
        <v>0</v>
      </c>
      <c r="AB1653" s="63">
        <v>0</v>
      </c>
      <c r="AC1653" s="63">
        <v>0</v>
      </c>
      <c r="AD1653" s="63">
        <v>22934725.370000001</v>
      </c>
      <c r="AE1653" s="174">
        <v>45322</v>
      </c>
      <c r="AF1653" s="173">
        <v>47425</v>
      </c>
      <c r="AG1653" s="94">
        <v>26043160.600000001</v>
      </c>
      <c r="AH1653" s="94">
        <v>5.0805555555555557</v>
      </c>
      <c r="AI1653" s="94">
        <v>5.8416666666666668</v>
      </c>
      <c r="AJ1653" s="168">
        <v>8.6263999999999993E-2</v>
      </c>
      <c r="AK1653" s="162" t="s">
        <v>651</v>
      </c>
      <c r="AL1653" s="162" t="s">
        <v>652</v>
      </c>
      <c r="AM1653" s="133">
        <v>164790.32</v>
      </c>
      <c r="AN1653" s="133">
        <v>162530.23999999999</v>
      </c>
      <c r="AO1653" s="133">
        <v>160253.92000000001</v>
      </c>
      <c r="AP1653" s="133">
        <v>157961.22</v>
      </c>
      <c r="AQ1653" s="133">
        <v>155652.04999999999</v>
      </c>
      <c r="AR1653" s="133">
        <v>153326.28</v>
      </c>
      <c r="AS1653" s="133">
        <v>150983.79</v>
      </c>
      <c r="AT1653" s="133">
        <v>148624.46</v>
      </c>
      <c r="AU1653" s="133">
        <v>146248.16</v>
      </c>
      <c r="AV1653" s="133">
        <v>143854.79</v>
      </c>
      <c r="AW1653" s="133">
        <v>141444.21</v>
      </c>
      <c r="AX1653" s="133">
        <v>139016.29999999999</v>
      </c>
      <c r="AY1653" s="133">
        <v>136570.94</v>
      </c>
      <c r="AZ1653" s="133">
        <v>134108</v>
      </c>
      <c r="BA1653" s="15">
        <f t="shared" si="75"/>
        <v>327320.56</v>
      </c>
      <c r="BB1653" s="15">
        <f t="shared" si="76"/>
        <v>1768044.1199999999</v>
      </c>
      <c r="BC1653" s="15">
        <f t="shared" si="77"/>
        <v>2095364.68</v>
      </c>
    </row>
    <row r="1654" spans="1:55" x14ac:dyDescent="0.35">
      <c r="A1654" s="161" t="s">
        <v>3314</v>
      </c>
      <c r="B1654" s="69" t="s">
        <v>3315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74">
        <v>44987</v>
      </c>
      <c r="AF1654" s="173">
        <v>46083</v>
      </c>
      <c r="AG1654" s="94">
        <v>13616051.960000001</v>
      </c>
      <c r="AH1654" s="94">
        <v>1.3388888888888888</v>
      </c>
      <c r="AI1654" s="94">
        <v>3</v>
      </c>
      <c r="AJ1654" s="168">
        <v>6.1652999999999999E-2</v>
      </c>
      <c r="AK1654" s="162" t="s">
        <v>651</v>
      </c>
      <c r="AL1654" s="162" t="s">
        <v>652</v>
      </c>
      <c r="AM1654" s="133">
        <v>0</v>
      </c>
      <c r="AN1654" s="133">
        <v>0</v>
      </c>
      <c r="AO1654" s="133">
        <v>0</v>
      </c>
      <c r="AP1654" s="133">
        <v>0</v>
      </c>
      <c r="AQ1654" s="133">
        <v>419735.23</v>
      </c>
      <c r="AR1654" s="133">
        <v>0</v>
      </c>
      <c r="AS1654" s="133">
        <v>0</v>
      </c>
      <c r="AT1654" s="133">
        <v>0</v>
      </c>
      <c r="AU1654" s="133">
        <v>0</v>
      </c>
      <c r="AV1654" s="133">
        <v>0</v>
      </c>
      <c r="AW1654" s="133">
        <v>419735.23</v>
      </c>
      <c r="AX1654" s="133">
        <v>0</v>
      </c>
      <c r="AY1654" s="133">
        <v>0</v>
      </c>
      <c r="AZ1654" s="133">
        <v>0</v>
      </c>
      <c r="BA1654" s="15">
        <f t="shared" si="75"/>
        <v>0</v>
      </c>
      <c r="BB1654" s="15">
        <f t="shared" si="76"/>
        <v>839470.46</v>
      </c>
      <c r="BC1654" s="15">
        <f t="shared" si="77"/>
        <v>839470.46</v>
      </c>
    </row>
    <row r="1655" spans="1:55" x14ac:dyDescent="0.35">
      <c r="A1655" s="161" t="s">
        <v>3316</v>
      </c>
      <c r="B1655" s="69" t="s">
        <v>3317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11955727.83</v>
      </c>
      <c r="X1655" s="63">
        <v>0</v>
      </c>
      <c r="Y1655" s="63">
        <v>175906.42</v>
      </c>
      <c r="Z1655" s="63">
        <v>83551.02</v>
      </c>
      <c r="AA1655" s="63">
        <v>0</v>
      </c>
      <c r="AB1655" s="63">
        <v>0</v>
      </c>
      <c r="AC1655" s="63">
        <v>0</v>
      </c>
      <c r="AD1655" s="63">
        <v>11779821.41</v>
      </c>
      <c r="AE1655" s="174">
        <v>45322</v>
      </c>
      <c r="AF1655" s="173">
        <v>48643</v>
      </c>
      <c r="AG1655" s="94">
        <v>13409459.25</v>
      </c>
      <c r="AH1655" s="94">
        <v>8.4638888888888886</v>
      </c>
      <c r="AI1655" s="94">
        <v>9.2249999999999996</v>
      </c>
      <c r="AJ1655" s="168">
        <v>8.3875000000000005E-2</v>
      </c>
      <c r="AK1655" s="162" t="s">
        <v>651</v>
      </c>
      <c r="AL1655" s="162" t="s">
        <v>652</v>
      </c>
      <c r="AM1655" s="133">
        <v>82321.509999999995</v>
      </c>
      <c r="AN1655" s="133">
        <v>81083.399999999994</v>
      </c>
      <c r="AO1655" s="133">
        <v>79836.639999999999</v>
      </c>
      <c r="AP1655" s="133">
        <v>78581.17</v>
      </c>
      <c r="AQ1655" s="133">
        <v>77316.92</v>
      </c>
      <c r="AR1655" s="133">
        <v>76043.83</v>
      </c>
      <c r="AS1655" s="133">
        <v>74761.850000000006</v>
      </c>
      <c r="AT1655" s="133">
        <v>73470.899999999994</v>
      </c>
      <c r="AU1655" s="133">
        <v>72170.929999999993</v>
      </c>
      <c r="AV1655" s="133">
        <v>70861.88</v>
      </c>
      <c r="AW1655" s="133">
        <v>69543.679999999993</v>
      </c>
      <c r="AX1655" s="133">
        <v>68216.259999999995</v>
      </c>
      <c r="AY1655" s="133">
        <v>66879.56</v>
      </c>
      <c r="AZ1655" s="133">
        <v>65533.52</v>
      </c>
      <c r="BA1655" s="15">
        <f t="shared" si="75"/>
        <v>163404.90999999997</v>
      </c>
      <c r="BB1655" s="15">
        <f t="shared" si="76"/>
        <v>873217.14000000013</v>
      </c>
      <c r="BC1655" s="15">
        <f t="shared" si="77"/>
        <v>1036622.05</v>
      </c>
    </row>
    <row r="1656" spans="1:55" x14ac:dyDescent="0.35">
      <c r="A1656" s="161" t="s">
        <v>3318</v>
      </c>
      <c r="B1656" s="69" t="s">
        <v>3319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74">
        <v>44987</v>
      </c>
      <c r="AF1656" s="173">
        <v>46083</v>
      </c>
      <c r="AG1656" s="94">
        <v>1484441.48</v>
      </c>
      <c r="AH1656" s="94">
        <v>1.3388888888888888</v>
      </c>
      <c r="AI1656" s="94">
        <v>3</v>
      </c>
      <c r="AJ1656" s="168">
        <v>6.1652999999999999E-2</v>
      </c>
      <c r="AK1656" s="162" t="s">
        <v>651</v>
      </c>
      <c r="AL1656" s="162" t="s">
        <v>652</v>
      </c>
      <c r="AM1656" s="133">
        <v>0</v>
      </c>
      <c r="AN1656" s="133">
        <v>0</v>
      </c>
      <c r="AO1656" s="133">
        <v>0</v>
      </c>
      <c r="AP1656" s="133">
        <v>0</v>
      </c>
      <c r="AQ1656" s="133">
        <v>45760.14</v>
      </c>
      <c r="AR1656" s="133">
        <v>0</v>
      </c>
      <c r="AS1656" s="133">
        <v>0</v>
      </c>
      <c r="AT1656" s="133">
        <v>0</v>
      </c>
      <c r="AU1656" s="133">
        <v>0</v>
      </c>
      <c r="AV1656" s="133">
        <v>0</v>
      </c>
      <c r="AW1656" s="133">
        <v>45760.14</v>
      </c>
      <c r="AX1656" s="133">
        <v>0</v>
      </c>
      <c r="AY1656" s="133">
        <v>0</v>
      </c>
      <c r="AZ1656" s="133">
        <v>0</v>
      </c>
      <c r="BA1656" s="15">
        <f t="shared" si="75"/>
        <v>0</v>
      </c>
      <c r="BB1656" s="15">
        <f t="shared" si="76"/>
        <v>91520.28</v>
      </c>
      <c r="BC1656" s="15">
        <f t="shared" si="77"/>
        <v>91520.28</v>
      </c>
    </row>
    <row r="1657" spans="1:55" x14ac:dyDescent="0.35">
      <c r="A1657" s="161" t="s">
        <v>3320</v>
      </c>
      <c r="B1657" s="69" t="s">
        <v>3321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7589829.5900000017</v>
      </c>
      <c r="X1657" s="63">
        <v>0</v>
      </c>
      <c r="Y1657" s="63">
        <v>172009.91</v>
      </c>
      <c r="Z1657" s="63">
        <v>58614.23</v>
      </c>
      <c r="AA1657" s="63">
        <v>0</v>
      </c>
      <c r="AB1657" s="63">
        <v>0</v>
      </c>
      <c r="AC1657" s="63">
        <v>0</v>
      </c>
      <c r="AD1657" s="63">
        <v>7417819.6800000016</v>
      </c>
      <c r="AE1657" s="174">
        <v>45322</v>
      </c>
      <c r="AF1657" s="173">
        <v>48440</v>
      </c>
      <c r="AG1657" s="94">
        <v>8844291.1799999978</v>
      </c>
      <c r="AH1657" s="94">
        <v>7.9</v>
      </c>
      <c r="AI1657" s="94">
        <v>8.6611111111111114</v>
      </c>
      <c r="AJ1657" s="168">
        <v>8.2136000000000001E-2</v>
      </c>
      <c r="AK1657" s="162" t="s">
        <v>651</v>
      </c>
      <c r="AL1657" s="162" t="s">
        <v>652</v>
      </c>
      <c r="AM1657" s="133">
        <v>50577.46</v>
      </c>
      <c r="AN1657" s="133">
        <v>49459.69</v>
      </c>
      <c r="AO1657" s="133">
        <v>48334.25</v>
      </c>
      <c r="AP1657" s="133">
        <v>47201.1</v>
      </c>
      <c r="AQ1657" s="133">
        <v>46060.160000000003</v>
      </c>
      <c r="AR1657" s="133">
        <v>44911.39</v>
      </c>
      <c r="AS1657" s="133">
        <v>43754.75</v>
      </c>
      <c r="AT1657" s="133">
        <v>42590.18</v>
      </c>
      <c r="AU1657" s="133">
        <v>41417.599999999999</v>
      </c>
      <c r="AV1657" s="133">
        <v>40236.99</v>
      </c>
      <c r="AW1657" s="133">
        <v>39048.29</v>
      </c>
      <c r="AX1657" s="133">
        <v>37851.43</v>
      </c>
      <c r="AY1657" s="133">
        <v>36646.36</v>
      </c>
      <c r="AZ1657" s="133">
        <v>35433.03</v>
      </c>
      <c r="BA1657" s="15">
        <f t="shared" si="75"/>
        <v>100037.15</v>
      </c>
      <c r="BB1657" s="15">
        <f t="shared" si="76"/>
        <v>503485.52999999991</v>
      </c>
      <c r="BC1657" s="15">
        <f t="shared" si="77"/>
        <v>603522.67999999993</v>
      </c>
    </row>
    <row r="1658" spans="1:55" x14ac:dyDescent="0.35">
      <c r="A1658" s="161" t="s">
        <v>3322</v>
      </c>
      <c r="B1658" s="69" t="s">
        <v>3323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3324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6137509.6100000003</v>
      </c>
      <c r="X1658" s="63">
        <v>0</v>
      </c>
      <c r="Y1658" s="63">
        <v>78889.95</v>
      </c>
      <c r="Z1658" s="63">
        <v>28692.65</v>
      </c>
      <c r="AA1658" s="63">
        <v>0</v>
      </c>
      <c r="AB1658" s="63">
        <v>0</v>
      </c>
      <c r="AC1658" s="63">
        <v>0</v>
      </c>
      <c r="AD1658" s="63">
        <v>6058619.6600000001</v>
      </c>
      <c r="AE1658" s="174">
        <v>45322</v>
      </c>
      <c r="AF1658" s="173">
        <v>48432</v>
      </c>
      <c r="AG1658" s="94">
        <v>7166559.2999999998</v>
      </c>
      <c r="AH1658" s="94">
        <v>7.8777777777777782</v>
      </c>
      <c r="AI1658" s="94">
        <v>8.6388888888888893</v>
      </c>
      <c r="AJ1658" s="168">
        <v>8.4209999999999993E-2</v>
      </c>
      <c r="AK1658" s="162" t="s">
        <v>651</v>
      </c>
      <c r="AL1658" s="162" t="s">
        <v>652</v>
      </c>
      <c r="AM1658" s="133">
        <v>42505.39</v>
      </c>
      <c r="AN1658" s="133">
        <v>42048.43</v>
      </c>
      <c r="AO1658" s="133">
        <v>41588.26</v>
      </c>
      <c r="AP1658" s="133">
        <v>41124.839999999997</v>
      </c>
      <c r="AQ1658" s="133">
        <v>40658.18</v>
      </c>
      <c r="AR1658" s="133">
        <v>40188.25</v>
      </c>
      <c r="AS1658" s="133">
        <v>39715.01</v>
      </c>
      <c r="AT1658" s="133">
        <v>39238.449999999997</v>
      </c>
      <c r="AU1658" s="133">
        <v>38758.54</v>
      </c>
      <c r="AV1658" s="133">
        <v>38275.269999999997</v>
      </c>
      <c r="AW1658" s="133">
        <v>37788.589999999997</v>
      </c>
      <c r="AX1658" s="133">
        <v>37298.51</v>
      </c>
      <c r="AY1658" s="133">
        <v>36804.97</v>
      </c>
      <c r="AZ1658" s="133">
        <v>36307.980000000003</v>
      </c>
      <c r="BA1658" s="15">
        <f t="shared" si="75"/>
        <v>84553.82</v>
      </c>
      <c r="BB1658" s="15">
        <f t="shared" si="76"/>
        <v>467746.85</v>
      </c>
      <c r="BC1658" s="15">
        <f t="shared" si="77"/>
        <v>552300.66999999993</v>
      </c>
    </row>
    <row r="1659" spans="1:55" x14ac:dyDescent="0.35">
      <c r="A1659" s="161" t="s">
        <v>3325</v>
      </c>
      <c r="B1659" s="69" t="s">
        <v>3326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2366461.0799999996</v>
      </c>
      <c r="X1659" s="63">
        <v>0</v>
      </c>
      <c r="Y1659" s="63">
        <v>121658.49</v>
      </c>
      <c r="Z1659" s="63">
        <v>16467.13</v>
      </c>
      <c r="AA1659" s="63">
        <v>0</v>
      </c>
      <c r="AB1659" s="63">
        <v>0</v>
      </c>
      <c r="AC1659" s="63">
        <v>0</v>
      </c>
      <c r="AD1659" s="63">
        <v>2244802.5899999994</v>
      </c>
      <c r="AE1659" s="174">
        <v>45322</v>
      </c>
      <c r="AF1659" s="173">
        <v>47243</v>
      </c>
      <c r="AG1659" s="94">
        <v>3357828.0299999993</v>
      </c>
      <c r="AH1659" s="94">
        <v>4.5750000000000002</v>
      </c>
      <c r="AI1659" s="94">
        <v>5.3361111111111112</v>
      </c>
      <c r="AJ1659" s="168">
        <v>8.5736999999999994E-2</v>
      </c>
      <c r="AK1659" s="162" t="s">
        <v>651</v>
      </c>
      <c r="AL1659" s="162" t="s">
        <v>652</v>
      </c>
      <c r="AM1659" s="133">
        <v>16038.62</v>
      </c>
      <c r="AN1659" s="133">
        <v>15799.54</v>
      </c>
      <c r="AO1659" s="133">
        <v>15558.75</v>
      </c>
      <c r="AP1659" s="133">
        <v>15316.23</v>
      </c>
      <c r="AQ1659" s="133">
        <v>15071.98</v>
      </c>
      <c r="AR1659" s="133">
        <v>14825.99</v>
      </c>
      <c r="AS1659" s="133">
        <v>14578.24</v>
      </c>
      <c r="AT1659" s="133">
        <v>14328.72</v>
      </c>
      <c r="AU1659" s="133">
        <v>14077.42</v>
      </c>
      <c r="AV1659" s="133">
        <v>13824.32</v>
      </c>
      <c r="AW1659" s="133">
        <v>13569.42</v>
      </c>
      <c r="AX1659" s="133">
        <v>13312.69</v>
      </c>
      <c r="AY1659" s="133">
        <v>13054.13</v>
      </c>
      <c r="AZ1659" s="133">
        <v>12793.72</v>
      </c>
      <c r="BA1659" s="15">
        <f t="shared" si="75"/>
        <v>31838.160000000003</v>
      </c>
      <c r="BB1659" s="15">
        <f t="shared" si="76"/>
        <v>170311.61000000002</v>
      </c>
      <c r="BC1659" s="15">
        <f t="shared" si="77"/>
        <v>202149.77000000002</v>
      </c>
    </row>
    <row r="1660" spans="1:55" x14ac:dyDescent="0.35">
      <c r="A1660" s="161" t="s">
        <v>3332</v>
      </c>
      <c r="B1660" s="69" t="s">
        <v>3333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71">
        <v>44984</v>
      </c>
      <c r="AF1660" s="173">
        <v>48637</v>
      </c>
      <c r="AG1660" s="94">
        <v>200000000</v>
      </c>
      <c r="AH1660" s="94">
        <v>8.3249999999999993</v>
      </c>
      <c r="AI1660" s="94">
        <v>10</v>
      </c>
      <c r="AJ1660" s="168">
        <v>7.8262999999999999E-2</v>
      </c>
      <c r="AK1660" s="162" t="s">
        <v>651</v>
      </c>
      <c r="AL1660" s="162" t="s">
        <v>652</v>
      </c>
      <c r="AM1660" s="133">
        <v>0</v>
      </c>
      <c r="AN1660" s="133">
        <v>0</v>
      </c>
      <c r="AO1660" s="133">
        <v>0</v>
      </c>
      <c r="AP1660" s="133">
        <v>7826300</v>
      </c>
      <c r="AQ1660" s="133">
        <v>0</v>
      </c>
      <c r="AR1660" s="133">
        <v>0</v>
      </c>
      <c r="AS1660" s="133">
        <v>0</v>
      </c>
      <c r="AT1660" s="133">
        <v>0</v>
      </c>
      <c r="AU1660" s="133">
        <v>0</v>
      </c>
      <c r="AV1660" s="133">
        <v>7826300</v>
      </c>
      <c r="AW1660" s="133">
        <v>0</v>
      </c>
      <c r="AX1660" s="133">
        <v>0</v>
      </c>
      <c r="AY1660" s="133">
        <v>0</v>
      </c>
      <c r="AZ1660" s="133">
        <v>0</v>
      </c>
      <c r="BA1660" s="15">
        <f t="shared" si="75"/>
        <v>0</v>
      </c>
      <c r="BB1660" s="15">
        <f t="shared" si="76"/>
        <v>15652600</v>
      </c>
      <c r="BC1660" s="15">
        <f t="shared" si="77"/>
        <v>15652600</v>
      </c>
    </row>
    <row r="1661" spans="1:55" x14ac:dyDescent="0.35">
      <c r="A1661" s="161" t="s">
        <v>3334</v>
      </c>
      <c r="B1661" s="69" t="s">
        <v>3335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71">
        <v>44987</v>
      </c>
      <c r="AF1661" s="173">
        <v>46083</v>
      </c>
      <c r="AG1661" s="94">
        <v>2042053.71</v>
      </c>
      <c r="AH1661" s="94">
        <v>1.3388888888888888</v>
      </c>
      <c r="AI1661" s="94">
        <v>3</v>
      </c>
      <c r="AJ1661" s="168">
        <v>6.1652999999999999E-2</v>
      </c>
      <c r="AK1661" s="162" t="s">
        <v>651</v>
      </c>
      <c r="AL1661" s="162" t="s">
        <v>652</v>
      </c>
      <c r="AM1661" s="133">
        <v>0</v>
      </c>
      <c r="AN1661" s="133">
        <v>0</v>
      </c>
      <c r="AO1661" s="133">
        <v>0</v>
      </c>
      <c r="AP1661" s="133">
        <v>0</v>
      </c>
      <c r="AQ1661" s="133">
        <v>62949.37</v>
      </c>
      <c r="AR1661" s="133">
        <v>0</v>
      </c>
      <c r="AS1661" s="133">
        <v>0</v>
      </c>
      <c r="AT1661" s="133">
        <v>0</v>
      </c>
      <c r="AU1661" s="133">
        <v>0</v>
      </c>
      <c r="AV1661" s="133">
        <v>0</v>
      </c>
      <c r="AW1661" s="133">
        <v>62949.37</v>
      </c>
      <c r="AX1661" s="133">
        <v>0</v>
      </c>
      <c r="AY1661" s="133">
        <v>0</v>
      </c>
      <c r="AZ1661" s="133">
        <v>0</v>
      </c>
      <c r="BA1661" s="15">
        <f t="shared" si="75"/>
        <v>0</v>
      </c>
      <c r="BB1661" s="15">
        <f t="shared" si="76"/>
        <v>125898.74</v>
      </c>
      <c r="BC1661" s="15">
        <f t="shared" si="77"/>
        <v>125898.74</v>
      </c>
    </row>
    <row r="1662" spans="1:55" x14ac:dyDescent="0.35">
      <c r="A1662" s="161" t="s">
        <v>3336</v>
      </c>
      <c r="B1662" s="69" t="s">
        <v>3337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71">
        <v>44987</v>
      </c>
      <c r="AF1662" s="173">
        <v>46083</v>
      </c>
      <c r="AG1662" s="94">
        <v>38841.9</v>
      </c>
      <c r="AH1662" s="94">
        <v>1.3388888888888888</v>
      </c>
      <c r="AI1662" s="94">
        <v>3</v>
      </c>
      <c r="AJ1662" s="168">
        <v>6.1652999999999999E-2</v>
      </c>
      <c r="AK1662" s="162" t="s">
        <v>651</v>
      </c>
      <c r="AL1662" s="162" t="s">
        <v>652</v>
      </c>
      <c r="AM1662" s="133">
        <v>0</v>
      </c>
      <c r="AN1662" s="133">
        <v>0</v>
      </c>
      <c r="AO1662" s="133">
        <v>0</v>
      </c>
      <c r="AP1662" s="133">
        <v>0</v>
      </c>
      <c r="AQ1662" s="133">
        <v>1197.3599999999999</v>
      </c>
      <c r="AR1662" s="133">
        <v>0</v>
      </c>
      <c r="AS1662" s="133">
        <v>0</v>
      </c>
      <c r="AT1662" s="133">
        <v>0</v>
      </c>
      <c r="AU1662" s="133">
        <v>0</v>
      </c>
      <c r="AV1662" s="133">
        <v>0</v>
      </c>
      <c r="AW1662" s="133">
        <v>1197.3599999999999</v>
      </c>
      <c r="AX1662" s="133">
        <v>0</v>
      </c>
      <c r="AY1662" s="133">
        <v>0</v>
      </c>
      <c r="AZ1662" s="133">
        <v>0</v>
      </c>
      <c r="BA1662" s="15">
        <f t="shared" si="75"/>
        <v>0</v>
      </c>
      <c r="BB1662" s="15">
        <f t="shared" si="76"/>
        <v>2394.7199999999998</v>
      </c>
      <c r="BC1662" s="15">
        <f t="shared" si="77"/>
        <v>2394.7199999999998</v>
      </c>
    </row>
    <row r="1663" spans="1:55" x14ac:dyDescent="0.35">
      <c r="A1663" s="161" t="s">
        <v>3338</v>
      </c>
      <c r="B1663" s="69" t="s">
        <v>3339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71">
        <v>44987</v>
      </c>
      <c r="AF1663" s="173">
        <v>46083</v>
      </c>
      <c r="AG1663" s="94">
        <v>38841.9</v>
      </c>
      <c r="AH1663" s="94">
        <v>1.3388888888888888</v>
      </c>
      <c r="AI1663" s="94">
        <v>3</v>
      </c>
      <c r="AJ1663" s="168">
        <v>6.1652999999999999E-2</v>
      </c>
      <c r="AK1663" s="162" t="s">
        <v>651</v>
      </c>
      <c r="AL1663" s="162" t="s">
        <v>652</v>
      </c>
      <c r="AM1663" s="133">
        <v>0</v>
      </c>
      <c r="AN1663" s="133">
        <v>0</v>
      </c>
      <c r="AO1663" s="133">
        <v>0</v>
      </c>
      <c r="AP1663" s="133">
        <v>0</v>
      </c>
      <c r="AQ1663" s="133">
        <v>1197.3599999999999</v>
      </c>
      <c r="AR1663" s="133">
        <v>0</v>
      </c>
      <c r="AS1663" s="133">
        <v>0</v>
      </c>
      <c r="AT1663" s="133">
        <v>0</v>
      </c>
      <c r="AU1663" s="133">
        <v>0</v>
      </c>
      <c r="AV1663" s="133">
        <v>0</v>
      </c>
      <c r="AW1663" s="133">
        <v>1197.3599999999999</v>
      </c>
      <c r="AX1663" s="133">
        <v>0</v>
      </c>
      <c r="AY1663" s="133">
        <v>0</v>
      </c>
      <c r="AZ1663" s="133">
        <v>0</v>
      </c>
      <c r="BA1663" s="15">
        <f t="shared" si="75"/>
        <v>0</v>
      </c>
      <c r="BB1663" s="15">
        <f t="shared" si="76"/>
        <v>2394.7199999999998</v>
      </c>
      <c r="BC1663" s="15">
        <f t="shared" si="77"/>
        <v>2394.7199999999998</v>
      </c>
    </row>
    <row r="1664" spans="1:55" x14ac:dyDescent="0.35">
      <c r="A1664" s="161" t="s">
        <v>3340</v>
      </c>
      <c r="B1664" s="69" t="s">
        <v>3341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71">
        <v>44987</v>
      </c>
      <c r="AF1664" s="173">
        <v>46083</v>
      </c>
      <c r="AG1664" s="94">
        <v>38804.89</v>
      </c>
      <c r="AH1664" s="94">
        <v>1.3388888888888888</v>
      </c>
      <c r="AI1664" s="94">
        <v>3</v>
      </c>
      <c r="AJ1664" s="168">
        <v>6.1652999999999999E-2</v>
      </c>
      <c r="AK1664" s="162" t="s">
        <v>651</v>
      </c>
      <c r="AL1664" s="162" t="s">
        <v>652</v>
      </c>
      <c r="AM1664" s="133">
        <v>0</v>
      </c>
      <c r="AN1664" s="133">
        <v>0</v>
      </c>
      <c r="AO1664" s="133">
        <v>0</v>
      </c>
      <c r="AP1664" s="133">
        <v>0</v>
      </c>
      <c r="AQ1664" s="133">
        <v>1196.22</v>
      </c>
      <c r="AR1664" s="133">
        <v>0</v>
      </c>
      <c r="AS1664" s="133">
        <v>0</v>
      </c>
      <c r="AT1664" s="133">
        <v>0</v>
      </c>
      <c r="AU1664" s="133">
        <v>0</v>
      </c>
      <c r="AV1664" s="133">
        <v>0</v>
      </c>
      <c r="AW1664" s="133">
        <v>1196.22</v>
      </c>
      <c r="AX1664" s="133">
        <v>0</v>
      </c>
      <c r="AY1664" s="133">
        <v>0</v>
      </c>
      <c r="AZ1664" s="133">
        <v>0</v>
      </c>
      <c r="BA1664" s="15">
        <f t="shared" si="75"/>
        <v>0</v>
      </c>
      <c r="BB1664" s="15">
        <f t="shared" si="76"/>
        <v>2392.44</v>
      </c>
      <c r="BC1664" s="15">
        <f t="shared" si="77"/>
        <v>2392.44</v>
      </c>
    </row>
    <row r="1665" spans="1:55" x14ac:dyDescent="0.35">
      <c r="A1665" s="161" t="s">
        <v>3342</v>
      </c>
      <c r="B1665" s="69" t="s">
        <v>3343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71">
        <v>44987</v>
      </c>
      <c r="AF1665" s="173">
        <v>46083</v>
      </c>
      <c r="AG1665" s="94">
        <v>38804.89</v>
      </c>
      <c r="AH1665" s="94">
        <v>1.3388888888888888</v>
      </c>
      <c r="AI1665" s="94">
        <v>3</v>
      </c>
      <c r="AJ1665" s="168">
        <v>6.1652999999999999E-2</v>
      </c>
      <c r="AK1665" s="162" t="s">
        <v>651</v>
      </c>
      <c r="AL1665" s="162" t="s">
        <v>652</v>
      </c>
      <c r="AM1665" s="133">
        <v>0</v>
      </c>
      <c r="AN1665" s="133">
        <v>0</v>
      </c>
      <c r="AO1665" s="133">
        <v>0</v>
      </c>
      <c r="AP1665" s="133">
        <v>0</v>
      </c>
      <c r="AQ1665" s="133">
        <v>1196.22</v>
      </c>
      <c r="AR1665" s="133">
        <v>0</v>
      </c>
      <c r="AS1665" s="133">
        <v>0</v>
      </c>
      <c r="AT1665" s="133">
        <v>0</v>
      </c>
      <c r="AU1665" s="133">
        <v>0</v>
      </c>
      <c r="AV1665" s="133">
        <v>0</v>
      </c>
      <c r="AW1665" s="133">
        <v>1196.22</v>
      </c>
      <c r="AX1665" s="133">
        <v>0</v>
      </c>
      <c r="AY1665" s="133">
        <v>0</v>
      </c>
      <c r="AZ1665" s="133">
        <v>0</v>
      </c>
      <c r="BA1665" s="15">
        <f t="shared" si="75"/>
        <v>0</v>
      </c>
      <c r="BB1665" s="15">
        <f t="shared" si="76"/>
        <v>2392.44</v>
      </c>
      <c r="BC1665" s="15">
        <f t="shared" si="77"/>
        <v>2392.44</v>
      </c>
    </row>
    <row r="1666" spans="1:55" x14ac:dyDescent="0.35">
      <c r="A1666" s="161" t="s">
        <v>3344</v>
      </c>
      <c r="B1666" s="69" t="s">
        <v>3345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71">
        <v>44987</v>
      </c>
      <c r="AF1666" s="173">
        <v>46083</v>
      </c>
      <c r="AG1666" s="94">
        <v>38804.89</v>
      </c>
      <c r="AH1666" s="94">
        <v>1.3388888888888888</v>
      </c>
      <c r="AI1666" s="94">
        <v>3</v>
      </c>
      <c r="AJ1666" s="168">
        <v>6.1652999999999999E-2</v>
      </c>
      <c r="AK1666" s="162" t="s">
        <v>651</v>
      </c>
      <c r="AL1666" s="162" t="s">
        <v>652</v>
      </c>
      <c r="AM1666" s="133">
        <v>0</v>
      </c>
      <c r="AN1666" s="133">
        <v>0</v>
      </c>
      <c r="AO1666" s="133">
        <v>0</v>
      </c>
      <c r="AP1666" s="133">
        <v>0</v>
      </c>
      <c r="AQ1666" s="133">
        <v>1196.22</v>
      </c>
      <c r="AR1666" s="133">
        <v>0</v>
      </c>
      <c r="AS1666" s="133">
        <v>0</v>
      </c>
      <c r="AT1666" s="133">
        <v>0</v>
      </c>
      <c r="AU1666" s="133">
        <v>0</v>
      </c>
      <c r="AV1666" s="133">
        <v>0</v>
      </c>
      <c r="AW1666" s="133">
        <v>1196.22</v>
      </c>
      <c r="AX1666" s="133">
        <v>0</v>
      </c>
      <c r="AY1666" s="133">
        <v>0</v>
      </c>
      <c r="AZ1666" s="133">
        <v>0</v>
      </c>
      <c r="BA1666" s="15">
        <f t="shared" si="75"/>
        <v>0</v>
      </c>
      <c r="BB1666" s="15">
        <f t="shared" si="76"/>
        <v>2392.44</v>
      </c>
      <c r="BC1666" s="15">
        <f t="shared" si="77"/>
        <v>2392.44</v>
      </c>
    </row>
    <row r="1667" spans="1:55" x14ac:dyDescent="0.35">
      <c r="A1667" s="161" t="s">
        <v>3346</v>
      </c>
      <c r="B1667" s="69" t="s">
        <v>3347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71">
        <v>44987</v>
      </c>
      <c r="AF1667" s="173">
        <v>46083</v>
      </c>
      <c r="AG1667" s="94">
        <v>27159.11</v>
      </c>
      <c r="AH1667" s="94">
        <v>1.3388888888888888</v>
      </c>
      <c r="AI1667" s="94">
        <v>3</v>
      </c>
      <c r="AJ1667" s="168">
        <v>6.1652999999999999E-2</v>
      </c>
      <c r="AK1667" s="162" t="s">
        <v>651</v>
      </c>
      <c r="AL1667" s="162" t="s">
        <v>652</v>
      </c>
      <c r="AM1667" s="133">
        <v>0</v>
      </c>
      <c r="AN1667" s="133">
        <v>0</v>
      </c>
      <c r="AO1667" s="133">
        <v>0</v>
      </c>
      <c r="AP1667" s="133">
        <v>0</v>
      </c>
      <c r="AQ1667" s="133">
        <v>837.22</v>
      </c>
      <c r="AR1667" s="133">
        <v>0</v>
      </c>
      <c r="AS1667" s="133">
        <v>0</v>
      </c>
      <c r="AT1667" s="133">
        <v>0</v>
      </c>
      <c r="AU1667" s="133">
        <v>0</v>
      </c>
      <c r="AV1667" s="133">
        <v>0</v>
      </c>
      <c r="AW1667" s="133">
        <v>837.22</v>
      </c>
      <c r="AX1667" s="133">
        <v>0</v>
      </c>
      <c r="AY1667" s="133">
        <v>0</v>
      </c>
      <c r="AZ1667" s="133">
        <v>0</v>
      </c>
      <c r="BA1667" s="15">
        <f t="shared" ref="BA1667:BA1730" si="78">SUM(AM1667:AN1667)</f>
        <v>0</v>
      </c>
      <c r="BB1667" s="15">
        <f t="shared" si="76"/>
        <v>1674.44</v>
      </c>
      <c r="BC1667" s="15">
        <f t="shared" si="77"/>
        <v>1674.44</v>
      </c>
    </row>
    <row r="1668" spans="1:55" x14ac:dyDescent="0.35">
      <c r="A1668" s="161" t="s">
        <v>3348</v>
      </c>
      <c r="B1668" s="69" t="s">
        <v>3349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71">
        <v>44987</v>
      </c>
      <c r="AF1668" s="173">
        <v>46083</v>
      </c>
      <c r="AG1668" s="94">
        <v>29103.200000000001</v>
      </c>
      <c r="AH1668" s="94">
        <v>1.3388888888888888</v>
      </c>
      <c r="AI1668" s="94">
        <v>3</v>
      </c>
      <c r="AJ1668" s="168">
        <v>6.1652999999999999E-2</v>
      </c>
      <c r="AK1668" s="162" t="s">
        <v>651</v>
      </c>
      <c r="AL1668" s="162" t="s">
        <v>652</v>
      </c>
      <c r="AM1668" s="133">
        <v>0</v>
      </c>
      <c r="AN1668" s="133">
        <v>0</v>
      </c>
      <c r="AO1668" s="133">
        <v>0</v>
      </c>
      <c r="AP1668" s="133">
        <v>0</v>
      </c>
      <c r="AQ1668" s="133">
        <v>897.15</v>
      </c>
      <c r="AR1668" s="133">
        <v>0</v>
      </c>
      <c r="AS1668" s="133">
        <v>0</v>
      </c>
      <c r="AT1668" s="133">
        <v>0</v>
      </c>
      <c r="AU1668" s="133">
        <v>0</v>
      </c>
      <c r="AV1668" s="133">
        <v>0</v>
      </c>
      <c r="AW1668" s="133">
        <v>897.15</v>
      </c>
      <c r="AX1668" s="133">
        <v>0</v>
      </c>
      <c r="AY1668" s="133">
        <v>0</v>
      </c>
      <c r="AZ1668" s="133">
        <v>0</v>
      </c>
      <c r="BA1668" s="15">
        <f t="shared" si="78"/>
        <v>0</v>
      </c>
      <c r="BB1668" s="15">
        <f t="shared" ref="BB1668:BB1700" si="79">SUM(AO1668:AZ1668)</f>
        <v>1794.3</v>
      </c>
      <c r="BC1668" s="15">
        <f t="shared" ref="BC1668:BC1700" si="80">BA1668+BB1668</f>
        <v>1794.3</v>
      </c>
    </row>
    <row r="1669" spans="1:55" x14ac:dyDescent="0.35">
      <c r="A1669" s="161" t="s">
        <v>3350</v>
      </c>
      <c r="B1669" s="69" t="s">
        <v>3351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71">
        <v>44987</v>
      </c>
      <c r="AF1669" s="173">
        <v>46083</v>
      </c>
      <c r="AG1669" s="94">
        <v>38836.29</v>
      </c>
      <c r="AH1669" s="94">
        <v>1.3388888888888888</v>
      </c>
      <c r="AI1669" s="94">
        <v>3</v>
      </c>
      <c r="AJ1669" s="168">
        <v>6.1652999999999999E-2</v>
      </c>
      <c r="AK1669" s="162" t="s">
        <v>651</v>
      </c>
      <c r="AL1669" s="162" t="s">
        <v>652</v>
      </c>
      <c r="AM1669" s="133">
        <v>0</v>
      </c>
      <c r="AN1669" s="133">
        <v>0</v>
      </c>
      <c r="AO1669" s="133">
        <v>0</v>
      </c>
      <c r="AP1669" s="133">
        <v>0</v>
      </c>
      <c r="AQ1669" s="133">
        <v>1197.19</v>
      </c>
      <c r="AR1669" s="133">
        <v>0</v>
      </c>
      <c r="AS1669" s="133">
        <v>0</v>
      </c>
      <c r="AT1669" s="133">
        <v>0</v>
      </c>
      <c r="AU1669" s="133">
        <v>0</v>
      </c>
      <c r="AV1669" s="133">
        <v>0</v>
      </c>
      <c r="AW1669" s="133">
        <v>1197.19</v>
      </c>
      <c r="AX1669" s="133">
        <v>0</v>
      </c>
      <c r="AY1669" s="133">
        <v>0</v>
      </c>
      <c r="AZ1669" s="133">
        <v>0</v>
      </c>
      <c r="BA1669" s="15">
        <f t="shared" si="78"/>
        <v>0</v>
      </c>
      <c r="BB1669" s="15">
        <f t="shared" si="79"/>
        <v>2394.38</v>
      </c>
      <c r="BC1669" s="15">
        <f t="shared" si="80"/>
        <v>2394.38</v>
      </c>
    </row>
    <row r="1670" spans="1:55" x14ac:dyDescent="0.35">
      <c r="A1670" s="161" t="s">
        <v>3352</v>
      </c>
      <c r="B1670" s="69" t="s">
        <v>3353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71">
        <v>44987</v>
      </c>
      <c r="AF1670" s="173">
        <v>46083</v>
      </c>
      <c r="AG1670" s="94">
        <v>38835.360000000001</v>
      </c>
      <c r="AH1670" s="94">
        <v>1.3388888888888888</v>
      </c>
      <c r="AI1670" s="94">
        <v>3</v>
      </c>
      <c r="AJ1670" s="168">
        <v>6.1652999999999999E-2</v>
      </c>
      <c r="AK1670" s="162" t="s">
        <v>651</v>
      </c>
      <c r="AL1670" s="162" t="s">
        <v>652</v>
      </c>
      <c r="AM1670" s="133">
        <v>0</v>
      </c>
      <c r="AN1670" s="133">
        <v>0</v>
      </c>
      <c r="AO1670" s="133">
        <v>0</v>
      </c>
      <c r="AP1670" s="133">
        <v>0</v>
      </c>
      <c r="AQ1670" s="133">
        <v>1197.1600000000001</v>
      </c>
      <c r="AR1670" s="133">
        <v>0</v>
      </c>
      <c r="AS1670" s="133">
        <v>0</v>
      </c>
      <c r="AT1670" s="133">
        <v>0</v>
      </c>
      <c r="AU1670" s="133">
        <v>0</v>
      </c>
      <c r="AV1670" s="133">
        <v>0</v>
      </c>
      <c r="AW1670" s="133">
        <v>1197.1600000000001</v>
      </c>
      <c r="AX1670" s="133">
        <v>0</v>
      </c>
      <c r="AY1670" s="133">
        <v>0</v>
      </c>
      <c r="AZ1670" s="133">
        <v>0</v>
      </c>
      <c r="BA1670" s="15">
        <f t="shared" si="78"/>
        <v>0</v>
      </c>
      <c r="BB1670" s="15">
        <f t="shared" si="79"/>
        <v>2394.3200000000002</v>
      </c>
      <c r="BC1670" s="15">
        <f t="shared" si="80"/>
        <v>2394.3200000000002</v>
      </c>
    </row>
    <row r="1671" spans="1:55" x14ac:dyDescent="0.35">
      <c r="A1671" s="161" t="s">
        <v>3354</v>
      </c>
      <c r="B1671" s="69" t="s">
        <v>3355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71">
        <v>44987</v>
      </c>
      <c r="AF1671" s="173">
        <v>46083</v>
      </c>
      <c r="AG1671" s="94">
        <v>38835.360000000001</v>
      </c>
      <c r="AH1671" s="94">
        <v>1.3388888888888888</v>
      </c>
      <c r="AI1671" s="94">
        <v>3</v>
      </c>
      <c r="AJ1671" s="168">
        <v>6.1652999999999999E-2</v>
      </c>
      <c r="AK1671" s="162" t="s">
        <v>651</v>
      </c>
      <c r="AL1671" s="162" t="s">
        <v>652</v>
      </c>
      <c r="AM1671" s="133">
        <v>0</v>
      </c>
      <c r="AN1671" s="133">
        <v>0</v>
      </c>
      <c r="AO1671" s="133">
        <v>0</v>
      </c>
      <c r="AP1671" s="133">
        <v>0</v>
      </c>
      <c r="AQ1671" s="133">
        <v>1197.1600000000001</v>
      </c>
      <c r="AR1671" s="133">
        <v>0</v>
      </c>
      <c r="AS1671" s="133">
        <v>0</v>
      </c>
      <c r="AT1671" s="133">
        <v>0</v>
      </c>
      <c r="AU1671" s="133">
        <v>0</v>
      </c>
      <c r="AV1671" s="133">
        <v>0</v>
      </c>
      <c r="AW1671" s="133">
        <v>1197.1600000000001</v>
      </c>
      <c r="AX1671" s="133">
        <v>0</v>
      </c>
      <c r="AY1671" s="133">
        <v>0</v>
      </c>
      <c r="AZ1671" s="133">
        <v>0</v>
      </c>
      <c r="BA1671" s="15">
        <f t="shared" si="78"/>
        <v>0</v>
      </c>
      <c r="BB1671" s="15">
        <f t="shared" si="79"/>
        <v>2394.3200000000002</v>
      </c>
      <c r="BC1671" s="15">
        <f t="shared" si="80"/>
        <v>2394.3200000000002</v>
      </c>
    </row>
    <row r="1672" spans="1:55" x14ac:dyDescent="0.35">
      <c r="A1672" s="161" t="s">
        <v>3356</v>
      </c>
      <c r="B1672" s="69" t="s">
        <v>3357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71">
        <v>44987</v>
      </c>
      <c r="AF1672" s="173">
        <v>46083</v>
      </c>
      <c r="AG1672" s="94">
        <v>38835.360000000001</v>
      </c>
      <c r="AH1672" s="94">
        <v>1.3388888888888888</v>
      </c>
      <c r="AI1672" s="94">
        <v>3</v>
      </c>
      <c r="AJ1672" s="168">
        <v>6.1652999999999999E-2</v>
      </c>
      <c r="AK1672" s="162" t="s">
        <v>651</v>
      </c>
      <c r="AL1672" s="162" t="s">
        <v>652</v>
      </c>
      <c r="AM1672" s="133">
        <v>0</v>
      </c>
      <c r="AN1672" s="133">
        <v>0</v>
      </c>
      <c r="AO1672" s="133">
        <v>0</v>
      </c>
      <c r="AP1672" s="133">
        <v>0</v>
      </c>
      <c r="AQ1672" s="133">
        <v>1197.1600000000001</v>
      </c>
      <c r="AR1672" s="133">
        <v>0</v>
      </c>
      <c r="AS1672" s="133">
        <v>0</v>
      </c>
      <c r="AT1672" s="133">
        <v>0</v>
      </c>
      <c r="AU1672" s="133">
        <v>0</v>
      </c>
      <c r="AV1672" s="133">
        <v>0</v>
      </c>
      <c r="AW1672" s="133">
        <v>1197.1600000000001</v>
      </c>
      <c r="AX1672" s="133">
        <v>0</v>
      </c>
      <c r="AY1672" s="133">
        <v>0</v>
      </c>
      <c r="AZ1672" s="133">
        <v>0</v>
      </c>
      <c r="BA1672" s="15">
        <f t="shared" si="78"/>
        <v>0</v>
      </c>
      <c r="BB1672" s="15">
        <f t="shared" si="79"/>
        <v>2394.3200000000002</v>
      </c>
      <c r="BC1672" s="15">
        <f t="shared" si="80"/>
        <v>2394.3200000000002</v>
      </c>
    </row>
    <row r="1673" spans="1:55" x14ac:dyDescent="0.35">
      <c r="A1673" s="161" t="s">
        <v>3358</v>
      </c>
      <c r="B1673" s="69" t="s">
        <v>3359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71">
        <v>44987</v>
      </c>
      <c r="AF1673" s="173">
        <v>46083</v>
      </c>
      <c r="AG1673" s="94">
        <v>38764.879999999997</v>
      </c>
      <c r="AH1673" s="94">
        <v>1.3388888888888888</v>
      </c>
      <c r="AI1673" s="94">
        <v>3</v>
      </c>
      <c r="AJ1673" s="168">
        <v>6.1652999999999999E-2</v>
      </c>
      <c r="AK1673" s="162" t="s">
        <v>651</v>
      </c>
      <c r="AL1673" s="162" t="s">
        <v>652</v>
      </c>
      <c r="AM1673" s="133">
        <v>0</v>
      </c>
      <c r="AN1673" s="133">
        <v>0</v>
      </c>
      <c r="AO1673" s="133">
        <v>0</v>
      </c>
      <c r="AP1673" s="133">
        <v>0</v>
      </c>
      <c r="AQ1673" s="133">
        <v>1194.99</v>
      </c>
      <c r="AR1673" s="133">
        <v>0</v>
      </c>
      <c r="AS1673" s="133">
        <v>0</v>
      </c>
      <c r="AT1673" s="133">
        <v>0</v>
      </c>
      <c r="AU1673" s="133">
        <v>0</v>
      </c>
      <c r="AV1673" s="133">
        <v>0</v>
      </c>
      <c r="AW1673" s="133">
        <v>1194.99</v>
      </c>
      <c r="AX1673" s="133">
        <v>0</v>
      </c>
      <c r="AY1673" s="133">
        <v>0</v>
      </c>
      <c r="AZ1673" s="133">
        <v>0</v>
      </c>
      <c r="BA1673" s="15">
        <f t="shared" si="78"/>
        <v>0</v>
      </c>
      <c r="BB1673" s="15">
        <f t="shared" si="79"/>
        <v>2389.98</v>
      </c>
      <c r="BC1673" s="15">
        <f t="shared" si="80"/>
        <v>2389.98</v>
      </c>
    </row>
    <row r="1674" spans="1:55" x14ac:dyDescent="0.35">
      <c r="A1674" s="161" t="s">
        <v>3360</v>
      </c>
      <c r="B1674" s="69" t="s">
        <v>3361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71">
        <v>44987</v>
      </c>
      <c r="AF1674" s="173">
        <v>46083</v>
      </c>
      <c r="AG1674" s="94">
        <v>27180.17</v>
      </c>
      <c r="AH1674" s="94">
        <v>1.3388888888888888</v>
      </c>
      <c r="AI1674" s="94">
        <v>3</v>
      </c>
      <c r="AJ1674" s="168">
        <v>6.1652999999999999E-2</v>
      </c>
      <c r="AK1674" s="162" t="s">
        <v>651</v>
      </c>
      <c r="AL1674" s="162" t="s">
        <v>652</v>
      </c>
      <c r="AM1674" s="133">
        <v>0</v>
      </c>
      <c r="AN1674" s="133">
        <v>0</v>
      </c>
      <c r="AO1674" s="133">
        <v>0</v>
      </c>
      <c r="AP1674" s="133">
        <v>0</v>
      </c>
      <c r="AQ1674" s="133">
        <v>837.87</v>
      </c>
      <c r="AR1674" s="133">
        <v>0</v>
      </c>
      <c r="AS1674" s="133">
        <v>0</v>
      </c>
      <c r="AT1674" s="133">
        <v>0</v>
      </c>
      <c r="AU1674" s="133">
        <v>0</v>
      </c>
      <c r="AV1674" s="133">
        <v>0</v>
      </c>
      <c r="AW1674" s="133">
        <v>837.87</v>
      </c>
      <c r="AX1674" s="133">
        <v>0</v>
      </c>
      <c r="AY1674" s="133">
        <v>0</v>
      </c>
      <c r="AZ1674" s="133">
        <v>0</v>
      </c>
      <c r="BA1674" s="15">
        <f t="shared" si="78"/>
        <v>0</v>
      </c>
      <c r="BB1674" s="15">
        <f t="shared" si="79"/>
        <v>1675.74</v>
      </c>
      <c r="BC1674" s="15">
        <f t="shared" si="80"/>
        <v>1675.74</v>
      </c>
    </row>
    <row r="1675" spans="1:55" x14ac:dyDescent="0.35">
      <c r="A1675" s="161" t="s">
        <v>3362</v>
      </c>
      <c r="B1675" s="69" t="s">
        <v>3363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71">
        <v>44987</v>
      </c>
      <c r="AF1675" s="173">
        <v>46083</v>
      </c>
      <c r="AG1675" s="94">
        <v>27096.25</v>
      </c>
      <c r="AH1675" s="94">
        <v>1.3388888888888888</v>
      </c>
      <c r="AI1675" s="94">
        <v>3</v>
      </c>
      <c r="AJ1675" s="168">
        <v>6.1652999999999999E-2</v>
      </c>
      <c r="AK1675" s="162" t="s">
        <v>651</v>
      </c>
      <c r="AL1675" s="162" t="s">
        <v>652</v>
      </c>
      <c r="AM1675" s="133">
        <v>0</v>
      </c>
      <c r="AN1675" s="133">
        <v>0</v>
      </c>
      <c r="AO1675" s="133">
        <v>0</v>
      </c>
      <c r="AP1675" s="133">
        <v>0</v>
      </c>
      <c r="AQ1675" s="133">
        <v>835.28</v>
      </c>
      <c r="AR1675" s="133">
        <v>0</v>
      </c>
      <c r="AS1675" s="133">
        <v>0</v>
      </c>
      <c r="AT1675" s="133">
        <v>0</v>
      </c>
      <c r="AU1675" s="133">
        <v>0</v>
      </c>
      <c r="AV1675" s="133">
        <v>0</v>
      </c>
      <c r="AW1675" s="133">
        <v>835.28</v>
      </c>
      <c r="AX1675" s="133">
        <v>0</v>
      </c>
      <c r="AY1675" s="133">
        <v>0</v>
      </c>
      <c r="AZ1675" s="133">
        <v>0</v>
      </c>
      <c r="BA1675" s="15">
        <f t="shared" si="78"/>
        <v>0</v>
      </c>
      <c r="BB1675" s="15">
        <f t="shared" si="79"/>
        <v>1670.56</v>
      </c>
      <c r="BC1675" s="15">
        <f t="shared" si="80"/>
        <v>1670.56</v>
      </c>
    </row>
    <row r="1676" spans="1:55" x14ac:dyDescent="0.35">
      <c r="A1676" s="161" t="s">
        <v>3364</v>
      </c>
      <c r="B1676" s="69" t="s">
        <v>3365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71">
        <v>44987</v>
      </c>
      <c r="AF1676" s="173">
        <v>46083</v>
      </c>
      <c r="AG1676" s="94">
        <v>27099.21</v>
      </c>
      <c r="AH1676" s="94">
        <v>1.3388888888888888</v>
      </c>
      <c r="AI1676" s="94">
        <v>3</v>
      </c>
      <c r="AJ1676" s="168">
        <v>6.1652999999999999E-2</v>
      </c>
      <c r="AK1676" s="162" t="s">
        <v>651</v>
      </c>
      <c r="AL1676" s="162" t="s">
        <v>652</v>
      </c>
      <c r="AM1676" s="133">
        <v>0</v>
      </c>
      <c r="AN1676" s="133">
        <v>0</v>
      </c>
      <c r="AO1676" s="133">
        <v>0</v>
      </c>
      <c r="AP1676" s="133">
        <v>0</v>
      </c>
      <c r="AQ1676" s="133">
        <v>835.37</v>
      </c>
      <c r="AR1676" s="133">
        <v>0</v>
      </c>
      <c r="AS1676" s="133">
        <v>0</v>
      </c>
      <c r="AT1676" s="133">
        <v>0</v>
      </c>
      <c r="AU1676" s="133">
        <v>0</v>
      </c>
      <c r="AV1676" s="133">
        <v>0</v>
      </c>
      <c r="AW1676" s="133">
        <v>835.37</v>
      </c>
      <c r="AX1676" s="133">
        <v>0</v>
      </c>
      <c r="AY1676" s="133">
        <v>0</v>
      </c>
      <c r="AZ1676" s="133">
        <v>0</v>
      </c>
      <c r="BA1676" s="15">
        <f t="shared" si="78"/>
        <v>0</v>
      </c>
      <c r="BB1676" s="15">
        <f t="shared" si="79"/>
        <v>1670.74</v>
      </c>
      <c r="BC1676" s="15">
        <f t="shared" si="80"/>
        <v>1670.74</v>
      </c>
    </row>
    <row r="1677" spans="1:55" x14ac:dyDescent="0.35">
      <c r="A1677" s="161" t="s">
        <v>3366</v>
      </c>
      <c r="B1677" s="69" t="s">
        <v>3367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71">
        <v>44987</v>
      </c>
      <c r="AF1677" s="173">
        <v>46083</v>
      </c>
      <c r="AG1677" s="94">
        <v>24182.68</v>
      </c>
      <c r="AH1677" s="94">
        <v>1.3388888888888888</v>
      </c>
      <c r="AI1677" s="94">
        <v>3</v>
      </c>
      <c r="AJ1677" s="168">
        <v>6.1652999999999999E-2</v>
      </c>
      <c r="AK1677" s="162" t="s">
        <v>651</v>
      </c>
      <c r="AL1677" s="162" t="s">
        <v>652</v>
      </c>
      <c r="AM1677" s="133">
        <v>0</v>
      </c>
      <c r="AN1677" s="133">
        <v>0</v>
      </c>
      <c r="AO1677" s="133">
        <v>0</v>
      </c>
      <c r="AP1677" s="133">
        <v>0</v>
      </c>
      <c r="AQ1677" s="133">
        <v>745.47</v>
      </c>
      <c r="AR1677" s="133">
        <v>0</v>
      </c>
      <c r="AS1677" s="133">
        <v>0</v>
      </c>
      <c r="AT1677" s="133">
        <v>0</v>
      </c>
      <c r="AU1677" s="133">
        <v>0</v>
      </c>
      <c r="AV1677" s="133">
        <v>0</v>
      </c>
      <c r="AW1677" s="133">
        <v>745.47</v>
      </c>
      <c r="AX1677" s="133">
        <v>0</v>
      </c>
      <c r="AY1677" s="133">
        <v>0</v>
      </c>
      <c r="AZ1677" s="133">
        <v>0</v>
      </c>
      <c r="BA1677" s="15">
        <f t="shared" si="78"/>
        <v>0</v>
      </c>
      <c r="BB1677" s="15">
        <f t="shared" si="79"/>
        <v>1490.94</v>
      </c>
      <c r="BC1677" s="15">
        <f t="shared" si="80"/>
        <v>1490.94</v>
      </c>
    </row>
    <row r="1678" spans="1:55" x14ac:dyDescent="0.35">
      <c r="A1678" s="161" t="s">
        <v>3368</v>
      </c>
      <c r="B1678" s="69" t="s">
        <v>3369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71">
        <v>44987</v>
      </c>
      <c r="AF1678" s="173">
        <v>46083</v>
      </c>
      <c r="AG1678" s="94">
        <v>29041.61</v>
      </c>
      <c r="AH1678" s="94">
        <v>1.3388888888888888</v>
      </c>
      <c r="AI1678" s="94">
        <v>3</v>
      </c>
      <c r="AJ1678" s="168">
        <v>6.1652999999999999E-2</v>
      </c>
      <c r="AK1678" s="162" t="s">
        <v>651</v>
      </c>
      <c r="AL1678" s="162" t="s">
        <v>652</v>
      </c>
      <c r="AM1678" s="133">
        <v>0</v>
      </c>
      <c r="AN1678" s="133">
        <v>0</v>
      </c>
      <c r="AO1678" s="133">
        <v>0</v>
      </c>
      <c r="AP1678" s="133">
        <v>0</v>
      </c>
      <c r="AQ1678" s="133">
        <v>895.25</v>
      </c>
      <c r="AR1678" s="133">
        <v>0</v>
      </c>
      <c r="AS1678" s="133">
        <v>0</v>
      </c>
      <c r="AT1678" s="133">
        <v>0</v>
      </c>
      <c r="AU1678" s="133">
        <v>0</v>
      </c>
      <c r="AV1678" s="133">
        <v>0</v>
      </c>
      <c r="AW1678" s="133">
        <v>895.25</v>
      </c>
      <c r="AX1678" s="133">
        <v>0</v>
      </c>
      <c r="AY1678" s="133">
        <v>0</v>
      </c>
      <c r="AZ1678" s="133">
        <v>0</v>
      </c>
      <c r="BA1678" s="15">
        <f t="shared" si="78"/>
        <v>0</v>
      </c>
      <c r="BB1678" s="15">
        <f t="shared" si="79"/>
        <v>1790.5</v>
      </c>
      <c r="BC1678" s="15">
        <f t="shared" si="80"/>
        <v>1790.5</v>
      </c>
    </row>
    <row r="1679" spans="1:55" x14ac:dyDescent="0.35">
      <c r="A1679" s="161" t="s">
        <v>3370</v>
      </c>
      <c r="B1679" s="69" t="s">
        <v>3371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71">
        <v>44987</v>
      </c>
      <c r="AF1679" s="173">
        <v>46083</v>
      </c>
      <c r="AG1679" s="94">
        <v>27099.21</v>
      </c>
      <c r="AH1679" s="94">
        <v>1.3388888888888888</v>
      </c>
      <c r="AI1679" s="94">
        <v>3</v>
      </c>
      <c r="AJ1679" s="168">
        <v>6.1652999999999999E-2</v>
      </c>
      <c r="AK1679" s="162" t="s">
        <v>651</v>
      </c>
      <c r="AL1679" s="162" t="s">
        <v>652</v>
      </c>
      <c r="AM1679" s="133">
        <v>0</v>
      </c>
      <c r="AN1679" s="133">
        <v>0</v>
      </c>
      <c r="AO1679" s="133">
        <v>0</v>
      </c>
      <c r="AP1679" s="133">
        <v>0</v>
      </c>
      <c r="AQ1679" s="133">
        <v>835.37</v>
      </c>
      <c r="AR1679" s="133">
        <v>0</v>
      </c>
      <c r="AS1679" s="133">
        <v>0</v>
      </c>
      <c r="AT1679" s="133">
        <v>0</v>
      </c>
      <c r="AU1679" s="133">
        <v>0</v>
      </c>
      <c r="AV1679" s="133">
        <v>0</v>
      </c>
      <c r="AW1679" s="133">
        <v>835.37</v>
      </c>
      <c r="AX1679" s="133">
        <v>0</v>
      </c>
      <c r="AY1679" s="133">
        <v>0</v>
      </c>
      <c r="AZ1679" s="133">
        <v>0</v>
      </c>
      <c r="BA1679" s="15">
        <f t="shared" si="78"/>
        <v>0</v>
      </c>
      <c r="BB1679" s="15">
        <f t="shared" si="79"/>
        <v>1670.74</v>
      </c>
      <c r="BC1679" s="15">
        <f t="shared" si="80"/>
        <v>1670.74</v>
      </c>
    </row>
    <row r="1680" spans="1:55" x14ac:dyDescent="0.35">
      <c r="A1680" s="161" t="s">
        <v>3372</v>
      </c>
      <c r="B1680" s="69" t="s">
        <v>3373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71">
        <v>44987</v>
      </c>
      <c r="AF1680" s="173">
        <v>46083</v>
      </c>
      <c r="AG1680" s="94">
        <v>19414.41</v>
      </c>
      <c r="AH1680" s="94">
        <v>1.3388888888888888</v>
      </c>
      <c r="AI1680" s="94">
        <v>3</v>
      </c>
      <c r="AJ1680" s="168">
        <v>6.1652999999999999E-2</v>
      </c>
      <c r="AK1680" s="162" t="s">
        <v>651</v>
      </c>
      <c r="AL1680" s="162" t="s">
        <v>652</v>
      </c>
      <c r="AM1680" s="133">
        <v>0</v>
      </c>
      <c r="AN1680" s="133">
        <v>0</v>
      </c>
      <c r="AO1680" s="133">
        <v>0</v>
      </c>
      <c r="AP1680" s="133">
        <v>0</v>
      </c>
      <c r="AQ1680" s="133">
        <v>598.48</v>
      </c>
      <c r="AR1680" s="133">
        <v>0</v>
      </c>
      <c r="AS1680" s="133">
        <v>0</v>
      </c>
      <c r="AT1680" s="133">
        <v>0</v>
      </c>
      <c r="AU1680" s="133">
        <v>0</v>
      </c>
      <c r="AV1680" s="133">
        <v>0</v>
      </c>
      <c r="AW1680" s="133">
        <v>598.48</v>
      </c>
      <c r="AX1680" s="133">
        <v>0</v>
      </c>
      <c r="AY1680" s="133">
        <v>0</v>
      </c>
      <c r="AZ1680" s="133">
        <v>0</v>
      </c>
      <c r="BA1680" s="15">
        <f t="shared" si="78"/>
        <v>0</v>
      </c>
      <c r="BB1680" s="15">
        <f t="shared" si="79"/>
        <v>1196.96</v>
      </c>
      <c r="BC1680" s="15">
        <f t="shared" si="80"/>
        <v>1196.96</v>
      </c>
    </row>
    <row r="1681" spans="1:55" x14ac:dyDescent="0.35">
      <c r="A1681" s="161" t="s">
        <v>3374</v>
      </c>
      <c r="B1681" s="69" t="s">
        <v>3375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71">
        <v>44987</v>
      </c>
      <c r="AF1681" s="173">
        <v>46083</v>
      </c>
      <c r="AG1681" s="94">
        <v>29121.61</v>
      </c>
      <c r="AH1681" s="94">
        <v>1.3388888888888888</v>
      </c>
      <c r="AI1681" s="94">
        <v>3</v>
      </c>
      <c r="AJ1681" s="168">
        <v>6.1652999999999999E-2</v>
      </c>
      <c r="AK1681" s="162" t="s">
        <v>651</v>
      </c>
      <c r="AL1681" s="162" t="s">
        <v>652</v>
      </c>
      <c r="AM1681" s="133">
        <v>0</v>
      </c>
      <c r="AN1681" s="133">
        <v>0</v>
      </c>
      <c r="AO1681" s="133">
        <v>0</v>
      </c>
      <c r="AP1681" s="133">
        <v>0</v>
      </c>
      <c r="AQ1681" s="133">
        <v>897.72</v>
      </c>
      <c r="AR1681" s="133">
        <v>0</v>
      </c>
      <c r="AS1681" s="133">
        <v>0</v>
      </c>
      <c r="AT1681" s="133">
        <v>0</v>
      </c>
      <c r="AU1681" s="133">
        <v>0</v>
      </c>
      <c r="AV1681" s="133">
        <v>0</v>
      </c>
      <c r="AW1681" s="133">
        <v>897.72</v>
      </c>
      <c r="AX1681" s="133">
        <v>0</v>
      </c>
      <c r="AY1681" s="133">
        <v>0</v>
      </c>
      <c r="AZ1681" s="133">
        <v>0</v>
      </c>
      <c r="BA1681" s="15">
        <f t="shared" si="78"/>
        <v>0</v>
      </c>
      <c r="BB1681" s="15">
        <f t="shared" si="79"/>
        <v>1795.44</v>
      </c>
      <c r="BC1681" s="15">
        <f t="shared" si="80"/>
        <v>1795.44</v>
      </c>
    </row>
    <row r="1682" spans="1:55" x14ac:dyDescent="0.35">
      <c r="A1682" s="161" t="s">
        <v>3376</v>
      </c>
      <c r="B1682" s="69" t="s">
        <v>3377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71">
        <v>44987</v>
      </c>
      <c r="AF1682" s="173">
        <v>46083</v>
      </c>
      <c r="AG1682" s="94">
        <v>29121.61</v>
      </c>
      <c r="AH1682" s="94">
        <v>1.3388888888888888</v>
      </c>
      <c r="AI1682" s="94">
        <v>3</v>
      </c>
      <c r="AJ1682" s="168">
        <v>6.1652999999999999E-2</v>
      </c>
      <c r="AK1682" s="162" t="s">
        <v>651</v>
      </c>
      <c r="AL1682" s="162" t="s">
        <v>652</v>
      </c>
      <c r="AM1682" s="133">
        <v>0</v>
      </c>
      <c r="AN1682" s="133">
        <v>0</v>
      </c>
      <c r="AO1682" s="133">
        <v>0</v>
      </c>
      <c r="AP1682" s="133">
        <v>0</v>
      </c>
      <c r="AQ1682" s="133">
        <v>897.72</v>
      </c>
      <c r="AR1682" s="133">
        <v>0</v>
      </c>
      <c r="AS1682" s="133">
        <v>0</v>
      </c>
      <c r="AT1682" s="133">
        <v>0</v>
      </c>
      <c r="AU1682" s="133">
        <v>0</v>
      </c>
      <c r="AV1682" s="133">
        <v>0</v>
      </c>
      <c r="AW1682" s="133">
        <v>897.72</v>
      </c>
      <c r="AX1682" s="133">
        <v>0</v>
      </c>
      <c r="AY1682" s="133">
        <v>0</v>
      </c>
      <c r="AZ1682" s="133">
        <v>0</v>
      </c>
      <c r="BA1682" s="15">
        <f t="shared" si="78"/>
        <v>0</v>
      </c>
      <c r="BB1682" s="15">
        <f t="shared" si="79"/>
        <v>1795.44</v>
      </c>
      <c r="BC1682" s="15">
        <f t="shared" si="80"/>
        <v>1795.44</v>
      </c>
    </row>
    <row r="1683" spans="1:55" x14ac:dyDescent="0.35">
      <c r="A1683" s="161" t="s">
        <v>3378</v>
      </c>
      <c r="B1683" s="69" t="s">
        <v>3379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71">
        <v>44987</v>
      </c>
      <c r="AF1683" s="173">
        <v>46083</v>
      </c>
      <c r="AG1683" s="94">
        <v>33975.21</v>
      </c>
      <c r="AH1683" s="94">
        <v>1.3388888888888888</v>
      </c>
      <c r="AI1683" s="94">
        <v>3</v>
      </c>
      <c r="AJ1683" s="168">
        <v>6.1652999999999999E-2</v>
      </c>
      <c r="AK1683" s="162" t="s">
        <v>651</v>
      </c>
      <c r="AL1683" s="162" t="s">
        <v>652</v>
      </c>
      <c r="AM1683" s="133">
        <v>0</v>
      </c>
      <c r="AN1683" s="133">
        <v>0</v>
      </c>
      <c r="AO1683" s="133">
        <v>0</v>
      </c>
      <c r="AP1683" s="133">
        <v>0</v>
      </c>
      <c r="AQ1683" s="133">
        <v>1047.3399999999999</v>
      </c>
      <c r="AR1683" s="133">
        <v>0</v>
      </c>
      <c r="AS1683" s="133">
        <v>0</v>
      </c>
      <c r="AT1683" s="133">
        <v>0</v>
      </c>
      <c r="AU1683" s="133">
        <v>0</v>
      </c>
      <c r="AV1683" s="133">
        <v>0</v>
      </c>
      <c r="AW1683" s="133">
        <v>1047.3399999999999</v>
      </c>
      <c r="AX1683" s="133">
        <v>0</v>
      </c>
      <c r="AY1683" s="133">
        <v>0</v>
      </c>
      <c r="AZ1683" s="133">
        <v>0</v>
      </c>
      <c r="BA1683" s="15">
        <f t="shared" si="78"/>
        <v>0</v>
      </c>
      <c r="BB1683" s="15">
        <f t="shared" si="79"/>
        <v>2094.6799999999998</v>
      </c>
      <c r="BC1683" s="15">
        <f t="shared" si="80"/>
        <v>2094.6799999999998</v>
      </c>
    </row>
    <row r="1684" spans="1:55" x14ac:dyDescent="0.35">
      <c r="A1684" s="161" t="s">
        <v>3380</v>
      </c>
      <c r="B1684" s="69" t="s">
        <v>3381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71">
        <v>44987</v>
      </c>
      <c r="AF1684" s="173">
        <v>46083</v>
      </c>
      <c r="AG1684" s="94">
        <v>24268.01</v>
      </c>
      <c r="AH1684" s="94">
        <v>1.3388888888888888</v>
      </c>
      <c r="AI1684" s="94">
        <v>3</v>
      </c>
      <c r="AJ1684" s="168">
        <v>6.1652999999999999E-2</v>
      </c>
      <c r="AK1684" s="162" t="s">
        <v>651</v>
      </c>
      <c r="AL1684" s="162" t="s">
        <v>652</v>
      </c>
      <c r="AM1684" s="133">
        <v>0</v>
      </c>
      <c r="AN1684" s="133">
        <v>0</v>
      </c>
      <c r="AO1684" s="133">
        <v>0</v>
      </c>
      <c r="AP1684" s="133">
        <v>0</v>
      </c>
      <c r="AQ1684" s="133">
        <v>748.1</v>
      </c>
      <c r="AR1684" s="133">
        <v>0</v>
      </c>
      <c r="AS1684" s="133">
        <v>0</v>
      </c>
      <c r="AT1684" s="133">
        <v>0</v>
      </c>
      <c r="AU1684" s="133">
        <v>0</v>
      </c>
      <c r="AV1684" s="133">
        <v>0</v>
      </c>
      <c r="AW1684" s="133">
        <v>748.1</v>
      </c>
      <c r="AX1684" s="133">
        <v>0</v>
      </c>
      <c r="AY1684" s="133">
        <v>0</v>
      </c>
      <c r="AZ1684" s="133">
        <v>0</v>
      </c>
      <c r="BA1684" s="15">
        <f t="shared" si="78"/>
        <v>0</v>
      </c>
      <c r="BB1684" s="15">
        <f t="shared" si="79"/>
        <v>1496.2</v>
      </c>
      <c r="BC1684" s="15">
        <f t="shared" si="80"/>
        <v>1496.2</v>
      </c>
    </row>
    <row r="1685" spans="1:55" x14ac:dyDescent="0.35">
      <c r="A1685" s="161" t="s">
        <v>3382</v>
      </c>
      <c r="B1685" s="69" t="s">
        <v>3383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71">
        <v>44987</v>
      </c>
      <c r="AF1685" s="173">
        <v>46083</v>
      </c>
      <c r="AG1685" s="94">
        <v>29122.31</v>
      </c>
      <c r="AH1685" s="94">
        <v>1.3388888888888888</v>
      </c>
      <c r="AI1685" s="94">
        <v>3</v>
      </c>
      <c r="AJ1685" s="168">
        <v>6.1652999999999999E-2</v>
      </c>
      <c r="AK1685" s="162" t="s">
        <v>651</v>
      </c>
      <c r="AL1685" s="162" t="s">
        <v>652</v>
      </c>
      <c r="AM1685" s="133">
        <v>0</v>
      </c>
      <c r="AN1685" s="133">
        <v>0</v>
      </c>
      <c r="AO1685" s="133">
        <v>0</v>
      </c>
      <c r="AP1685" s="133">
        <v>0</v>
      </c>
      <c r="AQ1685" s="133">
        <v>897.74</v>
      </c>
      <c r="AR1685" s="133">
        <v>0</v>
      </c>
      <c r="AS1685" s="133">
        <v>0</v>
      </c>
      <c r="AT1685" s="133">
        <v>0</v>
      </c>
      <c r="AU1685" s="133">
        <v>0</v>
      </c>
      <c r="AV1685" s="133">
        <v>0</v>
      </c>
      <c r="AW1685" s="133">
        <v>897.74</v>
      </c>
      <c r="AX1685" s="133">
        <v>0</v>
      </c>
      <c r="AY1685" s="133">
        <v>0</v>
      </c>
      <c r="AZ1685" s="133">
        <v>0</v>
      </c>
      <c r="BA1685" s="15">
        <f t="shared" si="78"/>
        <v>0</v>
      </c>
      <c r="BB1685" s="15">
        <f t="shared" si="79"/>
        <v>1795.48</v>
      </c>
      <c r="BC1685" s="15">
        <f t="shared" si="80"/>
        <v>1795.48</v>
      </c>
    </row>
    <row r="1686" spans="1:55" x14ac:dyDescent="0.35">
      <c r="A1686" s="161" t="s">
        <v>3384</v>
      </c>
      <c r="B1686" s="69" t="s">
        <v>3385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71">
        <v>44987</v>
      </c>
      <c r="AF1686" s="173">
        <v>46083</v>
      </c>
      <c r="AG1686" s="94">
        <v>38828.81</v>
      </c>
      <c r="AH1686" s="94">
        <v>1.3388888888888888</v>
      </c>
      <c r="AI1686" s="94">
        <v>3</v>
      </c>
      <c r="AJ1686" s="168">
        <v>6.1652999999999999E-2</v>
      </c>
      <c r="AK1686" s="162" t="s">
        <v>651</v>
      </c>
      <c r="AL1686" s="162" t="s">
        <v>652</v>
      </c>
      <c r="AM1686" s="133">
        <v>0</v>
      </c>
      <c r="AN1686" s="133">
        <v>0</v>
      </c>
      <c r="AO1686" s="133">
        <v>0</v>
      </c>
      <c r="AP1686" s="133">
        <v>0</v>
      </c>
      <c r="AQ1686" s="133">
        <v>1196.96</v>
      </c>
      <c r="AR1686" s="133">
        <v>0</v>
      </c>
      <c r="AS1686" s="133">
        <v>0</v>
      </c>
      <c r="AT1686" s="133">
        <v>0</v>
      </c>
      <c r="AU1686" s="133">
        <v>0</v>
      </c>
      <c r="AV1686" s="133">
        <v>0</v>
      </c>
      <c r="AW1686" s="133">
        <v>1196.96</v>
      </c>
      <c r="AX1686" s="133">
        <v>0</v>
      </c>
      <c r="AY1686" s="133">
        <v>0</v>
      </c>
      <c r="AZ1686" s="133">
        <v>0</v>
      </c>
      <c r="BA1686" s="15">
        <f t="shared" si="78"/>
        <v>0</v>
      </c>
      <c r="BB1686" s="15">
        <f t="shared" si="79"/>
        <v>2393.92</v>
      </c>
      <c r="BC1686" s="15">
        <f t="shared" si="80"/>
        <v>2393.92</v>
      </c>
    </row>
    <row r="1687" spans="1:55" x14ac:dyDescent="0.35">
      <c r="A1687" s="161" t="s">
        <v>3386</v>
      </c>
      <c r="B1687" s="69" t="s">
        <v>3387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71">
        <v>44987</v>
      </c>
      <c r="AF1687" s="173">
        <v>46083</v>
      </c>
      <c r="AG1687" s="94">
        <v>33880.480000000003</v>
      </c>
      <c r="AH1687" s="94">
        <v>1.3388888888888888</v>
      </c>
      <c r="AI1687" s="94">
        <v>3</v>
      </c>
      <c r="AJ1687" s="168">
        <v>6.1652999999999999E-2</v>
      </c>
      <c r="AK1687" s="162" t="s">
        <v>651</v>
      </c>
      <c r="AL1687" s="162" t="s">
        <v>652</v>
      </c>
      <c r="AM1687" s="133">
        <v>0</v>
      </c>
      <c r="AN1687" s="133">
        <v>0</v>
      </c>
      <c r="AO1687" s="133">
        <v>0</v>
      </c>
      <c r="AP1687" s="133">
        <v>0</v>
      </c>
      <c r="AQ1687" s="133">
        <v>1044.42</v>
      </c>
      <c r="AR1687" s="133">
        <v>0</v>
      </c>
      <c r="AS1687" s="133">
        <v>0</v>
      </c>
      <c r="AT1687" s="133">
        <v>0</v>
      </c>
      <c r="AU1687" s="133">
        <v>0</v>
      </c>
      <c r="AV1687" s="133">
        <v>0</v>
      </c>
      <c r="AW1687" s="133">
        <v>1044.42</v>
      </c>
      <c r="AX1687" s="133">
        <v>0</v>
      </c>
      <c r="AY1687" s="133">
        <v>0</v>
      </c>
      <c r="AZ1687" s="133">
        <v>0</v>
      </c>
      <c r="BA1687" s="15">
        <f t="shared" si="78"/>
        <v>0</v>
      </c>
      <c r="BB1687" s="15">
        <f t="shared" si="79"/>
        <v>2088.84</v>
      </c>
      <c r="BC1687" s="15">
        <f t="shared" si="80"/>
        <v>2088.84</v>
      </c>
    </row>
    <row r="1688" spans="1:55" x14ac:dyDescent="0.35">
      <c r="A1688" s="161" t="s">
        <v>3388</v>
      </c>
      <c r="B1688" s="69" t="s">
        <v>3389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71">
        <v>44987</v>
      </c>
      <c r="AF1688" s="173">
        <v>46083</v>
      </c>
      <c r="AG1688" s="94">
        <v>29023.95</v>
      </c>
      <c r="AH1688" s="94">
        <v>1.3388888888888888</v>
      </c>
      <c r="AI1688" s="94">
        <v>3</v>
      </c>
      <c r="AJ1688" s="168">
        <v>6.1652999999999999E-2</v>
      </c>
      <c r="AK1688" s="162" t="s">
        <v>651</v>
      </c>
      <c r="AL1688" s="162" t="s">
        <v>652</v>
      </c>
      <c r="AM1688" s="133">
        <v>0</v>
      </c>
      <c r="AN1688" s="133">
        <v>0</v>
      </c>
      <c r="AO1688" s="133">
        <v>0</v>
      </c>
      <c r="AP1688" s="133">
        <v>0</v>
      </c>
      <c r="AQ1688" s="133">
        <v>894.71</v>
      </c>
      <c r="AR1688" s="133">
        <v>0</v>
      </c>
      <c r="AS1688" s="133">
        <v>0</v>
      </c>
      <c r="AT1688" s="133">
        <v>0</v>
      </c>
      <c r="AU1688" s="133">
        <v>0</v>
      </c>
      <c r="AV1688" s="133">
        <v>0</v>
      </c>
      <c r="AW1688" s="133">
        <v>894.71</v>
      </c>
      <c r="AX1688" s="133">
        <v>0</v>
      </c>
      <c r="AY1688" s="133">
        <v>0</v>
      </c>
      <c r="AZ1688" s="133">
        <v>0</v>
      </c>
      <c r="BA1688" s="15">
        <f t="shared" si="78"/>
        <v>0</v>
      </c>
      <c r="BB1688" s="15">
        <f t="shared" si="79"/>
        <v>1789.42</v>
      </c>
      <c r="BC1688" s="15">
        <f t="shared" si="80"/>
        <v>1789.42</v>
      </c>
    </row>
    <row r="1689" spans="1:55" x14ac:dyDescent="0.35">
      <c r="A1689" s="161" t="s">
        <v>3390</v>
      </c>
      <c r="B1689" s="69" t="s">
        <v>3391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71">
        <v>44987</v>
      </c>
      <c r="AF1689" s="173">
        <v>46083</v>
      </c>
      <c r="AG1689" s="94">
        <v>29023.95</v>
      </c>
      <c r="AH1689" s="94">
        <v>1.3388888888888888</v>
      </c>
      <c r="AI1689" s="94">
        <v>3</v>
      </c>
      <c r="AJ1689" s="168">
        <v>6.1652999999999999E-2</v>
      </c>
      <c r="AK1689" s="162" t="s">
        <v>651</v>
      </c>
      <c r="AL1689" s="162" t="s">
        <v>652</v>
      </c>
      <c r="AM1689" s="133">
        <v>0</v>
      </c>
      <c r="AN1689" s="133">
        <v>0</v>
      </c>
      <c r="AO1689" s="133">
        <v>0</v>
      </c>
      <c r="AP1689" s="133">
        <v>0</v>
      </c>
      <c r="AQ1689" s="133">
        <v>894.71</v>
      </c>
      <c r="AR1689" s="133">
        <v>0</v>
      </c>
      <c r="AS1689" s="133">
        <v>0</v>
      </c>
      <c r="AT1689" s="133">
        <v>0</v>
      </c>
      <c r="AU1689" s="133">
        <v>0</v>
      </c>
      <c r="AV1689" s="133">
        <v>0</v>
      </c>
      <c r="AW1689" s="133">
        <v>894.71</v>
      </c>
      <c r="AX1689" s="133">
        <v>0</v>
      </c>
      <c r="AY1689" s="133">
        <v>0</v>
      </c>
      <c r="AZ1689" s="133">
        <v>0</v>
      </c>
      <c r="BA1689" s="15">
        <f t="shared" si="78"/>
        <v>0</v>
      </c>
      <c r="BB1689" s="15">
        <f t="shared" si="79"/>
        <v>1789.42</v>
      </c>
      <c r="BC1689" s="15">
        <f t="shared" si="80"/>
        <v>1789.42</v>
      </c>
    </row>
    <row r="1690" spans="1:55" x14ac:dyDescent="0.35">
      <c r="A1690" s="161" t="s">
        <v>3392</v>
      </c>
      <c r="B1690" s="69" t="s">
        <v>3393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71">
        <v>44987</v>
      </c>
      <c r="AF1690" s="173">
        <v>46083</v>
      </c>
      <c r="AG1690" s="94">
        <v>29045.4</v>
      </c>
      <c r="AH1690" s="94">
        <v>1.3388888888888888</v>
      </c>
      <c r="AI1690" s="94">
        <v>3</v>
      </c>
      <c r="AJ1690" s="168">
        <v>6.1652999999999999E-2</v>
      </c>
      <c r="AK1690" s="162" t="s">
        <v>651</v>
      </c>
      <c r="AL1690" s="162" t="s">
        <v>652</v>
      </c>
      <c r="AM1690" s="133">
        <v>0</v>
      </c>
      <c r="AN1690" s="133">
        <v>0</v>
      </c>
      <c r="AO1690" s="133">
        <v>0</v>
      </c>
      <c r="AP1690" s="133">
        <v>0</v>
      </c>
      <c r="AQ1690" s="133">
        <v>895.37</v>
      </c>
      <c r="AR1690" s="133">
        <v>0</v>
      </c>
      <c r="AS1690" s="133">
        <v>0</v>
      </c>
      <c r="AT1690" s="133">
        <v>0</v>
      </c>
      <c r="AU1690" s="133">
        <v>0</v>
      </c>
      <c r="AV1690" s="133">
        <v>0</v>
      </c>
      <c r="AW1690" s="133">
        <v>895.37</v>
      </c>
      <c r="AX1690" s="133">
        <v>0</v>
      </c>
      <c r="AY1690" s="133">
        <v>0</v>
      </c>
      <c r="AZ1690" s="133">
        <v>0</v>
      </c>
      <c r="BA1690" s="15">
        <f t="shared" si="78"/>
        <v>0</v>
      </c>
      <c r="BB1690" s="15">
        <f t="shared" si="79"/>
        <v>1790.74</v>
      </c>
      <c r="BC1690" s="15">
        <f t="shared" si="80"/>
        <v>1790.74</v>
      </c>
    </row>
    <row r="1691" spans="1:55" x14ac:dyDescent="0.35">
      <c r="A1691" s="161" t="s">
        <v>3394</v>
      </c>
      <c r="B1691" s="69" t="s">
        <v>3395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71">
        <v>44987</v>
      </c>
      <c r="AF1691" s="173">
        <v>46083</v>
      </c>
      <c r="AG1691" s="94">
        <v>38734.050000000003</v>
      </c>
      <c r="AH1691" s="94">
        <v>1.3388888888888888</v>
      </c>
      <c r="AI1691" s="94">
        <v>3</v>
      </c>
      <c r="AJ1691" s="168">
        <v>6.1652999999999999E-2</v>
      </c>
      <c r="AK1691" s="162" t="s">
        <v>651</v>
      </c>
      <c r="AL1691" s="162" t="s">
        <v>652</v>
      </c>
      <c r="AM1691" s="133">
        <v>0</v>
      </c>
      <c r="AN1691" s="133">
        <v>0</v>
      </c>
      <c r="AO1691" s="133">
        <v>0</v>
      </c>
      <c r="AP1691" s="133">
        <v>0</v>
      </c>
      <c r="AQ1691" s="133">
        <v>1194.04</v>
      </c>
      <c r="AR1691" s="133">
        <v>0</v>
      </c>
      <c r="AS1691" s="133">
        <v>0</v>
      </c>
      <c r="AT1691" s="133">
        <v>0</v>
      </c>
      <c r="AU1691" s="133">
        <v>0</v>
      </c>
      <c r="AV1691" s="133">
        <v>0</v>
      </c>
      <c r="AW1691" s="133">
        <v>1194.04</v>
      </c>
      <c r="AX1691" s="133">
        <v>0</v>
      </c>
      <c r="AY1691" s="133">
        <v>0</v>
      </c>
      <c r="AZ1691" s="133">
        <v>0</v>
      </c>
      <c r="BA1691" s="15">
        <f t="shared" si="78"/>
        <v>0</v>
      </c>
      <c r="BB1691" s="15">
        <f t="shared" si="79"/>
        <v>2388.08</v>
      </c>
      <c r="BC1691" s="15">
        <f t="shared" si="80"/>
        <v>2388.08</v>
      </c>
    </row>
    <row r="1692" spans="1:55" x14ac:dyDescent="0.35">
      <c r="A1692" s="161" t="s">
        <v>3396</v>
      </c>
      <c r="B1692" s="69" t="s">
        <v>3397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3398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7623540.2100000028</v>
      </c>
      <c r="X1692" s="63">
        <v>0</v>
      </c>
      <c r="Y1692" s="63">
        <v>73303.27</v>
      </c>
      <c r="Z1692" s="63">
        <v>53814.83</v>
      </c>
      <c r="AA1692" s="63">
        <v>0</v>
      </c>
      <c r="AB1692" s="63">
        <v>0</v>
      </c>
      <c r="AC1692" s="63">
        <v>0</v>
      </c>
      <c r="AD1692" s="63">
        <v>7550236.9400000032</v>
      </c>
      <c r="AE1692" s="171">
        <v>45351</v>
      </c>
      <c r="AF1692" s="173">
        <v>48720</v>
      </c>
      <c r="AG1692" s="94">
        <v>8136663.0999999996</v>
      </c>
      <c r="AH1692" s="94">
        <v>8.6777777777777771</v>
      </c>
      <c r="AI1692" s="94">
        <v>9.3583333333333325</v>
      </c>
      <c r="AJ1692" s="168">
        <v>8.4708000000000006E-2</v>
      </c>
      <c r="AK1692" s="162" t="s">
        <v>651</v>
      </c>
      <c r="AL1692" s="162" t="s">
        <v>652</v>
      </c>
      <c r="AM1692" s="133">
        <v>55073.95</v>
      </c>
      <c r="AN1692" s="133">
        <v>52779.92</v>
      </c>
      <c r="AO1692" s="133">
        <v>54004.56</v>
      </c>
      <c r="AP1692" s="133">
        <v>53469.86</v>
      </c>
      <c r="AQ1692" s="133">
        <v>47812.4</v>
      </c>
      <c r="AR1692" s="133">
        <v>52400.46</v>
      </c>
      <c r="AS1692" s="133">
        <v>50192.67</v>
      </c>
      <c r="AT1692" s="133">
        <v>51331.06</v>
      </c>
      <c r="AU1692" s="133">
        <v>49157.77</v>
      </c>
      <c r="AV1692" s="133">
        <v>50261.67</v>
      </c>
      <c r="AW1692" s="133">
        <v>49726.97</v>
      </c>
      <c r="AX1692" s="133">
        <v>47605.42</v>
      </c>
      <c r="AY1692" s="133">
        <v>48657.57</v>
      </c>
      <c r="AZ1692" s="133">
        <v>46570.52</v>
      </c>
      <c r="BA1692" s="15">
        <f t="shared" si="78"/>
        <v>107853.87</v>
      </c>
      <c r="BB1692" s="15">
        <f t="shared" si="79"/>
        <v>601190.93000000005</v>
      </c>
      <c r="BC1692" s="15">
        <f t="shared" si="80"/>
        <v>709044.8</v>
      </c>
    </row>
    <row r="1693" spans="1:55" x14ac:dyDescent="0.35">
      <c r="A1693" s="161" t="s">
        <v>3399</v>
      </c>
      <c r="B1693" s="69" t="s">
        <v>3400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3398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71">
        <v>44987</v>
      </c>
      <c r="AF1693" s="173">
        <v>46083</v>
      </c>
      <c r="AG1693" s="94">
        <v>6391228.6299999999</v>
      </c>
      <c r="AH1693" s="94">
        <v>1.3388888888888888</v>
      </c>
      <c r="AI1693" s="94">
        <v>3</v>
      </c>
      <c r="AJ1693" s="168">
        <v>6.1652999999999999E-2</v>
      </c>
      <c r="AK1693" s="162" t="s">
        <v>651</v>
      </c>
      <c r="AL1693" s="162" t="s">
        <v>652</v>
      </c>
      <c r="AM1693" s="133">
        <v>0</v>
      </c>
      <c r="AN1693" s="133">
        <v>0</v>
      </c>
      <c r="AO1693" s="133">
        <v>0</v>
      </c>
      <c r="AP1693" s="133">
        <v>0</v>
      </c>
      <c r="AQ1693" s="133">
        <v>197019.21</v>
      </c>
      <c r="AR1693" s="133">
        <v>0</v>
      </c>
      <c r="AS1693" s="133">
        <v>0</v>
      </c>
      <c r="AT1693" s="133">
        <v>0</v>
      </c>
      <c r="AU1693" s="133">
        <v>0</v>
      </c>
      <c r="AV1693" s="133">
        <v>0</v>
      </c>
      <c r="AW1693" s="133">
        <v>197019.21</v>
      </c>
      <c r="AX1693" s="133">
        <v>0</v>
      </c>
      <c r="AY1693" s="133">
        <v>0</v>
      </c>
      <c r="AZ1693" s="133">
        <v>0</v>
      </c>
      <c r="BA1693" s="15">
        <f t="shared" si="78"/>
        <v>0</v>
      </c>
      <c r="BB1693" s="15">
        <f t="shared" si="79"/>
        <v>394038.42</v>
      </c>
      <c r="BC1693" s="15">
        <f t="shared" si="80"/>
        <v>394038.42</v>
      </c>
    </row>
    <row r="1694" spans="1:55" x14ac:dyDescent="0.35">
      <c r="A1694" s="161" t="s">
        <v>3401</v>
      </c>
      <c r="B1694" s="69" t="s">
        <v>3402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3403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71">
        <v>44987</v>
      </c>
      <c r="AF1694" s="173">
        <v>46083</v>
      </c>
      <c r="AG1694" s="94">
        <v>4646056.34</v>
      </c>
      <c r="AH1694" s="94">
        <v>1.3388888888888888</v>
      </c>
      <c r="AI1694" s="94">
        <v>3</v>
      </c>
      <c r="AJ1694" s="168">
        <v>6.1652999999999999E-2</v>
      </c>
      <c r="AK1694" s="162" t="s">
        <v>651</v>
      </c>
      <c r="AL1694" s="162" t="s">
        <v>652</v>
      </c>
      <c r="AM1694" s="133">
        <v>0</v>
      </c>
      <c r="AN1694" s="133">
        <v>0</v>
      </c>
      <c r="AO1694" s="133">
        <v>0</v>
      </c>
      <c r="AP1694" s="133">
        <v>0</v>
      </c>
      <c r="AQ1694" s="133">
        <v>143221.66</v>
      </c>
      <c r="AR1694" s="133">
        <v>0</v>
      </c>
      <c r="AS1694" s="133">
        <v>0</v>
      </c>
      <c r="AT1694" s="133">
        <v>0</v>
      </c>
      <c r="AU1694" s="133">
        <v>0</v>
      </c>
      <c r="AV1694" s="133">
        <v>0</v>
      </c>
      <c r="AW1694" s="133">
        <v>143221.66</v>
      </c>
      <c r="AX1694" s="133">
        <v>0</v>
      </c>
      <c r="AY1694" s="133">
        <v>0</v>
      </c>
      <c r="AZ1694" s="133">
        <v>0</v>
      </c>
      <c r="BA1694" s="15">
        <f t="shared" si="78"/>
        <v>0</v>
      </c>
      <c r="BB1694" s="15">
        <f t="shared" si="79"/>
        <v>286443.32</v>
      </c>
      <c r="BC1694" s="15">
        <f t="shared" si="80"/>
        <v>286443.32</v>
      </c>
    </row>
    <row r="1695" spans="1:55" x14ac:dyDescent="0.35">
      <c r="A1695" s="161" t="s">
        <v>3404</v>
      </c>
      <c r="B1695" s="69" t="s">
        <v>3405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3406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71">
        <v>44987</v>
      </c>
      <c r="AF1695" s="173">
        <v>46083</v>
      </c>
      <c r="AG1695" s="94">
        <v>6166648.9900000002</v>
      </c>
      <c r="AH1695" s="94">
        <v>1.3388888888888888</v>
      </c>
      <c r="AI1695" s="94">
        <v>3</v>
      </c>
      <c r="AJ1695" s="168">
        <v>6.1652999999999999E-2</v>
      </c>
      <c r="AK1695" s="162" t="s">
        <v>651</v>
      </c>
      <c r="AL1695" s="162" t="s">
        <v>652</v>
      </c>
      <c r="AM1695" s="133">
        <v>0</v>
      </c>
      <c r="AN1695" s="133">
        <v>0</v>
      </c>
      <c r="AO1695" s="133">
        <v>0</v>
      </c>
      <c r="AP1695" s="133">
        <v>0</v>
      </c>
      <c r="AQ1695" s="133">
        <v>190096.21</v>
      </c>
      <c r="AR1695" s="133">
        <v>0</v>
      </c>
      <c r="AS1695" s="133">
        <v>0</v>
      </c>
      <c r="AT1695" s="133">
        <v>0</v>
      </c>
      <c r="AU1695" s="133">
        <v>0</v>
      </c>
      <c r="AV1695" s="133">
        <v>0</v>
      </c>
      <c r="AW1695" s="133">
        <v>190096.21</v>
      </c>
      <c r="AX1695" s="133">
        <v>0</v>
      </c>
      <c r="AY1695" s="133">
        <v>0</v>
      </c>
      <c r="AZ1695" s="133">
        <v>0</v>
      </c>
      <c r="BA1695" s="15">
        <f t="shared" si="78"/>
        <v>0</v>
      </c>
      <c r="BB1695" s="15">
        <f t="shared" si="79"/>
        <v>380192.42</v>
      </c>
      <c r="BC1695" s="15">
        <f t="shared" si="80"/>
        <v>380192.42</v>
      </c>
    </row>
    <row r="1696" spans="1:55" x14ac:dyDescent="0.35">
      <c r="A1696" s="161" t="s">
        <v>3407</v>
      </c>
      <c r="B1696" s="69" t="s">
        <v>3408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3409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71">
        <v>44987</v>
      </c>
      <c r="AF1696" s="173">
        <v>46083</v>
      </c>
      <c r="AG1696" s="94">
        <v>6718186.1900000004</v>
      </c>
      <c r="AH1696" s="94">
        <v>1.3388888888888888</v>
      </c>
      <c r="AI1696" s="94">
        <v>3</v>
      </c>
      <c r="AJ1696" s="168">
        <v>6.1652999999999999E-2</v>
      </c>
      <c r="AK1696" s="162" t="s">
        <v>651</v>
      </c>
      <c r="AL1696" s="162" t="s">
        <v>652</v>
      </c>
      <c r="AM1696" s="133">
        <v>0</v>
      </c>
      <c r="AN1696" s="133">
        <v>0</v>
      </c>
      <c r="AO1696" s="133">
        <v>0</v>
      </c>
      <c r="AP1696" s="133">
        <v>0</v>
      </c>
      <c r="AQ1696" s="133">
        <v>207098.17</v>
      </c>
      <c r="AR1696" s="133">
        <v>0</v>
      </c>
      <c r="AS1696" s="133">
        <v>0</v>
      </c>
      <c r="AT1696" s="133">
        <v>0</v>
      </c>
      <c r="AU1696" s="133">
        <v>0</v>
      </c>
      <c r="AV1696" s="133">
        <v>0</v>
      </c>
      <c r="AW1696" s="133">
        <v>207098.17</v>
      </c>
      <c r="AX1696" s="133">
        <v>0</v>
      </c>
      <c r="AY1696" s="133">
        <v>0</v>
      </c>
      <c r="AZ1696" s="133">
        <v>0</v>
      </c>
      <c r="BA1696" s="15">
        <f t="shared" si="78"/>
        <v>0</v>
      </c>
      <c r="BB1696" s="15">
        <f t="shared" si="79"/>
        <v>414196.34</v>
      </c>
      <c r="BC1696" s="15">
        <f t="shared" si="80"/>
        <v>414196.34</v>
      </c>
    </row>
    <row r="1697" spans="1:55" x14ac:dyDescent="0.35">
      <c r="A1697" s="161" t="s">
        <v>3410</v>
      </c>
      <c r="B1697" s="69" t="s">
        <v>3411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3412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71">
        <v>44987</v>
      </c>
      <c r="AF1697" s="173">
        <v>46083</v>
      </c>
      <c r="AG1697" s="94">
        <v>8368829.6399999997</v>
      </c>
      <c r="AH1697" s="94">
        <v>1.3388888888888888</v>
      </c>
      <c r="AI1697" s="94">
        <v>3</v>
      </c>
      <c r="AJ1697" s="168">
        <v>6.1652999999999999E-2</v>
      </c>
      <c r="AK1697" s="162" t="s">
        <v>651</v>
      </c>
      <c r="AL1697" s="162" t="s">
        <v>652</v>
      </c>
      <c r="AM1697" s="133">
        <v>0</v>
      </c>
      <c r="AN1697" s="133">
        <v>0</v>
      </c>
      <c r="AO1697" s="133">
        <v>0</v>
      </c>
      <c r="AP1697" s="133">
        <v>0</v>
      </c>
      <c r="AQ1697" s="133">
        <v>257981.73</v>
      </c>
      <c r="AR1697" s="133">
        <v>0</v>
      </c>
      <c r="AS1697" s="133">
        <v>0</v>
      </c>
      <c r="AT1697" s="133">
        <v>0</v>
      </c>
      <c r="AU1697" s="133">
        <v>0</v>
      </c>
      <c r="AV1697" s="133">
        <v>0</v>
      </c>
      <c r="AW1697" s="133">
        <v>257981.73</v>
      </c>
      <c r="AX1697" s="133">
        <v>0</v>
      </c>
      <c r="AY1697" s="133">
        <v>0</v>
      </c>
      <c r="AZ1697" s="133">
        <v>0</v>
      </c>
      <c r="BA1697" s="15">
        <f t="shared" si="78"/>
        <v>0</v>
      </c>
      <c r="BB1697" s="15">
        <f t="shared" si="79"/>
        <v>515963.46</v>
      </c>
      <c r="BC1697" s="15">
        <f t="shared" si="80"/>
        <v>515963.46</v>
      </c>
    </row>
    <row r="1698" spans="1:55" x14ac:dyDescent="0.35">
      <c r="A1698" s="161" t="s">
        <v>3413</v>
      </c>
      <c r="B1698" s="69" t="s">
        <v>3414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3415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71">
        <v>44987</v>
      </c>
      <c r="AF1698" s="173">
        <v>46083</v>
      </c>
      <c r="AG1698" s="94">
        <v>22595766.530000001</v>
      </c>
      <c r="AH1698" s="94">
        <v>1.3388888888888888</v>
      </c>
      <c r="AI1698" s="94">
        <v>3</v>
      </c>
      <c r="AJ1698" s="168">
        <v>6.1652999999999999E-2</v>
      </c>
      <c r="AK1698" s="162" t="s">
        <v>651</v>
      </c>
      <c r="AL1698" s="162" t="s">
        <v>652</v>
      </c>
      <c r="AM1698" s="133">
        <v>0</v>
      </c>
      <c r="AN1698" s="133">
        <v>0</v>
      </c>
      <c r="AO1698" s="133">
        <v>0</v>
      </c>
      <c r="AP1698" s="133">
        <v>0</v>
      </c>
      <c r="AQ1698" s="133">
        <v>696548.4</v>
      </c>
      <c r="AR1698" s="133">
        <v>0</v>
      </c>
      <c r="AS1698" s="133">
        <v>0</v>
      </c>
      <c r="AT1698" s="133">
        <v>0</v>
      </c>
      <c r="AU1698" s="133">
        <v>0</v>
      </c>
      <c r="AV1698" s="133">
        <v>0</v>
      </c>
      <c r="AW1698" s="133">
        <v>696548.4</v>
      </c>
      <c r="AX1698" s="133">
        <v>0</v>
      </c>
      <c r="AY1698" s="133">
        <v>0</v>
      </c>
      <c r="AZ1698" s="133">
        <v>0</v>
      </c>
      <c r="BA1698" s="15">
        <f t="shared" si="78"/>
        <v>0</v>
      </c>
      <c r="BB1698" s="15">
        <f t="shared" si="79"/>
        <v>1393096.8</v>
      </c>
      <c r="BC1698" s="15">
        <f t="shared" si="80"/>
        <v>1393096.8</v>
      </c>
    </row>
    <row r="1699" spans="1:55" x14ac:dyDescent="0.35">
      <c r="A1699" s="161" t="s">
        <v>3416</v>
      </c>
      <c r="B1699" s="69" t="s">
        <v>3417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3418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71">
        <v>44987</v>
      </c>
      <c r="AF1699" s="173">
        <v>46083</v>
      </c>
      <c r="AG1699" s="94">
        <v>3886656.82</v>
      </c>
      <c r="AH1699" s="94">
        <v>1.3388888888888888</v>
      </c>
      <c r="AI1699" s="94">
        <v>3</v>
      </c>
      <c r="AJ1699" s="168">
        <v>6.1652999999999999E-2</v>
      </c>
      <c r="AK1699" s="162" t="s">
        <v>651</v>
      </c>
      <c r="AL1699" s="162" t="s">
        <v>652</v>
      </c>
      <c r="AM1699" s="133">
        <v>0</v>
      </c>
      <c r="AN1699" s="133">
        <v>0</v>
      </c>
      <c r="AO1699" s="133">
        <v>0</v>
      </c>
      <c r="AP1699" s="133">
        <v>0</v>
      </c>
      <c r="AQ1699" s="133">
        <v>119812.03</v>
      </c>
      <c r="AR1699" s="133">
        <v>0</v>
      </c>
      <c r="AS1699" s="133">
        <v>0</v>
      </c>
      <c r="AT1699" s="133">
        <v>0</v>
      </c>
      <c r="AU1699" s="133">
        <v>0</v>
      </c>
      <c r="AV1699" s="133">
        <v>0</v>
      </c>
      <c r="AW1699" s="133">
        <v>119812.03</v>
      </c>
      <c r="AX1699" s="133">
        <v>0</v>
      </c>
      <c r="AY1699" s="133">
        <v>0</v>
      </c>
      <c r="AZ1699" s="133">
        <v>0</v>
      </c>
      <c r="BA1699" s="15">
        <f t="shared" si="78"/>
        <v>0</v>
      </c>
      <c r="BB1699" s="15">
        <f t="shared" si="79"/>
        <v>239624.06</v>
      </c>
      <c r="BC1699" s="15">
        <f t="shared" si="80"/>
        <v>239624.06</v>
      </c>
    </row>
    <row r="1700" spans="1:55" x14ac:dyDescent="0.35">
      <c r="A1700" s="161" t="s">
        <v>3419</v>
      </c>
      <c r="B1700" s="69" t="s">
        <v>3420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3421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71">
        <v>44987</v>
      </c>
      <c r="AF1700" s="173">
        <v>46083</v>
      </c>
      <c r="AG1700" s="94">
        <v>1113810.49</v>
      </c>
      <c r="AH1700" s="94">
        <v>1.3388888888888888</v>
      </c>
      <c r="AI1700" s="94">
        <v>3</v>
      </c>
      <c r="AJ1700" s="168">
        <v>6.1652999999999999E-2</v>
      </c>
      <c r="AK1700" s="162" t="s">
        <v>651</v>
      </c>
      <c r="AL1700" s="162" t="s">
        <v>652</v>
      </c>
      <c r="AM1700" s="133">
        <v>0</v>
      </c>
      <c r="AN1700" s="133">
        <v>0</v>
      </c>
      <c r="AO1700" s="133">
        <v>0</v>
      </c>
      <c r="AP1700" s="133">
        <v>0</v>
      </c>
      <c r="AQ1700" s="133">
        <v>34334.879999999997</v>
      </c>
      <c r="AR1700" s="133">
        <v>0</v>
      </c>
      <c r="AS1700" s="133">
        <v>0</v>
      </c>
      <c r="AT1700" s="133">
        <v>0</v>
      </c>
      <c r="AU1700" s="133">
        <v>0</v>
      </c>
      <c r="AV1700" s="133">
        <v>0</v>
      </c>
      <c r="AW1700" s="133">
        <v>34334.879999999997</v>
      </c>
      <c r="AX1700" s="133">
        <v>0</v>
      </c>
      <c r="AY1700" s="133">
        <v>0</v>
      </c>
      <c r="AZ1700" s="133">
        <v>0</v>
      </c>
      <c r="BA1700" s="15">
        <f t="shared" si="78"/>
        <v>0</v>
      </c>
      <c r="BB1700" s="15">
        <f t="shared" si="79"/>
        <v>68669.759999999995</v>
      </c>
      <c r="BC1700" s="15">
        <f t="shared" si="80"/>
        <v>68669.759999999995</v>
      </c>
    </row>
    <row r="1701" spans="1:55" x14ac:dyDescent="0.35">
      <c r="A1701" s="161" t="s">
        <v>3426</v>
      </c>
      <c r="B1701" s="69" t="s">
        <v>3427</v>
      </c>
      <c r="C1701" s="65">
        <v>1</v>
      </c>
      <c r="D1701" s="65" t="s">
        <v>23</v>
      </c>
      <c r="E1701" s="64" t="s">
        <v>458</v>
      </c>
      <c r="F1701" s="64" t="s">
        <v>635</v>
      </c>
      <c r="G1701" s="64" t="s">
        <v>55</v>
      </c>
      <c r="H1701" s="64" t="s">
        <v>648</v>
      </c>
      <c r="I1701" s="64" t="s">
        <v>636</v>
      </c>
      <c r="J1701" s="64" t="s">
        <v>649</v>
      </c>
      <c r="K1701" s="64" t="s">
        <v>583</v>
      </c>
      <c r="L1701" s="64" t="s">
        <v>637</v>
      </c>
      <c r="M1701" s="64" t="s">
        <v>650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71">
        <v>45370</v>
      </c>
      <c r="AF1701" s="173">
        <v>47196</v>
      </c>
      <c r="AG1701" s="94">
        <v>100000000</v>
      </c>
      <c r="AH1701" s="94">
        <v>4.3861111111111111</v>
      </c>
      <c r="AI1701" s="94">
        <v>5</v>
      </c>
      <c r="AJ1701" s="168">
        <v>9.2499999999999999E-2</v>
      </c>
      <c r="AK1701" s="162" t="s">
        <v>651</v>
      </c>
      <c r="AL1701" s="162" t="s">
        <v>652</v>
      </c>
      <c r="AM1701" s="133">
        <v>0</v>
      </c>
      <c r="AN1701" s="133">
        <v>0</v>
      </c>
      <c r="AO1701" s="133">
        <v>0</v>
      </c>
      <c r="AP1701" s="133">
        <v>0</v>
      </c>
      <c r="AQ1701" s="133">
        <v>4625000</v>
      </c>
      <c r="AR1701" s="133">
        <v>0</v>
      </c>
      <c r="AS1701" s="133">
        <v>0</v>
      </c>
      <c r="AT1701" s="133">
        <v>0</v>
      </c>
      <c r="AU1701" s="133">
        <v>0</v>
      </c>
      <c r="AV1701" s="133">
        <v>0</v>
      </c>
      <c r="AW1701" s="133">
        <v>4625000</v>
      </c>
      <c r="AX1701" s="133">
        <v>0</v>
      </c>
      <c r="AY1701" s="133">
        <v>0</v>
      </c>
      <c r="AZ1701" s="133">
        <v>0</v>
      </c>
      <c r="BA1701" s="15">
        <f t="shared" si="78"/>
        <v>0</v>
      </c>
      <c r="BB1701" s="15">
        <f t="shared" ref="BB1701:BB1706" si="81">SUM(AO1701:AZ1701)</f>
        <v>9250000</v>
      </c>
      <c r="BC1701" s="15">
        <f t="shared" ref="BC1701:BC1706" si="82">BA1701+BB1701</f>
        <v>9250000</v>
      </c>
    </row>
    <row r="1702" spans="1:55" x14ac:dyDescent="0.35">
      <c r="A1702" s="161" t="s">
        <v>3428</v>
      </c>
      <c r="B1702" s="69" t="s">
        <v>3429</v>
      </c>
      <c r="C1702" s="65">
        <v>1</v>
      </c>
      <c r="D1702" s="65" t="s">
        <v>23</v>
      </c>
      <c r="E1702" s="64" t="s">
        <v>458</v>
      </c>
      <c r="F1702" s="64" t="s">
        <v>635</v>
      </c>
      <c r="G1702" s="64" t="s">
        <v>655</v>
      </c>
      <c r="H1702" s="64" t="s">
        <v>656</v>
      </c>
      <c r="I1702" s="64" t="s">
        <v>657</v>
      </c>
      <c r="J1702" s="64" t="s">
        <v>658</v>
      </c>
      <c r="K1702" s="64" t="s">
        <v>471</v>
      </c>
      <c r="L1702" s="64" t="s">
        <v>637</v>
      </c>
      <c r="M1702" s="64" t="s">
        <v>650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71">
        <v>45372</v>
      </c>
      <c r="AF1702" s="173">
        <v>45737</v>
      </c>
      <c r="AG1702" s="94">
        <v>4999030</v>
      </c>
      <c r="AH1702" s="94">
        <v>0.39166666666666666</v>
      </c>
      <c r="AI1702" s="94">
        <v>1</v>
      </c>
      <c r="AJ1702" s="168">
        <v>4.9000000000000002E-2</v>
      </c>
      <c r="AK1702" s="162" t="s">
        <v>651</v>
      </c>
      <c r="AL1702" s="162" t="s">
        <v>652</v>
      </c>
      <c r="AM1702" s="133">
        <v>0</v>
      </c>
      <c r="AN1702" s="133">
        <v>0</v>
      </c>
      <c r="AO1702" s="133">
        <v>0</v>
      </c>
      <c r="AP1702" s="133">
        <v>0</v>
      </c>
      <c r="AQ1702" s="133">
        <v>5000000</v>
      </c>
      <c r="AR1702" s="133">
        <v>0</v>
      </c>
      <c r="AS1702" s="133">
        <v>0</v>
      </c>
      <c r="AT1702" s="133">
        <v>0</v>
      </c>
      <c r="AU1702" s="133">
        <v>0</v>
      </c>
      <c r="AV1702" s="133">
        <v>0</v>
      </c>
      <c r="AW1702" s="133">
        <v>0</v>
      </c>
      <c r="AX1702" s="133">
        <v>0</v>
      </c>
      <c r="AY1702" s="133">
        <v>0</v>
      </c>
      <c r="AZ1702" s="133">
        <v>0</v>
      </c>
      <c r="BA1702" s="15">
        <f t="shared" si="78"/>
        <v>0</v>
      </c>
      <c r="BB1702" s="15">
        <f t="shared" si="81"/>
        <v>5000000</v>
      </c>
      <c r="BC1702" s="15">
        <f t="shared" si="82"/>
        <v>5000000</v>
      </c>
    </row>
    <row r="1703" spans="1:55" x14ac:dyDescent="0.35">
      <c r="A1703" s="161" t="s">
        <v>3430</v>
      </c>
      <c r="B1703" s="69" t="s">
        <v>3431</v>
      </c>
      <c r="C1703" s="65">
        <v>1</v>
      </c>
      <c r="D1703" s="65" t="s">
        <v>23</v>
      </c>
      <c r="E1703" s="64" t="s">
        <v>458</v>
      </c>
      <c r="F1703" s="64" t="s">
        <v>635</v>
      </c>
      <c r="G1703" s="64" t="s">
        <v>647</v>
      </c>
      <c r="H1703" s="64" t="s">
        <v>648</v>
      </c>
      <c r="I1703" s="64" t="s">
        <v>636</v>
      </c>
      <c r="J1703" s="64" t="s">
        <v>649</v>
      </c>
      <c r="K1703" s="64" t="s">
        <v>168</v>
      </c>
      <c r="L1703" s="64" t="s">
        <v>637</v>
      </c>
      <c r="M1703" s="64" t="s">
        <v>650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71">
        <v>45376</v>
      </c>
      <c r="AF1703" s="173">
        <v>46471</v>
      </c>
      <c r="AG1703" s="94">
        <v>104840395.84</v>
      </c>
      <c r="AH1703" s="94">
        <v>2.4027777777777777</v>
      </c>
      <c r="AI1703" s="94">
        <v>3</v>
      </c>
      <c r="AJ1703" s="168">
        <v>8.7499999999999994E-2</v>
      </c>
      <c r="AK1703" s="162" t="s">
        <v>651</v>
      </c>
      <c r="AL1703" s="162" t="s">
        <v>652</v>
      </c>
      <c r="AM1703" s="133">
        <v>0</v>
      </c>
      <c r="AN1703" s="133">
        <v>0</v>
      </c>
      <c r="AO1703" s="133">
        <v>0</v>
      </c>
      <c r="AP1703" s="133">
        <v>0</v>
      </c>
      <c r="AQ1703" s="133">
        <v>4586767.32</v>
      </c>
      <c r="AR1703" s="133">
        <v>0</v>
      </c>
      <c r="AS1703" s="133">
        <v>0</v>
      </c>
      <c r="AT1703" s="133">
        <v>0</v>
      </c>
      <c r="AU1703" s="133">
        <v>0</v>
      </c>
      <c r="AV1703" s="133">
        <v>0</v>
      </c>
      <c r="AW1703" s="133">
        <v>4586767.32</v>
      </c>
      <c r="AX1703" s="133">
        <v>0</v>
      </c>
      <c r="AY1703" s="133">
        <v>0</v>
      </c>
      <c r="AZ1703" s="133">
        <v>0</v>
      </c>
      <c r="BA1703" s="15">
        <f t="shared" si="78"/>
        <v>0</v>
      </c>
      <c r="BB1703" s="15">
        <f t="shared" si="81"/>
        <v>9173534.6400000006</v>
      </c>
      <c r="BC1703" s="15">
        <f t="shared" si="82"/>
        <v>9173534.6400000006</v>
      </c>
    </row>
    <row r="1704" spans="1:55" x14ac:dyDescent="0.35">
      <c r="A1704" s="161" t="s">
        <v>3432</v>
      </c>
      <c r="B1704" s="69" t="s">
        <v>3433</v>
      </c>
      <c r="C1704" s="65">
        <v>1</v>
      </c>
      <c r="D1704" s="65" t="s">
        <v>23</v>
      </c>
      <c r="E1704" s="64" t="s">
        <v>458</v>
      </c>
      <c r="F1704" s="64" t="s">
        <v>635</v>
      </c>
      <c r="G1704" s="64" t="s">
        <v>647</v>
      </c>
      <c r="H1704" s="64" t="s">
        <v>648</v>
      </c>
      <c r="I1704" s="64" t="s">
        <v>636</v>
      </c>
      <c r="J1704" s="64" t="s">
        <v>649</v>
      </c>
      <c r="K1704" s="64" t="s">
        <v>3415</v>
      </c>
      <c r="L1704" s="64" t="s">
        <v>637</v>
      </c>
      <c r="M1704" s="64" t="s">
        <v>650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71">
        <v>45376</v>
      </c>
      <c r="AF1704" s="173">
        <v>46471</v>
      </c>
      <c r="AG1704" s="94">
        <v>23284458.739999998</v>
      </c>
      <c r="AH1704" s="94">
        <v>2.4027777777777777</v>
      </c>
      <c r="AI1704" s="94">
        <v>3</v>
      </c>
      <c r="AJ1704" s="168">
        <v>8.7499999999999994E-2</v>
      </c>
      <c r="AK1704" s="162" t="s">
        <v>651</v>
      </c>
      <c r="AL1704" s="162" t="s">
        <v>652</v>
      </c>
      <c r="AM1704" s="133">
        <v>0</v>
      </c>
      <c r="AN1704" s="133">
        <v>0</v>
      </c>
      <c r="AO1704" s="133">
        <v>0</v>
      </c>
      <c r="AP1704" s="133">
        <v>0</v>
      </c>
      <c r="AQ1704" s="133">
        <v>1018695.07</v>
      </c>
      <c r="AR1704" s="133">
        <v>0</v>
      </c>
      <c r="AS1704" s="133">
        <v>0</v>
      </c>
      <c r="AT1704" s="133">
        <v>0</v>
      </c>
      <c r="AU1704" s="133">
        <v>0</v>
      </c>
      <c r="AV1704" s="133">
        <v>0</v>
      </c>
      <c r="AW1704" s="133">
        <v>1018695.07</v>
      </c>
      <c r="AX1704" s="133">
        <v>0</v>
      </c>
      <c r="AY1704" s="133">
        <v>0</v>
      </c>
      <c r="AZ1704" s="133">
        <v>0</v>
      </c>
      <c r="BA1704" s="15">
        <f t="shared" si="78"/>
        <v>0</v>
      </c>
      <c r="BB1704" s="15">
        <f t="shared" si="81"/>
        <v>2037390.14</v>
      </c>
      <c r="BC1704" s="15">
        <f t="shared" si="82"/>
        <v>2037390.14</v>
      </c>
    </row>
    <row r="1705" spans="1:55" x14ac:dyDescent="0.35">
      <c r="A1705" s="161" t="s">
        <v>3434</v>
      </c>
      <c r="B1705" s="69" t="s">
        <v>3435</v>
      </c>
      <c r="C1705" s="65">
        <v>1</v>
      </c>
      <c r="D1705" s="65" t="s">
        <v>23</v>
      </c>
      <c r="E1705" s="64" t="s">
        <v>458</v>
      </c>
      <c r="F1705" s="64" t="s">
        <v>635</v>
      </c>
      <c r="G1705" s="64" t="s">
        <v>655</v>
      </c>
      <c r="H1705" s="64" t="s">
        <v>656</v>
      </c>
      <c r="I1705" s="64" t="s">
        <v>657</v>
      </c>
      <c r="J1705" s="64" t="s">
        <v>658</v>
      </c>
      <c r="K1705" s="64" t="s">
        <v>471</v>
      </c>
      <c r="L1705" s="64" t="s">
        <v>637</v>
      </c>
      <c r="M1705" s="64" t="s">
        <v>650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71">
        <v>45372</v>
      </c>
      <c r="AF1705" s="173">
        <v>45737</v>
      </c>
      <c r="AG1705" s="94">
        <v>5003081.91</v>
      </c>
      <c r="AH1705" s="94">
        <v>0.39166666666666666</v>
      </c>
      <c r="AI1705" s="94">
        <v>1</v>
      </c>
      <c r="AJ1705" s="168">
        <v>4.9000000000000002E-2</v>
      </c>
      <c r="AK1705" s="162" t="s">
        <v>651</v>
      </c>
      <c r="AL1705" s="162" t="s">
        <v>652</v>
      </c>
      <c r="AM1705" s="133">
        <v>0</v>
      </c>
      <c r="AN1705" s="133">
        <v>0</v>
      </c>
      <c r="AO1705" s="133">
        <v>0</v>
      </c>
      <c r="AP1705" s="133">
        <v>0</v>
      </c>
      <c r="AQ1705" s="133">
        <v>122500</v>
      </c>
      <c r="AR1705" s="133">
        <v>0</v>
      </c>
      <c r="AS1705" s="133">
        <v>0</v>
      </c>
      <c r="AT1705" s="133">
        <v>0</v>
      </c>
      <c r="AU1705" s="133">
        <v>0</v>
      </c>
      <c r="AV1705" s="133">
        <v>0</v>
      </c>
      <c r="AW1705" s="133">
        <v>0</v>
      </c>
      <c r="AX1705" s="133">
        <v>0</v>
      </c>
      <c r="AY1705" s="133">
        <v>0</v>
      </c>
      <c r="AZ1705" s="133">
        <v>0</v>
      </c>
      <c r="BA1705" s="15">
        <f t="shared" si="78"/>
        <v>0</v>
      </c>
      <c r="BB1705" s="15">
        <f t="shared" si="81"/>
        <v>122500</v>
      </c>
      <c r="BC1705" s="15">
        <f t="shared" si="82"/>
        <v>122500</v>
      </c>
    </row>
    <row r="1706" spans="1:55" x14ac:dyDescent="0.35">
      <c r="A1706" s="161" t="s">
        <v>3436</v>
      </c>
      <c r="B1706" s="69" t="s">
        <v>3437</v>
      </c>
      <c r="C1706" s="65">
        <v>1</v>
      </c>
      <c r="D1706" s="65" t="s">
        <v>23</v>
      </c>
      <c r="E1706" s="64" t="s">
        <v>458</v>
      </c>
      <c r="F1706" s="64" t="s">
        <v>635</v>
      </c>
      <c r="G1706" s="64" t="s">
        <v>655</v>
      </c>
      <c r="H1706" s="64" t="s">
        <v>656</v>
      </c>
      <c r="I1706" s="64" t="s">
        <v>657</v>
      </c>
      <c r="J1706" s="64" t="s">
        <v>658</v>
      </c>
      <c r="K1706" s="64" t="s">
        <v>3438</v>
      </c>
      <c r="L1706" s="64" t="s">
        <v>637</v>
      </c>
      <c r="M1706" s="64" t="s">
        <v>650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71">
        <v>45376</v>
      </c>
      <c r="AF1706" s="173">
        <v>46471</v>
      </c>
      <c r="AG1706" s="94">
        <v>1230871.6899999995</v>
      </c>
      <c r="AH1706" s="94">
        <v>2.4027777777777777</v>
      </c>
      <c r="AI1706" s="94">
        <v>3</v>
      </c>
      <c r="AJ1706" s="168">
        <v>8.7499999999999994E-2</v>
      </c>
      <c r="AK1706" s="162" t="s">
        <v>651</v>
      </c>
      <c r="AL1706" s="162" t="s">
        <v>652</v>
      </c>
      <c r="AM1706" s="133">
        <v>0</v>
      </c>
      <c r="AN1706" s="133">
        <v>0</v>
      </c>
      <c r="AO1706" s="133">
        <v>0</v>
      </c>
      <c r="AP1706" s="133">
        <v>0</v>
      </c>
      <c r="AQ1706" s="133">
        <v>53812.22</v>
      </c>
      <c r="AR1706" s="133">
        <v>0</v>
      </c>
      <c r="AS1706" s="133">
        <v>0</v>
      </c>
      <c r="AT1706" s="133">
        <v>0</v>
      </c>
      <c r="AU1706" s="133">
        <v>0</v>
      </c>
      <c r="AV1706" s="133">
        <v>0</v>
      </c>
      <c r="AW1706" s="133">
        <v>53812.22</v>
      </c>
      <c r="AX1706" s="133">
        <v>0</v>
      </c>
      <c r="AY1706" s="133">
        <v>0</v>
      </c>
      <c r="AZ1706" s="133">
        <v>0</v>
      </c>
      <c r="BA1706" s="15">
        <f t="shared" si="78"/>
        <v>0</v>
      </c>
      <c r="BB1706" s="15">
        <f t="shared" si="81"/>
        <v>107624.44</v>
      </c>
      <c r="BC1706" s="15">
        <f t="shared" si="82"/>
        <v>107624.44</v>
      </c>
    </row>
    <row r="1707" spans="1:55" x14ac:dyDescent="0.35">
      <c r="A1707" s="161" t="s">
        <v>3445</v>
      </c>
      <c r="B1707" s="69" t="s">
        <v>3446</v>
      </c>
      <c r="C1707" s="65">
        <v>1</v>
      </c>
      <c r="D1707" s="65" t="s">
        <v>23</v>
      </c>
      <c r="E1707" s="64" t="s">
        <v>458</v>
      </c>
      <c r="F1707" s="64" t="s">
        <v>635</v>
      </c>
      <c r="G1707" s="64" t="s">
        <v>647</v>
      </c>
      <c r="H1707" s="64" t="s">
        <v>648</v>
      </c>
      <c r="I1707" s="64" t="s">
        <v>636</v>
      </c>
      <c r="J1707" s="64" t="s">
        <v>649</v>
      </c>
      <c r="K1707" s="64" t="s">
        <v>3447</v>
      </c>
      <c r="L1707" s="64" t="s">
        <v>637</v>
      </c>
      <c r="M1707" s="64" t="s">
        <v>650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4135797.6799999997</v>
      </c>
      <c r="X1707" s="63">
        <v>0</v>
      </c>
      <c r="Y1707" s="63">
        <v>55889.16</v>
      </c>
      <c r="Z1707" s="63">
        <v>29128.51</v>
      </c>
      <c r="AA1707" s="63">
        <v>0</v>
      </c>
      <c r="AB1707" s="63">
        <v>0</v>
      </c>
      <c r="AC1707" s="63">
        <v>0</v>
      </c>
      <c r="AD1707" s="63">
        <v>4079908.5199999996</v>
      </c>
      <c r="AE1707" s="171">
        <v>45385</v>
      </c>
      <c r="AF1707" s="173">
        <v>47790</v>
      </c>
      <c r="AG1707" s="94">
        <v>4415243.4800000004</v>
      </c>
      <c r="AH1707" s="94">
        <v>6.0944444444444441</v>
      </c>
      <c r="AI1707" s="94">
        <v>6.6805555555555554</v>
      </c>
      <c r="AJ1707" s="168">
        <v>8.4515999999999994E-2</v>
      </c>
      <c r="AK1707" s="162" t="s">
        <v>651</v>
      </c>
      <c r="AL1707" s="162" t="s">
        <v>652</v>
      </c>
      <c r="AM1707" s="133">
        <v>28734.880000000001</v>
      </c>
      <c r="AN1707" s="133">
        <v>28341.25</v>
      </c>
      <c r="AO1707" s="133">
        <v>27947.62</v>
      </c>
      <c r="AP1707" s="133">
        <v>27553.99</v>
      </c>
      <c r="AQ1707" s="133">
        <v>27160.37</v>
      </c>
      <c r="AR1707" s="133">
        <v>26766.74</v>
      </c>
      <c r="AS1707" s="133">
        <v>26373.11</v>
      </c>
      <c r="AT1707" s="133">
        <v>25979.48</v>
      </c>
      <c r="AU1707" s="133">
        <v>25585.85</v>
      </c>
      <c r="AV1707" s="133">
        <v>25192.22</v>
      </c>
      <c r="AW1707" s="133">
        <v>24798.59</v>
      </c>
      <c r="AX1707" s="133">
        <v>24404.97</v>
      </c>
      <c r="AY1707" s="133">
        <v>24011.34</v>
      </c>
      <c r="AZ1707" s="133">
        <v>23617.71</v>
      </c>
      <c r="BA1707" s="15">
        <f t="shared" si="78"/>
        <v>57076.130000000005</v>
      </c>
      <c r="BB1707" s="15">
        <f t="shared" ref="BB1707:BB1739" si="83">SUM(AO1707:AZ1707)</f>
        <v>309391.99000000005</v>
      </c>
      <c r="BC1707" s="15">
        <f t="shared" ref="BC1707:BC1739" si="84">BA1707+BB1707</f>
        <v>366468.12000000005</v>
      </c>
    </row>
    <row r="1708" spans="1:55" x14ac:dyDescent="0.35">
      <c r="A1708" s="161" t="s">
        <v>3448</v>
      </c>
      <c r="B1708" s="69" t="s">
        <v>3449</v>
      </c>
      <c r="C1708" s="65">
        <v>1</v>
      </c>
      <c r="D1708" s="65" t="s">
        <v>23</v>
      </c>
      <c r="E1708" s="64" t="s">
        <v>458</v>
      </c>
      <c r="F1708" s="64" t="s">
        <v>635</v>
      </c>
      <c r="G1708" s="64" t="s">
        <v>647</v>
      </c>
      <c r="H1708" s="64" t="s">
        <v>648</v>
      </c>
      <c r="I1708" s="64" t="s">
        <v>636</v>
      </c>
      <c r="J1708" s="64" t="s">
        <v>649</v>
      </c>
      <c r="K1708" s="64" t="s">
        <v>3327</v>
      </c>
      <c r="L1708" s="64" t="s">
        <v>637</v>
      </c>
      <c r="M1708" s="64" t="s">
        <v>650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71">
        <v>45376</v>
      </c>
      <c r="AF1708" s="173">
        <v>46471</v>
      </c>
      <c r="AG1708" s="94">
        <v>2604817.7799999998</v>
      </c>
      <c r="AH1708" s="94">
        <v>2.4027777777777777</v>
      </c>
      <c r="AI1708" s="94">
        <v>3</v>
      </c>
      <c r="AJ1708" s="168">
        <v>8.7499999999999994E-2</v>
      </c>
      <c r="AK1708" s="162" t="s">
        <v>651</v>
      </c>
      <c r="AL1708" s="162" t="s">
        <v>652</v>
      </c>
      <c r="AM1708" s="133">
        <v>0</v>
      </c>
      <c r="AN1708" s="133">
        <v>0</v>
      </c>
      <c r="AO1708" s="133">
        <v>0</v>
      </c>
      <c r="AP1708" s="133">
        <v>0</v>
      </c>
      <c r="AQ1708" s="133">
        <v>113960.78</v>
      </c>
      <c r="AR1708" s="133">
        <v>0</v>
      </c>
      <c r="AS1708" s="133">
        <v>0</v>
      </c>
      <c r="AT1708" s="133">
        <v>0</v>
      </c>
      <c r="AU1708" s="133">
        <v>0</v>
      </c>
      <c r="AV1708" s="133">
        <v>0</v>
      </c>
      <c r="AW1708" s="133">
        <v>113960.78</v>
      </c>
      <c r="AX1708" s="133">
        <v>0</v>
      </c>
      <c r="AY1708" s="133">
        <v>0</v>
      </c>
      <c r="AZ1708" s="133">
        <v>0</v>
      </c>
      <c r="BA1708" s="15">
        <f t="shared" si="78"/>
        <v>0</v>
      </c>
      <c r="BB1708" s="15">
        <f t="shared" si="83"/>
        <v>227921.56</v>
      </c>
      <c r="BC1708" s="15">
        <f t="shared" si="84"/>
        <v>227921.56</v>
      </c>
    </row>
    <row r="1709" spans="1:55" x14ac:dyDescent="0.35">
      <c r="A1709" s="161" t="s">
        <v>3450</v>
      </c>
      <c r="B1709" s="69" t="s">
        <v>3451</v>
      </c>
      <c r="C1709" s="65">
        <v>1</v>
      </c>
      <c r="D1709" s="65" t="s">
        <v>23</v>
      </c>
      <c r="E1709" s="64" t="s">
        <v>458</v>
      </c>
      <c r="F1709" s="64" t="s">
        <v>635</v>
      </c>
      <c r="G1709" s="64" t="s">
        <v>647</v>
      </c>
      <c r="H1709" s="64" t="s">
        <v>648</v>
      </c>
      <c r="I1709" s="64" t="s">
        <v>636</v>
      </c>
      <c r="J1709" s="64" t="s">
        <v>649</v>
      </c>
      <c r="K1709" s="64" t="s">
        <v>3452</v>
      </c>
      <c r="L1709" s="64" t="s">
        <v>637</v>
      </c>
      <c r="M1709" s="64" t="s">
        <v>650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843750</v>
      </c>
      <c r="X1709" s="63">
        <v>0</v>
      </c>
      <c r="Y1709" s="63">
        <v>31250</v>
      </c>
      <c r="Z1709" s="63">
        <v>5625</v>
      </c>
      <c r="AA1709" s="63">
        <v>0</v>
      </c>
      <c r="AB1709" s="63">
        <v>0</v>
      </c>
      <c r="AC1709" s="63">
        <v>0</v>
      </c>
      <c r="AD1709" s="63">
        <v>812500</v>
      </c>
      <c r="AE1709" s="171">
        <v>45385</v>
      </c>
      <c r="AF1709" s="173">
        <v>46359</v>
      </c>
      <c r="AG1709" s="94">
        <v>1000000</v>
      </c>
      <c r="AH1709" s="94">
        <v>2.1194444444444445</v>
      </c>
      <c r="AI1709" s="94">
        <v>2.7055555555555557</v>
      </c>
      <c r="AJ1709" s="168">
        <v>0.08</v>
      </c>
      <c r="AK1709" s="162" t="s">
        <v>651</v>
      </c>
      <c r="AL1709" s="162" t="s">
        <v>652</v>
      </c>
      <c r="AM1709" s="133">
        <v>5416.67</v>
      </c>
      <c r="AN1709" s="133">
        <v>5208.33</v>
      </c>
      <c r="AO1709" s="133">
        <v>5000</v>
      </c>
      <c r="AP1709" s="133">
        <v>4791.67</v>
      </c>
      <c r="AQ1709" s="133">
        <v>4583.33</v>
      </c>
      <c r="AR1709" s="133">
        <v>4375</v>
      </c>
      <c r="AS1709" s="133">
        <v>4166.67</v>
      </c>
      <c r="AT1709" s="133">
        <v>3958.33</v>
      </c>
      <c r="AU1709" s="133">
        <v>3750</v>
      </c>
      <c r="AV1709" s="133">
        <v>3541.67</v>
      </c>
      <c r="AW1709" s="133">
        <v>3333.33</v>
      </c>
      <c r="AX1709" s="133">
        <v>3125</v>
      </c>
      <c r="AY1709" s="133">
        <v>2916.67</v>
      </c>
      <c r="AZ1709" s="133">
        <v>2708.33</v>
      </c>
      <c r="BA1709" s="15">
        <f t="shared" si="78"/>
        <v>10625</v>
      </c>
      <c r="BB1709" s="15">
        <f t="shared" si="83"/>
        <v>46250</v>
      </c>
      <c r="BC1709" s="15">
        <f t="shared" si="84"/>
        <v>56875</v>
      </c>
    </row>
    <row r="1710" spans="1:55" x14ac:dyDescent="0.35">
      <c r="A1710" s="161" t="s">
        <v>3453</v>
      </c>
      <c r="B1710" s="69" t="s">
        <v>3454</v>
      </c>
      <c r="C1710" s="65">
        <v>1</v>
      </c>
      <c r="D1710" s="65" t="s">
        <v>23</v>
      </c>
      <c r="E1710" s="64" t="s">
        <v>458</v>
      </c>
      <c r="F1710" s="64" t="s">
        <v>635</v>
      </c>
      <c r="G1710" s="64" t="s">
        <v>647</v>
      </c>
      <c r="H1710" s="64" t="s">
        <v>648</v>
      </c>
      <c r="I1710" s="64" t="s">
        <v>636</v>
      </c>
      <c r="J1710" s="64" t="s">
        <v>649</v>
      </c>
      <c r="K1710" s="64" t="s">
        <v>3289</v>
      </c>
      <c r="L1710" s="64" t="s">
        <v>637</v>
      </c>
      <c r="M1710" s="64" t="s">
        <v>650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71">
        <v>45376</v>
      </c>
      <c r="AF1710" s="173">
        <v>46471</v>
      </c>
      <c r="AG1710" s="94">
        <v>3036401.39</v>
      </c>
      <c r="AH1710" s="94">
        <v>2.4027777777777777</v>
      </c>
      <c r="AI1710" s="94">
        <v>3</v>
      </c>
      <c r="AJ1710" s="168">
        <v>8.7499999999999994E-2</v>
      </c>
      <c r="AK1710" s="162" t="s">
        <v>651</v>
      </c>
      <c r="AL1710" s="162" t="s">
        <v>652</v>
      </c>
      <c r="AM1710" s="133">
        <v>0</v>
      </c>
      <c r="AN1710" s="133">
        <v>0</v>
      </c>
      <c r="AO1710" s="133">
        <v>0</v>
      </c>
      <c r="AP1710" s="133">
        <v>0</v>
      </c>
      <c r="AQ1710" s="133">
        <v>132842.56</v>
      </c>
      <c r="AR1710" s="133">
        <v>0</v>
      </c>
      <c r="AS1710" s="133">
        <v>0</v>
      </c>
      <c r="AT1710" s="133">
        <v>0</v>
      </c>
      <c r="AU1710" s="133">
        <v>0</v>
      </c>
      <c r="AV1710" s="133">
        <v>0</v>
      </c>
      <c r="AW1710" s="133">
        <v>132842.56</v>
      </c>
      <c r="AX1710" s="133">
        <v>0</v>
      </c>
      <c r="AY1710" s="133">
        <v>0</v>
      </c>
      <c r="AZ1710" s="133">
        <v>0</v>
      </c>
      <c r="BA1710" s="15">
        <f t="shared" si="78"/>
        <v>0</v>
      </c>
      <c r="BB1710" s="15">
        <f t="shared" si="83"/>
        <v>265685.12</v>
      </c>
      <c r="BC1710" s="15">
        <f t="shared" si="84"/>
        <v>265685.12</v>
      </c>
    </row>
    <row r="1711" spans="1:55" x14ac:dyDescent="0.35">
      <c r="A1711" s="161" t="s">
        <v>3455</v>
      </c>
      <c r="B1711" s="69" t="s">
        <v>3456</v>
      </c>
      <c r="C1711" s="65">
        <v>1</v>
      </c>
      <c r="D1711" s="65" t="s">
        <v>23</v>
      </c>
      <c r="E1711" s="64" t="s">
        <v>458</v>
      </c>
      <c r="F1711" s="64" t="s">
        <v>635</v>
      </c>
      <c r="G1711" s="64" t="s">
        <v>647</v>
      </c>
      <c r="H1711" s="64" t="s">
        <v>648</v>
      </c>
      <c r="I1711" s="64" t="s">
        <v>636</v>
      </c>
      <c r="J1711" s="64" t="s">
        <v>649</v>
      </c>
      <c r="K1711" s="64" t="s">
        <v>3329</v>
      </c>
      <c r="L1711" s="64" t="s">
        <v>637</v>
      </c>
      <c r="M1711" s="64" t="s">
        <v>650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71">
        <v>45376</v>
      </c>
      <c r="AF1711" s="173">
        <v>46471</v>
      </c>
      <c r="AG1711" s="94">
        <v>405180.51</v>
      </c>
      <c r="AH1711" s="94">
        <v>2.4027777777777777</v>
      </c>
      <c r="AI1711" s="94">
        <v>3</v>
      </c>
      <c r="AJ1711" s="168">
        <v>8.7499999999999994E-2</v>
      </c>
      <c r="AK1711" s="162" t="s">
        <v>651</v>
      </c>
      <c r="AL1711" s="162" t="s">
        <v>652</v>
      </c>
      <c r="AM1711" s="133">
        <v>0</v>
      </c>
      <c r="AN1711" s="133">
        <v>0</v>
      </c>
      <c r="AO1711" s="133">
        <v>0</v>
      </c>
      <c r="AP1711" s="133">
        <v>0</v>
      </c>
      <c r="AQ1711" s="133">
        <v>17726.650000000001</v>
      </c>
      <c r="AR1711" s="133">
        <v>0</v>
      </c>
      <c r="AS1711" s="133">
        <v>0</v>
      </c>
      <c r="AT1711" s="133">
        <v>0</v>
      </c>
      <c r="AU1711" s="133">
        <v>0</v>
      </c>
      <c r="AV1711" s="133">
        <v>0</v>
      </c>
      <c r="AW1711" s="133">
        <v>17726.650000000001</v>
      </c>
      <c r="AX1711" s="133">
        <v>0</v>
      </c>
      <c r="AY1711" s="133">
        <v>0</v>
      </c>
      <c r="AZ1711" s="133">
        <v>0</v>
      </c>
      <c r="BA1711" s="15">
        <f t="shared" si="78"/>
        <v>0</v>
      </c>
      <c r="BB1711" s="15">
        <f t="shared" si="83"/>
        <v>35453.300000000003</v>
      </c>
      <c r="BC1711" s="15">
        <f t="shared" si="84"/>
        <v>35453.300000000003</v>
      </c>
    </row>
    <row r="1712" spans="1:55" x14ac:dyDescent="0.35">
      <c r="A1712" s="161" t="s">
        <v>3457</v>
      </c>
      <c r="B1712" s="69" t="s">
        <v>3458</v>
      </c>
      <c r="C1712" s="65">
        <v>1</v>
      </c>
      <c r="D1712" s="65" t="s">
        <v>23</v>
      </c>
      <c r="E1712" s="64" t="s">
        <v>458</v>
      </c>
      <c r="F1712" s="64" t="s">
        <v>635</v>
      </c>
      <c r="G1712" s="64" t="s">
        <v>647</v>
      </c>
      <c r="H1712" s="64" t="s">
        <v>648</v>
      </c>
      <c r="I1712" s="64" t="s">
        <v>636</v>
      </c>
      <c r="J1712" s="64" t="s">
        <v>649</v>
      </c>
      <c r="K1712" s="64" t="s">
        <v>3459</v>
      </c>
      <c r="L1712" s="64" t="s">
        <v>637</v>
      </c>
      <c r="M1712" s="64" t="s">
        <v>650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7587014.7700000014</v>
      </c>
      <c r="X1712" s="63">
        <v>0</v>
      </c>
      <c r="Y1712" s="63">
        <v>94837.68</v>
      </c>
      <c r="Z1712" s="63">
        <v>51603.96</v>
      </c>
      <c r="AA1712" s="63">
        <v>0</v>
      </c>
      <c r="AB1712" s="63">
        <v>0</v>
      </c>
      <c r="AC1712" s="63">
        <v>0</v>
      </c>
      <c r="AD1712" s="63">
        <v>7492177.0900000017</v>
      </c>
      <c r="AE1712" s="171">
        <v>45385</v>
      </c>
      <c r="AF1712" s="173">
        <v>47971</v>
      </c>
      <c r="AG1712" s="94">
        <v>8061203.1699999999</v>
      </c>
      <c r="AH1712" s="94">
        <v>6.5972222222222223</v>
      </c>
      <c r="AI1712" s="94">
        <v>7.1833333333333336</v>
      </c>
      <c r="AJ1712" s="168">
        <v>8.1618999999999997E-2</v>
      </c>
      <c r="AK1712" s="162" t="s">
        <v>651</v>
      </c>
      <c r="AL1712" s="162" t="s">
        <v>652</v>
      </c>
      <c r="AM1712" s="133">
        <v>50958.91</v>
      </c>
      <c r="AN1712" s="133">
        <v>50313.86</v>
      </c>
      <c r="AO1712" s="133">
        <v>49668.81</v>
      </c>
      <c r="AP1712" s="133">
        <v>49023.76</v>
      </c>
      <c r="AQ1712" s="133">
        <v>48378.71</v>
      </c>
      <c r="AR1712" s="133">
        <v>47733.66</v>
      </c>
      <c r="AS1712" s="133">
        <v>47088.61</v>
      </c>
      <c r="AT1712" s="133">
        <v>46443.56</v>
      </c>
      <c r="AU1712" s="133">
        <v>45798.51</v>
      </c>
      <c r="AV1712" s="133">
        <v>45153.46</v>
      </c>
      <c r="AW1712" s="133">
        <v>44508.42</v>
      </c>
      <c r="AX1712" s="133">
        <v>43863.37</v>
      </c>
      <c r="AY1712" s="133">
        <v>43218.32</v>
      </c>
      <c r="AZ1712" s="133">
        <v>42573.27</v>
      </c>
      <c r="BA1712" s="15">
        <f t="shared" si="78"/>
        <v>101272.77</v>
      </c>
      <c r="BB1712" s="15">
        <f t="shared" si="83"/>
        <v>553452.46</v>
      </c>
      <c r="BC1712" s="15">
        <f t="shared" si="84"/>
        <v>654725.23</v>
      </c>
    </row>
    <row r="1713" spans="1:55" x14ac:dyDescent="0.35">
      <c r="A1713" s="161" t="s">
        <v>3460</v>
      </c>
      <c r="B1713" s="69" t="s">
        <v>3461</v>
      </c>
      <c r="C1713" s="65">
        <v>1</v>
      </c>
      <c r="D1713" s="65" t="s">
        <v>23</v>
      </c>
      <c r="E1713" s="64" t="s">
        <v>458</v>
      </c>
      <c r="F1713" s="64" t="s">
        <v>635</v>
      </c>
      <c r="G1713" s="64" t="s">
        <v>655</v>
      </c>
      <c r="H1713" s="64" t="s">
        <v>656</v>
      </c>
      <c r="I1713" s="64" t="s">
        <v>657</v>
      </c>
      <c r="J1713" s="64" t="s">
        <v>658</v>
      </c>
      <c r="K1713" s="64" t="s">
        <v>3462</v>
      </c>
      <c r="L1713" s="64" t="s">
        <v>637</v>
      </c>
      <c r="M1713" s="64" t="s">
        <v>650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71">
        <v>45376</v>
      </c>
      <c r="AF1713" s="173">
        <v>46471</v>
      </c>
      <c r="AG1713" s="94">
        <v>1465335.39</v>
      </c>
      <c r="AH1713" s="94">
        <v>2.4027777777777777</v>
      </c>
      <c r="AI1713" s="94">
        <v>3</v>
      </c>
      <c r="AJ1713" s="168">
        <v>8.7499999999999994E-2</v>
      </c>
      <c r="AK1713" s="162" t="s">
        <v>651</v>
      </c>
      <c r="AL1713" s="162" t="s">
        <v>652</v>
      </c>
      <c r="AM1713" s="133">
        <v>0</v>
      </c>
      <c r="AN1713" s="133">
        <v>0</v>
      </c>
      <c r="AO1713" s="133">
        <v>0</v>
      </c>
      <c r="AP1713" s="133">
        <v>0</v>
      </c>
      <c r="AQ1713" s="133">
        <v>64108.42</v>
      </c>
      <c r="AR1713" s="133">
        <v>0</v>
      </c>
      <c r="AS1713" s="133">
        <v>0</v>
      </c>
      <c r="AT1713" s="133">
        <v>0</v>
      </c>
      <c r="AU1713" s="133">
        <v>0</v>
      </c>
      <c r="AV1713" s="133">
        <v>0</v>
      </c>
      <c r="AW1713" s="133">
        <v>64108.42</v>
      </c>
      <c r="AX1713" s="133">
        <v>0</v>
      </c>
      <c r="AY1713" s="133">
        <v>0</v>
      </c>
      <c r="AZ1713" s="133">
        <v>0</v>
      </c>
      <c r="BA1713" s="15">
        <f t="shared" si="78"/>
        <v>0</v>
      </c>
      <c r="BB1713" s="15">
        <f t="shared" si="83"/>
        <v>128216.84</v>
      </c>
      <c r="BC1713" s="15">
        <f t="shared" si="84"/>
        <v>128216.84</v>
      </c>
    </row>
    <row r="1714" spans="1:55" x14ac:dyDescent="0.35">
      <c r="A1714" s="161" t="s">
        <v>3463</v>
      </c>
      <c r="B1714" s="69" t="s">
        <v>3464</v>
      </c>
      <c r="C1714" s="65">
        <v>1</v>
      </c>
      <c r="D1714" s="65" t="s">
        <v>23</v>
      </c>
      <c r="E1714" s="64" t="s">
        <v>458</v>
      </c>
      <c r="F1714" s="64" t="s">
        <v>635</v>
      </c>
      <c r="G1714" s="64" t="s">
        <v>655</v>
      </c>
      <c r="H1714" s="64" t="s">
        <v>656</v>
      </c>
      <c r="I1714" s="64" t="s">
        <v>657</v>
      </c>
      <c r="J1714" s="64" t="s">
        <v>658</v>
      </c>
      <c r="K1714" s="64" t="s">
        <v>3465</v>
      </c>
      <c r="L1714" s="64" t="s">
        <v>637</v>
      </c>
      <c r="M1714" s="64" t="s">
        <v>650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71">
        <v>45376</v>
      </c>
      <c r="AF1714" s="173">
        <v>46471</v>
      </c>
      <c r="AG1714" s="94">
        <v>1348490.09</v>
      </c>
      <c r="AH1714" s="94">
        <v>2.4027777777777777</v>
      </c>
      <c r="AI1714" s="94">
        <v>3</v>
      </c>
      <c r="AJ1714" s="168">
        <v>8.7499999999999994E-2</v>
      </c>
      <c r="AK1714" s="162" t="s">
        <v>651</v>
      </c>
      <c r="AL1714" s="162" t="s">
        <v>652</v>
      </c>
      <c r="AM1714" s="133">
        <v>0</v>
      </c>
      <c r="AN1714" s="133">
        <v>0</v>
      </c>
      <c r="AO1714" s="133">
        <v>0</v>
      </c>
      <c r="AP1714" s="133">
        <v>0</v>
      </c>
      <c r="AQ1714" s="133">
        <v>58996.44</v>
      </c>
      <c r="AR1714" s="133">
        <v>0</v>
      </c>
      <c r="AS1714" s="133">
        <v>0</v>
      </c>
      <c r="AT1714" s="133">
        <v>0</v>
      </c>
      <c r="AU1714" s="133">
        <v>0</v>
      </c>
      <c r="AV1714" s="133">
        <v>0</v>
      </c>
      <c r="AW1714" s="133">
        <v>58996.44</v>
      </c>
      <c r="AX1714" s="133">
        <v>0</v>
      </c>
      <c r="AY1714" s="133">
        <v>0</v>
      </c>
      <c r="AZ1714" s="133">
        <v>0</v>
      </c>
      <c r="BA1714" s="15">
        <f t="shared" si="78"/>
        <v>0</v>
      </c>
      <c r="BB1714" s="15">
        <f t="shared" si="83"/>
        <v>117992.88</v>
      </c>
      <c r="BC1714" s="15">
        <f t="shared" si="84"/>
        <v>117992.88</v>
      </c>
    </row>
    <row r="1715" spans="1:55" x14ac:dyDescent="0.35">
      <c r="A1715" s="161" t="s">
        <v>3466</v>
      </c>
      <c r="B1715" s="69" t="s">
        <v>3467</v>
      </c>
      <c r="C1715" s="65">
        <v>1</v>
      </c>
      <c r="D1715" s="65" t="s">
        <v>23</v>
      </c>
      <c r="E1715" s="64" t="s">
        <v>458</v>
      </c>
      <c r="F1715" s="64" t="s">
        <v>635</v>
      </c>
      <c r="G1715" s="64" t="s">
        <v>655</v>
      </c>
      <c r="H1715" s="64" t="s">
        <v>656</v>
      </c>
      <c r="I1715" s="64" t="s">
        <v>657</v>
      </c>
      <c r="J1715" s="64" t="s">
        <v>658</v>
      </c>
      <c r="K1715" s="64" t="s">
        <v>3468</v>
      </c>
      <c r="L1715" s="64" t="s">
        <v>637</v>
      </c>
      <c r="M1715" s="64" t="s">
        <v>650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71">
        <v>45376</v>
      </c>
      <c r="AF1715" s="173">
        <v>46471</v>
      </c>
      <c r="AG1715" s="94">
        <v>1525758.55</v>
      </c>
      <c r="AH1715" s="94">
        <v>2.4027777777777777</v>
      </c>
      <c r="AI1715" s="94">
        <v>3</v>
      </c>
      <c r="AJ1715" s="168">
        <v>8.7499999999999994E-2</v>
      </c>
      <c r="AK1715" s="162" t="s">
        <v>651</v>
      </c>
      <c r="AL1715" s="162" t="s">
        <v>652</v>
      </c>
      <c r="AM1715" s="133">
        <v>0</v>
      </c>
      <c r="AN1715" s="133">
        <v>0</v>
      </c>
      <c r="AO1715" s="133">
        <v>0</v>
      </c>
      <c r="AP1715" s="133">
        <v>0</v>
      </c>
      <c r="AQ1715" s="133">
        <v>66751.94</v>
      </c>
      <c r="AR1715" s="133">
        <v>0</v>
      </c>
      <c r="AS1715" s="133">
        <v>0</v>
      </c>
      <c r="AT1715" s="133">
        <v>0</v>
      </c>
      <c r="AU1715" s="133">
        <v>0</v>
      </c>
      <c r="AV1715" s="133">
        <v>0</v>
      </c>
      <c r="AW1715" s="133">
        <v>66751.94</v>
      </c>
      <c r="AX1715" s="133">
        <v>0</v>
      </c>
      <c r="AY1715" s="133">
        <v>0</v>
      </c>
      <c r="AZ1715" s="133">
        <v>0</v>
      </c>
      <c r="BA1715" s="15">
        <f t="shared" si="78"/>
        <v>0</v>
      </c>
      <c r="BB1715" s="15">
        <f t="shared" si="83"/>
        <v>133503.88</v>
      </c>
      <c r="BC1715" s="15">
        <f t="shared" si="84"/>
        <v>133503.88</v>
      </c>
    </row>
    <row r="1716" spans="1:55" x14ac:dyDescent="0.35">
      <c r="A1716" s="161" t="s">
        <v>3469</v>
      </c>
      <c r="B1716" s="69" t="s">
        <v>3470</v>
      </c>
      <c r="C1716" s="65">
        <v>1</v>
      </c>
      <c r="D1716" s="65" t="s">
        <v>23</v>
      </c>
      <c r="E1716" s="64" t="s">
        <v>458</v>
      </c>
      <c r="F1716" s="64" t="s">
        <v>635</v>
      </c>
      <c r="G1716" s="64" t="s">
        <v>655</v>
      </c>
      <c r="H1716" s="64" t="s">
        <v>656</v>
      </c>
      <c r="I1716" s="64" t="s">
        <v>657</v>
      </c>
      <c r="J1716" s="64" t="s">
        <v>658</v>
      </c>
      <c r="K1716" s="64" t="s">
        <v>3471</v>
      </c>
      <c r="L1716" s="64" t="s">
        <v>637</v>
      </c>
      <c r="M1716" s="64" t="s">
        <v>650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71">
        <v>45376</v>
      </c>
      <c r="AF1716" s="173">
        <v>46471</v>
      </c>
      <c r="AG1716" s="94">
        <v>1531193.9</v>
      </c>
      <c r="AH1716" s="94">
        <v>2.4027777777777777</v>
      </c>
      <c r="AI1716" s="94">
        <v>3</v>
      </c>
      <c r="AJ1716" s="168">
        <v>8.7499999999999994E-2</v>
      </c>
      <c r="AK1716" s="162" t="s">
        <v>651</v>
      </c>
      <c r="AL1716" s="162" t="s">
        <v>652</v>
      </c>
      <c r="AM1716" s="133">
        <v>0</v>
      </c>
      <c r="AN1716" s="133">
        <v>0</v>
      </c>
      <c r="AO1716" s="133">
        <v>0</v>
      </c>
      <c r="AP1716" s="133">
        <v>0</v>
      </c>
      <c r="AQ1716" s="133">
        <v>66989.73</v>
      </c>
      <c r="AR1716" s="133">
        <v>0</v>
      </c>
      <c r="AS1716" s="133">
        <v>0</v>
      </c>
      <c r="AT1716" s="133">
        <v>0</v>
      </c>
      <c r="AU1716" s="133">
        <v>0</v>
      </c>
      <c r="AV1716" s="133">
        <v>0</v>
      </c>
      <c r="AW1716" s="133">
        <v>66989.73</v>
      </c>
      <c r="AX1716" s="133">
        <v>0</v>
      </c>
      <c r="AY1716" s="133">
        <v>0</v>
      </c>
      <c r="AZ1716" s="133">
        <v>0</v>
      </c>
      <c r="BA1716" s="15">
        <f t="shared" si="78"/>
        <v>0</v>
      </c>
      <c r="BB1716" s="15">
        <f t="shared" si="83"/>
        <v>133979.46</v>
      </c>
      <c r="BC1716" s="15">
        <f t="shared" si="84"/>
        <v>133979.46</v>
      </c>
    </row>
    <row r="1717" spans="1:55" x14ac:dyDescent="0.35">
      <c r="A1717" s="161" t="s">
        <v>3472</v>
      </c>
      <c r="B1717" s="69" t="s">
        <v>3473</v>
      </c>
      <c r="C1717" s="65">
        <v>1</v>
      </c>
      <c r="D1717" s="65" t="s">
        <v>23</v>
      </c>
      <c r="E1717" s="64" t="s">
        <v>458</v>
      </c>
      <c r="F1717" s="64" t="s">
        <v>635</v>
      </c>
      <c r="G1717" s="64" t="s">
        <v>55</v>
      </c>
      <c r="H1717" s="64" t="s">
        <v>648</v>
      </c>
      <c r="I1717" s="64" t="s">
        <v>636</v>
      </c>
      <c r="J1717" s="64" t="s">
        <v>649</v>
      </c>
      <c r="K1717" s="64" t="s">
        <v>583</v>
      </c>
      <c r="L1717" s="64" t="s">
        <v>637</v>
      </c>
      <c r="M1717" s="64" t="s">
        <v>650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71">
        <v>45370</v>
      </c>
      <c r="AF1717" s="173">
        <v>47196</v>
      </c>
      <c r="AG1717" s="94">
        <v>150000000</v>
      </c>
      <c r="AH1717" s="94">
        <v>4.3861111111111111</v>
      </c>
      <c r="AI1717" s="94">
        <v>5</v>
      </c>
      <c r="AJ1717" s="168">
        <v>9.2499999999999999E-2</v>
      </c>
      <c r="AK1717" s="162" t="s">
        <v>651</v>
      </c>
      <c r="AL1717" s="162" t="s">
        <v>652</v>
      </c>
      <c r="AM1717" s="133">
        <v>0</v>
      </c>
      <c r="AN1717" s="133">
        <v>0</v>
      </c>
      <c r="AO1717" s="133">
        <v>0</v>
      </c>
      <c r="AP1717" s="133">
        <v>0</v>
      </c>
      <c r="AQ1717" s="133">
        <v>6937500</v>
      </c>
      <c r="AR1717" s="133">
        <v>0</v>
      </c>
      <c r="AS1717" s="133">
        <v>0</v>
      </c>
      <c r="AT1717" s="133">
        <v>0</v>
      </c>
      <c r="AU1717" s="133">
        <v>0</v>
      </c>
      <c r="AV1717" s="133">
        <v>0</v>
      </c>
      <c r="AW1717" s="133">
        <v>6937500</v>
      </c>
      <c r="AX1717" s="133">
        <v>0</v>
      </c>
      <c r="AY1717" s="133">
        <v>0</v>
      </c>
      <c r="AZ1717" s="133">
        <v>0</v>
      </c>
      <c r="BA1717" s="15">
        <f t="shared" si="78"/>
        <v>0</v>
      </c>
      <c r="BB1717" s="15">
        <f t="shared" si="83"/>
        <v>13875000</v>
      </c>
      <c r="BC1717" s="15">
        <f t="shared" si="84"/>
        <v>13875000</v>
      </c>
    </row>
    <row r="1718" spans="1:55" x14ac:dyDescent="0.35">
      <c r="A1718" s="161" t="s">
        <v>3474</v>
      </c>
      <c r="B1718" s="69" t="s">
        <v>3475</v>
      </c>
      <c r="C1718" s="65">
        <v>1</v>
      </c>
      <c r="D1718" s="65" t="s">
        <v>23</v>
      </c>
      <c r="E1718" s="64" t="s">
        <v>458</v>
      </c>
      <c r="F1718" s="64" t="s">
        <v>635</v>
      </c>
      <c r="G1718" s="64" t="s">
        <v>655</v>
      </c>
      <c r="H1718" s="64" t="s">
        <v>656</v>
      </c>
      <c r="I1718" s="64" t="s">
        <v>657</v>
      </c>
      <c r="J1718" s="64" t="s">
        <v>658</v>
      </c>
      <c r="K1718" s="64" t="s">
        <v>471</v>
      </c>
      <c r="L1718" s="64" t="s">
        <v>637</v>
      </c>
      <c r="M1718" s="64" t="s">
        <v>650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71">
        <v>45372</v>
      </c>
      <c r="AF1718" s="173">
        <v>45737</v>
      </c>
      <c r="AG1718" s="94">
        <v>2000000</v>
      </c>
      <c r="AH1718" s="94">
        <v>0.39166666666666666</v>
      </c>
      <c r="AI1718" s="94">
        <v>1</v>
      </c>
      <c r="AJ1718" s="168">
        <v>4.9000000000000002E-2</v>
      </c>
      <c r="AK1718" s="162" t="s">
        <v>651</v>
      </c>
      <c r="AL1718" s="162" t="s">
        <v>652</v>
      </c>
      <c r="AM1718" s="133">
        <v>0</v>
      </c>
      <c r="AN1718" s="133">
        <v>0</v>
      </c>
      <c r="AO1718" s="133">
        <v>0</v>
      </c>
      <c r="AP1718" s="133">
        <v>0</v>
      </c>
      <c r="AQ1718" s="133">
        <v>49000</v>
      </c>
      <c r="AR1718" s="133">
        <v>0</v>
      </c>
      <c r="AS1718" s="133">
        <v>0</v>
      </c>
      <c r="AT1718" s="133">
        <v>0</v>
      </c>
      <c r="AU1718" s="133">
        <v>0</v>
      </c>
      <c r="AV1718" s="133">
        <v>0</v>
      </c>
      <c r="AW1718" s="133">
        <v>0</v>
      </c>
      <c r="AX1718" s="133">
        <v>0</v>
      </c>
      <c r="AY1718" s="133">
        <v>0</v>
      </c>
      <c r="AZ1718" s="133">
        <v>0</v>
      </c>
      <c r="BA1718" s="15">
        <f t="shared" si="78"/>
        <v>0</v>
      </c>
      <c r="BB1718" s="15">
        <f t="shared" si="83"/>
        <v>49000</v>
      </c>
      <c r="BC1718" s="15">
        <f t="shared" si="84"/>
        <v>49000</v>
      </c>
    </row>
    <row r="1719" spans="1:55" x14ac:dyDescent="0.35">
      <c r="A1719" s="161" t="s">
        <v>3476</v>
      </c>
      <c r="B1719" s="69" t="s">
        <v>3477</v>
      </c>
      <c r="C1719" s="65">
        <v>1</v>
      </c>
      <c r="D1719" s="65" t="s">
        <v>23</v>
      </c>
      <c r="E1719" s="64" t="s">
        <v>458</v>
      </c>
      <c r="F1719" s="64" t="s">
        <v>635</v>
      </c>
      <c r="G1719" s="64" t="s">
        <v>655</v>
      </c>
      <c r="H1719" s="64" t="s">
        <v>656</v>
      </c>
      <c r="I1719" s="64" t="s">
        <v>657</v>
      </c>
      <c r="J1719" s="64" t="s">
        <v>658</v>
      </c>
      <c r="K1719" s="64" t="s">
        <v>3478</v>
      </c>
      <c r="L1719" s="64" t="s">
        <v>637</v>
      </c>
      <c r="M1719" s="64" t="s">
        <v>650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71">
        <v>45376</v>
      </c>
      <c r="AF1719" s="173">
        <v>46471</v>
      </c>
      <c r="AG1719" s="94">
        <v>4868934.91</v>
      </c>
      <c r="AH1719" s="94">
        <v>2.4027777777777777</v>
      </c>
      <c r="AI1719" s="94">
        <v>3</v>
      </c>
      <c r="AJ1719" s="168">
        <v>8.7499999999999994E-2</v>
      </c>
      <c r="AK1719" s="162" t="s">
        <v>651</v>
      </c>
      <c r="AL1719" s="162" t="s">
        <v>652</v>
      </c>
      <c r="AM1719" s="133">
        <v>0</v>
      </c>
      <c r="AN1719" s="133">
        <v>0</v>
      </c>
      <c r="AO1719" s="133">
        <v>0</v>
      </c>
      <c r="AP1719" s="133">
        <v>0</v>
      </c>
      <c r="AQ1719" s="133">
        <v>213015.9</v>
      </c>
      <c r="AR1719" s="133">
        <v>0</v>
      </c>
      <c r="AS1719" s="133">
        <v>0</v>
      </c>
      <c r="AT1719" s="133">
        <v>0</v>
      </c>
      <c r="AU1719" s="133">
        <v>0</v>
      </c>
      <c r="AV1719" s="133">
        <v>0</v>
      </c>
      <c r="AW1719" s="133">
        <v>213015.9</v>
      </c>
      <c r="AX1719" s="133">
        <v>0</v>
      </c>
      <c r="AY1719" s="133">
        <v>0</v>
      </c>
      <c r="AZ1719" s="133">
        <v>0</v>
      </c>
      <c r="BA1719" s="15">
        <f t="shared" si="78"/>
        <v>0</v>
      </c>
      <c r="BB1719" s="15">
        <f t="shared" si="83"/>
        <v>426031.8</v>
      </c>
      <c r="BC1719" s="15">
        <f t="shared" si="84"/>
        <v>426031.8</v>
      </c>
    </row>
    <row r="1720" spans="1:55" x14ac:dyDescent="0.35">
      <c r="A1720" s="161" t="s">
        <v>3479</v>
      </c>
      <c r="B1720" s="69" t="s">
        <v>3480</v>
      </c>
      <c r="C1720" s="65">
        <v>1</v>
      </c>
      <c r="D1720" s="65" t="s">
        <v>23</v>
      </c>
      <c r="E1720" s="64" t="s">
        <v>458</v>
      </c>
      <c r="F1720" s="64" t="s">
        <v>635</v>
      </c>
      <c r="G1720" s="64" t="s">
        <v>70</v>
      </c>
      <c r="H1720" s="64" t="s">
        <v>648</v>
      </c>
      <c r="I1720" s="64" t="s">
        <v>640</v>
      </c>
      <c r="J1720" s="64" t="s">
        <v>649</v>
      </c>
      <c r="K1720" s="64" t="s">
        <v>70</v>
      </c>
      <c r="L1720" s="64" t="s">
        <v>637</v>
      </c>
      <c r="M1720" s="64" t="s">
        <v>650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71">
        <v>45376</v>
      </c>
      <c r="AF1720" s="173">
        <v>46471</v>
      </c>
      <c r="AG1720" s="94">
        <v>150000000</v>
      </c>
      <c r="AH1720" s="94">
        <v>2.4027777777777777</v>
      </c>
      <c r="AI1720" s="94">
        <v>3</v>
      </c>
      <c r="AJ1720" s="168">
        <v>8.7499999999999994E-2</v>
      </c>
      <c r="AK1720" s="162" t="s">
        <v>651</v>
      </c>
      <c r="AL1720" s="162" t="s">
        <v>652</v>
      </c>
      <c r="AM1720" s="133">
        <v>0</v>
      </c>
      <c r="AN1720" s="133">
        <v>0</v>
      </c>
      <c r="AO1720" s="133">
        <v>0</v>
      </c>
      <c r="AP1720" s="133">
        <v>0</v>
      </c>
      <c r="AQ1720" s="133">
        <v>6562500</v>
      </c>
      <c r="AR1720" s="133">
        <v>0</v>
      </c>
      <c r="AS1720" s="133">
        <v>0</v>
      </c>
      <c r="AT1720" s="133">
        <v>0</v>
      </c>
      <c r="AU1720" s="133">
        <v>0</v>
      </c>
      <c r="AV1720" s="133">
        <v>0</v>
      </c>
      <c r="AW1720" s="133">
        <v>6562500</v>
      </c>
      <c r="AX1720" s="133">
        <v>0</v>
      </c>
      <c r="AY1720" s="133">
        <v>0</v>
      </c>
      <c r="AZ1720" s="133">
        <v>0</v>
      </c>
      <c r="BA1720" s="15">
        <f t="shared" si="78"/>
        <v>0</v>
      </c>
      <c r="BB1720" s="15">
        <f t="shared" si="83"/>
        <v>13125000</v>
      </c>
      <c r="BC1720" s="15">
        <f t="shared" si="84"/>
        <v>13125000</v>
      </c>
    </row>
    <row r="1721" spans="1:55" x14ac:dyDescent="0.35">
      <c r="A1721" s="161" t="s">
        <v>3481</v>
      </c>
      <c r="B1721" s="69" t="s">
        <v>3482</v>
      </c>
      <c r="C1721" s="65">
        <v>1</v>
      </c>
      <c r="D1721" s="65" t="s">
        <v>23</v>
      </c>
      <c r="E1721" s="64" t="s">
        <v>458</v>
      </c>
      <c r="F1721" s="64" t="s">
        <v>635</v>
      </c>
      <c r="G1721" s="64" t="s">
        <v>70</v>
      </c>
      <c r="H1721" s="64" t="s">
        <v>648</v>
      </c>
      <c r="I1721" s="64" t="s">
        <v>640</v>
      </c>
      <c r="J1721" s="64" t="s">
        <v>649</v>
      </c>
      <c r="K1721" s="64" t="s">
        <v>70</v>
      </c>
      <c r="L1721" s="64" t="s">
        <v>637</v>
      </c>
      <c r="M1721" s="64" t="s">
        <v>650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71">
        <v>45370</v>
      </c>
      <c r="AF1721" s="173">
        <v>47196</v>
      </c>
      <c r="AG1721" s="94">
        <v>200000000</v>
      </c>
      <c r="AH1721" s="94">
        <v>4.3861111111111111</v>
      </c>
      <c r="AI1721" s="94">
        <v>5</v>
      </c>
      <c r="AJ1721" s="168">
        <v>9.2499999999999999E-2</v>
      </c>
      <c r="AK1721" s="162" t="s">
        <v>651</v>
      </c>
      <c r="AL1721" s="162" t="s">
        <v>652</v>
      </c>
      <c r="AM1721" s="133">
        <v>0</v>
      </c>
      <c r="AN1721" s="133">
        <v>0</v>
      </c>
      <c r="AO1721" s="133">
        <v>0</v>
      </c>
      <c r="AP1721" s="133">
        <v>0</v>
      </c>
      <c r="AQ1721" s="133">
        <v>9250000</v>
      </c>
      <c r="AR1721" s="133">
        <v>0</v>
      </c>
      <c r="AS1721" s="133">
        <v>0</v>
      </c>
      <c r="AT1721" s="133">
        <v>0</v>
      </c>
      <c r="AU1721" s="133">
        <v>0</v>
      </c>
      <c r="AV1721" s="133">
        <v>0</v>
      </c>
      <c r="AW1721" s="133">
        <v>9250000</v>
      </c>
      <c r="AX1721" s="133">
        <v>0</v>
      </c>
      <c r="AY1721" s="133">
        <v>0</v>
      </c>
      <c r="AZ1721" s="133">
        <v>0</v>
      </c>
      <c r="BA1721" s="15">
        <f t="shared" si="78"/>
        <v>0</v>
      </c>
      <c r="BB1721" s="15">
        <f t="shared" si="83"/>
        <v>18500000</v>
      </c>
      <c r="BC1721" s="15">
        <f t="shared" si="84"/>
        <v>18500000</v>
      </c>
    </row>
    <row r="1722" spans="1:55" x14ac:dyDescent="0.35">
      <c r="A1722" s="161" t="s">
        <v>3483</v>
      </c>
      <c r="B1722" s="69" t="s">
        <v>3484</v>
      </c>
      <c r="C1722" s="65">
        <v>1</v>
      </c>
      <c r="D1722" s="65" t="s">
        <v>23</v>
      </c>
      <c r="E1722" s="64" t="s">
        <v>458</v>
      </c>
      <c r="F1722" s="64" t="s">
        <v>635</v>
      </c>
      <c r="G1722" s="64" t="s">
        <v>978</v>
      </c>
      <c r="H1722" s="64" t="s">
        <v>648</v>
      </c>
      <c r="I1722" s="64" t="s">
        <v>640</v>
      </c>
      <c r="J1722" s="64" t="s">
        <v>649</v>
      </c>
      <c r="K1722" s="64" t="s">
        <v>978</v>
      </c>
      <c r="L1722" s="64" t="s">
        <v>637</v>
      </c>
      <c r="M1722" s="64" t="s">
        <v>650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3720468.2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71">
        <v>45387</v>
      </c>
      <c r="AF1722" s="173">
        <v>46482</v>
      </c>
      <c r="AG1722" s="94">
        <v>85039273.040000007</v>
      </c>
      <c r="AH1722" s="94">
        <v>2.4305555555555554</v>
      </c>
      <c r="AI1722" s="94">
        <v>3</v>
      </c>
      <c r="AJ1722" s="168">
        <v>8.7499999999999994E-2</v>
      </c>
      <c r="AK1722" s="162" t="s">
        <v>651</v>
      </c>
      <c r="AL1722" s="162" t="s">
        <v>652</v>
      </c>
      <c r="AM1722" s="133">
        <v>0</v>
      </c>
      <c r="AN1722" s="133">
        <v>0</v>
      </c>
      <c r="AO1722" s="133">
        <v>0</v>
      </c>
      <c r="AP1722" s="133">
        <v>0</v>
      </c>
      <c r="AQ1722" s="133">
        <v>0</v>
      </c>
      <c r="AR1722" s="133">
        <v>3720468.2</v>
      </c>
      <c r="AS1722" s="133">
        <v>0</v>
      </c>
      <c r="AT1722" s="133">
        <v>0</v>
      </c>
      <c r="AU1722" s="133">
        <v>0</v>
      </c>
      <c r="AV1722" s="133">
        <v>0</v>
      </c>
      <c r="AW1722" s="133">
        <v>0</v>
      </c>
      <c r="AX1722" s="133">
        <v>3720468.2</v>
      </c>
      <c r="AY1722" s="133">
        <v>0</v>
      </c>
      <c r="AZ1722" s="133">
        <v>0</v>
      </c>
      <c r="BA1722" s="15">
        <f t="shared" si="78"/>
        <v>0</v>
      </c>
      <c r="BB1722" s="15">
        <f t="shared" si="83"/>
        <v>7440936.4000000004</v>
      </c>
      <c r="BC1722" s="15">
        <f t="shared" si="84"/>
        <v>7440936.4000000004</v>
      </c>
    </row>
    <row r="1723" spans="1:55" x14ac:dyDescent="0.35">
      <c r="A1723" s="161" t="s">
        <v>3485</v>
      </c>
      <c r="B1723" s="69" t="s">
        <v>3486</v>
      </c>
      <c r="C1723" s="65">
        <v>1</v>
      </c>
      <c r="D1723" s="65" t="s">
        <v>23</v>
      </c>
      <c r="E1723" s="64" t="s">
        <v>458</v>
      </c>
      <c r="F1723" s="64" t="s">
        <v>635</v>
      </c>
      <c r="G1723" s="64" t="s">
        <v>978</v>
      </c>
      <c r="H1723" s="64" t="s">
        <v>648</v>
      </c>
      <c r="I1723" s="64" t="s">
        <v>640</v>
      </c>
      <c r="J1723" s="64" t="s">
        <v>649</v>
      </c>
      <c r="K1723" s="64" t="s">
        <v>978</v>
      </c>
      <c r="L1723" s="64" t="s">
        <v>637</v>
      </c>
      <c r="M1723" s="64" t="s">
        <v>650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3720468.2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71">
        <v>45387</v>
      </c>
      <c r="AF1723" s="173">
        <v>46482</v>
      </c>
      <c r="AG1723" s="94">
        <v>85039273.040000007</v>
      </c>
      <c r="AH1723" s="94">
        <v>2.4305555555555554</v>
      </c>
      <c r="AI1723" s="94">
        <v>3</v>
      </c>
      <c r="AJ1723" s="168">
        <v>8.7499999999999994E-2</v>
      </c>
      <c r="AK1723" s="162" t="s">
        <v>651</v>
      </c>
      <c r="AL1723" s="162" t="s">
        <v>652</v>
      </c>
      <c r="AM1723" s="133">
        <v>0</v>
      </c>
      <c r="AN1723" s="133">
        <v>0</v>
      </c>
      <c r="AO1723" s="133">
        <v>0</v>
      </c>
      <c r="AP1723" s="133">
        <v>0</v>
      </c>
      <c r="AQ1723" s="133">
        <v>0</v>
      </c>
      <c r="AR1723" s="133">
        <v>3720468.2</v>
      </c>
      <c r="AS1723" s="133">
        <v>0</v>
      </c>
      <c r="AT1723" s="133">
        <v>0</v>
      </c>
      <c r="AU1723" s="133">
        <v>0</v>
      </c>
      <c r="AV1723" s="133">
        <v>0</v>
      </c>
      <c r="AW1723" s="133">
        <v>0</v>
      </c>
      <c r="AX1723" s="133">
        <v>3720468.2</v>
      </c>
      <c r="AY1723" s="133">
        <v>0</v>
      </c>
      <c r="AZ1723" s="133">
        <v>0</v>
      </c>
      <c r="BA1723" s="15">
        <f t="shared" si="78"/>
        <v>0</v>
      </c>
      <c r="BB1723" s="15">
        <f t="shared" si="83"/>
        <v>7440936.4000000004</v>
      </c>
      <c r="BC1723" s="15">
        <f t="shared" si="84"/>
        <v>7440936.4000000004</v>
      </c>
    </row>
    <row r="1724" spans="1:55" x14ac:dyDescent="0.35">
      <c r="A1724" s="161" t="s">
        <v>3487</v>
      </c>
      <c r="B1724" s="69" t="s">
        <v>3488</v>
      </c>
      <c r="C1724" s="65">
        <v>1</v>
      </c>
      <c r="D1724" s="65" t="s">
        <v>23</v>
      </c>
      <c r="E1724" s="64" t="s">
        <v>458</v>
      </c>
      <c r="F1724" s="64" t="s">
        <v>635</v>
      </c>
      <c r="G1724" s="64" t="s">
        <v>978</v>
      </c>
      <c r="H1724" s="64" t="s">
        <v>648</v>
      </c>
      <c r="I1724" s="64" t="s">
        <v>640</v>
      </c>
      <c r="J1724" s="64" t="s">
        <v>649</v>
      </c>
      <c r="K1724" s="64" t="s">
        <v>978</v>
      </c>
      <c r="L1724" s="64" t="s">
        <v>637</v>
      </c>
      <c r="M1724" s="64" t="s">
        <v>650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1750000</v>
      </c>
      <c r="AA1724" s="63">
        <v>0</v>
      </c>
      <c r="AB1724" s="63">
        <v>0</v>
      </c>
      <c r="AC1724" s="63">
        <v>0</v>
      </c>
      <c r="AD1724" s="63">
        <v>40000000</v>
      </c>
      <c r="AE1724" s="171">
        <v>45387</v>
      </c>
      <c r="AF1724" s="173">
        <v>46482</v>
      </c>
      <c r="AG1724" s="94">
        <v>40000000.000000007</v>
      </c>
      <c r="AH1724" s="94">
        <v>2.4305555555555554</v>
      </c>
      <c r="AI1724" s="94">
        <v>3</v>
      </c>
      <c r="AJ1724" s="168">
        <v>8.7499999999999994E-2</v>
      </c>
      <c r="AK1724" s="162" t="s">
        <v>651</v>
      </c>
      <c r="AL1724" s="162" t="s">
        <v>652</v>
      </c>
      <c r="AM1724" s="133">
        <v>0</v>
      </c>
      <c r="AN1724" s="133">
        <v>0</v>
      </c>
      <c r="AO1724" s="133">
        <v>0</v>
      </c>
      <c r="AP1724" s="133">
        <v>0</v>
      </c>
      <c r="AQ1724" s="133">
        <v>0</v>
      </c>
      <c r="AR1724" s="133">
        <v>1750000</v>
      </c>
      <c r="AS1724" s="133">
        <v>0</v>
      </c>
      <c r="AT1724" s="133">
        <v>0</v>
      </c>
      <c r="AU1724" s="133">
        <v>0</v>
      </c>
      <c r="AV1724" s="133">
        <v>0</v>
      </c>
      <c r="AW1724" s="133">
        <v>0</v>
      </c>
      <c r="AX1724" s="133">
        <v>1750000</v>
      </c>
      <c r="AY1724" s="133">
        <v>0</v>
      </c>
      <c r="AZ1724" s="133">
        <v>0</v>
      </c>
      <c r="BA1724" s="15">
        <f t="shared" si="78"/>
        <v>0</v>
      </c>
      <c r="BB1724" s="15">
        <f t="shared" si="83"/>
        <v>3500000</v>
      </c>
      <c r="BC1724" s="15">
        <f t="shared" si="84"/>
        <v>3500000</v>
      </c>
    </row>
    <row r="1725" spans="1:55" x14ac:dyDescent="0.35">
      <c r="A1725" s="161" t="s">
        <v>3489</v>
      </c>
      <c r="B1725" s="69" t="s">
        <v>3490</v>
      </c>
      <c r="C1725" s="65">
        <v>1</v>
      </c>
      <c r="D1725" s="65" t="s">
        <v>23</v>
      </c>
      <c r="E1725" s="64" t="s">
        <v>458</v>
      </c>
      <c r="F1725" s="64" t="s">
        <v>635</v>
      </c>
      <c r="G1725" s="64" t="s">
        <v>594</v>
      </c>
      <c r="H1725" s="64" t="s">
        <v>648</v>
      </c>
      <c r="I1725" s="64" t="s">
        <v>636</v>
      </c>
      <c r="J1725" s="64" t="s">
        <v>649</v>
      </c>
      <c r="K1725" s="64" t="s">
        <v>594</v>
      </c>
      <c r="L1725" s="64" t="s">
        <v>637</v>
      </c>
      <c r="M1725" s="64" t="s">
        <v>650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850762.07</v>
      </c>
      <c r="AA1725" s="63">
        <v>0</v>
      </c>
      <c r="AB1725" s="63">
        <v>0</v>
      </c>
      <c r="AC1725" s="63">
        <v>0</v>
      </c>
      <c r="AD1725" s="63">
        <v>19445990.18</v>
      </c>
      <c r="AE1725" s="171">
        <v>45387</v>
      </c>
      <c r="AF1725" s="173">
        <v>46482</v>
      </c>
      <c r="AG1725" s="94">
        <v>19445990.18</v>
      </c>
      <c r="AH1725" s="94">
        <v>2.4305555555555554</v>
      </c>
      <c r="AI1725" s="94">
        <v>3</v>
      </c>
      <c r="AJ1725" s="168">
        <v>8.7499999999999994E-2</v>
      </c>
      <c r="AK1725" s="162" t="s">
        <v>651</v>
      </c>
      <c r="AL1725" s="162" t="s">
        <v>652</v>
      </c>
      <c r="AM1725" s="133">
        <v>0</v>
      </c>
      <c r="AN1725" s="133">
        <v>0</v>
      </c>
      <c r="AO1725" s="133">
        <v>0</v>
      </c>
      <c r="AP1725" s="133">
        <v>0</v>
      </c>
      <c r="AQ1725" s="133">
        <v>0</v>
      </c>
      <c r="AR1725" s="133">
        <v>850762.07</v>
      </c>
      <c r="AS1725" s="133">
        <v>0</v>
      </c>
      <c r="AT1725" s="133">
        <v>0</v>
      </c>
      <c r="AU1725" s="133">
        <v>0</v>
      </c>
      <c r="AV1725" s="133">
        <v>0</v>
      </c>
      <c r="AW1725" s="133">
        <v>0</v>
      </c>
      <c r="AX1725" s="133">
        <v>850762.07</v>
      </c>
      <c r="AY1725" s="133">
        <v>0</v>
      </c>
      <c r="AZ1725" s="133">
        <v>0</v>
      </c>
      <c r="BA1725" s="15">
        <f t="shared" si="78"/>
        <v>0</v>
      </c>
      <c r="BB1725" s="15">
        <f t="shared" si="83"/>
        <v>1701524.14</v>
      </c>
      <c r="BC1725" s="15">
        <f t="shared" si="84"/>
        <v>1701524.14</v>
      </c>
    </row>
    <row r="1726" spans="1:55" x14ac:dyDescent="0.35">
      <c r="A1726" s="161" t="s">
        <v>3491</v>
      </c>
      <c r="B1726" s="69" t="s">
        <v>3492</v>
      </c>
      <c r="C1726" s="65">
        <v>1</v>
      </c>
      <c r="D1726" s="65" t="s">
        <v>23</v>
      </c>
      <c r="E1726" s="64" t="s">
        <v>458</v>
      </c>
      <c r="F1726" s="64" t="s">
        <v>635</v>
      </c>
      <c r="G1726" s="64" t="s">
        <v>594</v>
      </c>
      <c r="H1726" s="64" t="s">
        <v>648</v>
      </c>
      <c r="I1726" s="64" t="s">
        <v>636</v>
      </c>
      <c r="J1726" s="64" t="s">
        <v>649</v>
      </c>
      <c r="K1726" s="64" t="s">
        <v>594</v>
      </c>
      <c r="L1726" s="64" t="s">
        <v>637</v>
      </c>
      <c r="M1726" s="64" t="s">
        <v>650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71">
        <v>45376</v>
      </c>
      <c r="AF1726" s="173">
        <v>46471</v>
      </c>
      <c r="AG1726" s="94">
        <v>23344400.16</v>
      </c>
      <c r="AH1726" s="94">
        <v>2.4027777777777777</v>
      </c>
      <c r="AI1726" s="94">
        <v>3</v>
      </c>
      <c r="AJ1726" s="168">
        <v>8.7499999999999994E-2</v>
      </c>
      <c r="AK1726" s="162" t="s">
        <v>651</v>
      </c>
      <c r="AL1726" s="162" t="s">
        <v>652</v>
      </c>
      <c r="AM1726" s="133">
        <v>0</v>
      </c>
      <c r="AN1726" s="133">
        <v>0</v>
      </c>
      <c r="AO1726" s="133">
        <v>0</v>
      </c>
      <c r="AP1726" s="133">
        <v>0</v>
      </c>
      <c r="AQ1726" s="133">
        <v>1021317.51</v>
      </c>
      <c r="AR1726" s="133">
        <v>0</v>
      </c>
      <c r="AS1726" s="133">
        <v>0</v>
      </c>
      <c r="AT1726" s="133">
        <v>0</v>
      </c>
      <c r="AU1726" s="133">
        <v>0</v>
      </c>
      <c r="AV1726" s="133">
        <v>0</v>
      </c>
      <c r="AW1726" s="133">
        <v>1021317.51</v>
      </c>
      <c r="AX1726" s="133">
        <v>0</v>
      </c>
      <c r="AY1726" s="133">
        <v>0</v>
      </c>
      <c r="AZ1726" s="133">
        <v>0</v>
      </c>
      <c r="BA1726" s="15">
        <f t="shared" si="78"/>
        <v>0</v>
      </c>
      <c r="BB1726" s="15">
        <f t="shared" si="83"/>
        <v>2042635.02</v>
      </c>
      <c r="BC1726" s="15">
        <f t="shared" si="84"/>
        <v>2042635.02</v>
      </c>
    </row>
    <row r="1727" spans="1:55" x14ac:dyDescent="0.35">
      <c r="A1727" s="161" t="s">
        <v>3493</v>
      </c>
      <c r="B1727" s="69" t="s">
        <v>3494</v>
      </c>
      <c r="C1727" s="65">
        <v>1</v>
      </c>
      <c r="D1727" s="65" t="s">
        <v>23</v>
      </c>
      <c r="E1727" s="64" t="s">
        <v>458</v>
      </c>
      <c r="F1727" s="64" t="s">
        <v>635</v>
      </c>
      <c r="G1727" s="64" t="s">
        <v>655</v>
      </c>
      <c r="H1727" s="64" t="s">
        <v>656</v>
      </c>
      <c r="I1727" s="64" t="s">
        <v>657</v>
      </c>
      <c r="J1727" s="64" t="s">
        <v>658</v>
      </c>
      <c r="K1727" s="64" t="s">
        <v>471</v>
      </c>
      <c r="L1727" s="64" t="s">
        <v>637</v>
      </c>
      <c r="M1727" s="64" t="s">
        <v>650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71">
        <v>45372</v>
      </c>
      <c r="AF1727" s="173">
        <v>45737</v>
      </c>
      <c r="AG1727" s="94">
        <v>100000</v>
      </c>
      <c r="AH1727" s="94">
        <v>0.39166666666666666</v>
      </c>
      <c r="AI1727" s="94">
        <v>1</v>
      </c>
      <c r="AJ1727" s="168">
        <v>4.9000000000000002E-2</v>
      </c>
      <c r="AK1727" s="162" t="s">
        <v>651</v>
      </c>
      <c r="AL1727" s="162" t="s">
        <v>652</v>
      </c>
      <c r="AM1727" s="133">
        <v>0</v>
      </c>
      <c r="AN1727" s="133">
        <v>0</v>
      </c>
      <c r="AO1727" s="133">
        <v>0</v>
      </c>
      <c r="AP1727" s="133">
        <v>0</v>
      </c>
      <c r="AQ1727" s="133">
        <v>2450</v>
      </c>
      <c r="AR1727" s="133">
        <v>0</v>
      </c>
      <c r="AS1727" s="133">
        <v>0</v>
      </c>
      <c r="AT1727" s="133">
        <v>0</v>
      </c>
      <c r="AU1727" s="133">
        <v>0</v>
      </c>
      <c r="AV1727" s="133">
        <v>0</v>
      </c>
      <c r="AW1727" s="133">
        <v>0</v>
      </c>
      <c r="AX1727" s="133">
        <v>0</v>
      </c>
      <c r="AY1727" s="133">
        <v>0</v>
      </c>
      <c r="AZ1727" s="133">
        <v>0</v>
      </c>
      <c r="BA1727" s="15">
        <f t="shared" si="78"/>
        <v>0</v>
      </c>
      <c r="BB1727" s="15">
        <f t="shared" si="83"/>
        <v>2450</v>
      </c>
      <c r="BC1727" s="15">
        <f t="shared" si="84"/>
        <v>2450</v>
      </c>
    </row>
    <row r="1728" spans="1:55" x14ac:dyDescent="0.35">
      <c r="A1728" s="161" t="s">
        <v>3495</v>
      </c>
      <c r="B1728" s="69" t="s">
        <v>3496</v>
      </c>
      <c r="C1728" s="65">
        <v>1</v>
      </c>
      <c r="D1728" s="65" t="s">
        <v>23</v>
      </c>
      <c r="E1728" s="64" t="s">
        <v>458</v>
      </c>
      <c r="F1728" s="64" t="s">
        <v>635</v>
      </c>
      <c r="G1728" s="64" t="s">
        <v>655</v>
      </c>
      <c r="H1728" s="64" t="s">
        <v>656</v>
      </c>
      <c r="I1728" s="64" t="s">
        <v>657</v>
      </c>
      <c r="J1728" s="64" t="s">
        <v>658</v>
      </c>
      <c r="K1728" s="64" t="s">
        <v>471</v>
      </c>
      <c r="L1728" s="64" t="s">
        <v>637</v>
      </c>
      <c r="M1728" s="64" t="s">
        <v>650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71">
        <v>45372</v>
      </c>
      <c r="AF1728" s="173">
        <v>45737</v>
      </c>
      <c r="AG1728" s="94">
        <v>14800000</v>
      </c>
      <c r="AH1728" s="94">
        <v>0.39166666666666666</v>
      </c>
      <c r="AI1728" s="94">
        <v>1</v>
      </c>
      <c r="AJ1728" s="168">
        <v>4.9000000000000002E-2</v>
      </c>
      <c r="AK1728" s="162" t="s">
        <v>651</v>
      </c>
      <c r="AL1728" s="162" t="s">
        <v>652</v>
      </c>
      <c r="AM1728" s="133">
        <v>0</v>
      </c>
      <c r="AN1728" s="133">
        <v>0</v>
      </c>
      <c r="AO1728" s="133">
        <v>0</v>
      </c>
      <c r="AP1728" s="133">
        <v>0</v>
      </c>
      <c r="AQ1728" s="133">
        <v>362600</v>
      </c>
      <c r="AR1728" s="133">
        <v>0</v>
      </c>
      <c r="AS1728" s="133">
        <v>0</v>
      </c>
      <c r="AT1728" s="133">
        <v>0</v>
      </c>
      <c r="AU1728" s="133">
        <v>0</v>
      </c>
      <c r="AV1728" s="133">
        <v>0</v>
      </c>
      <c r="AW1728" s="133">
        <v>0</v>
      </c>
      <c r="AX1728" s="133">
        <v>0</v>
      </c>
      <c r="AY1728" s="133">
        <v>0</v>
      </c>
      <c r="AZ1728" s="133">
        <v>0</v>
      </c>
      <c r="BA1728" s="15">
        <f t="shared" si="78"/>
        <v>0</v>
      </c>
      <c r="BB1728" s="15">
        <f t="shared" si="83"/>
        <v>362600</v>
      </c>
      <c r="BC1728" s="15">
        <f t="shared" si="84"/>
        <v>362600</v>
      </c>
    </row>
    <row r="1729" spans="1:55" x14ac:dyDescent="0.35">
      <c r="A1729" s="161" t="s">
        <v>3497</v>
      </c>
      <c r="B1729" s="69" t="s">
        <v>3498</v>
      </c>
      <c r="C1729" s="65">
        <v>1</v>
      </c>
      <c r="D1729" s="65" t="s">
        <v>23</v>
      </c>
      <c r="E1729" s="64" t="s">
        <v>458</v>
      </c>
      <c r="F1729" s="64" t="s">
        <v>635</v>
      </c>
      <c r="G1729" s="64" t="s">
        <v>655</v>
      </c>
      <c r="H1729" s="64" t="s">
        <v>656</v>
      </c>
      <c r="I1729" s="64" t="s">
        <v>657</v>
      </c>
      <c r="J1729" s="64" t="s">
        <v>658</v>
      </c>
      <c r="K1729" s="64" t="s">
        <v>471</v>
      </c>
      <c r="L1729" s="64" t="s">
        <v>637</v>
      </c>
      <c r="M1729" s="64" t="s">
        <v>650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71">
        <v>45372</v>
      </c>
      <c r="AF1729" s="173">
        <v>45737</v>
      </c>
      <c r="AG1729" s="94">
        <v>39000000</v>
      </c>
      <c r="AH1729" s="94">
        <v>0.39166666666666666</v>
      </c>
      <c r="AI1729" s="94">
        <v>1</v>
      </c>
      <c r="AJ1729" s="168">
        <v>4.9000000000000002E-2</v>
      </c>
      <c r="AK1729" s="162" t="s">
        <v>651</v>
      </c>
      <c r="AL1729" s="162" t="s">
        <v>652</v>
      </c>
      <c r="AM1729" s="133">
        <v>0</v>
      </c>
      <c r="AN1729" s="133">
        <v>0</v>
      </c>
      <c r="AO1729" s="133">
        <v>0</v>
      </c>
      <c r="AP1729" s="133">
        <v>0</v>
      </c>
      <c r="AQ1729" s="133">
        <v>955500</v>
      </c>
      <c r="AR1729" s="133">
        <v>0</v>
      </c>
      <c r="AS1729" s="133">
        <v>0</v>
      </c>
      <c r="AT1729" s="133">
        <v>0</v>
      </c>
      <c r="AU1729" s="133">
        <v>0</v>
      </c>
      <c r="AV1729" s="133">
        <v>0</v>
      </c>
      <c r="AW1729" s="133">
        <v>0</v>
      </c>
      <c r="AX1729" s="133">
        <v>0</v>
      </c>
      <c r="AY1729" s="133">
        <v>0</v>
      </c>
      <c r="AZ1729" s="133">
        <v>0</v>
      </c>
      <c r="BA1729" s="15">
        <f t="shared" si="78"/>
        <v>0</v>
      </c>
      <c r="BB1729" s="15">
        <f t="shared" si="83"/>
        <v>955500</v>
      </c>
      <c r="BC1729" s="15">
        <f t="shared" si="84"/>
        <v>955500</v>
      </c>
    </row>
    <row r="1730" spans="1:55" x14ac:dyDescent="0.35">
      <c r="A1730" s="161" t="s">
        <v>3499</v>
      </c>
      <c r="B1730" s="69" t="s">
        <v>3500</v>
      </c>
      <c r="C1730" s="65">
        <v>1</v>
      </c>
      <c r="D1730" s="65" t="s">
        <v>23</v>
      </c>
      <c r="E1730" s="64" t="s">
        <v>458</v>
      </c>
      <c r="F1730" s="64" t="s">
        <v>635</v>
      </c>
      <c r="G1730" s="64" t="s">
        <v>655</v>
      </c>
      <c r="H1730" s="64" t="s">
        <v>656</v>
      </c>
      <c r="I1730" s="64" t="s">
        <v>657</v>
      </c>
      <c r="J1730" s="64" t="s">
        <v>658</v>
      </c>
      <c r="K1730" s="64" t="s">
        <v>471</v>
      </c>
      <c r="L1730" s="64" t="s">
        <v>637</v>
      </c>
      <c r="M1730" s="64" t="s">
        <v>650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71">
        <v>45372</v>
      </c>
      <c r="AF1730" s="173">
        <v>45737</v>
      </c>
      <c r="AG1730" s="94">
        <v>2500000</v>
      </c>
      <c r="AH1730" s="94">
        <v>0.39166666666666666</v>
      </c>
      <c r="AI1730" s="94">
        <v>1</v>
      </c>
      <c r="AJ1730" s="168">
        <v>4.9000000000000002E-2</v>
      </c>
      <c r="AK1730" s="162" t="s">
        <v>651</v>
      </c>
      <c r="AL1730" s="162" t="s">
        <v>652</v>
      </c>
      <c r="AM1730" s="133">
        <v>0</v>
      </c>
      <c r="AN1730" s="133">
        <v>0</v>
      </c>
      <c r="AO1730" s="133">
        <v>0</v>
      </c>
      <c r="AP1730" s="133">
        <v>0</v>
      </c>
      <c r="AQ1730" s="133">
        <v>61250</v>
      </c>
      <c r="AR1730" s="133">
        <v>0</v>
      </c>
      <c r="AS1730" s="133">
        <v>0</v>
      </c>
      <c r="AT1730" s="133">
        <v>0</v>
      </c>
      <c r="AU1730" s="133">
        <v>0</v>
      </c>
      <c r="AV1730" s="133">
        <v>0</v>
      </c>
      <c r="AW1730" s="133">
        <v>0</v>
      </c>
      <c r="AX1730" s="133">
        <v>0</v>
      </c>
      <c r="AY1730" s="133">
        <v>0</v>
      </c>
      <c r="AZ1730" s="133">
        <v>0</v>
      </c>
      <c r="BA1730" s="15">
        <f t="shared" si="78"/>
        <v>0</v>
      </c>
      <c r="BB1730" s="15">
        <f t="shared" si="83"/>
        <v>61250</v>
      </c>
      <c r="BC1730" s="15">
        <f t="shared" si="84"/>
        <v>61250</v>
      </c>
    </row>
    <row r="1731" spans="1:55" x14ac:dyDescent="0.35">
      <c r="A1731" s="161" t="s">
        <v>3501</v>
      </c>
      <c r="B1731" s="69" t="s">
        <v>3502</v>
      </c>
      <c r="C1731" s="65">
        <v>1</v>
      </c>
      <c r="D1731" s="65" t="s">
        <v>23</v>
      </c>
      <c r="E1731" s="64" t="s">
        <v>458</v>
      </c>
      <c r="F1731" s="64" t="s">
        <v>635</v>
      </c>
      <c r="G1731" s="64" t="s">
        <v>647</v>
      </c>
      <c r="H1731" s="64" t="s">
        <v>648</v>
      </c>
      <c r="I1731" s="64" t="s">
        <v>636</v>
      </c>
      <c r="J1731" s="64" t="s">
        <v>649</v>
      </c>
      <c r="K1731" s="64" t="s">
        <v>3503</v>
      </c>
      <c r="L1731" s="64" t="s">
        <v>637</v>
      </c>
      <c r="M1731" s="64" t="s">
        <v>650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157280.25</v>
      </c>
      <c r="AA1731" s="63">
        <v>0</v>
      </c>
      <c r="AB1731" s="63">
        <v>0</v>
      </c>
      <c r="AC1731" s="63">
        <v>0</v>
      </c>
      <c r="AD1731" s="63">
        <v>3594977.23</v>
      </c>
      <c r="AE1731" s="171">
        <v>45387</v>
      </c>
      <c r="AF1731" s="173">
        <v>46482</v>
      </c>
      <c r="AG1731" s="94">
        <v>3594977.23</v>
      </c>
      <c r="AH1731" s="94">
        <v>2.4305555555555554</v>
      </c>
      <c r="AI1731" s="94">
        <v>3</v>
      </c>
      <c r="AJ1731" s="168">
        <v>8.7499999999999994E-2</v>
      </c>
      <c r="AK1731" s="162" t="s">
        <v>651</v>
      </c>
      <c r="AL1731" s="162" t="s">
        <v>652</v>
      </c>
      <c r="AM1731" s="133">
        <v>0</v>
      </c>
      <c r="AN1731" s="133">
        <v>0</v>
      </c>
      <c r="AO1731" s="133">
        <v>0</v>
      </c>
      <c r="AP1731" s="133">
        <v>0</v>
      </c>
      <c r="AQ1731" s="133">
        <v>0</v>
      </c>
      <c r="AR1731" s="133">
        <v>157280.25</v>
      </c>
      <c r="AS1731" s="133">
        <v>0</v>
      </c>
      <c r="AT1731" s="133">
        <v>0</v>
      </c>
      <c r="AU1731" s="133">
        <v>0</v>
      </c>
      <c r="AV1731" s="133">
        <v>0</v>
      </c>
      <c r="AW1731" s="133">
        <v>0</v>
      </c>
      <c r="AX1731" s="133">
        <v>157280.25</v>
      </c>
      <c r="AY1731" s="133">
        <v>0</v>
      </c>
      <c r="AZ1731" s="133">
        <v>0</v>
      </c>
      <c r="BA1731" s="15">
        <f t="shared" ref="BA1731:BA1794" si="85">SUM(AM1731:AN1731)</f>
        <v>0</v>
      </c>
      <c r="BB1731" s="15">
        <f t="shared" si="83"/>
        <v>314560.5</v>
      </c>
      <c r="BC1731" s="15">
        <f t="shared" si="84"/>
        <v>314560.5</v>
      </c>
    </row>
    <row r="1732" spans="1:55" x14ac:dyDescent="0.35">
      <c r="A1732" s="161" t="s">
        <v>3504</v>
      </c>
      <c r="B1732" s="69" t="s">
        <v>3505</v>
      </c>
      <c r="C1732" s="65">
        <v>1</v>
      </c>
      <c r="D1732" s="65" t="s">
        <v>23</v>
      </c>
      <c r="E1732" s="64" t="s">
        <v>458</v>
      </c>
      <c r="F1732" s="64" t="s">
        <v>635</v>
      </c>
      <c r="G1732" s="64" t="s">
        <v>647</v>
      </c>
      <c r="H1732" s="64" t="s">
        <v>648</v>
      </c>
      <c r="I1732" s="64" t="s">
        <v>636</v>
      </c>
      <c r="J1732" s="64" t="s">
        <v>649</v>
      </c>
      <c r="K1732" s="64" t="s">
        <v>3506</v>
      </c>
      <c r="L1732" s="64" t="s">
        <v>637</v>
      </c>
      <c r="M1732" s="64" t="s">
        <v>650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477477.5</v>
      </c>
      <c r="X1732" s="63">
        <v>0</v>
      </c>
      <c r="Y1732" s="63">
        <v>4504.5</v>
      </c>
      <c r="Z1732" s="63">
        <v>3530.83</v>
      </c>
      <c r="AA1732" s="63">
        <v>0</v>
      </c>
      <c r="AB1732" s="63">
        <v>0</v>
      </c>
      <c r="AC1732" s="63">
        <v>0</v>
      </c>
      <c r="AD1732" s="63">
        <v>472973</v>
      </c>
      <c r="AE1732" s="171">
        <v>45397</v>
      </c>
      <c r="AF1732" s="173">
        <v>48761</v>
      </c>
      <c r="AG1732" s="94">
        <v>500000</v>
      </c>
      <c r="AH1732" s="94">
        <v>8.7916666666666661</v>
      </c>
      <c r="AI1732" s="94">
        <v>9.344444444444445</v>
      </c>
      <c r="AJ1732" s="168">
        <v>8.8700000000000001E-2</v>
      </c>
      <c r="AK1732" s="162" t="s">
        <v>651</v>
      </c>
      <c r="AL1732" s="162" t="s">
        <v>652</v>
      </c>
      <c r="AM1732" s="133">
        <v>3497.52</v>
      </c>
      <c r="AN1732" s="133">
        <v>3464.21</v>
      </c>
      <c r="AO1732" s="133">
        <v>3430.9</v>
      </c>
      <c r="AP1732" s="133">
        <v>3397.59</v>
      </c>
      <c r="AQ1732" s="133">
        <v>3364.28</v>
      </c>
      <c r="AR1732" s="133">
        <v>3330.97</v>
      </c>
      <c r="AS1732" s="133">
        <v>3297.66</v>
      </c>
      <c r="AT1732" s="133">
        <v>3264.35</v>
      </c>
      <c r="AU1732" s="133">
        <v>3231.04</v>
      </c>
      <c r="AV1732" s="133">
        <v>3197.73</v>
      </c>
      <c r="AW1732" s="133">
        <v>3164.42</v>
      </c>
      <c r="AX1732" s="133">
        <v>3131.11</v>
      </c>
      <c r="AY1732" s="133">
        <v>3097.8</v>
      </c>
      <c r="AZ1732" s="133">
        <v>3064.49</v>
      </c>
      <c r="BA1732" s="15">
        <f t="shared" si="85"/>
        <v>6961.73</v>
      </c>
      <c r="BB1732" s="15">
        <f t="shared" si="83"/>
        <v>38972.340000000004</v>
      </c>
      <c r="BC1732" s="15">
        <f t="shared" si="84"/>
        <v>45934.070000000007</v>
      </c>
    </row>
    <row r="1733" spans="1:55" x14ac:dyDescent="0.35">
      <c r="A1733" s="161" t="s">
        <v>3507</v>
      </c>
      <c r="B1733" s="69" t="s">
        <v>3508</v>
      </c>
      <c r="C1733" s="65">
        <v>1</v>
      </c>
      <c r="D1733" s="65" t="s">
        <v>23</v>
      </c>
      <c r="E1733" s="64" t="s">
        <v>458</v>
      </c>
      <c r="F1733" s="64" t="s">
        <v>635</v>
      </c>
      <c r="G1733" s="64" t="s">
        <v>647</v>
      </c>
      <c r="H1733" s="64" t="s">
        <v>648</v>
      </c>
      <c r="I1733" s="64" t="s">
        <v>636</v>
      </c>
      <c r="J1733" s="64" t="s">
        <v>649</v>
      </c>
      <c r="K1733" s="64" t="s">
        <v>3506</v>
      </c>
      <c r="L1733" s="64" t="s">
        <v>637</v>
      </c>
      <c r="M1733" s="64" t="s">
        <v>650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340099.92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71">
        <v>45387</v>
      </c>
      <c r="AF1733" s="173">
        <v>46482</v>
      </c>
      <c r="AG1733" s="94">
        <v>7773712.4699999997</v>
      </c>
      <c r="AH1733" s="94">
        <v>2.4305555555555554</v>
      </c>
      <c r="AI1733" s="94">
        <v>3</v>
      </c>
      <c r="AJ1733" s="168">
        <v>8.7499999999999994E-2</v>
      </c>
      <c r="AK1733" s="162" t="s">
        <v>651</v>
      </c>
      <c r="AL1733" s="162" t="s">
        <v>652</v>
      </c>
      <c r="AM1733" s="133">
        <v>0</v>
      </c>
      <c r="AN1733" s="133">
        <v>0</v>
      </c>
      <c r="AO1733" s="133">
        <v>0</v>
      </c>
      <c r="AP1733" s="133">
        <v>0</v>
      </c>
      <c r="AQ1733" s="133">
        <v>0</v>
      </c>
      <c r="AR1733" s="133">
        <v>340099.92</v>
      </c>
      <c r="AS1733" s="133">
        <v>0</v>
      </c>
      <c r="AT1733" s="133">
        <v>0</v>
      </c>
      <c r="AU1733" s="133">
        <v>0</v>
      </c>
      <c r="AV1733" s="133">
        <v>0</v>
      </c>
      <c r="AW1733" s="133">
        <v>0</v>
      </c>
      <c r="AX1733" s="133">
        <v>340099.92</v>
      </c>
      <c r="AY1733" s="133">
        <v>0</v>
      </c>
      <c r="AZ1733" s="133">
        <v>0</v>
      </c>
      <c r="BA1733" s="15">
        <f t="shared" si="85"/>
        <v>0</v>
      </c>
      <c r="BB1733" s="15">
        <f t="shared" si="83"/>
        <v>680199.84</v>
      </c>
      <c r="BC1733" s="15">
        <f t="shared" si="84"/>
        <v>680199.84</v>
      </c>
    </row>
    <row r="1734" spans="1:55" x14ac:dyDescent="0.35">
      <c r="A1734" s="161" t="s">
        <v>3509</v>
      </c>
      <c r="B1734" s="69" t="s">
        <v>3510</v>
      </c>
      <c r="C1734" s="65">
        <v>1</v>
      </c>
      <c r="D1734" s="65" t="s">
        <v>23</v>
      </c>
      <c r="E1734" s="64" t="s">
        <v>458</v>
      </c>
      <c r="F1734" s="64" t="s">
        <v>635</v>
      </c>
      <c r="G1734" s="64" t="s">
        <v>55</v>
      </c>
      <c r="H1734" s="64" t="s">
        <v>648</v>
      </c>
      <c r="I1734" s="64" t="s">
        <v>636</v>
      </c>
      <c r="J1734" s="64" t="s">
        <v>649</v>
      </c>
      <c r="K1734" s="64" t="s">
        <v>583</v>
      </c>
      <c r="L1734" s="64" t="s">
        <v>637</v>
      </c>
      <c r="M1734" s="64" t="s">
        <v>650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5087500</v>
      </c>
      <c r="AA1734" s="63">
        <v>0</v>
      </c>
      <c r="AB1734" s="63">
        <v>0</v>
      </c>
      <c r="AC1734" s="63">
        <v>0</v>
      </c>
      <c r="AD1734" s="63">
        <v>110000000</v>
      </c>
      <c r="AE1734" s="171">
        <v>45398</v>
      </c>
      <c r="AF1734" s="173">
        <v>47224</v>
      </c>
      <c r="AG1734" s="94">
        <v>110000000</v>
      </c>
      <c r="AH1734" s="94">
        <v>4.4611111111111112</v>
      </c>
      <c r="AI1734" s="94">
        <v>5</v>
      </c>
      <c r="AJ1734" s="168">
        <v>9.2499999999999999E-2</v>
      </c>
      <c r="AK1734" s="162" t="s">
        <v>651</v>
      </c>
      <c r="AL1734" s="162" t="s">
        <v>652</v>
      </c>
      <c r="AM1734" s="133">
        <v>0</v>
      </c>
      <c r="AN1734" s="133">
        <v>0</v>
      </c>
      <c r="AO1734" s="133">
        <v>0</v>
      </c>
      <c r="AP1734" s="133">
        <v>0</v>
      </c>
      <c r="AQ1734" s="133">
        <v>0</v>
      </c>
      <c r="AR1734" s="133">
        <v>5087500</v>
      </c>
      <c r="AS1734" s="133">
        <v>0</v>
      </c>
      <c r="AT1734" s="133">
        <v>0</v>
      </c>
      <c r="AU1734" s="133">
        <v>0</v>
      </c>
      <c r="AV1734" s="133">
        <v>0</v>
      </c>
      <c r="AW1734" s="133">
        <v>0</v>
      </c>
      <c r="AX1734" s="133">
        <v>5087500</v>
      </c>
      <c r="AY1734" s="133">
        <v>0</v>
      </c>
      <c r="AZ1734" s="133">
        <v>0</v>
      </c>
      <c r="BA1734" s="15">
        <f t="shared" si="85"/>
        <v>0</v>
      </c>
      <c r="BB1734" s="15">
        <f t="shared" si="83"/>
        <v>10175000</v>
      </c>
      <c r="BC1734" s="15">
        <f t="shared" si="84"/>
        <v>10175000</v>
      </c>
    </row>
    <row r="1735" spans="1:55" x14ac:dyDescent="0.35">
      <c r="A1735" s="161" t="s">
        <v>3511</v>
      </c>
      <c r="B1735" s="69" t="s">
        <v>3512</v>
      </c>
      <c r="C1735" s="65">
        <v>1</v>
      </c>
      <c r="D1735" s="65" t="s">
        <v>23</v>
      </c>
      <c r="E1735" s="64" t="s">
        <v>458</v>
      </c>
      <c r="F1735" s="64" t="s">
        <v>635</v>
      </c>
      <c r="G1735" s="64" t="s">
        <v>655</v>
      </c>
      <c r="H1735" s="64" t="s">
        <v>656</v>
      </c>
      <c r="I1735" s="64" t="s">
        <v>657</v>
      </c>
      <c r="J1735" s="64" t="s">
        <v>658</v>
      </c>
      <c r="K1735" s="64" t="s">
        <v>471</v>
      </c>
      <c r="L1735" s="64" t="s">
        <v>637</v>
      </c>
      <c r="M1735" s="64" t="s">
        <v>650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71">
        <v>45372</v>
      </c>
      <c r="AF1735" s="173">
        <v>45737</v>
      </c>
      <c r="AG1735" s="94">
        <v>33400000</v>
      </c>
      <c r="AH1735" s="94">
        <v>0.39166666666666666</v>
      </c>
      <c r="AI1735" s="94">
        <v>1</v>
      </c>
      <c r="AJ1735" s="168">
        <v>4.9000000000000002E-2</v>
      </c>
      <c r="AK1735" s="162" t="s">
        <v>651</v>
      </c>
      <c r="AL1735" s="162" t="s">
        <v>652</v>
      </c>
      <c r="AM1735" s="133">
        <v>0</v>
      </c>
      <c r="AN1735" s="133">
        <v>0</v>
      </c>
      <c r="AO1735" s="133">
        <v>0</v>
      </c>
      <c r="AP1735" s="133">
        <v>0</v>
      </c>
      <c r="AQ1735" s="133">
        <v>818300</v>
      </c>
      <c r="AR1735" s="133">
        <v>0</v>
      </c>
      <c r="AS1735" s="133">
        <v>0</v>
      </c>
      <c r="AT1735" s="133">
        <v>0</v>
      </c>
      <c r="AU1735" s="133">
        <v>0</v>
      </c>
      <c r="AV1735" s="133">
        <v>0</v>
      </c>
      <c r="AW1735" s="133">
        <v>0</v>
      </c>
      <c r="AX1735" s="133">
        <v>0</v>
      </c>
      <c r="AY1735" s="133">
        <v>0</v>
      </c>
      <c r="AZ1735" s="133">
        <v>0</v>
      </c>
      <c r="BA1735" s="15">
        <f t="shared" si="85"/>
        <v>0</v>
      </c>
      <c r="BB1735" s="15">
        <f t="shared" si="83"/>
        <v>818300</v>
      </c>
      <c r="BC1735" s="15">
        <f t="shared" si="84"/>
        <v>818300</v>
      </c>
    </row>
    <row r="1736" spans="1:55" x14ac:dyDescent="0.35">
      <c r="A1736" s="161" t="s">
        <v>3513</v>
      </c>
      <c r="B1736" s="69" t="s">
        <v>3514</v>
      </c>
      <c r="C1736" s="65">
        <v>1</v>
      </c>
      <c r="D1736" s="65" t="s">
        <v>23</v>
      </c>
      <c r="E1736" s="64" t="s">
        <v>458</v>
      </c>
      <c r="F1736" s="64" t="s">
        <v>635</v>
      </c>
      <c r="G1736" s="64" t="s">
        <v>655</v>
      </c>
      <c r="H1736" s="64" t="s">
        <v>656</v>
      </c>
      <c r="I1736" s="64" t="s">
        <v>657</v>
      </c>
      <c r="J1736" s="64" t="s">
        <v>658</v>
      </c>
      <c r="K1736" s="64" t="s">
        <v>471</v>
      </c>
      <c r="L1736" s="64" t="s">
        <v>637</v>
      </c>
      <c r="M1736" s="64" t="s">
        <v>650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71">
        <v>45372</v>
      </c>
      <c r="AF1736" s="173">
        <v>45737</v>
      </c>
      <c r="AG1736" s="94">
        <v>1170000</v>
      </c>
      <c r="AH1736" s="94">
        <v>0.39166666666666666</v>
      </c>
      <c r="AI1736" s="94">
        <v>1</v>
      </c>
      <c r="AJ1736" s="168">
        <v>4.9000000000000002E-2</v>
      </c>
      <c r="AK1736" s="162" t="s">
        <v>651</v>
      </c>
      <c r="AL1736" s="162" t="s">
        <v>652</v>
      </c>
      <c r="AM1736" s="133">
        <v>0</v>
      </c>
      <c r="AN1736" s="133">
        <v>0</v>
      </c>
      <c r="AO1736" s="133">
        <v>0</v>
      </c>
      <c r="AP1736" s="133">
        <v>0</v>
      </c>
      <c r="AQ1736" s="133">
        <v>28665</v>
      </c>
      <c r="AR1736" s="133">
        <v>0</v>
      </c>
      <c r="AS1736" s="133">
        <v>0</v>
      </c>
      <c r="AT1736" s="133">
        <v>0</v>
      </c>
      <c r="AU1736" s="133">
        <v>0</v>
      </c>
      <c r="AV1736" s="133">
        <v>0</v>
      </c>
      <c r="AW1736" s="133">
        <v>0</v>
      </c>
      <c r="AX1736" s="133">
        <v>0</v>
      </c>
      <c r="AY1736" s="133">
        <v>0</v>
      </c>
      <c r="AZ1736" s="133">
        <v>0</v>
      </c>
      <c r="BA1736" s="15">
        <f t="shared" si="85"/>
        <v>0</v>
      </c>
      <c r="BB1736" s="15">
        <f t="shared" si="83"/>
        <v>28665</v>
      </c>
      <c r="BC1736" s="15">
        <f t="shared" si="84"/>
        <v>28665</v>
      </c>
    </row>
    <row r="1737" spans="1:55" x14ac:dyDescent="0.35">
      <c r="A1737" s="161" t="s">
        <v>3515</v>
      </c>
      <c r="B1737" s="69" t="s">
        <v>3516</v>
      </c>
      <c r="C1737" s="65">
        <v>1</v>
      </c>
      <c r="D1737" s="65" t="s">
        <v>23</v>
      </c>
      <c r="E1737" s="64" t="s">
        <v>458</v>
      </c>
      <c r="F1737" s="64" t="s">
        <v>635</v>
      </c>
      <c r="G1737" s="64" t="s">
        <v>655</v>
      </c>
      <c r="H1737" s="64" t="s">
        <v>656</v>
      </c>
      <c r="I1737" s="64" t="s">
        <v>657</v>
      </c>
      <c r="J1737" s="64" t="s">
        <v>658</v>
      </c>
      <c r="K1737" s="64" t="s">
        <v>471</v>
      </c>
      <c r="L1737" s="64" t="s">
        <v>637</v>
      </c>
      <c r="M1737" s="64" t="s">
        <v>650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71">
        <v>45372</v>
      </c>
      <c r="AF1737" s="173">
        <v>45737</v>
      </c>
      <c r="AG1737" s="94">
        <v>9860000</v>
      </c>
      <c r="AH1737" s="94">
        <v>0.39166666666666666</v>
      </c>
      <c r="AI1737" s="94">
        <v>1</v>
      </c>
      <c r="AJ1737" s="168">
        <v>4.9000000000000002E-2</v>
      </c>
      <c r="AK1737" s="162" t="s">
        <v>651</v>
      </c>
      <c r="AL1737" s="162" t="s">
        <v>652</v>
      </c>
      <c r="AM1737" s="133">
        <v>0</v>
      </c>
      <c r="AN1737" s="133">
        <v>0</v>
      </c>
      <c r="AO1737" s="133">
        <v>0</v>
      </c>
      <c r="AP1737" s="133">
        <v>0</v>
      </c>
      <c r="AQ1737" s="133">
        <v>241570</v>
      </c>
      <c r="AR1737" s="133">
        <v>0</v>
      </c>
      <c r="AS1737" s="133">
        <v>0</v>
      </c>
      <c r="AT1737" s="133">
        <v>0</v>
      </c>
      <c r="AU1737" s="133">
        <v>0</v>
      </c>
      <c r="AV1737" s="133">
        <v>0</v>
      </c>
      <c r="AW1737" s="133">
        <v>0</v>
      </c>
      <c r="AX1737" s="133">
        <v>0</v>
      </c>
      <c r="AY1737" s="133">
        <v>0</v>
      </c>
      <c r="AZ1737" s="133">
        <v>0</v>
      </c>
      <c r="BA1737" s="15">
        <f t="shared" si="85"/>
        <v>0</v>
      </c>
      <c r="BB1737" s="15">
        <f t="shared" si="83"/>
        <v>241570</v>
      </c>
      <c r="BC1737" s="15">
        <f t="shared" si="84"/>
        <v>241570</v>
      </c>
    </row>
    <row r="1738" spans="1:55" x14ac:dyDescent="0.35">
      <c r="A1738" s="161" t="s">
        <v>3517</v>
      </c>
      <c r="B1738" s="69" t="s">
        <v>3518</v>
      </c>
      <c r="C1738" s="65">
        <v>1</v>
      </c>
      <c r="D1738" s="65" t="s">
        <v>23</v>
      </c>
      <c r="E1738" s="64" t="s">
        <v>458</v>
      </c>
      <c r="F1738" s="64" t="s">
        <v>635</v>
      </c>
      <c r="G1738" s="64" t="s">
        <v>655</v>
      </c>
      <c r="H1738" s="64" t="s">
        <v>656</v>
      </c>
      <c r="I1738" s="64" t="s">
        <v>657</v>
      </c>
      <c r="J1738" s="64" t="s">
        <v>658</v>
      </c>
      <c r="K1738" s="64" t="s">
        <v>471</v>
      </c>
      <c r="L1738" s="64" t="s">
        <v>637</v>
      </c>
      <c r="M1738" s="64" t="s">
        <v>650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71">
        <v>45372</v>
      </c>
      <c r="AF1738" s="173">
        <v>45737</v>
      </c>
      <c r="AG1738" s="94">
        <v>4000000</v>
      </c>
      <c r="AH1738" s="94">
        <v>0.39166666666666666</v>
      </c>
      <c r="AI1738" s="94">
        <v>1</v>
      </c>
      <c r="AJ1738" s="168">
        <v>4.9000000000000002E-2</v>
      </c>
      <c r="AK1738" s="162" t="s">
        <v>651</v>
      </c>
      <c r="AL1738" s="162" t="s">
        <v>652</v>
      </c>
      <c r="AM1738" s="133">
        <v>0</v>
      </c>
      <c r="AN1738" s="133">
        <v>0</v>
      </c>
      <c r="AO1738" s="133">
        <v>0</v>
      </c>
      <c r="AP1738" s="133">
        <v>0</v>
      </c>
      <c r="AQ1738" s="133">
        <v>98000</v>
      </c>
      <c r="AR1738" s="133">
        <v>0</v>
      </c>
      <c r="AS1738" s="133">
        <v>0</v>
      </c>
      <c r="AT1738" s="133">
        <v>0</v>
      </c>
      <c r="AU1738" s="133">
        <v>0</v>
      </c>
      <c r="AV1738" s="133">
        <v>0</v>
      </c>
      <c r="AW1738" s="133">
        <v>0</v>
      </c>
      <c r="AX1738" s="133">
        <v>0</v>
      </c>
      <c r="AY1738" s="133">
        <v>0</v>
      </c>
      <c r="AZ1738" s="133">
        <v>0</v>
      </c>
      <c r="BA1738" s="15">
        <f t="shared" si="85"/>
        <v>0</v>
      </c>
      <c r="BB1738" s="15">
        <f t="shared" si="83"/>
        <v>98000</v>
      </c>
      <c r="BC1738" s="15">
        <f t="shared" si="84"/>
        <v>98000</v>
      </c>
    </row>
    <row r="1739" spans="1:55" x14ac:dyDescent="0.35">
      <c r="A1739" s="161" t="s">
        <v>3519</v>
      </c>
      <c r="B1739" s="69" t="s">
        <v>3520</v>
      </c>
      <c r="C1739" s="65">
        <v>1</v>
      </c>
      <c r="D1739" s="65" t="s">
        <v>23</v>
      </c>
      <c r="E1739" s="64" t="s">
        <v>458</v>
      </c>
      <c r="F1739" s="64" t="s">
        <v>635</v>
      </c>
      <c r="G1739" s="64" t="s">
        <v>655</v>
      </c>
      <c r="H1739" s="64" t="s">
        <v>656</v>
      </c>
      <c r="I1739" s="64" t="s">
        <v>657</v>
      </c>
      <c r="J1739" s="64" t="s">
        <v>658</v>
      </c>
      <c r="K1739" s="64" t="s">
        <v>471</v>
      </c>
      <c r="L1739" s="64" t="s">
        <v>637</v>
      </c>
      <c r="M1739" s="64" t="s">
        <v>650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71">
        <v>45372</v>
      </c>
      <c r="AF1739" s="173">
        <v>45737</v>
      </c>
      <c r="AG1739" s="94">
        <v>20000000</v>
      </c>
      <c r="AH1739" s="94">
        <v>0.39166666666666666</v>
      </c>
      <c r="AI1739" s="94">
        <v>1</v>
      </c>
      <c r="AJ1739" s="168">
        <v>4.9000000000000002E-2</v>
      </c>
      <c r="AK1739" s="162" t="s">
        <v>651</v>
      </c>
      <c r="AL1739" s="162" t="s">
        <v>652</v>
      </c>
      <c r="AM1739" s="133">
        <v>0</v>
      </c>
      <c r="AN1739" s="133">
        <v>0</v>
      </c>
      <c r="AO1739" s="133">
        <v>0</v>
      </c>
      <c r="AP1739" s="133">
        <v>0</v>
      </c>
      <c r="AQ1739" s="133">
        <v>490000</v>
      </c>
      <c r="AR1739" s="133">
        <v>0</v>
      </c>
      <c r="AS1739" s="133">
        <v>0</v>
      </c>
      <c r="AT1739" s="133">
        <v>0</v>
      </c>
      <c r="AU1739" s="133">
        <v>0</v>
      </c>
      <c r="AV1739" s="133">
        <v>0</v>
      </c>
      <c r="AW1739" s="133">
        <v>0</v>
      </c>
      <c r="AX1739" s="133">
        <v>0</v>
      </c>
      <c r="AY1739" s="133">
        <v>0</v>
      </c>
      <c r="AZ1739" s="133">
        <v>0</v>
      </c>
      <c r="BA1739" s="15">
        <f t="shared" si="85"/>
        <v>0</v>
      </c>
      <c r="BB1739" s="15">
        <f t="shared" si="83"/>
        <v>490000</v>
      </c>
      <c r="BC1739" s="15">
        <f t="shared" si="84"/>
        <v>490000</v>
      </c>
    </row>
    <row r="1740" spans="1:55" x14ac:dyDescent="0.35">
      <c r="A1740" s="161" t="s">
        <v>3524</v>
      </c>
      <c r="B1740" s="69" t="s">
        <v>3525</v>
      </c>
      <c r="C1740" s="65">
        <v>1</v>
      </c>
      <c r="D1740" s="65" t="s">
        <v>23</v>
      </c>
      <c r="E1740" s="64" t="s">
        <v>458</v>
      </c>
      <c r="F1740" s="64" t="s">
        <v>635</v>
      </c>
      <c r="G1740" s="64" t="s">
        <v>655</v>
      </c>
      <c r="H1740" s="64" t="s">
        <v>656</v>
      </c>
      <c r="I1740" s="64" t="s">
        <v>657</v>
      </c>
      <c r="J1740" s="64" t="s">
        <v>658</v>
      </c>
      <c r="K1740" s="64" t="s">
        <v>471</v>
      </c>
      <c r="L1740" s="64" t="s">
        <v>637</v>
      </c>
      <c r="M1740" s="64" t="s">
        <v>650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5000000</v>
      </c>
      <c r="X1740" s="63">
        <v>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63">
        <v>5000000</v>
      </c>
      <c r="AE1740" s="171">
        <v>45372</v>
      </c>
      <c r="AF1740" s="173">
        <v>45737</v>
      </c>
      <c r="AG1740" s="94">
        <v>5000000</v>
      </c>
      <c r="AH1740" s="94">
        <v>0.39166666666666666</v>
      </c>
      <c r="AI1740" s="94">
        <v>1</v>
      </c>
      <c r="AJ1740" s="168">
        <v>4.9000000000000002E-2</v>
      </c>
      <c r="AK1740" s="162" t="s">
        <v>651</v>
      </c>
      <c r="AL1740" s="162" t="s">
        <v>652</v>
      </c>
      <c r="AM1740" s="133">
        <v>0</v>
      </c>
      <c r="AN1740" s="133">
        <v>0</v>
      </c>
      <c r="AO1740" s="133">
        <v>0</v>
      </c>
      <c r="AP1740" s="133">
        <v>0</v>
      </c>
      <c r="AQ1740" s="133">
        <v>122500</v>
      </c>
      <c r="AR1740" s="133">
        <v>0</v>
      </c>
      <c r="AS1740" s="133">
        <v>0</v>
      </c>
      <c r="AT1740" s="133">
        <v>0</v>
      </c>
      <c r="AU1740" s="133">
        <v>0</v>
      </c>
      <c r="AV1740" s="133">
        <v>0</v>
      </c>
      <c r="AW1740" s="133">
        <v>0</v>
      </c>
      <c r="AX1740" s="133">
        <v>0</v>
      </c>
      <c r="AY1740" s="133">
        <v>0</v>
      </c>
      <c r="AZ1740" s="133">
        <v>0</v>
      </c>
      <c r="BA1740" s="15">
        <f t="shared" si="85"/>
        <v>0</v>
      </c>
      <c r="BB1740" s="15">
        <f t="shared" ref="BB1740:BB1757" si="86">SUM(AO1740:AZ1740)</f>
        <v>122500</v>
      </c>
      <c r="BC1740" s="15">
        <f t="shared" ref="BC1740:BC1757" si="87">BA1740+BB1740</f>
        <v>122500</v>
      </c>
    </row>
    <row r="1741" spans="1:55" x14ac:dyDescent="0.35">
      <c r="A1741" s="161" t="s">
        <v>3526</v>
      </c>
      <c r="B1741" s="69" t="s">
        <v>3527</v>
      </c>
      <c r="C1741" s="65">
        <v>1</v>
      </c>
      <c r="D1741" s="65" t="s">
        <v>23</v>
      </c>
      <c r="E1741" s="64" t="s">
        <v>458</v>
      </c>
      <c r="F1741" s="64" t="s">
        <v>635</v>
      </c>
      <c r="G1741" s="64" t="s">
        <v>55</v>
      </c>
      <c r="H1741" s="64" t="s">
        <v>648</v>
      </c>
      <c r="I1741" s="64" t="s">
        <v>636</v>
      </c>
      <c r="J1741" s="64" t="s">
        <v>649</v>
      </c>
      <c r="K1741" s="64" t="s">
        <v>583</v>
      </c>
      <c r="L1741" s="64" t="s">
        <v>637</v>
      </c>
      <c r="M1741" s="64" t="s">
        <v>650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200000000</v>
      </c>
      <c r="X1741" s="63">
        <v>0</v>
      </c>
      <c r="Y1741" s="63">
        <v>0</v>
      </c>
      <c r="Z1741" s="63">
        <v>9250000</v>
      </c>
      <c r="AA1741" s="63">
        <v>0</v>
      </c>
      <c r="AB1741" s="63">
        <v>0</v>
      </c>
      <c r="AC1741" s="63">
        <v>0</v>
      </c>
      <c r="AD1741" s="63">
        <v>200000000</v>
      </c>
      <c r="AE1741" s="171">
        <v>45398</v>
      </c>
      <c r="AF1741" s="173">
        <v>47224</v>
      </c>
      <c r="AG1741" s="94">
        <v>200000000</v>
      </c>
      <c r="AH1741" s="94">
        <v>4.4611111111111112</v>
      </c>
      <c r="AI1741" s="94">
        <v>5</v>
      </c>
      <c r="AJ1741" s="168">
        <v>9.2499999999999999E-2</v>
      </c>
      <c r="AK1741" s="162" t="s">
        <v>651</v>
      </c>
      <c r="AL1741" s="162" t="s">
        <v>652</v>
      </c>
      <c r="AM1741" s="133">
        <v>0</v>
      </c>
      <c r="AN1741" s="133">
        <v>0</v>
      </c>
      <c r="AO1741" s="133">
        <v>0</v>
      </c>
      <c r="AP1741" s="133">
        <v>0</v>
      </c>
      <c r="AQ1741" s="133">
        <v>0</v>
      </c>
      <c r="AR1741" s="133">
        <v>9250000</v>
      </c>
      <c r="AS1741" s="133">
        <v>0</v>
      </c>
      <c r="AT1741" s="133">
        <v>0</v>
      </c>
      <c r="AU1741" s="133">
        <v>0</v>
      </c>
      <c r="AV1741" s="133">
        <v>0</v>
      </c>
      <c r="AW1741" s="133">
        <v>0</v>
      </c>
      <c r="AX1741" s="133">
        <v>9250000</v>
      </c>
      <c r="AY1741" s="133">
        <v>0</v>
      </c>
      <c r="AZ1741" s="133">
        <v>0</v>
      </c>
      <c r="BA1741" s="15">
        <f t="shared" si="85"/>
        <v>0</v>
      </c>
      <c r="BB1741" s="15">
        <f t="shared" si="86"/>
        <v>18500000</v>
      </c>
      <c r="BC1741" s="15">
        <f t="shared" si="87"/>
        <v>18500000</v>
      </c>
    </row>
    <row r="1742" spans="1:55" x14ac:dyDescent="0.35">
      <c r="A1742" s="161" t="s">
        <v>3528</v>
      </c>
      <c r="B1742" s="69" t="s">
        <v>3529</v>
      </c>
      <c r="C1742" s="65">
        <v>1</v>
      </c>
      <c r="D1742" s="65" t="s">
        <v>23</v>
      </c>
      <c r="E1742" s="64" t="s">
        <v>458</v>
      </c>
      <c r="F1742" s="64" t="s">
        <v>635</v>
      </c>
      <c r="G1742" s="64" t="s">
        <v>655</v>
      </c>
      <c r="H1742" s="64" t="s">
        <v>656</v>
      </c>
      <c r="I1742" s="64" t="s">
        <v>657</v>
      </c>
      <c r="J1742" s="64" t="s">
        <v>658</v>
      </c>
      <c r="K1742" s="64" t="s">
        <v>471</v>
      </c>
      <c r="L1742" s="64" t="s">
        <v>637</v>
      </c>
      <c r="M1742" s="64" t="s">
        <v>650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6500000</v>
      </c>
      <c r="X1742" s="63">
        <v>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63">
        <v>6500000</v>
      </c>
      <c r="AE1742" s="171">
        <v>45372</v>
      </c>
      <c r="AF1742" s="173">
        <v>45737</v>
      </c>
      <c r="AG1742" s="94">
        <v>6500000</v>
      </c>
      <c r="AH1742" s="94">
        <v>0.39166666666666666</v>
      </c>
      <c r="AI1742" s="94">
        <v>1</v>
      </c>
      <c r="AJ1742" s="168">
        <v>4.9000000000000002E-2</v>
      </c>
      <c r="AK1742" s="162" t="s">
        <v>651</v>
      </c>
      <c r="AL1742" s="162" t="s">
        <v>652</v>
      </c>
      <c r="AM1742" s="133">
        <v>0</v>
      </c>
      <c r="AN1742" s="133">
        <v>0</v>
      </c>
      <c r="AO1742" s="133">
        <v>0</v>
      </c>
      <c r="AP1742" s="133">
        <v>0</v>
      </c>
      <c r="AQ1742" s="133">
        <v>159250</v>
      </c>
      <c r="AR1742" s="133">
        <v>0</v>
      </c>
      <c r="AS1742" s="133">
        <v>0</v>
      </c>
      <c r="AT1742" s="133">
        <v>0</v>
      </c>
      <c r="AU1742" s="133">
        <v>0</v>
      </c>
      <c r="AV1742" s="133">
        <v>0</v>
      </c>
      <c r="AW1742" s="133">
        <v>0</v>
      </c>
      <c r="AX1742" s="133">
        <v>0</v>
      </c>
      <c r="AY1742" s="133">
        <v>0</v>
      </c>
      <c r="AZ1742" s="133">
        <v>0</v>
      </c>
      <c r="BA1742" s="15">
        <f t="shared" si="85"/>
        <v>0</v>
      </c>
      <c r="BB1742" s="15">
        <f t="shared" si="86"/>
        <v>159250</v>
      </c>
      <c r="BC1742" s="15">
        <f t="shared" si="87"/>
        <v>159250</v>
      </c>
    </row>
    <row r="1743" spans="1:55" x14ac:dyDescent="0.35">
      <c r="A1743" s="161" t="s">
        <v>3530</v>
      </c>
      <c r="B1743" s="69" t="s">
        <v>3531</v>
      </c>
      <c r="C1743" s="65">
        <v>1</v>
      </c>
      <c r="D1743" s="65" t="s">
        <v>23</v>
      </c>
      <c r="E1743" s="64" t="s">
        <v>458</v>
      </c>
      <c r="F1743" s="64" t="s">
        <v>635</v>
      </c>
      <c r="G1743" s="64" t="s">
        <v>978</v>
      </c>
      <c r="H1743" s="64" t="s">
        <v>648</v>
      </c>
      <c r="I1743" s="64" t="s">
        <v>640</v>
      </c>
      <c r="J1743" s="64" t="s">
        <v>649</v>
      </c>
      <c r="K1743" s="64" t="s">
        <v>978</v>
      </c>
      <c r="L1743" s="64" t="s">
        <v>637</v>
      </c>
      <c r="M1743" s="64" t="s">
        <v>650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164000000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71">
        <v>45418</v>
      </c>
      <c r="AF1743" s="173">
        <v>46513</v>
      </c>
      <c r="AG1743" s="94">
        <v>164000000</v>
      </c>
      <c r="AH1743" s="94">
        <v>2.5166666666666666</v>
      </c>
      <c r="AI1743" s="94">
        <v>3</v>
      </c>
      <c r="AJ1743" s="168">
        <v>8.7499999999999994E-2</v>
      </c>
      <c r="AK1743" s="162" t="s">
        <v>651</v>
      </c>
      <c r="AL1743" s="162" t="s">
        <v>652</v>
      </c>
      <c r="AM1743" s="133">
        <v>7175000</v>
      </c>
      <c r="AN1743" s="133">
        <v>0</v>
      </c>
      <c r="AO1743" s="133">
        <v>0</v>
      </c>
      <c r="AP1743" s="133">
        <v>0</v>
      </c>
      <c r="AQ1743" s="133">
        <v>0</v>
      </c>
      <c r="AR1743" s="133">
        <v>0</v>
      </c>
      <c r="AS1743" s="133">
        <v>7175000</v>
      </c>
      <c r="AT1743" s="133">
        <v>0</v>
      </c>
      <c r="AU1743" s="133">
        <v>0</v>
      </c>
      <c r="AV1743" s="133">
        <v>0</v>
      </c>
      <c r="AW1743" s="133">
        <v>0</v>
      </c>
      <c r="AX1743" s="133">
        <v>0</v>
      </c>
      <c r="AY1743" s="133">
        <v>7175000</v>
      </c>
      <c r="AZ1743" s="133">
        <v>0</v>
      </c>
      <c r="BA1743" s="15">
        <f t="shared" si="85"/>
        <v>7175000</v>
      </c>
      <c r="BB1743" s="15">
        <f t="shared" si="86"/>
        <v>14350000</v>
      </c>
      <c r="BC1743" s="15">
        <f t="shared" si="87"/>
        <v>21525000</v>
      </c>
    </row>
    <row r="1744" spans="1:55" x14ac:dyDescent="0.35">
      <c r="A1744" s="161" t="s">
        <v>3532</v>
      </c>
      <c r="B1744" s="69" t="s">
        <v>3533</v>
      </c>
      <c r="C1744" s="65">
        <v>1</v>
      </c>
      <c r="D1744" s="65" t="s">
        <v>23</v>
      </c>
      <c r="E1744" s="64" t="s">
        <v>458</v>
      </c>
      <c r="F1744" s="64" t="s">
        <v>635</v>
      </c>
      <c r="G1744" s="64" t="s">
        <v>978</v>
      </c>
      <c r="H1744" s="64" t="s">
        <v>648</v>
      </c>
      <c r="I1744" s="64" t="s">
        <v>640</v>
      </c>
      <c r="J1744" s="64" t="s">
        <v>649</v>
      </c>
      <c r="K1744" s="64" t="s">
        <v>978</v>
      </c>
      <c r="L1744" s="64" t="s">
        <v>637</v>
      </c>
      <c r="M1744" s="64" t="s">
        <v>650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71000000</v>
      </c>
      <c r="X1744" s="63">
        <v>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63">
        <v>71000000</v>
      </c>
      <c r="AE1744" s="171">
        <v>45372</v>
      </c>
      <c r="AF1744" s="173">
        <v>45737</v>
      </c>
      <c r="AG1744" s="94">
        <v>71000000</v>
      </c>
      <c r="AH1744" s="94">
        <v>0.39166666666666666</v>
      </c>
      <c r="AI1744" s="94">
        <v>1</v>
      </c>
      <c r="AJ1744" s="168">
        <v>4.9000000000000002E-2</v>
      </c>
      <c r="AK1744" s="162" t="s">
        <v>651</v>
      </c>
      <c r="AL1744" s="162" t="s">
        <v>652</v>
      </c>
      <c r="AM1744" s="133">
        <v>0</v>
      </c>
      <c r="AN1744" s="133">
        <v>0</v>
      </c>
      <c r="AO1744" s="133">
        <v>0</v>
      </c>
      <c r="AP1744" s="133">
        <v>0</v>
      </c>
      <c r="AQ1744" s="133">
        <v>1739500</v>
      </c>
      <c r="AR1744" s="133">
        <v>0</v>
      </c>
      <c r="AS1744" s="133">
        <v>0</v>
      </c>
      <c r="AT1744" s="133">
        <v>0</v>
      </c>
      <c r="AU1744" s="133">
        <v>0</v>
      </c>
      <c r="AV1744" s="133">
        <v>0</v>
      </c>
      <c r="AW1744" s="133">
        <v>0</v>
      </c>
      <c r="AX1744" s="133">
        <v>0</v>
      </c>
      <c r="AY1744" s="133">
        <v>0</v>
      </c>
      <c r="AZ1744" s="133">
        <v>0</v>
      </c>
      <c r="BA1744" s="15">
        <f t="shared" si="85"/>
        <v>0</v>
      </c>
      <c r="BB1744" s="15">
        <f t="shared" si="86"/>
        <v>1739500</v>
      </c>
      <c r="BC1744" s="15">
        <f t="shared" si="87"/>
        <v>1739500</v>
      </c>
    </row>
    <row r="1745" spans="1:55" x14ac:dyDescent="0.35">
      <c r="A1745" s="161" t="s">
        <v>3534</v>
      </c>
      <c r="B1745" s="69" t="s">
        <v>3535</v>
      </c>
      <c r="C1745" s="65">
        <v>1</v>
      </c>
      <c r="D1745" s="65" t="s">
        <v>23</v>
      </c>
      <c r="E1745" s="64" t="s">
        <v>458</v>
      </c>
      <c r="F1745" s="64" t="s">
        <v>635</v>
      </c>
      <c r="G1745" s="64" t="s">
        <v>55</v>
      </c>
      <c r="H1745" s="64" t="s">
        <v>648</v>
      </c>
      <c r="I1745" s="64" t="s">
        <v>636</v>
      </c>
      <c r="J1745" s="64" t="s">
        <v>649</v>
      </c>
      <c r="K1745" s="64" t="s">
        <v>583</v>
      </c>
      <c r="L1745" s="64" t="s">
        <v>637</v>
      </c>
      <c r="M1745" s="64" t="s">
        <v>650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150000000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71">
        <v>45425</v>
      </c>
      <c r="AF1745" s="173">
        <v>47251</v>
      </c>
      <c r="AG1745" s="94">
        <v>150000000</v>
      </c>
      <c r="AH1745" s="94">
        <v>4.5361111111111114</v>
      </c>
      <c r="AI1745" s="94">
        <v>5</v>
      </c>
      <c r="AJ1745" s="168">
        <v>9.2499999999999999E-2</v>
      </c>
      <c r="AK1745" s="162" t="s">
        <v>651</v>
      </c>
      <c r="AL1745" s="162" t="s">
        <v>652</v>
      </c>
      <c r="AM1745" s="133">
        <v>6937500</v>
      </c>
      <c r="AN1745" s="133">
        <v>0</v>
      </c>
      <c r="AO1745" s="133">
        <v>0</v>
      </c>
      <c r="AP1745" s="133">
        <v>0</v>
      </c>
      <c r="AQ1745" s="133">
        <v>0</v>
      </c>
      <c r="AR1745" s="133">
        <v>0</v>
      </c>
      <c r="AS1745" s="133">
        <v>6937500</v>
      </c>
      <c r="AT1745" s="133">
        <v>0</v>
      </c>
      <c r="AU1745" s="133">
        <v>0</v>
      </c>
      <c r="AV1745" s="133">
        <v>0</v>
      </c>
      <c r="AW1745" s="133">
        <v>0</v>
      </c>
      <c r="AX1745" s="133">
        <v>0</v>
      </c>
      <c r="AY1745" s="133">
        <v>6937500</v>
      </c>
      <c r="AZ1745" s="133">
        <v>0</v>
      </c>
      <c r="BA1745" s="15">
        <f t="shared" si="85"/>
        <v>6937500</v>
      </c>
      <c r="BB1745" s="15">
        <f t="shared" si="86"/>
        <v>13875000</v>
      </c>
      <c r="BC1745" s="15">
        <f t="shared" si="87"/>
        <v>20812500</v>
      </c>
    </row>
    <row r="1746" spans="1:55" x14ac:dyDescent="0.35">
      <c r="A1746" s="161" t="s">
        <v>3536</v>
      </c>
      <c r="B1746" s="69" t="s">
        <v>3537</v>
      </c>
      <c r="C1746" s="65">
        <v>1</v>
      </c>
      <c r="D1746" s="65" t="s">
        <v>23</v>
      </c>
      <c r="E1746" s="64" t="s">
        <v>458</v>
      </c>
      <c r="F1746" s="64" t="s">
        <v>635</v>
      </c>
      <c r="G1746" s="64" t="s">
        <v>655</v>
      </c>
      <c r="H1746" s="64" t="s">
        <v>656</v>
      </c>
      <c r="I1746" s="64" t="s">
        <v>657</v>
      </c>
      <c r="J1746" s="64" t="s">
        <v>658</v>
      </c>
      <c r="K1746" s="64" t="s">
        <v>471</v>
      </c>
      <c r="L1746" s="64" t="s">
        <v>637</v>
      </c>
      <c r="M1746" s="64" t="s">
        <v>650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5000000</v>
      </c>
      <c r="X1746" s="63">
        <v>0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63">
        <v>5000000</v>
      </c>
      <c r="AE1746" s="171">
        <v>45372</v>
      </c>
      <c r="AF1746" s="173">
        <v>45737</v>
      </c>
      <c r="AG1746" s="94">
        <v>5000000</v>
      </c>
      <c r="AH1746" s="94">
        <v>0.39166666666666666</v>
      </c>
      <c r="AI1746" s="94">
        <v>1</v>
      </c>
      <c r="AJ1746" s="168">
        <v>4.9000000000000002E-2</v>
      </c>
      <c r="AK1746" s="162" t="s">
        <v>651</v>
      </c>
      <c r="AL1746" s="162" t="s">
        <v>652</v>
      </c>
      <c r="AM1746" s="133">
        <v>0</v>
      </c>
      <c r="AN1746" s="133">
        <v>0</v>
      </c>
      <c r="AO1746" s="133">
        <v>0</v>
      </c>
      <c r="AP1746" s="133">
        <v>0</v>
      </c>
      <c r="AQ1746" s="133">
        <v>122500</v>
      </c>
      <c r="AR1746" s="133">
        <v>0</v>
      </c>
      <c r="AS1746" s="133">
        <v>0</v>
      </c>
      <c r="AT1746" s="133">
        <v>0</v>
      </c>
      <c r="AU1746" s="133">
        <v>0</v>
      </c>
      <c r="AV1746" s="133">
        <v>0</v>
      </c>
      <c r="AW1746" s="133">
        <v>0</v>
      </c>
      <c r="AX1746" s="133">
        <v>0</v>
      </c>
      <c r="AY1746" s="133">
        <v>0</v>
      </c>
      <c r="AZ1746" s="133">
        <v>0</v>
      </c>
      <c r="BA1746" s="15">
        <f t="shared" si="85"/>
        <v>0</v>
      </c>
      <c r="BB1746" s="15">
        <f t="shared" si="86"/>
        <v>122500</v>
      </c>
      <c r="BC1746" s="15">
        <f t="shared" si="87"/>
        <v>122500</v>
      </c>
    </row>
    <row r="1747" spans="1:55" x14ac:dyDescent="0.35">
      <c r="A1747" s="161" t="s">
        <v>3538</v>
      </c>
      <c r="B1747" s="69" t="s">
        <v>3539</v>
      </c>
      <c r="C1747" s="65">
        <v>1</v>
      </c>
      <c r="D1747" s="65" t="s">
        <v>23</v>
      </c>
      <c r="E1747" s="64" t="s">
        <v>458</v>
      </c>
      <c r="F1747" s="64" t="s">
        <v>635</v>
      </c>
      <c r="G1747" s="64" t="s">
        <v>647</v>
      </c>
      <c r="H1747" s="64" t="s">
        <v>648</v>
      </c>
      <c r="I1747" s="64" t="s">
        <v>636</v>
      </c>
      <c r="J1747" s="64" t="s">
        <v>649</v>
      </c>
      <c r="K1747" s="64" t="s">
        <v>3412</v>
      </c>
      <c r="L1747" s="64" t="s">
        <v>637</v>
      </c>
      <c r="M1747" s="64" t="s">
        <v>650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1642647.9299999997</v>
      </c>
      <c r="X1747" s="63">
        <v>0</v>
      </c>
      <c r="Y1747" s="63">
        <v>20533.099999999999</v>
      </c>
      <c r="Z1747" s="63">
        <v>11696.15</v>
      </c>
      <c r="AA1747" s="63">
        <v>0</v>
      </c>
      <c r="AB1747" s="63">
        <v>0</v>
      </c>
      <c r="AC1747" s="63">
        <v>0</v>
      </c>
      <c r="AD1747" s="63">
        <v>1622114.8299999996</v>
      </c>
      <c r="AE1747" s="171">
        <v>45435</v>
      </c>
      <c r="AF1747" s="173">
        <v>47991</v>
      </c>
      <c r="AG1747" s="94">
        <v>1724780.33</v>
      </c>
      <c r="AH1747" s="94">
        <v>6.5638888888888891</v>
      </c>
      <c r="AI1747" s="94">
        <v>7</v>
      </c>
      <c r="AJ1747" s="168">
        <v>8.5444000000000006E-2</v>
      </c>
      <c r="AK1747" s="162" t="s">
        <v>651</v>
      </c>
      <c r="AL1747" s="162" t="s">
        <v>652</v>
      </c>
      <c r="AM1747" s="133">
        <v>11549.94</v>
      </c>
      <c r="AN1747" s="133">
        <v>11403.74</v>
      </c>
      <c r="AO1747" s="133">
        <v>11257.54</v>
      </c>
      <c r="AP1747" s="133">
        <v>11111.34</v>
      </c>
      <c r="AQ1747" s="133">
        <v>10965.14</v>
      </c>
      <c r="AR1747" s="133">
        <v>10818.94</v>
      </c>
      <c r="AS1747" s="133">
        <v>10672.73</v>
      </c>
      <c r="AT1747" s="133">
        <v>10526.53</v>
      </c>
      <c r="AU1747" s="133">
        <v>10380.33</v>
      </c>
      <c r="AV1747" s="133">
        <v>10234.129999999999</v>
      </c>
      <c r="AW1747" s="133">
        <v>10087.93</v>
      </c>
      <c r="AX1747" s="133">
        <v>9941.7199999999993</v>
      </c>
      <c r="AY1747" s="133">
        <v>9795.52</v>
      </c>
      <c r="AZ1747" s="133">
        <v>9649.32</v>
      </c>
      <c r="BA1747" s="15">
        <f t="shared" si="85"/>
        <v>22953.68</v>
      </c>
      <c r="BB1747" s="15">
        <f t="shared" si="86"/>
        <v>125441.17000000001</v>
      </c>
      <c r="BC1747" s="15">
        <f t="shared" si="87"/>
        <v>148394.85</v>
      </c>
    </row>
    <row r="1748" spans="1:55" x14ac:dyDescent="0.35">
      <c r="A1748" s="161" t="s">
        <v>3540</v>
      </c>
      <c r="B1748" s="69" t="s">
        <v>3541</v>
      </c>
      <c r="C1748" s="65">
        <v>1</v>
      </c>
      <c r="D1748" s="65" t="s">
        <v>23</v>
      </c>
      <c r="E1748" s="64" t="s">
        <v>458</v>
      </c>
      <c r="F1748" s="64" t="s">
        <v>635</v>
      </c>
      <c r="G1748" s="64" t="s">
        <v>647</v>
      </c>
      <c r="H1748" s="64" t="s">
        <v>648</v>
      </c>
      <c r="I1748" s="64" t="s">
        <v>636</v>
      </c>
      <c r="J1748" s="64" t="s">
        <v>649</v>
      </c>
      <c r="K1748" s="64" t="s">
        <v>3542</v>
      </c>
      <c r="L1748" s="64" t="s">
        <v>637</v>
      </c>
      <c r="M1748" s="64" t="s">
        <v>650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686665.55</v>
      </c>
      <c r="X1748" s="63">
        <v>0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63">
        <v>686665.55</v>
      </c>
      <c r="AE1748" s="171">
        <v>45376</v>
      </c>
      <c r="AF1748" s="173">
        <v>46471</v>
      </c>
      <c r="AG1748" s="94">
        <v>686665.55</v>
      </c>
      <c r="AH1748" s="94">
        <v>2.4027777777777777</v>
      </c>
      <c r="AI1748" s="94">
        <v>3</v>
      </c>
      <c r="AJ1748" s="168">
        <v>8.7499999999999994E-2</v>
      </c>
      <c r="AK1748" s="162" t="s">
        <v>651</v>
      </c>
      <c r="AL1748" s="162" t="s">
        <v>652</v>
      </c>
      <c r="AM1748" s="133">
        <v>0</v>
      </c>
      <c r="AN1748" s="133">
        <v>0</v>
      </c>
      <c r="AO1748" s="133">
        <v>0</v>
      </c>
      <c r="AP1748" s="133">
        <v>0</v>
      </c>
      <c r="AQ1748" s="133">
        <v>30041.62</v>
      </c>
      <c r="AR1748" s="133">
        <v>0</v>
      </c>
      <c r="AS1748" s="133">
        <v>0</v>
      </c>
      <c r="AT1748" s="133">
        <v>0</v>
      </c>
      <c r="AU1748" s="133">
        <v>0</v>
      </c>
      <c r="AV1748" s="133">
        <v>0</v>
      </c>
      <c r="AW1748" s="133">
        <v>30041.62</v>
      </c>
      <c r="AX1748" s="133">
        <v>0</v>
      </c>
      <c r="AY1748" s="133">
        <v>0</v>
      </c>
      <c r="AZ1748" s="133">
        <v>0</v>
      </c>
      <c r="BA1748" s="15">
        <f t="shared" si="85"/>
        <v>0</v>
      </c>
      <c r="BB1748" s="15">
        <f t="shared" si="86"/>
        <v>60083.24</v>
      </c>
      <c r="BC1748" s="15">
        <f t="shared" si="87"/>
        <v>60083.24</v>
      </c>
    </row>
    <row r="1749" spans="1:55" x14ac:dyDescent="0.35">
      <c r="A1749" s="161" t="s">
        <v>3543</v>
      </c>
      <c r="B1749" s="69" t="s">
        <v>3544</v>
      </c>
      <c r="C1749" s="65">
        <v>1</v>
      </c>
      <c r="D1749" s="65" t="s">
        <v>23</v>
      </c>
      <c r="E1749" s="64" t="s">
        <v>458</v>
      </c>
      <c r="F1749" s="64" t="s">
        <v>635</v>
      </c>
      <c r="G1749" s="64" t="s">
        <v>647</v>
      </c>
      <c r="H1749" s="64" t="s">
        <v>648</v>
      </c>
      <c r="I1749" s="64" t="s">
        <v>636</v>
      </c>
      <c r="J1749" s="64" t="s">
        <v>649</v>
      </c>
      <c r="K1749" s="64" t="s">
        <v>3545</v>
      </c>
      <c r="L1749" s="64" t="s">
        <v>637</v>
      </c>
      <c r="M1749" s="64" t="s">
        <v>650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720959.79</v>
      </c>
      <c r="X1749" s="63">
        <v>0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63">
        <v>720959.79</v>
      </c>
      <c r="AE1749" s="171">
        <v>45376</v>
      </c>
      <c r="AF1749" s="173">
        <v>46471</v>
      </c>
      <c r="AG1749" s="94">
        <v>720959.79</v>
      </c>
      <c r="AH1749" s="94">
        <v>2.4027777777777777</v>
      </c>
      <c r="AI1749" s="94">
        <v>3</v>
      </c>
      <c r="AJ1749" s="168">
        <v>8.7499999999999994E-2</v>
      </c>
      <c r="AK1749" s="162" t="s">
        <v>651</v>
      </c>
      <c r="AL1749" s="162" t="s">
        <v>652</v>
      </c>
      <c r="AM1749" s="133">
        <v>0</v>
      </c>
      <c r="AN1749" s="133">
        <v>0</v>
      </c>
      <c r="AO1749" s="133">
        <v>0</v>
      </c>
      <c r="AP1749" s="133">
        <v>0</v>
      </c>
      <c r="AQ1749" s="133">
        <v>31541.99</v>
      </c>
      <c r="AR1749" s="133">
        <v>0</v>
      </c>
      <c r="AS1749" s="133">
        <v>0</v>
      </c>
      <c r="AT1749" s="133">
        <v>0</v>
      </c>
      <c r="AU1749" s="133">
        <v>0</v>
      </c>
      <c r="AV1749" s="133">
        <v>0</v>
      </c>
      <c r="AW1749" s="133">
        <v>31541.99</v>
      </c>
      <c r="AX1749" s="133">
        <v>0</v>
      </c>
      <c r="AY1749" s="133">
        <v>0</v>
      </c>
      <c r="AZ1749" s="133">
        <v>0</v>
      </c>
      <c r="BA1749" s="15">
        <f t="shared" si="85"/>
        <v>0</v>
      </c>
      <c r="BB1749" s="15">
        <f t="shared" si="86"/>
        <v>63083.98</v>
      </c>
      <c r="BC1749" s="15">
        <f t="shared" si="87"/>
        <v>63083.98</v>
      </c>
    </row>
    <row r="1750" spans="1:55" x14ac:dyDescent="0.35">
      <c r="A1750" s="161" t="s">
        <v>3546</v>
      </c>
      <c r="B1750" s="69" t="s">
        <v>3547</v>
      </c>
      <c r="C1750" s="65">
        <v>1</v>
      </c>
      <c r="D1750" s="65" t="s">
        <v>23</v>
      </c>
      <c r="E1750" s="64" t="s">
        <v>458</v>
      </c>
      <c r="F1750" s="64" t="s">
        <v>635</v>
      </c>
      <c r="G1750" s="64" t="s">
        <v>647</v>
      </c>
      <c r="H1750" s="64" t="s">
        <v>648</v>
      </c>
      <c r="I1750" s="64" t="s">
        <v>636</v>
      </c>
      <c r="J1750" s="64" t="s">
        <v>649</v>
      </c>
      <c r="K1750" s="64" t="s">
        <v>3548</v>
      </c>
      <c r="L1750" s="64" t="s">
        <v>637</v>
      </c>
      <c r="M1750" s="64" t="s">
        <v>650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577901.26</v>
      </c>
      <c r="X1750" s="63">
        <v>0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63">
        <v>577901.26</v>
      </c>
      <c r="AE1750" s="171">
        <v>45376</v>
      </c>
      <c r="AF1750" s="173">
        <v>46471</v>
      </c>
      <c r="AG1750" s="94">
        <v>577901.26</v>
      </c>
      <c r="AH1750" s="94">
        <v>2.4027777777777777</v>
      </c>
      <c r="AI1750" s="94">
        <v>3</v>
      </c>
      <c r="AJ1750" s="168">
        <v>8.7499999999999994E-2</v>
      </c>
      <c r="AK1750" s="162" t="s">
        <v>651</v>
      </c>
      <c r="AL1750" s="162" t="s">
        <v>652</v>
      </c>
      <c r="AM1750" s="133">
        <v>0</v>
      </c>
      <c r="AN1750" s="133">
        <v>0</v>
      </c>
      <c r="AO1750" s="133">
        <v>0</v>
      </c>
      <c r="AP1750" s="133">
        <v>0</v>
      </c>
      <c r="AQ1750" s="133">
        <v>25283.18</v>
      </c>
      <c r="AR1750" s="133">
        <v>0</v>
      </c>
      <c r="AS1750" s="133">
        <v>0</v>
      </c>
      <c r="AT1750" s="133">
        <v>0</v>
      </c>
      <c r="AU1750" s="133">
        <v>0</v>
      </c>
      <c r="AV1750" s="133">
        <v>0</v>
      </c>
      <c r="AW1750" s="133">
        <v>25283.18</v>
      </c>
      <c r="AX1750" s="133">
        <v>0</v>
      </c>
      <c r="AY1750" s="133">
        <v>0</v>
      </c>
      <c r="AZ1750" s="133">
        <v>0</v>
      </c>
      <c r="BA1750" s="15">
        <f t="shared" si="85"/>
        <v>0</v>
      </c>
      <c r="BB1750" s="15">
        <f t="shared" si="86"/>
        <v>50566.36</v>
      </c>
      <c r="BC1750" s="15">
        <f t="shared" si="87"/>
        <v>50566.36</v>
      </c>
    </row>
    <row r="1751" spans="1:55" x14ac:dyDescent="0.35">
      <c r="A1751" s="161" t="s">
        <v>3549</v>
      </c>
      <c r="B1751" s="69" t="s">
        <v>3550</v>
      </c>
      <c r="C1751" s="65">
        <v>1</v>
      </c>
      <c r="D1751" s="65" t="s">
        <v>23</v>
      </c>
      <c r="E1751" s="64" t="s">
        <v>458</v>
      </c>
      <c r="F1751" s="64" t="s">
        <v>635</v>
      </c>
      <c r="G1751" s="64" t="s">
        <v>647</v>
      </c>
      <c r="H1751" s="64" t="s">
        <v>648</v>
      </c>
      <c r="I1751" s="64" t="s">
        <v>636</v>
      </c>
      <c r="J1751" s="64" t="s">
        <v>649</v>
      </c>
      <c r="K1751" s="64" t="s">
        <v>3551</v>
      </c>
      <c r="L1751" s="64" t="s">
        <v>637</v>
      </c>
      <c r="M1751" s="64" t="s">
        <v>650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758472.39</v>
      </c>
      <c r="X1751" s="63">
        <v>0</v>
      </c>
      <c r="Y1751" s="63">
        <v>0</v>
      </c>
      <c r="Z1751" s="63">
        <v>0</v>
      </c>
      <c r="AA1751" s="63">
        <v>0</v>
      </c>
      <c r="AB1751" s="63">
        <v>0</v>
      </c>
      <c r="AC1751" s="63">
        <v>0</v>
      </c>
      <c r="AD1751" s="63">
        <v>758472.39</v>
      </c>
      <c r="AE1751" s="171">
        <v>45376</v>
      </c>
      <c r="AF1751" s="173">
        <v>46471</v>
      </c>
      <c r="AG1751" s="94">
        <v>758472.39</v>
      </c>
      <c r="AH1751" s="94">
        <v>2.4027777777777777</v>
      </c>
      <c r="AI1751" s="94">
        <v>3</v>
      </c>
      <c r="AJ1751" s="168">
        <v>8.7499999999999994E-2</v>
      </c>
      <c r="AK1751" s="162" t="s">
        <v>651</v>
      </c>
      <c r="AL1751" s="162" t="s">
        <v>652</v>
      </c>
      <c r="AM1751" s="133">
        <v>0</v>
      </c>
      <c r="AN1751" s="133">
        <v>0</v>
      </c>
      <c r="AO1751" s="133">
        <v>0</v>
      </c>
      <c r="AP1751" s="133">
        <v>0</v>
      </c>
      <c r="AQ1751" s="133">
        <v>33183.17</v>
      </c>
      <c r="AR1751" s="133">
        <v>0</v>
      </c>
      <c r="AS1751" s="133">
        <v>0</v>
      </c>
      <c r="AT1751" s="133">
        <v>0</v>
      </c>
      <c r="AU1751" s="133">
        <v>0</v>
      </c>
      <c r="AV1751" s="133">
        <v>0</v>
      </c>
      <c r="AW1751" s="133">
        <v>33183.17</v>
      </c>
      <c r="AX1751" s="133">
        <v>0</v>
      </c>
      <c r="AY1751" s="133">
        <v>0</v>
      </c>
      <c r="AZ1751" s="133">
        <v>0</v>
      </c>
      <c r="BA1751" s="15">
        <f t="shared" si="85"/>
        <v>0</v>
      </c>
      <c r="BB1751" s="15">
        <f t="shared" si="86"/>
        <v>66366.34</v>
      </c>
      <c r="BC1751" s="15">
        <f t="shared" si="87"/>
        <v>66366.34</v>
      </c>
    </row>
    <row r="1752" spans="1:55" x14ac:dyDescent="0.35">
      <c r="A1752" s="161" t="s">
        <v>3552</v>
      </c>
      <c r="B1752" s="69" t="s">
        <v>3553</v>
      </c>
      <c r="C1752" s="65">
        <v>1</v>
      </c>
      <c r="D1752" s="65" t="s">
        <v>23</v>
      </c>
      <c r="E1752" s="64" t="s">
        <v>458</v>
      </c>
      <c r="F1752" s="64" t="s">
        <v>635</v>
      </c>
      <c r="G1752" s="64" t="s">
        <v>647</v>
      </c>
      <c r="H1752" s="64" t="s">
        <v>648</v>
      </c>
      <c r="I1752" s="64" t="s">
        <v>636</v>
      </c>
      <c r="J1752" s="64" t="s">
        <v>649</v>
      </c>
      <c r="K1752" s="64" t="s">
        <v>3554</v>
      </c>
      <c r="L1752" s="64" t="s">
        <v>637</v>
      </c>
      <c r="M1752" s="64" t="s">
        <v>650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1307638.31</v>
      </c>
      <c r="X1752" s="63">
        <v>0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63">
        <v>1307638.31</v>
      </c>
      <c r="AE1752" s="171">
        <v>45376</v>
      </c>
      <c r="AF1752" s="173">
        <v>46471</v>
      </c>
      <c r="AG1752" s="94">
        <v>1307638.31</v>
      </c>
      <c r="AH1752" s="94">
        <v>2.4027777777777777</v>
      </c>
      <c r="AI1752" s="94">
        <v>3</v>
      </c>
      <c r="AJ1752" s="168">
        <v>8.7499999999999994E-2</v>
      </c>
      <c r="AK1752" s="162" t="s">
        <v>651</v>
      </c>
      <c r="AL1752" s="162" t="s">
        <v>652</v>
      </c>
      <c r="AM1752" s="133">
        <v>0</v>
      </c>
      <c r="AN1752" s="133">
        <v>0</v>
      </c>
      <c r="AO1752" s="133">
        <v>0</v>
      </c>
      <c r="AP1752" s="133">
        <v>0</v>
      </c>
      <c r="AQ1752" s="133">
        <v>57209.18</v>
      </c>
      <c r="AR1752" s="133">
        <v>0</v>
      </c>
      <c r="AS1752" s="133">
        <v>0</v>
      </c>
      <c r="AT1752" s="133">
        <v>0</v>
      </c>
      <c r="AU1752" s="133">
        <v>0</v>
      </c>
      <c r="AV1752" s="133">
        <v>0</v>
      </c>
      <c r="AW1752" s="133">
        <v>57209.18</v>
      </c>
      <c r="AX1752" s="133">
        <v>0</v>
      </c>
      <c r="AY1752" s="133">
        <v>0</v>
      </c>
      <c r="AZ1752" s="133">
        <v>0</v>
      </c>
      <c r="BA1752" s="15">
        <f t="shared" si="85"/>
        <v>0</v>
      </c>
      <c r="BB1752" s="15">
        <f t="shared" si="86"/>
        <v>114418.36</v>
      </c>
      <c r="BC1752" s="15">
        <f t="shared" si="87"/>
        <v>114418.36</v>
      </c>
    </row>
    <row r="1753" spans="1:55" x14ac:dyDescent="0.35">
      <c r="A1753" s="161" t="s">
        <v>3555</v>
      </c>
      <c r="B1753" s="69" t="s">
        <v>3556</v>
      </c>
      <c r="C1753" s="65">
        <v>1</v>
      </c>
      <c r="D1753" s="65" t="s">
        <v>23</v>
      </c>
      <c r="E1753" s="64" t="s">
        <v>458</v>
      </c>
      <c r="F1753" s="64" t="s">
        <v>635</v>
      </c>
      <c r="G1753" s="64" t="s">
        <v>647</v>
      </c>
      <c r="H1753" s="64" t="s">
        <v>648</v>
      </c>
      <c r="I1753" s="64" t="s">
        <v>636</v>
      </c>
      <c r="J1753" s="64" t="s">
        <v>649</v>
      </c>
      <c r="K1753" s="64" t="s">
        <v>3557</v>
      </c>
      <c r="L1753" s="64" t="s">
        <v>637</v>
      </c>
      <c r="M1753" s="64" t="s">
        <v>650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1763796.18</v>
      </c>
      <c r="X1753" s="63">
        <v>0</v>
      </c>
      <c r="Y1753" s="63">
        <v>0</v>
      </c>
      <c r="Z1753" s="63">
        <v>0</v>
      </c>
      <c r="AA1753" s="63">
        <v>0</v>
      </c>
      <c r="AB1753" s="63">
        <v>0</v>
      </c>
      <c r="AC1753" s="63">
        <v>0</v>
      </c>
      <c r="AD1753" s="63">
        <v>1763796.18</v>
      </c>
      <c r="AE1753" s="171">
        <v>45376</v>
      </c>
      <c r="AF1753" s="173">
        <v>46471</v>
      </c>
      <c r="AG1753" s="94">
        <v>1763796.18</v>
      </c>
      <c r="AH1753" s="94">
        <v>2.4027777777777777</v>
      </c>
      <c r="AI1753" s="94">
        <v>3</v>
      </c>
      <c r="AJ1753" s="168">
        <v>8.7499999999999994E-2</v>
      </c>
      <c r="AK1753" s="162" t="s">
        <v>651</v>
      </c>
      <c r="AL1753" s="162" t="s">
        <v>652</v>
      </c>
      <c r="AM1753" s="133">
        <v>0</v>
      </c>
      <c r="AN1753" s="133">
        <v>0</v>
      </c>
      <c r="AO1753" s="133">
        <v>0</v>
      </c>
      <c r="AP1753" s="133">
        <v>0</v>
      </c>
      <c r="AQ1753" s="133">
        <v>77166.080000000002</v>
      </c>
      <c r="AR1753" s="133">
        <v>0</v>
      </c>
      <c r="AS1753" s="133">
        <v>0</v>
      </c>
      <c r="AT1753" s="133">
        <v>0</v>
      </c>
      <c r="AU1753" s="133">
        <v>0</v>
      </c>
      <c r="AV1753" s="133">
        <v>0</v>
      </c>
      <c r="AW1753" s="133">
        <v>77166.080000000002</v>
      </c>
      <c r="AX1753" s="133">
        <v>0</v>
      </c>
      <c r="AY1753" s="133">
        <v>0</v>
      </c>
      <c r="AZ1753" s="133">
        <v>0</v>
      </c>
      <c r="BA1753" s="15">
        <f t="shared" si="85"/>
        <v>0</v>
      </c>
      <c r="BB1753" s="15">
        <f t="shared" si="86"/>
        <v>154332.16</v>
      </c>
      <c r="BC1753" s="15">
        <f t="shared" si="87"/>
        <v>154332.16</v>
      </c>
    </row>
    <row r="1754" spans="1:55" x14ac:dyDescent="0.35">
      <c r="A1754" s="161" t="s">
        <v>3558</v>
      </c>
      <c r="B1754" s="69" t="s">
        <v>3559</v>
      </c>
      <c r="C1754" s="65">
        <v>1</v>
      </c>
      <c r="D1754" s="65" t="s">
        <v>23</v>
      </c>
      <c r="E1754" s="64" t="s">
        <v>458</v>
      </c>
      <c r="F1754" s="64" t="s">
        <v>635</v>
      </c>
      <c r="G1754" s="64" t="s">
        <v>647</v>
      </c>
      <c r="H1754" s="64" t="s">
        <v>648</v>
      </c>
      <c r="I1754" s="64" t="s">
        <v>636</v>
      </c>
      <c r="J1754" s="64" t="s">
        <v>649</v>
      </c>
      <c r="K1754" s="64" t="s">
        <v>3560</v>
      </c>
      <c r="L1754" s="64" t="s">
        <v>637</v>
      </c>
      <c r="M1754" s="64" t="s">
        <v>650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1942691.4</v>
      </c>
      <c r="X1754" s="63">
        <v>0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63">
        <v>1942691.4</v>
      </c>
      <c r="AE1754" s="171">
        <v>45376</v>
      </c>
      <c r="AF1754" s="173">
        <v>46471</v>
      </c>
      <c r="AG1754" s="94">
        <v>1942691.4</v>
      </c>
      <c r="AH1754" s="94">
        <v>2.4027777777777777</v>
      </c>
      <c r="AI1754" s="94">
        <v>3</v>
      </c>
      <c r="AJ1754" s="168">
        <v>8.7499999999999994E-2</v>
      </c>
      <c r="AK1754" s="162" t="s">
        <v>651</v>
      </c>
      <c r="AL1754" s="162" t="s">
        <v>652</v>
      </c>
      <c r="AM1754" s="133">
        <v>0</v>
      </c>
      <c r="AN1754" s="133">
        <v>0</v>
      </c>
      <c r="AO1754" s="133">
        <v>0</v>
      </c>
      <c r="AP1754" s="133">
        <v>0</v>
      </c>
      <c r="AQ1754" s="133">
        <v>84992.75</v>
      </c>
      <c r="AR1754" s="133">
        <v>0</v>
      </c>
      <c r="AS1754" s="133">
        <v>0</v>
      </c>
      <c r="AT1754" s="133">
        <v>0</v>
      </c>
      <c r="AU1754" s="133">
        <v>0</v>
      </c>
      <c r="AV1754" s="133">
        <v>0</v>
      </c>
      <c r="AW1754" s="133">
        <v>84992.75</v>
      </c>
      <c r="AX1754" s="133">
        <v>0</v>
      </c>
      <c r="AY1754" s="133">
        <v>0</v>
      </c>
      <c r="AZ1754" s="133">
        <v>0</v>
      </c>
      <c r="BA1754" s="15">
        <f t="shared" si="85"/>
        <v>0</v>
      </c>
      <c r="BB1754" s="15">
        <f t="shared" si="86"/>
        <v>169985.5</v>
      </c>
      <c r="BC1754" s="15">
        <f t="shared" si="87"/>
        <v>169985.5</v>
      </c>
    </row>
    <row r="1755" spans="1:55" x14ac:dyDescent="0.35">
      <c r="A1755" s="161" t="s">
        <v>3561</v>
      </c>
      <c r="B1755" s="69" t="s">
        <v>3562</v>
      </c>
      <c r="C1755" s="65">
        <v>1</v>
      </c>
      <c r="D1755" s="65" t="s">
        <v>23</v>
      </c>
      <c r="E1755" s="64" t="s">
        <v>458</v>
      </c>
      <c r="F1755" s="64" t="s">
        <v>635</v>
      </c>
      <c r="G1755" s="64" t="s">
        <v>647</v>
      </c>
      <c r="H1755" s="64" t="s">
        <v>648</v>
      </c>
      <c r="I1755" s="64" t="s">
        <v>636</v>
      </c>
      <c r="J1755" s="64" t="s">
        <v>649</v>
      </c>
      <c r="K1755" s="64" t="s">
        <v>3563</v>
      </c>
      <c r="L1755" s="64" t="s">
        <v>637</v>
      </c>
      <c r="M1755" s="64" t="s">
        <v>650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2373776.2999999998</v>
      </c>
      <c r="X1755" s="63">
        <v>0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71">
        <v>45376</v>
      </c>
      <c r="AF1755" s="173">
        <v>46471</v>
      </c>
      <c r="AG1755" s="94">
        <v>2373776.2999999998</v>
      </c>
      <c r="AH1755" s="94">
        <v>2.4027777777777777</v>
      </c>
      <c r="AI1755" s="94">
        <v>3</v>
      </c>
      <c r="AJ1755" s="168">
        <v>8.7499999999999994E-2</v>
      </c>
      <c r="AK1755" s="162" t="s">
        <v>651</v>
      </c>
      <c r="AL1755" s="162" t="s">
        <v>652</v>
      </c>
      <c r="AM1755" s="133">
        <v>0</v>
      </c>
      <c r="AN1755" s="133">
        <v>0</v>
      </c>
      <c r="AO1755" s="133">
        <v>0</v>
      </c>
      <c r="AP1755" s="133">
        <v>0</v>
      </c>
      <c r="AQ1755" s="133">
        <v>103852.71</v>
      </c>
      <c r="AR1755" s="133">
        <v>0</v>
      </c>
      <c r="AS1755" s="133">
        <v>0</v>
      </c>
      <c r="AT1755" s="133">
        <v>0</v>
      </c>
      <c r="AU1755" s="133">
        <v>0</v>
      </c>
      <c r="AV1755" s="133">
        <v>0</v>
      </c>
      <c r="AW1755" s="133">
        <v>103852.71</v>
      </c>
      <c r="AX1755" s="133">
        <v>0</v>
      </c>
      <c r="AY1755" s="133">
        <v>0</v>
      </c>
      <c r="AZ1755" s="133">
        <v>0</v>
      </c>
      <c r="BA1755" s="15">
        <f t="shared" si="85"/>
        <v>0</v>
      </c>
      <c r="BB1755" s="15">
        <f t="shared" si="86"/>
        <v>207705.42</v>
      </c>
      <c r="BC1755" s="15">
        <f t="shared" si="87"/>
        <v>207705.42</v>
      </c>
    </row>
    <row r="1756" spans="1:55" x14ac:dyDescent="0.35">
      <c r="A1756" s="161" t="s">
        <v>3564</v>
      </c>
      <c r="B1756" s="69" t="s">
        <v>3565</v>
      </c>
      <c r="C1756" s="65">
        <v>1</v>
      </c>
      <c r="D1756" s="65" t="s">
        <v>23</v>
      </c>
      <c r="E1756" s="64" t="s">
        <v>458</v>
      </c>
      <c r="F1756" s="64" t="s">
        <v>635</v>
      </c>
      <c r="G1756" s="64" t="s">
        <v>647</v>
      </c>
      <c r="H1756" s="64" t="s">
        <v>648</v>
      </c>
      <c r="I1756" s="64" t="s">
        <v>636</v>
      </c>
      <c r="J1756" s="64" t="s">
        <v>649</v>
      </c>
      <c r="K1756" s="64" t="s">
        <v>3566</v>
      </c>
      <c r="L1756" s="64" t="s">
        <v>637</v>
      </c>
      <c r="M1756" s="64" t="s">
        <v>650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351016.28</v>
      </c>
      <c r="X1756" s="63">
        <v>0</v>
      </c>
      <c r="Y1756" s="63">
        <v>0</v>
      </c>
      <c r="Z1756" s="63">
        <v>0</v>
      </c>
      <c r="AA1756" s="63">
        <v>0</v>
      </c>
      <c r="AB1756" s="63">
        <v>0</v>
      </c>
      <c r="AC1756" s="63">
        <v>0</v>
      </c>
      <c r="AD1756" s="63">
        <v>351016.28</v>
      </c>
      <c r="AE1756" s="171">
        <v>45376</v>
      </c>
      <c r="AF1756" s="173">
        <v>46471</v>
      </c>
      <c r="AG1756" s="94">
        <v>351016.28</v>
      </c>
      <c r="AH1756" s="94">
        <v>2.4027777777777777</v>
      </c>
      <c r="AI1756" s="94">
        <v>3</v>
      </c>
      <c r="AJ1756" s="168">
        <v>8.7499999999999994E-2</v>
      </c>
      <c r="AK1756" s="162" t="s">
        <v>651</v>
      </c>
      <c r="AL1756" s="162" t="s">
        <v>652</v>
      </c>
      <c r="AM1756" s="133">
        <v>0</v>
      </c>
      <c r="AN1756" s="133">
        <v>0</v>
      </c>
      <c r="AO1756" s="133">
        <v>0</v>
      </c>
      <c r="AP1756" s="133">
        <v>0</v>
      </c>
      <c r="AQ1756" s="133">
        <v>15356.96</v>
      </c>
      <c r="AR1756" s="133">
        <v>0</v>
      </c>
      <c r="AS1756" s="133">
        <v>0</v>
      </c>
      <c r="AT1756" s="133">
        <v>0</v>
      </c>
      <c r="AU1756" s="133">
        <v>0</v>
      </c>
      <c r="AV1756" s="133">
        <v>0</v>
      </c>
      <c r="AW1756" s="133">
        <v>15356.96</v>
      </c>
      <c r="AX1756" s="133">
        <v>0</v>
      </c>
      <c r="AY1756" s="133">
        <v>0</v>
      </c>
      <c r="AZ1756" s="133">
        <v>0</v>
      </c>
      <c r="BA1756" s="15">
        <f t="shared" si="85"/>
        <v>0</v>
      </c>
      <c r="BB1756" s="15">
        <f t="shared" si="86"/>
        <v>30713.919999999998</v>
      </c>
      <c r="BC1756" s="15">
        <f t="shared" si="87"/>
        <v>30713.919999999998</v>
      </c>
    </row>
    <row r="1757" spans="1:55" x14ac:dyDescent="0.35">
      <c r="A1757" s="161" t="s">
        <v>3567</v>
      </c>
      <c r="B1757" s="69" t="s">
        <v>3568</v>
      </c>
      <c r="C1757" s="65">
        <v>1</v>
      </c>
      <c r="D1757" s="65" t="s">
        <v>23</v>
      </c>
      <c r="E1757" s="64" t="s">
        <v>458</v>
      </c>
      <c r="F1757" s="64" t="s">
        <v>635</v>
      </c>
      <c r="G1757" s="64" t="s">
        <v>647</v>
      </c>
      <c r="H1757" s="64" t="s">
        <v>648</v>
      </c>
      <c r="I1757" s="64" t="s">
        <v>636</v>
      </c>
      <c r="J1757" s="64" t="s">
        <v>649</v>
      </c>
      <c r="K1757" s="64" t="s">
        <v>3569</v>
      </c>
      <c r="L1757" s="64" t="s">
        <v>637</v>
      </c>
      <c r="M1757" s="64" t="s">
        <v>650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1445659.71</v>
      </c>
      <c r="X1757" s="63">
        <v>0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63">
        <v>1445659.71</v>
      </c>
      <c r="AE1757" s="171">
        <v>45376</v>
      </c>
      <c r="AF1757" s="173">
        <v>46471</v>
      </c>
      <c r="AG1757" s="94">
        <v>1445659.71</v>
      </c>
      <c r="AH1757" s="94">
        <v>2.4027777777777777</v>
      </c>
      <c r="AI1757" s="94">
        <v>3</v>
      </c>
      <c r="AJ1757" s="168">
        <v>8.7499999999999994E-2</v>
      </c>
      <c r="AK1757" s="162" t="s">
        <v>651</v>
      </c>
      <c r="AL1757" s="162" t="s">
        <v>652</v>
      </c>
      <c r="AM1757" s="133">
        <v>0</v>
      </c>
      <c r="AN1757" s="133">
        <v>0</v>
      </c>
      <c r="AO1757" s="133">
        <v>0</v>
      </c>
      <c r="AP1757" s="133">
        <v>0</v>
      </c>
      <c r="AQ1757" s="133">
        <v>63247.61</v>
      </c>
      <c r="AR1757" s="133">
        <v>0</v>
      </c>
      <c r="AS1757" s="133">
        <v>0</v>
      </c>
      <c r="AT1757" s="133">
        <v>0</v>
      </c>
      <c r="AU1757" s="133">
        <v>0</v>
      </c>
      <c r="AV1757" s="133">
        <v>0</v>
      </c>
      <c r="AW1757" s="133">
        <v>63247.61</v>
      </c>
      <c r="AX1757" s="133">
        <v>0</v>
      </c>
      <c r="AY1757" s="133">
        <v>0</v>
      </c>
      <c r="AZ1757" s="133">
        <v>0</v>
      </c>
      <c r="BA1757" s="15">
        <f t="shared" si="85"/>
        <v>0</v>
      </c>
      <c r="BB1757" s="15">
        <f t="shared" si="86"/>
        <v>126495.22</v>
      </c>
      <c r="BC1757" s="15">
        <f t="shared" si="87"/>
        <v>126495.22</v>
      </c>
    </row>
    <row r="1758" spans="1:55" x14ac:dyDescent="0.35">
      <c r="A1758" s="161" t="s">
        <v>3574</v>
      </c>
      <c r="B1758" s="69" t="s">
        <v>3575</v>
      </c>
      <c r="C1758" s="65">
        <v>1</v>
      </c>
      <c r="D1758" s="65" t="s">
        <v>23</v>
      </c>
      <c r="E1758" s="64" t="s">
        <v>458</v>
      </c>
      <c r="F1758" s="64" t="s">
        <v>635</v>
      </c>
      <c r="G1758" s="64" t="s">
        <v>55</v>
      </c>
      <c r="H1758" s="64" t="s">
        <v>648</v>
      </c>
      <c r="I1758" s="64" t="s">
        <v>636</v>
      </c>
      <c r="J1758" s="64" t="s">
        <v>649</v>
      </c>
      <c r="K1758" s="64" t="s">
        <v>583</v>
      </c>
      <c r="L1758" s="64" t="s">
        <v>637</v>
      </c>
      <c r="M1758" s="64" t="s">
        <v>650</v>
      </c>
      <c r="N1758" s="65">
        <v>1</v>
      </c>
      <c r="O1758" s="65">
        <v>1</v>
      </c>
      <c r="P1758" s="65">
        <v>1</v>
      </c>
      <c r="Q1758" s="67">
        <v>0</v>
      </c>
      <c r="R1758" s="67">
        <v>0</v>
      </c>
      <c r="S1758" s="67">
        <v>1</v>
      </c>
      <c r="T1758" s="67">
        <v>1</v>
      </c>
      <c r="U1758" s="67">
        <v>1</v>
      </c>
      <c r="V1758" s="67">
        <v>0</v>
      </c>
      <c r="W1758" s="63">
        <v>200000000</v>
      </c>
      <c r="X1758" s="63">
        <v>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63">
        <v>200000000</v>
      </c>
      <c r="AE1758" s="171">
        <v>45425</v>
      </c>
      <c r="AF1758" s="173">
        <v>47251</v>
      </c>
      <c r="AG1758" s="94">
        <v>200000000</v>
      </c>
      <c r="AH1758" s="94">
        <v>4.5361111111111114</v>
      </c>
      <c r="AI1758" s="94">
        <v>5</v>
      </c>
      <c r="AJ1758" s="168">
        <v>9.2499999999999999E-2</v>
      </c>
      <c r="AK1758" s="162" t="s">
        <v>651</v>
      </c>
      <c r="AL1758" s="162" t="s">
        <v>652</v>
      </c>
      <c r="AM1758" s="133">
        <v>9250000</v>
      </c>
      <c r="AN1758" s="133">
        <v>0</v>
      </c>
      <c r="AO1758" s="133">
        <v>0</v>
      </c>
      <c r="AP1758" s="133">
        <v>0</v>
      </c>
      <c r="AQ1758" s="133">
        <v>0</v>
      </c>
      <c r="AR1758" s="133">
        <v>0</v>
      </c>
      <c r="AS1758" s="133">
        <v>9250000</v>
      </c>
      <c r="AT1758" s="133">
        <v>0</v>
      </c>
      <c r="AU1758" s="133">
        <v>0</v>
      </c>
      <c r="AV1758" s="133">
        <v>0</v>
      </c>
      <c r="AW1758" s="133">
        <v>0</v>
      </c>
      <c r="AX1758" s="133">
        <v>0</v>
      </c>
      <c r="AY1758" s="133">
        <v>9250000</v>
      </c>
      <c r="AZ1758" s="133">
        <v>0</v>
      </c>
      <c r="BA1758" s="15">
        <f t="shared" si="85"/>
        <v>9250000</v>
      </c>
      <c r="BB1758" s="15">
        <f t="shared" ref="BB1758:BB1777" si="88">SUM(AO1758:AZ1758)</f>
        <v>18500000</v>
      </c>
      <c r="BC1758" s="15">
        <f t="shared" ref="BC1758:BC1777" si="89">BA1758+BB1758</f>
        <v>27750000</v>
      </c>
    </row>
    <row r="1759" spans="1:55" x14ac:dyDescent="0.35">
      <c r="A1759" s="161" t="s">
        <v>3576</v>
      </c>
      <c r="B1759" s="69" t="s">
        <v>3577</v>
      </c>
      <c r="C1759" s="65">
        <v>1</v>
      </c>
      <c r="D1759" s="65" t="s">
        <v>23</v>
      </c>
      <c r="E1759" s="64" t="s">
        <v>458</v>
      </c>
      <c r="F1759" s="64" t="s">
        <v>635</v>
      </c>
      <c r="G1759" s="64" t="s">
        <v>918</v>
      </c>
      <c r="H1759" s="64" t="s">
        <v>656</v>
      </c>
      <c r="I1759" s="64" t="s">
        <v>919</v>
      </c>
      <c r="J1759" s="64" t="s">
        <v>658</v>
      </c>
      <c r="K1759" s="64" t="s">
        <v>472</v>
      </c>
      <c r="L1759" s="64" t="s">
        <v>637</v>
      </c>
      <c r="M1759" s="64" t="s">
        <v>650</v>
      </c>
      <c r="N1759" s="65">
        <v>1</v>
      </c>
      <c r="O1759" s="65">
        <v>1</v>
      </c>
      <c r="P1759" s="65">
        <v>1</v>
      </c>
      <c r="Q1759" s="67">
        <v>1</v>
      </c>
      <c r="R1759" s="67">
        <v>1</v>
      </c>
      <c r="S1759" s="67">
        <v>1</v>
      </c>
      <c r="T1759" s="67">
        <v>0</v>
      </c>
      <c r="U1759" s="67">
        <v>0</v>
      </c>
      <c r="V1759" s="67">
        <v>0</v>
      </c>
      <c r="W1759" s="63">
        <v>46757.5</v>
      </c>
      <c r="X1759" s="63">
        <v>0</v>
      </c>
      <c r="Y1759" s="63">
        <v>0</v>
      </c>
      <c r="Z1759" s="63">
        <v>148.84</v>
      </c>
      <c r="AA1759" s="63">
        <v>0</v>
      </c>
      <c r="AB1759" s="63">
        <v>0</v>
      </c>
      <c r="AC1759" s="63">
        <v>0</v>
      </c>
      <c r="AD1759" s="63">
        <v>46757.5</v>
      </c>
      <c r="AE1759" s="171">
        <v>45455</v>
      </c>
      <c r="AF1759" s="173">
        <v>46185</v>
      </c>
      <c r="AG1759" s="94">
        <v>46757.5</v>
      </c>
      <c r="AH1759" s="94">
        <v>1.6166666666666667</v>
      </c>
      <c r="AI1759" s="94">
        <v>2</v>
      </c>
      <c r="AJ1759" s="168">
        <v>3.8199999999999998E-2</v>
      </c>
      <c r="AK1759" s="162" t="s">
        <v>651</v>
      </c>
      <c r="AL1759" s="162" t="s">
        <v>652</v>
      </c>
      <c r="AM1759" s="133">
        <v>148.84</v>
      </c>
      <c r="AN1759" s="133">
        <v>148.84</v>
      </c>
      <c r="AO1759" s="133">
        <v>148.84</v>
      </c>
      <c r="AP1759" s="133">
        <v>148.84</v>
      </c>
      <c r="AQ1759" s="133">
        <v>148.84</v>
      </c>
      <c r="AR1759" s="133">
        <v>148.84</v>
      </c>
      <c r="AS1759" s="133">
        <v>148.84</v>
      </c>
      <c r="AT1759" s="133">
        <v>148.84</v>
      </c>
      <c r="AU1759" s="133">
        <v>148.84</v>
      </c>
      <c r="AV1759" s="133">
        <v>148.84</v>
      </c>
      <c r="AW1759" s="133">
        <v>148.84</v>
      </c>
      <c r="AX1759" s="133">
        <v>148.84</v>
      </c>
      <c r="AY1759" s="133">
        <v>148.84</v>
      </c>
      <c r="AZ1759" s="133">
        <v>148.84</v>
      </c>
      <c r="BA1759" s="15">
        <f t="shared" si="85"/>
        <v>297.68</v>
      </c>
      <c r="BB1759" s="15">
        <f t="shared" si="88"/>
        <v>1786.0799999999997</v>
      </c>
      <c r="BC1759" s="15">
        <f t="shared" si="89"/>
        <v>2083.7599999999998</v>
      </c>
    </row>
    <row r="1760" spans="1:55" x14ac:dyDescent="0.35">
      <c r="A1760" s="161" t="s">
        <v>3578</v>
      </c>
      <c r="B1760" s="69" t="s">
        <v>3577</v>
      </c>
      <c r="C1760" s="65">
        <v>2</v>
      </c>
      <c r="D1760" s="65" t="s">
        <v>23</v>
      </c>
      <c r="E1760" s="64" t="s">
        <v>458</v>
      </c>
      <c r="F1760" s="64" t="s">
        <v>635</v>
      </c>
      <c r="G1760" s="64" t="s">
        <v>918</v>
      </c>
      <c r="H1760" s="64" t="s">
        <v>656</v>
      </c>
      <c r="I1760" s="64" t="s">
        <v>919</v>
      </c>
      <c r="J1760" s="64" t="s">
        <v>658</v>
      </c>
      <c r="K1760" s="64" t="s">
        <v>472</v>
      </c>
      <c r="L1760" s="64" t="s">
        <v>637</v>
      </c>
      <c r="M1760" s="64" t="s">
        <v>650</v>
      </c>
      <c r="N1760" s="65">
        <v>1</v>
      </c>
      <c r="O1760" s="65">
        <v>1</v>
      </c>
      <c r="P1760" s="65">
        <v>1</v>
      </c>
      <c r="Q1760" s="67">
        <v>1</v>
      </c>
      <c r="R1760" s="67">
        <v>1</v>
      </c>
      <c r="S1760" s="67">
        <v>1</v>
      </c>
      <c r="T1760" s="67">
        <v>0</v>
      </c>
      <c r="U1760" s="67">
        <v>0</v>
      </c>
      <c r="V1760" s="67">
        <v>0</v>
      </c>
      <c r="W1760" s="63">
        <v>225970</v>
      </c>
      <c r="X1760" s="63">
        <v>0</v>
      </c>
      <c r="Y1760" s="63">
        <v>0</v>
      </c>
      <c r="Z1760" s="63">
        <v>809.73</v>
      </c>
      <c r="AA1760" s="63">
        <v>0</v>
      </c>
      <c r="AB1760" s="63">
        <v>0</v>
      </c>
      <c r="AC1760" s="63">
        <v>0</v>
      </c>
      <c r="AD1760" s="63">
        <v>225970</v>
      </c>
      <c r="AE1760" s="171">
        <v>45455</v>
      </c>
      <c r="AF1760" s="173">
        <v>46550</v>
      </c>
      <c r="AG1760" s="94">
        <v>225970</v>
      </c>
      <c r="AH1760" s="94">
        <v>2.6166666666666667</v>
      </c>
      <c r="AI1760" s="94">
        <v>3</v>
      </c>
      <c r="AJ1760" s="168">
        <v>4.2999999999999997E-2</v>
      </c>
      <c r="AK1760" s="162" t="s">
        <v>651</v>
      </c>
      <c r="AL1760" s="162" t="s">
        <v>652</v>
      </c>
      <c r="AM1760" s="133">
        <v>809.73</v>
      </c>
      <c r="AN1760" s="133">
        <v>809.73</v>
      </c>
      <c r="AO1760" s="133">
        <v>809.73</v>
      </c>
      <c r="AP1760" s="133">
        <v>809.73</v>
      </c>
      <c r="AQ1760" s="133">
        <v>809.73</v>
      </c>
      <c r="AR1760" s="133">
        <v>809.72</v>
      </c>
      <c r="AS1760" s="133">
        <v>809.73</v>
      </c>
      <c r="AT1760" s="133">
        <v>809.73</v>
      </c>
      <c r="AU1760" s="133">
        <v>809.73</v>
      </c>
      <c r="AV1760" s="133">
        <v>809.73</v>
      </c>
      <c r="AW1760" s="133">
        <v>809.73</v>
      </c>
      <c r="AX1760" s="133">
        <v>809.73</v>
      </c>
      <c r="AY1760" s="133">
        <v>809.73</v>
      </c>
      <c r="AZ1760" s="133">
        <v>809.73</v>
      </c>
      <c r="BA1760" s="15">
        <f t="shared" si="85"/>
        <v>1619.46</v>
      </c>
      <c r="BB1760" s="15">
        <f t="shared" si="88"/>
        <v>9716.7499999999982</v>
      </c>
      <c r="BC1760" s="15">
        <f t="shared" si="89"/>
        <v>11336.21</v>
      </c>
    </row>
    <row r="1761" spans="1:55" x14ac:dyDescent="0.35">
      <c r="A1761" s="161" t="s">
        <v>3579</v>
      </c>
      <c r="B1761" s="69" t="s">
        <v>3577</v>
      </c>
      <c r="C1761" s="65">
        <v>3</v>
      </c>
      <c r="D1761" s="65" t="s">
        <v>23</v>
      </c>
      <c r="E1761" s="64" t="s">
        <v>458</v>
      </c>
      <c r="F1761" s="64" t="s">
        <v>635</v>
      </c>
      <c r="G1761" s="64" t="s">
        <v>918</v>
      </c>
      <c r="H1761" s="64" t="s">
        <v>656</v>
      </c>
      <c r="I1761" s="64" t="s">
        <v>919</v>
      </c>
      <c r="J1761" s="64" t="s">
        <v>658</v>
      </c>
      <c r="K1761" s="64" t="s">
        <v>472</v>
      </c>
      <c r="L1761" s="64" t="s">
        <v>637</v>
      </c>
      <c r="M1761" s="64" t="s">
        <v>650</v>
      </c>
      <c r="N1761" s="65">
        <v>1</v>
      </c>
      <c r="O1761" s="65">
        <v>1</v>
      </c>
      <c r="P1761" s="65">
        <v>1</v>
      </c>
      <c r="Q1761" s="67">
        <v>1</v>
      </c>
      <c r="R1761" s="67">
        <v>1</v>
      </c>
      <c r="S1761" s="67">
        <v>1</v>
      </c>
      <c r="T1761" s="67">
        <v>0</v>
      </c>
      <c r="U1761" s="67">
        <v>0</v>
      </c>
      <c r="V1761" s="67">
        <v>0</v>
      </c>
      <c r="W1761" s="63">
        <v>1633857.5</v>
      </c>
      <c r="X1761" s="63">
        <v>0</v>
      </c>
      <c r="Y1761" s="63">
        <v>0</v>
      </c>
      <c r="Z1761" s="63">
        <v>6412.89</v>
      </c>
      <c r="AA1761" s="63">
        <v>0</v>
      </c>
      <c r="AB1761" s="63">
        <v>0</v>
      </c>
      <c r="AC1761" s="63">
        <v>0</v>
      </c>
      <c r="AD1761" s="63">
        <v>1633857.5</v>
      </c>
      <c r="AE1761" s="171">
        <v>45455</v>
      </c>
      <c r="AF1761" s="173">
        <v>46916</v>
      </c>
      <c r="AG1761" s="94">
        <v>1633857.5</v>
      </c>
      <c r="AH1761" s="94">
        <v>3.6166666666666667</v>
      </c>
      <c r="AI1761" s="94">
        <v>4</v>
      </c>
      <c r="AJ1761" s="168">
        <v>4.7100000000000003E-2</v>
      </c>
      <c r="AK1761" s="162" t="s">
        <v>651</v>
      </c>
      <c r="AL1761" s="162" t="s">
        <v>652</v>
      </c>
      <c r="AM1761" s="133">
        <v>6412.89</v>
      </c>
      <c r="AN1761" s="133">
        <v>6412.89</v>
      </c>
      <c r="AO1761" s="133">
        <v>6412.89</v>
      </c>
      <c r="AP1761" s="133">
        <v>6412.89</v>
      </c>
      <c r="AQ1761" s="133">
        <v>6412.89</v>
      </c>
      <c r="AR1761" s="133">
        <v>6412.89</v>
      </c>
      <c r="AS1761" s="133">
        <v>6412.89</v>
      </c>
      <c r="AT1761" s="133">
        <v>6412.89</v>
      </c>
      <c r="AU1761" s="133">
        <v>6412.89</v>
      </c>
      <c r="AV1761" s="133">
        <v>6412.89</v>
      </c>
      <c r="AW1761" s="133">
        <v>6412.89</v>
      </c>
      <c r="AX1761" s="133">
        <v>6412.89</v>
      </c>
      <c r="AY1761" s="133">
        <v>6412.89</v>
      </c>
      <c r="AZ1761" s="133">
        <v>6412.89</v>
      </c>
      <c r="BA1761" s="15">
        <f t="shared" si="85"/>
        <v>12825.78</v>
      </c>
      <c r="BB1761" s="15">
        <f t="shared" si="88"/>
        <v>76954.680000000008</v>
      </c>
      <c r="BC1761" s="15">
        <f t="shared" si="89"/>
        <v>89780.46</v>
      </c>
    </row>
    <row r="1762" spans="1:55" x14ac:dyDescent="0.35">
      <c r="A1762" s="161" t="s">
        <v>3580</v>
      </c>
      <c r="B1762" s="69" t="s">
        <v>3577</v>
      </c>
      <c r="C1762" s="65">
        <v>4</v>
      </c>
      <c r="D1762" s="65" t="s">
        <v>23</v>
      </c>
      <c r="E1762" s="64" t="s">
        <v>458</v>
      </c>
      <c r="F1762" s="64" t="s">
        <v>635</v>
      </c>
      <c r="G1762" s="64" t="s">
        <v>918</v>
      </c>
      <c r="H1762" s="64" t="s">
        <v>656</v>
      </c>
      <c r="I1762" s="64" t="s">
        <v>919</v>
      </c>
      <c r="J1762" s="64" t="s">
        <v>658</v>
      </c>
      <c r="K1762" s="64" t="s">
        <v>472</v>
      </c>
      <c r="L1762" s="64" t="s">
        <v>637</v>
      </c>
      <c r="M1762" s="64" t="s">
        <v>650</v>
      </c>
      <c r="N1762" s="65">
        <v>1</v>
      </c>
      <c r="O1762" s="65">
        <v>1</v>
      </c>
      <c r="P1762" s="65">
        <v>1</v>
      </c>
      <c r="Q1762" s="67">
        <v>1</v>
      </c>
      <c r="R1762" s="67">
        <v>1</v>
      </c>
      <c r="S1762" s="67">
        <v>1</v>
      </c>
      <c r="T1762" s="67">
        <v>0</v>
      </c>
      <c r="U1762" s="67">
        <v>0</v>
      </c>
      <c r="V1762" s="67">
        <v>0</v>
      </c>
      <c r="W1762" s="63">
        <v>18242652.5</v>
      </c>
      <c r="X1762" s="63">
        <v>0</v>
      </c>
      <c r="Y1762" s="63">
        <v>0</v>
      </c>
      <c r="Z1762" s="63">
        <v>77075.210000000006</v>
      </c>
      <c r="AA1762" s="63">
        <v>0</v>
      </c>
      <c r="AB1762" s="63">
        <v>0</v>
      </c>
      <c r="AC1762" s="63">
        <v>0</v>
      </c>
      <c r="AD1762" s="63">
        <v>18242652.5</v>
      </c>
      <c r="AE1762" s="171">
        <v>45455</v>
      </c>
      <c r="AF1762" s="173">
        <v>47281</v>
      </c>
      <c r="AG1762" s="94">
        <v>18242652.5</v>
      </c>
      <c r="AH1762" s="94">
        <v>4.6166666666666663</v>
      </c>
      <c r="AI1762" s="94">
        <v>5</v>
      </c>
      <c r="AJ1762" s="168">
        <v>5.0700000000000002E-2</v>
      </c>
      <c r="AK1762" s="162" t="s">
        <v>651</v>
      </c>
      <c r="AL1762" s="162" t="s">
        <v>652</v>
      </c>
      <c r="AM1762" s="133">
        <v>77075.210000000006</v>
      </c>
      <c r="AN1762" s="133">
        <v>77075.210000000006</v>
      </c>
      <c r="AO1762" s="133">
        <v>77075.210000000006</v>
      </c>
      <c r="AP1762" s="133">
        <v>77075.210000000006</v>
      </c>
      <c r="AQ1762" s="133">
        <v>77075.210000000006</v>
      </c>
      <c r="AR1762" s="133">
        <v>77075.210000000006</v>
      </c>
      <c r="AS1762" s="133">
        <v>77075.210000000006</v>
      </c>
      <c r="AT1762" s="133">
        <v>77075.210000000006</v>
      </c>
      <c r="AU1762" s="133">
        <v>77075.210000000006</v>
      </c>
      <c r="AV1762" s="133">
        <v>77075.210000000006</v>
      </c>
      <c r="AW1762" s="133">
        <v>77075.210000000006</v>
      </c>
      <c r="AX1762" s="133">
        <v>77075.210000000006</v>
      </c>
      <c r="AY1762" s="133">
        <v>77075.210000000006</v>
      </c>
      <c r="AZ1762" s="133">
        <v>77075.210000000006</v>
      </c>
      <c r="BA1762" s="15">
        <f t="shared" si="85"/>
        <v>154150.42000000001</v>
      </c>
      <c r="BB1762" s="15">
        <f t="shared" si="88"/>
        <v>924902.5199999999</v>
      </c>
      <c r="BC1762" s="15">
        <f t="shared" si="89"/>
        <v>1079052.94</v>
      </c>
    </row>
    <row r="1763" spans="1:55" x14ac:dyDescent="0.35">
      <c r="A1763" s="161" t="s">
        <v>3581</v>
      </c>
      <c r="B1763" s="69" t="s">
        <v>3577</v>
      </c>
      <c r="C1763" s="65">
        <v>5</v>
      </c>
      <c r="D1763" s="65" t="s">
        <v>23</v>
      </c>
      <c r="E1763" s="64" t="s">
        <v>458</v>
      </c>
      <c r="F1763" s="64" t="s">
        <v>635</v>
      </c>
      <c r="G1763" s="64" t="s">
        <v>918</v>
      </c>
      <c r="H1763" s="64" t="s">
        <v>656</v>
      </c>
      <c r="I1763" s="64" t="s">
        <v>919</v>
      </c>
      <c r="J1763" s="64" t="s">
        <v>658</v>
      </c>
      <c r="K1763" s="64" t="s">
        <v>472</v>
      </c>
      <c r="L1763" s="64" t="s">
        <v>637</v>
      </c>
      <c r="M1763" s="64" t="s">
        <v>650</v>
      </c>
      <c r="N1763" s="65">
        <v>1</v>
      </c>
      <c r="O1763" s="65">
        <v>1</v>
      </c>
      <c r="P1763" s="65">
        <v>1</v>
      </c>
      <c r="Q1763" s="67">
        <v>1</v>
      </c>
      <c r="R1763" s="67">
        <v>1</v>
      </c>
      <c r="S1763" s="67">
        <v>1</v>
      </c>
      <c r="T1763" s="67">
        <v>0</v>
      </c>
      <c r="U1763" s="67">
        <v>0</v>
      </c>
      <c r="V1763" s="67">
        <v>0</v>
      </c>
      <c r="W1763" s="63">
        <v>4552440</v>
      </c>
      <c r="X1763" s="63">
        <v>0</v>
      </c>
      <c r="Y1763" s="63">
        <v>0</v>
      </c>
      <c r="Z1763" s="63">
        <v>20334.23</v>
      </c>
      <c r="AA1763" s="63">
        <v>0</v>
      </c>
      <c r="AB1763" s="63">
        <v>0</v>
      </c>
      <c r="AC1763" s="63">
        <v>0</v>
      </c>
      <c r="AD1763" s="63">
        <v>4552440</v>
      </c>
      <c r="AE1763" s="171">
        <v>45455</v>
      </c>
      <c r="AF1763" s="173">
        <v>47646</v>
      </c>
      <c r="AG1763" s="94">
        <v>4552440</v>
      </c>
      <c r="AH1763" s="94">
        <v>5.6166666666666663</v>
      </c>
      <c r="AI1763" s="94">
        <v>6</v>
      </c>
      <c r="AJ1763" s="168">
        <v>5.3600000000000002E-2</v>
      </c>
      <c r="AK1763" s="162" t="s">
        <v>651</v>
      </c>
      <c r="AL1763" s="162" t="s">
        <v>652</v>
      </c>
      <c r="AM1763" s="133">
        <v>20334.23</v>
      </c>
      <c r="AN1763" s="133">
        <v>20334.23</v>
      </c>
      <c r="AO1763" s="133">
        <v>20334.23</v>
      </c>
      <c r="AP1763" s="133">
        <v>20334.23</v>
      </c>
      <c r="AQ1763" s="133">
        <v>20334.23</v>
      </c>
      <c r="AR1763" s="133">
        <v>20334.23</v>
      </c>
      <c r="AS1763" s="133">
        <v>20334.23</v>
      </c>
      <c r="AT1763" s="133">
        <v>20334.23</v>
      </c>
      <c r="AU1763" s="133">
        <v>20334.23</v>
      </c>
      <c r="AV1763" s="133">
        <v>20334.23</v>
      </c>
      <c r="AW1763" s="133">
        <v>20334.23</v>
      </c>
      <c r="AX1763" s="133">
        <v>20334.23</v>
      </c>
      <c r="AY1763" s="133">
        <v>20334.23</v>
      </c>
      <c r="AZ1763" s="133">
        <v>20334.23</v>
      </c>
      <c r="BA1763" s="15">
        <f t="shared" si="85"/>
        <v>40668.46</v>
      </c>
      <c r="BB1763" s="15">
        <f t="shared" si="88"/>
        <v>244010.76000000004</v>
      </c>
      <c r="BC1763" s="15">
        <f t="shared" si="89"/>
        <v>284679.22000000003</v>
      </c>
    </row>
    <row r="1764" spans="1:55" x14ac:dyDescent="0.35">
      <c r="A1764" s="161" t="s">
        <v>3582</v>
      </c>
      <c r="B1764" s="69" t="s">
        <v>3577</v>
      </c>
      <c r="C1764" s="65">
        <v>6</v>
      </c>
      <c r="D1764" s="65" t="s">
        <v>23</v>
      </c>
      <c r="E1764" s="64" t="s">
        <v>458</v>
      </c>
      <c r="F1764" s="64" t="s">
        <v>635</v>
      </c>
      <c r="G1764" s="64" t="s">
        <v>918</v>
      </c>
      <c r="H1764" s="64" t="s">
        <v>656</v>
      </c>
      <c r="I1764" s="64" t="s">
        <v>919</v>
      </c>
      <c r="J1764" s="64" t="s">
        <v>658</v>
      </c>
      <c r="K1764" s="64" t="s">
        <v>472</v>
      </c>
      <c r="L1764" s="64" t="s">
        <v>637</v>
      </c>
      <c r="M1764" s="64" t="s">
        <v>650</v>
      </c>
      <c r="N1764" s="65">
        <v>1</v>
      </c>
      <c r="O1764" s="65">
        <v>1</v>
      </c>
      <c r="P1764" s="65">
        <v>1</v>
      </c>
      <c r="Q1764" s="67">
        <v>1</v>
      </c>
      <c r="R1764" s="67">
        <v>1</v>
      </c>
      <c r="S1764" s="67">
        <v>1</v>
      </c>
      <c r="T1764" s="67">
        <v>0</v>
      </c>
      <c r="U1764" s="67">
        <v>0</v>
      </c>
      <c r="V1764" s="67">
        <v>0</v>
      </c>
      <c r="W1764" s="63">
        <v>53100</v>
      </c>
      <c r="X1764" s="63">
        <v>0</v>
      </c>
      <c r="Y1764" s="63">
        <v>0</v>
      </c>
      <c r="Z1764" s="63">
        <v>249.57</v>
      </c>
      <c r="AA1764" s="63">
        <v>0</v>
      </c>
      <c r="AB1764" s="63">
        <v>0</v>
      </c>
      <c r="AC1764" s="63">
        <v>0</v>
      </c>
      <c r="AD1764" s="63">
        <v>53100</v>
      </c>
      <c r="AE1764" s="171">
        <v>45455</v>
      </c>
      <c r="AF1764" s="173">
        <v>48011</v>
      </c>
      <c r="AG1764" s="94">
        <v>53100</v>
      </c>
      <c r="AH1764" s="94">
        <v>6.6166666666666663</v>
      </c>
      <c r="AI1764" s="94">
        <v>7</v>
      </c>
      <c r="AJ1764" s="168">
        <v>5.6399999999999999E-2</v>
      </c>
      <c r="AK1764" s="162" t="s">
        <v>651</v>
      </c>
      <c r="AL1764" s="162" t="s">
        <v>652</v>
      </c>
      <c r="AM1764" s="133">
        <v>249.57</v>
      </c>
      <c r="AN1764" s="133">
        <v>249.57</v>
      </c>
      <c r="AO1764" s="133">
        <v>249.57</v>
      </c>
      <c r="AP1764" s="133">
        <v>249.57</v>
      </c>
      <c r="AQ1764" s="133">
        <v>249.57</v>
      </c>
      <c r="AR1764" s="133">
        <v>249.57</v>
      </c>
      <c r="AS1764" s="133">
        <v>249.57</v>
      </c>
      <c r="AT1764" s="133">
        <v>249.57</v>
      </c>
      <c r="AU1764" s="133">
        <v>249.57</v>
      </c>
      <c r="AV1764" s="133">
        <v>249.57</v>
      </c>
      <c r="AW1764" s="133">
        <v>249.57</v>
      </c>
      <c r="AX1764" s="133">
        <v>249.57</v>
      </c>
      <c r="AY1764" s="133">
        <v>249.57</v>
      </c>
      <c r="AZ1764" s="133">
        <v>249.57</v>
      </c>
      <c r="BA1764" s="15">
        <f t="shared" si="85"/>
        <v>499.14</v>
      </c>
      <c r="BB1764" s="15">
        <f t="shared" si="88"/>
        <v>2994.84</v>
      </c>
      <c r="BC1764" s="15">
        <f t="shared" si="89"/>
        <v>3493.98</v>
      </c>
    </row>
    <row r="1765" spans="1:55" x14ac:dyDescent="0.35">
      <c r="A1765" s="161" t="s">
        <v>3583</v>
      </c>
      <c r="B1765" s="69" t="s">
        <v>3584</v>
      </c>
      <c r="C1765" s="65">
        <v>1</v>
      </c>
      <c r="D1765" s="65" t="s">
        <v>23</v>
      </c>
      <c r="E1765" s="64" t="s">
        <v>458</v>
      </c>
      <c r="F1765" s="64" t="s">
        <v>635</v>
      </c>
      <c r="G1765" s="64" t="s">
        <v>655</v>
      </c>
      <c r="H1765" s="64" t="s">
        <v>656</v>
      </c>
      <c r="I1765" s="64" t="s">
        <v>657</v>
      </c>
      <c r="J1765" s="64" t="s">
        <v>658</v>
      </c>
      <c r="K1765" s="64" t="s">
        <v>471</v>
      </c>
      <c r="L1765" s="64" t="s">
        <v>637</v>
      </c>
      <c r="M1765" s="64" t="s">
        <v>650</v>
      </c>
      <c r="N1765" s="65">
        <v>1</v>
      </c>
      <c r="O1765" s="65">
        <v>1</v>
      </c>
      <c r="P1765" s="65">
        <v>1</v>
      </c>
      <c r="Q1765" s="67">
        <v>1</v>
      </c>
      <c r="R1765" s="67">
        <v>1</v>
      </c>
      <c r="S1765" s="67">
        <v>1</v>
      </c>
      <c r="T1765" s="67">
        <v>0</v>
      </c>
      <c r="U1765" s="67">
        <v>0</v>
      </c>
      <c r="V1765" s="67">
        <v>0</v>
      </c>
      <c r="W1765" s="63">
        <v>4505708.78</v>
      </c>
      <c r="X1765" s="63">
        <v>0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63">
        <v>4505708.78</v>
      </c>
      <c r="AE1765" s="171">
        <v>45455</v>
      </c>
      <c r="AF1765" s="173">
        <v>47281</v>
      </c>
      <c r="AG1765" s="94">
        <v>4505708.78</v>
      </c>
      <c r="AH1765" s="94">
        <v>4.6166666666666663</v>
      </c>
      <c r="AI1765" s="94">
        <v>5</v>
      </c>
      <c r="AJ1765" s="168">
        <v>9.2499999999999999E-2</v>
      </c>
      <c r="AK1765" s="162" t="s">
        <v>651</v>
      </c>
      <c r="AL1765" s="162" t="s">
        <v>652</v>
      </c>
      <c r="AM1765" s="133">
        <v>0</v>
      </c>
      <c r="AN1765" s="133">
        <v>208389.03</v>
      </c>
      <c r="AO1765" s="133">
        <v>0</v>
      </c>
      <c r="AP1765" s="133">
        <v>0</v>
      </c>
      <c r="AQ1765" s="133">
        <v>0</v>
      </c>
      <c r="AR1765" s="133">
        <v>0</v>
      </c>
      <c r="AS1765" s="133">
        <v>0</v>
      </c>
      <c r="AT1765" s="133">
        <v>208389.03</v>
      </c>
      <c r="AU1765" s="133">
        <v>0</v>
      </c>
      <c r="AV1765" s="133">
        <v>0</v>
      </c>
      <c r="AW1765" s="133">
        <v>0</v>
      </c>
      <c r="AX1765" s="133">
        <v>0</v>
      </c>
      <c r="AY1765" s="133">
        <v>0</v>
      </c>
      <c r="AZ1765" s="133">
        <v>208389.03</v>
      </c>
      <c r="BA1765" s="15">
        <f t="shared" si="85"/>
        <v>208389.03</v>
      </c>
      <c r="BB1765" s="15">
        <f t="shared" si="88"/>
        <v>416778.06</v>
      </c>
      <c r="BC1765" s="15">
        <f t="shared" si="89"/>
        <v>625167.09</v>
      </c>
    </row>
    <row r="1766" spans="1:55" x14ac:dyDescent="0.35">
      <c r="A1766" s="161" t="s">
        <v>3585</v>
      </c>
      <c r="B1766" s="69" t="s">
        <v>3586</v>
      </c>
      <c r="C1766" s="65">
        <v>1</v>
      </c>
      <c r="D1766" s="65" t="s">
        <v>23</v>
      </c>
      <c r="E1766" s="64" t="s">
        <v>458</v>
      </c>
      <c r="F1766" s="64" t="s">
        <v>635</v>
      </c>
      <c r="G1766" s="64" t="s">
        <v>655</v>
      </c>
      <c r="H1766" s="64" t="s">
        <v>656</v>
      </c>
      <c r="I1766" s="64" t="s">
        <v>657</v>
      </c>
      <c r="J1766" s="64" t="s">
        <v>658</v>
      </c>
      <c r="K1766" s="64" t="s">
        <v>471</v>
      </c>
      <c r="L1766" s="64" t="s">
        <v>637</v>
      </c>
      <c r="M1766" s="64" t="s">
        <v>650</v>
      </c>
      <c r="N1766" s="65">
        <v>1</v>
      </c>
      <c r="O1766" s="65">
        <v>1</v>
      </c>
      <c r="P1766" s="65">
        <v>1</v>
      </c>
      <c r="Q1766" s="67">
        <v>1</v>
      </c>
      <c r="R1766" s="67">
        <v>1</v>
      </c>
      <c r="S1766" s="67">
        <v>1</v>
      </c>
      <c r="T1766" s="67">
        <v>0</v>
      </c>
      <c r="U1766" s="67">
        <v>0</v>
      </c>
      <c r="V1766" s="67">
        <v>0</v>
      </c>
      <c r="W1766" s="63">
        <v>972682</v>
      </c>
      <c r="X1766" s="63">
        <v>0</v>
      </c>
      <c r="Y1766" s="63">
        <v>0</v>
      </c>
      <c r="Z1766" s="63">
        <v>0</v>
      </c>
      <c r="AA1766" s="63">
        <v>0</v>
      </c>
      <c r="AB1766" s="63">
        <v>0</v>
      </c>
      <c r="AC1766" s="63">
        <v>0</v>
      </c>
      <c r="AD1766" s="63">
        <v>972682</v>
      </c>
      <c r="AE1766" s="171">
        <v>45372</v>
      </c>
      <c r="AF1766" s="173">
        <v>45737</v>
      </c>
      <c r="AG1766" s="94">
        <v>972682</v>
      </c>
      <c r="AH1766" s="94">
        <v>0.39166666666666666</v>
      </c>
      <c r="AI1766" s="94">
        <v>1</v>
      </c>
      <c r="AJ1766" s="168">
        <v>4.9000000000000002E-2</v>
      </c>
      <c r="AK1766" s="162" t="s">
        <v>651</v>
      </c>
      <c r="AL1766" s="162" t="s">
        <v>652</v>
      </c>
      <c r="AM1766" s="133">
        <v>0</v>
      </c>
      <c r="AN1766" s="133">
        <v>0</v>
      </c>
      <c r="AO1766" s="133">
        <v>0</v>
      </c>
      <c r="AP1766" s="133">
        <v>0</v>
      </c>
      <c r="AQ1766" s="133">
        <v>23830.708999999999</v>
      </c>
      <c r="AR1766" s="133">
        <v>0</v>
      </c>
      <c r="AS1766" s="133">
        <v>0</v>
      </c>
      <c r="AT1766" s="133">
        <v>0</v>
      </c>
      <c r="AU1766" s="133">
        <v>0</v>
      </c>
      <c r="AV1766" s="133">
        <v>0</v>
      </c>
      <c r="AW1766" s="133">
        <v>0</v>
      </c>
      <c r="AX1766" s="133">
        <v>0</v>
      </c>
      <c r="AY1766" s="133">
        <v>0</v>
      </c>
      <c r="AZ1766" s="133">
        <v>0</v>
      </c>
      <c r="BA1766" s="15">
        <f t="shared" si="85"/>
        <v>0</v>
      </c>
      <c r="BB1766" s="15">
        <f t="shared" si="88"/>
        <v>23830.708999999999</v>
      </c>
      <c r="BC1766" s="15">
        <f t="shared" si="89"/>
        <v>23830.708999999999</v>
      </c>
    </row>
    <row r="1767" spans="1:55" x14ac:dyDescent="0.35">
      <c r="A1767" s="161" t="s">
        <v>3587</v>
      </c>
      <c r="B1767" s="69" t="s">
        <v>3588</v>
      </c>
      <c r="C1767" s="65">
        <v>1</v>
      </c>
      <c r="D1767" s="65" t="s">
        <v>23</v>
      </c>
      <c r="E1767" s="64" t="s">
        <v>458</v>
      </c>
      <c r="F1767" s="64" t="s">
        <v>635</v>
      </c>
      <c r="G1767" s="64" t="s">
        <v>655</v>
      </c>
      <c r="H1767" s="64" t="s">
        <v>656</v>
      </c>
      <c r="I1767" s="64" t="s">
        <v>657</v>
      </c>
      <c r="J1767" s="64" t="s">
        <v>658</v>
      </c>
      <c r="K1767" s="64" t="s">
        <v>471</v>
      </c>
      <c r="L1767" s="64" t="s">
        <v>637</v>
      </c>
      <c r="M1767" s="64" t="s">
        <v>650</v>
      </c>
      <c r="N1767" s="65">
        <v>1</v>
      </c>
      <c r="O1767" s="65">
        <v>1</v>
      </c>
      <c r="P1767" s="65">
        <v>1</v>
      </c>
      <c r="Q1767" s="67">
        <v>1</v>
      </c>
      <c r="R1767" s="67">
        <v>1</v>
      </c>
      <c r="S1767" s="67">
        <v>1</v>
      </c>
      <c r="T1767" s="67">
        <v>0</v>
      </c>
      <c r="U1767" s="67">
        <v>0</v>
      </c>
      <c r="V1767" s="67">
        <v>0</v>
      </c>
      <c r="W1767" s="63">
        <v>11400000</v>
      </c>
      <c r="X1767" s="63">
        <v>0</v>
      </c>
      <c r="Y1767" s="63">
        <v>0</v>
      </c>
      <c r="Z1767" s="63">
        <v>0</v>
      </c>
      <c r="AA1767" s="63">
        <v>0</v>
      </c>
      <c r="AB1767" s="63">
        <v>0</v>
      </c>
      <c r="AC1767" s="63">
        <v>0</v>
      </c>
      <c r="AD1767" s="63">
        <v>11400000</v>
      </c>
      <c r="AE1767" s="171">
        <v>45376</v>
      </c>
      <c r="AF1767" s="173">
        <v>46471</v>
      </c>
      <c r="AG1767" s="94">
        <v>11400000</v>
      </c>
      <c r="AH1767" s="94">
        <v>2.4027777777777777</v>
      </c>
      <c r="AI1767" s="94">
        <v>3</v>
      </c>
      <c r="AJ1767" s="168">
        <v>8.7499999999999994E-2</v>
      </c>
      <c r="AK1767" s="162" t="s">
        <v>651</v>
      </c>
      <c r="AL1767" s="162" t="s">
        <v>652</v>
      </c>
      <c r="AM1767" s="133">
        <v>0</v>
      </c>
      <c r="AN1767" s="133">
        <v>0</v>
      </c>
      <c r="AO1767" s="133">
        <v>0</v>
      </c>
      <c r="AP1767" s="133">
        <v>0</v>
      </c>
      <c r="AQ1767" s="133">
        <v>498750</v>
      </c>
      <c r="AR1767" s="133">
        <v>0</v>
      </c>
      <c r="AS1767" s="133">
        <v>0</v>
      </c>
      <c r="AT1767" s="133">
        <v>0</v>
      </c>
      <c r="AU1767" s="133">
        <v>0</v>
      </c>
      <c r="AV1767" s="133">
        <v>0</v>
      </c>
      <c r="AW1767" s="133">
        <v>498750</v>
      </c>
      <c r="AX1767" s="133">
        <v>0</v>
      </c>
      <c r="AY1767" s="133">
        <v>0</v>
      </c>
      <c r="AZ1767" s="133">
        <v>0</v>
      </c>
      <c r="BA1767" s="15">
        <f t="shared" si="85"/>
        <v>0</v>
      </c>
      <c r="BB1767" s="15">
        <f t="shared" si="88"/>
        <v>997500</v>
      </c>
      <c r="BC1767" s="15">
        <f t="shared" si="89"/>
        <v>997500</v>
      </c>
    </row>
    <row r="1768" spans="1:55" x14ac:dyDescent="0.35">
      <c r="A1768" s="161" t="s">
        <v>3589</v>
      </c>
      <c r="B1768" s="69" t="s">
        <v>3590</v>
      </c>
      <c r="C1768" s="65">
        <v>1</v>
      </c>
      <c r="D1768" s="65" t="s">
        <v>23</v>
      </c>
      <c r="E1768" s="64" t="s">
        <v>458</v>
      </c>
      <c r="F1768" s="64" t="s">
        <v>635</v>
      </c>
      <c r="G1768" s="64" t="s">
        <v>918</v>
      </c>
      <c r="H1768" s="64" t="s">
        <v>656</v>
      </c>
      <c r="I1768" s="64" t="s">
        <v>919</v>
      </c>
      <c r="J1768" s="64" t="s">
        <v>658</v>
      </c>
      <c r="K1768" s="64" t="s">
        <v>472</v>
      </c>
      <c r="L1768" s="64" t="s">
        <v>637</v>
      </c>
      <c r="M1768" s="64" t="s">
        <v>650</v>
      </c>
      <c r="N1768" s="65">
        <v>1</v>
      </c>
      <c r="O1768" s="65">
        <v>1</v>
      </c>
      <c r="P1768" s="65">
        <v>1</v>
      </c>
      <c r="Q1768" s="67">
        <v>1</v>
      </c>
      <c r="R1768" s="67">
        <v>1</v>
      </c>
      <c r="S1768" s="67">
        <v>1</v>
      </c>
      <c r="T1768" s="67">
        <v>0</v>
      </c>
      <c r="U1768" s="67">
        <v>0</v>
      </c>
      <c r="V1768" s="67">
        <v>0</v>
      </c>
      <c r="W1768" s="63">
        <v>70357.5</v>
      </c>
      <c r="X1768" s="63">
        <v>0</v>
      </c>
      <c r="Y1768" s="63">
        <v>0</v>
      </c>
      <c r="Z1768" s="63">
        <v>190.55</v>
      </c>
      <c r="AA1768" s="63">
        <v>0</v>
      </c>
      <c r="AB1768" s="63">
        <v>0</v>
      </c>
      <c r="AC1768" s="63">
        <v>0</v>
      </c>
      <c r="AD1768" s="63">
        <v>70357.5</v>
      </c>
      <c r="AE1768" s="171">
        <v>45470</v>
      </c>
      <c r="AF1768" s="173">
        <v>45835</v>
      </c>
      <c r="AG1768" s="94">
        <v>70357.5</v>
      </c>
      <c r="AH1768" s="94">
        <v>0.65833333333333333</v>
      </c>
      <c r="AI1768" s="94">
        <v>1</v>
      </c>
      <c r="AJ1768" s="168">
        <v>3.2500000000000001E-2</v>
      </c>
      <c r="AK1768" s="162" t="s">
        <v>651</v>
      </c>
      <c r="AL1768" s="162" t="s">
        <v>652</v>
      </c>
      <c r="AM1768" s="133">
        <v>190.55</v>
      </c>
      <c r="AN1768" s="133">
        <v>190.55</v>
      </c>
      <c r="AO1768" s="133">
        <v>190.55</v>
      </c>
      <c r="AP1768" s="133">
        <v>190.55</v>
      </c>
      <c r="AQ1768" s="133">
        <v>190.55</v>
      </c>
      <c r="AR1768" s="133">
        <v>190.55</v>
      </c>
      <c r="AS1768" s="133">
        <v>190.55</v>
      </c>
      <c r="AT1768" s="133">
        <v>190.55</v>
      </c>
      <c r="AU1768" s="133">
        <v>0</v>
      </c>
      <c r="AV1768" s="133">
        <v>0</v>
      </c>
      <c r="AW1768" s="133">
        <v>0</v>
      </c>
      <c r="AX1768" s="133">
        <v>0</v>
      </c>
      <c r="AY1768" s="133">
        <v>0</v>
      </c>
      <c r="AZ1768" s="133">
        <v>0</v>
      </c>
      <c r="BA1768" s="15">
        <f t="shared" si="85"/>
        <v>381.1</v>
      </c>
      <c r="BB1768" s="15">
        <f t="shared" si="88"/>
        <v>1143.3</v>
      </c>
      <c r="BC1768" s="15">
        <f t="shared" si="89"/>
        <v>1524.4</v>
      </c>
    </row>
    <row r="1769" spans="1:55" x14ac:dyDescent="0.35">
      <c r="A1769" s="161" t="s">
        <v>3591</v>
      </c>
      <c r="B1769" s="69" t="s">
        <v>3590</v>
      </c>
      <c r="C1769" s="65">
        <v>2</v>
      </c>
      <c r="D1769" s="65" t="s">
        <v>23</v>
      </c>
      <c r="E1769" s="64" t="s">
        <v>458</v>
      </c>
      <c r="F1769" s="64" t="s">
        <v>635</v>
      </c>
      <c r="G1769" s="64" t="s">
        <v>918</v>
      </c>
      <c r="H1769" s="64" t="s">
        <v>656</v>
      </c>
      <c r="I1769" s="64" t="s">
        <v>919</v>
      </c>
      <c r="J1769" s="64" t="s">
        <v>658</v>
      </c>
      <c r="K1769" s="64" t="s">
        <v>472</v>
      </c>
      <c r="L1769" s="64" t="s">
        <v>637</v>
      </c>
      <c r="M1769" s="64" t="s">
        <v>650</v>
      </c>
      <c r="N1769" s="65">
        <v>1</v>
      </c>
      <c r="O1769" s="65">
        <v>1</v>
      </c>
      <c r="P1769" s="65">
        <v>1</v>
      </c>
      <c r="Q1769" s="67">
        <v>1</v>
      </c>
      <c r="R1769" s="67">
        <v>1</v>
      </c>
      <c r="S1769" s="67">
        <v>1</v>
      </c>
      <c r="T1769" s="67">
        <v>0</v>
      </c>
      <c r="U1769" s="67">
        <v>0</v>
      </c>
      <c r="V1769" s="67">
        <v>0</v>
      </c>
      <c r="W1769" s="63">
        <v>108265</v>
      </c>
      <c r="X1769" s="63">
        <v>0</v>
      </c>
      <c r="Y1769" s="63">
        <v>0</v>
      </c>
      <c r="Z1769" s="63">
        <v>344.64</v>
      </c>
      <c r="AA1769" s="63">
        <v>0</v>
      </c>
      <c r="AB1769" s="63">
        <v>0</v>
      </c>
      <c r="AC1769" s="63">
        <v>0</v>
      </c>
      <c r="AD1769" s="63">
        <v>108265</v>
      </c>
      <c r="AE1769" s="171">
        <v>45470</v>
      </c>
      <c r="AF1769" s="173">
        <v>46200</v>
      </c>
      <c r="AG1769" s="94">
        <v>108265</v>
      </c>
      <c r="AH1769" s="94">
        <v>1.6583333333333334</v>
      </c>
      <c r="AI1769" s="94">
        <v>2</v>
      </c>
      <c r="AJ1769" s="168">
        <v>3.8199999999999998E-2</v>
      </c>
      <c r="AK1769" s="162" t="s">
        <v>651</v>
      </c>
      <c r="AL1769" s="162" t="s">
        <v>652</v>
      </c>
      <c r="AM1769" s="133">
        <v>344.64</v>
      </c>
      <c r="AN1769" s="133">
        <v>344.64</v>
      </c>
      <c r="AO1769" s="133">
        <v>344.64</v>
      </c>
      <c r="AP1769" s="133">
        <v>344.64</v>
      </c>
      <c r="AQ1769" s="133">
        <v>344.64</v>
      </c>
      <c r="AR1769" s="133">
        <v>344.64</v>
      </c>
      <c r="AS1769" s="133">
        <v>344.64</v>
      </c>
      <c r="AT1769" s="133">
        <v>344.64</v>
      </c>
      <c r="AU1769" s="133">
        <v>344.64</v>
      </c>
      <c r="AV1769" s="133">
        <v>344.64</v>
      </c>
      <c r="AW1769" s="133">
        <v>344.64</v>
      </c>
      <c r="AX1769" s="133">
        <v>344.64</v>
      </c>
      <c r="AY1769" s="133">
        <v>344.64</v>
      </c>
      <c r="AZ1769" s="133">
        <v>344.64</v>
      </c>
      <c r="BA1769" s="15">
        <f t="shared" si="85"/>
        <v>689.28</v>
      </c>
      <c r="BB1769" s="15">
        <f t="shared" si="88"/>
        <v>4135.6799999999994</v>
      </c>
      <c r="BC1769" s="15">
        <f t="shared" si="89"/>
        <v>4824.9599999999991</v>
      </c>
    </row>
    <row r="1770" spans="1:55" x14ac:dyDescent="0.35">
      <c r="A1770" s="161" t="s">
        <v>3592</v>
      </c>
      <c r="B1770" s="69" t="s">
        <v>3590</v>
      </c>
      <c r="C1770" s="65">
        <v>3</v>
      </c>
      <c r="D1770" s="65" t="s">
        <v>23</v>
      </c>
      <c r="E1770" s="64" t="s">
        <v>458</v>
      </c>
      <c r="F1770" s="64" t="s">
        <v>635</v>
      </c>
      <c r="G1770" s="64" t="s">
        <v>918</v>
      </c>
      <c r="H1770" s="64" t="s">
        <v>656</v>
      </c>
      <c r="I1770" s="64" t="s">
        <v>919</v>
      </c>
      <c r="J1770" s="64" t="s">
        <v>658</v>
      </c>
      <c r="K1770" s="64" t="s">
        <v>472</v>
      </c>
      <c r="L1770" s="64" t="s">
        <v>637</v>
      </c>
      <c r="M1770" s="64" t="s">
        <v>650</v>
      </c>
      <c r="N1770" s="65">
        <v>1</v>
      </c>
      <c r="O1770" s="65">
        <v>1</v>
      </c>
      <c r="P1770" s="65">
        <v>1</v>
      </c>
      <c r="Q1770" s="67">
        <v>1</v>
      </c>
      <c r="R1770" s="67">
        <v>1</v>
      </c>
      <c r="S1770" s="67">
        <v>1</v>
      </c>
      <c r="T1770" s="67">
        <v>0</v>
      </c>
      <c r="U1770" s="67">
        <v>0</v>
      </c>
      <c r="V1770" s="67">
        <v>0</v>
      </c>
      <c r="W1770" s="63">
        <v>268597.5</v>
      </c>
      <c r="X1770" s="63">
        <v>0</v>
      </c>
      <c r="Y1770" s="63">
        <v>0</v>
      </c>
      <c r="Z1770" s="63">
        <v>962.47</v>
      </c>
      <c r="AA1770" s="63">
        <v>0</v>
      </c>
      <c r="AB1770" s="63">
        <v>0</v>
      </c>
      <c r="AC1770" s="63">
        <v>0</v>
      </c>
      <c r="AD1770" s="63">
        <v>268597.5</v>
      </c>
      <c r="AE1770" s="171">
        <v>45470</v>
      </c>
      <c r="AF1770" s="173">
        <v>46565</v>
      </c>
      <c r="AG1770" s="94">
        <v>268597.5</v>
      </c>
      <c r="AH1770" s="94">
        <v>2.6583333333333332</v>
      </c>
      <c r="AI1770" s="94">
        <v>3</v>
      </c>
      <c r="AJ1770" s="168">
        <v>4.2999999999999997E-2</v>
      </c>
      <c r="AK1770" s="162" t="s">
        <v>651</v>
      </c>
      <c r="AL1770" s="162" t="s">
        <v>652</v>
      </c>
      <c r="AM1770" s="133">
        <v>962.47</v>
      </c>
      <c r="AN1770" s="133">
        <v>962.47</v>
      </c>
      <c r="AO1770" s="133">
        <v>962.47</v>
      </c>
      <c r="AP1770" s="133">
        <v>962.47</v>
      </c>
      <c r="AQ1770" s="133">
        <v>962.47</v>
      </c>
      <c r="AR1770" s="133">
        <v>962.47</v>
      </c>
      <c r="AS1770" s="133">
        <v>962.47</v>
      </c>
      <c r="AT1770" s="133">
        <v>962.47</v>
      </c>
      <c r="AU1770" s="133">
        <v>962.47</v>
      </c>
      <c r="AV1770" s="133">
        <v>962.47</v>
      </c>
      <c r="AW1770" s="133">
        <v>962.47</v>
      </c>
      <c r="AX1770" s="133">
        <v>962.47</v>
      </c>
      <c r="AY1770" s="133">
        <v>962.47</v>
      </c>
      <c r="AZ1770" s="133">
        <v>962.47</v>
      </c>
      <c r="BA1770" s="15">
        <f t="shared" si="85"/>
        <v>1924.94</v>
      </c>
      <c r="BB1770" s="15">
        <f t="shared" si="88"/>
        <v>11549.64</v>
      </c>
      <c r="BC1770" s="15">
        <f t="shared" si="89"/>
        <v>13474.58</v>
      </c>
    </row>
    <row r="1771" spans="1:55" x14ac:dyDescent="0.35">
      <c r="A1771" s="161" t="s">
        <v>3593</v>
      </c>
      <c r="B1771" s="69" t="s">
        <v>3590</v>
      </c>
      <c r="C1771" s="65">
        <v>4</v>
      </c>
      <c r="D1771" s="65" t="s">
        <v>23</v>
      </c>
      <c r="E1771" s="64" t="s">
        <v>458</v>
      </c>
      <c r="F1771" s="64" t="s">
        <v>635</v>
      </c>
      <c r="G1771" s="64" t="s">
        <v>918</v>
      </c>
      <c r="H1771" s="64" t="s">
        <v>656</v>
      </c>
      <c r="I1771" s="64" t="s">
        <v>919</v>
      </c>
      <c r="J1771" s="64" t="s">
        <v>658</v>
      </c>
      <c r="K1771" s="64" t="s">
        <v>472</v>
      </c>
      <c r="L1771" s="64" t="s">
        <v>637</v>
      </c>
      <c r="M1771" s="64" t="s">
        <v>650</v>
      </c>
      <c r="N1771" s="65">
        <v>1</v>
      </c>
      <c r="O1771" s="65">
        <v>1</v>
      </c>
      <c r="P1771" s="65">
        <v>1</v>
      </c>
      <c r="Q1771" s="67">
        <v>1</v>
      </c>
      <c r="R1771" s="67">
        <v>1</v>
      </c>
      <c r="S1771" s="67">
        <v>1</v>
      </c>
      <c r="T1771" s="67">
        <v>0</v>
      </c>
      <c r="U1771" s="67">
        <v>0</v>
      </c>
      <c r="V1771" s="67">
        <v>0</v>
      </c>
      <c r="W1771" s="63">
        <v>342495</v>
      </c>
      <c r="X1771" s="63">
        <v>0</v>
      </c>
      <c r="Y1771" s="63">
        <v>0</v>
      </c>
      <c r="Z1771" s="63">
        <v>1344.29</v>
      </c>
      <c r="AA1771" s="63">
        <v>0</v>
      </c>
      <c r="AB1771" s="63">
        <v>0</v>
      </c>
      <c r="AC1771" s="63">
        <v>0</v>
      </c>
      <c r="AD1771" s="63">
        <v>342495</v>
      </c>
      <c r="AE1771" s="171">
        <v>45470</v>
      </c>
      <c r="AF1771" s="173">
        <v>46931</v>
      </c>
      <c r="AG1771" s="94">
        <v>342495</v>
      </c>
      <c r="AH1771" s="94">
        <v>3.6583333333333332</v>
      </c>
      <c r="AI1771" s="94">
        <v>4</v>
      </c>
      <c r="AJ1771" s="168">
        <v>4.7100000000000003E-2</v>
      </c>
      <c r="AK1771" s="162" t="s">
        <v>651</v>
      </c>
      <c r="AL1771" s="162" t="s">
        <v>652</v>
      </c>
      <c r="AM1771" s="133">
        <v>1344.29</v>
      </c>
      <c r="AN1771" s="133">
        <v>1344.29</v>
      </c>
      <c r="AO1771" s="133">
        <v>1344.29</v>
      </c>
      <c r="AP1771" s="133">
        <v>1344.29</v>
      </c>
      <c r="AQ1771" s="133">
        <v>1344.29</v>
      </c>
      <c r="AR1771" s="133">
        <v>1344.29</v>
      </c>
      <c r="AS1771" s="133">
        <v>1344.29</v>
      </c>
      <c r="AT1771" s="133">
        <v>1344.29</v>
      </c>
      <c r="AU1771" s="133">
        <v>1344.29</v>
      </c>
      <c r="AV1771" s="133">
        <v>1344.29</v>
      </c>
      <c r="AW1771" s="133">
        <v>1344.29</v>
      </c>
      <c r="AX1771" s="133">
        <v>1344.29</v>
      </c>
      <c r="AY1771" s="133">
        <v>1344.29</v>
      </c>
      <c r="AZ1771" s="133">
        <v>1344.29</v>
      </c>
      <c r="BA1771" s="15">
        <f t="shared" si="85"/>
        <v>2688.58</v>
      </c>
      <c r="BB1771" s="15">
        <f t="shared" si="88"/>
        <v>16131.480000000003</v>
      </c>
      <c r="BC1771" s="15">
        <f t="shared" si="89"/>
        <v>18820.060000000005</v>
      </c>
    </row>
    <row r="1772" spans="1:55" x14ac:dyDescent="0.35">
      <c r="A1772" s="161" t="s">
        <v>3594</v>
      </c>
      <c r="B1772" s="69" t="s">
        <v>3590</v>
      </c>
      <c r="C1772" s="65">
        <v>5</v>
      </c>
      <c r="D1772" s="65" t="s">
        <v>23</v>
      </c>
      <c r="E1772" s="64" t="s">
        <v>458</v>
      </c>
      <c r="F1772" s="64" t="s">
        <v>635</v>
      </c>
      <c r="G1772" s="64" t="s">
        <v>918</v>
      </c>
      <c r="H1772" s="64" t="s">
        <v>656</v>
      </c>
      <c r="I1772" s="64" t="s">
        <v>919</v>
      </c>
      <c r="J1772" s="64" t="s">
        <v>658</v>
      </c>
      <c r="K1772" s="64" t="s">
        <v>472</v>
      </c>
      <c r="L1772" s="64" t="s">
        <v>637</v>
      </c>
      <c r="M1772" s="64" t="s">
        <v>650</v>
      </c>
      <c r="N1772" s="65">
        <v>1</v>
      </c>
      <c r="O1772" s="65">
        <v>1</v>
      </c>
      <c r="P1772" s="65">
        <v>1</v>
      </c>
      <c r="Q1772" s="67">
        <v>1</v>
      </c>
      <c r="R1772" s="67">
        <v>1</v>
      </c>
      <c r="S1772" s="67">
        <v>1</v>
      </c>
      <c r="T1772" s="67">
        <v>0</v>
      </c>
      <c r="U1772" s="67">
        <v>0</v>
      </c>
      <c r="V1772" s="67">
        <v>0</v>
      </c>
      <c r="W1772" s="63">
        <v>327155</v>
      </c>
      <c r="X1772" s="63">
        <v>0</v>
      </c>
      <c r="Y1772" s="63">
        <v>0</v>
      </c>
      <c r="Z1772" s="63">
        <v>1382.23</v>
      </c>
      <c r="AA1772" s="63">
        <v>0</v>
      </c>
      <c r="AB1772" s="63">
        <v>0</v>
      </c>
      <c r="AC1772" s="63">
        <v>0</v>
      </c>
      <c r="AD1772" s="63">
        <v>327155</v>
      </c>
      <c r="AE1772" s="171">
        <v>45470</v>
      </c>
      <c r="AF1772" s="173">
        <v>47296</v>
      </c>
      <c r="AG1772" s="94">
        <v>327155</v>
      </c>
      <c r="AH1772" s="94">
        <v>4.6583333333333332</v>
      </c>
      <c r="AI1772" s="94">
        <v>5</v>
      </c>
      <c r="AJ1772" s="168">
        <v>5.0700000000000002E-2</v>
      </c>
      <c r="AK1772" s="162" t="s">
        <v>651</v>
      </c>
      <c r="AL1772" s="162" t="s">
        <v>652</v>
      </c>
      <c r="AM1772" s="133">
        <v>1382.23</v>
      </c>
      <c r="AN1772" s="133">
        <v>1382.23</v>
      </c>
      <c r="AO1772" s="133">
        <v>1382.23</v>
      </c>
      <c r="AP1772" s="133">
        <v>1382.23</v>
      </c>
      <c r="AQ1772" s="133">
        <v>1382.23</v>
      </c>
      <c r="AR1772" s="133">
        <v>1382.23</v>
      </c>
      <c r="AS1772" s="133">
        <v>1382.23</v>
      </c>
      <c r="AT1772" s="133">
        <v>1382.23</v>
      </c>
      <c r="AU1772" s="133">
        <v>1382.23</v>
      </c>
      <c r="AV1772" s="133">
        <v>1382.23</v>
      </c>
      <c r="AW1772" s="133">
        <v>1382.23</v>
      </c>
      <c r="AX1772" s="133">
        <v>1382.23</v>
      </c>
      <c r="AY1772" s="133">
        <v>1382.23</v>
      </c>
      <c r="AZ1772" s="133">
        <v>1382.23</v>
      </c>
      <c r="BA1772" s="15">
        <f t="shared" si="85"/>
        <v>2764.46</v>
      </c>
      <c r="BB1772" s="15">
        <f t="shared" si="88"/>
        <v>16586.759999999998</v>
      </c>
      <c r="BC1772" s="15">
        <f t="shared" si="89"/>
        <v>19351.219999999998</v>
      </c>
    </row>
    <row r="1773" spans="1:55" x14ac:dyDescent="0.35">
      <c r="A1773" s="161" t="s">
        <v>3595</v>
      </c>
      <c r="B1773" s="69" t="s">
        <v>3590</v>
      </c>
      <c r="C1773" s="65">
        <v>6</v>
      </c>
      <c r="D1773" s="65" t="s">
        <v>23</v>
      </c>
      <c r="E1773" s="64" t="s">
        <v>458</v>
      </c>
      <c r="F1773" s="64" t="s">
        <v>635</v>
      </c>
      <c r="G1773" s="64" t="s">
        <v>918</v>
      </c>
      <c r="H1773" s="64" t="s">
        <v>656</v>
      </c>
      <c r="I1773" s="64" t="s">
        <v>919</v>
      </c>
      <c r="J1773" s="64" t="s">
        <v>658</v>
      </c>
      <c r="K1773" s="64" t="s">
        <v>472</v>
      </c>
      <c r="L1773" s="64" t="s">
        <v>637</v>
      </c>
      <c r="M1773" s="64" t="s">
        <v>650</v>
      </c>
      <c r="N1773" s="65">
        <v>1</v>
      </c>
      <c r="O1773" s="65">
        <v>1</v>
      </c>
      <c r="P1773" s="65">
        <v>1</v>
      </c>
      <c r="Q1773" s="67">
        <v>1</v>
      </c>
      <c r="R1773" s="67">
        <v>1</v>
      </c>
      <c r="S1773" s="67">
        <v>1</v>
      </c>
      <c r="T1773" s="67">
        <v>0</v>
      </c>
      <c r="U1773" s="67">
        <v>0</v>
      </c>
      <c r="V1773" s="67">
        <v>0</v>
      </c>
      <c r="W1773" s="63">
        <v>285117.5</v>
      </c>
      <c r="X1773" s="63">
        <v>0</v>
      </c>
      <c r="Y1773" s="63">
        <v>0</v>
      </c>
      <c r="Z1773" s="63">
        <v>1273.52</v>
      </c>
      <c r="AA1773" s="63">
        <v>0</v>
      </c>
      <c r="AB1773" s="63">
        <v>0</v>
      </c>
      <c r="AC1773" s="63">
        <v>0</v>
      </c>
      <c r="AD1773" s="63">
        <v>285117.5</v>
      </c>
      <c r="AE1773" s="171">
        <v>45470</v>
      </c>
      <c r="AF1773" s="173">
        <v>47661</v>
      </c>
      <c r="AG1773" s="94">
        <v>285117.5</v>
      </c>
      <c r="AH1773" s="94">
        <v>5.6583333333333332</v>
      </c>
      <c r="AI1773" s="94">
        <v>6</v>
      </c>
      <c r="AJ1773" s="168">
        <v>5.3600000000000002E-2</v>
      </c>
      <c r="AK1773" s="162" t="s">
        <v>651</v>
      </c>
      <c r="AL1773" s="162" t="s">
        <v>652</v>
      </c>
      <c r="AM1773" s="133">
        <v>1273.52</v>
      </c>
      <c r="AN1773" s="133">
        <v>1273.52</v>
      </c>
      <c r="AO1773" s="133">
        <v>1273.52</v>
      </c>
      <c r="AP1773" s="133">
        <v>1273.52</v>
      </c>
      <c r="AQ1773" s="133">
        <v>1273.52</v>
      </c>
      <c r="AR1773" s="133">
        <v>1273.52</v>
      </c>
      <c r="AS1773" s="133">
        <v>1273.52</v>
      </c>
      <c r="AT1773" s="133">
        <v>1273.52</v>
      </c>
      <c r="AU1773" s="133">
        <v>1273.52</v>
      </c>
      <c r="AV1773" s="133">
        <v>1273.52</v>
      </c>
      <c r="AW1773" s="133">
        <v>1273.52</v>
      </c>
      <c r="AX1773" s="133">
        <v>1273.52</v>
      </c>
      <c r="AY1773" s="133">
        <v>1273.52</v>
      </c>
      <c r="AZ1773" s="133">
        <v>1273.52</v>
      </c>
      <c r="BA1773" s="15">
        <f t="shared" si="85"/>
        <v>2547.04</v>
      </c>
      <c r="BB1773" s="15">
        <f t="shared" si="88"/>
        <v>15282.240000000003</v>
      </c>
      <c r="BC1773" s="15">
        <f t="shared" si="89"/>
        <v>17829.280000000002</v>
      </c>
    </row>
    <row r="1774" spans="1:55" x14ac:dyDescent="0.35">
      <c r="A1774" s="161" t="s">
        <v>3596</v>
      </c>
      <c r="B1774" s="69" t="s">
        <v>3590</v>
      </c>
      <c r="C1774" s="65">
        <v>7</v>
      </c>
      <c r="D1774" s="65" t="s">
        <v>23</v>
      </c>
      <c r="E1774" s="64" t="s">
        <v>458</v>
      </c>
      <c r="F1774" s="64" t="s">
        <v>635</v>
      </c>
      <c r="G1774" s="64" t="s">
        <v>918</v>
      </c>
      <c r="H1774" s="64" t="s">
        <v>656</v>
      </c>
      <c r="I1774" s="64" t="s">
        <v>919</v>
      </c>
      <c r="J1774" s="64" t="s">
        <v>658</v>
      </c>
      <c r="K1774" s="64" t="s">
        <v>472</v>
      </c>
      <c r="L1774" s="64" t="s">
        <v>637</v>
      </c>
      <c r="M1774" s="64" t="s">
        <v>650</v>
      </c>
      <c r="N1774" s="65">
        <v>1</v>
      </c>
      <c r="O1774" s="65">
        <v>1</v>
      </c>
      <c r="P1774" s="65">
        <v>1</v>
      </c>
      <c r="Q1774" s="67">
        <v>1</v>
      </c>
      <c r="R1774" s="67">
        <v>1</v>
      </c>
      <c r="S1774" s="67">
        <v>1</v>
      </c>
      <c r="T1774" s="67">
        <v>0</v>
      </c>
      <c r="U1774" s="67">
        <v>0</v>
      </c>
      <c r="V1774" s="67">
        <v>0</v>
      </c>
      <c r="W1774" s="63">
        <v>234023.5</v>
      </c>
      <c r="X1774" s="63">
        <v>0</v>
      </c>
      <c r="Y1774" s="63">
        <v>0</v>
      </c>
      <c r="Z1774" s="63">
        <v>1099.9100000000001</v>
      </c>
      <c r="AA1774" s="63">
        <v>0</v>
      </c>
      <c r="AB1774" s="63">
        <v>0</v>
      </c>
      <c r="AC1774" s="63">
        <v>0</v>
      </c>
      <c r="AD1774" s="63">
        <v>234023.5</v>
      </c>
      <c r="AE1774" s="171">
        <v>45470</v>
      </c>
      <c r="AF1774" s="173">
        <v>48026</v>
      </c>
      <c r="AG1774" s="94">
        <v>234023.5</v>
      </c>
      <c r="AH1774" s="94">
        <v>6.6583333333333332</v>
      </c>
      <c r="AI1774" s="94">
        <v>7</v>
      </c>
      <c r="AJ1774" s="168">
        <v>5.6399999999999999E-2</v>
      </c>
      <c r="AK1774" s="162" t="s">
        <v>651</v>
      </c>
      <c r="AL1774" s="162" t="s">
        <v>652</v>
      </c>
      <c r="AM1774" s="133">
        <v>1099.9100000000001</v>
      </c>
      <c r="AN1774" s="133">
        <v>1099.9100000000001</v>
      </c>
      <c r="AO1774" s="133">
        <v>1099.9100000000001</v>
      </c>
      <c r="AP1774" s="133">
        <v>1099.9100000000001</v>
      </c>
      <c r="AQ1774" s="133">
        <v>1099.9100000000001</v>
      </c>
      <c r="AR1774" s="133">
        <v>1099.9100000000001</v>
      </c>
      <c r="AS1774" s="133">
        <v>1099.9100000000001</v>
      </c>
      <c r="AT1774" s="133">
        <v>1099.9100000000001</v>
      </c>
      <c r="AU1774" s="133">
        <v>1099.9100000000001</v>
      </c>
      <c r="AV1774" s="133">
        <v>1099.9100000000001</v>
      </c>
      <c r="AW1774" s="133">
        <v>1099.9100000000001</v>
      </c>
      <c r="AX1774" s="133">
        <v>1099.9100000000001</v>
      </c>
      <c r="AY1774" s="133">
        <v>1099.9100000000001</v>
      </c>
      <c r="AZ1774" s="133">
        <v>1099.9100000000001</v>
      </c>
      <c r="BA1774" s="15">
        <f t="shared" si="85"/>
        <v>2199.8200000000002</v>
      </c>
      <c r="BB1774" s="15">
        <f t="shared" si="88"/>
        <v>13198.92</v>
      </c>
      <c r="BC1774" s="15">
        <f t="shared" si="89"/>
        <v>15398.74</v>
      </c>
    </row>
    <row r="1775" spans="1:55" x14ac:dyDescent="0.35">
      <c r="A1775" s="161" t="s">
        <v>3597</v>
      </c>
      <c r="B1775" s="69" t="s">
        <v>3590</v>
      </c>
      <c r="C1775" s="65">
        <v>8</v>
      </c>
      <c r="D1775" s="65" t="s">
        <v>23</v>
      </c>
      <c r="E1775" s="64" t="s">
        <v>458</v>
      </c>
      <c r="F1775" s="64" t="s">
        <v>635</v>
      </c>
      <c r="G1775" s="64" t="s">
        <v>918</v>
      </c>
      <c r="H1775" s="64" t="s">
        <v>656</v>
      </c>
      <c r="I1775" s="64" t="s">
        <v>919</v>
      </c>
      <c r="J1775" s="64" t="s">
        <v>658</v>
      </c>
      <c r="K1775" s="64" t="s">
        <v>472</v>
      </c>
      <c r="L1775" s="64" t="s">
        <v>637</v>
      </c>
      <c r="M1775" s="64" t="s">
        <v>650</v>
      </c>
      <c r="N1775" s="65">
        <v>1</v>
      </c>
      <c r="O1775" s="65">
        <v>1</v>
      </c>
      <c r="P1775" s="65">
        <v>1</v>
      </c>
      <c r="Q1775" s="67">
        <v>1</v>
      </c>
      <c r="R1775" s="67">
        <v>1</v>
      </c>
      <c r="S1775" s="67">
        <v>1</v>
      </c>
      <c r="T1775" s="67">
        <v>0</v>
      </c>
      <c r="U1775" s="67">
        <v>0</v>
      </c>
      <c r="V1775" s="67">
        <v>0</v>
      </c>
      <c r="W1775" s="63">
        <v>1039521</v>
      </c>
      <c r="X1775" s="63">
        <v>0</v>
      </c>
      <c r="Y1775" s="63">
        <v>0</v>
      </c>
      <c r="Z1775" s="63">
        <v>5136.97</v>
      </c>
      <c r="AA1775" s="63">
        <v>0</v>
      </c>
      <c r="AB1775" s="63">
        <v>0</v>
      </c>
      <c r="AC1775" s="63">
        <v>0</v>
      </c>
      <c r="AD1775" s="63">
        <v>1039521</v>
      </c>
      <c r="AE1775" s="171">
        <v>45470</v>
      </c>
      <c r="AF1775" s="173">
        <v>48392</v>
      </c>
      <c r="AG1775" s="94">
        <v>1039521</v>
      </c>
      <c r="AH1775" s="94">
        <v>7.6583333333333332</v>
      </c>
      <c r="AI1775" s="94">
        <v>8</v>
      </c>
      <c r="AJ1775" s="168">
        <v>5.9299999999999999E-2</v>
      </c>
      <c r="AK1775" s="162" t="s">
        <v>651</v>
      </c>
      <c r="AL1775" s="162" t="s">
        <v>652</v>
      </c>
      <c r="AM1775" s="133">
        <v>5136.97</v>
      </c>
      <c r="AN1775" s="133">
        <v>5136.97</v>
      </c>
      <c r="AO1775" s="133">
        <v>5136.97</v>
      </c>
      <c r="AP1775" s="133">
        <v>5136.97</v>
      </c>
      <c r="AQ1775" s="133">
        <v>5136.97</v>
      </c>
      <c r="AR1775" s="133">
        <v>5136.97</v>
      </c>
      <c r="AS1775" s="133">
        <v>5136.97</v>
      </c>
      <c r="AT1775" s="133">
        <v>5136.97</v>
      </c>
      <c r="AU1775" s="133">
        <v>5136.97</v>
      </c>
      <c r="AV1775" s="133">
        <v>5136.97</v>
      </c>
      <c r="AW1775" s="133">
        <v>5136.97</v>
      </c>
      <c r="AX1775" s="133">
        <v>5136.97</v>
      </c>
      <c r="AY1775" s="133">
        <v>5136.97</v>
      </c>
      <c r="AZ1775" s="133">
        <v>5136.97</v>
      </c>
      <c r="BA1775" s="15">
        <f t="shared" si="85"/>
        <v>10273.94</v>
      </c>
      <c r="BB1775" s="15">
        <f t="shared" si="88"/>
        <v>61643.640000000007</v>
      </c>
      <c r="BC1775" s="15">
        <f t="shared" si="89"/>
        <v>71917.58</v>
      </c>
    </row>
    <row r="1776" spans="1:55" x14ac:dyDescent="0.35">
      <c r="A1776" s="161" t="s">
        <v>3598</v>
      </c>
      <c r="B1776" s="69" t="s">
        <v>3590</v>
      </c>
      <c r="C1776" s="65">
        <v>9</v>
      </c>
      <c r="D1776" s="65" t="s">
        <v>23</v>
      </c>
      <c r="E1776" s="64" t="s">
        <v>458</v>
      </c>
      <c r="F1776" s="64" t="s">
        <v>635</v>
      </c>
      <c r="G1776" s="64" t="s">
        <v>918</v>
      </c>
      <c r="H1776" s="64" t="s">
        <v>656</v>
      </c>
      <c r="I1776" s="64" t="s">
        <v>919</v>
      </c>
      <c r="J1776" s="64" t="s">
        <v>658</v>
      </c>
      <c r="K1776" s="64" t="s">
        <v>472</v>
      </c>
      <c r="L1776" s="64" t="s">
        <v>637</v>
      </c>
      <c r="M1776" s="64" t="s">
        <v>650</v>
      </c>
      <c r="N1776" s="65">
        <v>1</v>
      </c>
      <c r="O1776" s="65">
        <v>1</v>
      </c>
      <c r="P1776" s="65">
        <v>1</v>
      </c>
      <c r="Q1776" s="67">
        <v>1</v>
      </c>
      <c r="R1776" s="67">
        <v>1</v>
      </c>
      <c r="S1776" s="67">
        <v>1</v>
      </c>
      <c r="T1776" s="67">
        <v>0</v>
      </c>
      <c r="U1776" s="67">
        <v>0</v>
      </c>
      <c r="V1776" s="67">
        <v>0</v>
      </c>
      <c r="W1776" s="63">
        <v>763902.5</v>
      </c>
      <c r="X1776" s="63">
        <v>0</v>
      </c>
      <c r="Y1776" s="63">
        <v>0</v>
      </c>
      <c r="Z1776" s="63">
        <v>3953.2</v>
      </c>
      <c r="AA1776" s="63">
        <v>0</v>
      </c>
      <c r="AB1776" s="63">
        <v>0</v>
      </c>
      <c r="AC1776" s="63">
        <v>0</v>
      </c>
      <c r="AD1776" s="63">
        <v>763902.5</v>
      </c>
      <c r="AE1776" s="171">
        <v>45470</v>
      </c>
      <c r="AF1776" s="173">
        <v>48757</v>
      </c>
      <c r="AG1776" s="94">
        <v>763902.5</v>
      </c>
      <c r="AH1776" s="94">
        <v>8.6583333333333332</v>
      </c>
      <c r="AI1776" s="94">
        <v>9</v>
      </c>
      <c r="AJ1776" s="168">
        <v>6.2100000000000002E-2</v>
      </c>
      <c r="AK1776" s="162" t="s">
        <v>651</v>
      </c>
      <c r="AL1776" s="162" t="s">
        <v>652</v>
      </c>
      <c r="AM1776" s="133">
        <v>3953.2</v>
      </c>
      <c r="AN1776" s="133">
        <v>3953.2</v>
      </c>
      <c r="AO1776" s="133">
        <v>3953.2</v>
      </c>
      <c r="AP1776" s="133">
        <v>3953.2</v>
      </c>
      <c r="AQ1776" s="133">
        <v>3953.2</v>
      </c>
      <c r="AR1776" s="133">
        <v>3953.2</v>
      </c>
      <c r="AS1776" s="133">
        <v>3953.2</v>
      </c>
      <c r="AT1776" s="133">
        <v>3953.2</v>
      </c>
      <c r="AU1776" s="133">
        <v>3953.2</v>
      </c>
      <c r="AV1776" s="133">
        <v>3953.2</v>
      </c>
      <c r="AW1776" s="133">
        <v>3953.2</v>
      </c>
      <c r="AX1776" s="133">
        <v>3953.2</v>
      </c>
      <c r="AY1776" s="133">
        <v>3953.2</v>
      </c>
      <c r="AZ1776" s="133">
        <v>3953.2</v>
      </c>
      <c r="BA1776" s="15">
        <f t="shared" si="85"/>
        <v>7906.4</v>
      </c>
      <c r="BB1776" s="15">
        <f t="shared" si="88"/>
        <v>47438.399999999994</v>
      </c>
      <c r="BC1776" s="15">
        <f t="shared" si="89"/>
        <v>55344.799999999996</v>
      </c>
    </row>
    <row r="1777" spans="1:55" x14ac:dyDescent="0.35">
      <c r="A1777" s="161" t="s">
        <v>3599</v>
      </c>
      <c r="B1777" s="69" t="s">
        <v>3600</v>
      </c>
      <c r="C1777" s="65">
        <v>1</v>
      </c>
      <c r="D1777" s="65" t="s">
        <v>23</v>
      </c>
      <c r="E1777" s="64" t="s">
        <v>458</v>
      </c>
      <c r="F1777" s="64" t="s">
        <v>635</v>
      </c>
      <c r="G1777" s="64" t="s">
        <v>55</v>
      </c>
      <c r="H1777" s="64" t="s">
        <v>648</v>
      </c>
      <c r="I1777" s="64" t="s">
        <v>636</v>
      </c>
      <c r="J1777" s="64" t="s">
        <v>649</v>
      </c>
      <c r="K1777" s="64" t="s">
        <v>583</v>
      </c>
      <c r="L1777" s="64" t="s">
        <v>637</v>
      </c>
      <c r="M1777" s="64" t="s">
        <v>650</v>
      </c>
      <c r="N1777" s="65">
        <v>1</v>
      </c>
      <c r="O1777" s="65">
        <v>1</v>
      </c>
      <c r="P1777" s="65">
        <v>1</v>
      </c>
      <c r="Q1777" s="67">
        <v>0</v>
      </c>
      <c r="R1777" s="67">
        <v>0</v>
      </c>
      <c r="S1777" s="67">
        <v>1</v>
      </c>
      <c r="T1777" s="67">
        <v>1</v>
      </c>
      <c r="U1777" s="67">
        <v>1</v>
      </c>
      <c r="V1777" s="67">
        <v>0</v>
      </c>
      <c r="W1777" s="63">
        <v>100000000</v>
      </c>
      <c r="X1777" s="63">
        <v>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63">
        <v>100000000</v>
      </c>
      <c r="AE1777" s="171">
        <v>45425</v>
      </c>
      <c r="AF1777" s="173">
        <v>47251</v>
      </c>
      <c r="AG1777" s="94">
        <v>100000000</v>
      </c>
      <c r="AH1777" s="94">
        <v>4.5361111111111114</v>
      </c>
      <c r="AI1777" s="94">
        <v>5</v>
      </c>
      <c r="AJ1777" s="168">
        <v>9.2499999999999999E-2</v>
      </c>
      <c r="AK1777" s="162" t="s">
        <v>651</v>
      </c>
      <c r="AL1777" s="162" t="s">
        <v>652</v>
      </c>
      <c r="AM1777" s="133">
        <v>4625000</v>
      </c>
      <c r="AN1777" s="133">
        <v>0</v>
      </c>
      <c r="AO1777" s="133">
        <v>0</v>
      </c>
      <c r="AP1777" s="133">
        <v>0</v>
      </c>
      <c r="AQ1777" s="133">
        <v>0</v>
      </c>
      <c r="AR1777" s="133">
        <v>0</v>
      </c>
      <c r="AS1777" s="133">
        <v>4625000</v>
      </c>
      <c r="AT1777" s="133">
        <v>0</v>
      </c>
      <c r="AU1777" s="133">
        <v>0</v>
      </c>
      <c r="AV1777" s="133">
        <v>0</v>
      </c>
      <c r="AW1777" s="133">
        <v>0</v>
      </c>
      <c r="AX1777" s="133">
        <v>0</v>
      </c>
      <c r="AY1777" s="133">
        <v>4625000</v>
      </c>
      <c r="AZ1777" s="133">
        <v>0</v>
      </c>
      <c r="BA1777" s="15">
        <f t="shared" si="85"/>
        <v>4625000</v>
      </c>
      <c r="BB1777" s="15">
        <f t="shared" si="88"/>
        <v>9250000</v>
      </c>
      <c r="BC1777" s="15">
        <f t="shared" si="89"/>
        <v>13875000</v>
      </c>
    </row>
    <row r="1778" spans="1:55" x14ac:dyDescent="0.35">
      <c r="A1778" s="161" t="s">
        <v>3606</v>
      </c>
      <c r="B1778" s="69" t="s">
        <v>3607</v>
      </c>
      <c r="C1778" s="65">
        <v>1</v>
      </c>
      <c r="D1778" s="65" t="s">
        <v>23</v>
      </c>
      <c r="E1778" s="64" t="s">
        <v>458</v>
      </c>
      <c r="F1778" s="64" t="s">
        <v>635</v>
      </c>
      <c r="G1778" s="64" t="s">
        <v>655</v>
      </c>
      <c r="H1778" s="64" t="s">
        <v>656</v>
      </c>
      <c r="I1778" s="64" t="s">
        <v>657</v>
      </c>
      <c r="J1778" s="64" t="s">
        <v>658</v>
      </c>
      <c r="K1778" s="64" t="s">
        <v>471</v>
      </c>
      <c r="L1778" s="64" t="s">
        <v>637</v>
      </c>
      <c r="M1778" s="64" t="s">
        <v>650</v>
      </c>
      <c r="N1778" s="65">
        <v>1</v>
      </c>
      <c r="O1778" s="65">
        <v>1</v>
      </c>
      <c r="P1778" s="65">
        <v>1</v>
      </c>
      <c r="Q1778" s="67">
        <v>1</v>
      </c>
      <c r="R1778" s="67">
        <v>1</v>
      </c>
      <c r="S1778" s="67">
        <v>1</v>
      </c>
      <c r="T1778" s="67">
        <v>0</v>
      </c>
      <c r="U1778" s="67">
        <v>0</v>
      </c>
      <c r="V1778" s="67">
        <v>0</v>
      </c>
      <c r="W1778" s="63">
        <v>15000000</v>
      </c>
      <c r="X1778" s="63">
        <v>0</v>
      </c>
      <c r="Y1778" s="63">
        <v>0</v>
      </c>
      <c r="Z1778" s="63">
        <v>0</v>
      </c>
      <c r="AA1778" s="63">
        <v>0</v>
      </c>
      <c r="AB1778" s="63">
        <v>0</v>
      </c>
      <c r="AC1778" s="63">
        <v>0</v>
      </c>
      <c r="AD1778" s="63">
        <v>15000000</v>
      </c>
      <c r="AE1778" s="173">
        <v>45376</v>
      </c>
      <c r="AF1778" s="173">
        <v>46471</v>
      </c>
      <c r="AG1778" s="94">
        <v>15000000</v>
      </c>
      <c r="AH1778" s="94">
        <v>2.4027777777777777</v>
      </c>
      <c r="AI1778" s="94">
        <v>3</v>
      </c>
      <c r="AJ1778" s="168">
        <v>8.7499999999999994E-2</v>
      </c>
      <c r="AK1778" s="162" t="s">
        <v>651</v>
      </c>
      <c r="AL1778" s="162" t="s">
        <v>652</v>
      </c>
      <c r="AM1778" s="133">
        <v>0</v>
      </c>
      <c r="AN1778" s="133">
        <v>0</v>
      </c>
      <c r="AO1778" s="133">
        <v>0</v>
      </c>
      <c r="AP1778" s="133">
        <v>0</v>
      </c>
      <c r="AQ1778" s="133">
        <v>656250</v>
      </c>
      <c r="AR1778" s="133">
        <v>0</v>
      </c>
      <c r="AS1778" s="133">
        <v>0</v>
      </c>
      <c r="AT1778" s="133">
        <v>0</v>
      </c>
      <c r="AU1778" s="133">
        <v>0</v>
      </c>
      <c r="AV1778" s="133">
        <v>0</v>
      </c>
      <c r="AW1778" s="133">
        <v>656250</v>
      </c>
      <c r="AX1778" s="133">
        <v>0</v>
      </c>
      <c r="AY1778" s="133">
        <v>0</v>
      </c>
      <c r="AZ1778" s="133">
        <v>0</v>
      </c>
      <c r="BA1778" s="15">
        <f t="shared" si="85"/>
        <v>0</v>
      </c>
      <c r="BB1778" s="15">
        <f t="shared" ref="BB1778:BB1823" si="90">SUM(AO1778:AZ1778)</f>
        <v>1312500</v>
      </c>
      <c r="BC1778" s="15">
        <f t="shared" ref="BC1778:BC1823" si="91">BA1778+BB1778</f>
        <v>1312500</v>
      </c>
    </row>
    <row r="1779" spans="1:55" x14ac:dyDescent="0.35">
      <c r="A1779" s="161" t="s">
        <v>3608</v>
      </c>
      <c r="B1779" s="69" t="s">
        <v>3609</v>
      </c>
      <c r="C1779" s="65">
        <v>1</v>
      </c>
      <c r="D1779" s="65" t="s">
        <v>23</v>
      </c>
      <c r="E1779" s="64" t="s">
        <v>458</v>
      </c>
      <c r="F1779" s="64" t="s">
        <v>635</v>
      </c>
      <c r="G1779" s="64" t="s">
        <v>647</v>
      </c>
      <c r="H1779" s="64" t="s">
        <v>648</v>
      </c>
      <c r="I1779" s="64" t="s">
        <v>636</v>
      </c>
      <c r="J1779" s="64" t="s">
        <v>649</v>
      </c>
      <c r="K1779" s="64" t="s">
        <v>3610</v>
      </c>
      <c r="L1779" s="64" t="s">
        <v>637</v>
      </c>
      <c r="M1779" s="64" t="s">
        <v>650</v>
      </c>
      <c r="N1779" s="65">
        <v>1</v>
      </c>
      <c r="O1779" s="65">
        <v>1</v>
      </c>
      <c r="P1779" s="65">
        <v>1</v>
      </c>
      <c r="Q1779" s="67">
        <v>0</v>
      </c>
      <c r="R1779" s="67">
        <v>0</v>
      </c>
      <c r="S1779" s="67">
        <v>1</v>
      </c>
      <c r="T1779" s="67">
        <v>1</v>
      </c>
      <c r="U1779" s="67">
        <v>1</v>
      </c>
      <c r="V1779" s="67">
        <v>0</v>
      </c>
      <c r="W1779" s="63">
        <v>1078927.69</v>
      </c>
      <c r="X1779" s="63">
        <v>0</v>
      </c>
      <c r="Y1779" s="63">
        <v>0</v>
      </c>
      <c r="Z1779" s="63">
        <v>47203.09</v>
      </c>
      <c r="AA1779" s="63">
        <v>0</v>
      </c>
      <c r="AB1779" s="63">
        <v>0</v>
      </c>
      <c r="AC1779" s="63">
        <v>0</v>
      </c>
      <c r="AD1779" s="63">
        <v>1078927.69</v>
      </c>
      <c r="AE1779" s="173">
        <v>45387</v>
      </c>
      <c r="AF1779" s="173">
        <v>46482</v>
      </c>
      <c r="AG1779" s="94">
        <v>1078927.69</v>
      </c>
      <c r="AH1779" s="94">
        <v>2.4305555555555554</v>
      </c>
      <c r="AI1779" s="94">
        <v>3</v>
      </c>
      <c r="AJ1779" s="168">
        <v>8.7499999999999994E-2</v>
      </c>
      <c r="AK1779" s="162" t="s">
        <v>651</v>
      </c>
      <c r="AL1779" s="162" t="s">
        <v>652</v>
      </c>
      <c r="AM1779" s="133">
        <v>0</v>
      </c>
      <c r="AN1779" s="133">
        <v>0</v>
      </c>
      <c r="AO1779" s="133">
        <v>0</v>
      </c>
      <c r="AP1779" s="133">
        <v>0</v>
      </c>
      <c r="AQ1779" s="133">
        <v>0</v>
      </c>
      <c r="AR1779" s="133">
        <v>47203.09</v>
      </c>
      <c r="AS1779" s="133">
        <v>0</v>
      </c>
      <c r="AT1779" s="133">
        <v>0</v>
      </c>
      <c r="AU1779" s="133">
        <v>0</v>
      </c>
      <c r="AV1779" s="133">
        <v>0</v>
      </c>
      <c r="AW1779" s="133">
        <v>0</v>
      </c>
      <c r="AX1779" s="133">
        <v>47203.09</v>
      </c>
      <c r="AY1779" s="133">
        <v>0</v>
      </c>
      <c r="AZ1779" s="133">
        <v>0</v>
      </c>
      <c r="BA1779" s="15">
        <f t="shared" si="85"/>
        <v>0</v>
      </c>
      <c r="BB1779" s="15">
        <f t="shared" si="90"/>
        <v>94406.18</v>
      </c>
      <c r="BC1779" s="15">
        <f t="shared" si="91"/>
        <v>94406.18</v>
      </c>
    </row>
    <row r="1780" spans="1:55" x14ac:dyDescent="0.35">
      <c r="A1780" s="161" t="s">
        <v>3611</v>
      </c>
      <c r="B1780" s="69" t="s">
        <v>3612</v>
      </c>
      <c r="C1780" s="65">
        <v>1</v>
      </c>
      <c r="D1780" s="65" t="s">
        <v>23</v>
      </c>
      <c r="E1780" s="64" t="s">
        <v>458</v>
      </c>
      <c r="F1780" s="64" t="s">
        <v>635</v>
      </c>
      <c r="G1780" s="64" t="s">
        <v>647</v>
      </c>
      <c r="H1780" s="64" t="s">
        <v>648</v>
      </c>
      <c r="I1780" s="64" t="s">
        <v>636</v>
      </c>
      <c r="J1780" s="64" t="s">
        <v>649</v>
      </c>
      <c r="K1780" s="64" t="s">
        <v>3613</v>
      </c>
      <c r="L1780" s="64" t="s">
        <v>637</v>
      </c>
      <c r="M1780" s="64" t="s">
        <v>650</v>
      </c>
      <c r="N1780" s="65">
        <v>1</v>
      </c>
      <c r="O1780" s="65">
        <v>1</v>
      </c>
      <c r="P1780" s="65">
        <v>1</v>
      </c>
      <c r="Q1780" s="67">
        <v>0</v>
      </c>
      <c r="R1780" s="67">
        <v>0</v>
      </c>
      <c r="S1780" s="67">
        <v>1</v>
      </c>
      <c r="T1780" s="67">
        <v>1</v>
      </c>
      <c r="U1780" s="67">
        <v>1</v>
      </c>
      <c r="V1780" s="67">
        <v>0</v>
      </c>
      <c r="W1780" s="63">
        <v>1754764.59</v>
      </c>
      <c r="X1780" s="63">
        <v>0</v>
      </c>
      <c r="Y1780" s="63">
        <v>0</v>
      </c>
      <c r="Z1780" s="63">
        <v>76770.95</v>
      </c>
      <c r="AA1780" s="63">
        <v>0</v>
      </c>
      <c r="AB1780" s="63">
        <v>0</v>
      </c>
      <c r="AC1780" s="63">
        <v>0</v>
      </c>
      <c r="AD1780" s="63">
        <v>1754764.59</v>
      </c>
      <c r="AE1780" s="173">
        <v>45387</v>
      </c>
      <c r="AF1780" s="173">
        <v>46482</v>
      </c>
      <c r="AG1780" s="94">
        <v>1754764.59</v>
      </c>
      <c r="AH1780" s="94">
        <v>2.4305555555555554</v>
      </c>
      <c r="AI1780" s="94">
        <v>3</v>
      </c>
      <c r="AJ1780" s="168">
        <v>8.7499999999999994E-2</v>
      </c>
      <c r="AK1780" s="162" t="s">
        <v>651</v>
      </c>
      <c r="AL1780" s="162" t="s">
        <v>652</v>
      </c>
      <c r="AM1780" s="133">
        <v>0</v>
      </c>
      <c r="AN1780" s="133">
        <v>0</v>
      </c>
      <c r="AO1780" s="133">
        <v>0</v>
      </c>
      <c r="AP1780" s="133">
        <v>0</v>
      </c>
      <c r="AQ1780" s="133">
        <v>0</v>
      </c>
      <c r="AR1780" s="133">
        <v>76770.95</v>
      </c>
      <c r="AS1780" s="133">
        <v>0</v>
      </c>
      <c r="AT1780" s="133">
        <v>0</v>
      </c>
      <c r="AU1780" s="133">
        <v>0</v>
      </c>
      <c r="AV1780" s="133">
        <v>0</v>
      </c>
      <c r="AW1780" s="133">
        <v>0</v>
      </c>
      <c r="AX1780" s="133">
        <v>76770.95</v>
      </c>
      <c r="AY1780" s="133">
        <v>0</v>
      </c>
      <c r="AZ1780" s="133">
        <v>0</v>
      </c>
      <c r="BA1780" s="15">
        <f t="shared" si="85"/>
        <v>0</v>
      </c>
      <c r="BB1780" s="15">
        <f t="shared" si="90"/>
        <v>153541.9</v>
      </c>
      <c r="BC1780" s="15">
        <f t="shared" si="91"/>
        <v>153541.9</v>
      </c>
    </row>
    <row r="1781" spans="1:55" x14ac:dyDescent="0.35">
      <c r="A1781" s="161" t="s">
        <v>3614</v>
      </c>
      <c r="B1781" s="69" t="s">
        <v>3615</v>
      </c>
      <c r="C1781" s="65">
        <v>1</v>
      </c>
      <c r="D1781" s="65" t="s">
        <v>23</v>
      </c>
      <c r="E1781" s="64" t="s">
        <v>458</v>
      </c>
      <c r="F1781" s="64" t="s">
        <v>635</v>
      </c>
      <c r="G1781" s="64" t="s">
        <v>647</v>
      </c>
      <c r="H1781" s="64" t="s">
        <v>648</v>
      </c>
      <c r="I1781" s="64" t="s">
        <v>636</v>
      </c>
      <c r="J1781" s="64" t="s">
        <v>649</v>
      </c>
      <c r="K1781" s="64" t="s">
        <v>3616</v>
      </c>
      <c r="L1781" s="64" t="s">
        <v>637</v>
      </c>
      <c r="M1781" s="64" t="s">
        <v>650</v>
      </c>
      <c r="N1781" s="65">
        <v>1</v>
      </c>
      <c r="O1781" s="65">
        <v>1</v>
      </c>
      <c r="P1781" s="65">
        <v>1</v>
      </c>
      <c r="Q1781" s="67">
        <v>0</v>
      </c>
      <c r="R1781" s="67">
        <v>0</v>
      </c>
      <c r="S1781" s="67">
        <v>1</v>
      </c>
      <c r="T1781" s="67">
        <v>1</v>
      </c>
      <c r="U1781" s="67">
        <v>1</v>
      </c>
      <c r="V1781" s="67">
        <v>0</v>
      </c>
      <c r="W1781" s="63">
        <v>176856.6</v>
      </c>
      <c r="X1781" s="63">
        <v>0</v>
      </c>
      <c r="Y1781" s="63">
        <v>0</v>
      </c>
      <c r="Z1781" s="63">
        <v>7737.48</v>
      </c>
      <c r="AA1781" s="63">
        <v>0</v>
      </c>
      <c r="AB1781" s="63">
        <v>0</v>
      </c>
      <c r="AC1781" s="63">
        <v>0</v>
      </c>
      <c r="AD1781" s="63">
        <v>176856.6</v>
      </c>
      <c r="AE1781" s="173">
        <v>45387</v>
      </c>
      <c r="AF1781" s="173">
        <v>46482</v>
      </c>
      <c r="AG1781" s="94">
        <v>176856.6</v>
      </c>
      <c r="AH1781" s="94">
        <v>2.4305555555555554</v>
      </c>
      <c r="AI1781" s="94">
        <v>3</v>
      </c>
      <c r="AJ1781" s="168">
        <v>8.7499999999999994E-2</v>
      </c>
      <c r="AK1781" s="162" t="s">
        <v>651</v>
      </c>
      <c r="AL1781" s="162" t="s">
        <v>652</v>
      </c>
      <c r="AM1781" s="133">
        <v>0</v>
      </c>
      <c r="AN1781" s="133">
        <v>0</v>
      </c>
      <c r="AO1781" s="133">
        <v>0</v>
      </c>
      <c r="AP1781" s="133">
        <v>0</v>
      </c>
      <c r="AQ1781" s="133">
        <v>0</v>
      </c>
      <c r="AR1781" s="133">
        <v>7737.48</v>
      </c>
      <c r="AS1781" s="133">
        <v>0</v>
      </c>
      <c r="AT1781" s="133">
        <v>0</v>
      </c>
      <c r="AU1781" s="133">
        <v>0</v>
      </c>
      <c r="AV1781" s="133">
        <v>0</v>
      </c>
      <c r="AW1781" s="133">
        <v>0</v>
      </c>
      <c r="AX1781" s="133">
        <v>7737.48</v>
      </c>
      <c r="AY1781" s="133">
        <v>0</v>
      </c>
      <c r="AZ1781" s="133">
        <v>0</v>
      </c>
      <c r="BA1781" s="15">
        <f t="shared" si="85"/>
        <v>0</v>
      </c>
      <c r="BB1781" s="15">
        <f t="shared" si="90"/>
        <v>15474.96</v>
      </c>
      <c r="BC1781" s="15">
        <f t="shared" si="91"/>
        <v>15474.96</v>
      </c>
    </row>
    <row r="1782" spans="1:55" x14ac:dyDescent="0.35">
      <c r="A1782" s="161" t="s">
        <v>3617</v>
      </c>
      <c r="B1782" s="69" t="s">
        <v>3618</v>
      </c>
      <c r="C1782" s="65">
        <v>1</v>
      </c>
      <c r="D1782" s="65" t="s">
        <v>23</v>
      </c>
      <c r="E1782" s="64" t="s">
        <v>458</v>
      </c>
      <c r="F1782" s="64" t="s">
        <v>635</v>
      </c>
      <c r="G1782" s="64" t="s">
        <v>647</v>
      </c>
      <c r="H1782" s="64" t="s">
        <v>648</v>
      </c>
      <c r="I1782" s="64" t="s">
        <v>636</v>
      </c>
      <c r="J1782" s="64" t="s">
        <v>649</v>
      </c>
      <c r="K1782" s="64" t="s">
        <v>3619</v>
      </c>
      <c r="L1782" s="64" t="s">
        <v>637</v>
      </c>
      <c r="M1782" s="64" t="s">
        <v>650</v>
      </c>
      <c r="N1782" s="65">
        <v>1</v>
      </c>
      <c r="O1782" s="65">
        <v>1</v>
      </c>
      <c r="P1782" s="65">
        <v>1</v>
      </c>
      <c r="Q1782" s="67">
        <v>0</v>
      </c>
      <c r="R1782" s="67">
        <v>0</v>
      </c>
      <c r="S1782" s="67">
        <v>1</v>
      </c>
      <c r="T1782" s="67">
        <v>1</v>
      </c>
      <c r="U1782" s="67">
        <v>1</v>
      </c>
      <c r="V1782" s="67">
        <v>0</v>
      </c>
      <c r="W1782" s="63">
        <v>572989.93999999994</v>
      </c>
      <c r="X1782" s="63">
        <v>0</v>
      </c>
      <c r="Y1782" s="63">
        <v>0</v>
      </c>
      <c r="Z1782" s="63">
        <v>25068.31</v>
      </c>
      <c r="AA1782" s="63">
        <v>0</v>
      </c>
      <c r="AB1782" s="63">
        <v>0</v>
      </c>
      <c r="AC1782" s="63">
        <v>0</v>
      </c>
      <c r="AD1782" s="63">
        <v>572989.93999999994</v>
      </c>
      <c r="AE1782" s="173">
        <v>45387</v>
      </c>
      <c r="AF1782" s="173">
        <v>46482</v>
      </c>
      <c r="AG1782" s="94">
        <v>572989.93999999994</v>
      </c>
      <c r="AH1782" s="94">
        <v>2.4305555555555554</v>
      </c>
      <c r="AI1782" s="94">
        <v>3</v>
      </c>
      <c r="AJ1782" s="168">
        <v>8.7499999999999994E-2</v>
      </c>
      <c r="AK1782" s="162" t="s">
        <v>651</v>
      </c>
      <c r="AL1782" s="162" t="s">
        <v>652</v>
      </c>
      <c r="AM1782" s="133">
        <v>0</v>
      </c>
      <c r="AN1782" s="133">
        <v>0</v>
      </c>
      <c r="AO1782" s="133">
        <v>0</v>
      </c>
      <c r="AP1782" s="133">
        <v>0</v>
      </c>
      <c r="AQ1782" s="133">
        <v>0</v>
      </c>
      <c r="AR1782" s="133">
        <v>25068.31</v>
      </c>
      <c r="AS1782" s="133">
        <v>0</v>
      </c>
      <c r="AT1782" s="133">
        <v>0</v>
      </c>
      <c r="AU1782" s="133">
        <v>0</v>
      </c>
      <c r="AV1782" s="133">
        <v>0</v>
      </c>
      <c r="AW1782" s="133">
        <v>0</v>
      </c>
      <c r="AX1782" s="133">
        <v>25068.31</v>
      </c>
      <c r="AY1782" s="133">
        <v>0</v>
      </c>
      <c r="AZ1782" s="133">
        <v>0</v>
      </c>
      <c r="BA1782" s="15">
        <f t="shared" si="85"/>
        <v>0</v>
      </c>
      <c r="BB1782" s="15">
        <f t="shared" si="90"/>
        <v>50136.62</v>
      </c>
      <c r="BC1782" s="15">
        <f t="shared" si="91"/>
        <v>50136.62</v>
      </c>
    </row>
    <row r="1783" spans="1:55" x14ac:dyDescent="0.35">
      <c r="A1783" s="161" t="s">
        <v>3620</v>
      </c>
      <c r="B1783" s="69" t="s">
        <v>3621</v>
      </c>
      <c r="C1783" s="65">
        <v>1</v>
      </c>
      <c r="D1783" s="65" t="s">
        <v>23</v>
      </c>
      <c r="E1783" s="64" t="s">
        <v>458</v>
      </c>
      <c r="F1783" s="64" t="s">
        <v>635</v>
      </c>
      <c r="G1783" s="64" t="s">
        <v>647</v>
      </c>
      <c r="H1783" s="64" t="s">
        <v>648</v>
      </c>
      <c r="I1783" s="64" t="s">
        <v>636</v>
      </c>
      <c r="J1783" s="64" t="s">
        <v>649</v>
      </c>
      <c r="K1783" s="64" t="s">
        <v>3403</v>
      </c>
      <c r="L1783" s="64" t="s">
        <v>637</v>
      </c>
      <c r="M1783" s="64" t="s">
        <v>650</v>
      </c>
      <c r="N1783" s="65">
        <v>1</v>
      </c>
      <c r="O1783" s="65">
        <v>1</v>
      </c>
      <c r="P1783" s="65">
        <v>1</v>
      </c>
      <c r="Q1783" s="67">
        <v>0</v>
      </c>
      <c r="R1783" s="67">
        <v>0</v>
      </c>
      <c r="S1783" s="67">
        <v>1</v>
      </c>
      <c r="T1783" s="67">
        <v>1</v>
      </c>
      <c r="U1783" s="67">
        <v>1</v>
      </c>
      <c r="V1783" s="67">
        <v>0</v>
      </c>
      <c r="W1783" s="63">
        <v>4368725.49</v>
      </c>
      <c r="X1783" s="63">
        <v>0</v>
      </c>
      <c r="Y1783" s="63">
        <v>0</v>
      </c>
      <c r="Z1783" s="63">
        <v>191131.74</v>
      </c>
      <c r="AA1783" s="63">
        <v>0</v>
      </c>
      <c r="AB1783" s="63">
        <v>0</v>
      </c>
      <c r="AC1783" s="63">
        <v>0</v>
      </c>
      <c r="AD1783" s="63">
        <v>4368725.49</v>
      </c>
      <c r="AE1783" s="173">
        <v>45387</v>
      </c>
      <c r="AF1783" s="173">
        <v>46482</v>
      </c>
      <c r="AG1783" s="94">
        <v>4368725.49</v>
      </c>
      <c r="AH1783" s="94">
        <v>2.4305555555555554</v>
      </c>
      <c r="AI1783" s="94">
        <v>3</v>
      </c>
      <c r="AJ1783" s="168">
        <v>8.7499999999999994E-2</v>
      </c>
      <c r="AK1783" s="162" t="s">
        <v>651</v>
      </c>
      <c r="AL1783" s="162" t="s">
        <v>652</v>
      </c>
      <c r="AM1783" s="133">
        <v>0</v>
      </c>
      <c r="AN1783" s="133">
        <v>0</v>
      </c>
      <c r="AO1783" s="133">
        <v>0</v>
      </c>
      <c r="AP1783" s="133">
        <v>0</v>
      </c>
      <c r="AQ1783" s="133">
        <v>0</v>
      </c>
      <c r="AR1783" s="133">
        <v>191131.74</v>
      </c>
      <c r="AS1783" s="133">
        <v>0</v>
      </c>
      <c r="AT1783" s="133">
        <v>0</v>
      </c>
      <c r="AU1783" s="133">
        <v>0</v>
      </c>
      <c r="AV1783" s="133">
        <v>0</v>
      </c>
      <c r="AW1783" s="133">
        <v>0</v>
      </c>
      <c r="AX1783" s="133">
        <v>191131.74</v>
      </c>
      <c r="AY1783" s="133">
        <v>0</v>
      </c>
      <c r="AZ1783" s="133">
        <v>0</v>
      </c>
      <c r="BA1783" s="15">
        <f t="shared" si="85"/>
        <v>0</v>
      </c>
      <c r="BB1783" s="15">
        <f t="shared" si="90"/>
        <v>382263.48</v>
      </c>
      <c r="BC1783" s="15">
        <f t="shared" si="91"/>
        <v>382263.48</v>
      </c>
    </row>
    <row r="1784" spans="1:55" x14ac:dyDescent="0.35">
      <c r="A1784" s="161" t="s">
        <v>3622</v>
      </c>
      <c r="B1784" s="69" t="s">
        <v>3623</v>
      </c>
      <c r="C1784" s="65">
        <v>1</v>
      </c>
      <c r="D1784" s="65" t="s">
        <v>23</v>
      </c>
      <c r="E1784" s="64" t="s">
        <v>458</v>
      </c>
      <c r="F1784" s="64" t="s">
        <v>635</v>
      </c>
      <c r="G1784" s="64" t="s">
        <v>647</v>
      </c>
      <c r="H1784" s="64" t="s">
        <v>648</v>
      </c>
      <c r="I1784" s="64" t="s">
        <v>636</v>
      </c>
      <c r="J1784" s="64" t="s">
        <v>649</v>
      </c>
      <c r="K1784" s="64" t="s">
        <v>3624</v>
      </c>
      <c r="L1784" s="64" t="s">
        <v>637</v>
      </c>
      <c r="M1784" s="64" t="s">
        <v>650</v>
      </c>
      <c r="N1784" s="65">
        <v>1</v>
      </c>
      <c r="O1784" s="65">
        <v>1</v>
      </c>
      <c r="P1784" s="65">
        <v>1</v>
      </c>
      <c r="Q1784" s="67">
        <v>0</v>
      </c>
      <c r="R1784" s="67">
        <v>0</v>
      </c>
      <c r="S1784" s="67">
        <v>1</v>
      </c>
      <c r="T1784" s="67">
        <v>1</v>
      </c>
      <c r="U1784" s="67">
        <v>1</v>
      </c>
      <c r="V1784" s="67">
        <v>0</v>
      </c>
      <c r="W1784" s="63">
        <v>2937151.34</v>
      </c>
      <c r="X1784" s="63">
        <v>0</v>
      </c>
      <c r="Y1784" s="63">
        <v>0</v>
      </c>
      <c r="Z1784" s="63">
        <v>128500.37</v>
      </c>
      <c r="AA1784" s="63">
        <v>0</v>
      </c>
      <c r="AB1784" s="63">
        <v>0</v>
      </c>
      <c r="AC1784" s="63">
        <v>0</v>
      </c>
      <c r="AD1784" s="63">
        <v>2937151.34</v>
      </c>
      <c r="AE1784" s="173">
        <v>45387</v>
      </c>
      <c r="AF1784" s="173">
        <v>46482</v>
      </c>
      <c r="AG1784" s="94">
        <v>2937151.34</v>
      </c>
      <c r="AH1784" s="94">
        <v>2.4305555555555554</v>
      </c>
      <c r="AI1784" s="94">
        <v>3</v>
      </c>
      <c r="AJ1784" s="168">
        <v>8.7499999999999994E-2</v>
      </c>
      <c r="AK1784" s="162" t="s">
        <v>651</v>
      </c>
      <c r="AL1784" s="162" t="s">
        <v>652</v>
      </c>
      <c r="AM1784" s="133">
        <v>0</v>
      </c>
      <c r="AN1784" s="133">
        <v>0</v>
      </c>
      <c r="AO1784" s="133">
        <v>0</v>
      </c>
      <c r="AP1784" s="133">
        <v>0</v>
      </c>
      <c r="AQ1784" s="133">
        <v>0</v>
      </c>
      <c r="AR1784" s="133">
        <v>128500.37</v>
      </c>
      <c r="AS1784" s="133">
        <v>0</v>
      </c>
      <c r="AT1784" s="133">
        <v>0</v>
      </c>
      <c r="AU1784" s="133">
        <v>0</v>
      </c>
      <c r="AV1784" s="133">
        <v>0</v>
      </c>
      <c r="AW1784" s="133">
        <v>0</v>
      </c>
      <c r="AX1784" s="133">
        <v>128500.37</v>
      </c>
      <c r="AY1784" s="133">
        <v>0</v>
      </c>
      <c r="AZ1784" s="133">
        <v>0</v>
      </c>
      <c r="BA1784" s="15">
        <f t="shared" si="85"/>
        <v>0</v>
      </c>
      <c r="BB1784" s="15">
        <f t="shared" si="90"/>
        <v>257000.74</v>
      </c>
      <c r="BC1784" s="15">
        <f t="shared" si="91"/>
        <v>257000.74</v>
      </c>
    </row>
    <row r="1785" spans="1:55" x14ac:dyDescent="0.35">
      <c r="A1785" s="161" t="s">
        <v>3625</v>
      </c>
      <c r="B1785" s="69" t="s">
        <v>3626</v>
      </c>
      <c r="C1785" s="65">
        <v>1</v>
      </c>
      <c r="D1785" s="65" t="s">
        <v>23</v>
      </c>
      <c r="E1785" s="64" t="s">
        <v>458</v>
      </c>
      <c r="F1785" s="64" t="s">
        <v>635</v>
      </c>
      <c r="G1785" s="64" t="s">
        <v>647</v>
      </c>
      <c r="H1785" s="64" t="s">
        <v>648</v>
      </c>
      <c r="I1785" s="64" t="s">
        <v>636</v>
      </c>
      <c r="J1785" s="64" t="s">
        <v>649</v>
      </c>
      <c r="K1785" s="64" t="s">
        <v>3627</v>
      </c>
      <c r="L1785" s="64" t="s">
        <v>637</v>
      </c>
      <c r="M1785" s="64" t="s">
        <v>650</v>
      </c>
      <c r="N1785" s="65">
        <v>1</v>
      </c>
      <c r="O1785" s="65">
        <v>1</v>
      </c>
      <c r="P1785" s="65">
        <v>1</v>
      </c>
      <c r="Q1785" s="67">
        <v>0</v>
      </c>
      <c r="R1785" s="67">
        <v>0</v>
      </c>
      <c r="S1785" s="67">
        <v>1</v>
      </c>
      <c r="T1785" s="67">
        <v>1</v>
      </c>
      <c r="U1785" s="67">
        <v>1</v>
      </c>
      <c r="V1785" s="67">
        <v>0</v>
      </c>
      <c r="W1785" s="63">
        <v>1067430.07</v>
      </c>
      <c r="X1785" s="63">
        <v>0</v>
      </c>
      <c r="Y1785" s="63">
        <v>0</v>
      </c>
      <c r="Z1785" s="63">
        <v>46700.07</v>
      </c>
      <c r="AA1785" s="63">
        <v>0</v>
      </c>
      <c r="AB1785" s="63">
        <v>0</v>
      </c>
      <c r="AC1785" s="63">
        <v>0</v>
      </c>
      <c r="AD1785" s="63">
        <v>1067430.07</v>
      </c>
      <c r="AE1785" s="173">
        <v>45387</v>
      </c>
      <c r="AF1785" s="173">
        <v>46482</v>
      </c>
      <c r="AG1785" s="94">
        <v>1067430.07</v>
      </c>
      <c r="AH1785" s="94">
        <v>2.4305555555555554</v>
      </c>
      <c r="AI1785" s="94">
        <v>3</v>
      </c>
      <c r="AJ1785" s="168">
        <v>8.7499999999999994E-2</v>
      </c>
      <c r="AK1785" s="162" t="s">
        <v>651</v>
      </c>
      <c r="AL1785" s="162" t="s">
        <v>652</v>
      </c>
      <c r="AM1785" s="133">
        <v>0</v>
      </c>
      <c r="AN1785" s="133">
        <v>0</v>
      </c>
      <c r="AO1785" s="133">
        <v>0</v>
      </c>
      <c r="AP1785" s="133">
        <v>0</v>
      </c>
      <c r="AQ1785" s="133">
        <v>0</v>
      </c>
      <c r="AR1785" s="133">
        <v>46700.07</v>
      </c>
      <c r="AS1785" s="133">
        <v>0</v>
      </c>
      <c r="AT1785" s="133">
        <v>0</v>
      </c>
      <c r="AU1785" s="133">
        <v>0</v>
      </c>
      <c r="AV1785" s="133">
        <v>0</v>
      </c>
      <c r="AW1785" s="133">
        <v>0</v>
      </c>
      <c r="AX1785" s="133">
        <v>46700.07</v>
      </c>
      <c r="AY1785" s="133">
        <v>0</v>
      </c>
      <c r="AZ1785" s="133">
        <v>0</v>
      </c>
      <c r="BA1785" s="15">
        <f t="shared" si="85"/>
        <v>0</v>
      </c>
      <c r="BB1785" s="15">
        <f t="shared" si="90"/>
        <v>93400.14</v>
      </c>
      <c r="BC1785" s="15">
        <f t="shared" si="91"/>
        <v>93400.14</v>
      </c>
    </row>
    <row r="1786" spans="1:55" x14ac:dyDescent="0.35">
      <c r="A1786" s="161" t="s">
        <v>3628</v>
      </c>
      <c r="B1786" s="69" t="s">
        <v>3629</v>
      </c>
      <c r="C1786" s="65">
        <v>1</v>
      </c>
      <c r="D1786" s="65" t="s">
        <v>23</v>
      </c>
      <c r="E1786" s="64" t="s">
        <v>458</v>
      </c>
      <c r="F1786" s="64" t="s">
        <v>635</v>
      </c>
      <c r="G1786" s="64" t="s">
        <v>647</v>
      </c>
      <c r="H1786" s="64" t="s">
        <v>648</v>
      </c>
      <c r="I1786" s="64" t="s">
        <v>636</v>
      </c>
      <c r="J1786" s="64" t="s">
        <v>649</v>
      </c>
      <c r="K1786" s="64" t="s">
        <v>3630</v>
      </c>
      <c r="L1786" s="64" t="s">
        <v>637</v>
      </c>
      <c r="M1786" s="64" t="s">
        <v>650</v>
      </c>
      <c r="N1786" s="65">
        <v>1</v>
      </c>
      <c r="O1786" s="65">
        <v>1</v>
      </c>
      <c r="P1786" s="65">
        <v>1</v>
      </c>
      <c r="Q1786" s="67">
        <v>0</v>
      </c>
      <c r="R1786" s="67">
        <v>0</v>
      </c>
      <c r="S1786" s="67">
        <v>1</v>
      </c>
      <c r="T1786" s="67">
        <v>1</v>
      </c>
      <c r="U1786" s="67">
        <v>1</v>
      </c>
      <c r="V1786" s="67">
        <v>0</v>
      </c>
      <c r="W1786" s="63">
        <v>2265640.0099999998</v>
      </c>
      <c r="X1786" s="63">
        <v>0</v>
      </c>
      <c r="Y1786" s="63">
        <v>66636.47</v>
      </c>
      <c r="Z1786" s="63">
        <v>14801.99</v>
      </c>
      <c r="AA1786" s="63">
        <v>0</v>
      </c>
      <c r="AB1786" s="63">
        <v>0</v>
      </c>
      <c r="AC1786" s="63">
        <v>0</v>
      </c>
      <c r="AD1786" s="63">
        <v>2199003.5399999996</v>
      </c>
      <c r="AE1786" s="173">
        <v>45477</v>
      </c>
      <c r="AF1786" s="173">
        <v>46572</v>
      </c>
      <c r="AG1786" s="94">
        <v>2398912.9500000002</v>
      </c>
      <c r="AH1786" s="94">
        <v>2.6777777777777776</v>
      </c>
      <c r="AI1786" s="94">
        <v>3</v>
      </c>
      <c r="AJ1786" s="168">
        <v>7.8398999999999996E-2</v>
      </c>
      <c r="AK1786" s="162" t="s">
        <v>651</v>
      </c>
      <c r="AL1786" s="162" t="s">
        <v>652</v>
      </c>
      <c r="AM1786" s="133">
        <v>14366.64</v>
      </c>
      <c r="AN1786" s="133">
        <v>13931.29</v>
      </c>
      <c r="AO1786" s="133">
        <v>13495.93</v>
      </c>
      <c r="AP1786" s="133">
        <v>13060.58</v>
      </c>
      <c r="AQ1786" s="133">
        <v>12625.23</v>
      </c>
      <c r="AR1786" s="133">
        <v>12189.88</v>
      </c>
      <c r="AS1786" s="133">
        <v>11754.52</v>
      </c>
      <c r="AT1786" s="133">
        <v>11319.17</v>
      </c>
      <c r="AU1786" s="133">
        <v>10883.82</v>
      </c>
      <c r="AV1786" s="133">
        <v>10448.469999999999</v>
      </c>
      <c r="AW1786" s="133">
        <v>10013.11</v>
      </c>
      <c r="AX1786" s="133">
        <v>9577.76</v>
      </c>
      <c r="AY1786" s="133">
        <v>9142.41</v>
      </c>
      <c r="AZ1786" s="133">
        <v>8707.0499999999993</v>
      </c>
      <c r="BA1786" s="15">
        <f t="shared" si="85"/>
        <v>28297.93</v>
      </c>
      <c r="BB1786" s="15">
        <f t="shared" si="90"/>
        <v>133217.93</v>
      </c>
      <c r="BC1786" s="15">
        <f t="shared" si="91"/>
        <v>161515.85999999999</v>
      </c>
    </row>
    <row r="1787" spans="1:55" x14ac:dyDescent="0.35">
      <c r="A1787" s="161" t="s">
        <v>3631</v>
      </c>
      <c r="B1787" s="69" t="s">
        <v>3632</v>
      </c>
      <c r="C1787" s="65">
        <v>1</v>
      </c>
      <c r="D1787" s="65" t="s">
        <v>23</v>
      </c>
      <c r="E1787" s="64" t="s">
        <v>458</v>
      </c>
      <c r="F1787" s="64" t="s">
        <v>635</v>
      </c>
      <c r="G1787" s="64" t="s">
        <v>647</v>
      </c>
      <c r="H1787" s="64" t="s">
        <v>648</v>
      </c>
      <c r="I1787" s="64" t="s">
        <v>636</v>
      </c>
      <c r="J1787" s="64" t="s">
        <v>649</v>
      </c>
      <c r="K1787" s="64" t="s">
        <v>3633</v>
      </c>
      <c r="L1787" s="64" t="s">
        <v>637</v>
      </c>
      <c r="M1787" s="64" t="s">
        <v>650</v>
      </c>
      <c r="N1787" s="65">
        <v>1</v>
      </c>
      <c r="O1787" s="65">
        <v>1</v>
      </c>
      <c r="P1787" s="65">
        <v>1</v>
      </c>
      <c r="Q1787" s="67">
        <v>0</v>
      </c>
      <c r="R1787" s="67">
        <v>0</v>
      </c>
      <c r="S1787" s="67">
        <v>1</v>
      </c>
      <c r="T1787" s="67">
        <v>1</v>
      </c>
      <c r="U1787" s="67">
        <v>1</v>
      </c>
      <c r="V1787" s="67">
        <v>0</v>
      </c>
      <c r="W1787" s="63">
        <v>233146.94999999995</v>
      </c>
      <c r="X1787" s="63">
        <v>0</v>
      </c>
      <c r="Y1787" s="63">
        <v>23314.7</v>
      </c>
      <c r="Z1787" s="63">
        <v>952.02</v>
      </c>
      <c r="AA1787" s="63">
        <v>0</v>
      </c>
      <c r="AB1787" s="63">
        <v>0</v>
      </c>
      <c r="AC1787" s="63">
        <v>0</v>
      </c>
      <c r="AD1787" s="63">
        <v>209832.24999999994</v>
      </c>
      <c r="AE1787" s="173">
        <v>45477</v>
      </c>
      <c r="AF1787" s="173">
        <v>45842</v>
      </c>
      <c r="AG1787" s="94">
        <v>279776.34999999998</v>
      </c>
      <c r="AH1787" s="94">
        <v>0.67777777777777781</v>
      </c>
      <c r="AI1787" s="94">
        <v>1</v>
      </c>
      <c r="AJ1787" s="168">
        <v>4.9000000000000002E-2</v>
      </c>
      <c r="AK1787" s="162" t="s">
        <v>651</v>
      </c>
      <c r="AL1787" s="162" t="s">
        <v>652</v>
      </c>
      <c r="AM1787" s="133">
        <v>856.82</v>
      </c>
      <c r="AN1787" s="133">
        <v>761.61</v>
      </c>
      <c r="AO1787" s="133">
        <v>666.41</v>
      </c>
      <c r="AP1787" s="133">
        <v>571.21</v>
      </c>
      <c r="AQ1787" s="133">
        <v>476.01</v>
      </c>
      <c r="AR1787" s="133">
        <v>380.81</v>
      </c>
      <c r="AS1787" s="133">
        <v>285.60000000000002</v>
      </c>
      <c r="AT1787" s="133">
        <v>190.4</v>
      </c>
      <c r="AU1787" s="133">
        <v>95.2</v>
      </c>
      <c r="AV1787" s="133">
        <v>0</v>
      </c>
      <c r="AW1787" s="133">
        <v>0</v>
      </c>
      <c r="AX1787" s="133">
        <v>0</v>
      </c>
      <c r="AY1787" s="133">
        <v>0</v>
      </c>
      <c r="AZ1787" s="133">
        <v>0</v>
      </c>
      <c r="BA1787" s="15">
        <f t="shared" si="85"/>
        <v>1618.43</v>
      </c>
      <c r="BB1787" s="15">
        <f t="shared" si="90"/>
        <v>2665.64</v>
      </c>
      <c r="BC1787" s="15">
        <f t="shared" si="91"/>
        <v>4284.07</v>
      </c>
    </row>
    <row r="1788" spans="1:55" x14ac:dyDescent="0.35">
      <c r="A1788" s="161" t="s">
        <v>3634</v>
      </c>
      <c r="B1788" s="69" t="s">
        <v>3635</v>
      </c>
      <c r="C1788" s="65">
        <v>1</v>
      </c>
      <c r="D1788" s="65" t="s">
        <v>23</v>
      </c>
      <c r="E1788" s="64" t="s">
        <v>458</v>
      </c>
      <c r="F1788" s="64" t="s">
        <v>635</v>
      </c>
      <c r="G1788" s="64" t="s">
        <v>647</v>
      </c>
      <c r="H1788" s="64" t="s">
        <v>648</v>
      </c>
      <c r="I1788" s="64" t="s">
        <v>636</v>
      </c>
      <c r="J1788" s="64" t="s">
        <v>649</v>
      </c>
      <c r="K1788" s="64" t="s">
        <v>3636</v>
      </c>
      <c r="L1788" s="64" t="s">
        <v>637</v>
      </c>
      <c r="M1788" s="64" t="s">
        <v>650</v>
      </c>
      <c r="N1788" s="65">
        <v>1</v>
      </c>
      <c r="O1788" s="65">
        <v>1</v>
      </c>
      <c r="P1788" s="65">
        <v>1</v>
      </c>
      <c r="Q1788" s="67">
        <v>0</v>
      </c>
      <c r="R1788" s="67">
        <v>0</v>
      </c>
      <c r="S1788" s="67">
        <v>1</v>
      </c>
      <c r="T1788" s="67">
        <v>1</v>
      </c>
      <c r="U1788" s="67">
        <v>1</v>
      </c>
      <c r="V1788" s="67">
        <v>0</v>
      </c>
      <c r="W1788" s="63">
        <v>3143946.96</v>
      </c>
      <c r="X1788" s="63">
        <v>0</v>
      </c>
      <c r="Y1788" s="63">
        <v>26643.62</v>
      </c>
      <c r="Z1788" s="63">
        <v>22286.13</v>
      </c>
      <c r="AA1788" s="63">
        <v>0</v>
      </c>
      <c r="AB1788" s="63">
        <v>0</v>
      </c>
      <c r="AC1788" s="63">
        <v>0</v>
      </c>
      <c r="AD1788" s="63">
        <v>3117303.34</v>
      </c>
      <c r="AE1788" s="173">
        <v>45477</v>
      </c>
      <c r="AF1788" s="173">
        <v>49129</v>
      </c>
      <c r="AG1788" s="94">
        <v>3197234.2</v>
      </c>
      <c r="AH1788" s="94">
        <v>9.6777777777777771</v>
      </c>
      <c r="AI1788" s="94">
        <v>10</v>
      </c>
      <c r="AJ1788" s="168">
        <v>8.5063E-2</v>
      </c>
      <c r="AK1788" s="162" t="s">
        <v>651</v>
      </c>
      <c r="AL1788" s="162" t="s">
        <v>652</v>
      </c>
      <c r="AM1788" s="133">
        <v>22097.26</v>
      </c>
      <c r="AN1788" s="133">
        <v>21908.400000000001</v>
      </c>
      <c r="AO1788" s="133">
        <v>21719.53</v>
      </c>
      <c r="AP1788" s="133">
        <v>21530.67</v>
      </c>
      <c r="AQ1788" s="133">
        <v>21341.8</v>
      </c>
      <c r="AR1788" s="133">
        <v>21152.94</v>
      </c>
      <c r="AS1788" s="133">
        <v>20964.07</v>
      </c>
      <c r="AT1788" s="133">
        <v>20775.21</v>
      </c>
      <c r="AU1788" s="133">
        <v>20586.34</v>
      </c>
      <c r="AV1788" s="133">
        <v>20397.47</v>
      </c>
      <c r="AW1788" s="133">
        <v>20208.61</v>
      </c>
      <c r="AX1788" s="133">
        <v>20019.740000000002</v>
      </c>
      <c r="AY1788" s="133">
        <v>19830.88</v>
      </c>
      <c r="AZ1788" s="133">
        <v>19642.009999999998</v>
      </c>
      <c r="BA1788" s="15">
        <f t="shared" si="85"/>
        <v>44005.66</v>
      </c>
      <c r="BB1788" s="15">
        <f t="shared" si="90"/>
        <v>248169.27000000002</v>
      </c>
      <c r="BC1788" s="15">
        <f t="shared" si="91"/>
        <v>292174.93000000005</v>
      </c>
    </row>
    <row r="1789" spans="1:55" x14ac:dyDescent="0.35">
      <c r="A1789" s="161" t="s">
        <v>3637</v>
      </c>
      <c r="B1789" s="69" t="s">
        <v>3638</v>
      </c>
      <c r="C1789" s="65">
        <v>1</v>
      </c>
      <c r="D1789" s="65" t="s">
        <v>23</v>
      </c>
      <c r="E1789" s="64" t="s">
        <v>458</v>
      </c>
      <c r="F1789" s="64" t="s">
        <v>635</v>
      </c>
      <c r="G1789" s="64" t="s">
        <v>647</v>
      </c>
      <c r="H1789" s="64" t="s">
        <v>648</v>
      </c>
      <c r="I1789" s="64" t="s">
        <v>636</v>
      </c>
      <c r="J1789" s="64" t="s">
        <v>649</v>
      </c>
      <c r="K1789" s="64" t="s">
        <v>3639</v>
      </c>
      <c r="L1789" s="64" t="s">
        <v>637</v>
      </c>
      <c r="M1789" s="64" t="s">
        <v>650</v>
      </c>
      <c r="N1789" s="65">
        <v>1</v>
      </c>
      <c r="O1789" s="65">
        <v>1</v>
      </c>
      <c r="P1789" s="65">
        <v>1</v>
      </c>
      <c r="Q1789" s="67">
        <v>0</v>
      </c>
      <c r="R1789" s="67">
        <v>0</v>
      </c>
      <c r="S1789" s="67">
        <v>1</v>
      </c>
      <c r="T1789" s="67">
        <v>1</v>
      </c>
      <c r="U1789" s="67">
        <v>1</v>
      </c>
      <c r="V1789" s="67">
        <v>0</v>
      </c>
      <c r="W1789" s="63">
        <v>314467.76999999996</v>
      </c>
      <c r="X1789" s="63">
        <v>0</v>
      </c>
      <c r="Y1789" s="63">
        <v>7669.95</v>
      </c>
      <c r="Z1789" s="63">
        <v>2221.37</v>
      </c>
      <c r="AA1789" s="63">
        <v>0</v>
      </c>
      <c r="AB1789" s="63">
        <v>0</v>
      </c>
      <c r="AC1789" s="63">
        <v>0</v>
      </c>
      <c r="AD1789" s="63">
        <v>306797.81999999995</v>
      </c>
      <c r="AE1789" s="173">
        <v>45477</v>
      </c>
      <c r="AF1789" s="173">
        <v>46938</v>
      </c>
      <c r="AG1789" s="94">
        <v>329807.67000000004</v>
      </c>
      <c r="AH1789" s="94">
        <v>3.6777777777777776</v>
      </c>
      <c r="AI1789" s="94">
        <v>4</v>
      </c>
      <c r="AJ1789" s="168">
        <v>8.4766999999999995E-2</v>
      </c>
      <c r="AK1789" s="162" t="s">
        <v>651</v>
      </c>
      <c r="AL1789" s="162" t="s">
        <v>652</v>
      </c>
      <c r="AM1789" s="133">
        <v>2167.19</v>
      </c>
      <c r="AN1789" s="133">
        <v>2113.0100000000002</v>
      </c>
      <c r="AO1789" s="133">
        <v>2058.83</v>
      </c>
      <c r="AP1789" s="133">
        <v>2004.65</v>
      </c>
      <c r="AQ1789" s="133">
        <v>1950.47</v>
      </c>
      <c r="AR1789" s="133">
        <v>1896.29</v>
      </c>
      <c r="AS1789" s="133">
        <v>1842.11</v>
      </c>
      <c r="AT1789" s="133">
        <v>1787.94</v>
      </c>
      <c r="AU1789" s="133">
        <v>1733.76</v>
      </c>
      <c r="AV1789" s="133">
        <v>1679.58</v>
      </c>
      <c r="AW1789" s="133">
        <v>1625.4</v>
      </c>
      <c r="AX1789" s="133">
        <v>1571.22</v>
      </c>
      <c r="AY1789" s="133">
        <v>1517.04</v>
      </c>
      <c r="AZ1789" s="133">
        <v>1462.86</v>
      </c>
      <c r="BA1789" s="15">
        <f t="shared" si="85"/>
        <v>4280.2000000000007</v>
      </c>
      <c r="BB1789" s="15">
        <f t="shared" si="90"/>
        <v>21130.150000000005</v>
      </c>
      <c r="BC1789" s="15">
        <f t="shared" si="91"/>
        <v>25410.350000000006</v>
      </c>
    </row>
    <row r="1790" spans="1:55" x14ac:dyDescent="0.35">
      <c r="A1790" s="161" t="s">
        <v>3640</v>
      </c>
      <c r="B1790" s="69" t="s">
        <v>3641</v>
      </c>
      <c r="C1790" s="65">
        <v>1</v>
      </c>
      <c r="D1790" s="65" t="s">
        <v>23</v>
      </c>
      <c r="E1790" s="64" t="s">
        <v>458</v>
      </c>
      <c r="F1790" s="64" t="s">
        <v>635</v>
      </c>
      <c r="G1790" s="64" t="s">
        <v>647</v>
      </c>
      <c r="H1790" s="64" t="s">
        <v>648</v>
      </c>
      <c r="I1790" s="64" t="s">
        <v>636</v>
      </c>
      <c r="J1790" s="64" t="s">
        <v>649</v>
      </c>
      <c r="K1790" s="64" t="s">
        <v>3642</v>
      </c>
      <c r="L1790" s="64" t="s">
        <v>637</v>
      </c>
      <c r="M1790" s="64" t="s">
        <v>650</v>
      </c>
      <c r="N1790" s="65">
        <v>1</v>
      </c>
      <c r="O1790" s="65">
        <v>1</v>
      </c>
      <c r="P1790" s="65">
        <v>1</v>
      </c>
      <c r="Q1790" s="67">
        <v>0</v>
      </c>
      <c r="R1790" s="67">
        <v>0</v>
      </c>
      <c r="S1790" s="67">
        <v>1</v>
      </c>
      <c r="T1790" s="67">
        <v>1</v>
      </c>
      <c r="U1790" s="67">
        <v>1</v>
      </c>
      <c r="V1790" s="67">
        <v>0</v>
      </c>
      <c r="W1790" s="63">
        <v>3263141.6799999997</v>
      </c>
      <c r="X1790" s="63">
        <v>0</v>
      </c>
      <c r="Y1790" s="63">
        <v>27653.74</v>
      </c>
      <c r="Z1790" s="63">
        <v>23131.05</v>
      </c>
      <c r="AA1790" s="63">
        <v>0</v>
      </c>
      <c r="AB1790" s="63">
        <v>0</v>
      </c>
      <c r="AC1790" s="63">
        <v>0</v>
      </c>
      <c r="AD1790" s="63">
        <v>3235487.9399999995</v>
      </c>
      <c r="AE1790" s="173">
        <v>45477</v>
      </c>
      <c r="AF1790" s="173">
        <v>49129</v>
      </c>
      <c r="AG1790" s="94">
        <v>3318449.16</v>
      </c>
      <c r="AH1790" s="94">
        <v>9.6777777777777771</v>
      </c>
      <c r="AI1790" s="94">
        <v>10</v>
      </c>
      <c r="AJ1790" s="168">
        <v>8.5063E-2</v>
      </c>
      <c r="AK1790" s="162" t="s">
        <v>651</v>
      </c>
      <c r="AL1790" s="162" t="s">
        <v>652</v>
      </c>
      <c r="AM1790" s="133">
        <v>22935.03</v>
      </c>
      <c r="AN1790" s="133">
        <v>22739</v>
      </c>
      <c r="AO1790" s="133">
        <v>22542.97</v>
      </c>
      <c r="AP1790" s="133">
        <v>22346.95</v>
      </c>
      <c r="AQ1790" s="133">
        <v>22150.92</v>
      </c>
      <c r="AR1790" s="133">
        <v>21954.9</v>
      </c>
      <c r="AS1790" s="133">
        <v>21758.87</v>
      </c>
      <c r="AT1790" s="133">
        <v>21562.85</v>
      </c>
      <c r="AU1790" s="133">
        <v>21366.82</v>
      </c>
      <c r="AV1790" s="133">
        <v>21170.79</v>
      </c>
      <c r="AW1790" s="133">
        <v>20974.77</v>
      </c>
      <c r="AX1790" s="133">
        <v>20778.740000000002</v>
      </c>
      <c r="AY1790" s="133">
        <v>20582.72</v>
      </c>
      <c r="AZ1790" s="133">
        <v>20386.689999999999</v>
      </c>
      <c r="BA1790" s="15">
        <f t="shared" si="85"/>
        <v>45674.03</v>
      </c>
      <c r="BB1790" s="15">
        <f t="shared" si="90"/>
        <v>257577.99</v>
      </c>
      <c r="BC1790" s="15">
        <f t="shared" si="91"/>
        <v>303252.02</v>
      </c>
    </row>
    <row r="1791" spans="1:55" x14ac:dyDescent="0.35">
      <c r="A1791" s="161" t="s">
        <v>3643</v>
      </c>
      <c r="B1791" s="69" t="s">
        <v>3644</v>
      </c>
      <c r="C1791" s="65">
        <v>1</v>
      </c>
      <c r="D1791" s="65" t="s">
        <v>23</v>
      </c>
      <c r="E1791" s="64" t="s">
        <v>458</v>
      </c>
      <c r="F1791" s="64" t="s">
        <v>635</v>
      </c>
      <c r="G1791" s="64" t="s">
        <v>647</v>
      </c>
      <c r="H1791" s="64" t="s">
        <v>648</v>
      </c>
      <c r="I1791" s="64" t="s">
        <v>636</v>
      </c>
      <c r="J1791" s="64" t="s">
        <v>649</v>
      </c>
      <c r="K1791" s="64" t="s">
        <v>3645</v>
      </c>
      <c r="L1791" s="64" t="s">
        <v>637</v>
      </c>
      <c r="M1791" s="64" t="s">
        <v>650</v>
      </c>
      <c r="N1791" s="65">
        <v>1</v>
      </c>
      <c r="O1791" s="65">
        <v>1</v>
      </c>
      <c r="P1791" s="65">
        <v>1</v>
      </c>
      <c r="Q1791" s="67">
        <v>0</v>
      </c>
      <c r="R1791" s="67">
        <v>0</v>
      </c>
      <c r="S1791" s="67">
        <v>1</v>
      </c>
      <c r="T1791" s="67">
        <v>1</v>
      </c>
      <c r="U1791" s="67">
        <v>1</v>
      </c>
      <c r="V1791" s="67">
        <v>0</v>
      </c>
      <c r="W1791" s="63">
        <v>744761.35</v>
      </c>
      <c r="X1791" s="63">
        <v>0</v>
      </c>
      <c r="Y1791" s="63">
        <v>0</v>
      </c>
      <c r="Z1791" s="63">
        <v>32583.31</v>
      </c>
      <c r="AA1791" s="63">
        <v>0</v>
      </c>
      <c r="AB1791" s="63">
        <v>0</v>
      </c>
      <c r="AC1791" s="63">
        <v>0</v>
      </c>
      <c r="AD1791" s="63">
        <v>744761.35</v>
      </c>
      <c r="AE1791" s="173">
        <v>45387</v>
      </c>
      <c r="AF1791" s="173">
        <v>46482</v>
      </c>
      <c r="AG1791" s="94">
        <v>744761.35</v>
      </c>
      <c r="AH1791" s="94">
        <v>2.4305555555555554</v>
      </c>
      <c r="AI1791" s="94">
        <v>3</v>
      </c>
      <c r="AJ1791" s="168">
        <v>8.7499999999999994E-2</v>
      </c>
      <c r="AK1791" s="162" t="s">
        <v>651</v>
      </c>
      <c r="AL1791" s="162" t="s">
        <v>652</v>
      </c>
      <c r="AM1791" s="133">
        <v>0</v>
      </c>
      <c r="AN1791" s="133">
        <v>0</v>
      </c>
      <c r="AO1791" s="133">
        <v>0</v>
      </c>
      <c r="AP1791" s="133">
        <v>0</v>
      </c>
      <c r="AQ1791" s="133">
        <v>0</v>
      </c>
      <c r="AR1791" s="133">
        <v>32583.31</v>
      </c>
      <c r="AS1791" s="133">
        <v>0</v>
      </c>
      <c r="AT1791" s="133">
        <v>0</v>
      </c>
      <c r="AU1791" s="133">
        <v>0</v>
      </c>
      <c r="AV1791" s="133">
        <v>0</v>
      </c>
      <c r="AW1791" s="133">
        <v>0</v>
      </c>
      <c r="AX1791" s="133">
        <v>32583.31</v>
      </c>
      <c r="AY1791" s="133">
        <v>0</v>
      </c>
      <c r="AZ1791" s="133">
        <v>0</v>
      </c>
      <c r="BA1791" s="15">
        <f t="shared" si="85"/>
        <v>0</v>
      </c>
      <c r="BB1791" s="15">
        <f t="shared" si="90"/>
        <v>65166.62</v>
      </c>
      <c r="BC1791" s="15">
        <f t="shared" si="91"/>
        <v>65166.62</v>
      </c>
    </row>
    <row r="1792" spans="1:55" x14ac:dyDescent="0.35">
      <c r="A1792" s="161" t="s">
        <v>3646</v>
      </c>
      <c r="B1792" s="69" t="s">
        <v>3647</v>
      </c>
      <c r="C1792" s="65">
        <v>1</v>
      </c>
      <c r="D1792" s="65" t="s">
        <v>23</v>
      </c>
      <c r="E1792" s="64" t="s">
        <v>458</v>
      </c>
      <c r="F1792" s="64" t="s">
        <v>635</v>
      </c>
      <c r="G1792" s="64" t="s">
        <v>647</v>
      </c>
      <c r="H1792" s="64" t="s">
        <v>648</v>
      </c>
      <c r="I1792" s="64" t="s">
        <v>636</v>
      </c>
      <c r="J1792" s="64" t="s">
        <v>649</v>
      </c>
      <c r="K1792" s="64" t="s">
        <v>3648</v>
      </c>
      <c r="L1792" s="64" t="s">
        <v>637</v>
      </c>
      <c r="M1792" s="64" t="s">
        <v>650</v>
      </c>
      <c r="N1792" s="65">
        <v>1</v>
      </c>
      <c r="O1792" s="65">
        <v>1</v>
      </c>
      <c r="P1792" s="65">
        <v>1</v>
      </c>
      <c r="Q1792" s="67">
        <v>0</v>
      </c>
      <c r="R1792" s="67">
        <v>0</v>
      </c>
      <c r="S1792" s="67">
        <v>1</v>
      </c>
      <c r="T1792" s="67">
        <v>1</v>
      </c>
      <c r="U1792" s="67">
        <v>1</v>
      </c>
      <c r="V1792" s="67">
        <v>0</v>
      </c>
      <c r="W1792" s="63">
        <v>682048.12</v>
      </c>
      <c r="X1792" s="63">
        <v>0</v>
      </c>
      <c r="Y1792" s="63">
        <v>0</v>
      </c>
      <c r="Z1792" s="63">
        <v>29839.61</v>
      </c>
      <c r="AA1792" s="63">
        <v>0</v>
      </c>
      <c r="AB1792" s="63">
        <v>0</v>
      </c>
      <c r="AC1792" s="63">
        <v>0</v>
      </c>
      <c r="AD1792" s="63">
        <v>682048.12</v>
      </c>
      <c r="AE1792" s="173">
        <v>45387</v>
      </c>
      <c r="AF1792" s="173">
        <v>46482</v>
      </c>
      <c r="AG1792" s="94">
        <v>682048.12093628885</v>
      </c>
      <c r="AH1792" s="94">
        <v>2.4305555555555554</v>
      </c>
      <c r="AI1792" s="94">
        <v>3</v>
      </c>
      <c r="AJ1792" s="168">
        <v>8.7499999999999994E-2</v>
      </c>
      <c r="AK1792" s="162" t="s">
        <v>651</v>
      </c>
      <c r="AL1792" s="162" t="s">
        <v>652</v>
      </c>
      <c r="AM1792" s="133">
        <v>0</v>
      </c>
      <c r="AN1792" s="133">
        <v>0</v>
      </c>
      <c r="AO1792" s="133">
        <v>0</v>
      </c>
      <c r="AP1792" s="133">
        <v>0</v>
      </c>
      <c r="AQ1792" s="133">
        <v>0</v>
      </c>
      <c r="AR1792" s="133">
        <v>29839.61</v>
      </c>
      <c r="AS1792" s="133">
        <v>0</v>
      </c>
      <c r="AT1792" s="133">
        <v>0</v>
      </c>
      <c r="AU1792" s="133">
        <v>0</v>
      </c>
      <c r="AV1792" s="133">
        <v>0</v>
      </c>
      <c r="AW1792" s="133">
        <v>0</v>
      </c>
      <c r="AX1792" s="133">
        <v>29839.61</v>
      </c>
      <c r="AY1792" s="133">
        <v>0</v>
      </c>
      <c r="AZ1792" s="133">
        <v>0</v>
      </c>
      <c r="BA1792" s="15">
        <f t="shared" si="85"/>
        <v>0</v>
      </c>
      <c r="BB1792" s="15">
        <f t="shared" si="90"/>
        <v>59679.22</v>
      </c>
      <c r="BC1792" s="15">
        <f t="shared" si="91"/>
        <v>59679.22</v>
      </c>
    </row>
    <row r="1793" spans="1:55" x14ac:dyDescent="0.35">
      <c r="A1793" s="161" t="s">
        <v>3649</v>
      </c>
      <c r="B1793" s="69" t="s">
        <v>3650</v>
      </c>
      <c r="C1793" s="65">
        <v>1</v>
      </c>
      <c r="D1793" s="65" t="s">
        <v>23</v>
      </c>
      <c r="E1793" s="64" t="s">
        <v>458</v>
      </c>
      <c r="F1793" s="64" t="s">
        <v>635</v>
      </c>
      <c r="G1793" s="64" t="s">
        <v>647</v>
      </c>
      <c r="H1793" s="64" t="s">
        <v>648</v>
      </c>
      <c r="I1793" s="64" t="s">
        <v>636</v>
      </c>
      <c r="J1793" s="64" t="s">
        <v>649</v>
      </c>
      <c r="K1793" s="64" t="s">
        <v>3648</v>
      </c>
      <c r="L1793" s="64" t="s">
        <v>637</v>
      </c>
      <c r="M1793" s="64" t="s">
        <v>650</v>
      </c>
      <c r="N1793" s="65">
        <v>1</v>
      </c>
      <c r="O1793" s="65">
        <v>1</v>
      </c>
      <c r="P1793" s="65">
        <v>1</v>
      </c>
      <c r="Q1793" s="67">
        <v>0</v>
      </c>
      <c r="R1793" s="67">
        <v>0</v>
      </c>
      <c r="S1793" s="67">
        <v>1</v>
      </c>
      <c r="T1793" s="67">
        <v>1</v>
      </c>
      <c r="U1793" s="67">
        <v>1</v>
      </c>
      <c r="V1793" s="67">
        <v>0</v>
      </c>
      <c r="W1793" s="63">
        <v>271396.63000000006</v>
      </c>
      <c r="X1793" s="63">
        <v>0</v>
      </c>
      <c r="Y1793" s="63">
        <v>27139.66</v>
      </c>
      <c r="Z1793" s="63">
        <v>1108.2</v>
      </c>
      <c r="AA1793" s="63">
        <v>0</v>
      </c>
      <c r="AB1793" s="63">
        <v>0</v>
      </c>
      <c r="AC1793" s="63">
        <v>0</v>
      </c>
      <c r="AD1793" s="63">
        <v>244256.97000000006</v>
      </c>
      <c r="AE1793" s="173">
        <v>45477</v>
      </c>
      <c r="AF1793" s="173">
        <v>45842</v>
      </c>
      <c r="AG1793" s="94">
        <v>325675.95</v>
      </c>
      <c r="AH1793" s="94">
        <v>0.67777777777777781</v>
      </c>
      <c r="AI1793" s="94">
        <v>1</v>
      </c>
      <c r="AJ1793" s="168">
        <v>4.9000000000000002E-2</v>
      </c>
      <c r="AK1793" s="162" t="s">
        <v>651</v>
      </c>
      <c r="AL1793" s="162" t="s">
        <v>652</v>
      </c>
      <c r="AM1793" s="133">
        <v>997.38</v>
      </c>
      <c r="AN1793" s="133">
        <v>886.56</v>
      </c>
      <c r="AO1793" s="133">
        <v>775.74</v>
      </c>
      <c r="AP1793" s="133">
        <v>664.92</v>
      </c>
      <c r="AQ1793" s="133">
        <v>554.1</v>
      </c>
      <c r="AR1793" s="133">
        <v>443.28</v>
      </c>
      <c r="AS1793" s="133">
        <v>332.46</v>
      </c>
      <c r="AT1793" s="133">
        <v>221.64</v>
      </c>
      <c r="AU1793" s="133">
        <v>110.82</v>
      </c>
      <c r="AV1793" s="133">
        <v>0</v>
      </c>
      <c r="AW1793" s="133">
        <v>0</v>
      </c>
      <c r="AX1793" s="133">
        <v>0</v>
      </c>
      <c r="AY1793" s="133">
        <v>0</v>
      </c>
      <c r="AZ1793" s="133">
        <v>0</v>
      </c>
      <c r="BA1793" s="15">
        <f t="shared" si="85"/>
        <v>1883.94</v>
      </c>
      <c r="BB1793" s="15">
        <f t="shared" si="90"/>
        <v>3102.96</v>
      </c>
      <c r="BC1793" s="15">
        <f t="shared" si="91"/>
        <v>4986.8999999999996</v>
      </c>
    </row>
    <row r="1794" spans="1:55" x14ac:dyDescent="0.35">
      <c r="A1794" s="161" t="s">
        <v>3651</v>
      </c>
      <c r="B1794" s="69" t="s">
        <v>3652</v>
      </c>
      <c r="C1794" s="65">
        <v>1</v>
      </c>
      <c r="D1794" s="65" t="s">
        <v>23</v>
      </c>
      <c r="E1794" s="64" t="s">
        <v>458</v>
      </c>
      <c r="F1794" s="64" t="s">
        <v>635</v>
      </c>
      <c r="G1794" s="64" t="s">
        <v>647</v>
      </c>
      <c r="H1794" s="64" t="s">
        <v>648</v>
      </c>
      <c r="I1794" s="64" t="s">
        <v>636</v>
      </c>
      <c r="J1794" s="64" t="s">
        <v>649</v>
      </c>
      <c r="K1794" s="64" t="s">
        <v>3653</v>
      </c>
      <c r="L1794" s="64" t="s">
        <v>637</v>
      </c>
      <c r="M1794" s="64" t="s">
        <v>650</v>
      </c>
      <c r="N1794" s="65">
        <v>1</v>
      </c>
      <c r="O1794" s="65">
        <v>1</v>
      </c>
      <c r="P1794" s="65">
        <v>1</v>
      </c>
      <c r="Q1794" s="67">
        <v>0</v>
      </c>
      <c r="R1794" s="67">
        <v>0</v>
      </c>
      <c r="S1794" s="67">
        <v>1</v>
      </c>
      <c r="T1794" s="67">
        <v>1</v>
      </c>
      <c r="U1794" s="67">
        <v>1</v>
      </c>
      <c r="V1794" s="67">
        <v>0</v>
      </c>
      <c r="W1794" s="63">
        <v>1209796.04</v>
      </c>
      <c r="X1794" s="63">
        <v>0</v>
      </c>
      <c r="Y1794" s="63">
        <v>0</v>
      </c>
      <c r="Z1794" s="63">
        <v>52928.58</v>
      </c>
      <c r="AA1794" s="63">
        <v>0</v>
      </c>
      <c r="AB1794" s="63">
        <v>0</v>
      </c>
      <c r="AC1794" s="63">
        <v>0</v>
      </c>
      <c r="AD1794" s="63">
        <v>1209796.04</v>
      </c>
      <c r="AE1794" s="173">
        <v>45387</v>
      </c>
      <c r="AF1794" s="173">
        <v>46482</v>
      </c>
      <c r="AG1794" s="94">
        <v>1209796.04</v>
      </c>
      <c r="AH1794" s="94">
        <v>2.4305555555555554</v>
      </c>
      <c r="AI1794" s="94">
        <v>3</v>
      </c>
      <c r="AJ1794" s="168">
        <v>8.7499999999999994E-2</v>
      </c>
      <c r="AK1794" s="162" t="s">
        <v>651</v>
      </c>
      <c r="AL1794" s="162" t="s">
        <v>652</v>
      </c>
      <c r="AM1794" s="133">
        <v>0</v>
      </c>
      <c r="AN1794" s="133">
        <v>0</v>
      </c>
      <c r="AO1794" s="133">
        <v>0</v>
      </c>
      <c r="AP1794" s="133">
        <v>0</v>
      </c>
      <c r="AQ1794" s="133">
        <v>0</v>
      </c>
      <c r="AR1794" s="133">
        <v>52928.58</v>
      </c>
      <c r="AS1794" s="133">
        <v>0</v>
      </c>
      <c r="AT1794" s="133">
        <v>0</v>
      </c>
      <c r="AU1794" s="133">
        <v>0</v>
      </c>
      <c r="AV1794" s="133">
        <v>0</v>
      </c>
      <c r="AW1794" s="133">
        <v>0</v>
      </c>
      <c r="AX1794" s="133">
        <v>52928.58</v>
      </c>
      <c r="AY1794" s="133">
        <v>0</v>
      </c>
      <c r="AZ1794" s="133">
        <v>0</v>
      </c>
      <c r="BA1794" s="15">
        <f t="shared" si="85"/>
        <v>0</v>
      </c>
      <c r="BB1794" s="15">
        <f t="shared" si="90"/>
        <v>105857.16</v>
      </c>
      <c r="BC1794" s="15">
        <f t="shared" si="91"/>
        <v>105857.16</v>
      </c>
    </row>
    <row r="1795" spans="1:55" x14ac:dyDescent="0.35">
      <c r="A1795" s="161" t="s">
        <v>3654</v>
      </c>
      <c r="B1795" s="69" t="s">
        <v>3655</v>
      </c>
      <c r="C1795" s="65">
        <v>1</v>
      </c>
      <c r="D1795" s="65" t="s">
        <v>23</v>
      </c>
      <c r="E1795" s="64" t="s">
        <v>458</v>
      </c>
      <c r="F1795" s="64" t="s">
        <v>635</v>
      </c>
      <c r="G1795" s="64" t="s">
        <v>647</v>
      </c>
      <c r="H1795" s="64" t="s">
        <v>648</v>
      </c>
      <c r="I1795" s="64" t="s">
        <v>636</v>
      </c>
      <c r="J1795" s="64" t="s">
        <v>649</v>
      </c>
      <c r="K1795" s="64" t="s">
        <v>3653</v>
      </c>
      <c r="L1795" s="64" t="s">
        <v>637</v>
      </c>
      <c r="M1795" s="64" t="s">
        <v>650</v>
      </c>
      <c r="N1795" s="65">
        <v>1</v>
      </c>
      <c r="O1795" s="65">
        <v>1</v>
      </c>
      <c r="P1795" s="65">
        <v>1</v>
      </c>
      <c r="Q1795" s="67">
        <v>0</v>
      </c>
      <c r="R1795" s="67">
        <v>0</v>
      </c>
      <c r="S1795" s="67">
        <v>1</v>
      </c>
      <c r="T1795" s="67">
        <v>1</v>
      </c>
      <c r="U1795" s="67">
        <v>1</v>
      </c>
      <c r="V1795" s="67">
        <v>0</v>
      </c>
      <c r="W1795" s="63">
        <v>102901.24</v>
      </c>
      <c r="X1795" s="63">
        <v>0</v>
      </c>
      <c r="Y1795" s="63">
        <v>10290.120000000001</v>
      </c>
      <c r="Z1795" s="63">
        <v>420.18</v>
      </c>
      <c r="AA1795" s="63">
        <v>0</v>
      </c>
      <c r="AB1795" s="63">
        <v>0</v>
      </c>
      <c r="AC1795" s="63">
        <v>0</v>
      </c>
      <c r="AD1795" s="63">
        <v>92611.12000000001</v>
      </c>
      <c r="AE1795" s="173">
        <v>45477</v>
      </c>
      <c r="AF1795" s="173">
        <v>45842</v>
      </c>
      <c r="AG1795" s="94">
        <v>123481.48000000001</v>
      </c>
      <c r="AH1795" s="94">
        <v>0.67777777777777781</v>
      </c>
      <c r="AI1795" s="94">
        <v>1</v>
      </c>
      <c r="AJ1795" s="168">
        <v>4.9000000000000002E-2</v>
      </c>
      <c r="AK1795" s="162" t="s">
        <v>651</v>
      </c>
      <c r="AL1795" s="162" t="s">
        <v>652</v>
      </c>
      <c r="AM1795" s="133">
        <v>378.16</v>
      </c>
      <c r="AN1795" s="133">
        <v>336.14</v>
      </c>
      <c r="AO1795" s="133">
        <v>294.13</v>
      </c>
      <c r="AP1795" s="133">
        <v>252.11</v>
      </c>
      <c r="AQ1795" s="133">
        <v>210.09</v>
      </c>
      <c r="AR1795" s="133">
        <v>168.07</v>
      </c>
      <c r="AS1795" s="133">
        <v>126.05</v>
      </c>
      <c r="AT1795" s="133">
        <v>84.04</v>
      </c>
      <c r="AU1795" s="133">
        <v>42.02</v>
      </c>
      <c r="AV1795" s="133">
        <v>0</v>
      </c>
      <c r="AW1795" s="133">
        <v>0</v>
      </c>
      <c r="AX1795" s="133">
        <v>0</v>
      </c>
      <c r="AY1795" s="133">
        <v>0</v>
      </c>
      <c r="AZ1795" s="133">
        <v>0</v>
      </c>
      <c r="BA1795" s="15">
        <f t="shared" ref="BA1795:BA1858" si="92">SUM(AM1795:AN1795)</f>
        <v>714.3</v>
      </c>
      <c r="BB1795" s="15">
        <f t="shared" si="90"/>
        <v>1176.51</v>
      </c>
      <c r="BC1795" s="15">
        <f t="shared" si="91"/>
        <v>1890.81</v>
      </c>
    </row>
    <row r="1796" spans="1:55" x14ac:dyDescent="0.35">
      <c r="A1796" s="161" t="s">
        <v>3656</v>
      </c>
      <c r="B1796" s="69" t="s">
        <v>3657</v>
      </c>
      <c r="C1796" s="65">
        <v>1</v>
      </c>
      <c r="D1796" s="65" t="s">
        <v>23</v>
      </c>
      <c r="E1796" s="64" t="s">
        <v>458</v>
      </c>
      <c r="F1796" s="64" t="s">
        <v>635</v>
      </c>
      <c r="G1796" s="64" t="s">
        <v>55</v>
      </c>
      <c r="H1796" s="64" t="s">
        <v>648</v>
      </c>
      <c r="I1796" s="64" t="s">
        <v>636</v>
      </c>
      <c r="J1796" s="64" t="s">
        <v>649</v>
      </c>
      <c r="K1796" s="64" t="s">
        <v>583</v>
      </c>
      <c r="L1796" s="64" t="s">
        <v>637</v>
      </c>
      <c r="M1796" s="64" t="s">
        <v>650</v>
      </c>
      <c r="N1796" s="65">
        <v>1</v>
      </c>
      <c r="O1796" s="65">
        <v>1</v>
      </c>
      <c r="P1796" s="65">
        <v>1</v>
      </c>
      <c r="Q1796" s="67">
        <v>0</v>
      </c>
      <c r="R1796" s="67">
        <v>0</v>
      </c>
      <c r="S1796" s="67">
        <v>1</v>
      </c>
      <c r="T1796" s="67">
        <v>1</v>
      </c>
      <c r="U1796" s="67">
        <v>1</v>
      </c>
      <c r="V1796" s="67">
        <v>0</v>
      </c>
      <c r="W1796" s="63">
        <v>200000000</v>
      </c>
      <c r="X1796" s="63">
        <v>0</v>
      </c>
      <c r="Y1796" s="63">
        <v>0</v>
      </c>
      <c r="Z1796" s="63">
        <v>0</v>
      </c>
      <c r="AA1796" s="63">
        <v>0</v>
      </c>
      <c r="AB1796" s="63">
        <v>0</v>
      </c>
      <c r="AC1796" s="63">
        <v>0</v>
      </c>
      <c r="AD1796" s="63">
        <v>200000000</v>
      </c>
      <c r="AE1796" s="173">
        <v>45425</v>
      </c>
      <c r="AF1796" s="173">
        <v>47251</v>
      </c>
      <c r="AG1796" s="94">
        <v>200000000</v>
      </c>
      <c r="AH1796" s="94">
        <v>4.5361111111111114</v>
      </c>
      <c r="AI1796" s="94">
        <v>5</v>
      </c>
      <c r="AJ1796" s="168">
        <v>9.2499999999999999E-2</v>
      </c>
      <c r="AK1796" s="162" t="s">
        <v>651</v>
      </c>
      <c r="AL1796" s="162" t="s">
        <v>652</v>
      </c>
      <c r="AM1796" s="133">
        <v>9250000</v>
      </c>
      <c r="AN1796" s="133">
        <v>0</v>
      </c>
      <c r="AO1796" s="133">
        <v>0</v>
      </c>
      <c r="AP1796" s="133">
        <v>0</v>
      </c>
      <c r="AQ1796" s="133">
        <v>0</v>
      </c>
      <c r="AR1796" s="133">
        <v>0</v>
      </c>
      <c r="AS1796" s="133">
        <v>9250000</v>
      </c>
      <c r="AT1796" s="133">
        <v>0</v>
      </c>
      <c r="AU1796" s="133">
        <v>0</v>
      </c>
      <c r="AV1796" s="133">
        <v>0</v>
      </c>
      <c r="AW1796" s="133">
        <v>0</v>
      </c>
      <c r="AX1796" s="133">
        <v>0</v>
      </c>
      <c r="AY1796" s="133">
        <v>9250000</v>
      </c>
      <c r="AZ1796" s="133">
        <v>0</v>
      </c>
      <c r="BA1796" s="15">
        <f t="shared" si="92"/>
        <v>9250000</v>
      </c>
      <c r="BB1796" s="15">
        <f t="shared" si="90"/>
        <v>18500000</v>
      </c>
      <c r="BC1796" s="15">
        <f t="shared" si="91"/>
        <v>27750000</v>
      </c>
    </row>
    <row r="1797" spans="1:55" x14ac:dyDescent="0.35">
      <c r="A1797" s="161" t="s">
        <v>3658</v>
      </c>
      <c r="B1797" s="69" t="s">
        <v>3659</v>
      </c>
      <c r="C1797" s="65">
        <v>1</v>
      </c>
      <c r="D1797" s="65" t="s">
        <v>23</v>
      </c>
      <c r="E1797" s="64" t="s">
        <v>458</v>
      </c>
      <c r="F1797" s="64" t="s">
        <v>635</v>
      </c>
      <c r="G1797" s="64" t="s">
        <v>655</v>
      </c>
      <c r="H1797" s="64" t="s">
        <v>656</v>
      </c>
      <c r="I1797" s="64" t="s">
        <v>657</v>
      </c>
      <c r="J1797" s="64" t="s">
        <v>658</v>
      </c>
      <c r="K1797" s="64" t="s">
        <v>471</v>
      </c>
      <c r="L1797" s="64" t="s">
        <v>637</v>
      </c>
      <c r="M1797" s="64" t="s">
        <v>650</v>
      </c>
      <c r="N1797" s="65">
        <v>1</v>
      </c>
      <c r="O1797" s="65">
        <v>1</v>
      </c>
      <c r="P1797" s="65">
        <v>1</v>
      </c>
      <c r="Q1797" s="67">
        <v>1</v>
      </c>
      <c r="R1797" s="67">
        <v>1</v>
      </c>
      <c r="S1797" s="67">
        <v>1</v>
      </c>
      <c r="T1797" s="67">
        <v>0</v>
      </c>
      <c r="U1797" s="67">
        <v>0</v>
      </c>
      <c r="V1797" s="67">
        <v>0</v>
      </c>
      <c r="W1797" s="63">
        <v>15700000</v>
      </c>
      <c r="X1797" s="63">
        <v>0</v>
      </c>
      <c r="Y1797" s="63">
        <v>0</v>
      </c>
      <c r="Z1797" s="63">
        <v>0</v>
      </c>
      <c r="AA1797" s="63">
        <v>0</v>
      </c>
      <c r="AB1797" s="63">
        <v>0</v>
      </c>
      <c r="AC1797" s="63">
        <v>0</v>
      </c>
      <c r="AD1797" s="63">
        <v>15700000</v>
      </c>
      <c r="AE1797" s="173">
        <v>45376</v>
      </c>
      <c r="AF1797" s="173">
        <v>46471</v>
      </c>
      <c r="AG1797" s="94">
        <v>15700000</v>
      </c>
      <c r="AH1797" s="94">
        <v>2.4027777777777777</v>
      </c>
      <c r="AI1797" s="94">
        <v>3</v>
      </c>
      <c r="AJ1797" s="168">
        <v>8.7499999999999994E-2</v>
      </c>
      <c r="AK1797" s="162" t="s">
        <v>651</v>
      </c>
      <c r="AL1797" s="162" t="s">
        <v>652</v>
      </c>
      <c r="AM1797" s="133">
        <v>0</v>
      </c>
      <c r="AN1797" s="133">
        <v>0</v>
      </c>
      <c r="AO1797" s="133">
        <v>0</v>
      </c>
      <c r="AP1797" s="133">
        <v>0</v>
      </c>
      <c r="AQ1797" s="133">
        <v>686875</v>
      </c>
      <c r="AR1797" s="133">
        <v>0</v>
      </c>
      <c r="AS1797" s="133">
        <v>0</v>
      </c>
      <c r="AT1797" s="133">
        <v>0</v>
      </c>
      <c r="AU1797" s="133">
        <v>0</v>
      </c>
      <c r="AV1797" s="133">
        <v>0</v>
      </c>
      <c r="AW1797" s="133">
        <v>686875</v>
      </c>
      <c r="AX1797" s="133">
        <v>0</v>
      </c>
      <c r="AY1797" s="133">
        <v>0</v>
      </c>
      <c r="AZ1797" s="133">
        <v>0</v>
      </c>
      <c r="BA1797" s="15">
        <f t="shared" si="92"/>
        <v>0</v>
      </c>
      <c r="BB1797" s="15">
        <f t="shared" si="90"/>
        <v>1373750</v>
      </c>
      <c r="BC1797" s="15">
        <f t="shared" si="91"/>
        <v>1373750</v>
      </c>
    </row>
    <row r="1798" spans="1:55" x14ac:dyDescent="0.35">
      <c r="A1798" s="161" t="s">
        <v>3660</v>
      </c>
      <c r="B1798" s="69" t="s">
        <v>3661</v>
      </c>
      <c r="C1798" s="65">
        <v>1</v>
      </c>
      <c r="D1798" s="65" t="s">
        <v>23</v>
      </c>
      <c r="E1798" s="64" t="s">
        <v>458</v>
      </c>
      <c r="F1798" s="64" t="s">
        <v>635</v>
      </c>
      <c r="G1798" s="64" t="s">
        <v>655</v>
      </c>
      <c r="H1798" s="64" t="s">
        <v>656</v>
      </c>
      <c r="I1798" s="64" t="s">
        <v>657</v>
      </c>
      <c r="J1798" s="64" t="s">
        <v>658</v>
      </c>
      <c r="K1798" s="64" t="s">
        <v>471</v>
      </c>
      <c r="L1798" s="64" t="s">
        <v>637</v>
      </c>
      <c r="M1798" s="64" t="s">
        <v>650</v>
      </c>
      <c r="N1798" s="65">
        <v>1</v>
      </c>
      <c r="O1798" s="65">
        <v>1</v>
      </c>
      <c r="P1798" s="65">
        <v>1</v>
      </c>
      <c r="Q1798" s="67">
        <v>1</v>
      </c>
      <c r="R1798" s="67">
        <v>1</v>
      </c>
      <c r="S1798" s="67">
        <v>1</v>
      </c>
      <c r="T1798" s="67">
        <v>0</v>
      </c>
      <c r="U1798" s="67">
        <v>0</v>
      </c>
      <c r="V1798" s="67">
        <v>0</v>
      </c>
      <c r="W1798" s="63">
        <v>5000000</v>
      </c>
      <c r="X1798" s="63">
        <v>0</v>
      </c>
      <c r="Y1798" s="63">
        <v>0</v>
      </c>
      <c r="Z1798" s="63">
        <v>0</v>
      </c>
      <c r="AA1798" s="63">
        <v>0</v>
      </c>
      <c r="AB1798" s="63">
        <v>0</v>
      </c>
      <c r="AC1798" s="63">
        <v>0</v>
      </c>
      <c r="AD1798" s="63">
        <v>5000000</v>
      </c>
      <c r="AE1798" s="173">
        <v>45376</v>
      </c>
      <c r="AF1798" s="173">
        <v>46471</v>
      </c>
      <c r="AG1798" s="94">
        <v>5000000</v>
      </c>
      <c r="AH1798" s="94">
        <v>2.4027777777777777</v>
      </c>
      <c r="AI1798" s="94">
        <v>3</v>
      </c>
      <c r="AJ1798" s="168">
        <v>8.7499999999999994E-2</v>
      </c>
      <c r="AK1798" s="162" t="s">
        <v>651</v>
      </c>
      <c r="AL1798" s="162" t="s">
        <v>652</v>
      </c>
      <c r="AM1798" s="133">
        <v>0</v>
      </c>
      <c r="AN1798" s="133">
        <v>0</v>
      </c>
      <c r="AO1798" s="133">
        <v>0</v>
      </c>
      <c r="AP1798" s="133">
        <v>0</v>
      </c>
      <c r="AQ1798" s="133">
        <v>218750</v>
      </c>
      <c r="AR1798" s="133">
        <v>0</v>
      </c>
      <c r="AS1798" s="133">
        <v>0</v>
      </c>
      <c r="AT1798" s="133">
        <v>0</v>
      </c>
      <c r="AU1798" s="133">
        <v>0</v>
      </c>
      <c r="AV1798" s="133">
        <v>0</v>
      </c>
      <c r="AW1798" s="133">
        <v>218750</v>
      </c>
      <c r="AX1798" s="133">
        <v>0</v>
      </c>
      <c r="AY1798" s="133">
        <v>0</v>
      </c>
      <c r="AZ1798" s="133">
        <v>0</v>
      </c>
      <c r="BA1798" s="15">
        <f t="shared" si="92"/>
        <v>0</v>
      </c>
      <c r="BB1798" s="15">
        <f t="shared" si="90"/>
        <v>437500</v>
      </c>
      <c r="BC1798" s="15">
        <f t="shared" si="91"/>
        <v>437500</v>
      </c>
    </row>
    <row r="1799" spans="1:55" x14ac:dyDescent="0.35">
      <c r="A1799" s="161" t="s">
        <v>3662</v>
      </c>
      <c r="B1799" s="69" t="s">
        <v>3663</v>
      </c>
      <c r="C1799" s="65">
        <v>1</v>
      </c>
      <c r="D1799" s="65" t="s">
        <v>23</v>
      </c>
      <c r="E1799" s="64" t="s">
        <v>458</v>
      </c>
      <c r="F1799" s="64" t="s">
        <v>635</v>
      </c>
      <c r="G1799" s="64" t="s">
        <v>655</v>
      </c>
      <c r="H1799" s="64" t="s">
        <v>656</v>
      </c>
      <c r="I1799" s="64" t="s">
        <v>657</v>
      </c>
      <c r="J1799" s="64" t="s">
        <v>658</v>
      </c>
      <c r="K1799" s="64" t="s">
        <v>471</v>
      </c>
      <c r="L1799" s="64" t="s">
        <v>637</v>
      </c>
      <c r="M1799" s="64" t="s">
        <v>650</v>
      </c>
      <c r="N1799" s="65">
        <v>1</v>
      </c>
      <c r="O1799" s="65">
        <v>1</v>
      </c>
      <c r="P1799" s="65">
        <v>1</v>
      </c>
      <c r="Q1799" s="67">
        <v>1</v>
      </c>
      <c r="R1799" s="67">
        <v>1</v>
      </c>
      <c r="S1799" s="67">
        <v>1</v>
      </c>
      <c r="T1799" s="67">
        <v>0</v>
      </c>
      <c r="U1799" s="67">
        <v>0</v>
      </c>
      <c r="V1799" s="67">
        <v>0</v>
      </c>
      <c r="W1799" s="63">
        <v>3114570.55</v>
      </c>
      <c r="X1799" s="63">
        <v>0</v>
      </c>
      <c r="Y1799" s="63">
        <v>0</v>
      </c>
      <c r="Z1799" s="63">
        <v>0</v>
      </c>
      <c r="AA1799" s="63">
        <v>0</v>
      </c>
      <c r="AB1799" s="63">
        <v>0</v>
      </c>
      <c r="AC1799" s="63">
        <v>0</v>
      </c>
      <c r="AD1799" s="63">
        <v>3114570.55</v>
      </c>
      <c r="AE1799" s="173">
        <v>45372</v>
      </c>
      <c r="AF1799" s="173">
        <v>45737</v>
      </c>
      <c r="AG1799" s="94">
        <v>3114570.55</v>
      </c>
      <c r="AH1799" s="94">
        <v>0.39166666666666666</v>
      </c>
      <c r="AI1799" s="94">
        <v>1</v>
      </c>
      <c r="AJ1799" s="168">
        <v>4.9000000000000002E-2</v>
      </c>
      <c r="AK1799" s="162" t="s">
        <v>651</v>
      </c>
      <c r="AL1799" s="162" t="s">
        <v>652</v>
      </c>
      <c r="AM1799" s="133">
        <v>0</v>
      </c>
      <c r="AN1799" s="133">
        <v>0</v>
      </c>
      <c r="AO1799" s="133">
        <v>0</v>
      </c>
      <c r="AP1799" s="133">
        <v>0</v>
      </c>
      <c r="AQ1799" s="133">
        <v>76306.98</v>
      </c>
      <c r="AR1799" s="133">
        <v>0</v>
      </c>
      <c r="AS1799" s="133">
        <v>0</v>
      </c>
      <c r="AT1799" s="133">
        <v>0</v>
      </c>
      <c r="AU1799" s="133">
        <v>0</v>
      </c>
      <c r="AV1799" s="133">
        <v>0</v>
      </c>
      <c r="AW1799" s="133">
        <v>0</v>
      </c>
      <c r="AX1799" s="133">
        <v>0</v>
      </c>
      <c r="AY1799" s="133">
        <v>0</v>
      </c>
      <c r="AZ1799" s="133">
        <v>0</v>
      </c>
      <c r="BA1799" s="15">
        <f t="shared" si="92"/>
        <v>0</v>
      </c>
      <c r="BB1799" s="15">
        <f t="shared" si="90"/>
        <v>76306.98</v>
      </c>
      <c r="BC1799" s="15">
        <f t="shared" si="91"/>
        <v>76306.98</v>
      </c>
    </row>
    <row r="1800" spans="1:55" x14ac:dyDescent="0.35">
      <c r="A1800" s="161" t="s">
        <v>3664</v>
      </c>
      <c r="B1800" s="69" t="s">
        <v>3665</v>
      </c>
      <c r="C1800" s="65">
        <v>1</v>
      </c>
      <c r="D1800" s="65" t="s">
        <v>23</v>
      </c>
      <c r="E1800" s="64" t="s">
        <v>458</v>
      </c>
      <c r="F1800" s="64" t="s">
        <v>635</v>
      </c>
      <c r="G1800" s="64" t="s">
        <v>655</v>
      </c>
      <c r="H1800" s="64" t="s">
        <v>656</v>
      </c>
      <c r="I1800" s="64" t="s">
        <v>657</v>
      </c>
      <c r="J1800" s="64" t="s">
        <v>658</v>
      </c>
      <c r="K1800" s="64" t="s">
        <v>471</v>
      </c>
      <c r="L1800" s="64" t="s">
        <v>637</v>
      </c>
      <c r="M1800" s="64" t="s">
        <v>650</v>
      </c>
      <c r="N1800" s="65">
        <v>1</v>
      </c>
      <c r="O1800" s="65">
        <v>1</v>
      </c>
      <c r="P1800" s="65">
        <v>1</v>
      </c>
      <c r="Q1800" s="67">
        <v>1</v>
      </c>
      <c r="R1800" s="67">
        <v>1</v>
      </c>
      <c r="S1800" s="67">
        <v>1</v>
      </c>
      <c r="T1800" s="67">
        <v>0</v>
      </c>
      <c r="U1800" s="67">
        <v>0</v>
      </c>
      <c r="V1800" s="67">
        <v>0</v>
      </c>
      <c r="W1800" s="63">
        <v>20863105.66</v>
      </c>
      <c r="X1800" s="63">
        <v>0</v>
      </c>
      <c r="Y1800" s="63">
        <v>0</v>
      </c>
      <c r="Z1800" s="63">
        <v>0</v>
      </c>
      <c r="AA1800" s="63">
        <v>0</v>
      </c>
      <c r="AB1800" s="63">
        <v>0</v>
      </c>
      <c r="AC1800" s="63">
        <v>0</v>
      </c>
      <c r="AD1800" s="63">
        <v>20863105.66</v>
      </c>
      <c r="AE1800" s="173">
        <v>45485</v>
      </c>
      <c r="AF1800" s="173">
        <v>46580</v>
      </c>
      <c r="AG1800" s="94">
        <v>20863105.66</v>
      </c>
      <c r="AH1800" s="94">
        <v>2.7</v>
      </c>
      <c r="AI1800" s="94">
        <v>3</v>
      </c>
      <c r="AJ1800" s="168">
        <v>8.7499999999999994E-2</v>
      </c>
      <c r="AK1800" s="162" t="s">
        <v>651</v>
      </c>
      <c r="AL1800" s="162" t="s">
        <v>652</v>
      </c>
      <c r="AM1800" s="133">
        <v>0</v>
      </c>
      <c r="AN1800" s="133">
        <v>0</v>
      </c>
      <c r="AO1800" s="133">
        <v>912760.87</v>
      </c>
      <c r="AP1800" s="133">
        <v>0</v>
      </c>
      <c r="AQ1800" s="133">
        <v>0</v>
      </c>
      <c r="AR1800" s="133">
        <v>0</v>
      </c>
      <c r="AS1800" s="133">
        <v>0</v>
      </c>
      <c r="AT1800" s="133">
        <v>0</v>
      </c>
      <c r="AU1800" s="133">
        <v>912760.87</v>
      </c>
      <c r="AV1800" s="133">
        <v>0</v>
      </c>
      <c r="AW1800" s="133">
        <v>0</v>
      </c>
      <c r="AX1800" s="133">
        <v>0</v>
      </c>
      <c r="AY1800" s="133">
        <v>0</v>
      </c>
      <c r="AZ1800" s="133">
        <v>0</v>
      </c>
      <c r="BA1800" s="15">
        <f t="shared" si="92"/>
        <v>0</v>
      </c>
      <c r="BB1800" s="15">
        <f t="shared" si="90"/>
        <v>1825521.74</v>
      </c>
      <c r="BC1800" s="15">
        <f t="shared" si="91"/>
        <v>1825521.74</v>
      </c>
    </row>
    <row r="1801" spans="1:55" x14ac:dyDescent="0.35">
      <c r="A1801" s="161" t="s">
        <v>3666</v>
      </c>
      <c r="B1801" s="69" t="s">
        <v>3667</v>
      </c>
      <c r="C1801" s="65">
        <v>1</v>
      </c>
      <c r="D1801" s="65" t="s">
        <v>23</v>
      </c>
      <c r="E1801" s="64" t="s">
        <v>458</v>
      </c>
      <c r="F1801" s="64" t="s">
        <v>635</v>
      </c>
      <c r="G1801" s="64" t="s">
        <v>655</v>
      </c>
      <c r="H1801" s="64" t="s">
        <v>656</v>
      </c>
      <c r="I1801" s="64" t="s">
        <v>657</v>
      </c>
      <c r="J1801" s="64" t="s">
        <v>658</v>
      </c>
      <c r="K1801" s="64" t="s">
        <v>471</v>
      </c>
      <c r="L1801" s="64" t="s">
        <v>637</v>
      </c>
      <c r="M1801" s="64" t="s">
        <v>650</v>
      </c>
      <c r="N1801" s="65">
        <v>1</v>
      </c>
      <c r="O1801" s="65">
        <v>1</v>
      </c>
      <c r="P1801" s="65">
        <v>1</v>
      </c>
      <c r="Q1801" s="67">
        <v>1</v>
      </c>
      <c r="R1801" s="67">
        <v>1</v>
      </c>
      <c r="S1801" s="67">
        <v>1</v>
      </c>
      <c r="T1801" s="67">
        <v>0</v>
      </c>
      <c r="U1801" s="67">
        <v>0</v>
      </c>
      <c r="V1801" s="67">
        <v>0</v>
      </c>
      <c r="W1801" s="63">
        <v>5000000</v>
      </c>
      <c r="X1801" s="63">
        <v>0</v>
      </c>
      <c r="Y1801" s="63">
        <v>0</v>
      </c>
      <c r="Z1801" s="63">
        <v>0</v>
      </c>
      <c r="AA1801" s="63">
        <v>0</v>
      </c>
      <c r="AB1801" s="63">
        <v>0</v>
      </c>
      <c r="AC1801" s="63">
        <v>0</v>
      </c>
      <c r="AD1801" s="63">
        <v>5000000</v>
      </c>
      <c r="AE1801" s="173">
        <v>45376</v>
      </c>
      <c r="AF1801" s="173">
        <v>46471</v>
      </c>
      <c r="AG1801" s="94">
        <v>5000000</v>
      </c>
      <c r="AH1801" s="94">
        <v>2.4027777777777777</v>
      </c>
      <c r="AI1801" s="94">
        <v>3</v>
      </c>
      <c r="AJ1801" s="168">
        <v>8.7499999999999994E-2</v>
      </c>
      <c r="AK1801" s="162" t="s">
        <v>651</v>
      </c>
      <c r="AL1801" s="162" t="s">
        <v>652</v>
      </c>
      <c r="AM1801" s="133">
        <v>0</v>
      </c>
      <c r="AN1801" s="133">
        <v>0</v>
      </c>
      <c r="AO1801" s="133">
        <v>0</v>
      </c>
      <c r="AP1801" s="133">
        <v>0</v>
      </c>
      <c r="AQ1801" s="133">
        <v>218750</v>
      </c>
      <c r="AR1801" s="133">
        <v>0</v>
      </c>
      <c r="AS1801" s="133">
        <v>0</v>
      </c>
      <c r="AT1801" s="133">
        <v>0</v>
      </c>
      <c r="AU1801" s="133">
        <v>0</v>
      </c>
      <c r="AV1801" s="133">
        <v>0</v>
      </c>
      <c r="AW1801" s="133">
        <v>218750</v>
      </c>
      <c r="AX1801" s="133">
        <v>0</v>
      </c>
      <c r="AY1801" s="133">
        <v>0</v>
      </c>
      <c r="AZ1801" s="133">
        <v>0</v>
      </c>
      <c r="BA1801" s="15">
        <f t="shared" si="92"/>
        <v>0</v>
      </c>
      <c r="BB1801" s="15">
        <f t="shared" si="90"/>
        <v>437500</v>
      </c>
      <c r="BC1801" s="15">
        <f t="shared" si="91"/>
        <v>437500</v>
      </c>
    </row>
    <row r="1802" spans="1:55" x14ac:dyDescent="0.35">
      <c r="A1802" s="161" t="s">
        <v>3668</v>
      </c>
      <c r="B1802" s="69" t="s">
        <v>3669</v>
      </c>
      <c r="C1802" s="65">
        <v>1</v>
      </c>
      <c r="D1802" s="65" t="s">
        <v>23</v>
      </c>
      <c r="E1802" s="64" t="s">
        <v>458</v>
      </c>
      <c r="F1802" s="64" t="s">
        <v>635</v>
      </c>
      <c r="G1802" s="64" t="s">
        <v>918</v>
      </c>
      <c r="H1802" s="64" t="s">
        <v>656</v>
      </c>
      <c r="I1802" s="64" t="s">
        <v>919</v>
      </c>
      <c r="J1802" s="64" t="s">
        <v>658</v>
      </c>
      <c r="K1802" s="64" t="s">
        <v>472</v>
      </c>
      <c r="L1802" s="64" t="s">
        <v>637</v>
      </c>
      <c r="M1802" s="64" t="s">
        <v>650</v>
      </c>
      <c r="N1802" s="65">
        <v>1</v>
      </c>
      <c r="O1802" s="65">
        <v>1</v>
      </c>
      <c r="P1802" s="65">
        <v>1</v>
      </c>
      <c r="Q1802" s="67">
        <v>1</v>
      </c>
      <c r="R1802" s="67">
        <v>1</v>
      </c>
      <c r="S1802" s="67">
        <v>1</v>
      </c>
      <c r="T1802" s="67">
        <v>0</v>
      </c>
      <c r="U1802" s="67">
        <v>0</v>
      </c>
      <c r="V1802" s="67">
        <v>0</v>
      </c>
      <c r="W1802" s="63">
        <v>2442010</v>
      </c>
      <c r="X1802" s="63">
        <v>0</v>
      </c>
      <c r="Y1802" s="63">
        <v>0</v>
      </c>
      <c r="Z1802" s="63">
        <v>6613.78</v>
      </c>
      <c r="AA1802" s="63">
        <v>0</v>
      </c>
      <c r="AB1802" s="63">
        <v>0</v>
      </c>
      <c r="AC1802" s="63">
        <v>0</v>
      </c>
      <c r="AD1802" s="63">
        <v>2442010</v>
      </c>
      <c r="AE1802" s="173">
        <v>45488</v>
      </c>
      <c r="AF1802" s="173">
        <v>45853</v>
      </c>
      <c r="AG1802" s="94">
        <v>2442010</v>
      </c>
      <c r="AH1802" s="94">
        <v>0.70833333333333337</v>
      </c>
      <c r="AI1802" s="94">
        <v>1</v>
      </c>
      <c r="AJ1802" s="168">
        <v>3.2500000000000001E-2</v>
      </c>
      <c r="AK1802" s="162" t="s">
        <v>651</v>
      </c>
      <c r="AL1802" s="162" t="s">
        <v>652</v>
      </c>
      <c r="AM1802" s="133">
        <v>6613.78</v>
      </c>
      <c r="AN1802" s="133">
        <v>6613.78</v>
      </c>
      <c r="AO1802" s="133">
        <v>6613.78</v>
      </c>
      <c r="AP1802" s="133">
        <v>6613.78</v>
      </c>
      <c r="AQ1802" s="133">
        <v>6613.78</v>
      </c>
      <c r="AR1802" s="133">
        <v>6613.78</v>
      </c>
      <c r="AS1802" s="133">
        <v>6613.78</v>
      </c>
      <c r="AT1802" s="133">
        <v>6613.78</v>
      </c>
      <c r="AU1802" s="133">
        <v>6613.78</v>
      </c>
      <c r="AV1802" s="133">
        <v>0</v>
      </c>
      <c r="AW1802" s="133">
        <v>0</v>
      </c>
      <c r="AX1802" s="133">
        <v>0</v>
      </c>
      <c r="AY1802" s="133">
        <v>0</v>
      </c>
      <c r="AZ1802" s="133">
        <v>0</v>
      </c>
      <c r="BA1802" s="15">
        <f t="shared" si="92"/>
        <v>13227.56</v>
      </c>
      <c r="BB1802" s="15">
        <f t="shared" si="90"/>
        <v>46296.46</v>
      </c>
      <c r="BC1802" s="15">
        <f t="shared" si="91"/>
        <v>59524.02</v>
      </c>
    </row>
    <row r="1803" spans="1:55" x14ac:dyDescent="0.35">
      <c r="A1803" s="161" t="s">
        <v>3670</v>
      </c>
      <c r="B1803" s="69" t="s">
        <v>3669</v>
      </c>
      <c r="C1803" s="65">
        <v>2</v>
      </c>
      <c r="D1803" s="65" t="s">
        <v>23</v>
      </c>
      <c r="E1803" s="64" t="s">
        <v>458</v>
      </c>
      <c r="F1803" s="64" t="s">
        <v>635</v>
      </c>
      <c r="G1803" s="64" t="s">
        <v>918</v>
      </c>
      <c r="H1803" s="64" t="s">
        <v>656</v>
      </c>
      <c r="I1803" s="64" t="s">
        <v>919</v>
      </c>
      <c r="J1803" s="64" t="s">
        <v>658</v>
      </c>
      <c r="K1803" s="64" t="s">
        <v>472</v>
      </c>
      <c r="L1803" s="64" t="s">
        <v>637</v>
      </c>
      <c r="M1803" s="64" t="s">
        <v>650</v>
      </c>
      <c r="N1803" s="65">
        <v>1</v>
      </c>
      <c r="O1803" s="65">
        <v>1</v>
      </c>
      <c r="P1803" s="65">
        <v>1</v>
      </c>
      <c r="Q1803" s="67">
        <v>1</v>
      </c>
      <c r="R1803" s="67">
        <v>1</v>
      </c>
      <c r="S1803" s="67">
        <v>1</v>
      </c>
      <c r="T1803" s="67">
        <v>0</v>
      </c>
      <c r="U1803" s="67">
        <v>0</v>
      </c>
      <c r="V1803" s="67">
        <v>0</v>
      </c>
      <c r="W1803" s="63">
        <v>2927432.5</v>
      </c>
      <c r="X1803" s="63">
        <v>0</v>
      </c>
      <c r="Y1803" s="63">
        <v>0</v>
      </c>
      <c r="Z1803" s="63">
        <v>9318.99</v>
      </c>
      <c r="AA1803" s="63">
        <v>0</v>
      </c>
      <c r="AB1803" s="63">
        <v>0</v>
      </c>
      <c r="AC1803" s="63">
        <v>0</v>
      </c>
      <c r="AD1803" s="63">
        <v>2927432.5</v>
      </c>
      <c r="AE1803" s="173">
        <v>45488</v>
      </c>
      <c r="AF1803" s="173">
        <v>46218</v>
      </c>
      <c r="AG1803" s="94">
        <v>2927432.5</v>
      </c>
      <c r="AH1803" s="94">
        <v>1.7083333333333333</v>
      </c>
      <c r="AI1803" s="94">
        <v>2</v>
      </c>
      <c r="AJ1803" s="168">
        <v>3.8199999999999998E-2</v>
      </c>
      <c r="AK1803" s="162" t="s">
        <v>651</v>
      </c>
      <c r="AL1803" s="162" t="s">
        <v>652</v>
      </c>
      <c r="AM1803" s="133">
        <v>9318.99</v>
      </c>
      <c r="AN1803" s="133">
        <v>9318.99</v>
      </c>
      <c r="AO1803" s="133">
        <v>9318.99</v>
      </c>
      <c r="AP1803" s="133">
        <v>9318.99</v>
      </c>
      <c r="AQ1803" s="133">
        <v>9318.99</v>
      </c>
      <c r="AR1803" s="133">
        <v>9318.99</v>
      </c>
      <c r="AS1803" s="133">
        <v>9318.99</v>
      </c>
      <c r="AT1803" s="133">
        <v>9318.99</v>
      </c>
      <c r="AU1803" s="133">
        <v>9318.99</v>
      </c>
      <c r="AV1803" s="133">
        <v>9318.99</v>
      </c>
      <c r="AW1803" s="133">
        <v>9318.99</v>
      </c>
      <c r="AX1803" s="133">
        <v>9318.99</v>
      </c>
      <c r="AY1803" s="133">
        <v>9318.99</v>
      </c>
      <c r="AZ1803" s="133">
        <v>9318.99</v>
      </c>
      <c r="BA1803" s="15">
        <f t="shared" si="92"/>
        <v>18637.98</v>
      </c>
      <c r="BB1803" s="15">
        <f t="shared" si="90"/>
        <v>111827.88000000002</v>
      </c>
      <c r="BC1803" s="15">
        <f t="shared" si="91"/>
        <v>130465.86000000002</v>
      </c>
    </row>
    <row r="1804" spans="1:55" x14ac:dyDescent="0.35">
      <c r="A1804" s="161" t="s">
        <v>3671</v>
      </c>
      <c r="B1804" s="69" t="s">
        <v>3669</v>
      </c>
      <c r="C1804" s="65">
        <v>3</v>
      </c>
      <c r="D1804" s="65" t="s">
        <v>23</v>
      </c>
      <c r="E1804" s="64" t="s">
        <v>458</v>
      </c>
      <c r="F1804" s="64" t="s">
        <v>635</v>
      </c>
      <c r="G1804" s="64" t="s">
        <v>918</v>
      </c>
      <c r="H1804" s="64" t="s">
        <v>656</v>
      </c>
      <c r="I1804" s="64" t="s">
        <v>919</v>
      </c>
      <c r="J1804" s="64" t="s">
        <v>658</v>
      </c>
      <c r="K1804" s="64" t="s">
        <v>472</v>
      </c>
      <c r="L1804" s="64" t="s">
        <v>637</v>
      </c>
      <c r="M1804" s="64" t="s">
        <v>650</v>
      </c>
      <c r="N1804" s="65">
        <v>1</v>
      </c>
      <c r="O1804" s="65">
        <v>1</v>
      </c>
      <c r="P1804" s="65">
        <v>1</v>
      </c>
      <c r="Q1804" s="67">
        <v>1</v>
      </c>
      <c r="R1804" s="67">
        <v>1</v>
      </c>
      <c r="S1804" s="67">
        <v>1</v>
      </c>
      <c r="T1804" s="67">
        <v>0</v>
      </c>
      <c r="U1804" s="67">
        <v>0</v>
      </c>
      <c r="V1804" s="67">
        <v>0</v>
      </c>
      <c r="W1804" s="63">
        <v>6611097.5</v>
      </c>
      <c r="X1804" s="63">
        <v>0</v>
      </c>
      <c r="Y1804" s="63">
        <v>0</v>
      </c>
      <c r="Z1804" s="63">
        <v>23689.77</v>
      </c>
      <c r="AA1804" s="63">
        <v>0</v>
      </c>
      <c r="AB1804" s="63">
        <v>0</v>
      </c>
      <c r="AC1804" s="63">
        <v>0</v>
      </c>
      <c r="AD1804" s="63">
        <v>6611097.5</v>
      </c>
      <c r="AE1804" s="173">
        <v>45488</v>
      </c>
      <c r="AF1804" s="173">
        <v>46583</v>
      </c>
      <c r="AG1804" s="94">
        <v>6611097.5</v>
      </c>
      <c r="AH1804" s="94">
        <v>2.7083333333333335</v>
      </c>
      <c r="AI1804" s="94">
        <v>3</v>
      </c>
      <c r="AJ1804" s="168">
        <v>4.2999999999999997E-2</v>
      </c>
      <c r="AK1804" s="162" t="s">
        <v>651</v>
      </c>
      <c r="AL1804" s="162" t="s">
        <v>652</v>
      </c>
      <c r="AM1804" s="133">
        <v>23689.77</v>
      </c>
      <c r="AN1804" s="133">
        <v>23689.77</v>
      </c>
      <c r="AO1804" s="133">
        <v>23689.77</v>
      </c>
      <c r="AP1804" s="133">
        <v>23689.77</v>
      </c>
      <c r="AQ1804" s="133">
        <v>23689.77</v>
      </c>
      <c r="AR1804" s="133">
        <v>23689.77</v>
      </c>
      <c r="AS1804" s="133">
        <v>23689.77</v>
      </c>
      <c r="AT1804" s="133">
        <v>23689.77</v>
      </c>
      <c r="AU1804" s="133">
        <v>23689.77</v>
      </c>
      <c r="AV1804" s="133">
        <v>23689.77</v>
      </c>
      <c r="AW1804" s="133">
        <v>23689.77</v>
      </c>
      <c r="AX1804" s="133">
        <v>23689.77</v>
      </c>
      <c r="AY1804" s="133">
        <v>23689.77</v>
      </c>
      <c r="AZ1804" s="133">
        <v>23689.77</v>
      </c>
      <c r="BA1804" s="15">
        <f t="shared" si="92"/>
        <v>47379.54</v>
      </c>
      <c r="BB1804" s="15">
        <f t="shared" si="90"/>
        <v>284277.23999999993</v>
      </c>
      <c r="BC1804" s="15">
        <f t="shared" si="91"/>
        <v>331656.77999999991</v>
      </c>
    </row>
    <row r="1805" spans="1:55" x14ac:dyDescent="0.35">
      <c r="A1805" s="161" t="s">
        <v>3672</v>
      </c>
      <c r="B1805" s="69" t="s">
        <v>3669</v>
      </c>
      <c r="C1805" s="65">
        <v>4</v>
      </c>
      <c r="D1805" s="65" t="s">
        <v>23</v>
      </c>
      <c r="E1805" s="64" t="s">
        <v>458</v>
      </c>
      <c r="F1805" s="64" t="s">
        <v>635</v>
      </c>
      <c r="G1805" s="64" t="s">
        <v>918</v>
      </c>
      <c r="H1805" s="64" t="s">
        <v>656</v>
      </c>
      <c r="I1805" s="64" t="s">
        <v>919</v>
      </c>
      <c r="J1805" s="64" t="s">
        <v>658</v>
      </c>
      <c r="K1805" s="64" t="s">
        <v>472</v>
      </c>
      <c r="L1805" s="64" t="s">
        <v>637</v>
      </c>
      <c r="M1805" s="64" t="s">
        <v>650</v>
      </c>
      <c r="N1805" s="65">
        <v>1</v>
      </c>
      <c r="O1805" s="65">
        <v>1</v>
      </c>
      <c r="P1805" s="65">
        <v>1</v>
      </c>
      <c r="Q1805" s="67">
        <v>1</v>
      </c>
      <c r="R1805" s="67">
        <v>1</v>
      </c>
      <c r="S1805" s="67">
        <v>1</v>
      </c>
      <c r="T1805" s="67">
        <v>0</v>
      </c>
      <c r="U1805" s="67">
        <v>0</v>
      </c>
      <c r="V1805" s="67">
        <v>0</v>
      </c>
      <c r="W1805" s="63">
        <v>10887122.5</v>
      </c>
      <c r="X1805" s="63">
        <v>0</v>
      </c>
      <c r="Y1805" s="63">
        <v>0</v>
      </c>
      <c r="Z1805" s="63">
        <v>42731.96</v>
      </c>
      <c r="AA1805" s="63">
        <v>0</v>
      </c>
      <c r="AB1805" s="63">
        <v>0</v>
      </c>
      <c r="AC1805" s="63">
        <v>0</v>
      </c>
      <c r="AD1805" s="63">
        <v>10887122.5</v>
      </c>
      <c r="AE1805" s="173">
        <v>45488</v>
      </c>
      <c r="AF1805" s="173">
        <v>46949</v>
      </c>
      <c r="AG1805" s="94">
        <v>10887122.5</v>
      </c>
      <c r="AH1805" s="94">
        <v>3.7083333333333335</v>
      </c>
      <c r="AI1805" s="94">
        <v>4</v>
      </c>
      <c r="AJ1805" s="168">
        <v>4.7100000000000003E-2</v>
      </c>
      <c r="AK1805" s="162" t="s">
        <v>651</v>
      </c>
      <c r="AL1805" s="162" t="s">
        <v>652</v>
      </c>
      <c r="AM1805" s="133">
        <v>42731.96</v>
      </c>
      <c r="AN1805" s="133">
        <v>42731.96</v>
      </c>
      <c r="AO1805" s="133">
        <v>42731.96</v>
      </c>
      <c r="AP1805" s="133">
        <v>42731.96</v>
      </c>
      <c r="AQ1805" s="133">
        <v>42731.96</v>
      </c>
      <c r="AR1805" s="133">
        <v>42731.96</v>
      </c>
      <c r="AS1805" s="133">
        <v>42731.96</v>
      </c>
      <c r="AT1805" s="133">
        <v>42731.96</v>
      </c>
      <c r="AU1805" s="133">
        <v>42731.96</v>
      </c>
      <c r="AV1805" s="133">
        <v>42731.96</v>
      </c>
      <c r="AW1805" s="133">
        <v>42731.96</v>
      </c>
      <c r="AX1805" s="133">
        <v>42731.96</v>
      </c>
      <c r="AY1805" s="133">
        <v>42731.96</v>
      </c>
      <c r="AZ1805" s="133">
        <v>42731.96</v>
      </c>
      <c r="BA1805" s="15">
        <f t="shared" si="92"/>
        <v>85463.92</v>
      </c>
      <c r="BB1805" s="15">
        <f t="shared" si="90"/>
        <v>512783.52000000008</v>
      </c>
      <c r="BC1805" s="15">
        <f t="shared" si="91"/>
        <v>598247.44000000006</v>
      </c>
    </row>
    <row r="1806" spans="1:55" x14ac:dyDescent="0.35">
      <c r="A1806" s="161" t="s">
        <v>3673</v>
      </c>
      <c r="B1806" s="69" t="s">
        <v>3669</v>
      </c>
      <c r="C1806" s="65">
        <v>5</v>
      </c>
      <c r="D1806" s="65" t="s">
        <v>23</v>
      </c>
      <c r="E1806" s="64" t="s">
        <v>458</v>
      </c>
      <c r="F1806" s="64" t="s">
        <v>635</v>
      </c>
      <c r="G1806" s="64" t="s">
        <v>918</v>
      </c>
      <c r="H1806" s="64" t="s">
        <v>656</v>
      </c>
      <c r="I1806" s="64" t="s">
        <v>919</v>
      </c>
      <c r="J1806" s="64" t="s">
        <v>658</v>
      </c>
      <c r="K1806" s="64" t="s">
        <v>472</v>
      </c>
      <c r="L1806" s="64" t="s">
        <v>637</v>
      </c>
      <c r="M1806" s="64" t="s">
        <v>650</v>
      </c>
      <c r="N1806" s="65">
        <v>1</v>
      </c>
      <c r="O1806" s="65">
        <v>1</v>
      </c>
      <c r="P1806" s="65">
        <v>1</v>
      </c>
      <c r="Q1806" s="67">
        <v>1</v>
      </c>
      <c r="R1806" s="67">
        <v>1</v>
      </c>
      <c r="S1806" s="67">
        <v>1</v>
      </c>
      <c r="T1806" s="67">
        <v>0</v>
      </c>
      <c r="U1806" s="67">
        <v>0</v>
      </c>
      <c r="V1806" s="67">
        <v>0</v>
      </c>
      <c r="W1806" s="63">
        <v>425242.5</v>
      </c>
      <c r="X1806" s="63">
        <v>0</v>
      </c>
      <c r="Y1806" s="63">
        <v>0</v>
      </c>
      <c r="Z1806" s="63">
        <v>1796.65</v>
      </c>
      <c r="AA1806" s="63">
        <v>0</v>
      </c>
      <c r="AB1806" s="63">
        <v>0</v>
      </c>
      <c r="AC1806" s="63">
        <v>0</v>
      </c>
      <c r="AD1806" s="63">
        <v>425242.5</v>
      </c>
      <c r="AE1806" s="173">
        <v>45488</v>
      </c>
      <c r="AF1806" s="173">
        <v>47314</v>
      </c>
      <c r="AG1806" s="94">
        <v>425242.5</v>
      </c>
      <c r="AH1806" s="94">
        <v>4.708333333333333</v>
      </c>
      <c r="AI1806" s="94">
        <v>5</v>
      </c>
      <c r="AJ1806" s="168">
        <v>5.0700000000000002E-2</v>
      </c>
      <c r="AK1806" s="162" t="s">
        <v>651</v>
      </c>
      <c r="AL1806" s="162" t="s">
        <v>652</v>
      </c>
      <c r="AM1806" s="133">
        <v>1796.65</v>
      </c>
      <c r="AN1806" s="133">
        <v>1796.65</v>
      </c>
      <c r="AO1806" s="133">
        <v>1796.65</v>
      </c>
      <c r="AP1806" s="133">
        <v>1796.65</v>
      </c>
      <c r="AQ1806" s="133">
        <v>1796.65</v>
      </c>
      <c r="AR1806" s="133">
        <v>1796.65</v>
      </c>
      <c r="AS1806" s="133">
        <v>1796.65</v>
      </c>
      <c r="AT1806" s="133">
        <v>1796.65</v>
      </c>
      <c r="AU1806" s="133">
        <v>1796.65</v>
      </c>
      <c r="AV1806" s="133">
        <v>1796.65</v>
      </c>
      <c r="AW1806" s="133">
        <v>1796.65</v>
      </c>
      <c r="AX1806" s="133">
        <v>1796.65</v>
      </c>
      <c r="AY1806" s="133">
        <v>1796.65</v>
      </c>
      <c r="AZ1806" s="133">
        <v>1796.65</v>
      </c>
      <c r="BA1806" s="15">
        <f t="shared" si="92"/>
        <v>3593.3</v>
      </c>
      <c r="BB1806" s="15">
        <f t="shared" si="90"/>
        <v>21559.800000000003</v>
      </c>
      <c r="BC1806" s="15">
        <f t="shared" si="91"/>
        <v>25153.100000000002</v>
      </c>
    </row>
    <row r="1807" spans="1:55" x14ac:dyDescent="0.35">
      <c r="A1807" s="161" t="s">
        <v>3674</v>
      </c>
      <c r="B1807" s="69" t="s">
        <v>3669</v>
      </c>
      <c r="C1807" s="65">
        <v>6</v>
      </c>
      <c r="D1807" s="65" t="s">
        <v>23</v>
      </c>
      <c r="E1807" s="64" t="s">
        <v>458</v>
      </c>
      <c r="F1807" s="64" t="s">
        <v>635</v>
      </c>
      <c r="G1807" s="64" t="s">
        <v>918</v>
      </c>
      <c r="H1807" s="64" t="s">
        <v>656</v>
      </c>
      <c r="I1807" s="64" t="s">
        <v>919</v>
      </c>
      <c r="J1807" s="64" t="s">
        <v>658</v>
      </c>
      <c r="K1807" s="64" t="s">
        <v>472</v>
      </c>
      <c r="L1807" s="64" t="s">
        <v>637</v>
      </c>
      <c r="M1807" s="64" t="s">
        <v>650</v>
      </c>
      <c r="N1807" s="65">
        <v>1</v>
      </c>
      <c r="O1807" s="65">
        <v>1</v>
      </c>
      <c r="P1807" s="65">
        <v>1</v>
      </c>
      <c r="Q1807" s="67">
        <v>1</v>
      </c>
      <c r="R1807" s="67">
        <v>1</v>
      </c>
      <c r="S1807" s="67">
        <v>1</v>
      </c>
      <c r="T1807" s="67">
        <v>0</v>
      </c>
      <c r="U1807" s="67">
        <v>0</v>
      </c>
      <c r="V1807" s="67">
        <v>0</v>
      </c>
      <c r="W1807" s="63">
        <v>1142977.5</v>
      </c>
      <c r="X1807" s="63">
        <v>0</v>
      </c>
      <c r="Y1807" s="63">
        <v>0</v>
      </c>
      <c r="Z1807" s="63">
        <v>5105.3</v>
      </c>
      <c r="AA1807" s="63">
        <v>0</v>
      </c>
      <c r="AB1807" s="63">
        <v>0</v>
      </c>
      <c r="AC1807" s="63">
        <v>0</v>
      </c>
      <c r="AD1807" s="63">
        <v>1142977.5</v>
      </c>
      <c r="AE1807" s="173">
        <v>45488</v>
      </c>
      <c r="AF1807" s="173">
        <v>47679</v>
      </c>
      <c r="AG1807" s="94">
        <v>1142977.5</v>
      </c>
      <c r="AH1807" s="94">
        <v>5.708333333333333</v>
      </c>
      <c r="AI1807" s="94">
        <v>6</v>
      </c>
      <c r="AJ1807" s="168">
        <v>5.3600000000000002E-2</v>
      </c>
      <c r="AK1807" s="162" t="s">
        <v>651</v>
      </c>
      <c r="AL1807" s="162" t="s">
        <v>652</v>
      </c>
      <c r="AM1807" s="133">
        <v>5105.3</v>
      </c>
      <c r="AN1807" s="133">
        <v>5105.3</v>
      </c>
      <c r="AO1807" s="133">
        <v>5105.3</v>
      </c>
      <c r="AP1807" s="133">
        <v>5105.3</v>
      </c>
      <c r="AQ1807" s="133">
        <v>5105.3</v>
      </c>
      <c r="AR1807" s="133">
        <v>5105.3</v>
      </c>
      <c r="AS1807" s="133">
        <v>5105.3</v>
      </c>
      <c r="AT1807" s="133">
        <v>5105.3</v>
      </c>
      <c r="AU1807" s="133">
        <v>5105.3</v>
      </c>
      <c r="AV1807" s="133">
        <v>5105.3</v>
      </c>
      <c r="AW1807" s="133">
        <v>5105.3</v>
      </c>
      <c r="AX1807" s="133">
        <v>5105.3</v>
      </c>
      <c r="AY1807" s="133">
        <v>5105.3</v>
      </c>
      <c r="AZ1807" s="133">
        <v>5105.3</v>
      </c>
      <c r="BA1807" s="15">
        <f t="shared" si="92"/>
        <v>10210.6</v>
      </c>
      <c r="BB1807" s="15">
        <f t="shared" si="90"/>
        <v>61263.600000000013</v>
      </c>
      <c r="BC1807" s="15">
        <f t="shared" si="91"/>
        <v>71474.200000000012</v>
      </c>
    </row>
    <row r="1808" spans="1:55" x14ac:dyDescent="0.35">
      <c r="A1808" s="161" t="s">
        <v>3675</v>
      </c>
      <c r="B1808" s="69" t="s">
        <v>3669</v>
      </c>
      <c r="C1808" s="65">
        <v>7</v>
      </c>
      <c r="D1808" s="65" t="s">
        <v>23</v>
      </c>
      <c r="E1808" s="64" t="s">
        <v>458</v>
      </c>
      <c r="F1808" s="64" t="s">
        <v>635</v>
      </c>
      <c r="G1808" s="64" t="s">
        <v>918</v>
      </c>
      <c r="H1808" s="64" t="s">
        <v>656</v>
      </c>
      <c r="I1808" s="64" t="s">
        <v>919</v>
      </c>
      <c r="J1808" s="64" t="s">
        <v>658</v>
      </c>
      <c r="K1808" s="64" t="s">
        <v>472</v>
      </c>
      <c r="L1808" s="64" t="s">
        <v>637</v>
      </c>
      <c r="M1808" s="64" t="s">
        <v>650</v>
      </c>
      <c r="N1808" s="65">
        <v>1</v>
      </c>
      <c r="O1808" s="65">
        <v>1</v>
      </c>
      <c r="P1808" s="65">
        <v>1</v>
      </c>
      <c r="Q1808" s="67">
        <v>1</v>
      </c>
      <c r="R1808" s="67">
        <v>1</v>
      </c>
      <c r="S1808" s="67">
        <v>1</v>
      </c>
      <c r="T1808" s="67">
        <v>0</v>
      </c>
      <c r="U1808" s="67">
        <v>0</v>
      </c>
      <c r="V1808" s="67">
        <v>0</v>
      </c>
      <c r="W1808" s="63">
        <v>265500</v>
      </c>
      <c r="X1808" s="63">
        <v>0</v>
      </c>
      <c r="Y1808" s="63">
        <v>0</v>
      </c>
      <c r="Z1808" s="63">
        <v>1247.8499999999999</v>
      </c>
      <c r="AA1808" s="63">
        <v>0</v>
      </c>
      <c r="AB1808" s="63">
        <v>0</v>
      </c>
      <c r="AC1808" s="63">
        <v>0</v>
      </c>
      <c r="AD1808" s="63">
        <v>265500</v>
      </c>
      <c r="AE1808" s="173">
        <v>45488</v>
      </c>
      <c r="AF1808" s="173">
        <v>48044</v>
      </c>
      <c r="AG1808" s="94">
        <v>265500</v>
      </c>
      <c r="AH1808" s="94">
        <v>6.708333333333333</v>
      </c>
      <c r="AI1808" s="94">
        <v>7</v>
      </c>
      <c r="AJ1808" s="168">
        <v>5.6399999999999999E-2</v>
      </c>
      <c r="AK1808" s="162" t="s">
        <v>651</v>
      </c>
      <c r="AL1808" s="162" t="s">
        <v>652</v>
      </c>
      <c r="AM1808" s="133">
        <v>1247.8499999999999</v>
      </c>
      <c r="AN1808" s="133">
        <v>1247.8499999999999</v>
      </c>
      <c r="AO1808" s="133">
        <v>1247.8499999999999</v>
      </c>
      <c r="AP1808" s="133">
        <v>1247.8499999999999</v>
      </c>
      <c r="AQ1808" s="133">
        <v>1247.8499999999999</v>
      </c>
      <c r="AR1808" s="133">
        <v>1247.8499999999999</v>
      </c>
      <c r="AS1808" s="133">
        <v>1247.8499999999999</v>
      </c>
      <c r="AT1808" s="133">
        <v>1247.8499999999999</v>
      </c>
      <c r="AU1808" s="133">
        <v>1247.8499999999999</v>
      </c>
      <c r="AV1808" s="133">
        <v>1247.8499999999999</v>
      </c>
      <c r="AW1808" s="133">
        <v>1247.8499999999999</v>
      </c>
      <c r="AX1808" s="133">
        <v>1247.8499999999999</v>
      </c>
      <c r="AY1808" s="133">
        <v>1247.8499999999999</v>
      </c>
      <c r="AZ1808" s="133">
        <v>1247.8499999999999</v>
      </c>
      <c r="BA1808" s="15">
        <f t="shared" si="92"/>
        <v>2495.6999999999998</v>
      </c>
      <c r="BB1808" s="15">
        <f t="shared" si="90"/>
        <v>14974.200000000003</v>
      </c>
      <c r="BC1808" s="15">
        <f t="shared" si="91"/>
        <v>17469.900000000001</v>
      </c>
    </row>
    <row r="1809" spans="1:55" x14ac:dyDescent="0.35">
      <c r="A1809" s="161" t="s">
        <v>3676</v>
      </c>
      <c r="B1809" s="69" t="s">
        <v>3669</v>
      </c>
      <c r="C1809" s="65">
        <v>8</v>
      </c>
      <c r="D1809" s="65" t="s">
        <v>23</v>
      </c>
      <c r="E1809" s="64" t="s">
        <v>458</v>
      </c>
      <c r="F1809" s="64" t="s">
        <v>635</v>
      </c>
      <c r="G1809" s="64" t="s">
        <v>918</v>
      </c>
      <c r="H1809" s="64" t="s">
        <v>656</v>
      </c>
      <c r="I1809" s="64" t="s">
        <v>919</v>
      </c>
      <c r="J1809" s="64" t="s">
        <v>658</v>
      </c>
      <c r="K1809" s="64" t="s">
        <v>472</v>
      </c>
      <c r="L1809" s="64" t="s">
        <v>637</v>
      </c>
      <c r="M1809" s="64" t="s">
        <v>650</v>
      </c>
      <c r="N1809" s="65">
        <v>1</v>
      </c>
      <c r="O1809" s="65">
        <v>1</v>
      </c>
      <c r="P1809" s="65">
        <v>1</v>
      </c>
      <c r="Q1809" s="67">
        <v>1</v>
      </c>
      <c r="R1809" s="67">
        <v>1</v>
      </c>
      <c r="S1809" s="67">
        <v>1</v>
      </c>
      <c r="T1809" s="67">
        <v>0</v>
      </c>
      <c r="U1809" s="67">
        <v>0</v>
      </c>
      <c r="V1809" s="67">
        <v>0</v>
      </c>
      <c r="W1809" s="63">
        <v>48085</v>
      </c>
      <c r="X1809" s="63">
        <v>0</v>
      </c>
      <c r="Y1809" s="63">
        <v>0</v>
      </c>
      <c r="Z1809" s="63">
        <v>237.62</v>
      </c>
      <c r="AA1809" s="63">
        <v>0</v>
      </c>
      <c r="AB1809" s="63">
        <v>0</v>
      </c>
      <c r="AC1809" s="63">
        <v>0</v>
      </c>
      <c r="AD1809" s="63">
        <v>48085</v>
      </c>
      <c r="AE1809" s="173">
        <v>45488</v>
      </c>
      <c r="AF1809" s="173">
        <v>48410</v>
      </c>
      <c r="AG1809" s="94">
        <v>48085</v>
      </c>
      <c r="AH1809" s="94">
        <v>7.708333333333333</v>
      </c>
      <c r="AI1809" s="94">
        <v>8</v>
      </c>
      <c r="AJ1809" s="168">
        <v>5.9299999999999999E-2</v>
      </c>
      <c r="AK1809" s="162" t="s">
        <v>651</v>
      </c>
      <c r="AL1809" s="162" t="s">
        <v>652</v>
      </c>
      <c r="AM1809" s="133">
        <v>237.62</v>
      </c>
      <c r="AN1809" s="133">
        <v>237.62</v>
      </c>
      <c r="AO1809" s="133">
        <v>237.62</v>
      </c>
      <c r="AP1809" s="133">
        <v>237.62</v>
      </c>
      <c r="AQ1809" s="133">
        <v>237.62</v>
      </c>
      <c r="AR1809" s="133">
        <v>237.62</v>
      </c>
      <c r="AS1809" s="133">
        <v>237.62</v>
      </c>
      <c r="AT1809" s="133">
        <v>237.62</v>
      </c>
      <c r="AU1809" s="133">
        <v>237.62</v>
      </c>
      <c r="AV1809" s="133">
        <v>237.62</v>
      </c>
      <c r="AW1809" s="133">
        <v>237.62</v>
      </c>
      <c r="AX1809" s="133">
        <v>237.62</v>
      </c>
      <c r="AY1809" s="133">
        <v>237.62</v>
      </c>
      <c r="AZ1809" s="133">
        <v>237.62</v>
      </c>
      <c r="BA1809" s="15">
        <f t="shared" si="92"/>
        <v>475.24</v>
      </c>
      <c r="BB1809" s="15">
        <f t="shared" si="90"/>
        <v>2851.4399999999991</v>
      </c>
      <c r="BC1809" s="15">
        <f t="shared" si="91"/>
        <v>3326.6799999999994</v>
      </c>
    </row>
    <row r="1810" spans="1:55" x14ac:dyDescent="0.35">
      <c r="A1810" s="161" t="s">
        <v>3677</v>
      </c>
      <c r="B1810" s="69" t="s">
        <v>3678</v>
      </c>
      <c r="C1810" s="65">
        <v>1</v>
      </c>
      <c r="D1810" s="65" t="s">
        <v>23</v>
      </c>
      <c r="E1810" s="64" t="s">
        <v>458</v>
      </c>
      <c r="F1810" s="64" t="s">
        <v>635</v>
      </c>
      <c r="G1810" s="64" t="s">
        <v>655</v>
      </c>
      <c r="H1810" s="64" t="s">
        <v>656</v>
      </c>
      <c r="I1810" s="64" t="s">
        <v>657</v>
      </c>
      <c r="J1810" s="64" t="s">
        <v>658</v>
      </c>
      <c r="K1810" s="64" t="s">
        <v>471</v>
      </c>
      <c r="L1810" s="64" t="s">
        <v>637</v>
      </c>
      <c r="M1810" s="64" t="s">
        <v>650</v>
      </c>
      <c r="N1810" s="65">
        <v>1</v>
      </c>
      <c r="O1810" s="65">
        <v>1</v>
      </c>
      <c r="P1810" s="65">
        <v>1</v>
      </c>
      <c r="Q1810" s="67">
        <v>1</v>
      </c>
      <c r="R1810" s="67">
        <v>1</v>
      </c>
      <c r="S1810" s="67">
        <v>1</v>
      </c>
      <c r="T1810" s="67">
        <v>0</v>
      </c>
      <c r="U1810" s="67">
        <v>0</v>
      </c>
      <c r="V1810" s="67">
        <v>0</v>
      </c>
      <c r="W1810" s="63">
        <v>40000000</v>
      </c>
      <c r="X1810" s="63">
        <v>0</v>
      </c>
      <c r="Y1810" s="63">
        <v>0</v>
      </c>
      <c r="Z1810" s="63">
        <v>0</v>
      </c>
      <c r="AA1810" s="63">
        <v>0</v>
      </c>
      <c r="AB1810" s="63">
        <v>0</v>
      </c>
      <c r="AC1810" s="63">
        <v>0</v>
      </c>
      <c r="AD1810" s="63">
        <v>40000000</v>
      </c>
      <c r="AE1810" s="173">
        <v>45376</v>
      </c>
      <c r="AF1810" s="173">
        <v>46471</v>
      </c>
      <c r="AG1810" s="94">
        <v>40000000</v>
      </c>
      <c r="AH1810" s="94">
        <v>2.4027777777777777</v>
      </c>
      <c r="AI1810" s="94">
        <v>3</v>
      </c>
      <c r="AJ1810" s="168">
        <v>8.7499999999999994E-2</v>
      </c>
      <c r="AK1810" s="162" t="s">
        <v>651</v>
      </c>
      <c r="AL1810" s="162" t="s">
        <v>652</v>
      </c>
      <c r="AM1810" s="133">
        <v>0</v>
      </c>
      <c r="AN1810" s="133">
        <v>0</v>
      </c>
      <c r="AO1810" s="133">
        <v>0</v>
      </c>
      <c r="AP1810" s="133">
        <v>0</v>
      </c>
      <c r="AQ1810" s="133">
        <v>1750000</v>
      </c>
      <c r="AR1810" s="133">
        <v>0</v>
      </c>
      <c r="AS1810" s="133">
        <v>0</v>
      </c>
      <c r="AT1810" s="133">
        <v>0</v>
      </c>
      <c r="AU1810" s="133">
        <v>0</v>
      </c>
      <c r="AV1810" s="133">
        <v>0</v>
      </c>
      <c r="AW1810" s="133">
        <v>1750000</v>
      </c>
      <c r="AX1810" s="133">
        <v>0</v>
      </c>
      <c r="AY1810" s="133">
        <v>0</v>
      </c>
      <c r="AZ1810" s="133">
        <v>0</v>
      </c>
      <c r="BA1810" s="15">
        <f t="shared" si="92"/>
        <v>0</v>
      </c>
      <c r="BB1810" s="15">
        <f t="shared" si="90"/>
        <v>3500000</v>
      </c>
      <c r="BC1810" s="15">
        <f t="shared" si="91"/>
        <v>3500000</v>
      </c>
    </row>
    <row r="1811" spans="1:55" x14ac:dyDescent="0.35">
      <c r="A1811" s="161" t="s">
        <v>3679</v>
      </c>
      <c r="B1811" s="69" t="s">
        <v>3680</v>
      </c>
      <c r="C1811" s="65">
        <v>1</v>
      </c>
      <c r="D1811" s="65" t="s">
        <v>23</v>
      </c>
      <c r="E1811" s="64" t="s">
        <v>458</v>
      </c>
      <c r="F1811" s="64" t="s">
        <v>635</v>
      </c>
      <c r="G1811" s="64" t="s">
        <v>655</v>
      </c>
      <c r="H1811" s="64" t="s">
        <v>656</v>
      </c>
      <c r="I1811" s="64" t="s">
        <v>657</v>
      </c>
      <c r="J1811" s="64" t="s">
        <v>658</v>
      </c>
      <c r="K1811" s="64" t="s">
        <v>471</v>
      </c>
      <c r="L1811" s="64" t="s">
        <v>637</v>
      </c>
      <c r="M1811" s="64" t="s">
        <v>650</v>
      </c>
      <c r="N1811" s="65">
        <v>1</v>
      </c>
      <c r="O1811" s="65">
        <v>1</v>
      </c>
      <c r="P1811" s="65">
        <v>1</v>
      </c>
      <c r="Q1811" s="67">
        <v>1</v>
      </c>
      <c r="R1811" s="67">
        <v>1</v>
      </c>
      <c r="S1811" s="67">
        <v>1</v>
      </c>
      <c r="T1811" s="67">
        <v>0</v>
      </c>
      <c r="U1811" s="67">
        <v>0</v>
      </c>
      <c r="V1811" s="67">
        <v>0</v>
      </c>
      <c r="W1811" s="63">
        <v>48700000</v>
      </c>
      <c r="X1811" s="63">
        <v>0</v>
      </c>
      <c r="Y1811" s="63">
        <v>0</v>
      </c>
      <c r="Z1811" s="63">
        <v>0</v>
      </c>
      <c r="AA1811" s="63">
        <v>0</v>
      </c>
      <c r="AB1811" s="63">
        <v>0</v>
      </c>
      <c r="AC1811" s="63">
        <v>0</v>
      </c>
      <c r="AD1811" s="63">
        <v>48700000</v>
      </c>
      <c r="AE1811" s="173">
        <v>45376</v>
      </c>
      <c r="AF1811" s="173">
        <v>46471</v>
      </c>
      <c r="AG1811" s="94">
        <v>48700000</v>
      </c>
      <c r="AH1811" s="94">
        <v>2.4027777777777777</v>
      </c>
      <c r="AI1811" s="94">
        <v>3</v>
      </c>
      <c r="AJ1811" s="168">
        <v>8.7499999999999994E-2</v>
      </c>
      <c r="AK1811" s="162" t="s">
        <v>651</v>
      </c>
      <c r="AL1811" s="162" t="s">
        <v>652</v>
      </c>
      <c r="AM1811" s="133">
        <v>0</v>
      </c>
      <c r="AN1811" s="133">
        <v>0</v>
      </c>
      <c r="AO1811" s="133">
        <v>0</v>
      </c>
      <c r="AP1811" s="133">
        <v>0</v>
      </c>
      <c r="AQ1811" s="133">
        <v>2130625</v>
      </c>
      <c r="AR1811" s="133">
        <v>0</v>
      </c>
      <c r="AS1811" s="133">
        <v>0</v>
      </c>
      <c r="AT1811" s="133">
        <v>0</v>
      </c>
      <c r="AU1811" s="133">
        <v>0</v>
      </c>
      <c r="AV1811" s="133">
        <v>0</v>
      </c>
      <c r="AW1811" s="133">
        <v>2130625</v>
      </c>
      <c r="AX1811" s="133">
        <v>0</v>
      </c>
      <c r="AY1811" s="133">
        <v>0</v>
      </c>
      <c r="AZ1811" s="133">
        <v>0</v>
      </c>
      <c r="BA1811" s="15">
        <f t="shared" si="92"/>
        <v>0</v>
      </c>
      <c r="BB1811" s="15">
        <f t="shared" si="90"/>
        <v>4261250</v>
      </c>
      <c r="BC1811" s="15">
        <f t="shared" si="91"/>
        <v>4261250</v>
      </c>
    </row>
    <row r="1812" spans="1:55" x14ac:dyDescent="0.35">
      <c r="A1812" s="161" t="s">
        <v>3681</v>
      </c>
      <c r="B1812" s="69" t="s">
        <v>3682</v>
      </c>
      <c r="C1812" s="65">
        <v>1</v>
      </c>
      <c r="D1812" s="65" t="s">
        <v>23</v>
      </c>
      <c r="E1812" s="64" t="s">
        <v>458</v>
      </c>
      <c r="F1812" s="64" t="s">
        <v>635</v>
      </c>
      <c r="G1812" s="64" t="s">
        <v>655</v>
      </c>
      <c r="H1812" s="64" t="s">
        <v>656</v>
      </c>
      <c r="I1812" s="64" t="s">
        <v>657</v>
      </c>
      <c r="J1812" s="64" t="s">
        <v>658</v>
      </c>
      <c r="K1812" s="64" t="s">
        <v>471</v>
      </c>
      <c r="L1812" s="64" t="s">
        <v>637</v>
      </c>
      <c r="M1812" s="64" t="s">
        <v>650</v>
      </c>
      <c r="N1812" s="65">
        <v>1</v>
      </c>
      <c r="O1812" s="65">
        <v>1</v>
      </c>
      <c r="P1812" s="65">
        <v>1</v>
      </c>
      <c r="Q1812" s="67">
        <v>1</v>
      </c>
      <c r="R1812" s="67">
        <v>1</v>
      </c>
      <c r="S1812" s="67">
        <v>1</v>
      </c>
      <c r="T1812" s="67">
        <v>0</v>
      </c>
      <c r="U1812" s="67">
        <v>0</v>
      </c>
      <c r="V1812" s="67">
        <v>0</v>
      </c>
      <c r="W1812" s="63">
        <v>7767316.4000000004</v>
      </c>
      <c r="X1812" s="63">
        <v>0</v>
      </c>
      <c r="Y1812" s="63">
        <v>0</v>
      </c>
      <c r="Z1812" s="63">
        <v>339820.09</v>
      </c>
      <c r="AA1812" s="63">
        <v>0</v>
      </c>
      <c r="AB1812" s="63">
        <v>0</v>
      </c>
      <c r="AC1812" s="63">
        <v>0</v>
      </c>
      <c r="AD1812" s="63">
        <v>7767316.4000000004</v>
      </c>
      <c r="AE1812" s="173">
        <v>45387</v>
      </c>
      <c r="AF1812" s="173">
        <v>46482</v>
      </c>
      <c r="AG1812" s="94">
        <v>7767316.4000000004</v>
      </c>
      <c r="AH1812" s="94">
        <v>2.4305555555555554</v>
      </c>
      <c r="AI1812" s="94">
        <v>3</v>
      </c>
      <c r="AJ1812" s="168">
        <v>8.7499999999999994E-2</v>
      </c>
      <c r="AK1812" s="162" t="s">
        <v>651</v>
      </c>
      <c r="AL1812" s="162" t="s">
        <v>652</v>
      </c>
      <c r="AM1812" s="133">
        <v>0</v>
      </c>
      <c r="AN1812" s="133">
        <v>0</v>
      </c>
      <c r="AO1812" s="133">
        <v>0</v>
      </c>
      <c r="AP1812" s="133">
        <v>0</v>
      </c>
      <c r="AQ1812" s="133">
        <v>0</v>
      </c>
      <c r="AR1812" s="133">
        <v>339820.09</v>
      </c>
      <c r="AS1812" s="133">
        <v>0</v>
      </c>
      <c r="AT1812" s="133">
        <v>0</v>
      </c>
      <c r="AU1812" s="133">
        <v>0</v>
      </c>
      <c r="AV1812" s="133">
        <v>0</v>
      </c>
      <c r="AW1812" s="133">
        <v>0</v>
      </c>
      <c r="AX1812" s="133">
        <v>339820.09</v>
      </c>
      <c r="AY1812" s="133">
        <v>0</v>
      </c>
      <c r="AZ1812" s="133">
        <v>0</v>
      </c>
      <c r="BA1812" s="15">
        <f t="shared" si="92"/>
        <v>0</v>
      </c>
      <c r="BB1812" s="15">
        <f t="shared" si="90"/>
        <v>679640.18</v>
      </c>
      <c r="BC1812" s="15">
        <f t="shared" si="91"/>
        <v>679640.18</v>
      </c>
    </row>
    <row r="1813" spans="1:55" x14ac:dyDescent="0.35">
      <c r="A1813" s="161" t="s">
        <v>3683</v>
      </c>
      <c r="B1813" s="69" t="s">
        <v>3684</v>
      </c>
      <c r="C1813" s="65">
        <v>1</v>
      </c>
      <c r="D1813" s="65" t="s">
        <v>23</v>
      </c>
      <c r="E1813" s="64" t="s">
        <v>458</v>
      </c>
      <c r="F1813" s="64" t="s">
        <v>635</v>
      </c>
      <c r="G1813" s="64" t="s">
        <v>655</v>
      </c>
      <c r="H1813" s="64" t="s">
        <v>656</v>
      </c>
      <c r="I1813" s="64" t="s">
        <v>657</v>
      </c>
      <c r="J1813" s="64" t="s">
        <v>658</v>
      </c>
      <c r="K1813" s="64" t="s">
        <v>471</v>
      </c>
      <c r="L1813" s="64" t="s">
        <v>637</v>
      </c>
      <c r="M1813" s="64" t="s">
        <v>650</v>
      </c>
      <c r="N1813" s="65">
        <v>1</v>
      </c>
      <c r="O1813" s="65">
        <v>1</v>
      </c>
      <c r="P1813" s="65">
        <v>1</v>
      </c>
      <c r="Q1813" s="67">
        <v>1</v>
      </c>
      <c r="R1813" s="67">
        <v>1</v>
      </c>
      <c r="S1813" s="67">
        <v>1</v>
      </c>
      <c r="T1813" s="67">
        <v>0</v>
      </c>
      <c r="U1813" s="67">
        <v>0</v>
      </c>
      <c r="V1813" s="67">
        <v>0</v>
      </c>
      <c r="W1813" s="63">
        <v>7886282.8499999996</v>
      </c>
      <c r="X1813" s="63">
        <v>0</v>
      </c>
      <c r="Y1813" s="63">
        <v>0</v>
      </c>
      <c r="Z1813" s="63">
        <v>0</v>
      </c>
      <c r="AA1813" s="63">
        <v>0</v>
      </c>
      <c r="AB1813" s="63">
        <v>0</v>
      </c>
      <c r="AC1813" s="63">
        <v>0</v>
      </c>
      <c r="AD1813" s="63">
        <v>7886282.8499999996</v>
      </c>
      <c r="AE1813" s="173">
        <v>45455</v>
      </c>
      <c r="AF1813" s="173">
        <v>47281</v>
      </c>
      <c r="AG1813" s="94">
        <v>7886282.8499999996</v>
      </c>
      <c r="AH1813" s="94">
        <v>4.6166666666666663</v>
      </c>
      <c r="AI1813" s="94">
        <v>5</v>
      </c>
      <c r="AJ1813" s="168">
        <v>9.2499999999999999E-2</v>
      </c>
      <c r="AK1813" s="162" t="s">
        <v>651</v>
      </c>
      <c r="AL1813" s="162" t="s">
        <v>652</v>
      </c>
      <c r="AM1813" s="133">
        <v>0</v>
      </c>
      <c r="AN1813" s="133">
        <v>364740.58</v>
      </c>
      <c r="AO1813" s="133">
        <v>0</v>
      </c>
      <c r="AP1813" s="133">
        <v>0</v>
      </c>
      <c r="AQ1813" s="133">
        <v>0</v>
      </c>
      <c r="AR1813" s="133">
        <v>0</v>
      </c>
      <c r="AS1813" s="133">
        <v>0</v>
      </c>
      <c r="AT1813" s="133">
        <v>364740.58</v>
      </c>
      <c r="AU1813" s="133">
        <v>0</v>
      </c>
      <c r="AV1813" s="133">
        <v>0</v>
      </c>
      <c r="AW1813" s="133">
        <v>0</v>
      </c>
      <c r="AX1813" s="133">
        <v>0</v>
      </c>
      <c r="AY1813" s="133">
        <v>0</v>
      </c>
      <c r="AZ1813" s="133">
        <v>364740.58</v>
      </c>
      <c r="BA1813" s="15">
        <f t="shared" si="92"/>
        <v>364740.58</v>
      </c>
      <c r="BB1813" s="15">
        <f t="shared" si="90"/>
        <v>729481.16</v>
      </c>
      <c r="BC1813" s="15">
        <f t="shared" si="91"/>
        <v>1094221.74</v>
      </c>
    </row>
    <row r="1814" spans="1:55" x14ac:dyDescent="0.35">
      <c r="A1814" s="161" t="s">
        <v>3685</v>
      </c>
      <c r="B1814" s="69" t="s">
        <v>3686</v>
      </c>
      <c r="C1814" s="65">
        <v>1</v>
      </c>
      <c r="D1814" s="65" t="s">
        <v>23</v>
      </c>
      <c r="E1814" s="64" t="s">
        <v>458</v>
      </c>
      <c r="F1814" s="64" t="s">
        <v>635</v>
      </c>
      <c r="G1814" s="64" t="s">
        <v>655</v>
      </c>
      <c r="H1814" s="64" t="s">
        <v>656</v>
      </c>
      <c r="I1814" s="64" t="s">
        <v>657</v>
      </c>
      <c r="J1814" s="64" t="s">
        <v>658</v>
      </c>
      <c r="K1814" s="64" t="s">
        <v>471</v>
      </c>
      <c r="L1814" s="64" t="s">
        <v>637</v>
      </c>
      <c r="M1814" s="64" t="s">
        <v>650</v>
      </c>
      <c r="N1814" s="65">
        <v>1</v>
      </c>
      <c r="O1814" s="65">
        <v>1</v>
      </c>
      <c r="P1814" s="65">
        <v>1</v>
      </c>
      <c r="Q1814" s="67">
        <v>1</v>
      </c>
      <c r="R1814" s="67">
        <v>1</v>
      </c>
      <c r="S1814" s="67">
        <v>1</v>
      </c>
      <c r="T1814" s="67">
        <v>0</v>
      </c>
      <c r="U1814" s="67">
        <v>0</v>
      </c>
      <c r="V1814" s="67">
        <v>0</v>
      </c>
      <c r="W1814" s="63">
        <v>5500000</v>
      </c>
      <c r="X1814" s="63">
        <v>0</v>
      </c>
      <c r="Y1814" s="63">
        <v>0</v>
      </c>
      <c r="Z1814" s="63">
        <v>240625</v>
      </c>
      <c r="AA1814" s="63">
        <v>0</v>
      </c>
      <c r="AB1814" s="63">
        <v>0</v>
      </c>
      <c r="AC1814" s="63">
        <v>0</v>
      </c>
      <c r="AD1814" s="63">
        <v>5500000</v>
      </c>
      <c r="AE1814" s="173">
        <v>45387</v>
      </c>
      <c r="AF1814" s="173">
        <v>46482</v>
      </c>
      <c r="AG1814" s="94">
        <v>5500000</v>
      </c>
      <c r="AH1814" s="94">
        <v>2.4305555555555554</v>
      </c>
      <c r="AI1814" s="94">
        <v>3</v>
      </c>
      <c r="AJ1814" s="168">
        <v>8.7499999999999994E-2</v>
      </c>
      <c r="AK1814" s="162" t="s">
        <v>651</v>
      </c>
      <c r="AL1814" s="162" t="s">
        <v>652</v>
      </c>
      <c r="AM1814" s="133">
        <v>0</v>
      </c>
      <c r="AN1814" s="133">
        <v>0</v>
      </c>
      <c r="AO1814" s="133">
        <v>0</v>
      </c>
      <c r="AP1814" s="133">
        <v>0</v>
      </c>
      <c r="AQ1814" s="133">
        <v>0</v>
      </c>
      <c r="AR1814" s="133">
        <v>240625</v>
      </c>
      <c r="AS1814" s="133">
        <v>0</v>
      </c>
      <c r="AT1814" s="133">
        <v>0</v>
      </c>
      <c r="AU1814" s="133">
        <v>0</v>
      </c>
      <c r="AV1814" s="133">
        <v>0</v>
      </c>
      <c r="AW1814" s="133">
        <v>0</v>
      </c>
      <c r="AX1814" s="133">
        <v>240625</v>
      </c>
      <c r="AY1814" s="133">
        <v>0</v>
      </c>
      <c r="AZ1814" s="133">
        <v>0</v>
      </c>
      <c r="BA1814" s="15">
        <f t="shared" si="92"/>
        <v>0</v>
      </c>
      <c r="BB1814" s="15">
        <f t="shared" si="90"/>
        <v>481250</v>
      </c>
      <c r="BC1814" s="15">
        <f t="shared" si="91"/>
        <v>481250</v>
      </c>
    </row>
    <row r="1815" spans="1:55" x14ac:dyDescent="0.35">
      <c r="A1815" s="161" t="s">
        <v>3687</v>
      </c>
      <c r="B1815" s="69" t="s">
        <v>3688</v>
      </c>
      <c r="C1815" s="65">
        <v>1</v>
      </c>
      <c r="D1815" s="65" t="s">
        <v>23</v>
      </c>
      <c r="E1815" s="64" t="s">
        <v>458</v>
      </c>
      <c r="F1815" s="64" t="s">
        <v>635</v>
      </c>
      <c r="G1815" s="64" t="s">
        <v>918</v>
      </c>
      <c r="H1815" s="64" t="s">
        <v>656</v>
      </c>
      <c r="I1815" s="64" t="s">
        <v>919</v>
      </c>
      <c r="J1815" s="64" t="s">
        <v>658</v>
      </c>
      <c r="K1815" s="64" t="s">
        <v>472</v>
      </c>
      <c r="L1815" s="64" t="s">
        <v>637</v>
      </c>
      <c r="M1815" s="64" t="s">
        <v>650</v>
      </c>
      <c r="N1815" s="65">
        <v>1</v>
      </c>
      <c r="O1815" s="65">
        <v>1</v>
      </c>
      <c r="P1815" s="65">
        <v>1</v>
      </c>
      <c r="Q1815" s="67">
        <v>1</v>
      </c>
      <c r="R1815" s="67">
        <v>1</v>
      </c>
      <c r="S1815" s="67">
        <v>1</v>
      </c>
      <c r="T1815" s="67">
        <v>0</v>
      </c>
      <c r="U1815" s="67">
        <v>0</v>
      </c>
      <c r="V1815" s="67">
        <v>0</v>
      </c>
      <c r="W1815" s="63">
        <v>26402.5</v>
      </c>
      <c r="X1815" s="63">
        <v>0</v>
      </c>
      <c r="Y1815" s="63">
        <v>0</v>
      </c>
      <c r="Z1815" s="63">
        <v>71.510000000000005</v>
      </c>
      <c r="AA1815" s="63">
        <v>0</v>
      </c>
      <c r="AB1815" s="63">
        <v>0</v>
      </c>
      <c r="AC1815" s="63">
        <v>0</v>
      </c>
      <c r="AD1815" s="63">
        <v>26402.5</v>
      </c>
      <c r="AE1815" s="173">
        <v>45498</v>
      </c>
      <c r="AF1815" s="173">
        <v>45863</v>
      </c>
      <c r="AG1815" s="94">
        <v>26402.5</v>
      </c>
      <c r="AH1815" s="94">
        <v>0.73611111111111116</v>
      </c>
      <c r="AI1815" s="94">
        <v>1</v>
      </c>
      <c r="AJ1815" s="168">
        <v>3.2500000000000001E-2</v>
      </c>
      <c r="AK1815" s="162" t="s">
        <v>651</v>
      </c>
      <c r="AL1815" s="162" t="s">
        <v>652</v>
      </c>
      <c r="AM1815" s="133">
        <v>71.510000000000005</v>
      </c>
      <c r="AN1815" s="133">
        <v>71.510000000000005</v>
      </c>
      <c r="AO1815" s="133">
        <v>71.510000000000005</v>
      </c>
      <c r="AP1815" s="133">
        <v>71.510000000000005</v>
      </c>
      <c r="AQ1815" s="133">
        <v>71.510000000000005</v>
      </c>
      <c r="AR1815" s="133">
        <v>71.510000000000005</v>
      </c>
      <c r="AS1815" s="133">
        <v>71.510000000000005</v>
      </c>
      <c r="AT1815" s="133">
        <v>71.510000000000005</v>
      </c>
      <c r="AU1815" s="133">
        <v>71.510000000000005</v>
      </c>
      <c r="AV1815" s="133">
        <v>0</v>
      </c>
      <c r="AW1815" s="133">
        <v>0</v>
      </c>
      <c r="AX1815" s="133">
        <v>0</v>
      </c>
      <c r="AY1815" s="133">
        <v>0</v>
      </c>
      <c r="AZ1815" s="133">
        <v>0</v>
      </c>
      <c r="BA1815" s="15">
        <f t="shared" si="92"/>
        <v>143.02000000000001</v>
      </c>
      <c r="BB1815" s="15">
        <f t="shared" si="90"/>
        <v>500.57</v>
      </c>
      <c r="BC1815" s="15">
        <f t="shared" si="91"/>
        <v>643.59</v>
      </c>
    </row>
    <row r="1816" spans="1:55" x14ac:dyDescent="0.35">
      <c r="A1816" s="161" t="s">
        <v>3689</v>
      </c>
      <c r="B1816" s="69" t="s">
        <v>3688</v>
      </c>
      <c r="C1816" s="65">
        <v>2</v>
      </c>
      <c r="D1816" s="65" t="s">
        <v>23</v>
      </c>
      <c r="E1816" s="64" t="s">
        <v>458</v>
      </c>
      <c r="F1816" s="64" t="s">
        <v>635</v>
      </c>
      <c r="G1816" s="64" t="s">
        <v>918</v>
      </c>
      <c r="H1816" s="64" t="s">
        <v>656</v>
      </c>
      <c r="I1816" s="64" t="s">
        <v>919</v>
      </c>
      <c r="J1816" s="64" t="s">
        <v>658</v>
      </c>
      <c r="K1816" s="64" t="s">
        <v>472</v>
      </c>
      <c r="L1816" s="64" t="s">
        <v>637</v>
      </c>
      <c r="M1816" s="64" t="s">
        <v>650</v>
      </c>
      <c r="N1816" s="65">
        <v>1</v>
      </c>
      <c r="O1816" s="65">
        <v>1</v>
      </c>
      <c r="P1816" s="65">
        <v>1</v>
      </c>
      <c r="Q1816" s="67">
        <v>1</v>
      </c>
      <c r="R1816" s="67">
        <v>1</v>
      </c>
      <c r="S1816" s="67">
        <v>1</v>
      </c>
      <c r="T1816" s="67">
        <v>0</v>
      </c>
      <c r="U1816" s="67">
        <v>0</v>
      </c>
      <c r="V1816" s="67">
        <v>0</v>
      </c>
      <c r="W1816" s="63">
        <v>54722.5</v>
      </c>
      <c r="X1816" s="63">
        <v>0</v>
      </c>
      <c r="Y1816" s="63">
        <v>0</v>
      </c>
      <c r="Z1816" s="63">
        <v>196.09</v>
      </c>
      <c r="AA1816" s="63">
        <v>0</v>
      </c>
      <c r="AB1816" s="63">
        <v>0</v>
      </c>
      <c r="AC1816" s="63">
        <v>0</v>
      </c>
      <c r="AD1816" s="63">
        <v>54722.5</v>
      </c>
      <c r="AE1816" s="173">
        <v>45498</v>
      </c>
      <c r="AF1816" s="173">
        <v>46593</v>
      </c>
      <c r="AG1816" s="94">
        <v>54722.5</v>
      </c>
      <c r="AH1816" s="94">
        <v>2.7361111111111112</v>
      </c>
      <c r="AI1816" s="94">
        <v>3</v>
      </c>
      <c r="AJ1816" s="168">
        <v>4.2999999999999997E-2</v>
      </c>
      <c r="AK1816" s="162" t="s">
        <v>651</v>
      </c>
      <c r="AL1816" s="162" t="s">
        <v>652</v>
      </c>
      <c r="AM1816" s="133">
        <v>196.09</v>
      </c>
      <c r="AN1816" s="133">
        <v>196.09</v>
      </c>
      <c r="AO1816" s="133">
        <v>196.09</v>
      </c>
      <c r="AP1816" s="133">
        <v>196.09</v>
      </c>
      <c r="AQ1816" s="133">
        <v>196.09</v>
      </c>
      <c r="AR1816" s="133">
        <v>196.09</v>
      </c>
      <c r="AS1816" s="133">
        <v>196.09</v>
      </c>
      <c r="AT1816" s="133">
        <v>196.09</v>
      </c>
      <c r="AU1816" s="133">
        <v>196.09</v>
      </c>
      <c r="AV1816" s="133">
        <v>196.09</v>
      </c>
      <c r="AW1816" s="133">
        <v>196.09</v>
      </c>
      <c r="AX1816" s="133">
        <v>196.09</v>
      </c>
      <c r="AY1816" s="133">
        <v>196.09</v>
      </c>
      <c r="AZ1816" s="133">
        <v>196.09</v>
      </c>
      <c r="BA1816" s="15">
        <f t="shared" si="92"/>
        <v>392.18</v>
      </c>
      <c r="BB1816" s="15">
        <f t="shared" si="90"/>
        <v>2353.08</v>
      </c>
      <c r="BC1816" s="15">
        <f t="shared" si="91"/>
        <v>2745.2599999999998</v>
      </c>
    </row>
    <row r="1817" spans="1:55" x14ac:dyDescent="0.35">
      <c r="A1817" s="161" t="s">
        <v>3690</v>
      </c>
      <c r="B1817" s="69" t="s">
        <v>3688</v>
      </c>
      <c r="C1817" s="65">
        <v>3</v>
      </c>
      <c r="D1817" s="65" t="s">
        <v>23</v>
      </c>
      <c r="E1817" s="64" t="s">
        <v>458</v>
      </c>
      <c r="F1817" s="64" t="s">
        <v>635</v>
      </c>
      <c r="G1817" s="64" t="s">
        <v>918</v>
      </c>
      <c r="H1817" s="64" t="s">
        <v>656</v>
      </c>
      <c r="I1817" s="64" t="s">
        <v>919</v>
      </c>
      <c r="J1817" s="64" t="s">
        <v>658</v>
      </c>
      <c r="K1817" s="64" t="s">
        <v>472</v>
      </c>
      <c r="L1817" s="64" t="s">
        <v>637</v>
      </c>
      <c r="M1817" s="64" t="s">
        <v>650</v>
      </c>
      <c r="N1817" s="65">
        <v>1</v>
      </c>
      <c r="O1817" s="65">
        <v>1</v>
      </c>
      <c r="P1817" s="65">
        <v>1</v>
      </c>
      <c r="Q1817" s="67">
        <v>1</v>
      </c>
      <c r="R1817" s="67">
        <v>1</v>
      </c>
      <c r="S1817" s="67">
        <v>1</v>
      </c>
      <c r="T1817" s="67">
        <v>0</v>
      </c>
      <c r="U1817" s="67">
        <v>0</v>
      </c>
      <c r="V1817" s="67">
        <v>0</v>
      </c>
      <c r="W1817" s="63">
        <v>131865</v>
      </c>
      <c r="X1817" s="63">
        <v>0</v>
      </c>
      <c r="Y1817" s="63">
        <v>0</v>
      </c>
      <c r="Z1817" s="63">
        <v>517.57000000000005</v>
      </c>
      <c r="AA1817" s="63">
        <v>0</v>
      </c>
      <c r="AB1817" s="63">
        <v>0</v>
      </c>
      <c r="AC1817" s="63">
        <v>0</v>
      </c>
      <c r="AD1817" s="63">
        <v>131865</v>
      </c>
      <c r="AE1817" s="173">
        <v>45498</v>
      </c>
      <c r="AF1817" s="173">
        <v>46959</v>
      </c>
      <c r="AG1817" s="94">
        <v>131865</v>
      </c>
      <c r="AH1817" s="94">
        <v>3.7361111111111112</v>
      </c>
      <c r="AI1817" s="94">
        <v>4</v>
      </c>
      <c r="AJ1817" s="168">
        <v>4.7100000000000003E-2</v>
      </c>
      <c r="AK1817" s="162" t="s">
        <v>651</v>
      </c>
      <c r="AL1817" s="162" t="s">
        <v>652</v>
      </c>
      <c r="AM1817" s="133">
        <v>517.57000000000005</v>
      </c>
      <c r="AN1817" s="133">
        <v>517.57000000000005</v>
      </c>
      <c r="AO1817" s="133">
        <v>517.57000000000005</v>
      </c>
      <c r="AP1817" s="133">
        <v>517.57000000000005</v>
      </c>
      <c r="AQ1817" s="133">
        <v>517.57000000000005</v>
      </c>
      <c r="AR1817" s="133">
        <v>517.57000000000005</v>
      </c>
      <c r="AS1817" s="133">
        <v>517.57000000000005</v>
      </c>
      <c r="AT1817" s="133">
        <v>517.57000000000005</v>
      </c>
      <c r="AU1817" s="133">
        <v>517.57000000000005</v>
      </c>
      <c r="AV1817" s="133">
        <v>517.57000000000005</v>
      </c>
      <c r="AW1817" s="133">
        <v>517.57000000000005</v>
      </c>
      <c r="AX1817" s="133">
        <v>517.57000000000005</v>
      </c>
      <c r="AY1817" s="133">
        <v>517.57000000000005</v>
      </c>
      <c r="AZ1817" s="133">
        <v>517.57000000000005</v>
      </c>
      <c r="BA1817" s="15">
        <f t="shared" si="92"/>
        <v>1035.1400000000001</v>
      </c>
      <c r="BB1817" s="15">
        <f t="shared" si="90"/>
        <v>6210.8399999999992</v>
      </c>
      <c r="BC1817" s="15">
        <f t="shared" si="91"/>
        <v>7245.98</v>
      </c>
    </row>
    <row r="1818" spans="1:55" x14ac:dyDescent="0.35">
      <c r="A1818" s="161" t="s">
        <v>3691</v>
      </c>
      <c r="B1818" s="69" t="s">
        <v>3688</v>
      </c>
      <c r="C1818" s="65">
        <v>4</v>
      </c>
      <c r="D1818" s="65" t="s">
        <v>23</v>
      </c>
      <c r="E1818" s="64" t="s">
        <v>458</v>
      </c>
      <c r="F1818" s="64" t="s">
        <v>635</v>
      </c>
      <c r="G1818" s="64" t="s">
        <v>918</v>
      </c>
      <c r="H1818" s="64" t="s">
        <v>656</v>
      </c>
      <c r="I1818" s="64" t="s">
        <v>919</v>
      </c>
      <c r="J1818" s="64" t="s">
        <v>658</v>
      </c>
      <c r="K1818" s="64" t="s">
        <v>472</v>
      </c>
      <c r="L1818" s="64" t="s">
        <v>637</v>
      </c>
      <c r="M1818" s="64" t="s">
        <v>650</v>
      </c>
      <c r="N1818" s="65">
        <v>1</v>
      </c>
      <c r="O1818" s="65">
        <v>1</v>
      </c>
      <c r="P1818" s="65">
        <v>1</v>
      </c>
      <c r="Q1818" s="67">
        <v>1</v>
      </c>
      <c r="R1818" s="67">
        <v>1</v>
      </c>
      <c r="S1818" s="67">
        <v>1</v>
      </c>
      <c r="T1818" s="67">
        <v>0</v>
      </c>
      <c r="U1818" s="67">
        <v>0</v>
      </c>
      <c r="V1818" s="67">
        <v>0</v>
      </c>
      <c r="W1818" s="63">
        <v>46462.5</v>
      </c>
      <c r="X1818" s="63">
        <v>0</v>
      </c>
      <c r="Y1818" s="63">
        <v>0</v>
      </c>
      <c r="Z1818" s="63">
        <v>196.3</v>
      </c>
      <c r="AA1818" s="63">
        <v>0</v>
      </c>
      <c r="AB1818" s="63">
        <v>0</v>
      </c>
      <c r="AC1818" s="63">
        <v>0</v>
      </c>
      <c r="AD1818" s="63">
        <v>46462.5</v>
      </c>
      <c r="AE1818" s="173">
        <v>45498</v>
      </c>
      <c r="AF1818" s="173">
        <v>47324</v>
      </c>
      <c r="AG1818" s="94">
        <v>46462.5</v>
      </c>
      <c r="AH1818" s="94">
        <v>4.7361111111111107</v>
      </c>
      <c r="AI1818" s="94">
        <v>5</v>
      </c>
      <c r="AJ1818" s="168">
        <v>5.0700000000000002E-2</v>
      </c>
      <c r="AK1818" s="162" t="s">
        <v>651</v>
      </c>
      <c r="AL1818" s="162" t="s">
        <v>652</v>
      </c>
      <c r="AM1818" s="133">
        <v>196.3</v>
      </c>
      <c r="AN1818" s="133">
        <v>196.3</v>
      </c>
      <c r="AO1818" s="133">
        <v>196.3</v>
      </c>
      <c r="AP1818" s="133">
        <v>196.3</v>
      </c>
      <c r="AQ1818" s="133">
        <v>196.3</v>
      </c>
      <c r="AR1818" s="133">
        <v>196.3</v>
      </c>
      <c r="AS1818" s="133">
        <v>196.3</v>
      </c>
      <c r="AT1818" s="133">
        <v>196.3</v>
      </c>
      <c r="AU1818" s="133">
        <v>196.3</v>
      </c>
      <c r="AV1818" s="133">
        <v>196.3</v>
      </c>
      <c r="AW1818" s="133">
        <v>196.3</v>
      </c>
      <c r="AX1818" s="133">
        <v>196.3</v>
      </c>
      <c r="AY1818" s="133">
        <v>196.3</v>
      </c>
      <c r="AZ1818" s="133">
        <v>196.3</v>
      </c>
      <c r="BA1818" s="15">
        <f t="shared" si="92"/>
        <v>392.6</v>
      </c>
      <c r="BB1818" s="15">
        <f t="shared" si="90"/>
        <v>2355.6</v>
      </c>
      <c r="BC1818" s="15">
        <f t="shared" si="91"/>
        <v>2748.2</v>
      </c>
    </row>
    <row r="1819" spans="1:55" x14ac:dyDescent="0.35">
      <c r="A1819" s="161" t="s">
        <v>3692</v>
      </c>
      <c r="B1819" s="69" t="s">
        <v>3688</v>
      </c>
      <c r="C1819" s="65">
        <v>5</v>
      </c>
      <c r="D1819" s="65" t="s">
        <v>23</v>
      </c>
      <c r="E1819" s="64" t="s">
        <v>458</v>
      </c>
      <c r="F1819" s="64" t="s">
        <v>635</v>
      </c>
      <c r="G1819" s="64" t="s">
        <v>918</v>
      </c>
      <c r="H1819" s="64" t="s">
        <v>656</v>
      </c>
      <c r="I1819" s="64" t="s">
        <v>919</v>
      </c>
      <c r="J1819" s="64" t="s">
        <v>658</v>
      </c>
      <c r="K1819" s="64" t="s">
        <v>472</v>
      </c>
      <c r="L1819" s="64" t="s">
        <v>637</v>
      </c>
      <c r="M1819" s="64" t="s">
        <v>650</v>
      </c>
      <c r="N1819" s="65">
        <v>1</v>
      </c>
      <c r="O1819" s="65">
        <v>1</v>
      </c>
      <c r="P1819" s="65">
        <v>1</v>
      </c>
      <c r="Q1819" s="67">
        <v>1</v>
      </c>
      <c r="R1819" s="67">
        <v>1</v>
      </c>
      <c r="S1819" s="67">
        <v>1</v>
      </c>
      <c r="T1819" s="67">
        <v>0</v>
      </c>
      <c r="U1819" s="67">
        <v>0</v>
      </c>
      <c r="V1819" s="67">
        <v>0</v>
      </c>
      <c r="W1819" s="63">
        <v>106200</v>
      </c>
      <c r="X1819" s="63">
        <v>0</v>
      </c>
      <c r="Y1819" s="63">
        <v>0</v>
      </c>
      <c r="Z1819" s="63">
        <v>474.36</v>
      </c>
      <c r="AA1819" s="63">
        <v>0</v>
      </c>
      <c r="AB1819" s="63">
        <v>0</v>
      </c>
      <c r="AC1819" s="63">
        <v>0</v>
      </c>
      <c r="AD1819" s="63">
        <v>106200</v>
      </c>
      <c r="AE1819" s="173">
        <v>45498</v>
      </c>
      <c r="AF1819" s="173">
        <v>47689</v>
      </c>
      <c r="AG1819" s="94">
        <v>106200</v>
      </c>
      <c r="AH1819" s="94">
        <v>5.7361111111111107</v>
      </c>
      <c r="AI1819" s="94">
        <v>6</v>
      </c>
      <c r="AJ1819" s="168">
        <v>5.3600000000000002E-2</v>
      </c>
      <c r="AK1819" s="162" t="s">
        <v>651</v>
      </c>
      <c r="AL1819" s="162" t="s">
        <v>652</v>
      </c>
      <c r="AM1819" s="133">
        <v>474.36</v>
      </c>
      <c r="AN1819" s="133">
        <v>474.36</v>
      </c>
      <c r="AO1819" s="133">
        <v>474.36</v>
      </c>
      <c r="AP1819" s="133">
        <v>474.36</v>
      </c>
      <c r="AQ1819" s="133">
        <v>474.36</v>
      </c>
      <c r="AR1819" s="133">
        <v>474.36</v>
      </c>
      <c r="AS1819" s="133">
        <v>474.36</v>
      </c>
      <c r="AT1819" s="133">
        <v>474.36</v>
      </c>
      <c r="AU1819" s="133">
        <v>474.36</v>
      </c>
      <c r="AV1819" s="133">
        <v>474.36</v>
      </c>
      <c r="AW1819" s="133">
        <v>474.36</v>
      </c>
      <c r="AX1819" s="133">
        <v>474.36</v>
      </c>
      <c r="AY1819" s="133">
        <v>474.36</v>
      </c>
      <c r="AZ1819" s="133">
        <v>474.36</v>
      </c>
      <c r="BA1819" s="15">
        <f t="shared" si="92"/>
        <v>948.72</v>
      </c>
      <c r="BB1819" s="15">
        <f t="shared" si="90"/>
        <v>5692.32</v>
      </c>
      <c r="BC1819" s="15">
        <f t="shared" si="91"/>
        <v>6641.04</v>
      </c>
    </row>
    <row r="1820" spans="1:55" x14ac:dyDescent="0.35">
      <c r="A1820" s="161" t="s">
        <v>3693</v>
      </c>
      <c r="B1820" s="69" t="s">
        <v>3688</v>
      </c>
      <c r="C1820" s="65">
        <v>6</v>
      </c>
      <c r="D1820" s="65" t="s">
        <v>23</v>
      </c>
      <c r="E1820" s="64" t="s">
        <v>458</v>
      </c>
      <c r="F1820" s="64" t="s">
        <v>635</v>
      </c>
      <c r="G1820" s="64" t="s">
        <v>918</v>
      </c>
      <c r="H1820" s="64" t="s">
        <v>656</v>
      </c>
      <c r="I1820" s="64" t="s">
        <v>919</v>
      </c>
      <c r="J1820" s="64" t="s">
        <v>658</v>
      </c>
      <c r="K1820" s="64" t="s">
        <v>472</v>
      </c>
      <c r="L1820" s="64" t="s">
        <v>637</v>
      </c>
      <c r="M1820" s="64" t="s">
        <v>650</v>
      </c>
      <c r="N1820" s="65">
        <v>1</v>
      </c>
      <c r="O1820" s="65">
        <v>1</v>
      </c>
      <c r="P1820" s="65">
        <v>1</v>
      </c>
      <c r="Q1820" s="67">
        <v>1</v>
      </c>
      <c r="R1820" s="67">
        <v>1</v>
      </c>
      <c r="S1820" s="67">
        <v>1</v>
      </c>
      <c r="T1820" s="67">
        <v>0</v>
      </c>
      <c r="U1820" s="67">
        <v>0</v>
      </c>
      <c r="V1820" s="67">
        <v>0</v>
      </c>
      <c r="W1820" s="63">
        <v>125375</v>
      </c>
      <c r="X1820" s="63">
        <v>0</v>
      </c>
      <c r="Y1820" s="63">
        <v>0</v>
      </c>
      <c r="Z1820" s="63">
        <v>589.26</v>
      </c>
      <c r="AA1820" s="63">
        <v>0</v>
      </c>
      <c r="AB1820" s="63">
        <v>0</v>
      </c>
      <c r="AC1820" s="63">
        <v>0</v>
      </c>
      <c r="AD1820" s="63">
        <v>125375</v>
      </c>
      <c r="AE1820" s="173">
        <v>45498</v>
      </c>
      <c r="AF1820" s="173">
        <v>48054</v>
      </c>
      <c r="AG1820" s="94">
        <v>125375</v>
      </c>
      <c r="AH1820" s="94">
        <v>6.7361111111111107</v>
      </c>
      <c r="AI1820" s="94">
        <v>7</v>
      </c>
      <c r="AJ1820" s="168">
        <v>5.6399999999999999E-2</v>
      </c>
      <c r="AK1820" s="162" t="s">
        <v>651</v>
      </c>
      <c r="AL1820" s="162" t="s">
        <v>652</v>
      </c>
      <c r="AM1820" s="133">
        <v>589.26</v>
      </c>
      <c r="AN1820" s="133">
        <v>589.26</v>
      </c>
      <c r="AO1820" s="133">
        <v>589.26</v>
      </c>
      <c r="AP1820" s="133">
        <v>589.26</v>
      </c>
      <c r="AQ1820" s="133">
        <v>589.26</v>
      </c>
      <c r="AR1820" s="133">
        <v>589.26</v>
      </c>
      <c r="AS1820" s="133">
        <v>589.26</v>
      </c>
      <c r="AT1820" s="133">
        <v>589.26</v>
      </c>
      <c r="AU1820" s="133">
        <v>589.26</v>
      </c>
      <c r="AV1820" s="133">
        <v>589.26</v>
      </c>
      <c r="AW1820" s="133">
        <v>589.26</v>
      </c>
      <c r="AX1820" s="133">
        <v>589.26</v>
      </c>
      <c r="AY1820" s="133">
        <v>589.26</v>
      </c>
      <c r="AZ1820" s="133">
        <v>589.26</v>
      </c>
      <c r="BA1820" s="15">
        <f t="shared" si="92"/>
        <v>1178.52</v>
      </c>
      <c r="BB1820" s="15">
        <f t="shared" si="90"/>
        <v>7071.1200000000017</v>
      </c>
      <c r="BC1820" s="15">
        <f t="shared" si="91"/>
        <v>8249.6400000000012</v>
      </c>
    </row>
    <row r="1821" spans="1:55" x14ac:dyDescent="0.35">
      <c r="A1821" s="161" t="s">
        <v>3694</v>
      </c>
      <c r="B1821" s="69" t="s">
        <v>3688</v>
      </c>
      <c r="C1821" s="65">
        <v>7</v>
      </c>
      <c r="D1821" s="65" t="s">
        <v>23</v>
      </c>
      <c r="E1821" s="64" t="s">
        <v>458</v>
      </c>
      <c r="F1821" s="64" t="s">
        <v>635</v>
      </c>
      <c r="G1821" s="64" t="s">
        <v>918</v>
      </c>
      <c r="H1821" s="64" t="s">
        <v>656</v>
      </c>
      <c r="I1821" s="64" t="s">
        <v>919</v>
      </c>
      <c r="J1821" s="64" t="s">
        <v>658</v>
      </c>
      <c r="K1821" s="64" t="s">
        <v>472</v>
      </c>
      <c r="L1821" s="64" t="s">
        <v>637</v>
      </c>
      <c r="M1821" s="64" t="s">
        <v>650</v>
      </c>
      <c r="N1821" s="65">
        <v>1</v>
      </c>
      <c r="O1821" s="65">
        <v>1</v>
      </c>
      <c r="P1821" s="65">
        <v>1</v>
      </c>
      <c r="Q1821" s="67">
        <v>1</v>
      </c>
      <c r="R1821" s="67">
        <v>1</v>
      </c>
      <c r="S1821" s="67">
        <v>1</v>
      </c>
      <c r="T1821" s="67">
        <v>0</v>
      </c>
      <c r="U1821" s="67">
        <v>0</v>
      </c>
      <c r="V1821" s="67">
        <v>0</v>
      </c>
      <c r="W1821" s="63">
        <v>1048872.5</v>
      </c>
      <c r="X1821" s="63">
        <v>0</v>
      </c>
      <c r="Y1821" s="63">
        <v>0</v>
      </c>
      <c r="Z1821" s="63">
        <v>5183.18</v>
      </c>
      <c r="AA1821" s="63">
        <v>0</v>
      </c>
      <c r="AB1821" s="63">
        <v>0</v>
      </c>
      <c r="AC1821" s="63">
        <v>0</v>
      </c>
      <c r="AD1821" s="63">
        <v>1048872.5</v>
      </c>
      <c r="AE1821" s="173">
        <v>45498</v>
      </c>
      <c r="AF1821" s="173">
        <v>48420</v>
      </c>
      <c r="AG1821" s="94">
        <v>1048872.5</v>
      </c>
      <c r="AH1821" s="94">
        <v>7.7361111111111107</v>
      </c>
      <c r="AI1821" s="94">
        <v>8</v>
      </c>
      <c r="AJ1821" s="168">
        <v>5.9299999999999999E-2</v>
      </c>
      <c r="AK1821" s="162" t="s">
        <v>651</v>
      </c>
      <c r="AL1821" s="162" t="s">
        <v>652</v>
      </c>
      <c r="AM1821" s="133">
        <v>5183.18</v>
      </c>
      <c r="AN1821" s="133">
        <v>5183.18</v>
      </c>
      <c r="AO1821" s="133">
        <v>5183.18</v>
      </c>
      <c r="AP1821" s="133">
        <v>5183.18</v>
      </c>
      <c r="AQ1821" s="133">
        <v>5183.18</v>
      </c>
      <c r="AR1821" s="133">
        <v>5183.18</v>
      </c>
      <c r="AS1821" s="133">
        <v>5183.18</v>
      </c>
      <c r="AT1821" s="133">
        <v>5183.18</v>
      </c>
      <c r="AU1821" s="133">
        <v>5183.18</v>
      </c>
      <c r="AV1821" s="133">
        <v>5183.18</v>
      </c>
      <c r="AW1821" s="133">
        <v>5183.18</v>
      </c>
      <c r="AX1821" s="133">
        <v>5183.18</v>
      </c>
      <c r="AY1821" s="133">
        <v>5183.18</v>
      </c>
      <c r="AZ1821" s="133">
        <v>5183.18</v>
      </c>
      <c r="BA1821" s="15">
        <f t="shared" si="92"/>
        <v>10366.36</v>
      </c>
      <c r="BB1821" s="15">
        <f t="shared" si="90"/>
        <v>62198.16</v>
      </c>
      <c r="BC1821" s="15">
        <f t="shared" si="91"/>
        <v>72564.52</v>
      </c>
    </row>
    <row r="1822" spans="1:55" x14ac:dyDescent="0.35">
      <c r="A1822" s="161" t="s">
        <v>3695</v>
      </c>
      <c r="B1822" s="69" t="s">
        <v>3688</v>
      </c>
      <c r="C1822" s="65">
        <v>8</v>
      </c>
      <c r="D1822" s="65" t="s">
        <v>23</v>
      </c>
      <c r="E1822" s="64" t="s">
        <v>458</v>
      </c>
      <c r="F1822" s="64" t="s">
        <v>635</v>
      </c>
      <c r="G1822" s="64" t="s">
        <v>918</v>
      </c>
      <c r="H1822" s="64" t="s">
        <v>656</v>
      </c>
      <c r="I1822" s="64" t="s">
        <v>919</v>
      </c>
      <c r="J1822" s="64" t="s">
        <v>658</v>
      </c>
      <c r="K1822" s="64" t="s">
        <v>472</v>
      </c>
      <c r="L1822" s="64" t="s">
        <v>637</v>
      </c>
      <c r="M1822" s="64" t="s">
        <v>650</v>
      </c>
      <c r="N1822" s="65">
        <v>1</v>
      </c>
      <c r="O1822" s="65">
        <v>1</v>
      </c>
      <c r="P1822" s="65">
        <v>1</v>
      </c>
      <c r="Q1822" s="67">
        <v>1</v>
      </c>
      <c r="R1822" s="67">
        <v>1</v>
      </c>
      <c r="S1822" s="67">
        <v>1</v>
      </c>
      <c r="T1822" s="67">
        <v>0</v>
      </c>
      <c r="U1822" s="67">
        <v>0</v>
      </c>
      <c r="V1822" s="67">
        <v>0</v>
      </c>
      <c r="W1822" s="63">
        <v>1903192.5</v>
      </c>
      <c r="X1822" s="63">
        <v>0</v>
      </c>
      <c r="Y1822" s="63">
        <v>0</v>
      </c>
      <c r="Z1822" s="63">
        <v>9849.02</v>
      </c>
      <c r="AA1822" s="63">
        <v>0</v>
      </c>
      <c r="AB1822" s="63">
        <v>0</v>
      </c>
      <c r="AC1822" s="63">
        <v>0</v>
      </c>
      <c r="AD1822" s="63">
        <v>1903192.5</v>
      </c>
      <c r="AE1822" s="173">
        <v>45498</v>
      </c>
      <c r="AF1822" s="173">
        <v>48785</v>
      </c>
      <c r="AG1822" s="94">
        <v>1903192.5</v>
      </c>
      <c r="AH1822" s="94">
        <v>8.7361111111111107</v>
      </c>
      <c r="AI1822" s="94">
        <v>9</v>
      </c>
      <c r="AJ1822" s="168">
        <v>6.2100000000000002E-2</v>
      </c>
      <c r="AK1822" s="162" t="s">
        <v>651</v>
      </c>
      <c r="AL1822" s="162" t="s">
        <v>652</v>
      </c>
      <c r="AM1822" s="133">
        <v>9849.02</v>
      </c>
      <c r="AN1822" s="133">
        <v>9849.02</v>
      </c>
      <c r="AO1822" s="133">
        <v>9849.02</v>
      </c>
      <c r="AP1822" s="133">
        <v>9849.02</v>
      </c>
      <c r="AQ1822" s="133">
        <v>9849.02</v>
      </c>
      <c r="AR1822" s="133">
        <v>9849.02</v>
      </c>
      <c r="AS1822" s="133">
        <v>9849.02</v>
      </c>
      <c r="AT1822" s="133">
        <v>9849.02</v>
      </c>
      <c r="AU1822" s="133">
        <v>9849.02</v>
      </c>
      <c r="AV1822" s="133">
        <v>9849.02</v>
      </c>
      <c r="AW1822" s="133">
        <v>9849.02</v>
      </c>
      <c r="AX1822" s="133">
        <v>9849.02</v>
      </c>
      <c r="AY1822" s="133">
        <v>9849.02</v>
      </c>
      <c r="AZ1822" s="133">
        <v>9849.02</v>
      </c>
      <c r="BA1822" s="15">
        <f t="shared" si="92"/>
        <v>19698.04</v>
      </c>
      <c r="BB1822" s="15">
        <f t="shared" si="90"/>
        <v>118188.24000000003</v>
      </c>
      <c r="BC1822" s="15">
        <f t="shared" si="91"/>
        <v>137886.28000000003</v>
      </c>
    </row>
    <row r="1823" spans="1:55" x14ac:dyDescent="0.35">
      <c r="A1823" s="161" t="s">
        <v>3696</v>
      </c>
      <c r="B1823" s="69" t="s">
        <v>3697</v>
      </c>
      <c r="C1823" s="65">
        <v>1</v>
      </c>
      <c r="D1823" s="65" t="s">
        <v>23</v>
      </c>
      <c r="E1823" s="64" t="s">
        <v>458</v>
      </c>
      <c r="F1823" s="64" t="s">
        <v>635</v>
      </c>
      <c r="G1823" s="64" t="s">
        <v>594</v>
      </c>
      <c r="H1823" s="64" t="s">
        <v>648</v>
      </c>
      <c r="I1823" s="64" t="s">
        <v>636</v>
      </c>
      <c r="J1823" s="64" t="s">
        <v>649</v>
      </c>
      <c r="K1823" s="64" t="s">
        <v>594</v>
      </c>
      <c r="L1823" s="64" t="s">
        <v>637</v>
      </c>
      <c r="M1823" s="64" t="s">
        <v>650</v>
      </c>
      <c r="N1823" s="65">
        <v>1</v>
      </c>
      <c r="O1823" s="65">
        <v>1</v>
      </c>
      <c r="P1823" s="65">
        <v>1</v>
      </c>
      <c r="Q1823" s="67">
        <v>0</v>
      </c>
      <c r="R1823" s="67">
        <v>0</v>
      </c>
      <c r="S1823" s="67">
        <v>1</v>
      </c>
      <c r="T1823" s="67">
        <v>1</v>
      </c>
      <c r="U1823" s="67">
        <v>1</v>
      </c>
      <c r="V1823" s="67">
        <v>0</v>
      </c>
      <c r="W1823" s="63">
        <v>21982441.129999999</v>
      </c>
      <c r="X1823" s="63">
        <v>0</v>
      </c>
      <c r="Y1823" s="63">
        <v>0</v>
      </c>
      <c r="Z1823" s="63">
        <v>0</v>
      </c>
      <c r="AA1823" s="63">
        <v>0</v>
      </c>
      <c r="AB1823" s="63">
        <v>0</v>
      </c>
      <c r="AC1823" s="63">
        <v>0</v>
      </c>
      <c r="AD1823" s="63">
        <v>21982441.129999999</v>
      </c>
      <c r="AE1823" s="173">
        <v>45503</v>
      </c>
      <c r="AF1823" s="173">
        <v>46598</v>
      </c>
      <c r="AG1823" s="94">
        <v>21982441.129999999</v>
      </c>
      <c r="AH1823" s="94">
        <v>2.75</v>
      </c>
      <c r="AI1823" s="94">
        <v>3</v>
      </c>
      <c r="AJ1823" s="168">
        <v>8.7499999999999994E-2</v>
      </c>
      <c r="AK1823" s="162" t="s">
        <v>651</v>
      </c>
      <c r="AL1823" s="162" t="s">
        <v>652</v>
      </c>
      <c r="AM1823" s="133">
        <v>0</v>
      </c>
      <c r="AN1823" s="133">
        <v>0</v>
      </c>
      <c r="AO1823" s="133">
        <v>961731.8</v>
      </c>
      <c r="AP1823" s="133">
        <v>0</v>
      </c>
      <c r="AQ1823" s="133">
        <v>0</v>
      </c>
      <c r="AR1823" s="133">
        <v>0</v>
      </c>
      <c r="AS1823" s="133">
        <v>0</v>
      </c>
      <c r="AT1823" s="133">
        <v>0</v>
      </c>
      <c r="AU1823" s="133">
        <v>961731.8</v>
      </c>
      <c r="AV1823" s="133">
        <v>0</v>
      </c>
      <c r="AW1823" s="133">
        <v>0</v>
      </c>
      <c r="AX1823" s="133">
        <v>0</v>
      </c>
      <c r="AY1823" s="133">
        <v>0</v>
      </c>
      <c r="AZ1823" s="133">
        <v>0</v>
      </c>
      <c r="BA1823" s="15">
        <f t="shared" si="92"/>
        <v>0</v>
      </c>
      <c r="BB1823" s="15">
        <f t="shared" si="90"/>
        <v>1923463.6</v>
      </c>
      <c r="BC1823" s="15">
        <f t="shared" si="91"/>
        <v>1923463.6</v>
      </c>
    </row>
    <row r="1824" spans="1:55" x14ac:dyDescent="0.35">
      <c r="A1824" s="161" t="s">
        <v>3716</v>
      </c>
      <c r="B1824" s="69" t="s">
        <v>3717</v>
      </c>
      <c r="C1824" s="65">
        <v>1</v>
      </c>
      <c r="D1824" s="65" t="s">
        <v>23</v>
      </c>
      <c r="E1824" s="64" t="s">
        <v>458</v>
      </c>
      <c r="F1824" s="64" t="s">
        <v>635</v>
      </c>
      <c r="G1824" s="64" t="s">
        <v>655</v>
      </c>
      <c r="H1824" s="64" t="s">
        <v>656</v>
      </c>
      <c r="I1824" s="64" t="s">
        <v>657</v>
      </c>
      <c r="J1824" s="64" t="s">
        <v>658</v>
      </c>
      <c r="K1824" s="64" t="s">
        <v>471</v>
      </c>
      <c r="L1824" s="64" t="s">
        <v>637</v>
      </c>
      <c r="M1824" s="64" t="s">
        <v>650</v>
      </c>
      <c r="N1824" s="65">
        <v>1</v>
      </c>
      <c r="O1824" s="65">
        <v>1</v>
      </c>
      <c r="P1824" s="65">
        <v>1</v>
      </c>
      <c r="Q1824" s="67">
        <v>1</v>
      </c>
      <c r="R1824" s="67">
        <v>1</v>
      </c>
      <c r="S1824" s="67">
        <v>1</v>
      </c>
      <c r="T1824" s="67">
        <v>0</v>
      </c>
      <c r="U1824" s="67">
        <v>0</v>
      </c>
      <c r="V1824" s="67">
        <v>0</v>
      </c>
      <c r="W1824" s="63">
        <v>4429682.8600000003</v>
      </c>
      <c r="X1824" s="63">
        <v>0</v>
      </c>
      <c r="Y1824" s="63">
        <v>0</v>
      </c>
      <c r="Z1824" s="63">
        <v>0</v>
      </c>
      <c r="AA1824" s="63">
        <v>0</v>
      </c>
      <c r="AB1824" s="63">
        <v>0</v>
      </c>
      <c r="AC1824" s="63">
        <v>0</v>
      </c>
      <c r="AD1824" s="63">
        <v>4429682.8600000003</v>
      </c>
      <c r="AE1824" s="173">
        <v>45372</v>
      </c>
      <c r="AF1824" s="173">
        <v>45737</v>
      </c>
      <c r="AG1824" s="172">
        <v>4429682.8600000003</v>
      </c>
      <c r="AH1824" s="94">
        <v>0.39166666666666666</v>
      </c>
      <c r="AI1824" s="94">
        <v>1</v>
      </c>
      <c r="AJ1824" s="168">
        <v>4.9000000000000002E-2</v>
      </c>
      <c r="AK1824" s="162" t="s">
        <v>651</v>
      </c>
      <c r="AL1824" s="162" t="s">
        <v>652</v>
      </c>
      <c r="AM1824" s="133">
        <v>0</v>
      </c>
      <c r="AN1824" s="133">
        <v>0</v>
      </c>
      <c r="AO1824" s="133">
        <v>0</v>
      </c>
      <c r="AP1824" s="133">
        <v>0</v>
      </c>
      <c r="AQ1824" s="133">
        <v>108527.23</v>
      </c>
      <c r="AR1824" s="133">
        <v>0</v>
      </c>
      <c r="AS1824" s="133">
        <v>0</v>
      </c>
      <c r="AT1824" s="133">
        <v>0</v>
      </c>
      <c r="AU1824" s="133">
        <v>0</v>
      </c>
      <c r="AV1824" s="133">
        <v>0</v>
      </c>
      <c r="AW1824" s="133">
        <v>0</v>
      </c>
      <c r="AX1824" s="133">
        <v>0</v>
      </c>
      <c r="AY1824" s="133">
        <v>0</v>
      </c>
      <c r="AZ1824" s="133">
        <v>0</v>
      </c>
      <c r="BA1824" s="15">
        <f t="shared" si="92"/>
        <v>0</v>
      </c>
      <c r="BB1824" s="15">
        <f t="shared" ref="BB1824:BB1848" si="93">SUM(AO1824:AZ1824)</f>
        <v>108527.23</v>
      </c>
      <c r="BC1824" s="15">
        <f t="shared" ref="BC1824:BC1848" si="94">BA1824+BB1824</f>
        <v>108527.23</v>
      </c>
    </row>
    <row r="1825" spans="1:55" x14ac:dyDescent="0.35">
      <c r="A1825" s="161" t="s">
        <v>3718</v>
      </c>
      <c r="B1825" s="69" t="s">
        <v>3719</v>
      </c>
      <c r="C1825" s="65">
        <v>1</v>
      </c>
      <c r="D1825" s="65" t="s">
        <v>23</v>
      </c>
      <c r="E1825" s="64" t="s">
        <v>458</v>
      </c>
      <c r="F1825" s="64" t="s">
        <v>635</v>
      </c>
      <c r="G1825" s="64" t="s">
        <v>55</v>
      </c>
      <c r="H1825" s="64" t="s">
        <v>648</v>
      </c>
      <c r="I1825" s="64" t="s">
        <v>636</v>
      </c>
      <c r="J1825" s="64" t="s">
        <v>649</v>
      </c>
      <c r="K1825" s="64" t="s">
        <v>583</v>
      </c>
      <c r="L1825" s="64" t="s">
        <v>637</v>
      </c>
      <c r="M1825" s="64" t="s">
        <v>650</v>
      </c>
      <c r="N1825" s="65">
        <v>1</v>
      </c>
      <c r="O1825" s="65">
        <v>1</v>
      </c>
      <c r="P1825" s="65">
        <v>1</v>
      </c>
      <c r="Q1825" s="67">
        <v>0</v>
      </c>
      <c r="R1825" s="67">
        <v>0</v>
      </c>
      <c r="S1825" s="67">
        <v>1</v>
      </c>
      <c r="T1825" s="67">
        <v>1</v>
      </c>
      <c r="U1825" s="67">
        <v>1</v>
      </c>
      <c r="V1825" s="67">
        <v>0</v>
      </c>
      <c r="W1825" s="63">
        <v>200000000</v>
      </c>
      <c r="X1825" s="63">
        <v>0</v>
      </c>
      <c r="Y1825" s="63">
        <v>0</v>
      </c>
      <c r="Z1825" s="63">
        <v>0</v>
      </c>
      <c r="AA1825" s="63">
        <v>0</v>
      </c>
      <c r="AB1825" s="63">
        <v>0</v>
      </c>
      <c r="AC1825" s="63">
        <v>0</v>
      </c>
      <c r="AD1825" s="63">
        <v>200000000</v>
      </c>
      <c r="AE1825" s="173">
        <v>45506</v>
      </c>
      <c r="AF1825" s="173">
        <v>47332</v>
      </c>
      <c r="AG1825" s="172">
        <v>200000000</v>
      </c>
      <c r="AH1825" s="94">
        <v>4.7555555555555555</v>
      </c>
      <c r="AI1825" s="94">
        <v>5</v>
      </c>
      <c r="AJ1825" s="168">
        <v>9.2499999999999999E-2</v>
      </c>
      <c r="AK1825" s="162" t="s">
        <v>651</v>
      </c>
      <c r="AL1825" s="162" t="s">
        <v>652</v>
      </c>
      <c r="AM1825" s="133">
        <v>0</v>
      </c>
      <c r="AN1825" s="133">
        <v>0</v>
      </c>
      <c r="AO1825" s="133">
        <v>0</v>
      </c>
      <c r="AP1825" s="133">
        <v>9250000</v>
      </c>
      <c r="AQ1825" s="133">
        <v>0</v>
      </c>
      <c r="AR1825" s="133">
        <v>0</v>
      </c>
      <c r="AS1825" s="133">
        <v>0</v>
      </c>
      <c r="AT1825" s="133">
        <v>0</v>
      </c>
      <c r="AU1825" s="133">
        <v>0</v>
      </c>
      <c r="AV1825" s="133">
        <v>9250000</v>
      </c>
      <c r="AW1825" s="133">
        <v>0</v>
      </c>
      <c r="AX1825" s="133">
        <v>0</v>
      </c>
      <c r="AY1825" s="133">
        <v>0</v>
      </c>
      <c r="AZ1825" s="133">
        <v>0</v>
      </c>
      <c r="BA1825" s="15">
        <f t="shared" si="92"/>
        <v>0</v>
      </c>
      <c r="BB1825" s="15">
        <f t="shared" si="93"/>
        <v>18500000</v>
      </c>
      <c r="BC1825" s="15">
        <f t="shared" si="94"/>
        <v>18500000</v>
      </c>
    </row>
    <row r="1826" spans="1:55" x14ac:dyDescent="0.35">
      <c r="A1826" s="161" t="s">
        <v>3720</v>
      </c>
      <c r="B1826" s="69" t="s">
        <v>3721</v>
      </c>
      <c r="C1826" s="65">
        <v>1</v>
      </c>
      <c r="D1826" s="65" t="s">
        <v>23</v>
      </c>
      <c r="E1826" s="64" t="s">
        <v>458</v>
      </c>
      <c r="F1826" s="64" t="s">
        <v>635</v>
      </c>
      <c r="G1826" s="64" t="s">
        <v>594</v>
      </c>
      <c r="H1826" s="64" t="s">
        <v>648</v>
      </c>
      <c r="I1826" s="64" t="s">
        <v>636</v>
      </c>
      <c r="J1826" s="64" t="s">
        <v>649</v>
      </c>
      <c r="K1826" s="64" t="s">
        <v>594</v>
      </c>
      <c r="L1826" s="64" t="s">
        <v>637</v>
      </c>
      <c r="M1826" s="64" t="s">
        <v>650</v>
      </c>
      <c r="N1826" s="65">
        <v>1</v>
      </c>
      <c r="O1826" s="65">
        <v>1</v>
      </c>
      <c r="P1826" s="65">
        <v>1</v>
      </c>
      <c r="Q1826" s="67">
        <v>0</v>
      </c>
      <c r="R1826" s="67">
        <v>0</v>
      </c>
      <c r="S1826" s="67">
        <v>1</v>
      </c>
      <c r="T1826" s="67">
        <v>1</v>
      </c>
      <c r="U1826" s="67">
        <v>1</v>
      </c>
      <c r="V1826" s="67">
        <v>0</v>
      </c>
      <c r="W1826" s="63">
        <v>22310007.920000002</v>
      </c>
      <c r="X1826" s="63">
        <v>0</v>
      </c>
      <c r="Y1826" s="63">
        <v>0</v>
      </c>
      <c r="Z1826" s="63">
        <v>0</v>
      </c>
      <c r="AA1826" s="63">
        <v>0</v>
      </c>
      <c r="AB1826" s="63">
        <v>0</v>
      </c>
      <c r="AC1826" s="63">
        <v>0</v>
      </c>
      <c r="AD1826" s="63">
        <v>22310007.920000002</v>
      </c>
      <c r="AE1826" s="173">
        <v>45511</v>
      </c>
      <c r="AF1826" s="173">
        <v>47337</v>
      </c>
      <c r="AG1826" s="172">
        <v>22310007.920000002</v>
      </c>
      <c r="AH1826" s="94">
        <v>4.7694444444444448</v>
      </c>
      <c r="AI1826" s="94">
        <v>5</v>
      </c>
      <c r="AJ1826" s="168">
        <v>9.2499999999999999E-2</v>
      </c>
      <c r="AK1826" s="162" t="s">
        <v>651</v>
      </c>
      <c r="AL1826" s="162" t="s">
        <v>652</v>
      </c>
      <c r="AM1826" s="133">
        <v>0</v>
      </c>
      <c r="AN1826" s="133">
        <v>0</v>
      </c>
      <c r="AO1826" s="133">
        <v>0</v>
      </c>
      <c r="AP1826" s="133">
        <v>1031837.87</v>
      </c>
      <c r="AQ1826" s="133">
        <v>0</v>
      </c>
      <c r="AR1826" s="133">
        <v>0</v>
      </c>
      <c r="AS1826" s="133">
        <v>0</v>
      </c>
      <c r="AT1826" s="133">
        <v>0</v>
      </c>
      <c r="AU1826" s="133">
        <v>0</v>
      </c>
      <c r="AV1826" s="133">
        <v>1031837.87</v>
      </c>
      <c r="AW1826" s="133">
        <v>0</v>
      </c>
      <c r="AX1826" s="133">
        <v>0</v>
      </c>
      <c r="AY1826" s="133">
        <v>0</v>
      </c>
      <c r="AZ1826" s="133">
        <v>0</v>
      </c>
      <c r="BA1826" s="15">
        <f t="shared" si="92"/>
        <v>0</v>
      </c>
      <c r="BB1826" s="15">
        <f t="shared" si="93"/>
        <v>2063675.74</v>
      </c>
      <c r="BC1826" s="15">
        <f t="shared" si="94"/>
        <v>2063675.74</v>
      </c>
    </row>
    <row r="1827" spans="1:55" x14ac:dyDescent="0.35">
      <c r="A1827" s="161" t="s">
        <v>3722</v>
      </c>
      <c r="B1827" s="69" t="s">
        <v>3723</v>
      </c>
      <c r="C1827" s="65">
        <v>1</v>
      </c>
      <c r="D1827" s="65" t="s">
        <v>23</v>
      </c>
      <c r="E1827" s="64" t="s">
        <v>458</v>
      </c>
      <c r="F1827" s="64" t="s">
        <v>635</v>
      </c>
      <c r="G1827" s="64" t="s">
        <v>978</v>
      </c>
      <c r="H1827" s="64" t="s">
        <v>648</v>
      </c>
      <c r="I1827" s="64" t="s">
        <v>640</v>
      </c>
      <c r="J1827" s="64" t="s">
        <v>649</v>
      </c>
      <c r="K1827" s="64" t="s">
        <v>978</v>
      </c>
      <c r="L1827" s="64" t="s">
        <v>637</v>
      </c>
      <c r="M1827" s="64" t="s">
        <v>650</v>
      </c>
      <c r="N1827" s="65">
        <v>1</v>
      </c>
      <c r="O1827" s="65">
        <v>1</v>
      </c>
      <c r="P1827" s="65">
        <v>1</v>
      </c>
      <c r="Q1827" s="67">
        <v>0</v>
      </c>
      <c r="R1827" s="67">
        <v>1</v>
      </c>
      <c r="S1827" s="67">
        <v>1</v>
      </c>
      <c r="T1827" s="67">
        <v>1</v>
      </c>
      <c r="U1827" s="67">
        <v>0</v>
      </c>
      <c r="V1827" s="67">
        <v>0</v>
      </c>
      <c r="W1827" s="63">
        <v>63813502.909999996</v>
      </c>
      <c r="X1827" s="63">
        <v>0</v>
      </c>
      <c r="Y1827" s="63">
        <v>0</v>
      </c>
      <c r="Z1827" s="63">
        <v>0</v>
      </c>
      <c r="AA1827" s="63">
        <v>0</v>
      </c>
      <c r="AB1827" s="63">
        <v>0</v>
      </c>
      <c r="AC1827" s="63">
        <v>0</v>
      </c>
      <c r="AD1827" s="63">
        <v>63813502.909999996</v>
      </c>
      <c r="AE1827" s="173">
        <v>45372</v>
      </c>
      <c r="AF1827" s="173">
        <v>45737</v>
      </c>
      <c r="AG1827" s="172">
        <v>63813502.909999996</v>
      </c>
      <c r="AH1827" s="94">
        <v>0.39166666666666666</v>
      </c>
      <c r="AI1827" s="94">
        <v>1</v>
      </c>
      <c r="AJ1827" s="168">
        <v>4.9000000000000002E-2</v>
      </c>
      <c r="AK1827" s="162" t="s">
        <v>651</v>
      </c>
      <c r="AL1827" s="162" t="s">
        <v>652</v>
      </c>
      <c r="AM1827" s="133">
        <v>0</v>
      </c>
      <c r="AN1827" s="133">
        <v>0</v>
      </c>
      <c r="AO1827" s="133">
        <v>0</v>
      </c>
      <c r="AP1827" s="133">
        <v>0</v>
      </c>
      <c r="AQ1827" s="133">
        <v>1563430.82</v>
      </c>
      <c r="AR1827" s="133">
        <v>0</v>
      </c>
      <c r="AS1827" s="133">
        <v>0</v>
      </c>
      <c r="AT1827" s="133">
        <v>0</v>
      </c>
      <c r="AU1827" s="133">
        <v>0</v>
      </c>
      <c r="AV1827" s="133">
        <v>0</v>
      </c>
      <c r="AW1827" s="133">
        <v>0</v>
      </c>
      <c r="AX1827" s="133">
        <v>0</v>
      </c>
      <c r="AY1827" s="133">
        <v>0</v>
      </c>
      <c r="AZ1827" s="133">
        <v>0</v>
      </c>
      <c r="BA1827" s="15">
        <f t="shared" si="92"/>
        <v>0</v>
      </c>
      <c r="BB1827" s="15">
        <f t="shared" si="93"/>
        <v>1563430.82</v>
      </c>
      <c r="BC1827" s="15">
        <f t="shared" si="94"/>
        <v>1563430.82</v>
      </c>
    </row>
    <row r="1828" spans="1:55" x14ac:dyDescent="0.35">
      <c r="A1828" s="161" t="s">
        <v>3724</v>
      </c>
      <c r="B1828" s="69" t="s">
        <v>3725</v>
      </c>
      <c r="C1828" s="65">
        <v>1</v>
      </c>
      <c r="D1828" s="65" t="s">
        <v>23</v>
      </c>
      <c r="E1828" s="64" t="s">
        <v>458</v>
      </c>
      <c r="F1828" s="64" t="s">
        <v>635</v>
      </c>
      <c r="G1828" s="64" t="s">
        <v>647</v>
      </c>
      <c r="H1828" s="64" t="s">
        <v>648</v>
      </c>
      <c r="I1828" s="64" t="s">
        <v>636</v>
      </c>
      <c r="J1828" s="64" t="s">
        <v>649</v>
      </c>
      <c r="K1828" s="64" t="s">
        <v>3726</v>
      </c>
      <c r="L1828" s="64" t="s">
        <v>637</v>
      </c>
      <c r="M1828" s="64" t="s">
        <v>650</v>
      </c>
      <c r="N1828" s="65">
        <v>1</v>
      </c>
      <c r="O1828" s="65">
        <v>1</v>
      </c>
      <c r="P1828" s="65">
        <v>1</v>
      </c>
      <c r="Q1828" s="67">
        <v>0</v>
      </c>
      <c r="R1828" s="67">
        <v>0</v>
      </c>
      <c r="S1828" s="67">
        <v>1</v>
      </c>
      <c r="T1828" s="67">
        <v>1</v>
      </c>
      <c r="U1828" s="67">
        <v>1</v>
      </c>
      <c r="V1828" s="67">
        <v>0</v>
      </c>
      <c r="W1828" s="63">
        <v>28980299.300000001</v>
      </c>
      <c r="X1828" s="63">
        <v>0</v>
      </c>
      <c r="Y1828" s="63">
        <v>0</v>
      </c>
      <c r="Z1828" s="63">
        <v>1267888.0900000001</v>
      </c>
      <c r="AA1828" s="63">
        <v>0</v>
      </c>
      <c r="AB1828" s="63">
        <v>0</v>
      </c>
      <c r="AC1828" s="63">
        <v>0</v>
      </c>
      <c r="AD1828" s="63">
        <v>28980299.300000001</v>
      </c>
      <c r="AE1828" s="173">
        <v>45387</v>
      </c>
      <c r="AF1828" s="173">
        <v>46482</v>
      </c>
      <c r="AG1828" s="172">
        <v>28980299.300000001</v>
      </c>
      <c r="AH1828" s="94">
        <v>2.4305555555555554</v>
      </c>
      <c r="AI1828" s="94">
        <v>3</v>
      </c>
      <c r="AJ1828" s="168">
        <v>8.7499999999999994E-2</v>
      </c>
      <c r="AK1828" s="162" t="s">
        <v>651</v>
      </c>
      <c r="AL1828" s="162" t="s">
        <v>652</v>
      </c>
      <c r="AM1828" s="133">
        <v>0</v>
      </c>
      <c r="AN1828" s="133">
        <v>0</v>
      </c>
      <c r="AO1828" s="133">
        <v>0</v>
      </c>
      <c r="AP1828" s="133">
        <v>0</v>
      </c>
      <c r="AQ1828" s="133">
        <v>0</v>
      </c>
      <c r="AR1828" s="133">
        <v>1267888.0900000001</v>
      </c>
      <c r="AS1828" s="133">
        <v>0</v>
      </c>
      <c r="AT1828" s="133">
        <v>0</v>
      </c>
      <c r="AU1828" s="133">
        <v>0</v>
      </c>
      <c r="AV1828" s="133">
        <v>0</v>
      </c>
      <c r="AW1828" s="133">
        <v>0</v>
      </c>
      <c r="AX1828" s="133">
        <v>1267888.0900000001</v>
      </c>
      <c r="AY1828" s="133">
        <v>0</v>
      </c>
      <c r="AZ1828" s="133">
        <v>0</v>
      </c>
      <c r="BA1828" s="15">
        <f t="shared" si="92"/>
        <v>0</v>
      </c>
      <c r="BB1828" s="15">
        <f t="shared" si="93"/>
        <v>2535776.1800000002</v>
      </c>
      <c r="BC1828" s="15">
        <f t="shared" si="94"/>
        <v>2535776.1800000002</v>
      </c>
    </row>
    <row r="1829" spans="1:55" x14ac:dyDescent="0.35">
      <c r="A1829" s="161" t="s">
        <v>3727</v>
      </c>
      <c r="B1829" s="69" t="s">
        <v>3728</v>
      </c>
      <c r="C1829" s="65">
        <v>1</v>
      </c>
      <c r="D1829" s="65" t="s">
        <v>23</v>
      </c>
      <c r="E1829" s="64" t="s">
        <v>458</v>
      </c>
      <c r="F1829" s="64" t="s">
        <v>635</v>
      </c>
      <c r="G1829" s="64" t="s">
        <v>655</v>
      </c>
      <c r="H1829" s="64" t="s">
        <v>656</v>
      </c>
      <c r="I1829" s="64" t="s">
        <v>657</v>
      </c>
      <c r="J1829" s="64" t="s">
        <v>658</v>
      </c>
      <c r="K1829" s="64" t="s">
        <v>471</v>
      </c>
      <c r="L1829" s="64" t="s">
        <v>637</v>
      </c>
      <c r="M1829" s="64" t="s">
        <v>650</v>
      </c>
      <c r="N1829" s="65">
        <v>1</v>
      </c>
      <c r="O1829" s="65">
        <v>1</v>
      </c>
      <c r="P1829" s="65">
        <v>1</v>
      </c>
      <c r="Q1829" s="67">
        <v>1</v>
      </c>
      <c r="R1829" s="67">
        <v>1</v>
      </c>
      <c r="S1829" s="67">
        <v>1</v>
      </c>
      <c r="T1829" s="67">
        <v>0</v>
      </c>
      <c r="U1829" s="67">
        <v>0</v>
      </c>
      <c r="V1829" s="67">
        <v>0</v>
      </c>
      <c r="W1829" s="63">
        <v>500000</v>
      </c>
      <c r="X1829" s="63">
        <v>0</v>
      </c>
      <c r="Y1829" s="63">
        <v>0</v>
      </c>
      <c r="Z1829" s="63">
        <v>0</v>
      </c>
      <c r="AA1829" s="63">
        <v>0</v>
      </c>
      <c r="AB1829" s="63">
        <v>0</v>
      </c>
      <c r="AC1829" s="63">
        <v>0</v>
      </c>
      <c r="AD1829" s="63">
        <v>500000</v>
      </c>
      <c r="AE1829" s="173">
        <v>45372</v>
      </c>
      <c r="AF1829" s="173">
        <v>45737</v>
      </c>
      <c r="AG1829" s="172">
        <v>500000</v>
      </c>
      <c r="AH1829" s="94">
        <v>0.39166666666666666</v>
      </c>
      <c r="AI1829" s="94">
        <v>1</v>
      </c>
      <c r="AJ1829" s="168">
        <v>4.9000000000000002E-2</v>
      </c>
      <c r="AK1829" s="162" t="s">
        <v>651</v>
      </c>
      <c r="AL1829" s="162" t="s">
        <v>652</v>
      </c>
      <c r="AM1829" s="133">
        <v>0</v>
      </c>
      <c r="AN1829" s="133">
        <v>0</v>
      </c>
      <c r="AO1829" s="133">
        <v>0</v>
      </c>
      <c r="AP1829" s="133">
        <v>0</v>
      </c>
      <c r="AQ1829" s="133">
        <v>12250</v>
      </c>
      <c r="AR1829" s="133">
        <v>0</v>
      </c>
      <c r="AS1829" s="133">
        <v>0</v>
      </c>
      <c r="AT1829" s="133">
        <v>0</v>
      </c>
      <c r="AU1829" s="133">
        <v>0</v>
      </c>
      <c r="AV1829" s="133">
        <v>0</v>
      </c>
      <c r="AW1829" s="133">
        <v>0</v>
      </c>
      <c r="AX1829" s="133">
        <v>0</v>
      </c>
      <c r="AY1829" s="133">
        <v>0</v>
      </c>
      <c r="AZ1829" s="133">
        <v>0</v>
      </c>
      <c r="BA1829" s="15">
        <f t="shared" si="92"/>
        <v>0</v>
      </c>
      <c r="BB1829" s="15">
        <f t="shared" si="93"/>
        <v>12250</v>
      </c>
      <c r="BC1829" s="15">
        <f t="shared" si="94"/>
        <v>12250</v>
      </c>
    </row>
    <row r="1830" spans="1:55" x14ac:dyDescent="0.35">
      <c r="A1830" s="161" t="s">
        <v>3729</v>
      </c>
      <c r="B1830" s="69" t="s">
        <v>3730</v>
      </c>
      <c r="C1830" s="65">
        <v>1</v>
      </c>
      <c r="D1830" s="65" t="s">
        <v>23</v>
      </c>
      <c r="E1830" s="64" t="s">
        <v>458</v>
      </c>
      <c r="F1830" s="64" t="s">
        <v>635</v>
      </c>
      <c r="G1830" s="64" t="s">
        <v>55</v>
      </c>
      <c r="H1830" s="64" t="s">
        <v>648</v>
      </c>
      <c r="I1830" s="64" t="s">
        <v>636</v>
      </c>
      <c r="J1830" s="64" t="s">
        <v>649</v>
      </c>
      <c r="K1830" s="64" t="s">
        <v>583</v>
      </c>
      <c r="L1830" s="64" t="s">
        <v>637</v>
      </c>
      <c r="M1830" s="64" t="s">
        <v>650</v>
      </c>
      <c r="N1830" s="65">
        <v>1</v>
      </c>
      <c r="O1830" s="65">
        <v>1</v>
      </c>
      <c r="P1830" s="65">
        <v>1</v>
      </c>
      <c r="Q1830" s="67">
        <v>0</v>
      </c>
      <c r="R1830" s="67">
        <v>0</v>
      </c>
      <c r="S1830" s="67">
        <v>1</v>
      </c>
      <c r="T1830" s="67">
        <v>1</v>
      </c>
      <c r="U1830" s="67">
        <v>1</v>
      </c>
      <c r="V1830" s="67">
        <v>0</v>
      </c>
      <c r="W1830" s="63">
        <v>170000000</v>
      </c>
      <c r="X1830" s="63">
        <v>0</v>
      </c>
      <c r="Y1830" s="63">
        <v>0</v>
      </c>
      <c r="Z1830" s="63">
        <v>0</v>
      </c>
      <c r="AA1830" s="63">
        <v>0</v>
      </c>
      <c r="AB1830" s="63">
        <v>0</v>
      </c>
      <c r="AC1830" s="63">
        <v>0</v>
      </c>
      <c r="AD1830" s="63">
        <v>170000000</v>
      </c>
      <c r="AE1830" s="173">
        <v>45506</v>
      </c>
      <c r="AF1830" s="173">
        <v>47332</v>
      </c>
      <c r="AG1830" s="172">
        <v>170000000</v>
      </c>
      <c r="AH1830" s="94">
        <v>4.7555555555555555</v>
      </c>
      <c r="AI1830" s="94">
        <v>5</v>
      </c>
      <c r="AJ1830" s="168">
        <v>9.2499999999999999E-2</v>
      </c>
      <c r="AK1830" s="162" t="s">
        <v>651</v>
      </c>
      <c r="AL1830" s="162" t="s">
        <v>652</v>
      </c>
      <c r="AM1830" s="133">
        <v>0</v>
      </c>
      <c r="AN1830" s="133">
        <v>0</v>
      </c>
      <c r="AO1830" s="133">
        <v>0</v>
      </c>
      <c r="AP1830" s="133">
        <v>7862500</v>
      </c>
      <c r="AQ1830" s="133">
        <v>0</v>
      </c>
      <c r="AR1830" s="133">
        <v>0</v>
      </c>
      <c r="AS1830" s="133">
        <v>0</v>
      </c>
      <c r="AT1830" s="133">
        <v>0</v>
      </c>
      <c r="AU1830" s="133">
        <v>0</v>
      </c>
      <c r="AV1830" s="133">
        <v>7862500</v>
      </c>
      <c r="AW1830" s="133">
        <v>0</v>
      </c>
      <c r="AX1830" s="133">
        <v>0</v>
      </c>
      <c r="AY1830" s="133">
        <v>0</v>
      </c>
      <c r="AZ1830" s="133">
        <v>0</v>
      </c>
      <c r="BA1830" s="15">
        <f t="shared" si="92"/>
        <v>0</v>
      </c>
      <c r="BB1830" s="15">
        <f t="shared" si="93"/>
        <v>15725000</v>
      </c>
      <c r="BC1830" s="15">
        <f t="shared" si="94"/>
        <v>15725000</v>
      </c>
    </row>
    <row r="1831" spans="1:55" x14ac:dyDescent="0.35">
      <c r="A1831" s="161" t="s">
        <v>3731</v>
      </c>
      <c r="B1831" s="69" t="s">
        <v>3732</v>
      </c>
      <c r="C1831" s="65">
        <v>1</v>
      </c>
      <c r="D1831" s="65" t="s">
        <v>23</v>
      </c>
      <c r="E1831" s="64" t="s">
        <v>458</v>
      </c>
      <c r="F1831" s="64" t="s">
        <v>635</v>
      </c>
      <c r="G1831" s="64" t="s">
        <v>655</v>
      </c>
      <c r="H1831" s="64" t="s">
        <v>656</v>
      </c>
      <c r="I1831" s="64" t="s">
        <v>657</v>
      </c>
      <c r="J1831" s="64" t="s">
        <v>658</v>
      </c>
      <c r="K1831" s="64" t="s">
        <v>471</v>
      </c>
      <c r="L1831" s="64" t="s">
        <v>637</v>
      </c>
      <c r="M1831" s="64" t="s">
        <v>650</v>
      </c>
      <c r="N1831" s="65">
        <v>1</v>
      </c>
      <c r="O1831" s="65">
        <v>1</v>
      </c>
      <c r="P1831" s="65">
        <v>1</v>
      </c>
      <c r="Q1831" s="67">
        <v>1</v>
      </c>
      <c r="R1831" s="67">
        <v>1</v>
      </c>
      <c r="S1831" s="67">
        <v>1</v>
      </c>
      <c r="T1831" s="67">
        <v>0</v>
      </c>
      <c r="U1831" s="67">
        <v>0</v>
      </c>
      <c r="V1831" s="67">
        <v>0</v>
      </c>
      <c r="W1831" s="63">
        <v>4483125.75</v>
      </c>
      <c r="X1831" s="63">
        <v>0</v>
      </c>
      <c r="Y1831" s="63">
        <v>0</v>
      </c>
      <c r="Z1831" s="63">
        <v>196136.75</v>
      </c>
      <c r="AA1831" s="63">
        <v>0</v>
      </c>
      <c r="AB1831" s="63">
        <v>0</v>
      </c>
      <c r="AC1831" s="63">
        <v>0</v>
      </c>
      <c r="AD1831" s="63">
        <v>4483125.75</v>
      </c>
      <c r="AE1831" s="173">
        <v>45387</v>
      </c>
      <c r="AF1831" s="173">
        <v>46482</v>
      </c>
      <c r="AG1831" s="172">
        <v>4483125.75</v>
      </c>
      <c r="AH1831" s="94">
        <v>2.4305555555555554</v>
      </c>
      <c r="AI1831" s="94">
        <v>3</v>
      </c>
      <c r="AJ1831" s="168">
        <v>8.7499999999999994E-2</v>
      </c>
      <c r="AK1831" s="162" t="s">
        <v>651</v>
      </c>
      <c r="AL1831" s="162" t="s">
        <v>652</v>
      </c>
      <c r="AM1831" s="133">
        <v>0</v>
      </c>
      <c r="AN1831" s="133">
        <v>0</v>
      </c>
      <c r="AO1831" s="133">
        <v>0</v>
      </c>
      <c r="AP1831" s="133">
        <v>0</v>
      </c>
      <c r="AQ1831" s="133">
        <v>0</v>
      </c>
      <c r="AR1831" s="133">
        <v>196136.75</v>
      </c>
      <c r="AS1831" s="133">
        <v>0</v>
      </c>
      <c r="AT1831" s="133">
        <v>0</v>
      </c>
      <c r="AU1831" s="133">
        <v>0</v>
      </c>
      <c r="AV1831" s="133">
        <v>0</v>
      </c>
      <c r="AW1831" s="133">
        <v>0</v>
      </c>
      <c r="AX1831" s="133">
        <v>196136.75</v>
      </c>
      <c r="AY1831" s="133">
        <v>0</v>
      </c>
      <c r="AZ1831" s="133">
        <v>0</v>
      </c>
      <c r="BA1831" s="15">
        <f t="shared" si="92"/>
        <v>0</v>
      </c>
      <c r="BB1831" s="15">
        <f t="shared" si="93"/>
        <v>392273.5</v>
      </c>
      <c r="BC1831" s="15">
        <f t="shared" si="94"/>
        <v>392273.5</v>
      </c>
    </row>
    <row r="1832" spans="1:55" x14ac:dyDescent="0.35">
      <c r="A1832" s="161" t="s">
        <v>3733</v>
      </c>
      <c r="B1832" s="69" t="s">
        <v>3734</v>
      </c>
      <c r="C1832" s="65">
        <v>1</v>
      </c>
      <c r="D1832" s="65" t="s">
        <v>23</v>
      </c>
      <c r="E1832" s="64" t="s">
        <v>458</v>
      </c>
      <c r="F1832" s="64" t="s">
        <v>635</v>
      </c>
      <c r="G1832" s="64" t="s">
        <v>655</v>
      </c>
      <c r="H1832" s="64" t="s">
        <v>656</v>
      </c>
      <c r="I1832" s="64" t="s">
        <v>657</v>
      </c>
      <c r="J1832" s="64" t="s">
        <v>658</v>
      </c>
      <c r="K1832" s="64" t="s">
        <v>471</v>
      </c>
      <c r="L1832" s="64" t="s">
        <v>637</v>
      </c>
      <c r="M1832" s="64" t="s">
        <v>650</v>
      </c>
      <c r="N1832" s="65">
        <v>1</v>
      </c>
      <c r="O1832" s="65">
        <v>1</v>
      </c>
      <c r="P1832" s="65">
        <v>1</v>
      </c>
      <c r="Q1832" s="67">
        <v>1</v>
      </c>
      <c r="R1832" s="67">
        <v>1</v>
      </c>
      <c r="S1832" s="67">
        <v>1</v>
      </c>
      <c r="T1832" s="67">
        <v>0</v>
      </c>
      <c r="U1832" s="67">
        <v>0</v>
      </c>
      <c r="V1832" s="67">
        <v>0</v>
      </c>
      <c r="W1832" s="63">
        <v>1552692.77</v>
      </c>
      <c r="X1832" s="63">
        <v>0</v>
      </c>
      <c r="Y1832" s="63">
        <v>0</v>
      </c>
      <c r="Z1832" s="63">
        <v>0</v>
      </c>
      <c r="AA1832" s="63">
        <v>0</v>
      </c>
      <c r="AB1832" s="63">
        <v>0</v>
      </c>
      <c r="AC1832" s="63">
        <v>0</v>
      </c>
      <c r="AD1832" s="63">
        <v>1552692.77</v>
      </c>
      <c r="AE1832" s="173">
        <v>45455</v>
      </c>
      <c r="AF1832" s="173">
        <v>47281</v>
      </c>
      <c r="AG1832" s="172">
        <v>1552692.77</v>
      </c>
      <c r="AH1832" s="94">
        <v>4.6166666666666663</v>
      </c>
      <c r="AI1832" s="94">
        <v>5</v>
      </c>
      <c r="AJ1832" s="168">
        <v>9.2499999999999999E-2</v>
      </c>
      <c r="AK1832" s="162" t="s">
        <v>651</v>
      </c>
      <c r="AL1832" s="162" t="s">
        <v>652</v>
      </c>
      <c r="AM1832" s="133">
        <v>0</v>
      </c>
      <c r="AN1832" s="133">
        <v>71812.039999999994</v>
      </c>
      <c r="AO1832" s="133">
        <v>0</v>
      </c>
      <c r="AP1832" s="133">
        <v>0</v>
      </c>
      <c r="AQ1832" s="133">
        <v>0</v>
      </c>
      <c r="AR1832" s="133">
        <v>0</v>
      </c>
      <c r="AS1832" s="133">
        <v>0</v>
      </c>
      <c r="AT1832" s="133">
        <v>71812.039999999994</v>
      </c>
      <c r="AU1832" s="133">
        <v>0</v>
      </c>
      <c r="AV1832" s="133">
        <v>0</v>
      </c>
      <c r="AW1832" s="133">
        <v>0</v>
      </c>
      <c r="AX1832" s="133">
        <v>0</v>
      </c>
      <c r="AY1832" s="133">
        <v>0</v>
      </c>
      <c r="AZ1832" s="133">
        <v>71812.039999999994</v>
      </c>
      <c r="BA1832" s="15">
        <f t="shared" si="92"/>
        <v>71812.039999999994</v>
      </c>
      <c r="BB1832" s="15">
        <f t="shared" si="93"/>
        <v>143624.07999999999</v>
      </c>
      <c r="BC1832" s="15">
        <f t="shared" si="94"/>
        <v>215436.12</v>
      </c>
    </row>
    <row r="1833" spans="1:55" x14ac:dyDescent="0.35">
      <c r="A1833" s="161" t="s">
        <v>3735</v>
      </c>
      <c r="B1833" s="69" t="s">
        <v>3736</v>
      </c>
      <c r="C1833" s="65">
        <v>1</v>
      </c>
      <c r="D1833" s="65" t="s">
        <v>23</v>
      </c>
      <c r="E1833" s="64" t="s">
        <v>458</v>
      </c>
      <c r="F1833" s="64" t="s">
        <v>635</v>
      </c>
      <c r="G1833" s="64" t="s">
        <v>655</v>
      </c>
      <c r="H1833" s="64" t="s">
        <v>656</v>
      </c>
      <c r="I1833" s="64" t="s">
        <v>657</v>
      </c>
      <c r="J1833" s="64" t="s">
        <v>658</v>
      </c>
      <c r="K1833" s="64" t="s">
        <v>471</v>
      </c>
      <c r="L1833" s="64" t="s">
        <v>637</v>
      </c>
      <c r="M1833" s="64" t="s">
        <v>650</v>
      </c>
      <c r="N1833" s="65">
        <v>1</v>
      </c>
      <c r="O1833" s="65">
        <v>1</v>
      </c>
      <c r="P1833" s="65">
        <v>1</v>
      </c>
      <c r="Q1833" s="67">
        <v>1</v>
      </c>
      <c r="R1833" s="67">
        <v>1</v>
      </c>
      <c r="S1833" s="67">
        <v>1</v>
      </c>
      <c r="T1833" s="67">
        <v>0</v>
      </c>
      <c r="U1833" s="67">
        <v>0</v>
      </c>
      <c r="V1833" s="67">
        <v>0</v>
      </c>
      <c r="W1833" s="63">
        <v>1538236.36</v>
      </c>
      <c r="X1833" s="63">
        <v>0</v>
      </c>
      <c r="Y1833" s="63">
        <v>0</v>
      </c>
      <c r="Z1833" s="63">
        <v>67297.84</v>
      </c>
      <c r="AA1833" s="63">
        <v>0</v>
      </c>
      <c r="AB1833" s="63">
        <v>0</v>
      </c>
      <c r="AC1833" s="63">
        <v>0</v>
      </c>
      <c r="AD1833" s="63">
        <v>1538236.36</v>
      </c>
      <c r="AE1833" s="173">
        <v>45387</v>
      </c>
      <c r="AF1833" s="173">
        <v>46482</v>
      </c>
      <c r="AG1833" s="172">
        <v>1538236.36</v>
      </c>
      <c r="AH1833" s="94">
        <v>2.4305555555555554</v>
      </c>
      <c r="AI1833" s="94">
        <v>3</v>
      </c>
      <c r="AJ1833" s="168">
        <v>8.7499999999999994E-2</v>
      </c>
      <c r="AK1833" s="162" t="s">
        <v>651</v>
      </c>
      <c r="AL1833" s="162" t="s">
        <v>652</v>
      </c>
      <c r="AM1833" s="133">
        <v>0</v>
      </c>
      <c r="AN1833" s="133">
        <v>0</v>
      </c>
      <c r="AO1833" s="133">
        <v>0</v>
      </c>
      <c r="AP1833" s="133">
        <v>0</v>
      </c>
      <c r="AQ1833" s="133">
        <v>0</v>
      </c>
      <c r="AR1833" s="133">
        <v>67297.84</v>
      </c>
      <c r="AS1833" s="133">
        <v>0</v>
      </c>
      <c r="AT1833" s="133">
        <v>0</v>
      </c>
      <c r="AU1833" s="133">
        <v>0</v>
      </c>
      <c r="AV1833" s="133">
        <v>0</v>
      </c>
      <c r="AW1833" s="133">
        <v>0</v>
      </c>
      <c r="AX1833" s="133">
        <v>67297.84</v>
      </c>
      <c r="AY1833" s="133">
        <v>0</v>
      </c>
      <c r="AZ1833" s="133">
        <v>0</v>
      </c>
      <c r="BA1833" s="15">
        <f t="shared" si="92"/>
        <v>0</v>
      </c>
      <c r="BB1833" s="15">
        <f t="shared" si="93"/>
        <v>134595.68</v>
      </c>
      <c r="BC1833" s="15">
        <f t="shared" si="94"/>
        <v>134595.68</v>
      </c>
    </row>
    <row r="1834" spans="1:55" x14ac:dyDescent="0.35">
      <c r="A1834" s="161" t="s">
        <v>3737</v>
      </c>
      <c r="B1834" s="69" t="s">
        <v>3738</v>
      </c>
      <c r="C1834" s="65">
        <v>1</v>
      </c>
      <c r="D1834" s="65" t="s">
        <v>23</v>
      </c>
      <c r="E1834" s="64" t="s">
        <v>458</v>
      </c>
      <c r="F1834" s="64" t="s">
        <v>635</v>
      </c>
      <c r="G1834" s="64" t="s">
        <v>655</v>
      </c>
      <c r="H1834" s="64" t="s">
        <v>656</v>
      </c>
      <c r="I1834" s="64" t="s">
        <v>657</v>
      </c>
      <c r="J1834" s="64" t="s">
        <v>658</v>
      </c>
      <c r="K1834" s="64" t="s">
        <v>471</v>
      </c>
      <c r="L1834" s="64" t="s">
        <v>637</v>
      </c>
      <c r="M1834" s="64" t="s">
        <v>650</v>
      </c>
      <c r="N1834" s="65">
        <v>1</v>
      </c>
      <c r="O1834" s="65">
        <v>1</v>
      </c>
      <c r="P1834" s="65">
        <v>1</v>
      </c>
      <c r="Q1834" s="67">
        <v>1</v>
      </c>
      <c r="R1834" s="67">
        <v>1</v>
      </c>
      <c r="S1834" s="67">
        <v>1</v>
      </c>
      <c r="T1834" s="67">
        <v>0</v>
      </c>
      <c r="U1834" s="67">
        <v>0</v>
      </c>
      <c r="V1834" s="67">
        <v>0</v>
      </c>
      <c r="W1834" s="63">
        <v>1360711.84</v>
      </c>
      <c r="X1834" s="63">
        <v>0</v>
      </c>
      <c r="Y1834" s="63">
        <v>0</v>
      </c>
      <c r="Z1834" s="63">
        <v>59531.14</v>
      </c>
      <c r="AA1834" s="63">
        <v>0</v>
      </c>
      <c r="AB1834" s="63">
        <v>0</v>
      </c>
      <c r="AC1834" s="63">
        <v>0</v>
      </c>
      <c r="AD1834" s="63">
        <v>1360711.84</v>
      </c>
      <c r="AE1834" s="173">
        <v>45387</v>
      </c>
      <c r="AF1834" s="173">
        <v>46482</v>
      </c>
      <c r="AG1834" s="172">
        <v>1360711.84</v>
      </c>
      <c r="AH1834" s="94">
        <v>2.4305555555555554</v>
      </c>
      <c r="AI1834" s="94">
        <v>3</v>
      </c>
      <c r="AJ1834" s="168">
        <v>8.7499999999999994E-2</v>
      </c>
      <c r="AK1834" s="162" t="s">
        <v>651</v>
      </c>
      <c r="AL1834" s="162" t="s">
        <v>652</v>
      </c>
      <c r="AM1834" s="133">
        <v>0</v>
      </c>
      <c r="AN1834" s="133">
        <v>0</v>
      </c>
      <c r="AO1834" s="133">
        <v>0</v>
      </c>
      <c r="AP1834" s="133">
        <v>0</v>
      </c>
      <c r="AQ1834" s="133">
        <v>0</v>
      </c>
      <c r="AR1834" s="133">
        <v>59531.14</v>
      </c>
      <c r="AS1834" s="133">
        <v>0</v>
      </c>
      <c r="AT1834" s="133">
        <v>0</v>
      </c>
      <c r="AU1834" s="133">
        <v>0</v>
      </c>
      <c r="AV1834" s="133">
        <v>0</v>
      </c>
      <c r="AW1834" s="133">
        <v>0</v>
      </c>
      <c r="AX1834" s="133">
        <v>59531.14</v>
      </c>
      <c r="AY1834" s="133">
        <v>0</v>
      </c>
      <c r="AZ1834" s="133">
        <v>0</v>
      </c>
      <c r="BA1834" s="15">
        <f t="shared" si="92"/>
        <v>0</v>
      </c>
      <c r="BB1834" s="15">
        <f t="shared" si="93"/>
        <v>119062.28</v>
      </c>
      <c r="BC1834" s="15">
        <f t="shared" si="94"/>
        <v>119062.28</v>
      </c>
    </row>
    <row r="1835" spans="1:55" x14ac:dyDescent="0.35">
      <c r="A1835" s="161" t="s">
        <v>3739</v>
      </c>
      <c r="B1835" s="69" t="s">
        <v>3740</v>
      </c>
      <c r="C1835" s="65">
        <v>1</v>
      </c>
      <c r="D1835" s="65" t="s">
        <v>23</v>
      </c>
      <c r="E1835" s="64" t="s">
        <v>458</v>
      </c>
      <c r="F1835" s="64" t="s">
        <v>635</v>
      </c>
      <c r="G1835" s="64" t="s">
        <v>655</v>
      </c>
      <c r="H1835" s="64" t="s">
        <v>656</v>
      </c>
      <c r="I1835" s="64" t="s">
        <v>657</v>
      </c>
      <c r="J1835" s="64" t="s">
        <v>658</v>
      </c>
      <c r="K1835" s="64" t="s">
        <v>471</v>
      </c>
      <c r="L1835" s="64" t="s">
        <v>637</v>
      </c>
      <c r="M1835" s="64" t="s">
        <v>650</v>
      </c>
      <c r="N1835" s="65">
        <v>1</v>
      </c>
      <c r="O1835" s="65">
        <v>1</v>
      </c>
      <c r="P1835" s="65">
        <v>1</v>
      </c>
      <c r="Q1835" s="67">
        <v>1</v>
      </c>
      <c r="R1835" s="67">
        <v>1</v>
      </c>
      <c r="S1835" s="67">
        <v>1</v>
      </c>
      <c r="T1835" s="67">
        <v>0</v>
      </c>
      <c r="U1835" s="67">
        <v>0</v>
      </c>
      <c r="V1835" s="67">
        <v>0</v>
      </c>
      <c r="W1835" s="63">
        <v>3443172.79</v>
      </c>
      <c r="X1835" s="63">
        <v>0</v>
      </c>
      <c r="Y1835" s="63">
        <v>0</v>
      </c>
      <c r="Z1835" s="63">
        <v>150638.81</v>
      </c>
      <c r="AA1835" s="63">
        <v>0</v>
      </c>
      <c r="AB1835" s="63">
        <v>0</v>
      </c>
      <c r="AC1835" s="63">
        <v>0</v>
      </c>
      <c r="AD1835" s="63">
        <v>3443172.79</v>
      </c>
      <c r="AE1835" s="173">
        <v>45387</v>
      </c>
      <c r="AF1835" s="173">
        <v>46482</v>
      </c>
      <c r="AG1835" s="172">
        <v>3443172.79</v>
      </c>
      <c r="AH1835" s="94">
        <v>2.4305555555555554</v>
      </c>
      <c r="AI1835" s="94">
        <v>3</v>
      </c>
      <c r="AJ1835" s="168">
        <v>8.7499999999999994E-2</v>
      </c>
      <c r="AK1835" s="162" t="s">
        <v>651</v>
      </c>
      <c r="AL1835" s="162" t="s">
        <v>652</v>
      </c>
      <c r="AM1835" s="133">
        <v>0</v>
      </c>
      <c r="AN1835" s="133">
        <v>0</v>
      </c>
      <c r="AO1835" s="133">
        <v>0</v>
      </c>
      <c r="AP1835" s="133">
        <v>0</v>
      </c>
      <c r="AQ1835" s="133">
        <v>0</v>
      </c>
      <c r="AR1835" s="133">
        <v>150638.81</v>
      </c>
      <c r="AS1835" s="133">
        <v>0</v>
      </c>
      <c r="AT1835" s="133">
        <v>0</v>
      </c>
      <c r="AU1835" s="133">
        <v>0</v>
      </c>
      <c r="AV1835" s="133">
        <v>0</v>
      </c>
      <c r="AW1835" s="133">
        <v>0</v>
      </c>
      <c r="AX1835" s="133">
        <v>150638.81</v>
      </c>
      <c r="AY1835" s="133">
        <v>0</v>
      </c>
      <c r="AZ1835" s="133">
        <v>0</v>
      </c>
      <c r="BA1835" s="15">
        <f t="shared" si="92"/>
        <v>0</v>
      </c>
      <c r="BB1835" s="15">
        <f t="shared" si="93"/>
        <v>301277.62</v>
      </c>
      <c r="BC1835" s="15">
        <f t="shared" si="94"/>
        <v>301277.62</v>
      </c>
    </row>
    <row r="1836" spans="1:55" x14ac:dyDescent="0.35">
      <c r="A1836" s="161" t="s">
        <v>3741</v>
      </c>
      <c r="B1836" s="69" t="s">
        <v>3742</v>
      </c>
      <c r="C1836" s="65">
        <v>1</v>
      </c>
      <c r="D1836" s="65" t="s">
        <v>23</v>
      </c>
      <c r="E1836" s="64" t="s">
        <v>458</v>
      </c>
      <c r="F1836" s="64" t="s">
        <v>635</v>
      </c>
      <c r="G1836" s="64" t="s">
        <v>918</v>
      </c>
      <c r="H1836" s="64" t="s">
        <v>656</v>
      </c>
      <c r="I1836" s="64" t="s">
        <v>919</v>
      </c>
      <c r="J1836" s="64" t="s">
        <v>658</v>
      </c>
      <c r="K1836" s="64" t="s">
        <v>472</v>
      </c>
      <c r="L1836" s="64" t="s">
        <v>637</v>
      </c>
      <c r="M1836" s="64" t="s">
        <v>650</v>
      </c>
      <c r="N1836" s="65">
        <v>1</v>
      </c>
      <c r="O1836" s="65">
        <v>1</v>
      </c>
      <c r="P1836" s="65">
        <v>1</v>
      </c>
      <c r="Q1836" s="67">
        <v>1</v>
      </c>
      <c r="R1836" s="67">
        <v>1</v>
      </c>
      <c r="S1836" s="67">
        <v>1</v>
      </c>
      <c r="T1836" s="67">
        <v>0</v>
      </c>
      <c r="U1836" s="67">
        <v>0</v>
      </c>
      <c r="V1836" s="67">
        <v>0</v>
      </c>
      <c r="W1836" s="63">
        <v>290132.5</v>
      </c>
      <c r="X1836" s="63">
        <v>0</v>
      </c>
      <c r="Y1836" s="63">
        <v>0</v>
      </c>
      <c r="Z1836" s="63">
        <v>785.78</v>
      </c>
      <c r="AA1836" s="63">
        <v>0</v>
      </c>
      <c r="AB1836" s="63">
        <v>0</v>
      </c>
      <c r="AC1836" s="63">
        <v>0</v>
      </c>
      <c r="AD1836" s="63">
        <v>290132.5</v>
      </c>
      <c r="AE1836" s="173">
        <v>45532</v>
      </c>
      <c r="AF1836" s="173">
        <v>45897</v>
      </c>
      <c r="AG1836" s="172">
        <v>290132.5</v>
      </c>
      <c r="AH1836" s="94">
        <v>0.82777777777777772</v>
      </c>
      <c r="AI1836" s="94">
        <v>1</v>
      </c>
      <c r="AJ1836" s="168">
        <v>3.2500000000000001E-2</v>
      </c>
      <c r="AK1836" s="162" t="s">
        <v>651</v>
      </c>
      <c r="AL1836" s="162" t="s">
        <v>652</v>
      </c>
      <c r="AM1836" s="133">
        <v>785.78</v>
      </c>
      <c r="AN1836" s="133">
        <v>785.78</v>
      </c>
      <c r="AO1836" s="133">
        <v>785.78</v>
      </c>
      <c r="AP1836" s="133">
        <v>785.78</v>
      </c>
      <c r="AQ1836" s="133">
        <v>785.78</v>
      </c>
      <c r="AR1836" s="133">
        <v>785.78</v>
      </c>
      <c r="AS1836" s="133">
        <v>785.78</v>
      </c>
      <c r="AT1836" s="133">
        <v>785.78</v>
      </c>
      <c r="AU1836" s="133">
        <v>785.78</v>
      </c>
      <c r="AV1836" s="133">
        <v>785.78</v>
      </c>
      <c r="AW1836" s="133">
        <v>0</v>
      </c>
      <c r="AX1836" s="133">
        <v>0</v>
      </c>
      <c r="AY1836" s="133">
        <v>0</v>
      </c>
      <c r="AZ1836" s="133">
        <v>0</v>
      </c>
      <c r="BA1836" s="15">
        <f t="shared" si="92"/>
        <v>1571.56</v>
      </c>
      <c r="BB1836" s="15">
        <f t="shared" si="93"/>
        <v>6286.2399999999989</v>
      </c>
      <c r="BC1836" s="15">
        <f t="shared" si="94"/>
        <v>7857.7999999999993</v>
      </c>
    </row>
    <row r="1837" spans="1:55" x14ac:dyDescent="0.35">
      <c r="A1837" s="161" t="s">
        <v>3743</v>
      </c>
      <c r="B1837" s="69" t="s">
        <v>3742</v>
      </c>
      <c r="C1837" s="65">
        <v>2</v>
      </c>
      <c r="D1837" s="65" t="s">
        <v>23</v>
      </c>
      <c r="E1837" s="64" t="s">
        <v>458</v>
      </c>
      <c r="F1837" s="64" t="s">
        <v>635</v>
      </c>
      <c r="G1837" s="64" t="s">
        <v>918</v>
      </c>
      <c r="H1837" s="64" t="s">
        <v>656</v>
      </c>
      <c r="I1837" s="64" t="s">
        <v>919</v>
      </c>
      <c r="J1837" s="64" t="s">
        <v>658</v>
      </c>
      <c r="K1837" s="64" t="s">
        <v>472</v>
      </c>
      <c r="L1837" s="64" t="s">
        <v>637</v>
      </c>
      <c r="M1837" s="64" t="s">
        <v>650</v>
      </c>
      <c r="N1837" s="65">
        <v>1</v>
      </c>
      <c r="O1837" s="65">
        <v>1</v>
      </c>
      <c r="P1837" s="65">
        <v>1</v>
      </c>
      <c r="Q1837" s="67">
        <v>1</v>
      </c>
      <c r="R1837" s="67">
        <v>1</v>
      </c>
      <c r="S1837" s="67">
        <v>1</v>
      </c>
      <c r="T1837" s="67">
        <v>0</v>
      </c>
      <c r="U1837" s="67">
        <v>0</v>
      </c>
      <c r="V1837" s="67">
        <v>0</v>
      </c>
      <c r="W1837" s="63">
        <v>370372.5</v>
      </c>
      <c r="X1837" s="63">
        <v>0</v>
      </c>
      <c r="Y1837" s="63">
        <v>0</v>
      </c>
      <c r="Z1837" s="63">
        <v>1179.02</v>
      </c>
      <c r="AA1837" s="63">
        <v>0</v>
      </c>
      <c r="AB1837" s="63">
        <v>0</v>
      </c>
      <c r="AC1837" s="63">
        <v>0</v>
      </c>
      <c r="AD1837" s="63">
        <v>370372.5</v>
      </c>
      <c r="AE1837" s="173">
        <v>45532</v>
      </c>
      <c r="AF1837" s="173">
        <v>46262</v>
      </c>
      <c r="AG1837" s="172">
        <v>370372.5</v>
      </c>
      <c r="AH1837" s="94">
        <v>1.8277777777777777</v>
      </c>
      <c r="AI1837" s="94">
        <v>2</v>
      </c>
      <c r="AJ1837" s="168">
        <v>3.8199999999999998E-2</v>
      </c>
      <c r="AK1837" s="162" t="s">
        <v>651</v>
      </c>
      <c r="AL1837" s="162" t="s">
        <v>652</v>
      </c>
      <c r="AM1837" s="133">
        <v>1179.02</v>
      </c>
      <c r="AN1837" s="133">
        <v>1179.02</v>
      </c>
      <c r="AO1837" s="133">
        <v>1179.02</v>
      </c>
      <c r="AP1837" s="133">
        <v>1179.02</v>
      </c>
      <c r="AQ1837" s="133">
        <v>1179.02</v>
      </c>
      <c r="AR1837" s="133">
        <v>1179.02</v>
      </c>
      <c r="AS1837" s="133">
        <v>1179.02</v>
      </c>
      <c r="AT1837" s="133">
        <v>1179.02</v>
      </c>
      <c r="AU1837" s="133">
        <v>1179.02</v>
      </c>
      <c r="AV1837" s="133">
        <v>1179.02</v>
      </c>
      <c r="AW1837" s="133">
        <v>1179.02</v>
      </c>
      <c r="AX1837" s="133">
        <v>1179.02</v>
      </c>
      <c r="AY1837" s="133">
        <v>1179.02</v>
      </c>
      <c r="AZ1837" s="133">
        <v>1179.02</v>
      </c>
      <c r="BA1837" s="15">
        <f t="shared" si="92"/>
        <v>2358.04</v>
      </c>
      <c r="BB1837" s="15">
        <f t="shared" si="93"/>
        <v>14148.240000000003</v>
      </c>
      <c r="BC1837" s="15">
        <f t="shared" si="94"/>
        <v>16506.280000000002</v>
      </c>
    </row>
    <row r="1838" spans="1:55" x14ac:dyDescent="0.35">
      <c r="A1838" s="161" t="s">
        <v>3744</v>
      </c>
      <c r="B1838" s="69" t="s">
        <v>3742</v>
      </c>
      <c r="C1838" s="65">
        <v>3</v>
      </c>
      <c r="D1838" s="65" t="s">
        <v>23</v>
      </c>
      <c r="E1838" s="64" t="s">
        <v>458</v>
      </c>
      <c r="F1838" s="64" t="s">
        <v>635</v>
      </c>
      <c r="G1838" s="64" t="s">
        <v>918</v>
      </c>
      <c r="H1838" s="64" t="s">
        <v>656</v>
      </c>
      <c r="I1838" s="64" t="s">
        <v>919</v>
      </c>
      <c r="J1838" s="64" t="s">
        <v>658</v>
      </c>
      <c r="K1838" s="64" t="s">
        <v>472</v>
      </c>
      <c r="L1838" s="64" t="s">
        <v>637</v>
      </c>
      <c r="M1838" s="64" t="s">
        <v>650</v>
      </c>
      <c r="N1838" s="65">
        <v>1</v>
      </c>
      <c r="O1838" s="65">
        <v>1</v>
      </c>
      <c r="P1838" s="65">
        <v>1</v>
      </c>
      <c r="Q1838" s="67">
        <v>1</v>
      </c>
      <c r="R1838" s="67">
        <v>1</v>
      </c>
      <c r="S1838" s="67">
        <v>1</v>
      </c>
      <c r="T1838" s="67">
        <v>0</v>
      </c>
      <c r="U1838" s="67">
        <v>0</v>
      </c>
      <c r="V1838" s="67">
        <v>0</v>
      </c>
      <c r="W1838" s="63">
        <v>326000.09000000003</v>
      </c>
      <c r="X1838" s="63">
        <v>0</v>
      </c>
      <c r="Y1838" s="63">
        <v>0</v>
      </c>
      <c r="Z1838" s="63">
        <v>1168.17</v>
      </c>
      <c r="AA1838" s="63">
        <v>0</v>
      </c>
      <c r="AB1838" s="63">
        <v>0</v>
      </c>
      <c r="AC1838" s="63">
        <v>0</v>
      </c>
      <c r="AD1838" s="63">
        <v>326000.09000000003</v>
      </c>
      <c r="AE1838" s="173">
        <v>45532</v>
      </c>
      <c r="AF1838" s="173">
        <v>46627</v>
      </c>
      <c r="AG1838" s="172">
        <v>326000.09000000003</v>
      </c>
      <c r="AH1838" s="94">
        <v>2.8277777777777779</v>
      </c>
      <c r="AI1838" s="94">
        <v>3</v>
      </c>
      <c r="AJ1838" s="168">
        <v>4.2999999999999997E-2</v>
      </c>
      <c r="AK1838" s="162" t="s">
        <v>651</v>
      </c>
      <c r="AL1838" s="162" t="s">
        <v>652</v>
      </c>
      <c r="AM1838" s="133">
        <v>1168.17</v>
      </c>
      <c r="AN1838" s="133">
        <v>1168.17</v>
      </c>
      <c r="AO1838" s="133">
        <v>1168.17</v>
      </c>
      <c r="AP1838" s="133">
        <v>1168.17</v>
      </c>
      <c r="AQ1838" s="133">
        <v>1168.17</v>
      </c>
      <c r="AR1838" s="133">
        <v>1168.17</v>
      </c>
      <c r="AS1838" s="133">
        <v>1168.17</v>
      </c>
      <c r="AT1838" s="133">
        <v>1168.17</v>
      </c>
      <c r="AU1838" s="133">
        <v>1168.17</v>
      </c>
      <c r="AV1838" s="133">
        <v>1168.17</v>
      </c>
      <c r="AW1838" s="133">
        <v>1168.17</v>
      </c>
      <c r="AX1838" s="133">
        <v>1168.17</v>
      </c>
      <c r="AY1838" s="133">
        <v>1168.17</v>
      </c>
      <c r="AZ1838" s="133">
        <v>1168.17</v>
      </c>
      <c r="BA1838" s="15">
        <f t="shared" si="92"/>
        <v>2336.34</v>
      </c>
      <c r="BB1838" s="15">
        <f t="shared" si="93"/>
        <v>14018.04</v>
      </c>
      <c r="BC1838" s="15">
        <f t="shared" si="94"/>
        <v>16354.380000000001</v>
      </c>
    </row>
    <row r="1839" spans="1:55" x14ac:dyDescent="0.35">
      <c r="A1839" s="161" t="s">
        <v>3745</v>
      </c>
      <c r="B1839" s="69" t="s">
        <v>3742</v>
      </c>
      <c r="C1839" s="65">
        <v>4</v>
      </c>
      <c r="D1839" s="65" t="s">
        <v>23</v>
      </c>
      <c r="E1839" s="64" t="s">
        <v>458</v>
      </c>
      <c r="F1839" s="64" t="s">
        <v>635</v>
      </c>
      <c r="G1839" s="64" t="s">
        <v>918</v>
      </c>
      <c r="H1839" s="64" t="s">
        <v>656</v>
      </c>
      <c r="I1839" s="64" t="s">
        <v>919</v>
      </c>
      <c r="J1839" s="64" t="s">
        <v>658</v>
      </c>
      <c r="K1839" s="64" t="s">
        <v>472</v>
      </c>
      <c r="L1839" s="64" t="s">
        <v>637</v>
      </c>
      <c r="M1839" s="64" t="s">
        <v>650</v>
      </c>
      <c r="N1839" s="65">
        <v>1</v>
      </c>
      <c r="O1839" s="65">
        <v>1</v>
      </c>
      <c r="P1839" s="65">
        <v>1</v>
      </c>
      <c r="Q1839" s="67">
        <v>1</v>
      </c>
      <c r="R1839" s="67">
        <v>1</v>
      </c>
      <c r="S1839" s="67">
        <v>1</v>
      </c>
      <c r="T1839" s="67">
        <v>0</v>
      </c>
      <c r="U1839" s="67">
        <v>0</v>
      </c>
      <c r="V1839" s="67">
        <v>0</v>
      </c>
      <c r="W1839" s="63">
        <v>656965</v>
      </c>
      <c r="X1839" s="63">
        <v>0</v>
      </c>
      <c r="Y1839" s="63">
        <v>0</v>
      </c>
      <c r="Z1839" s="63">
        <v>2578.59</v>
      </c>
      <c r="AA1839" s="63">
        <v>0</v>
      </c>
      <c r="AB1839" s="63">
        <v>0</v>
      </c>
      <c r="AC1839" s="63">
        <v>0</v>
      </c>
      <c r="AD1839" s="63">
        <v>656965</v>
      </c>
      <c r="AE1839" s="173">
        <v>45532</v>
      </c>
      <c r="AF1839" s="173">
        <v>46993</v>
      </c>
      <c r="AG1839" s="172">
        <v>656965</v>
      </c>
      <c r="AH1839" s="94">
        <v>3.8277777777777779</v>
      </c>
      <c r="AI1839" s="94">
        <v>4</v>
      </c>
      <c r="AJ1839" s="168">
        <v>4.7100000000000003E-2</v>
      </c>
      <c r="AK1839" s="162" t="s">
        <v>651</v>
      </c>
      <c r="AL1839" s="162" t="s">
        <v>652</v>
      </c>
      <c r="AM1839" s="133">
        <v>2578.59</v>
      </c>
      <c r="AN1839" s="133">
        <v>2578.59</v>
      </c>
      <c r="AO1839" s="133">
        <v>2578.59</v>
      </c>
      <c r="AP1839" s="133">
        <v>2578.59</v>
      </c>
      <c r="AQ1839" s="133">
        <v>2578.59</v>
      </c>
      <c r="AR1839" s="133">
        <v>2578.59</v>
      </c>
      <c r="AS1839" s="133">
        <v>2578.59</v>
      </c>
      <c r="AT1839" s="133">
        <v>2578.59</v>
      </c>
      <c r="AU1839" s="133">
        <v>2578.59</v>
      </c>
      <c r="AV1839" s="133">
        <v>2578.59</v>
      </c>
      <c r="AW1839" s="133">
        <v>2578.59</v>
      </c>
      <c r="AX1839" s="133">
        <v>2578.59</v>
      </c>
      <c r="AY1839" s="133">
        <v>2578.59</v>
      </c>
      <c r="AZ1839" s="133">
        <v>2578.59</v>
      </c>
      <c r="BA1839" s="15">
        <f t="shared" si="92"/>
        <v>5157.18</v>
      </c>
      <c r="BB1839" s="15">
        <f t="shared" si="93"/>
        <v>30943.08</v>
      </c>
      <c r="BC1839" s="15">
        <f t="shared" si="94"/>
        <v>36100.26</v>
      </c>
    </row>
    <row r="1840" spans="1:55" x14ac:dyDescent="0.35">
      <c r="A1840" s="161" t="s">
        <v>3746</v>
      </c>
      <c r="B1840" s="69" t="s">
        <v>3742</v>
      </c>
      <c r="C1840" s="65">
        <v>5</v>
      </c>
      <c r="D1840" s="65" t="s">
        <v>23</v>
      </c>
      <c r="E1840" s="64" t="s">
        <v>458</v>
      </c>
      <c r="F1840" s="64" t="s">
        <v>635</v>
      </c>
      <c r="G1840" s="64" t="s">
        <v>918</v>
      </c>
      <c r="H1840" s="64" t="s">
        <v>656</v>
      </c>
      <c r="I1840" s="64" t="s">
        <v>919</v>
      </c>
      <c r="J1840" s="64" t="s">
        <v>658</v>
      </c>
      <c r="K1840" s="64" t="s">
        <v>472</v>
      </c>
      <c r="L1840" s="64" t="s">
        <v>637</v>
      </c>
      <c r="M1840" s="64" t="s">
        <v>650</v>
      </c>
      <c r="N1840" s="65">
        <v>1</v>
      </c>
      <c r="O1840" s="65">
        <v>1</v>
      </c>
      <c r="P1840" s="65">
        <v>1</v>
      </c>
      <c r="Q1840" s="67">
        <v>1</v>
      </c>
      <c r="R1840" s="67">
        <v>1</v>
      </c>
      <c r="S1840" s="67">
        <v>1</v>
      </c>
      <c r="T1840" s="67">
        <v>0</v>
      </c>
      <c r="U1840" s="67">
        <v>0</v>
      </c>
      <c r="V1840" s="67">
        <v>0</v>
      </c>
      <c r="W1840" s="63">
        <v>701362.5</v>
      </c>
      <c r="X1840" s="63">
        <v>0</v>
      </c>
      <c r="Y1840" s="63">
        <v>0</v>
      </c>
      <c r="Z1840" s="63">
        <v>2963.26</v>
      </c>
      <c r="AA1840" s="63">
        <v>0</v>
      </c>
      <c r="AB1840" s="63">
        <v>0</v>
      </c>
      <c r="AC1840" s="63">
        <v>0</v>
      </c>
      <c r="AD1840" s="63">
        <v>701362.5</v>
      </c>
      <c r="AE1840" s="173">
        <v>45532</v>
      </c>
      <c r="AF1840" s="173">
        <v>47358</v>
      </c>
      <c r="AG1840" s="172">
        <v>701362.5</v>
      </c>
      <c r="AH1840" s="94">
        <v>4.8277777777777775</v>
      </c>
      <c r="AI1840" s="94">
        <v>5</v>
      </c>
      <c r="AJ1840" s="168">
        <v>5.0700000000000002E-2</v>
      </c>
      <c r="AK1840" s="162" t="s">
        <v>651</v>
      </c>
      <c r="AL1840" s="162" t="s">
        <v>652</v>
      </c>
      <c r="AM1840" s="133">
        <v>2963.26</v>
      </c>
      <c r="AN1840" s="133">
        <v>2963.26</v>
      </c>
      <c r="AO1840" s="133">
        <v>2963.26</v>
      </c>
      <c r="AP1840" s="133">
        <v>2963.26</v>
      </c>
      <c r="AQ1840" s="133">
        <v>2963.26</v>
      </c>
      <c r="AR1840" s="133">
        <v>2963.26</v>
      </c>
      <c r="AS1840" s="133">
        <v>2963.26</v>
      </c>
      <c r="AT1840" s="133">
        <v>2963.26</v>
      </c>
      <c r="AU1840" s="133">
        <v>2963.26</v>
      </c>
      <c r="AV1840" s="133">
        <v>2963.26</v>
      </c>
      <c r="AW1840" s="133">
        <v>2963.26</v>
      </c>
      <c r="AX1840" s="133">
        <v>2963.26</v>
      </c>
      <c r="AY1840" s="133">
        <v>2963.26</v>
      </c>
      <c r="AZ1840" s="133">
        <v>2963.26</v>
      </c>
      <c r="BA1840" s="15">
        <f t="shared" si="92"/>
        <v>5926.52</v>
      </c>
      <c r="BB1840" s="15">
        <f t="shared" si="93"/>
        <v>35559.12000000001</v>
      </c>
      <c r="BC1840" s="15">
        <f t="shared" si="94"/>
        <v>41485.640000000014</v>
      </c>
    </row>
    <row r="1841" spans="1:55" x14ac:dyDescent="0.35">
      <c r="A1841" s="161" t="s">
        <v>3747</v>
      </c>
      <c r="B1841" s="69" t="s">
        <v>3742</v>
      </c>
      <c r="C1841" s="65">
        <v>6</v>
      </c>
      <c r="D1841" s="65" t="s">
        <v>23</v>
      </c>
      <c r="E1841" s="64" t="s">
        <v>458</v>
      </c>
      <c r="F1841" s="64" t="s">
        <v>635</v>
      </c>
      <c r="G1841" s="64" t="s">
        <v>918</v>
      </c>
      <c r="H1841" s="64" t="s">
        <v>656</v>
      </c>
      <c r="I1841" s="64" t="s">
        <v>919</v>
      </c>
      <c r="J1841" s="64" t="s">
        <v>658</v>
      </c>
      <c r="K1841" s="64" t="s">
        <v>472</v>
      </c>
      <c r="L1841" s="64" t="s">
        <v>637</v>
      </c>
      <c r="M1841" s="64" t="s">
        <v>650</v>
      </c>
      <c r="N1841" s="65">
        <v>1</v>
      </c>
      <c r="O1841" s="65">
        <v>1</v>
      </c>
      <c r="P1841" s="65">
        <v>1</v>
      </c>
      <c r="Q1841" s="67">
        <v>1</v>
      </c>
      <c r="R1841" s="67">
        <v>1</v>
      </c>
      <c r="S1841" s="67">
        <v>1</v>
      </c>
      <c r="T1841" s="67">
        <v>0</v>
      </c>
      <c r="U1841" s="67">
        <v>0</v>
      </c>
      <c r="V1841" s="67">
        <v>0</v>
      </c>
      <c r="W1841" s="63">
        <v>2004525</v>
      </c>
      <c r="X1841" s="63">
        <v>0</v>
      </c>
      <c r="Y1841" s="63">
        <v>0</v>
      </c>
      <c r="Z1841" s="63">
        <v>8953.5499999999993</v>
      </c>
      <c r="AA1841" s="63">
        <v>0</v>
      </c>
      <c r="AB1841" s="63">
        <v>0</v>
      </c>
      <c r="AC1841" s="63">
        <v>0</v>
      </c>
      <c r="AD1841" s="63">
        <v>2004525</v>
      </c>
      <c r="AE1841" s="173">
        <v>45532</v>
      </c>
      <c r="AF1841" s="173">
        <v>47723</v>
      </c>
      <c r="AG1841" s="172">
        <v>2004525</v>
      </c>
      <c r="AH1841" s="94">
        <v>5.8277777777777775</v>
      </c>
      <c r="AI1841" s="94">
        <v>6</v>
      </c>
      <c r="AJ1841" s="168">
        <v>5.3600000000000002E-2</v>
      </c>
      <c r="AK1841" s="162" t="s">
        <v>651</v>
      </c>
      <c r="AL1841" s="162" t="s">
        <v>652</v>
      </c>
      <c r="AM1841" s="133">
        <v>8953.5400000000009</v>
      </c>
      <c r="AN1841" s="133">
        <v>8953.5400000000009</v>
      </c>
      <c r="AO1841" s="133">
        <v>8953.5400000000009</v>
      </c>
      <c r="AP1841" s="133">
        <v>8953.5400000000009</v>
      </c>
      <c r="AQ1841" s="133">
        <v>8953.5400000000009</v>
      </c>
      <c r="AR1841" s="133">
        <v>8953.5400000000009</v>
      </c>
      <c r="AS1841" s="133">
        <v>8953.5400000000009</v>
      </c>
      <c r="AT1841" s="133">
        <v>8953.5400000000009</v>
      </c>
      <c r="AU1841" s="133">
        <v>8953.5400000000009</v>
      </c>
      <c r="AV1841" s="133">
        <v>8953.5400000000009</v>
      </c>
      <c r="AW1841" s="133">
        <v>8953.5400000000009</v>
      </c>
      <c r="AX1841" s="133">
        <v>8953.5400000000009</v>
      </c>
      <c r="AY1841" s="133">
        <v>8953.5400000000009</v>
      </c>
      <c r="AZ1841" s="133">
        <v>8953.5400000000009</v>
      </c>
      <c r="BA1841" s="15">
        <f t="shared" si="92"/>
        <v>17907.080000000002</v>
      </c>
      <c r="BB1841" s="15">
        <f t="shared" si="93"/>
        <v>107442.48000000004</v>
      </c>
      <c r="BC1841" s="15">
        <f t="shared" si="94"/>
        <v>125349.56000000004</v>
      </c>
    </row>
    <row r="1842" spans="1:55" x14ac:dyDescent="0.35">
      <c r="A1842" s="161" t="s">
        <v>3748</v>
      </c>
      <c r="B1842" s="69" t="s">
        <v>3742</v>
      </c>
      <c r="C1842" s="65">
        <v>7</v>
      </c>
      <c r="D1842" s="65" t="s">
        <v>23</v>
      </c>
      <c r="E1842" s="64" t="s">
        <v>458</v>
      </c>
      <c r="F1842" s="64" t="s">
        <v>635</v>
      </c>
      <c r="G1842" s="64" t="s">
        <v>918</v>
      </c>
      <c r="H1842" s="64" t="s">
        <v>656</v>
      </c>
      <c r="I1842" s="64" t="s">
        <v>919</v>
      </c>
      <c r="J1842" s="64" t="s">
        <v>658</v>
      </c>
      <c r="K1842" s="64" t="s">
        <v>472</v>
      </c>
      <c r="L1842" s="64" t="s">
        <v>637</v>
      </c>
      <c r="M1842" s="64" t="s">
        <v>650</v>
      </c>
      <c r="N1842" s="65">
        <v>1</v>
      </c>
      <c r="O1842" s="65">
        <v>1</v>
      </c>
      <c r="P1842" s="65">
        <v>1</v>
      </c>
      <c r="Q1842" s="67">
        <v>1</v>
      </c>
      <c r="R1842" s="67">
        <v>1</v>
      </c>
      <c r="S1842" s="67">
        <v>1</v>
      </c>
      <c r="T1842" s="67">
        <v>0</v>
      </c>
      <c r="U1842" s="67">
        <v>0</v>
      </c>
      <c r="V1842" s="67">
        <v>0</v>
      </c>
      <c r="W1842" s="63">
        <v>689415</v>
      </c>
      <c r="X1842" s="63">
        <v>0</v>
      </c>
      <c r="Y1842" s="63">
        <v>0</v>
      </c>
      <c r="Z1842" s="63">
        <v>3240.25</v>
      </c>
      <c r="AA1842" s="63">
        <v>0</v>
      </c>
      <c r="AB1842" s="63">
        <v>0</v>
      </c>
      <c r="AC1842" s="63">
        <v>0</v>
      </c>
      <c r="AD1842" s="63">
        <v>689415</v>
      </c>
      <c r="AE1842" s="173">
        <v>45532</v>
      </c>
      <c r="AF1842" s="173">
        <v>48088</v>
      </c>
      <c r="AG1842" s="172">
        <v>689415</v>
      </c>
      <c r="AH1842" s="94">
        <v>6.8277777777777775</v>
      </c>
      <c r="AI1842" s="94">
        <v>7</v>
      </c>
      <c r="AJ1842" s="168">
        <v>5.6399999999999999E-2</v>
      </c>
      <c r="AK1842" s="162" t="s">
        <v>651</v>
      </c>
      <c r="AL1842" s="162" t="s">
        <v>652</v>
      </c>
      <c r="AM1842" s="133">
        <v>3240.25</v>
      </c>
      <c r="AN1842" s="133">
        <v>3240.25</v>
      </c>
      <c r="AO1842" s="133">
        <v>3240.25</v>
      </c>
      <c r="AP1842" s="133">
        <v>3240.25</v>
      </c>
      <c r="AQ1842" s="133">
        <v>3240.25</v>
      </c>
      <c r="AR1842" s="133">
        <v>3240.25</v>
      </c>
      <c r="AS1842" s="133">
        <v>3240.25</v>
      </c>
      <c r="AT1842" s="133">
        <v>3240.25</v>
      </c>
      <c r="AU1842" s="133">
        <v>3240.25</v>
      </c>
      <c r="AV1842" s="133">
        <v>3240.25</v>
      </c>
      <c r="AW1842" s="133">
        <v>3240.25</v>
      </c>
      <c r="AX1842" s="133">
        <v>3240.25</v>
      </c>
      <c r="AY1842" s="133">
        <v>3240.25</v>
      </c>
      <c r="AZ1842" s="133">
        <v>3240.25</v>
      </c>
      <c r="BA1842" s="15">
        <f t="shared" si="92"/>
        <v>6480.5</v>
      </c>
      <c r="BB1842" s="15">
        <f t="shared" si="93"/>
        <v>38883</v>
      </c>
      <c r="BC1842" s="15">
        <f t="shared" si="94"/>
        <v>45363.5</v>
      </c>
    </row>
    <row r="1843" spans="1:55" x14ac:dyDescent="0.35">
      <c r="A1843" s="161" t="s">
        <v>3749</v>
      </c>
      <c r="B1843" s="69" t="s">
        <v>3742</v>
      </c>
      <c r="C1843" s="65">
        <v>8</v>
      </c>
      <c r="D1843" s="65" t="s">
        <v>23</v>
      </c>
      <c r="E1843" s="64" t="s">
        <v>458</v>
      </c>
      <c r="F1843" s="64" t="s">
        <v>635</v>
      </c>
      <c r="G1843" s="64" t="s">
        <v>918</v>
      </c>
      <c r="H1843" s="64" t="s">
        <v>656</v>
      </c>
      <c r="I1843" s="64" t="s">
        <v>919</v>
      </c>
      <c r="J1843" s="64" t="s">
        <v>658</v>
      </c>
      <c r="K1843" s="64" t="s">
        <v>472</v>
      </c>
      <c r="L1843" s="64" t="s">
        <v>637</v>
      </c>
      <c r="M1843" s="64" t="s">
        <v>650</v>
      </c>
      <c r="N1843" s="65">
        <v>1</v>
      </c>
      <c r="O1843" s="65">
        <v>1</v>
      </c>
      <c r="P1843" s="65">
        <v>1</v>
      </c>
      <c r="Q1843" s="67">
        <v>1</v>
      </c>
      <c r="R1843" s="67">
        <v>1</v>
      </c>
      <c r="S1843" s="67">
        <v>1</v>
      </c>
      <c r="T1843" s="67">
        <v>0</v>
      </c>
      <c r="U1843" s="67">
        <v>0</v>
      </c>
      <c r="V1843" s="67">
        <v>0</v>
      </c>
      <c r="W1843" s="63">
        <v>106200</v>
      </c>
      <c r="X1843" s="63">
        <v>0</v>
      </c>
      <c r="Y1843" s="63">
        <v>0</v>
      </c>
      <c r="Z1843" s="63">
        <v>524.80999999999995</v>
      </c>
      <c r="AA1843" s="63">
        <v>0</v>
      </c>
      <c r="AB1843" s="63">
        <v>0</v>
      </c>
      <c r="AC1843" s="63">
        <v>0</v>
      </c>
      <c r="AD1843" s="63">
        <v>106200</v>
      </c>
      <c r="AE1843" s="173">
        <v>45532</v>
      </c>
      <c r="AF1843" s="173">
        <v>48454</v>
      </c>
      <c r="AG1843" s="172">
        <v>106200</v>
      </c>
      <c r="AH1843" s="94">
        <v>7.8277777777777775</v>
      </c>
      <c r="AI1843" s="94">
        <v>8</v>
      </c>
      <c r="AJ1843" s="168">
        <v>5.9299999999999999E-2</v>
      </c>
      <c r="AK1843" s="162" t="s">
        <v>651</v>
      </c>
      <c r="AL1843" s="162" t="s">
        <v>652</v>
      </c>
      <c r="AM1843" s="133">
        <v>524.79999999999995</v>
      </c>
      <c r="AN1843" s="133">
        <v>524.79999999999995</v>
      </c>
      <c r="AO1843" s="133">
        <v>524.79999999999995</v>
      </c>
      <c r="AP1843" s="133">
        <v>524.79999999999995</v>
      </c>
      <c r="AQ1843" s="133">
        <v>524.79999999999995</v>
      </c>
      <c r="AR1843" s="133">
        <v>524.79999999999995</v>
      </c>
      <c r="AS1843" s="133">
        <v>524.79999999999995</v>
      </c>
      <c r="AT1843" s="133">
        <v>524.79999999999995</v>
      </c>
      <c r="AU1843" s="133">
        <v>524.79999999999995</v>
      </c>
      <c r="AV1843" s="133">
        <v>524.79999999999995</v>
      </c>
      <c r="AW1843" s="133">
        <v>524.79999999999995</v>
      </c>
      <c r="AX1843" s="133">
        <v>524.79999999999995</v>
      </c>
      <c r="AY1843" s="133">
        <v>524.79999999999995</v>
      </c>
      <c r="AZ1843" s="133">
        <v>524.79999999999995</v>
      </c>
      <c r="BA1843" s="15">
        <f t="shared" si="92"/>
        <v>1049.5999999999999</v>
      </c>
      <c r="BB1843" s="15">
        <f t="shared" si="93"/>
        <v>6297.6000000000013</v>
      </c>
      <c r="BC1843" s="15">
        <f t="shared" si="94"/>
        <v>7347.2000000000007</v>
      </c>
    </row>
    <row r="1844" spans="1:55" x14ac:dyDescent="0.35">
      <c r="A1844" s="161" t="s">
        <v>3750</v>
      </c>
      <c r="B1844" s="69" t="s">
        <v>3751</v>
      </c>
      <c r="C1844" s="65">
        <v>1</v>
      </c>
      <c r="D1844" s="65" t="s">
        <v>23</v>
      </c>
      <c r="E1844" s="64" t="s">
        <v>458</v>
      </c>
      <c r="F1844" s="64" t="s">
        <v>635</v>
      </c>
      <c r="G1844" s="64" t="s">
        <v>655</v>
      </c>
      <c r="H1844" s="64" t="s">
        <v>656</v>
      </c>
      <c r="I1844" s="64" t="s">
        <v>657</v>
      </c>
      <c r="J1844" s="64" t="s">
        <v>658</v>
      </c>
      <c r="K1844" s="64" t="s">
        <v>471</v>
      </c>
      <c r="L1844" s="64" t="s">
        <v>637</v>
      </c>
      <c r="M1844" s="64" t="s">
        <v>650</v>
      </c>
      <c r="N1844" s="65">
        <v>1</v>
      </c>
      <c r="O1844" s="65">
        <v>1</v>
      </c>
      <c r="P1844" s="65">
        <v>1</v>
      </c>
      <c r="Q1844" s="67">
        <v>1</v>
      </c>
      <c r="R1844" s="67">
        <v>1</v>
      </c>
      <c r="S1844" s="67">
        <v>1</v>
      </c>
      <c r="T1844" s="67">
        <v>0</v>
      </c>
      <c r="U1844" s="67">
        <v>0</v>
      </c>
      <c r="V1844" s="67">
        <v>0</v>
      </c>
      <c r="W1844" s="63">
        <v>5000000</v>
      </c>
      <c r="X1844" s="63">
        <v>0</v>
      </c>
      <c r="Y1844" s="63">
        <v>0</v>
      </c>
      <c r="Z1844" s="63">
        <v>218750</v>
      </c>
      <c r="AA1844" s="63">
        <v>0</v>
      </c>
      <c r="AB1844" s="63">
        <v>0</v>
      </c>
      <c r="AC1844" s="63">
        <v>0</v>
      </c>
      <c r="AD1844" s="63">
        <v>5000000</v>
      </c>
      <c r="AE1844" s="173">
        <v>45387</v>
      </c>
      <c r="AF1844" s="173">
        <v>46482</v>
      </c>
      <c r="AG1844" s="172">
        <v>5000000</v>
      </c>
      <c r="AH1844" s="94">
        <v>2.4305555555555554</v>
      </c>
      <c r="AI1844" s="94">
        <v>3</v>
      </c>
      <c r="AJ1844" s="168">
        <v>8.7499999999999994E-2</v>
      </c>
      <c r="AK1844" s="162" t="s">
        <v>651</v>
      </c>
      <c r="AL1844" s="162" t="s">
        <v>652</v>
      </c>
      <c r="AM1844" s="133">
        <v>0</v>
      </c>
      <c r="AN1844" s="133">
        <v>0</v>
      </c>
      <c r="AO1844" s="133">
        <v>0</v>
      </c>
      <c r="AP1844" s="133">
        <v>0</v>
      </c>
      <c r="AQ1844" s="133">
        <v>0</v>
      </c>
      <c r="AR1844" s="133">
        <v>218750</v>
      </c>
      <c r="AS1844" s="133">
        <v>0</v>
      </c>
      <c r="AT1844" s="133">
        <v>0</v>
      </c>
      <c r="AU1844" s="133">
        <v>0</v>
      </c>
      <c r="AV1844" s="133">
        <v>0</v>
      </c>
      <c r="AW1844" s="133">
        <v>0</v>
      </c>
      <c r="AX1844" s="133">
        <v>218750</v>
      </c>
      <c r="AY1844" s="133">
        <v>0</v>
      </c>
      <c r="AZ1844" s="133">
        <v>0</v>
      </c>
      <c r="BA1844" s="15">
        <f t="shared" si="92"/>
        <v>0</v>
      </c>
      <c r="BB1844" s="15">
        <f t="shared" si="93"/>
        <v>437500</v>
      </c>
      <c r="BC1844" s="15">
        <f t="shared" si="94"/>
        <v>437500</v>
      </c>
    </row>
    <row r="1845" spans="1:55" x14ac:dyDescent="0.35">
      <c r="A1845" s="161" t="s">
        <v>3752</v>
      </c>
      <c r="B1845" s="69" t="s">
        <v>3753</v>
      </c>
      <c r="C1845" s="65">
        <v>1</v>
      </c>
      <c r="D1845" s="65" t="s">
        <v>23</v>
      </c>
      <c r="E1845" s="64" t="s">
        <v>458</v>
      </c>
      <c r="F1845" s="64" t="s">
        <v>635</v>
      </c>
      <c r="G1845" s="64" t="s">
        <v>655</v>
      </c>
      <c r="H1845" s="64" t="s">
        <v>656</v>
      </c>
      <c r="I1845" s="64" t="s">
        <v>657</v>
      </c>
      <c r="J1845" s="64" t="s">
        <v>658</v>
      </c>
      <c r="K1845" s="64" t="s">
        <v>471</v>
      </c>
      <c r="L1845" s="64" t="s">
        <v>637</v>
      </c>
      <c r="M1845" s="64" t="s">
        <v>650</v>
      </c>
      <c r="N1845" s="65">
        <v>1</v>
      </c>
      <c r="O1845" s="65">
        <v>1</v>
      </c>
      <c r="P1845" s="65">
        <v>1</v>
      </c>
      <c r="Q1845" s="67">
        <v>1</v>
      </c>
      <c r="R1845" s="67">
        <v>1</v>
      </c>
      <c r="S1845" s="67">
        <v>1</v>
      </c>
      <c r="T1845" s="67">
        <v>0</v>
      </c>
      <c r="U1845" s="67">
        <v>0</v>
      </c>
      <c r="V1845" s="67">
        <v>0</v>
      </c>
      <c r="W1845" s="63">
        <v>2000000</v>
      </c>
      <c r="X1845" s="63">
        <v>0</v>
      </c>
      <c r="Y1845" s="63">
        <v>0</v>
      </c>
      <c r="Z1845" s="63">
        <v>87500</v>
      </c>
      <c r="AA1845" s="63">
        <v>0</v>
      </c>
      <c r="AB1845" s="63">
        <v>0</v>
      </c>
      <c r="AC1845" s="63">
        <v>0</v>
      </c>
      <c r="AD1845" s="63">
        <v>2000000</v>
      </c>
      <c r="AE1845" s="173">
        <v>45387</v>
      </c>
      <c r="AF1845" s="173">
        <v>46482</v>
      </c>
      <c r="AG1845" s="172">
        <v>2000000</v>
      </c>
      <c r="AH1845" s="94">
        <v>2.4305555555555554</v>
      </c>
      <c r="AI1845" s="94">
        <v>3</v>
      </c>
      <c r="AJ1845" s="168">
        <v>8.7499999999999994E-2</v>
      </c>
      <c r="AK1845" s="162" t="s">
        <v>651</v>
      </c>
      <c r="AL1845" s="162" t="s">
        <v>652</v>
      </c>
      <c r="AM1845" s="133">
        <v>0</v>
      </c>
      <c r="AN1845" s="133">
        <v>0</v>
      </c>
      <c r="AO1845" s="133">
        <v>0</v>
      </c>
      <c r="AP1845" s="133">
        <v>0</v>
      </c>
      <c r="AQ1845" s="133">
        <v>0</v>
      </c>
      <c r="AR1845" s="133">
        <v>87500</v>
      </c>
      <c r="AS1845" s="133">
        <v>0</v>
      </c>
      <c r="AT1845" s="133">
        <v>0</v>
      </c>
      <c r="AU1845" s="133">
        <v>0</v>
      </c>
      <c r="AV1845" s="133">
        <v>0</v>
      </c>
      <c r="AW1845" s="133">
        <v>0</v>
      </c>
      <c r="AX1845" s="133">
        <v>87500</v>
      </c>
      <c r="AY1845" s="133">
        <v>0</v>
      </c>
      <c r="AZ1845" s="133">
        <v>0</v>
      </c>
      <c r="BA1845" s="15">
        <f t="shared" si="92"/>
        <v>0</v>
      </c>
      <c r="BB1845" s="15">
        <f t="shared" si="93"/>
        <v>175000</v>
      </c>
      <c r="BC1845" s="15">
        <f t="shared" si="94"/>
        <v>175000</v>
      </c>
    </row>
    <row r="1846" spans="1:55" x14ac:dyDescent="0.35">
      <c r="A1846" s="161" t="s">
        <v>3754</v>
      </c>
      <c r="B1846" s="69" t="s">
        <v>3755</v>
      </c>
      <c r="C1846" s="65">
        <v>1</v>
      </c>
      <c r="D1846" s="65" t="s">
        <v>23</v>
      </c>
      <c r="E1846" s="64" t="s">
        <v>458</v>
      </c>
      <c r="F1846" s="64" t="s">
        <v>635</v>
      </c>
      <c r="G1846" s="64" t="s">
        <v>593</v>
      </c>
      <c r="H1846" s="64" t="s">
        <v>648</v>
      </c>
      <c r="I1846" s="64" t="s">
        <v>636</v>
      </c>
      <c r="J1846" s="64" t="s">
        <v>649</v>
      </c>
      <c r="K1846" s="64" t="s">
        <v>593</v>
      </c>
      <c r="L1846" s="64" t="s">
        <v>637</v>
      </c>
      <c r="M1846" s="64" t="s">
        <v>650</v>
      </c>
      <c r="N1846" s="65">
        <v>1</v>
      </c>
      <c r="O1846" s="65">
        <v>1</v>
      </c>
      <c r="P1846" s="65">
        <v>1</v>
      </c>
      <c r="Q1846" s="67">
        <v>0</v>
      </c>
      <c r="R1846" s="67">
        <v>0</v>
      </c>
      <c r="S1846" s="67">
        <v>1</v>
      </c>
      <c r="T1846" s="67">
        <v>1</v>
      </c>
      <c r="U1846" s="67">
        <v>1</v>
      </c>
      <c r="V1846" s="67">
        <v>0</v>
      </c>
      <c r="W1846" s="63">
        <v>34571368.609999999</v>
      </c>
      <c r="X1846" s="63">
        <v>0</v>
      </c>
      <c r="Y1846" s="63">
        <v>0</v>
      </c>
      <c r="Z1846" s="63">
        <v>1512497.38</v>
      </c>
      <c r="AA1846" s="63">
        <v>0</v>
      </c>
      <c r="AB1846" s="63">
        <v>0</v>
      </c>
      <c r="AC1846" s="63">
        <v>0</v>
      </c>
      <c r="AD1846" s="63">
        <v>34571368.609999999</v>
      </c>
      <c r="AE1846" s="173">
        <v>45387</v>
      </c>
      <c r="AF1846" s="173">
        <v>46482</v>
      </c>
      <c r="AG1846" s="172">
        <v>34571368.609999999</v>
      </c>
      <c r="AH1846" s="94">
        <v>2.4305555555555554</v>
      </c>
      <c r="AI1846" s="94">
        <v>3</v>
      </c>
      <c r="AJ1846" s="168">
        <v>8.7499999999999994E-2</v>
      </c>
      <c r="AK1846" s="162" t="s">
        <v>651</v>
      </c>
      <c r="AL1846" s="162" t="s">
        <v>652</v>
      </c>
      <c r="AM1846" s="133">
        <v>0</v>
      </c>
      <c r="AN1846" s="133">
        <v>0</v>
      </c>
      <c r="AO1846" s="133">
        <v>0</v>
      </c>
      <c r="AP1846" s="133">
        <v>0</v>
      </c>
      <c r="AQ1846" s="133">
        <v>0</v>
      </c>
      <c r="AR1846" s="133">
        <v>1512497.38</v>
      </c>
      <c r="AS1846" s="133">
        <v>0</v>
      </c>
      <c r="AT1846" s="133">
        <v>0</v>
      </c>
      <c r="AU1846" s="133">
        <v>0</v>
      </c>
      <c r="AV1846" s="133">
        <v>0</v>
      </c>
      <c r="AW1846" s="133">
        <v>0</v>
      </c>
      <c r="AX1846" s="133">
        <v>1512497.38</v>
      </c>
      <c r="AY1846" s="133">
        <v>0</v>
      </c>
      <c r="AZ1846" s="133">
        <v>0</v>
      </c>
      <c r="BA1846" s="15">
        <f t="shared" si="92"/>
        <v>0</v>
      </c>
      <c r="BB1846" s="15">
        <f t="shared" si="93"/>
        <v>3024994.76</v>
      </c>
      <c r="BC1846" s="15">
        <f t="shared" si="94"/>
        <v>3024994.76</v>
      </c>
    </row>
    <row r="1847" spans="1:55" x14ac:dyDescent="0.35">
      <c r="A1847" s="161" t="s">
        <v>3756</v>
      </c>
      <c r="B1847" s="69" t="s">
        <v>3757</v>
      </c>
      <c r="C1847" s="65">
        <v>1</v>
      </c>
      <c r="D1847" s="65" t="s">
        <v>23</v>
      </c>
      <c r="E1847" s="64" t="s">
        <v>458</v>
      </c>
      <c r="F1847" s="64" t="s">
        <v>635</v>
      </c>
      <c r="G1847" s="64" t="s">
        <v>655</v>
      </c>
      <c r="H1847" s="64" t="s">
        <v>656</v>
      </c>
      <c r="I1847" s="64" t="s">
        <v>657</v>
      </c>
      <c r="J1847" s="64" t="s">
        <v>658</v>
      </c>
      <c r="K1847" s="64" t="s">
        <v>471</v>
      </c>
      <c r="L1847" s="64" t="s">
        <v>637</v>
      </c>
      <c r="M1847" s="64" t="s">
        <v>650</v>
      </c>
      <c r="N1847" s="65">
        <v>1</v>
      </c>
      <c r="O1847" s="65">
        <v>1</v>
      </c>
      <c r="P1847" s="65">
        <v>1</v>
      </c>
      <c r="Q1847" s="67">
        <v>1</v>
      </c>
      <c r="R1847" s="67">
        <v>1</v>
      </c>
      <c r="S1847" s="67">
        <v>1</v>
      </c>
      <c r="T1847" s="67">
        <v>0</v>
      </c>
      <c r="U1847" s="67">
        <v>0</v>
      </c>
      <c r="V1847" s="67">
        <v>0</v>
      </c>
      <c r="W1847" s="63">
        <v>1874205.16</v>
      </c>
      <c r="X1847" s="63">
        <v>0</v>
      </c>
      <c r="Y1847" s="63">
        <v>0</v>
      </c>
      <c r="Z1847" s="63">
        <v>81996.479999999996</v>
      </c>
      <c r="AA1847" s="63">
        <v>0</v>
      </c>
      <c r="AB1847" s="63">
        <v>0</v>
      </c>
      <c r="AC1847" s="63">
        <v>0</v>
      </c>
      <c r="AD1847" s="63">
        <v>1874205.16</v>
      </c>
      <c r="AE1847" s="173">
        <v>45387</v>
      </c>
      <c r="AF1847" s="173">
        <v>46482</v>
      </c>
      <c r="AG1847" s="172">
        <v>1874205.16</v>
      </c>
      <c r="AH1847" s="94">
        <v>2.4305555555555554</v>
      </c>
      <c r="AI1847" s="94">
        <v>3</v>
      </c>
      <c r="AJ1847" s="168">
        <v>8.7499999999999994E-2</v>
      </c>
      <c r="AK1847" s="162" t="s">
        <v>651</v>
      </c>
      <c r="AL1847" s="162" t="s">
        <v>652</v>
      </c>
      <c r="AM1847" s="133">
        <v>0</v>
      </c>
      <c r="AN1847" s="133">
        <v>0</v>
      </c>
      <c r="AO1847" s="133">
        <v>0</v>
      </c>
      <c r="AP1847" s="133">
        <v>0</v>
      </c>
      <c r="AQ1847" s="133">
        <v>0</v>
      </c>
      <c r="AR1847" s="133">
        <v>81996.479999999996</v>
      </c>
      <c r="AS1847" s="133">
        <v>0</v>
      </c>
      <c r="AT1847" s="133">
        <v>0</v>
      </c>
      <c r="AU1847" s="133">
        <v>0</v>
      </c>
      <c r="AV1847" s="133">
        <v>0</v>
      </c>
      <c r="AW1847" s="133">
        <v>0</v>
      </c>
      <c r="AX1847" s="133">
        <v>81996.479999999996</v>
      </c>
      <c r="AY1847" s="133">
        <v>0</v>
      </c>
      <c r="AZ1847" s="133">
        <v>0</v>
      </c>
      <c r="BA1847" s="15">
        <f t="shared" si="92"/>
        <v>0</v>
      </c>
      <c r="BB1847" s="15">
        <f t="shared" si="93"/>
        <v>163992.95999999999</v>
      </c>
      <c r="BC1847" s="15">
        <f t="shared" si="94"/>
        <v>163992.95999999999</v>
      </c>
    </row>
    <row r="1848" spans="1:55" x14ac:dyDescent="0.35">
      <c r="A1848" s="161" t="s">
        <v>3758</v>
      </c>
      <c r="B1848" s="69" t="s">
        <v>3759</v>
      </c>
      <c r="C1848" s="65">
        <v>1</v>
      </c>
      <c r="D1848" s="65" t="s">
        <v>23</v>
      </c>
      <c r="E1848" s="64" t="s">
        <v>458</v>
      </c>
      <c r="F1848" s="64" t="s">
        <v>635</v>
      </c>
      <c r="G1848" s="64" t="s">
        <v>655</v>
      </c>
      <c r="H1848" s="64" t="s">
        <v>656</v>
      </c>
      <c r="I1848" s="64" t="s">
        <v>657</v>
      </c>
      <c r="J1848" s="64" t="s">
        <v>658</v>
      </c>
      <c r="K1848" s="64" t="s">
        <v>471</v>
      </c>
      <c r="L1848" s="64" t="s">
        <v>637</v>
      </c>
      <c r="M1848" s="64" t="s">
        <v>650</v>
      </c>
      <c r="N1848" s="65">
        <v>1</v>
      </c>
      <c r="O1848" s="65">
        <v>1</v>
      </c>
      <c r="P1848" s="65">
        <v>1</v>
      </c>
      <c r="Q1848" s="67">
        <v>1</v>
      </c>
      <c r="R1848" s="67">
        <v>1</v>
      </c>
      <c r="S1848" s="67">
        <v>1</v>
      </c>
      <c r="T1848" s="67">
        <v>0</v>
      </c>
      <c r="U1848" s="67">
        <v>0</v>
      </c>
      <c r="V1848" s="67">
        <v>0</v>
      </c>
      <c r="W1848" s="63">
        <v>2815081.64</v>
      </c>
      <c r="X1848" s="63">
        <v>0</v>
      </c>
      <c r="Y1848" s="63">
        <v>0</v>
      </c>
      <c r="Z1848" s="63">
        <v>123159.82</v>
      </c>
      <c r="AA1848" s="63">
        <v>0</v>
      </c>
      <c r="AB1848" s="63">
        <v>0</v>
      </c>
      <c r="AC1848" s="63">
        <v>0</v>
      </c>
      <c r="AD1848" s="63">
        <v>2815081.64</v>
      </c>
      <c r="AE1848" s="173">
        <v>45387</v>
      </c>
      <c r="AF1848" s="173">
        <v>46482</v>
      </c>
      <c r="AG1848" s="172">
        <v>2815081.64</v>
      </c>
      <c r="AH1848" s="94">
        <v>2.4305555555555554</v>
      </c>
      <c r="AI1848" s="94">
        <v>3</v>
      </c>
      <c r="AJ1848" s="168">
        <v>8.7499999999999994E-2</v>
      </c>
      <c r="AK1848" s="162" t="s">
        <v>651</v>
      </c>
      <c r="AL1848" s="162" t="s">
        <v>652</v>
      </c>
      <c r="AM1848" s="133">
        <v>0</v>
      </c>
      <c r="AN1848" s="133">
        <v>0</v>
      </c>
      <c r="AO1848" s="133">
        <v>0</v>
      </c>
      <c r="AP1848" s="133">
        <v>0</v>
      </c>
      <c r="AQ1848" s="133">
        <v>0</v>
      </c>
      <c r="AR1848" s="133">
        <v>123159.82</v>
      </c>
      <c r="AS1848" s="133">
        <v>0</v>
      </c>
      <c r="AT1848" s="133">
        <v>0</v>
      </c>
      <c r="AU1848" s="133">
        <v>0</v>
      </c>
      <c r="AV1848" s="133">
        <v>0</v>
      </c>
      <c r="AW1848" s="133">
        <v>0</v>
      </c>
      <c r="AX1848" s="133">
        <v>123159.82</v>
      </c>
      <c r="AY1848" s="133">
        <v>0</v>
      </c>
      <c r="AZ1848" s="133">
        <v>0</v>
      </c>
      <c r="BA1848" s="15">
        <f t="shared" si="92"/>
        <v>0</v>
      </c>
      <c r="BB1848" s="15">
        <f t="shared" si="93"/>
        <v>246319.64</v>
      </c>
      <c r="BC1848" s="15">
        <f t="shared" si="94"/>
        <v>246319.64</v>
      </c>
    </row>
    <row r="1849" spans="1:55" x14ac:dyDescent="0.35">
      <c r="A1849" s="161" t="s">
        <v>3766</v>
      </c>
      <c r="B1849" s="69" t="s">
        <v>3767</v>
      </c>
      <c r="C1849" s="65">
        <v>1</v>
      </c>
      <c r="D1849" s="65" t="s">
        <v>23</v>
      </c>
      <c r="E1849" s="64" t="s">
        <v>458</v>
      </c>
      <c r="F1849" s="64" t="s">
        <v>635</v>
      </c>
      <c r="G1849" s="64" t="s">
        <v>55</v>
      </c>
      <c r="H1849" s="64" t="s">
        <v>648</v>
      </c>
      <c r="I1849" s="64" t="s">
        <v>636</v>
      </c>
      <c r="J1849" s="64" t="s">
        <v>649</v>
      </c>
      <c r="K1849" s="64" t="s">
        <v>583</v>
      </c>
      <c r="L1849" s="64" t="s">
        <v>637</v>
      </c>
      <c r="M1849" s="64" t="s">
        <v>650</v>
      </c>
      <c r="N1849" s="65">
        <v>1</v>
      </c>
      <c r="O1849" s="65">
        <v>1</v>
      </c>
      <c r="P1849" s="65">
        <v>1</v>
      </c>
      <c r="Q1849" s="67">
        <v>0</v>
      </c>
      <c r="R1849" s="67">
        <v>0</v>
      </c>
      <c r="S1849" s="67">
        <v>1</v>
      </c>
      <c r="T1849" s="67">
        <v>1</v>
      </c>
      <c r="U1849" s="67">
        <v>1</v>
      </c>
      <c r="V1849" s="67">
        <v>0</v>
      </c>
      <c r="W1849" s="63">
        <v>200000000</v>
      </c>
      <c r="X1849" s="63">
        <v>0</v>
      </c>
      <c r="Y1849" s="63">
        <v>0</v>
      </c>
      <c r="Z1849" s="63">
        <v>0</v>
      </c>
      <c r="AA1849" s="63">
        <v>0</v>
      </c>
      <c r="AB1849" s="63">
        <v>0</v>
      </c>
      <c r="AC1849" s="63">
        <v>0</v>
      </c>
      <c r="AD1849" s="63">
        <v>200000000</v>
      </c>
      <c r="AE1849" s="173">
        <v>45506</v>
      </c>
      <c r="AF1849" s="173">
        <v>47332</v>
      </c>
      <c r="AG1849" s="94">
        <v>200000000</v>
      </c>
      <c r="AH1849" s="94">
        <v>4.7555555555555555</v>
      </c>
      <c r="AI1849" s="94">
        <v>5</v>
      </c>
      <c r="AJ1849" s="168">
        <v>9.2499999999999999E-2</v>
      </c>
      <c r="AK1849" s="162" t="s">
        <v>651</v>
      </c>
      <c r="AL1849" s="162" t="s">
        <v>652</v>
      </c>
      <c r="AM1849" s="133">
        <v>0</v>
      </c>
      <c r="AN1849" s="133">
        <v>0</v>
      </c>
      <c r="AO1849" s="133">
        <v>0</v>
      </c>
      <c r="AP1849" s="133">
        <v>9250000</v>
      </c>
      <c r="AQ1849" s="133">
        <v>0</v>
      </c>
      <c r="AR1849" s="133">
        <v>0</v>
      </c>
      <c r="AS1849" s="133">
        <v>0</v>
      </c>
      <c r="AT1849" s="133">
        <v>0</v>
      </c>
      <c r="AU1849" s="133">
        <v>0</v>
      </c>
      <c r="AV1849" s="133">
        <v>9250000</v>
      </c>
      <c r="AW1849" s="133">
        <v>0</v>
      </c>
      <c r="AX1849" s="133">
        <v>0</v>
      </c>
      <c r="AY1849" s="133">
        <v>0</v>
      </c>
      <c r="AZ1849" s="133">
        <v>0</v>
      </c>
      <c r="BA1849" s="15">
        <f t="shared" si="92"/>
        <v>0</v>
      </c>
      <c r="BB1849" s="15">
        <f t="shared" ref="BB1849:BB1870" si="95">SUM(AO1849:AZ1849)</f>
        <v>18500000</v>
      </c>
      <c r="BC1849" s="15">
        <f t="shared" ref="BC1849:BC1870" si="96">BA1849+BB1849</f>
        <v>18500000</v>
      </c>
    </row>
    <row r="1850" spans="1:55" x14ac:dyDescent="0.35">
      <c r="A1850" s="161" t="s">
        <v>3768</v>
      </c>
      <c r="B1850" s="69" t="s">
        <v>3769</v>
      </c>
      <c r="C1850" s="65">
        <v>1</v>
      </c>
      <c r="D1850" s="65" t="s">
        <v>23</v>
      </c>
      <c r="E1850" s="64" t="s">
        <v>458</v>
      </c>
      <c r="F1850" s="64" t="s">
        <v>635</v>
      </c>
      <c r="G1850" s="64" t="s">
        <v>594</v>
      </c>
      <c r="H1850" s="64" t="s">
        <v>648</v>
      </c>
      <c r="I1850" s="64" t="s">
        <v>636</v>
      </c>
      <c r="J1850" s="64" t="s">
        <v>649</v>
      </c>
      <c r="K1850" s="64" t="s">
        <v>594</v>
      </c>
      <c r="L1850" s="64" t="s">
        <v>637</v>
      </c>
      <c r="M1850" s="64" t="s">
        <v>650</v>
      </c>
      <c r="N1850" s="65">
        <v>1</v>
      </c>
      <c r="O1850" s="65">
        <v>1</v>
      </c>
      <c r="P1850" s="65">
        <v>1</v>
      </c>
      <c r="Q1850" s="67">
        <v>0</v>
      </c>
      <c r="R1850" s="67">
        <v>0</v>
      </c>
      <c r="S1850" s="67">
        <v>1</v>
      </c>
      <c r="T1850" s="67">
        <v>1</v>
      </c>
      <c r="U1850" s="67">
        <v>1</v>
      </c>
      <c r="V1850" s="67">
        <v>0</v>
      </c>
      <c r="W1850" s="63">
        <v>22600000</v>
      </c>
      <c r="X1850" s="63">
        <v>0</v>
      </c>
      <c r="Y1850" s="63">
        <v>0</v>
      </c>
      <c r="Z1850" s="63">
        <v>0</v>
      </c>
      <c r="AA1850" s="63">
        <v>0</v>
      </c>
      <c r="AB1850" s="63">
        <v>0</v>
      </c>
      <c r="AC1850" s="63">
        <v>0</v>
      </c>
      <c r="AD1850" s="63">
        <v>22600000</v>
      </c>
      <c r="AE1850" s="173">
        <v>45544</v>
      </c>
      <c r="AF1850" s="173">
        <v>47370</v>
      </c>
      <c r="AG1850" s="94">
        <v>22600000</v>
      </c>
      <c r="AH1850" s="94">
        <v>4.8583333333333334</v>
      </c>
      <c r="AI1850" s="94">
        <v>5</v>
      </c>
      <c r="AJ1850" s="168">
        <v>9.2499999999999999E-2</v>
      </c>
      <c r="AK1850" s="162" t="s">
        <v>651</v>
      </c>
      <c r="AL1850" s="162" t="s">
        <v>652</v>
      </c>
      <c r="AM1850" s="133">
        <v>0</v>
      </c>
      <c r="AN1850" s="133">
        <v>0</v>
      </c>
      <c r="AO1850" s="133">
        <v>0</v>
      </c>
      <c r="AP1850" s="133">
        <v>0</v>
      </c>
      <c r="AQ1850" s="133">
        <v>1045250</v>
      </c>
      <c r="AR1850" s="133">
        <v>0</v>
      </c>
      <c r="AS1850" s="133">
        <v>0</v>
      </c>
      <c r="AT1850" s="133">
        <v>0</v>
      </c>
      <c r="AU1850" s="133">
        <v>0</v>
      </c>
      <c r="AV1850" s="133">
        <v>0</v>
      </c>
      <c r="AW1850" s="133">
        <v>1045250</v>
      </c>
      <c r="AX1850" s="133">
        <v>0</v>
      </c>
      <c r="AY1850" s="133">
        <v>0</v>
      </c>
      <c r="AZ1850" s="133">
        <v>0</v>
      </c>
      <c r="BA1850" s="15">
        <f t="shared" si="92"/>
        <v>0</v>
      </c>
      <c r="BB1850" s="15">
        <f t="shared" si="95"/>
        <v>2090500</v>
      </c>
      <c r="BC1850" s="15">
        <f t="shared" si="96"/>
        <v>2090500</v>
      </c>
    </row>
    <row r="1851" spans="1:55" x14ac:dyDescent="0.35">
      <c r="A1851" s="161" t="s">
        <v>3770</v>
      </c>
      <c r="B1851" s="69" t="s">
        <v>3771</v>
      </c>
      <c r="C1851" s="65">
        <v>1</v>
      </c>
      <c r="D1851" s="65" t="s">
        <v>23</v>
      </c>
      <c r="E1851" s="64" t="s">
        <v>458</v>
      </c>
      <c r="F1851" s="64" t="s">
        <v>635</v>
      </c>
      <c r="G1851" s="64" t="s">
        <v>655</v>
      </c>
      <c r="H1851" s="64" t="s">
        <v>656</v>
      </c>
      <c r="I1851" s="64" t="s">
        <v>657</v>
      </c>
      <c r="J1851" s="64" t="s">
        <v>658</v>
      </c>
      <c r="K1851" s="64" t="s">
        <v>471</v>
      </c>
      <c r="L1851" s="64" t="s">
        <v>637</v>
      </c>
      <c r="M1851" s="64" t="s">
        <v>650</v>
      </c>
      <c r="N1851" s="65">
        <v>1</v>
      </c>
      <c r="O1851" s="65">
        <v>1</v>
      </c>
      <c r="P1851" s="65">
        <v>1</v>
      </c>
      <c r="Q1851" s="67">
        <v>1</v>
      </c>
      <c r="R1851" s="67">
        <v>1</v>
      </c>
      <c r="S1851" s="67">
        <v>1</v>
      </c>
      <c r="T1851" s="67">
        <v>0</v>
      </c>
      <c r="U1851" s="67">
        <v>0</v>
      </c>
      <c r="V1851" s="67">
        <v>0</v>
      </c>
      <c r="W1851" s="63">
        <v>2371768.9900000002</v>
      </c>
      <c r="X1851" s="63">
        <v>0</v>
      </c>
      <c r="Y1851" s="63">
        <v>0</v>
      </c>
      <c r="Z1851" s="63">
        <v>0</v>
      </c>
      <c r="AA1851" s="63">
        <v>0</v>
      </c>
      <c r="AB1851" s="63">
        <v>0</v>
      </c>
      <c r="AC1851" s="63">
        <v>0</v>
      </c>
      <c r="AD1851" s="63">
        <v>2371768.9900000002</v>
      </c>
      <c r="AE1851" s="173">
        <v>45372</v>
      </c>
      <c r="AF1851" s="173">
        <v>45737</v>
      </c>
      <c r="AG1851" s="94">
        <v>2371768.9900000002</v>
      </c>
      <c r="AH1851" s="94">
        <v>0.39166666666666666</v>
      </c>
      <c r="AI1851" s="94">
        <v>1</v>
      </c>
      <c r="AJ1851" s="168">
        <v>4.9000000000000002E-2</v>
      </c>
      <c r="AK1851" s="162" t="s">
        <v>651</v>
      </c>
      <c r="AL1851" s="162" t="s">
        <v>652</v>
      </c>
      <c r="AM1851" s="133">
        <v>0</v>
      </c>
      <c r="AN1851" s="133">
        <v>0</v>
      </c>
      <c r="AO1851" s="133">
        <v>0</v>
      </c>
      <c r="AP1851" s="133">
        <v>0</v>
      </c>
      <c r="AQ1851" s="133">
        <v>58108.34</v>
      </c>
      <c r="AR1851" s="133">
        <v>0</v>
      </c>
      <c r="AS1851" s="133">
        <v>0</v>
      </c>
      <c r="AT1851" s="133">
        <v>0</v>
      </c>
      <c r="AU1851" s="133">
        <v>0</v>
      </c>
      <c r="AV1851" s="133">
        <v>0</v>
      </c>
      <c r="AW1851" s="133">
        <v>0</v>
      </c>
      <c r="AX1851" s="133">
        <v>0</v>
      </c>
      <c r="AY1851" s="133">
        <v>0</v>
      </c>
      <c r="AZ1851" s="133">
        <v>0</v>
      </c>
      <c r="BA1851" s="15">
        <f t="shared" si="92"/>
        <v>0</v>
      </c>
      <c r="BB1851" s="15">
        <f t="shared" si="95"/>
        <v>58108.34</v>
      </c>
      <c r="BC1851" s="15">
        <f t="shared" si="96"/>
        <v>58108.34</v>
      </c>
    </row>
    <row r="1852" spans="1:55" x14ac:dyDescent="0.35">
      <c r="A1852" s="161" t="s">
        <v>3772</v>
      </c>
      <c r="B1852" s="69" t="s">
        <v>3773</v>
      </c>
      <c r="C1852" s="65">
        <v>1</v>
      </c>
      <c r="D1852" s="65" t="s">
        <v>23</v>
      </c>
      <c r="E1852" s="64" t="s">
        <v>458</v>
      </c>
      <c r="F1852" s="64" t="s">
        <v>635</v>
      </c>
      <c r="G1852" s="64" t="s">
        <v>655</v>
      </c>
      <c r="H1852" s="64" t="s">
        <v>656</v>
      </c>
      <c r="I1852" s="64" t="s">
        <v>657</v>
      </c>
      <c r="J1852" s="64" t="s">
        <v>658</v>
      </c>
      <c r="K1852" s="64" t="s">
        <v>471</v>
      </c>
      <c r="L1852" s="64" t="s">
        <v>637</v>
      </c>
      <c r="M1852" s="64" t="s">
        <v>650</v>
      </c>
      <c r="N1852" s="65">
        <v>1</v>
      </c>
      <c r="O1852" s="65">
        <v>1</v>
      </c>
      <c r="P1852" s="65">
        <v>1</v>
      </c>
      <c r="Q1852" s="67">
        <v>1</v>
      </c>
      <c r="R1852" s="67">
        <v>1</v>
      </c>
      <c r="S1852" s="67">
        <v>1</v>
      </c>
      <c r="T1852" s="67">
        <v>0</v>
      </c>
      <c r="U1852" s="67">
        <v>0</v>
      </c>
      <c r="V1852" s="67">
        <v>0</v>
      </c>
      <c r="W1852" s="63">
        <v>4885517.0999999996</v>
      </c>
      <c r="X1852" s="63">
        <v>0</v>
      </c>
      <c r="Y1852" s="63">
        <v>0</v>
      </c>
      <c r="Z1852" s="63">
        <v>213741.37</v>
      </c>
      <c r="AA1852" s="63">
        <v>0</v>
      </c>
      <c r="AB1852" s="63">
        <v>0</v>
      </c>
      <c r="AC1852" s="63">
        <v>0</v>
      </c>
      <c r="AD1852" s="63">
        <v>4885517.0999999996</v>
      </c>
      <c r="AE1852" s="173">
        <v>45387</v>
      </c>
      <c r="AF1852" s="173">
        <v>46482</v>
      </c>
      <c r="AG1852" s="94">
        <v>4885517.0999999996</v>
      </c>
      <c r="AH1852" s="94">
        <v>2.4305555555555554</v>
      </c>
      <c r="AI1852" s="94">
        <v>3</v>
      </c>
      <c r="AJ1852" s="168">
        <v>8.7499999999999994E-2</v>
      </c>
      <c r="AK1852" s="162" t="s">
        <v>651</v>
      </c>
      <c r="AL1852" s="162" t="s">
        <v>652</v>
      </c>
      <c r="AM1852" s="133">
        <v>0</v>
      </c>
      <c r="AN1852" s="133">
        <v>0</v>
      </c>
      <c r="AO1852" s="133">
        <v>0</v>
      </c>
      <c r="AP1852" s="133">
        <v>0</v>
      </c>
      <c r="AQ1852" s="133">
        <v>0</v>
      </c>
      <c r="AR1852" s="133">
        <v>213741.37</v>
      </c>
      <c r="AS1852" s="133">
        <v>0</v>
      </c>
      <c r="AT1852" s="133">
        <v>0</v>
      </c>
      <c r="AU1852" s="133">
        <v>0</v>
      </c>
      <c r="AV1852" s="133">
        <v>0</v>
      </c>
      <c r="AW1852" s="133">
        <v>0</v>
      </c>
      <c r="AX1852" s="133">
        <v>213741.37</v>
      </c>
      <c r="AY1852" s="133">
        <v>0</v>
      </c>
      <c r="AZ1852" s="133">
        <v>0</v>
      </c>
      <c r="BA1852" s="15">
        <f t="shared" si="92"/>
        <v>0</v>
      </c>
      <c r="BB1852" s="15">
        <f t="shared" si="95"/>
        <v>427482.74</v>
      </c>
      <c r="BC1852" s="15">
        <f t="shared" si="96"/>
        <v>427482.74</v>
      </c>
    </row>
    <row r="1853" spans="1:55" x14ac:dyDescent="0.35">
      <c r="A1853" s="161" t="s">
        <v>3774</v>
      </c>
      <c r="B1853" s="69" t="s">
        <v>3775</v>
      </c>
      <c r="C1853" s="65">
        <v>1</v>
      </c>
      <c r="D1853" s="65" t="s">
        <v>23</v>
      </c>
      <c r="E1853" s="64" t="s">
        <v>458</v>
      </c>
      <c r="F1853" s="64" t="s">
        <v>635</v>
      </c>
      <c r="G1853" s="64" t="s">
        <v>655</v>
      </c>
      <c r="H1853" s="64" t="s">
        <v>656</v>
      </c>
      <c r="I1853" s="64" t="s">
        <v>657</v>
      </c>
      <c r="J1853" s="64" t="s">
        <v>658</v>
      </c>
      <c r="K1853" s="64" t="s">
        <v>471</v>
      </c>
      <c r="L1853" s="64" t="s">
        <v>637</v>
      </c>
      <c r="M1853" s="64" t="s">
        <v>650</v>
      </c>
      <c r="N1853" s="65">
        <v>1</v>
      </c>
      <c r="O1853" s="65">
        <v>1</v>
      </c>
      <c r="P1853" s="65">
        <v>1</v>
      </c>
      <c r="Q1853" s="67">
        <v>1</v>
      </c>
      <c r="R1853" s="67">
        <v>1</v>
      </c>
      <c r="S1853" s="67">
        <v>1</v>
      </c>
      <c r="T1853" s="67">
        <v>0</v>
      </c>
      <c r="U1853" s="67">
        <v>0</v>
      </c>
      <c r="V1853" s="67">
        <v>0</v>
      </c>
      <c r="W1853" s="63">
        <v>152027.98000000001</v>
      </c>
      <c r="X1853" s="63">
        <v>0</v>
      </c>
      <c r="Y1853" s="63">
        <v>0</v>
      </c>
      <c r="Z1853" s="63">
        <v>0</v>
      </c>
      <c r="AA1853" s="63">
        <v>0</v>
      </c>
      <c r="AB1853" s="63">
        <v>0</v>
      </c>
      <c r="AC1853" s="63">
        <v>0</v>
      </c>
      <c r="AD1853" s="63">
        <v>152027.98000000001</v>
      </c>
      <c r="AE1853" s="173">
        <v>45551</v>
      </c>
      <c r="AF1853" s="173">
        <v>46646</v>
      </c>
      <c r="AG1853" s="94">
        <v>152027.98000000001</v>
      </c>
      <c r="AH1853" s="94">
        <v>2.8777777777777778</v>
      </c>
      <c r="AI1853" s="94">
        <v>3</v>
      </c>
      <c r="AJ1853" s="168">
        <v>8.7499999999999994E-2</v>
      </c>
      <c r="AK1853" s="162" t="s">
        <v>651</v>
      </c>
      <c r="AL1853" s="162" t="s">
        <v>652</v>
      </c>
      <c r="AM1853" s="133">
        <v>0</v>
      </c>
      <c r="AN1853" s="133">
        <v>0</v>
      </c>
      <c r="AO1853" s="133">
        <v>0</v>
      </c>
      <c r="AP1853" s="133">
        <v>0</v>
      </c>
      <c r="AQ1853" s="133">
        <v>6651.22</v>
      </c>
      <c r="AR1853" s="133">
        <v>0</v>
      </c>
      <c r="AS1853" s="133">
        <v>0</v>
      </c>
      <c r="AT1853" s="133">
        <v>0</v>
      </c>
      <c r="AU1853" s="133">
        <v>0</v>
      </c>
      <c r="AV1853" s="133">
        <v>0</v>
      </c>
      <c r="AW1853" s="133">
        <v>6651.22</v>
      </c>
      <c r="AX1853" s="133">
        <v>0</v>
      </c>
      <c r="AY1853" s="133">
        <v>0</v>
      </c>
      <c r="AZ1853" s="133">
        <v>0</v>
      </c>
      <c r="BA1853" s="15">
        <f t="shared" si="92"/>
        <v>0</v>
      </c>
      <c r="BB1853" s="15">
        <f t="shared" si="95"/>
        <v>13302.44</v>
      </c>
      <c r="BC1853" s="15">
        <f t="shared" si="96"/>
        <v>13302.44</v>
      </c>
    </row>
    <row r="1854" spans="1:55" x14ac:dyDescent="0.35">
      <c r="A1854" s="161" t="s">
        <v>3776</v>
      </c>
      <c r="B1854" s="69" t="s">
        <v>3777</v>
      </c>
      <c r="C1854" s="65">
        <v>1</v>
      </c>
      <c r="D1854" s="65" t="s">
        <v>23</v>
      </c>
      <c r="E1854" s="64" t="s">
        <v>458</v>
      </c>
      <c r="F1854" s="64" t="s">
        <v>635</v>
      </c>
      <c r="G1854" s="64" t="s">
        <v>594</v>
      </c>
      <c r="H1854" s="64" t="s">
        <v>648</v>
      </c>
      <c r="I1854" s="64" t="s">
        <v>636</v>
      </c>
      <c r="J1854" s="64" t="s">
        <v>649</v>
      </c>
      <c r="K1854" s="64" t="s">
        <v>594</v>
      </c>
      <c r="L1854" s="64" t="s">
        <v>637</v>
      </c>
      <c r="M1854" s="64" t="s">
        <v>650</v>
      </c>
      <c r="N1854" s="65">
        <v>1</v>
      </c>
      <c r="O1854" s="65">
        <v>1</v>
      </c>
      <c r="P1854" s="65">
        <v>1</v>
      </c>
      <c r="Q1854" s="67">
        <v>0</v>
      </c>
      <c r="R1854" s="67">
        <v>0</v>
      </c>
      <c r="S1854" s="67">
        <v>1</v>
      </c>
      <c r="T1854" s="67">
        <v>1</v>
      </c>
      <c r="U1854" s="67">
        <v>1</v>
      </c>
      <c r="V1854" s="67">
        <v>0</v>
      </c>
      <c r="W1854" s="63">
        <v>22067100.550000001</v>
      </c>
      <c r="X1854" s="63">
        <v>0</v>
      </c>
      <c r="Y1854" s="63">
        <v>0</v>
      </c>
      <c r="Z1854" s="63">
        <v>0</v>
      </c>
      <c r="AA1854" s="63">
        <v>0</v>
      </c>
      <c r="AB1854" s="63">
        <v>0</v>
      </c>
      <c r="AC1854" s="63">
        <v>0</v>
      </c>
      <c r="AD1854" s="63">
        <v>22067100.550000001</v>
      </c>
      <c r="AE1854" s="173">
        <v>45455</v>
      </c>
      <c r="AF1854" s="173">
        <v>47281</v>
      </c>
      <c r="AG1854" s="94">
        <v>22067100.550000001</v>
      </c>
      <c r="AH1854" s="94">
        <v>4.6166666666666663</v>
      </c>
      <c r="AI1854" s="94">
        <v>5</v>
      </c>
      <c r="AJ1854" s="168">
        <v>9.2499999999999999E-2</v>
      </c>
      <c r="AK1854" s="162" t="s">
        <v>651</v>
      </c>
      <c r="AL1854" s="162" t="s">
        <v>652</v>
      </c>
      <c r="AM1854" s="133">
        <v>0</v>
      </c>
      <c r="AN1854" s="133">
        <v>1020603.4</v>
      </c>
      <c r="AO1854" s="133">
        <v>0</v>
      </c>
      <c r="AP1854" s="133">
        <v>0</v>
      </c>
      <c r="AQ1854" s="133">
        <v>0</v>
      </c>
      <c r="AR1854" s="133">
        <v>0</v>
      </c>
      <c r="AS1854" s="133">
        <v>0</v>
      </c>
      <c r="AT1854" s="133">
        <v>1020603.4</v>
      </c>
      <c r="AU1854" s="133">
        <v>0</v>
      </c>
      <c r="AV1854" s="133">
        <v>0</v>
      </c>
      <c r="AW1854" s="133">
        <v>0</v>
      </c>
      <c r="AX1854" s="133">
        <v>0</v>
      </c>
      <c r="AY1854" s="133">
        <v>0</v>
      </c>
      <c r="AZ1854" s="133">
        <v>1020603.4</v>
      </c>
      <c r="BA1854" s="15">
        <f t="shared" si="92"/>
        <v>1020603.4</v>
      </c>
      <c r="BB1854" s="15">
        <f t="shared" si="95"/>
        <v>2041206.8</v>
      </c>
      <c r="BC1854" s="15">
        <f t="shared" si="96"/>
        <v>3061810.2</v>
      </c>
    </row>
    <row r="1855" spans="1:55" x14ac:dyDescent="0.35">
      <c r="A1855" s="161" t="s">
        <v>3778</v>
      </c>
      <c r="B1855" s="69" t="s">
        <v>3779</v>
      </c>
      <c r="C1855" s="65">
        <v>1</v>
      </c>
      <c r="D1855" s="65" t="s">
        <v>23</v>
      </c>
      <c r="E1855" s="64" t="s">
        <v>458</v>
      </c>
      <c r="F1855" s="64" t="s">
        <v>635</v>
      </c>
      <c r="G1855" s="64" t="s">
        <v>655</v>
      </c>
      <c r="H1855" s="64" t="s">
        <v>656</v>
      </c>
      <c r="I1855" s="64" t="s">
        <v>657</v>
      </c>
      <c r="J1855" s="64" t="s">
        <v>658</v>
      </c>
      <c r="K1855" s="64" t="s">
        <v>471</v>
      </c>
      <c r="L1855" s="64" t="s">
        <v>637</v>
      </c>
      <c r="M1855" s="64" t="s">
        <v>650</v>
      </c>
      <c r="N1855" s="65">
        <v>1</v>
      </c>
      <c r="O1855" s="65">
        <v>1</v>
      </c>
      <c r="P1855" s="65">
        <v>1</v>
      </c>
      <c r="Q1855" s="67">
        <v>1</v>
      </c>
      <c r="R1855" s="67">
        <v>1</v>
      </c>
      <c r="S1855" s="67">
        <v>1</v>
      </c>
      <c r="T1855" s="67">
        <v>0</v>
      </c>
      <c r="U1855" s="67">
        <v>0</v>
      </c>
      <c r="V1855" s="67">
        <v>0</v>
      </c>
      <c r="W1855" s="63">
        <v>1000000</v>
      </c>
      <c r="X1855" s="63">
        <v>0</v>
      </c>
      <c r="Y1855" s="63">
        <v>0</v>
      </c>
      <c r="Z1855" s="63">
        <v>43750</v>
      </c>
      <c r="AA1855" s="63">
        <v>0</v>
      </c>
      <c r="AB1855" s="63">
        <v>0</v>
      </c>
      <c r="AC1855" s="63">
        <v>0</v>
      </c>
      <c r="AD1855" s="63">
        <v>1000000</v>
      </c>
      <c r="AE1855" s="173">
        <v>45387</v>
      </c>
      <c r="AF1855" s="173">
        <v>46482</v>
      </c>
      <c r="AG1855" s="94">
        <v>1000000</v>
      </c>
      <c r="AH1855" s="94">
        <v>2.4305555555555554</v>
      </c>
      <c r="AI1855" s="94">
        <v>3</v>
      </c>
      <c r="AJ1855" s="168">
        <v>8.7499999999999994E-2</v>
      </c>
      <c r="AK1855" s="162" t="s">
        <v>651</v>
      </c>
      <c r="AL1855" s="162" t="s">
        <v>652</v>
      </c>
      <c r="AM1855" s="133">
        <v>0</v>
      </c>
      <c r="AN1855" s="133">
        <v>0</v>
      </c>
      <c r="AO1855" s="133">
        <v>0</v>
      </c>
      <c r="AP1855" s="133">
        <v>0</v>
      </c>
      <c r="AQ1855" s="133">
        <v>0</v>
      </c>
      <c r="AR1855" s="133">
        <v>43750</v>
      </c>
      <c r="AS1855" s="133">
        <v>0</v>
      </c>
      <c r="AT1855" s="133">
        <v>0</v>
      </c>
      <c r="AU1855" s="133">
        <v>0</v>
      </c>
      <c r="AV1855" s="133">
        <v>0</v>
      </c>
      <c r="AW1855" s="133">
        <v>0</v>
      </c>
      <c r="AX1855" s="133">
        <v>43750</v>
      </c>
      <c r="AY1855" s="133">
        <v>0</v>
      </c>
      <c r="AZ1855" s="133">
        <v>0</v>
      </c>
      <c r="BA1855" s="15">
        <f t="shared" si="92"/>
        <v>0</v>
      </c>
      <c r="BB1855" s="15">
        <f t="shared" si="95"/>
        <v>87500</v>
      </c>
      <c r="BC1855" s="15">
        <f t="shared" si="96"/>
        <v>87500</v>
      </c>
    </row>
    <row r="1856" spans="1:55" x14ac:dyDescent="0.35">
      <c r="A1856" s="161" t="s">
        <v>3780</v>
      </c>
      <c r="B1856" s="69" t="s">
        <v>3781</v>
      </c>
      <c r="C1856" s="65">
        <v>1</v>
      </c>
      <c r="D1856" s="65" t="s">
        <v>23</v>
      </c>
      <c r="E1856" s="64" t="s">
        <v>458</v>
      </c>
      <c r="F1856" s="64" t="s">
        <v>635</v>
      </c>
      <c r="G1856" s="64" t="s">
        <v>655</v>
      </c>
      <c r="H1856" s="64" t="s">
        <v>656</v>
      </c>
      <c r="I1856" s="64" t="s">
        <v>657</v>
      </c>
      <c r="J1856" s="64" t="s">
        <v>658</v>
      </c>
      <c r="K1856" s="64" t="s">
        <v>471</v>
      </c>
      <c r="L1856" s="64" t="s">
        <v>637</v>
      </c>
      <c r="M1856" s="64" t="s">
        <v>650</v>
      </c>
      <c r="N1856" s="65">
        <v>1</v>
      </c>
      <c r="O1856" s="65">
        <v>1</v>
      </c>
      <c r="P1856" s="65">
        <v>1</v>
      </c>
      <c r="Q1856" s="67">
        <v>1</v>
      </c>
      <c r="R1856" s="67">
        <v>1</v>
      </c>
      <c r="S1856" s="67">
        <v>1</v>
      </c>
      <c r="T1856" s="67">
        <v>0</v>
      </c>
      <c r="U1856" s="67">
        <v>0</v>
      </c>
      <c r="V1856" s="67">
        <v>0</v>
      </c>
      <c r="W1856" s="63">
        <v>1500000</v>
      </c>
      <c r="X1856" s="63">
        <v>0</v>
      </c>
      <c r="Y1856" s="63">
        <v>0</v>
      </c>
      <c r="Z1856" s="63">
        <v>0</v>
      </c>
      <c r="AA1856" s="63">
        <v>0</v>
      </c>
      <c r="AB1856" s="63">
        <v>0</v>
      </c>
      <c r="AC1856" s="63">
        <v>0</v>
      </c>
      <c r="AD1856" s="63">
        <v>1500000</v>
      </c>
      <c r="AE1856" s="173">
        <v>45372</v>
      </c>
      <c r="AF1856" s="173">
        <v>45737</v>
      </c>
      <c r="AG1856" s="94">
        <v>1500000</v>
      </c>
      <c r="AH1856" s="94">
        <v>0.39166666666666666</v>
      </c>
      <c r="AI1856" s="94">
        <v>1</v>
      </c>
      <c r="AJ1856" s="168">
        <v>4.9000000000000002E-2</v>
      </c>
      <c r="AK1856" s="162" t="s">
        <v>651</v>
      </c>
      <c r="AL1856" s="162" t="s">
        <v>652</v>
      </c>
      <c r="AM1856" s="133">
        <v>0</v>
      </c>
      <c r="AN1856" s="133">
        <v>0</v>
      </c>
      <c r="AO1856" s="133">
        <v>0</v>
      </c>
      <c r="AP1856" s="133">
        <v>0</v>
      </c>
      <c r="AQ1856" s="133">
        <v>36750</v>
      </c>
      <c r="AR1856" s="133">
        <v>0</v>
      </c>
      <c r="AS1856" s="133">
        <v>0</v>
      </c>
      <c r="AT1856" s="133">
        <v>0</v>
      </c>
      <c r="AU1856" s="133">
        <v>0</v>
      </c>
      <c r="AV1856" s="133">
        <v>0</v>
      </c>
      <c r="AW1856" s="133">
        <v>0</v>
      </c>
      <c r="AX1856" s="133">
        <v>0</v>
      </c>
      <c r="AY1856" s="133">
        <v>0</v>
      </c>
      <c r="AZ1856" s="133">
        <v>0</v>
      </c>
      <c r="BA1856" s="15">
        <f t="shared" si="92"/>
        <v>0</v>
      </c>
      <c r="BB1856" s="15">
        <f t="shared" si="95"/>
        <v>36750</v>
      </c>
      <c r="BC1856" s="15">
        <f t="shared" si="96"/>
        <v>36750</v>
      </c>
    </row>
    <row r="1857" spans="1:55" x14ac:dyDescent="0.35">
      <c r="A1857" s="161" t="s">
        <v>3782</v>
      </c>
      <c r="B1857" s="69" t="s">
        <v>3783</v>
      </c>
      <c r="C1857" s="65">
        <v>1</v>
      </c>
      <c r="D1857" s="65" t="s">
        <v>23</v>
      </c>
      <c r="E1857" s="64" t="s">
        <v>458</v>
      </c>
      <c r="F1857" s="64" t="s">
        <v>635</v>
      </c>
      <c r="G1857" s="64" t="s">
        <v>655</v>
      </c>
      <c r="H1857" s="64" t="s">
        <v>656</v>
      </c>
      <c r="I1857" s="64" t="s">
        <v>657</v>
      </c>
      <c r="J1857" s="64" t="s">
        <v>658</v>
      </c>
      <c r="K1857" s="64" t="s">
        <v>471</v>
      </c>
      <c r="L1857" s="64" t="s">
        <v>637</v>
      </c>
      <c r="M1857" s="64" t="s">
        <v>650</v>
      </c>
      <c r="N1857" s="65">
        <v>1</v>
      </c>
      <c r="O1857" s="65">
        <v>1</v>
      </c>
      <c r="P1857" s="65">
        <v>1</v>
      </c>
      <c r="Q1857" s="67">
        <v>1</v>
      </c>
      <c r="R1857" s="67">
        <v>1</v>
      </c>
      <c r="S1857" s="67">
        <v>1</v>
      </c>
      <c r="T1857" s="67">
        <v>0</v>
      </c>
      <c r="U1857" s="67">
        <v>0</v>
      </c>
      <c r="V1857" s="67">
        <v>0</v>
      </c>
      <c r="W1857" s="63">
        <v>10000000</v>
      </c>
      <c r="X1857" s="63">
        <v>0</v>
      </c>
      <c r="Y1857" s="63">
        <v>0</v>
      </c>
      <c r="Z1857" s="63">
        <v>0</v>
      </c>
      <c r="AA1857" s="63">
        <v>0</v>
      </c>
      <c r="AB1857" s="63">
        <v>0</v>
      </c>
      <c r="AC1857" s="63">
        <v>0</v>
      </c>
      <c r="AD1857" s="63">
        <v>10000000</v>
      </c>
      <c r="AE1857" s="173">
        <v>45372</v>
      </c>
      <c r="AF1857" s="173">
        <v>45737</v>
      </c>
      <c r="AG1857" s="94">
        <v>10000000</v>
      </c>
      <c r="AH1857" s="94">
        <v>0.39166666666666666</v>
      </c>
      <c r="AI1857" s="94">
        <v>1</v>
      </c>
      <c r="AJ1857" s="168">
        <v>4.9000000000000002E-2</v>
      </c>
      <c r="AK1857" s="162" t="s">
        <v>651</v>
      </c>
      <c r="AL1857" s="162" t="s">
        <v>652</v>
      </c>
      <c r="AM1857" s="133">
        <v>0</v>
      </c>
      <c r="AN1857" s="133">
        <v>0</v>
      </c>
      <c r="AO1857" s="133">
        <v>0</v>
      </c>
      <c r="AP1857" s="133">
        <v>0</v>
      </c>
      <c r="AQ1857" s="133">
        <v>245000</v>
      </c>
      <c r="AR1857" s="133">
        <v>0</v>
      </c>
      <c r="AS1857" s="133">
        <v>0</v>
      </c>
      <c r="AT1857" s="133">
        <v>0</v>
      </c>
      <c r="AU1857" s="133">
        <v>0</v>
      </c>
      <c r="AV1857" s="133">
        <v>0</v>
      </c>
      <c r="AW1857" s="133">
        <v>0</v>
      </c>
      <c r="AX1857" s="133">
        <v>0</v>
      </c>
      <c r="AY1857" s="133">
        <v>0</v>
      </c>
      <c r="AZ1857" s="133">
        <v>0</v>
      </c>
      <c r="BA1857" s="15">
        <f t="shared" si="92"/>
        <v>0</v>
      </c>
      <c r="BB1857" s="15">
        <f t="shared" si="95"/>
        <v>245000</v>
      </c>
      <c r="BC1857" s="15">
        <f t="shared" si="96"/>
        <v>245000</v>
      </c>
    </row>
    <row r="1858" spans="1:55" x14ac:dyDescent="0.35">
      <c r="A1858" s="161" t="s">
        <v>3784</v>
      </c>
      <c r="B1858" s="69" t="s">
        <v>3785</v>
      </c>
      <c r="C1858" s="65">
        <v>1</v>
      </c>
      <c r="D1858" s="65" t="s">
        <v>23</v>
      </c>
      <c r="E1858" s="64" t="s">
        <v>458</v>
      </c>
      <c r="F1858" s="64" t="s">
        <v>635</v>
      </c>
      <c r="G1858" s="64" t="s">
        <v>655</v>
      </c>
      <c r="H1858" s="64" t="s">
        <v>656</v>
      </c>
      <c r="I1858" s="64" t="s">
        <v>657</v>
      </c>
      <c r="J1858" s="64" t="s">
        <v>658</v>
      </c>
      <c r="K1858" s="64" t="s">
        <v>471</v>
      </c>
      <c r="L1858" s="64" t="s">
        <v>637</v>
      </c>
      <c r="M1858" s="64" t="s">
        <v>650</v>
      </c>
      <c r="N1858" s="65">
        <v>1</v>
      </c>
      <c r="O1858" s="65">
        <v>1</v>
      </c>
      <c r="P1858" s="65">
        <v>1</v>
      </c>
      <c r="Q1858" s="67">
        <v>1</v>
      </c>
      <c r="R1858" s="67">
        <v>1</v>
      </c>
      <c r="S1858" s="67">
        <v>1</v>
      </c>
      <c r="T1858" s="67">
        <v>0</v>
      </c>
      <c r="U1858" s="67">
        <v>0</v>
      </c>
      <c r="V1858" s="67">
        <v>0</v>
      </c>
      <c r="W1858" s="63">
        <v>10000000</v>
      </c>
      <c r="X1858" s="63">
        <v>0</v>
      </c>
      <c r="Y1858" s="63">
        <v>0</v>
      </c>
      <c r="Z1858" s="63">
        <v>0</v>
      </c>
      <c r="AA1858" s="63">
        <v>0</v>
      </c>
      <c r="AB1858" s="63">
        <v>0</v>
      </c>
      <c r="AC1858" s="63">
        <v>0</v>
      </c>
      <c r="AD1858" s="63">
        <v>10000000</v>
      </c>
      <c r="AE1858" s="173">
        <v>45372</v>
      </c>
      <c r="AF1858" s="173">
        <v>45737</v>
      </c>
      <c r="AG1858" s="94">
        <v>10000000</v>
      </c>
      <c r="AH1858" s="94">
        <v>0.39166666666666666</v>
      </c>
      <c r="AI1858" s="94">
        <v>1</v>
      </c>
      <c r="AJ1858" s="168">
        <v>4.9000000000000002E-2</v>
      </c>
      <c r="AK1858" s="162" t="s">
        <v>651</v>
      </c>
      <c r="AL1858" s="162" t="s">
        <v>652</v>
      </c>
      <c r="AM1858" s="133">
        <v>0</v>
      </c>
      <c r="AN1858" s="133">
        <v>0</v>
      </c>
      <c r="AO1858" s="133">
        <v>0</v>
      </c>
      <c r="AP1858" s="133">
        <v>0</v>
      </c>
      <c r="AQ1858" s="133">
        <v>245000</v>
      </c>
      <c r="AR1858" s="133">
        <v>0</v>
      </c>
      <c r="AS1858" s="133">
        <v>0</v>
      </c>
      <c r="AT1858" s="133">
        <v>0</v>
      </c>
      <c r="AU1858" s="133">
        <v>0</v>
      </c>
      <c r="AV1858" s="133">
        <v>0</v>
      </c>
      <c r="AW1858" s="133">
        <v>0</v>
      </c>
      <c r="AX1858" s="133">
        <v>0</v>
      </c>
      <c r="AY1858" s="133">
        <v>0</v>
      </c>
      <c r="AZ1858" s="133">
        <v>0</v>
      </c>
      <c r="BA1858" s="15">
        <f t="shared" si="92"/>
        <v>0</v>
      </c>
      <c r="BB1858" s="15">
        <f t="shared" si="95"/>
        <v>245000</v>
      </c>
      <c r="BC1858" s="15">
        <f t="shared" si="96"/>
        <v>245000</v>
      </c>
    </row>
    <row r="1859" spans="1:55" x14ac:dyDescent="0.35">
      <c r="A1859" s="161" t="s">
        <v>3786</v>
      </c>
      <c r="B1859" s="69" t="s">
        <v>3787</v>
      </c>
      <c r="C1859" s="65">
        <v>1</v>
      </c>
      <c r="D1859" s="65" t="s">
        <v>23</v>
      </c>
      <c r="E1859" s="64" t="s">
        <v>458</v>
      </c>
      <c r="F1859" s="64" t="s">
        <v>635</v>
      </c>
      <c r="G1859" s="64" t="s">
        <v>55</v>
      </c>
      <c r="H1859" s="64" t="s">
        <v>648</v>
      </c>
      <c r="I1859" s="64" t="s">
        <v>636</v>
      </c>
      <c r="J1859" s="64" t="s">
        <v>649</v>
      </c>
      <c r="K1859" s="64" t="s">
        <v>583</v>
      </c>
      <c r="L1859" s="64" t="s">
        <v>637</v>
      </c>
      <c r="M1859" s="64" t="s">
        <v>650</v>
      </c>
      <c r="N1859" s="65">
        <v>1</v>
      </c>
      <c r="O1859" s="65">
        <v>1</v>
      </c>
      <c r="P1859" s="65">
        <v>1</v>
      </c>
      <c r="Q1859" s="67">
        <v>0</v>
      </c>
      <c r="R1859" s="67">
        <v>0</v>
      </c>
      <c r="S1859" s="67">
        <v>1</v>
      </c>
      <c r="T1859" s="67">
        <v>1</v>
      </c>
      <c r="U1859" s="67">
        <v>1</v>
      </c>
      <c r="V1859" s="67">
        <v>0</v>
      </c>
      <c r="W1859" s="63">
        <v>55000000</v>
      </c>
      <c r="X1859" s="63">
        <v>0</v>
      </c>
      <c r="Y1859" s="63">
        <v>0</v>
      </c>
      <c r="Z1859" s="63">
        <v>0</v>
      </c>
      <c r="AA1859" s="63">
        <v>0</v>
      </c>
      <c r="AB1859" s="63">
        <v>0</v>
      </c>
      <c r="AC1859" s="63">
        <v>0</v>
      </c>
      <c r="AD1859" s="63">
        <v>55000000</v>
      </c>
      <c r="AE1859" s="173">
        <v>45565</v>
      </c>
      <c r="AF1859" s="173">
        <v>48121</v>
      </c>
      <c r="AG1859" s="94">
        <v>55000000</v>
      </c>
      <c r="AH1859" s="94">
        <v>6.916666666666667</v>
      </c>
      <c r="AI1859" s="94">
        <v>7</v>
      </c>
      <c r="AJ1859" s="168">
        <v>9.5000000000000001E-2</v>
      </c>
      <c r="AK1859" s="162" t="s">
        <v>651</v>
      </c>
      <c r="AL1859" s="162" t="s">
        <v>652</v>
      </c>
      <c r="AM1859" s="133">
        <v>0</v>
      </c>
      <c r="AN1859" s="133">
        <v>0</v>
      </c>
      <c r="AO1859" s="133">
        <v>0</v>
      </c>
      <c r="AP1859" s="133">
        <v>0</v>
      </c>
      <c r="AQ1859" s="133">
        <v>2612500</v>
      </c>
      <c r="AR1859" s="133">
        <v>0</v>
      </c>
      <c r="AS1859" s="133">
        <v>0</v>
      </c>
      <c r="AT1859" s="133">
        <v>0</v>
      </c>
      <c r="AU1859" s="133">
        <v>0</v>
      </c>
      <c r="AV1859" s="133">
        <v>0</v>
      </c>
      <c r="AW1859" s="133">
        <v>2612500</v>
      </c>
      <c r="AX1859" s="133">
        <v>0</v>
      </c>
      <c r="AY1859" s="133">
        <v>0</v>
      </c>
      <c r="AZ1859" s="133">
        <v>0</v>
      </c>
      <c r="BA1859" s="15">
        <f t="shared" ref="BA1859:BA1870" si="97">SUM(AM1859:AN1859)</f>
        <v>0</v>
      </c>
      <c r="BB1859" s="15">
        <f t="shared" si="95"/>
        <v>5225000</v>
      </c>
      <c r="BC1859" s="15">
        <f t="shared" si="96"/>
        <v>5225000</v>
      </c>
    </row>
    <row r="1860" spans="1:55" x14ac:dyDescent="0.35">
      <c r="A1860" s="161" t="s">
        <v>3788</v>
      </c>
      <c r="B1860" s="69" t="s">
        <v>3789</v>
      </c>
      <c r="C1860" s="65">
        <v>1</v>
      </c>
      <c r="D1860" s="65" t="s">
        <v>23</v>
      </c>
      <c r="E1860" s="64" t="s">
        <v>458</v>
      </c>
      <c r="F1860" s="64" t="s">
        <v>635</v>
      </c>
      <c r="G1860" s="64" t="s">
        <v>55</v>
      </c>
      <c r="H1860" s="64" t="s">
        <v>648</v>
      </c>
      <c r="I1860" s="64" t="s">
        <v>636</v>
      </c>
      <c r="J1860" s="64" t="s">
        <v>649</v>
      </c>
      <c r="K1860" s="64" t="s">
        <v>583</v>
      </c>
      <c r="L1860" s="64" t="s">
        <v>637</v>
      </c>
      <c r="M1860" s="64" t="s">
        <v>650</v>
      </c>
      <c r="N1860" s="65">
        <v>1</v>
      </c>
      <c r="O1860" s="65">
        <v>1</v>
      </c>
      <c r="P1860" s="65">
        <v>1</v>
      </c>
      <c r="Q1860" s="67">
        <v>0</v>
      </c>
      <c r="R1860" s="67">
        <v>0</v>
      </c>
      <c r="S1860" s="67">
        <v>1</v>
      </c>
      <c r="T1860" s="67">
        <v>1</v>
      </c>
      <c r="U1860" s="67">
        <v>1</v>
      </c>
      <c r="V1860" s="67">
        <v>0</v>
      </c>
      <c r="W1860" s="63">
        <v>0</v>
      </c>
      <c r="X1860" s="63">
        <v>200000000</v>
      </c>
      <c r="Y1860" s="63">
        <v>0</v>
      </c>
      <c r="Z1860" s="63">
        <v>0</v>
      </c>
      <c r="AA1860" s="63">
        <v>0</v>
      </c>
      <c r="AB1860" s="63">
        <v>0</v>
      </c>
      <c r="AC1860" s="63">
        <v>0</v>
      </c>
      <c r="AD1860" s="63">
        <v>200000000</v>
      </c>
      <c r="AE1860" s="173">
        <v>45565</v>
      </c>
      <c r="AF1860" s="173">
        <v>48121</v>
      </c>
      <c r="AG1860" s="94">
        <v>200000000</v>
      </c>
      <c r="AH1860" s="94">
        <v>6.916666666666667</v>
      </c>
      <c r="AI1860" s="94">
        <v>7</v>
      </c>
      <c r="AJ1860" s="168">
        <v>9.5000000000000001E-2</v>
      </c>
      <c r="AK1860" s="162" t="s">
        <v>651</v>
      </c>
      <c r="AL1860" s="162" t="s">
        <v>652</v>
      </c>
      <c r="AM1860" s="133">
        <v>0</v>
      </c>
      <c r="AN1860" s="133">
        <v>0</v>
      </c>
      <c r="AO1860" s="133">
        <v>0</v>
      </c>
      <c r="AP1860" s="133">
        <v>0</v>
      </c>
      <c r="AQ1860" s="133">
        <v>9500000</v>
      </c>
      <c r="AR1860" s="133">
        <v>0</v>
      </c>
      <c r="AS1860" s="133">
        <v>0</v>
      </c>
      <c r="AT1860" s="133">
        <v>0</v>
      </c>
      <c r="AU1860" s="133">
        <v>0</v>
      </c>
      <c r="AV1860" s="133">
        <v>0</v>
      </c>
      <c r="AW1860" s="133">
        <v>9500000</v>
      </c>
      <c r="AX1860" s="133">
        <v>0</v>
      </c>
      <c r="AY1860" s="133">
        <v>0</v>
      </c>
      <c r="AZ1860" s="133">
        <v>0</v>
      </c>
      <c r="BA1860" s="15">
        <f t="shared" si="97"/>
        <v>0</v>
      </c>
      <c r="BB1860" s="15">
        <f t="shared" si="95"/>
        <v>19000000</v>
      </c>
      <c r="BC1860" s="15">
        <f t="shared" si="96"/>
        <v>19000000</v>
      </c>
    </row>
    <row r="1861" spans="1:55" x14ac:dyDescent="0.35">
      <c r="A1861" s="161" t="s">
        <v>3790</v>
      </c>
      <c r="B1861" s="69" t="s">
        <v>3791</v>
      </c>
      <c r="C1861" s="65">
        <v>1</v>
      </c>
      <c r="D1861" s="65" t="s">
        <v>23</v>
      </c>
      <c r="E1861" s="64" t="s">
        <v>458</v>
      </c>
      <c r="F1861" s="64" t="s">
        <v>635</v>
      </c>
      <c r="G1861" s="64" t="s">
        <v>655</v>
      </c>
      <c r="H1861" s="64" t="s">
        <v>656</v>
      </c>
      <c r="I1861" s="64" t="s">
        <v>657</v>
      </c>
      <c r="J1861" s="64" t="s">
        <v>658</v>
      </c>
      <c r="K1861" s="64" t="s">
        <v>471</v>
      </c>
      <c r="L1861" s="64" t="s">
        <v>637</v>
      </c>
      <c r="M1861" s="64" t="s">
        <v>650</v>
      </c>
      <c r="N1861" s="65">
        <v>1</v>
      </c>
      <c r="O1861" s="65">
        <v>1</v>
      </c>
      <c r="P1861" s="65">
        <v>1</v>
      </c>
      <c r="Q1861" s="67">
        <v>1</v>
      </c>
      <c r="R1861" s="67">
        <v>1</v>
      </c>
      <c r="S1861" s="67">
        <v>1</v>
      </c>
      <c r="T1861" s="67">
        <v>0</v>
      </c>
      <c r="U1861" s="67">
        <v>0</v>
      </c>
      <c r="V1861" s="67">
        <v>0</v>
      </c>
      <c r="W1861" s="63">
        <v>0</v>
      </c>
      <c r="X1861" s="63">
        <v>8100000</v>
      </c>
      <c r="Y1861" s="63">
        <v>0</v>
      </c>
      <c r="Z1861" s="63">
        <v>0</v>
      </c>
      <c r="AA1861" s="63">
        <v>0</v>
      </c>
      <c r="AB1861" s="63">
        <v>0</v>
      </c>
      <c r="AC1861" s="63">
        <v>0</v>
      </c>
      <c r="AD1861" s="63">
        <v>8100000</v>
      </c>
      <c r="AE1861" s="173">
        <v>45387</v>
      </c>
      <c r="AF1861" s="173">
        <v>46482</v>
      </c>
      <c r="AG1861" s="94">
        <v>8100000</v>
      </c>
      <c r="AH1861" s="94">
        <v>2.4305555555555554</v>
      </c>
      <c r="AI1861" s="94">
        <v>3</v>
      </c>
      <c r="AJ1861" s="168">
        <v>8.7499999999999994E-2</v>
      </c>
      <c r="AK1861" s="162" t="s">
        <v>651</v>
      </c>
      <c r="AL1861" s="162" t="s">
        <v>652</v>
      </c>
      <c r="AM1861" s="133">
        <v>0</v>
      </c>
      <c r="AN1861" s="133">
        <v>0</v>
      </c>
      <c r="AO1861" s="133">
        <v>0</v>
      </c>
      <c r="AP1861" s="133">
        <v>0</v>
      </c>
      <c r="AQ1861" s="133">
        <v>0</v>
      </c>
      <c r="AR1861" s="133">
        <v>354375</v>
      </c>
      <c r="AS1861" s="133">
        <v>0</v>
      </c>
      <c r="AT1861" s="133">
        <v>0</v>
      </c>
      <c r="AU1861" s="133">
        <v>0</v>
      </c>
      <c r="AV1861" s="133">
        <v>0</v>
      </c>
      <c r="AW1861" s="133">
        <v>0</v>
      </c>
      <c r="AX1861" s="133">
        <v>354375</v>
      </c>
      <c r="AY1861" s="133">
        <v>0</v>
      </c>
      <c r="AZ1861" s="133">
        <v>0</v>
      </c>
      <c r="BA1861" s="15">
        <f t="shared" si="97"/>
        <v>0</v>
      </c>
      <c r="BB1861" s="15">
        <f t="shared" si="95"/>
        <v>708750</v>
      </c>
      <c r="BC1861" s="15">
        <f t="shared" si="96"/>
        <v>708750</v>
      </c>
    </row>
    <row r="1862" spans="1:55" x14ac:dyDescent="0.35">
      <c r="A1862" s="161" t="s">
        <v>3792</v>
      </c>
      <c r="B1862" s="69" t="s">
        <v>3793</v>
      </c>
      <c r="C1862" s="65">
        <v>1</v>
      </c>
      <c r="D1862" s="65" t="s">
        <v>23</v>
      </c>
      <c r="E1862" s="64" t="s">
        <v>458</v>
      </c>
      <c r="F1862" s="64" t="s">
        <v>635</v>
      </c>
      <c r="G1862" s="64" t="s">
        <v>655</v>
      </c>
      <c r="H1862" s="64" t="s">
        <v>656</v>
      </c>
      <c r="I1862" s="64" t="s">
        <v>657</v>
      </c>
      <c r="J1862" s="64" t="s">
        <v>658</v>
      </c>
      <c r="K1862" s="64" t="s">
        <v>471</v>
      </c>
      <c r="L1862" s="64" t="s">
        <v>637</v>
      </c>
      <c r="M1862" s="64" t="s">
        <v>650</v>
      </c>
      <c r="N1862" s="65">
        <v>1</v>
      </c>
      <c r="O1862" s="65">
        <v>1</v>
      </c>
      <c r="P1862" s="65">
        <v>1</v>
      </c>
      <c r="Q1862" s="67">
        <v>1</v>
      </c>
      <c r="R1862" s="67">
        <v>1</v>
      </c>
      <c r="S1862" s="67">
        <v>1</v>
      </c>
      <c r="T1862" s="67">
        <v>0</v>
      </c>
      <c r="U1862" s="67">
        <v>0</v>
      </c>
      <c r="V1862" s="67">
        <v>0</v>
      </c>
      <c r="W1862" s="63">
        <v>0</v>
      </c>
      <c r="X1862" s="63">
        <v>8100000</v>
      </c>
      <c r="Y1862" s="63">
        <v>0</v>
      </c>
      <c r="Z1862" s="63">
        <v>0</v>
      </c>
      <c r="AA1862" s="63">
        <v>0</v>
      </c>
      <c r="AB1862" s="63">
        <v>0</v>
      </c>
      <c r="AC1862" s="63">
        <v>0</v>
      </c>
      <c r="AD1862" s="63">
        <v>8100000</v>
      </c>
      <c r="AE1862" s="173">
        <v>45387</v>
      </c>
      <c r="AF1862" s="173">
        <v>46482</v>
      </c>
      <c r="AG1862" s="94">
        <v>8100000</v>
      </c>
      <c r="AH1862" s="94">
        <v>2.4305555555555554</v>
      </c>
      <c r="AI1862" s="94">
        <v>3</v>
      </c>
      <c r="AJ1862" s="168">
        <v>8.7499999999999994E-2</v>
      </c>
      <c r="AK1862" s="162" t="s">
        <v>651</v>
      </c>
      <c r="AL1862" s="162" t="s">
        <v>652</v>
      </c>
      <c r="AM1862" s="133">
        <v>0</v>
      </c>
      <c r="AN1862" s="133">
        <v>0</v>
      </c>
      <c r="AO1862" s="133">
        <v>0</v>
      </c>
      <c r="AP1862" s="133">
        <v>0</v>
      </c>
      <c r="AQ1862" s="133">
        <v>0</v>
      </c>
      <c r="AR1862" s="133">
        <v>354375</v>
      </c>
      <c r="AS1862" s="133">
        <v>0</v>
      </c>
      <c r="AT1862" s="133">
        <v>0</v>
      </c>
      <c r="AU1862" s="133">
        <v>0</v>
      </c>
      <c r="AV1862" s="133">
        <v>0</v>
      </c>
      <c r="AW1862" s="133">
        <v>0</v>
      </c>
      <c r="AX1862" s="133">
        <v>354375</v>
      </c>
      <c r="AY1862" s="133">
        <v>0</v>
      </c>
      <c r="AZ1862" s="133">
        <v>0</v>
      </c>
      <c r="BA1862" s="15">
        <f t="shared" si="97"/>
        <v>0</v>
      </c>
      <c r="BB1862" s="15">
        <f t="shared" si="95"/>
        <v>708750</v>
      </c>
      <c r="BC1862" s="15">
        <f t="shared" si="96"/>
        <v>708750</v>
      </c>
    </row>
    <row r="1863" spans="1:55" x14ac:dyDescent="0.35">
      <c r="A1863" s="161" t="s">
        <v>3794</v>
      </c>
      <c r="B1863" s="69" t="s">
        <v>3795</v>
      </c>
      <c r="C1863" s="65">
        <v>1</v>
      </c>
      <c r="D1863" s="65" t="s">
        <v>23</v>
      </c>
      <c r="E1863" s="64" t="s">
        <v>458</v>
      </c>
      <c r="F1863" s="64" t="s">
        <v>635</v>
      </c>
      <c r="G1863" s="64" t="s">
        <v>166</v>
      </c>
      <c r="H1863" s="64" t="s">
        <v>648</v>
      </c>
      <c r="I1863" s="64" t="s">
        <v>640</v>
      </c>
      <c r="J1863" s="64" t="s">
        <v>649</v>
      </c>
      <c r="K1863" s="64" t="s">
        <v>166</v>
      </c>
      <c r="L1863" s="64" t="s">
        <v>637</v>
      </c>
      <c r="M1863" s="64" t="s">
        <v>650</v>
      </c>
      <c r="N1863" s="65">
        <v>1</v>
      </c>
      <c r="O1863" s="65">
        <v>1</v>
      </c>
      <c r="P1863" s="65">
        <v>1</v>
      </c>
      <c r="Q1863" s="67">
        <v>0</v>
      </c>
      <c r="R1863" s="67">
        <v>1</v>
      </c>
      <c r="S1863" s="67">
        <v>1</v>
      </c>
      <c r="T1863" s="67">
        <v>1</v>
      </c>
      <c r="U1863" s="67">
        <v>0</v>
      </c>
      <c r="V1863" s="67">
        <v>0</v>
      </c>
      <c r="W1863" s="63">
        <v>0</v>
      </c>
      <c r="X1863" s="63">
        <v>7996194.6799999997</v>
      </c>
      <c r="Y1863" s="63">
        <v>0</v>
      </c>
      <c r="Z1863" s="63">
        <v>0</v>
      </c>
      <c r="AA1863" s="63">
        <v>0</v>
      </c>
      <c r="AB1863" s="63">
        <v>0</v>
      </c>
      <c r="AC1863" s="63">
        <v>0</v>
      </c>
      <c r="AD1863" s="63">
        <v>7996194.6799999997</v>
      </c>
      <c r="AE1863" s="173">
        <v>45387</v>
      </c>
      <c r="AF1863" s="173">
        <v>46482</v>
      </c>
      <c r="AG1863" s="94">
        <v>7996194.6799999997</v>
      </c>
      <c r="AH1863" s="94">
        <v>2.4305555555555554</v>
      </c>
      <c r="AI1863" s="94">
        <v>3</v>
      </c>
      <c r="AJ1863" s="168">
        <v>8.7499999999999994E-2</v>
      </c>
      <c r="AK1863" s="162" t="s">
        <v>651</v>
      </c>
      <c r="AL1863" s="162" t="s">
        <v>652</v>
      </c>
      <c r="AM1863" s="133">
        <v>0</v>
      </c>
      <c r="AN1863" s="133">
        <v>0</v>
      </c>
      <c r="AO1863" s="133">
        <v>0</v>
      </c>
      <c r="AP1863" s="133">
        <v>0</v>
      </c>
      <c r="AQ1863" s="133">
        <v>0</v>
      </c>
      <c r="AR1863" s="133">
        <v>349833.52</v>
      </c>
      <c r="AS1863" s="133">
        <v>0</v>
      </c>
      <c r="AT1863" s="133">
        <v>0</v>
      </c>
      <c r="AU1863" s="133">
        <v>0</v>
      </c>
      <c r="AV1863" s="133">
        <v>0</v>
      </c>
      <c r="AW1863" s="133">
        <v>0</v>
      </c>
      <c r="AX1863" s="133">
        <v>349833.52</v>
      </c>
      <c r="AY1863" s="133">
        <v>0</v>
      </c>
      <c r="AZ1863" s="133">
        <v>0</v>
      </c>
      <c r="BA1863" s="15">
        <f t="shared" si="97"/>
        <v>0</v>
      </c>
      <c r="BB1863" s="15">
        <f t="shared" si="95"/>
        <v>699667.04</v>
      </c>
      <c r="BC1863" s="15">
        <f t="shared" si="96"/>
        <v>699667.04</v>
      </c>
    </row>
    <row r="1864" spans="1:55" x14ac:dyDescent="0.35">
      <c r="A1864" s="161" t="s">
        <v>3796</v>
      </c>
      <c r="B1864" s="69" t="s">
        <v>3797</v>
      </c>
      <c r="C1864" s="65">
        <v>1</v>
      </c>
      <c r="D1864" s="65" t="s">
        <v>23</v>
      </c>
      <c r="E1864" s="64" t="s">
        <v>458</v>
      </c>
      <c r="F1864" s="64" t="s">
        <v>635</v>
      </c>
      <c r="G1864" s="64" t="s">
        <v>655</v>
      </c>
      <c r="H1864" s="64" t="s">
        <v>656</v>
      </c>
      <c r="I1864" s="64" t="s">
        <v>657</v>
      </c>
      <c r="J1864" s="64" t="s">
        <v>658</v>
      </c>
      <c r="K1864" s="64" t="s">
        <v>471</v>
      </c>
      <c r="L1864" s="64" t="s">
        <v>637</v>
      </c>
      <c r="M1864" s="64" t="s">
        <v>650</v>
      </c>
      <c r="N1864" s="65">
        <v>1</v>
      </c>
      <c r="O1864" s="65">
        <v>1</v>
      </c>
      <c r="P1864" s="65">
        <v>1</v>
      </c>
      <c r="Q1864" s="67">
        <v>1</v>
      </c>
      <c r="R1864" s="67">
        <v>1</v>
      </c>
      <c r="S1864" s="67">
        <v>1</v>
      </c>
      <c r="T1864" s="67">
        <v>0</v>
      </c>
      <c r="U1864" s="67">
        <v>0</v>
      </c>
      <c r="V1864" s="67">
        <v>0</v>
      </c>
      <c r="W1864" s="63">
        <v>0</v>
      </c>
      <c r="X1864" s="63">
        <v>10000000</v>
      </c>
      <c r="Y1864" s="63">
        <v>0</v>
      </c>
      <c r="Z1864" s="63">
        <v>0</v>
      </c>
      <c r="AA1864" s="63">
        <v>0</v>
      </c>
      <c r="AB1864" s="63">
        <v>0</v>
      </c>
      <c r="AC1864" s="63">
        <v>0</v>
      </c>
      <c r="AD1864" s="63">
        <v>10000000</v>
      </c>
      <c r="AE1864" s="173">
        <v>45372</v>
      </c>
      <c r="AF1864" s="173">
        <v>45737</v>
      </c>
      <c r="AG1864" s="94">
        <v>10000000</v>
      </c>
      <c r="AH1864" s="94">
        <v>0.39166666666666666</v>
      </c>
      <c r="AI1864" s="94">
        <v>1</v>
      </c>
      <c r="AJ1864" s="168">
        <v>4.9000000000000002E-2</v>
      </c>
      <c r="AK1864" s="162" t="s">
        <v>651</v>
      </c>
      <c r="AL1864" s="162" t="s">
        <v>652</v>
      </c>
      <c r="AM1864" s="133">
        <v>0</v>
      </c>
      <c r="AN1864" s="133">
        <v>0</v>
      </c>
      <c r="AO1864" s="133">
        <v>0</v>
      </c>
      <c r="AP1864" s="133">
        <v>0</v>
      </c>
      <c r="AQ1864" s="133">
        <v>245000</v>
      </c>
      <c r="AR1864" s="133">
        <v>0</v>
      </c>
      <c r="AS1864" s="133">
        <v>0</v>
      </c>
      <c r="AT1864" s="133">
        <v>0</v>
      </c>
      <c r="AU1864" s="133">
        <v>0</v>
      </c>
      <c r="AV1864" s="133">
        <v>0</v>
      </c>
      <c r="AW1864" s="133">
        <v>0</v>
      </c>
      <c r="AX1864" s="133">
        <v>0</v>
      </c>
      <c r="AY1864" s="133">
        <v>0</v>
      </c>
      <c r="AZ1864" s="133">
        <v>0</v>
      </c>
      <c r="BA1864" s="15">
        <f t="shared" si="97"/>
        <v>0</v>
      </c>
      <c r="BB1864" s="15">
        <f t="shared" si="95"/>
        <v>245000</v>
      </c>
      <c r="BC1864" s="15">
        <f t="shared" si="96"/>
        <v>245000</v>
      </c>
    </row>
    <row r="1865" spans="1:55" x14ac:dyDescent="0.35">
      <c r="A1865" s="161" t="s">
        <v>3798</v>
      </c>
      <c r="B1865" s="69" t="s">
        <v>3799</v>
      </c>
      <c r="C1865" s="65">
        <v>1</v>
      </c>
      <c r="D1865" s="65" t="s">
        <v>23</v>
      </c>
      <c r="E1865" s="64" t="s">
        <v>458</v>
      </c>
      <c r="F1865" s="64" t="s">
        <v>635</v>
      </c>
      <c r="G1865" s="64" t="s">
        <v>655</v>
      </c>
      <c r="H1865" s="64" t="s">
        <v>656</v>
      </c>
      <c r="I1865" s="64" t="s">
        <v>657</v>
      </c>
      <c r="J1865" s="64" t="s">
        <v>658</v>
      </c>
      <c r="K1865" s="64" t="s">
        <v>471</v>
      </c>
      <c r="L1865" s="64" t="s">
        <v>637</v>
      </c>
      <c r="M1865" s="64" t="s">
        <v>650</v>
      </c>
      <c r="N1865" s="65">
        <v>1</v>
      </c>
      <c r="O1865" s="65">
        <v>1</v>
      </c>
      <c r="P1865" s="65">
        <v>1</v>
      </c>
      <c r="Q1865" s="67">
        <v>1</v>
      </c>
      <c r="R1865" s="67">
        <v>1</v>
      </c>
      <c r="S1865" s="67">
        <v>1</v>
      </c>
      <c r="T1865" s="67">
        <v>0</v>
      </c>
      <c r="U1865" s="67">
        <v>0</v>
      </c>
      <c r="V1865" s="67">
        <v>0</v>
      </c>
      <c r="W1865" s="63">
        <v>0</v>
      </c>
      <c r="X1865" s="63">
        <v>10000000</v>
      </c>
      <c r="Y1865" s="63">
        <v>0</v>
      </c>
      <c r="Z1865" s="63">
        <v>0</v>
      </c>
      <c r="AA1865" s="63">
        <v>0</v>
      </c>
      <c r="AB1865" s="63">
        <v>0</v>
      </c>
      <c r="AC1865" s="63">
        <v>0</v>
      </c>
      <c r="AD1865" s="63">
        <v>10000000</v>
      </c>
      <c r="AE1865" s="173">
        <v>45372</v>
      </c>
      <c r="AF1865" s="173">
        <v>45737</v>
      </c>
      <c r="AG1865" s="94">
        <v>10000000</v>
      </c>
      <c r="AH1865" s="94">
        <v>0.39166666666666666</v>
      </c>
      <c r="AI1865" s="94">
        <v>1</v>
      </c>
      <c r="AJ1865" s="168">
        <v>4.9000000000000002E-2</v>
      </c>
      <c r="AK1865" s="162" t="s">
        <v>651</v>
      </c>
      <c r="AL1865" s="162" t="s">
        <v>652</v>
      </c>
      <c r="AM1865" s="133">
        <v>0</v>
      </c>
      <c r="AN1865" s="133">
        <v>0</v>
      </c>
      <c r="AO1865" s="133">
        <v>0</v>
      </c>
      <c r="AP1865" s="133">
        <v>0</v>
      </c>
      <c r="AQ1865" s="133">
        <v>245000</v>
      </c>
      <c r="AR1865" s="133">
        <v>0</v>
      </c>
      <c r="AS1865" s="133">
        <v>0</v>
      </c>
      <c r="AT1865" s="133">
        <v>0</v>
      </c>
      <c r="AU1865" s="133">
        <v>0</v>
      </c>
      <c r="AV1865" s="133">
        <v>0</v>
      </c>
      <c r="AW1865" s="133">
        <v>0</v>
      </c>
      <c r="AX1865" s="133">
        <v>0</v>
      </c>
      <c r="AY1865" s="133">
        <v>0</v>
      </c>
      <c r="AZ1865" s="133">
        <v>0</v>
      </c>
      <c r="BA1865" s="15">
        <f t="shared" si="97"/>
        <v>0</v>
      </c>
      <c r="BB1865" s="15">
        <f t="shared" si="95"/>
        <v>245000</v>
      </c>
      <c r="BC1865" s="15">
        <f t="shared" si="96"/>
        <v>245000</v>
      </c>
    </row>
    <row r="1866" spans="1:55" x14ac:dyDescent="0.35">
      <c r="A1866" s="161" t="s">
        <v>3800</v>
      </c>
      <c r="B1866" s="69" t="s">
        <v>3801</v>
      </c>
      <c r="C1866" s="65">
        <v>1</v>
      </c>
      <c r="D1866" s="65" t="s">
        <v>23</v>
      </c>
      <c r="E1866" s="64" t="s">
        <v>458</v>
      </c>
      <c r="F1866" s="64" t="s">
        <v>635</v>
      </c>
      <c r="G1866" s="64" t="s">
        <v>655</v>
      </c>
      <c r="H1866" s="64" t="s">
        <v>656</v>
      </c>
      <c r="I1866" s="64" t="s">
        <v>657</v>
      </c>
      <c r="J1866" s="64" t="s">
        <v>658</v>
      </c>
      <c r="K1866" s="64" t="s">
        <v>471</v>
      </c>
      <c r="L1866" s="64" t="s">
        <v>637</v>
      </c>
      <c r="M1866" s="64" t="s">
        <v>650</v>
      </c>
      <c r="N1866" s="65">
        <v>1</v>
      </c>
      <c r="O1866" s="65">
        <v>1</v>
      </c>
      <c r="P1866" s="65">
        <v>1</v>
      </c>
      <c r="Q1866" s="67">
        <v>1</v>
      </c>
      <c r="R1866" s="67">
        <v>1</v>
      </c>
      <c r="S1866" s="67">
        <v>1</v>
      </c>
      <c r="T1866" s="67">
        <v>0</v>
      </c>
      <c r="U1866" s="67">
        <v>0</v>
      </c>
      <c r="V1866" s="67">
        <v>0</v>
      </c>
      <c r="W1866" s="63">
        <v>0</v>
      </c>
      <c r="X1866" s="63">
        <v>2000000</v>
      </c>
      <c r="Y1866" s="63">
        <v>0</v>
      </c>
      <c r="Z1866" s="63">
        <v>0</v>
      </c>
      <c r="AA1866" s="63">
        <v>0</v>
      </c>
      <c r="AB1866" s="63">
        <v>0</v>
      </c>
      <c r="AC1866" s="63">
        <v>0</v>
      </c>
      <c r="AD1866" s="63">
        <v>2000000</v>
      </c>
      <c r="AE1866" s="173">
        <v>45387</v>
      </c>
      <c r="AF1866" s="173">
        <v>46482</v>
      </c>
      <c r="AG1866" s="94">
        <v>2000000</v>
      </c>
      <c r="AH1866" s="94">
        <v>2.4305555555555554</v>
      </c>
      <c r="AI1866" s="94">
        <v>3</v>
      </c>
      <c r="AJ1866" s="168">
        <v>8.7499999999999994E-2</v>
      </c>
      <c r="AK1866" s="162" t="s">
        <v>651</v>
      </c>
      <c r="AL1866" s="162" t="s">
        <v>652</v>
      </c>
      <c r="AM1866" s="133">
        <v>0</v>
      </c>
      <c r="AN1866" s="133">
        <v>0</v>
      </c>
      <c r="AO1866" s="133">
        <v>0</v>
      </c>
      <c r="AP1866" s="133">
        <v>0</v>
      </c>
      <c r="AQ1866" s="133">
        <v>0</v>
      </c>
      <c r="AR1866" s="133">
        <v>87500</v>
      </c>
      <c r="AS1866" s="133">
        <v>0</v>
      </c>
      <c r="AT1866" s="133">
        <v>0</v>
      </c>
      <c r="AU1866" s="133">
        <v>0</v>
      </c>
      <c r="AV1866" s="133">
        <v>0</v>
      </c>
      <c r="AW1866" s="133">
        <v>0</v>
      </c>
      <c r="AX1866" s="133">
        <v>87500</v>
      </c>
      <c r="AY1866" s="133">
        <v>0</v>
      </c>
      <c r="AZ1866" s="133">
        <v>0</v>
      </c>
      <c r="BA1866" s="15">
        <f t="shared" si="97"/>
        <v>0</v>
      </c>
      <c r="BB1866" s="15">
        <f t="shared" si="95"/>
        <v>175000</v>
      </c>
      <c r="BC1866" s="15">
        <f t="shared" si="96"/>
        <v>175000</v>
      </c>
    </row>
    <row r="1867" spans="1:55" x14ac:dyDescent="0.35">
      <c r="A1867" s="161" t="s">
        <v>3802</v>
      </c>
      <c r="B1867" s="69" t="s">
        <v>3803</v>
      </c>
      <c r="C1867" s="65">
        <v>1</v>
      </c>
      <c r="D1867" s="65" t="s">
        <v>23</v>
      </c>
      <c r="E1867" s="64" t="s">
        <v>458</v>
      </c>
      <c r="F1867" s="64" t="s">
        <v>635</v>
      </c>
      <c r="G1867" s="64" t="s">
        <v>655</v>
      </c>
      <c r="H1867" s="64" t="s">
        <v>656</v>
      </c>
      <c r="I1867" s="64" t="s">
        <v>657</v>
      </c>
      <c r="J1867" s="64" t="s">
        <v>658</v>
      </c>
      <c r="K1867" s="64" t="s">
        <v>471</v>
      </c>
      <c r="L1867" s="64" t="s">
        <v>637</v>
      </c>
      <c r="M1867" s="64" t="s">
        <v>650</v>
      </c>
      <c r="N1867" s="65">
        <v>1</v>
      </c>
      <c r="O1867" s="65">
        <v>1</v>
      </c>
      <c r="P1867" s="65">
        <v>1</v>
      </c>
      <c r="Q1867" s="67">
        <v>1</v>
      </c>
      <c r="R1867" s="67">
        <v>1</v>
      </c>
      <c r="S1867" s="67">
        <v>1</v>
      </c>
      <c r="T1867" s="67">
        <v>0</v>
      </c>
      <c r="U1867" s="67">
        <v>0</v>
      </c>
      <c r="V1867" s="67">
        <v>0</v>
      </c>
      <c r="W1867" s="63">
        <v>0</v>
      </c>
      <c r="X1867" s="63">
        <v>12000000</v>
      </c>
      <c r="Y1867" s="63">
        <v>0</v>
      </c>
      <c r="Z1867" s="63">
        <v>0</v>
      </c>
      <c r="AA1867" s="63">
        <v>0</v>
      </c>
      <c r="AB1867" s="63">
        <v>0</v>
      </c>
      <c r="AC1867" s="63">
        <v>0</v>
      </c>
      <c r="AD1867" s="63">
        <v>12000000</v>
      </c>
      <c r="AE1867" s="173">
        <v>45387</v>
      </c>
      <c r="AF1867" s="173">
        <v>46482</v>
      </c>
      <c r="AG1867" s="94">
        <v>12000000</v>
      </c>
      <c r="AH1867" s="94">
        <v>2.4305555555555554</v>
      </c>
      <c r="AI1867" s="94">
        <v>3</v>
      </c>
      <c r="AJ1867" s="168">
        <v>8.7499999999999994E-2</v>
      </c>
      <c r="AK1867" s="162" t="s">
        <v>651</v>
      </c>
      <c r="AL1867" s="162" t="s">
        <v>652</v>
      </c>
      <c r="AM1867" s="133">
        <v>0</v>
      </c>
      <c r="AN1867" s="133">
        <v>0</v>
      </c>
      <c r="AO1867" s="133">
        <v>0</v>
      </c>
      <c r="AP1867" s="133">
        <v>0</v>
      </c>
      <c r="AQ1867" s="133">
        <v>0</v>
      </c>
      <c r="AR1867" s="133">
        <v>525000</v>
      </c>
      <c r="AS1867" s="133">
        <v>0</v>
      </c>
      <c r="AT1867" s="133">
        <v>0</v>
      </c>
      <c r="AU1867" s="133">
        <v>0</v>
      </c>
      <c r="AV1867" s="133">
        <v>0</v>
      </c>
      <c r="AW1867" s="133">
        <v>0</v>
      </c>
      <c r="AX1867" s="133">
        <v>525000</v>
      </c>
      <c r="AY1867" s="133">
        <v>0</v>
      </c>
      <c r="AZ1867" s="133">
        <v>0</v>
      </c>
      <c r="BA1867" s="15">
        <f t="shared" si="97"/>
        <v>0</v>
      </c>
      <c r="BB1867" s="15">
        <f t="shared" si="95"/>
        <v>1050000</v>
      </c>
      <c r="BC1867" s="15">
        <f t="shared" si="96"/>
        <v>1050000</v>
      </c>
    </row>
    <row r="1868" spans="1:55" x14ac:dyDescent="0.35">
      <c r="A1868" s="161" t="s">
        <v>3804</v>
      </c>
      <c r="B1868" s="69" t="s">
        <v>3805</v>
      </c>
      <c r="C1868" s="65">
        <v>1</v>
      </c>
      <c r="D1868" s="65" t="s">
        <v>23</v>
      </c>
      <c r="E1868" s="64" t="s">
        <v>458</v>
      </c>
      <c r="F1868" s="64" t="s">
        <v>635</v>
      </c>
      <c r="G1868" s="64" t="s">
        <v>655</v>
      </c>
      <c r="H1868" s="64" t="s">
        <v>656</v>
      </c>
      <c r="I1868" s="64" t="s">
        <v>657</v>
      </c>
      <c r="J1868" s="64" t="s">
        <v>658</v>
      </c>
      <c r="K1868" s="64" t="s">
        <v>471</v>
      </c>
      <c r="L1868" s="64" t="s">
        <v>637</v>
      </c>
      <c r="M1868" s="64" t="s">
        <v>650</v>
      </c>
      <c r="N1868" s="65">
        <v>1</v>
      </c>
      <c r="O1868" s="65">
        <v>1</v>
      </c>
      <c r="P1868" s="65">
        <v>1</v>
      </c>
      <c r="Q1868" s="67">
        <v>1</v>
      </c>
      <c r="R1868" s="67">
        <v>1</v>
      </c>
      <c r="S1868" s="67">
        <v>1</v>
      </c>
      <c r="T1868" s="67">
        <v>0</v>
      </c>
      <c r="U1868" s="67">
        <v>0</v>
      </c>
      <c r="V1868" s="67">
        <v>0</v>
      </c>
      <c r="W1868" s="63">
        <v>0</v>
      </c>
      <c r="X1868" s="63">
        <v>400000</v>
      </c>
      <c r="Y1868" s="63">
        <v>0</v>
      </c>
      <c r="Z1868" s="63">
        <v>0</v>
      </c>
      <c r="AA1868" s="63">
        <v>0</v>
      </c>
      <c r="AB1868" s="63">
        <v>0</v>
      </c>
      <c r="AC1868" s="63">
        <v>0</v>
      </c>
      <c r="AD1868" s="63">
        <v>400000</v>
      </c>
      <c r="AE1868" s="173">
        <v>45372</v>
      </c>
      <c r="AF1868" s="173">
        <v>45737</v>
      </c>
      <c r="AG1868" s="94">
        <v>400000</v>
      </c>
      <c r="AH1868" s="94">
        <v>0.39166666666666666</v>
      </c>
      <c r="AI1868" s="94">
        <v>1</v>
      </c>
      <c r="AJ1868" s="168">
        <v>4.9000000000000002E-2</v>
      </c>
      <c r="AK1868" s="162" t="s">
        <v>651</v>
      </c>
      <c r="AL1868" s="162" t="s">
        <v>652</v>
      </c>
      <c r="AM1868" s="133">
        <v>0</v>
      </c>
      <c r="AN1868" s="133">
        <v>0</v>
      </c>
      <c r="AO1868" s="133">
        <v>0</v>
      </c>
      <c r="AP1868" s="133">
        <v>0</v>
      </c>
      <c r="AQ1868" s="133">
        <v>9800</v>
      </c>
      <c r="AR1868" s="133">
        <v>0</v>
      </c>
      <c r="AS1868" s="133">
        <v>0</v>
      </c>
      <c r="AT1868" s="133">
        <v>0</v>
      </c>
      <c r="AU1868" s="133">
        <v>0</v>
      </c>
      <c r="AV1868" s="133">
        <v>0</v>
      </c>
      <c r="AW1868" s="133">
        <v>0</v>
      </c>
      <c r="AX1868" s="133">
        <v>0</v>
      </c>
      <c r="AY1868" s="133">
        <v>0</v>
      </c>
      <c r="AZ1868" s="133">
        <v>0</v>
      </c>
      <c r="BA1868" s="15">
        <f t="shared" si="97"/>
        <v>0</v>
      </c>
      <c r="BB1868" s="15">
        <f t="shared" si="95"/>
        <v>9800</v>
      </c>
      <c r="BC1868" s="15">
        <f t="shared" si="96"/>
        <v>9800</v>
      </c>
    </row>
    <row r="1869" spans="1:55" x14ac:dyDescent="0.35">
      <c r="A1869" s="161" t="s">
        <v>3806</v>
      </c>
      <c r="B1869" s="69" t="s">
        <v>3807</v>
      </c>
      <c r="C1869" s="65">
        <v>1</v>
      </c>
      <c r="D1869" s="65" t="s">
        <v>23</v>
      </c>
      <c r="E1869" s="64" t="s">
        <v>458</v>
      </c>
      <c r="F1869" s="64" t="s">
        <v>635</v>
      </c>
      <c r="G1869" s="64" t="s">
        <v>55</v>
      </c>
      <c r="H1869" s="64" t="s">
        <v>648</v>
      </c>
      <c r="I1869" s="64" t="s">
        <v>636</v>
      </c>
      <c r="J1869" s="64" t="s">
        <v>649</v>
      </c>
      <c r="K1869" s="64" t="s">
        <v>583</v>
      </c>
      <c r="L1869" s="64" t="s">
        <v>637</v>
      </c>
      <c r="M1869" s="64" t="s">
        <v>650</v>
      </c>
      <c r="N1869" s="65">
        <v>1</v>
      </c>
      <c r="O1869" s="65">
        <v>1</v>
      </c>
      <c r="P1869" s="65">
        <v>1</v>
      </c>
      <c r="Q1869" s="67">
        <v>0</v>
      </c>
      <c r="R1869" s="67">
        <v>0</v>
      </c>
      <c r="S1869" s="67">
        <v>1</v>
      </c>
      <c r="T1869" s="67">
        <v>1</v>
      </c>
      <c r="U1869" s="67">
        <v>1</v>
      </c>
      <c r="V1869" s="67">
        <v>0</v>
      </c>
      <c r="W1869" s="63">
        <v>0</v>
      </c>
      <c r="X1869" s="63">
        <v>100000000</v>
      </c>
      <c r="Y1869" s="63">
        <v>0</v>
      </c>
      <c r="Z1869" s="63">
        <v>0</v>
      </c>
      <c r="AA1869" s="63">
        <v>0</v>
      </c>
      <c r="AB1869" s="63">
        <v>0</v>
      </c>
      <c r="AC1869" s="63">
        <v>0</v>
      </c>
      <c r="AD1869" s="63">
        <v>100000000</v>
      </c>
      <c r="AE1869" s="173">
        <v>45565</v>
      </c>
      <c r="AF1869" s="173">
        <v>48121</v>
      </c>
      <c r="AG1869" s="94">
        <v>100000000</v>
      </c>
      <c r="AH1869" s="94">
        <v>6.916666666666667</v>
      </c>
      <c r="AI1869" s="94">
        <v>7</v>
      </c>
      <c r="AJ1869" s="168">
        <v>9.5000000000000001E-2</v>
      </c>
      <c r="AK1869" s="162" t="s">
        <v>651</v>
      </c>
      <c r="AL1869" s="162" t="s">
        <v>652</v>
      </c>
      <c r="AM1869" s="133">
        <v>0</v>
      </c>
      <c r="AN1869" s="133">
        <v>0</v>
      </c>
      <c r="AO1869" s="133">
        <v>0</v>
      </c>
      <c r="AP1869" s="133">
        <v>0</v>
      </c>
      <c r="AQ1869" s="133">
        <v>4750000</v>
      </c>
      <c r="AR1869" s="133">
        <v>0</v>
      </c>
      <c r="AS1869" s="133">
        <v>0</v>
      </c>
      <c r="AT1869" s="133">
        <v>0</v>
      </c>
      <c r="AU1869" s="133">
        <v>0</v>
      </c>
      <c r="AV1869" s="133">
        <v>0</v>
      </c>
      <c r="AW1869" s="133">
        <v>4750000</v>
      </c>
      <c r="AX1869" s="133">
        <v>0</v>
      </c>
      <c r="AY1869" s="133">
        <v>0</v>
      </c>
      <c r="AZ1869" s="133">
        <v>0</v>
      </c>
      <c r="BA1869" s="15">
        <f t="shared" si="97"/>
        <v>0</v>
      </c>
      <c r="BB1869" s="15">
        <f t="shared" si="95"/>
        <v>9500000</v>
      </c>
      <c r="BC1869" s="15">
        <f t="shared" si="96"/>
        <v>9500000</v>
      </c>
    </row>
    <row r="1870" spans="1:55" x14ac:dyDescent="0.35">
      <c r="A1870" s="161" t="s">
        <v>3808</v>
      </c>
      <c r="B1870" s="69" t="s">
        <v>3809</v>
      </c>
      <c r="C1870" s="65">
        <v>1</v>
      </c>
      <c r="D1870" s="65" t="s">
        <v>23</v>
      </c>
      <c r="E1870" s="64" t="s">
        <v>458</v>
      </c>
      <c r="F1870" s="64" t="s">
        <v>635</v>
      </c>
      <c r="G1870" s="64" t="s">
        <v>655</v>
      </c>
      <c r="H1870" s="64" t="s">
        <v>656</v>
      </c>
      <c r="I1870" s="64" t="s">
        <v>657</v>
      </c>
      <c r="J1870" s="64" t="s">
        <v>658</v>
      </c>
      <c r="K1870" s="64" t="s">
        <v>471</v>
      </c>
      <c r="L1870" s="64" t="s">
        <v>637</v>
      </c>
      <c r="M1870" s="64" t="s">
        <v>650</v>
      </c>
      <c r="N1870" s="65">
        <v>1</v>
      </c>
      <c r="O1870" s="65">
        <v>1</v>
      </c>
      <c r="P1870" s="65">
        <v>1</v>
      </c>
      <c r="Q1870" s="67">
        <v>1</v>
      </c>
      <c r="R1870" s="67">
        <v>1</v>
      </c>
      <c r="S1870" s="67">
        <v>1</v>
      </c>
      <c r="T1870" s="67">
        <v>0</v>
      </c>
      <c r="U1870" s="67">
        <v>0</v>
      </c>
      <c r="V1870" s="67">
        <v>0</v>
      </c>
      <c r="W1870" s="63">
        <v>0</v>
      </c>
      <c r="X1870" s="63">
        <v>1500000</v>
      </c>
      <c r="Y1870" s="63">
        <v>0</v>
      </c>
      <c r="Z1870" s="63">
        <v>0</v>
      </c>
      <c r="AA1870" s="63">
        <v>0</v>
      </c>
      <c r="AB1870" s="63">
        <v>0</v>
      </c>
      <c r="AC1870" s="63">
        <v>0</v>
      </c>
      <c r="AD1870" s="63">
        <v>1500000</v>
      </c>
      <c r="AE1870" s="173">
        <v>45372</v>
      </c>
      <c r="AF1870" s="173">
        <v>45737</v>
      </c>
      <c r="AG1870" s="94">
        <v>1500000</v>
      </c>
      <c r="AH1870" s="94">
        <v>0.39166666666666666</v>
      </c>
      <c r="AI1870" s="94">
        <v>1</v>
      </c>
      <c r="AJ1870" s="168">
        <v>4.9000000000000002E-2</v>
      </c>
      <c r="AK1870" s="162" t="s">
        <v>651</v>
      </c>
      <c r="AL1870" s="162" t="s">
        <v>652</v>
      </c>
      <c r="AM1870" s="133">
        <v>0</v>
      </c>
      <c r="AN1870" s="133">
        <v>0</v>
      </c>
      <c r="AO1870" s="133">
        <v>0</v>
      </c>
      <c r="AP1870" s="133">
        <v>0</v>
      </c>
      <c r="AQ1870" s="133">
        <v>36750</v>
      </c>
      <c r="AR1870" s="133">
        <v>0</v>
      </c>
      <c r="AS1870" s="133">
        <v>0</v>
      </c>
      <c r="AT1870" s="133">
        <v>0</v>
      </c>
      <c r="AU1870" s="133">
        <v>0</v>
      </c>
      <c r="AV1870" s="133">
        <v>0</v>
      </c>
      <c r="AW1870" s="133">
        <v>0</v>
      </c>
      <c r="AX1870" s="133">
        <v>0</v>
      </c>
      <c r="AY1870" s="133">
        <v>0</v>
      </c>
      <c r="AZ1870" s="133">
        <v>0</v>
      </c>
      <c r="BA1870" s="15">
        <f t="shared" si="97"/>
        <v>0</v>
      </c>
      <c r="BB1870" s="15">
        <f t="shared" si="95"/>
        <v>36750</v>
      </c>
      <c r="BC1870" s="15">
        <f t="shared" si="96"/>
        <v>36750</v>
      </c>
    </row>
    <row r="1871" spans="1:55" x14ac:dyDescent="0.35">
      <c r="A1871" s="58"/>
      <c r="B1871" s="69"/>
      <c r="C1871" s="65"/>
      <c r="D1871" s="65"/>
      <c r="E1871" s="64"/>
      <c r="F1871" s="64"/>
      <c r="G1871" s="64"/>
      <c r="H1871" s="64"/>
      <c r="I1871" s="64"/>
      <c r="J1871" s="64"/>
      <c r="K1871" s="64"/>
      <c r="L1871" s="64"/>
      <c r="M1871" s="64"/>
      <c r="N1871" s="65"/>
      <c r="O1871" s="65"/>
      <c r="P1871" s="65"/>
      <c r="Q1871" s="67"/>
      <c r="R1871" s="67"/>
      <c r="S1871" s="67"/>
      <c r="T1871" s="68"/>
      <c r="U1871" s="68"/>
      <c r="V1871" s="68"/>
      <c r="W1871" s="63"/>
      <c r="X1871" s="63"/>
      <c r="Y1871" s="63"/>
      <c r="Z1871" s="63"/>
      <c r="AA1871" s="63"/>
      <c r="AB1871" s="63"/>
      <c r="AC1871" s="63"/>
      <c r="AD1871" s="63"/>
      <c r="AE1871" s="92"/>
      <c r="AF1871" s="95"/>
      <c r="AG1871" s="90"/>
      <c r="AH1871" s="90"/>
      <c r="AI1871" s="90"/>
      <c r="AJ1871" s="91"/>
      <c r="AK1871" s="71"/>
      <c r="AL1871" s="71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</row>
    <row r="1872" spans="1:55" x14ac:dyDescent="0.35">
      <c r="A1872" s="58"/>
      <c r="B1872" s="69"/>
      <c r="C1872" s="65"/>
      <c r="D1872" s="65"/>
      <c r="E1872" s="64"/>
      <c r="F1872" s="64"/>
      <c r="G1872" s="64"/>
      <c r="H1872" s="64"/>
      <c r="I1872" s="64"/>
      <c r="J1872" s="64"/>
      <c r="K1872" s="64"/>
      <c r="L1872" s="64"/>
      <c r="M1872" s="64"/>
      <c r="N1872" s="65"/>
      <c r="O1872" s="65"/>
      <c r="P1872" s="65"/>
      <c r="Q1872" s="67"/>
      <c r="R1872" s="67"/>
      <c r="S1872" s="67"/>
      <c r="T1872" s="68"/>
      <c r="U1872" s="68"/>
      <c r="V1872" s="68"/>
      <c r="W1872" s="63"/>
      <c r="X1872" s="63"/>
      <c r="Y1872" s="63"/>
      <c r="Z1872" s="63"/>
      <c r="AA1872" s="63"/>
      <c r="AB1872" s="63"/>
      <c r="AC1872" s="63"/>
      <c r="AD1872" s="63"/>
      <c r="AE1872" s="88"/>
      <c r="AF1872" s="88"/>
      <c r="AG1872" s="89"/>
      <c r="AH1872" s="90"/>
      <c r="AI1872" s="90"/>
      <c r="AJ1872" s="91"/>
      <c r="AK1872" s="71"/>
      <c r="AL1872" s="71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</row>
    <row r="1873" spans="2:55" x14ac:dyDescent="0.35"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26">
        <f>SUBTOTAL(9,W3:W1872)</f>
        <v>18549174722.390995</v>
      </c>
      <c r="X1873" s="26">
        <f t="shared" ref="X1873:AD1873" si="98">SUBTOTAL(9,X3:X1872)</f>
        <v>360096194.68000001</v>
      </c>
      <c r="Y1873" s="26">
        <f t="shared" si="98"/>
        <v>140060672.59</v>
      </c>
      <c r="Z1873" s="26">
        <f t="shared" si="98"/>
        <v>148584672.07999998</v>
      </c>
      <c r="AA1873" s="26">
        <f t="shared" si="98"/>
        <v>0</v>
      </c>
      <c r="AB1873" s="26">
        <f t="shared" si="98"/>
        <v>0</v>
      </c>
      <c r="AC1873" s="26">
        <f t="shared" si="98"/>
        <v>0</v>
      </c>
      <c r="AD1873" s="26">
        <f t="shared" si="98"/>
        <v>18769210244.481003</v>
      </c>
      <c r="AE1873" s="16"/>
      <c r="AF1873" s="16"/>
      <c r="AG1873" s="16"/>
      <c r="AH1873" s="16"/>
      <c r="AI1873" s="16"/>
      <c r="AJ1873" s="16"/>
      <c r="AK1873" s="16"/>
      <c r="AL1873" s="16"/>
      <c r="AM1873" s="26">
        <f t="shared" ref="AM1873:BC1873" si="99">SUBTOTAL(9,AM3:AM1872)</f>
        <v>136155359.64999998</v>
      </c>
      <c r="AN1873" s="26">
        <f t="shared" si="99"/>
        <v>64158926.189999975</v>
      </c>
      <c r="AO1873" s="26">
        <f t="shared" si="99"/>
        <v>36936688.43999999</v>
      </c>
      <c r="AP1873" s="26">
        <f t="shared" si="99"/>
        <v>101350127.71000001</v>
      </c>
      <c r="AQ1873" s="26">
        <f t="shared" si="99"/>
        <v>151607799.61900008</v>
      </c>
      <c r="AR1873" s="26">
        <f t="shared" si="99"/>
        <v>145437100.20999998</v>
      </c>
      <c r="AS1873" s="26">
        <f t="shared" si="99"/>
        <v>133158530.48999999</v>
      </c>
      <c r="AT1873" s="26">
        <f t="shared" si="99"/>
        <v>60226574.919999965</v>
      </c>
      <c r="AU1873" s="26">
        <f t="shared" si="99"/>
        <v>31846474.310000021</v>
      </c>
      <c r="AV1873" s="26">
        <f t="shared" si="99"/>
        <v>98020670.229999974</v>
      </c>
      <c r="AW1873" s="26">
        <f t="shared" si="99"/>
        <v>135137323.38</v>
      </c>
      <c r="AX1873" s="26">
        <f t="shared" si="99"/>
        <v>142375363.81</v>
      </c>
      <c r="AY1873" s="26">
        <f t="shared" si="99"/>
        <v>127750214.78999998</v>
      </c>
      <c r="AZ1873" s="26">
        <f t="shared" si="99"/>
        <v>56946565.909999959</v>
      </c>
      <c r="BA1873" s="26">
        <f t="shared" si="99"/>
        <v>200314285.83999991</v>
      </c>
      <c r="BB1873" s="26">
        <f t="shared" si="99"/>
        <v>1220793433.8190002</v>
      </c>
      <c r="BC1873" s="26">
        <f t="shared" si="99"/>
        <v>1421107719.6590006</v>
      </c>
    </row>
    <row r="1874" spans="2:55" x14ac:dyDescent="0.35">
      <c r="BA1874" s="12"/>
      <c r="BB1874" s="12"/>
      <c r="BC1874" s="12"/>
    </row>
  </sheetData>
  <autoFilter ref="A2:BC1872" xr:uid="{3F99BA92-83CD-4C91-B7E1-765FD10AE694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N16" zoomScale="95" zoomScaleNormal="95" workbookViewId="0">
      <selection activeCell="T31" sqref="T31"/>
    </sheetView>
  </sheetViews>
  <sheetFormatPr baseColWidth="10" defaultRowHeight="14.5" x14ac:dyDescent="0.35"/>
  <cols>
    <col min="1" max="1" width="35.54296875" customWidth="1"/>
    <col min="2" max="2" width="36" customWidth="1"/>
    <col min="3" max="3" width="14.81640625" bestFit="1" customWidth="1"/>
    <col min="4" max="5" width="14.1796875" bestFit="1" customWidth="1"/>
    <col min="6" max="9" width="14.81640625" bestFit="1" customWidth="1"/>
    <col min="10" max="12" width="14.1796875" bestFit="1" customWidth="1"/>
    <col min="13" max="14" width="14.81640625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4" ht="23.5" x14ac:dyDescent="0.55000000000000004">
      <c r="A1" s="175" t="s">
        <v>3133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  <c r="T1" s="107"/>
      <c r="U1" s="107"/>
      <c r="V1" s="107"/>
      <c r="W1" s="107"/>
      <c r="X1" s="107"/>
    </row>
    <row r="2" spans="1:24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</row>
    <row r="3" spans="1:24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1:24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</row>
    <row r="5" spans="1:24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</row>
    <row r="6" spans="1:24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</row>
    <row r="7" spans="1:24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</row>
    <row r="8" spans="1:24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</row>
    <row r="9" spans="1:24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</row>
    <row r="10" spans="1:24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</row>
    <row r="11" spans="1:24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4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</row>
    <row r="16" spans="1:24" ht="29" x14ac:dyDescent="0.35">
      <c r="B16" s="53" t="s">
        <v>32</v>
      </c>
      <c r="C16" s="4" t="s">
        <v>3204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3205</v>
      </c>
      <c r="K16" s="4" t="s">
        <v>3233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3201</v>
      </c>
      <c r="Q16" s="4" t="s">
        <v>3206</v>
      </c>
      <c r="R16" s="4" t="s">
        <v>3197</v>
      </c>
      <c r="S16" s="4" t="s">
        <v>3207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19202651.260000002</v>
      </c>
      <c r="F17" s="54">
        <v>0</v>
      </c>
      <c r="G17" s="54">
        <v>0</v>
      </c>
      <c r="H17" s="54">
        <v>204543.1</v>
      </c>
      <c r="I17" s="54">
        <v>0</v>
      </c>
      <c r="J17" s="54">
        <v>0</v>
      </c>
      <c r="K17" s="54">
        <v>18660873.91</v>
      </c>
      <c r="L17" s="54">
        <v>0</v>
      </c>
      <c r="M17" s="54">
        <v>0</v>
      </c>
      <c r="N17" s="54">
        <v>153407.32</v>
      </c>
      <c r="O17" s="54">
        <v>0</v>
      </c>
      <c r="P17" s="54">
        <v>0</v>
      </c>
      <c r="Q17" s="54">
        <v>0</v>
      </c>
      <c r="R17" s="54">
        <v>38221475.590000004</v>
      </c>
      <c r="S17" s="54">
        <v>38221475.590000004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204543.1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153407.32</v>
      </c>
      <c r="O18" s="54">
        <v>0</v>
      </c>
      <c r="P18" s="54">
        <v>0</v>
      </c>
      <c r="Q18" s="54">
        <v>0</v>
      </c>
      <c r="R18" s="54">
        <v>357950.42000000004</v>
      </c>
      <c r="S18" s="54">
        <v>357950.42000000004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18696830.170000002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18169323.890000001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36866154.060000002</v>
      </c>
      <c r="S19" s="54">
        <v>36866154.060000002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505821.09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491550.02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997371.1100000001</v>
      </c>
      <c r="S20" s="54">
        <v>997371.1100000001</v>
      </c>
    </row>
    <row r="21" spans="2:29" x14ac:dyDescent="0.35">
      <c r="B21" s="18" t="s">
        <v>651</v>
      </c>
      <c r="C21" s="54">
        <v>136155359.64999998</v>
      </c>
      <c r="D21" s="54">
        <v>64158926.189999975</v>
      </c>
      <c r="E21" s="54">
        <v>17734037.180000007</v>
      </c>
      <c r="F21" s="54">
        <v>101350127.71000001</v>
      </c>
      <c r="G21" s="54">
        <v>151607799.61900008</v>
      </c>
      <c r="H21" s="54">
        <v>145232557.10999998</v>
      </c>
      <c r="I21" s="54">
        <v>133158530.48999999</v>
      </c>
      <c r="J21" s="54">
        <v>60226574.919999965</v>
      </c>
      <c r="K21" s="54">
        <v>13185600.399999999</v>
      </c>
      <c r="L21" s="54">
        <v>98020670.229999974</v>
      </c>
      <c r="M21" s="54">
        <v>135137323.38</v>
      </c>
      <c r="N21" s="54">
        <v>142221956.48999995</v>
      </c>
      <c r="O21" s="54">
        <v>127750214.78999998</v>
      </c>
      <c r="P21" s="54">
        <v>56946565.909999959</v>
      </c>
      <c r="Q21" s="54">
        <v>200314285.83999991</v>
      </c>
      <c r="R21" s="54">
        <v>1182571958.2290001</v>
      </c>
      <c r="S21" s="54">
        <v>1382886244.0690005</v>
      </c>
    </row>
    <row r="22" spans="2:29" x14ac:dyDescent="0.35">
      <c r="B22" s="19" t="s">
        <v>652</v>
      </c>
      <c r="C22" s="54">
        <v>136155359.64999998</v>
      </c>
      <c r="D22" s="54">
        <v>64158926.189999975</v>
      </c>
      <c r="E22" s="54">
        <v>17734037.180000007</v>
      </c>
      <c r="F22" s="54">
        <v>101350127.71000001</v>
      </c>
      <c r="G22" s="54">
        <v>151607799.61900008</v>
      </c>
      <c r="H22" s="54">
        <v>145232557.10999998</v>
      </c>
      <c r="I22" s="54">
        <v>133158530.48999999</v>
      </c>
      <c r="J22" s="54">
        <v>60226574.919999965</v>
      </c>
      <c r="K22" s="54">
        <v>13185600.399999999</v>
      </c>
      <c r="L22" s="54">
        <v>98020670.229999974</v>
      </c>
      <c r="M22" s="54">
        <v>135137323.38</v>
      </c>
      <c r="N22" s="54">
        <v>142221956.48999995</v>
      </c>
      <c r="O22" s="54">
        <v>127750214.78999998</v>
      </c>
      <c r="P22" s="54">
        <v>56946565.909999959</v>
      </c>
      <c r="Q22" s="54">
        <v>200314285.83999991</v>
      </c>
      <c r="R22" s="54">
        <v>1182571958.2290001</v>
      </c>
      <c r="S22" s="54">
        <v>1382886244.0690005</v>
      </c>
    </row>
    <row r="23" spans="2:29" x14ac:dyDescent="0.35">
      <c r="B23" s="18" t="s">
        <v>469</v>
      </c>
      <c r="C23" s="54">
        <v>136155359.64999998</v>
      </c>
      <c r="D23" s="54">
        <v>64158926.189999975</v>
      </c>
      <c r="E23" s="54">
        <v>36936688.440000013</v>
      </c>
      <c r="F23" s="54">
        <v>101350127.71000001</v>
      </c>
      <c r="G23" s="54">
        <v>151607799.61900008</v>
      </c>
      <c r="H23" s="54">
        <v>145437100.20999998</v>
      </c>
      <c r="I23" s="54">
        <v>133158530.48999999</v>
      </c>
      <c r="J23" s="54">
        <v>60226574.919999965</v>
      </c>
      <c r="K23" s="54">
        <v>31846474.309999999</v>
      </c>
      <c r="L23" s="54">
        <v>98020670.229999974</v>
      </c>
      <c r="M23" s="54">
        <v>135137323.38</v>
      </c>
      <c r="N23" s="54">
        <v>142375363.80999994</v>
      </c>
      <c r="O23" s="54">
        <v>127750214.78999998</v>
      </c>
      <c r="P23" s="54">
        <v>56946565.909999959</v>
      </c>
      <c r="Q23" s="54">
        <v>200314285.83999991</v>
      </c>
      <c r="R23" s="54">
        <v>1220793433.819</v>
      </c>
      <c r="S23" s="54">
        <v>1421107719.6590004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2"/>
      <c r="R28" s="2"/>
      <c r="S28" s="2"/>
      <c r="T28" s="2" t="s">
        <v>32</v>
      </c>
      <c r="U28" s="2" t="s">
        <v>32</v>
      </c>
      <c r="V28" s="2" t="s">
        <v>32</v>
      </c>
      <c r="W28" s="2" t="s">
        <v>32</v>
      </c>
      <c r="X28" s="2" t="s">
        <v>32</v>
      </c>
      <c r="Y28" s="2" t="s">
        <v>32</v>
      </c>
      <c r="Z28" s="2" t="s">
        <v>32</v>
      </c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 t="s">
        <v>32</v>
      </c>
      <c r="U29" s="2" t="s">
        <v>32</v>
      </c>
      <c r="V29" s="2" t="s">
        <v>32</v>
      </c>
      <c r="W29" s="2" t="s">
        <v>32</v>
      </c>
      <c r="X29" s="2" t="s">
        <v>32</v>
      </c>
      <c r="Y29" s="2" t="s">
        <v>32</v>
      </c>
      <c r="Z29" s="2" t="s">
        <v>32</v>
      </c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40"/>
  <sheetViews>
    <sheetView topLeftCell="N121" zoomScale="95" zoomScaleNormal="95" workbookViewId="0">
      <selection activeCell="T129" sqref="T129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4" ht="16.5" customHeight="1" x14ac:dyDescent="0.55000000000000004">
      <c r="A1" s="175" t="s">
        <v>3134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</row>
    <row r="2" spans="1:24" ht="16.5" customHeight="1" x14ac:dyDescent="0.55000000000000004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spans="1:24" ht="16.5" customHeight="1" x14ac:dyDescent="0.55000000000000004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75"/>
      <c r="P3" s="175"/>
      <c r="Q3" s="175"/>
      <c r="R3" s="175"/>
      <c r="S3" s="175"/>
      <c r="T3" s="175"/>
      <c r="U3" s="175"/>
      <c r="V3" s="175"/>
      <c r="W3" s="175"/>
      <c r="X3" s="175"/>
    </row>
    <row r="4" spans="1:24" ht="16.5" customHeight="1" x14ac:dyDescent="0.55000000000000004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75"/>
      <c r="P4" s="175"/>
      <c r="Q4" s="175"/>
      <c r="R4" s="175"/>
      <c r="S4" s="175"/>
      <c r="T4" s="175"/>
      <c r="U4" s="175"/>
      <c r="V4" s="175"/>
      <c r="W4" s="175"/>
      <c r="X4" s="175"/>
    </row>
    <row r="5" spans="1:24" ht="16.5" customHeight="1" x14ac:dyDescent="0.55000000000000004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4" ht="16.5" customHeight="1" x14ac:dyDescent="0.55000000000000004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75"/>
      <c r="P6" s="175"/>
      <c r="Q6" s="175"/>
      <c r="R6" s="175"/>
      <c r="S6" s="175"/>
      <c r="T6" s="175"/>
      <c r="U6" s="175"/>
      <c r="V6" s="175"/>
      <c r="W6" s="175"/>
      <c r="X6" s="175"/>
    </row>
    <row r="7" spans="1:24" ht="16.5" customHeight="1" x14ac:dyDescent="0.55000000000000004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75"/>
      <c r="P7" s="175"/>
      <c r="Q7" s="175"/>
      <c r="R7" s="175"/>
      <c r="S7" s="175"/>
      <c r="T7" s="175"/>
      <c r="U7" s="175"/>
      <c r="V7" s="175"/>
      <c r="W7" s="175"/>
      <c r="X7" s="175"/>
    </row>
    <row r="8" spans="1:24" ht="16.5" customHeight="1" x14ac:dyDescent="0.55000000000000004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75"/>
      <c r="P8" s="175"/>
      <c r="Q8" s="175"/>
      <c r="R8" s="175"/>
      <c r="S8" s="175"/>
      <c r="T8" s="175"/>
      <c r="U8" s="175"/>
      <c r="V8" s="175"/>
      <c r="W8" s="175"/>
      <c r="X8" s="175"/>
    </row>
    <row r="9" spans="1:24" ht="16.5" customHeight="1" x14ac:dyDescent="0.55000000000000004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75"/>
      <c r="P9" s="175"/>
      <c r="Q9" s="175"/>
      <c r="R9" s="175"/>
      <c r="S9" s="175"/>
      <c r="T9" s="175"/>
      <c r="U9" s="175"/>
      <c r="V9" s="175"/>
      <c r="W9" s="175"/>
      <c r="X9" s="175"/>
    </row>
    <row r="10" spans="1:24" ht="16.5" customHeight="1" x14ac:dyDescent="0.55000000000000004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75"/>
      <c r="P10" s="175"/>
      <c r="Q10" s="175"/>
      <c r="R10" s="175"/>
      <c r="S10" s="175"/>
      <c r="T10" s="175"/>
      <c r="U10" s="175"/>
      <c r="V10" s="175"/>
      <c r="W10" s="175"/>
      <c r="X10" s="175"/>
    </row>
    <row r="11" spans="1:24" ht="16.5" customHeight="1" x14ac:dyDescent="0.55000000000000004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75"/>
      <c r="P11" s="175"/>
      <c r="Q11" s="175"/>
      <c r="R11" s="175"/>
      <c r="S11" s="175"/>
      <c r="T11" s="175"/>
      <c r="U11" s="175"/>
      <c r="V11" s="175"/>
      <c r="W11" s="175"/>
      <c r="X11" s="175"/>
    </row>
    <row r="12" spans="1:24" ht="16.5" customHeight="1" x14ac:dyDescent="0.55000000000000004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75"/>
      <c r="P12" s="175"/>
      <c r="Q12" s="175"/>
      <c r="R12" s="175"/>
      <c r="S12" s="175"/>
      <c r="T12" s="175"/>
      <c r="U12" s="175"/>
      <c r="V12" s="175"/>
      <c r="W12" s="175"/>
      <c r="X12" s="175"/>
    </row>
    <row r="16" spans="1:24" ht="29" x14ac:dyDescent="0.35">
      <c r="B16" s="53" t="s">
        <v>32</v>
      </c>
      <c r="C16" s="4" t="s">
        <v>3204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3205</v>
      </c>
      <c r="K16" s="4" t="s">
        <v>3190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3201</v>
      </c>
      <c r="Q16" s="4" t="s">
        <v>3206</v>
      </c>
      <c r="R16" s="4" t="s">
        <v>3197</v>
      </c>
      <c r="S16" s="4" t="s">
        <v>3207</v>
      </c>
    </row>
    <row r="17" spans="2:19" x14ac:dyDescent="0.35">
      <c r="B17" s="18" t="s">
        <v>657</v>
      </c>
      <c r="C17" s="54">
        <v>4855413.9500000011</v>
      </c>
      <c r="D17" s="54">
        <v>3152503.13</v>
      </c>
      <c r="E17" s="54">
        <v>3233942.5800000005</v>
      </c>
      <c r="F17" s="54">
        <v>1889137.4900000009</v>
      </c>
      <c r="G17" s="54">
        <v>23242059.22900001</v>
      </c>
      <c r="H17" s="54">
        <v>7580932.1100000003</v>
      </c>
      <c r="I17" s="54">
        <v>4773193.2200000007</v>
      </c>
      <c r="J17" s="54">
        <v>3148878.73</v>
      </c>
      <c r="K17" s="54">
        <v>925520.37</v>
      </c>
      <c r="L17" s="54">
        <v>1886205.3900000011</v>
      </c>
      <c r="M17" s="54">
        <v>13265650.970000006</v>
      </c>
      <c r="N17" s="54">
        <v>7580157.1100000003</v>
      </c>
      <c r="O17" s="54">
        <v>3257849.78</v>
      </c>
      <c r="P17" s="54">
        <v>3142138.3899999997</v>
      </c>
      <c r="Q17" s="54">
        <v>8007917.0799999991</v>
      </c>
      <c r="R17" s="54">
        <v>73925665.368999913</v>
      </c>
      <c r="S17" s="54">
        <v>81933582.448999986</v>
      </c>
    </row>
    <row r="18" spans="2:19" x14ac:dyDescent="0.35">
      <c r="B18" s="19" t="s">
        <v>471</v>
      </c>
      <c r="C18" s="54">
        <v>4855413.9500000011</v>
      </c>
      <c r="D18" s="54">
        <v>3152503.13</v>
      </c>
      <c r="E18" s="54">
        <v>3233942.5800000005</v>
      </c>
      <c r="F18" s="54">
        <v>1889137.4900000009</v>
      </c>
      <c r="G18" s="54">
        <v>22718384.579000007</v>
      </c>
      <c r="H18" s="54">
        <v>7580932.1100000003</v>
      </c>
      <c r="I18" s="54">
        <v>4773193.2200000007</v>
      </c>
      <c r="J18" s="54">
        <v>3148878.73</v>
      </c>
      <c r="K18" s="54">
        <v>925520.37</v>
      </c>
      <c r="L18" s="54">
        <v>1886205.3900000011</v>
      </c>
      <c r="M18" s="54">
        <v>12741976.320000006</v>
      </c>
      <c r="N18" s="54">
        <v>7580157.1100000003</v>
      </c>
      <c r="O18" s="54">
        <v>3257849.78</v>
      </c>
      <c r="P18" s="54">
        <v>3142138.3899999997</v>
      </c>
      <c r="Q18" s="54">
        <v>8007917.0799999991</v>
      </c>
      <c r="R18" s="54">
        <v>72878316.068999931</v>
      </c>
      <c r="S18" s="54">
        <v>80886233.149000004</v>
      </c>
    </row>
    <row r="19" spans="2:19" x14ac:dyDescent="0.35">
      <c r="B19" s="19" t="s">
        <v>3438</v>
      </c>
      <c r="C19" s="54">
        <v>0</v>
      </c>
      <c r="D19" s="54">
        <v>0</v>
      </c>
      <c r="E19" s="54">
        <v>0</v>
      </c>
      <c r="F19" s="54">
        <v>0</v>
      </c>
      <c r="G19" s="54">
        <v>53812.22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53812.22</v>
      </c>
      <c r="N19" s="54">
        <v>0</v>
      </c>
      <c r="O19" s="54">
        <v>0</v>
      </c>
      <c r="P19" s="54">
        <v>0</v>
      </c>
      <c r="Q19" s="54">
        <v>0</v>
      </c>
      <c r="R19" s="54">
        <v>107624.44</v>
      </c>
      <c r="S19" s="54">
        <v>107624.44</v>
      </c>
    </row>
    <row r="20" spans="2:19" x14ac:dyDescent="0.35">
      <c r="B20" s="19" t="s">
        <v>3462</v>
      </c>
      <c r="C20" s="54">
        <v>0</v>
      </c>
      <c r="D20" s="54">
        <v>0</v>
      </c>
      <c r="E20" s="54">
        <v>0</v>
      </c>
      <c r="F20" s="54">
        <v>0</v>
      </c>
      <c r="G20" s="54">
        <v>64108.42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64108.42</v>
      </c>
      <c r="N20" s="54">
        <v>0</v>
      </c>
      <c r="O20" s="54">
        <v>0</v>
      </c>
      <c r="P20" s="54">
        <v>0</v>
      </c>
      <c r="Q20" s="54">
        <v>0</v>
      </c>
      <c r="R20" s="54">
        <v>128216.84</v>
      </c>
      <c r="S20" s="54">
        <v>128216.84</v>
      </c>
    </row>
    <row r="21" spans="2:19" x14ac:dyDescent="0.35">
      <c r="B21" s="19" t="s">
        <v>3465</v>
      </c>
      <c r="C21" s="54">
        <v>0</v>
      </c>
      <c r="D21" s="54">
        <v>0</v>
      </c>
      <c r="E21" s="54">
        <v>0</v>
      </c>
      <c r="F21" s="54">
        <v>0</v>
      </c>
      <c r="G21" s="54">
        <v>58996.44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58996.44</v>
      </c>
      <c r="N21" s="54">
        <v>0</v>
      </c>
      <c r="O21" s="54">
        <v>0</v>
      </c>
      <c r="P21" s="54">
        <v>0</v>
      </c>
      <c r="Q21" s="54">
        <v>0</v>
      </c>
      <c r="R21" s="54">
        <v>117992.88</v>
      </c>
      <c r="S21" s="54">
        <v>117992.88</v>
      </c>
    </row>
    <row r="22" spans="2:19" x14ac:dyDescent="0.35">
      <c r="B22" s="19" t="s">
        <v>3468</v>
      </c>
      <c r="C22" s="54">
        <v>0</v>
      </c>
      <c r="D22" s="54">
        <v>0</v>
      </c>
      <c r="E22" s="54">
        <v>0</v>
      </c>
      <c r="F22" s="54">
        <v>0</v>
      </c>
      <c r="G22" s="54">
        <v>66751.94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66751.94</v>
      </c>
      <c r="N22" s="54">
        <v>0</v>
      </c>
      <c r="O22" s="54">
        <v>0</v>
      </c>
      <c r="P22" s="54">
        <v>0</v>
      </c>
      <c r="Q22" s="54">
        <v>0</v>
      </c>
      <c r="R22" s="54">
        <v>133503.88</v>
      </c>
      <c r="S22" s="54">
        <v>133503.88</v>
      </c>
    </row>
    <row r="23" spans="2:19" x14ac:dyDescent="0.35">
      <c r="B23" s="19" t="s">
        <v>3471</v>
      </c>
      <c r="C23" s="54">
        <v>0</v>
      </c>
      <c r="D23" s="54">
        <v>0</v>
      </c>
      <c r="E23" s="54">
        <v>0</v>
      </c>
      <c r="F23" s="54">
        <v>0</v>
      </c>
      <c r="G23" s="54">
        <v>66989.73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66989.73</v>
      </c>
      <c r="N23" s="54">
        <v>0</v>
      </c>
      <c r="O23" s="54">
        <v>0</v>
      </c>
      <c r="P23" s="54">
        <v>0</v>
      </c>
      <c r="Q23" s="54">
        <v>0</v>
      </c>
      <c r="R23" s="54">
        <v>133979.46</v>
      </c>
      <c r="S23" s="54">
        <v>133979.46</v>
      </c>
    </row>
    <row r="24" spans="2:19" x14ac:dyDescent="0.35">
      <c r="B24" s="19" t="s">
        <v>3478</v>
      </c>
      <c r="C24" s="54">
        <v>0</v>
      </c>
      <c r="D24" s="54">
        <v>0</v>
      </c>
      <c r="E24" s="54">
        <v>0</v>
      </c>
      <c r="F24" s="54">
        <v>0</v>
      </c>
      <c r="G24" s="54">
        <v>213015.9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213015.9</v>
      </c>
      <c r="N24" s="54">
        <v>0</v>
      </c>
      <c r="O24" s="54">
        <v>0</v>
      </c>
      <c r="P24" s="54">
        <v>0</v>
      </c>
      <c r="Q24" s="54">
        <v>0</v>
      </c>
      <c r="R24" s="54">
        <v>426031.8</v>
      </c>
      <c r="S24" s="54">
        <v>426031.8</v>
      </c>
    </row>
    <row r="25" spans="2:19" x14ac:dyDescent="0.35">
      <c r="B25" s="18" t="s">
        <v>919</v>
      </c>
      <c r="C25" s="54">
        <v>3607595.3399999985</v>
      </c>
      <c r="D25" s="54">
        <v>3564091.1499999994</v>
      </c>
      <c r="E25" s="54">
        <v>3541013.7799999989</v>
      </c>
      <c r="F25" s="54">
        <v>3520738.6499999985</v>
      </c>
      <c r="G25" s="54">
        <v>3444103.6899999976</v>
      </c>
      <c r="H25" s="54">
        <v>3383135.5299999975</v>
      </c>
      <c r="I25" s="54">
        <v>3347281.4899999974</v>
      </c>
      <c r="J25" s="54">
        <v>3330705.6599999974</v>
      </c>
      <c r="K25" s="54">
        <v>3298935.9699999979</v>
      </c>
      <c r="L25" s="54">
        <v>3252687.9899999998</v>
      </c>
      <c r="M25" s="54">
        <v>3083963.4400000018</v>
      </c>
      <c r="N25" s="54">
        <v>2941389.7300000014</v>
      </c>
      <c r="O25" s="54">
        <v>2871986.580000001</v>
      </c>
      <c r="P25" s="54">
        <v>2842957.6600000011</v>
      </c>
      <c r="Q25" s="54">
        <v>7171686.4899999974</v>
      </c>
      <c r="R25" s="54">
        <v>38858900.170000017</v>
      </c>
      <c r="S25" s="54">
        <v>46030586.659999996</v>
      </c>
    </row>
    <row r="26" spans="2:19" x14ac:dyDescent="0.35">
      <c r="B26" s="19" t="s">
        <v>472</v>
      </c>
      <c r="C26" s="54">
        <v>3607595.3399999985</v>
      </c>
      <c r="D26" s="54">
        <v>3564091.1499999994</v>
      </c>
      <c r="E26" s="54">
        <v>3541013.7799999989</v>
      </c>
      <c r="F26" s="54">
        <v>3520738.6499999985</v>
      </c>
      <c r="G26" s="54">
        <v>3444103.6899999976</v>
      </c>
      <c r="H26" s="54">
        <v>3383135.5299999975</v>
      </c>
      <c r="I26" s="54">
        <v>3347281.4899999974</v>
      </c>
      <c r="J26" s="54">
        <v>3330705.6599999974</v>
      </c>
      <c r="K26" s="54">
        <v>3298935.9699999979</v>
      </c>
      <c r="L26" s="54">
        <v>3252687.9899999998</v>
      </c>
      <c r="M26" s="54">
        <v>3083963.4400000018</v>
      </c>
      <c r="N26" s="54">
        <v>2941389.7300000014</v>
      </c>
      <c r="O26" s="54">
        <v>2871986.580000001</v>
      </c>
      <c r="P26" s="54">
        <v>2842957.6600000011</v>
      </c>
      <c r="Q26" s="54">
        <v>7171686.4899999974</v>
      </c>
      <c r="R26" s="54">
        <v>38858900.170000017</v>
      </c>
      <c r="S26" s="54">
        <v>46030586.659999996</v>
      </c>
    </row>
    <row r="27" spans="2:19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319268.19</v>
      </c>
      <c r="H27" s="54">
        <v>654589.23</v>
      </c>
      <c r="I27" s="54">
        <v>0</v>
      </c>
      <c r="J27" s="54">
        <v>0</v>
      </c>
      <c r="K27" s="54">
        <v>0</v>
      </c>
      <c r="L27" s="54">
        <v>0</v>
      </c>
      <c r="M27" s="54">
        <v>319268.19</v>
      </c>
      <c r="N27" s="54">
        <v>654589.23</v>
      </c>
      <c r="O27" s="54">
        <v>0</v>
      </c>
      <c r="P27" s="54">
        <v>0</v>
      </c>
      <c r="Q27" s="54">
        <v>0</v>
      </c>
      <c r="R27" s="54">
        <v>1947714.8399999999</v>
      </c>
      <c r="S27" s="54">
        <v>1947714.8399999999</v>
      </c>
    </row>
    <row r="28" spans="2:19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4802.7299999999996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4802.7299999999996</v>
      </c>
      <c r="O28" s="54">
        <v>0</v>
      </c>
      <c r="P28" s="54">
        <v>0</v>
      </c>
      <c r="Q28" s="54">
        <v>0</v>
      </c>
      <c r="R28" s="54">
        <v>9605.4599999999991</v>
      </c>
      <c r="S28" s="54">
        <v>9605.4599999999991</v>
      </c>
    </row>
    <row r="29" spans="2:19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22836.85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22836.85</v>
      </c>
      <c r="O29" s="54">
        <v>0</v>
      </c>
      <c r="P29" s="54">
        <v>0</v>
      </c>
      <c r="Q29" s="54">
        <v>0</v>
      </c>
      <c r="R29" s="54">
        <v>45673.7</v>
      </c>
      <c r="S29" s="54">
        <v>45673.7</v>
      </c>
    </row>
    <row r="30" spans="2:19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319268.19</v>
      </c>
      <c r="H30" s="54">
        <v>184297.46</v>
      </c>
      <c r="I30" s="54">
        <v>0</v>
      </c>
      <c r="J30" s="54">
        <v>0</v>
      </c>
      <c r="K30" s="54">
        <v>0</v>
      </c>
      <c r="L30" s="54">
        <v>0</v>
      </c>
      <c r="M30" s="54">
        <v>319268.19</v>
      </c>
      <c r="N30" s="54">
        <v>184297.46</v>
      </c>
      <c r="O30" s="54">
        <v>0</v>
      </c>
      <c r="P30" s="54">
        <v>0</v>
      </c>
      <c r="Q30" s="54">
        <v>0</v>
      </c>
      <c r="R30" s="54">
        <v>1007131.2999999999</v>
      </c>
      <c r="S30" s="54">
        <v>1007131.2999999999</v>
      </c>
    </row>
    <row r="31" spans="2:19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17233.53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17233.53</v>
      </c>
      <c r="O31" s="54">
        <v>0</v>
      </c>
      <c r="P31" s="54">
        <v>0</v>
      </c>
      <c r="Q31" s="54">
        <v>0</v>
      </c>
      <c r="R31" s="54">
        <v>34467.06</v>
      </c>
      <c r="S31" s="54">
        <v>34467.06</v>
      </c>
    </row>
    <row r="32" spans="2:19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8044.4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8044.4</v>
      </c>
      <c r="O32" s="54">
        <v>0</v>
      </c>
      <c r="P32" s="54">
        <v>0</v>
      </c>
      <c r="Q32" s="54">
        <v>0</v>
      </c>
      <c r="R32" s="54">
        <v>16088.8</v>
      </c>
      <c r="S32" s="54">
        <v>16088.8</v>
      </c>
    </row>
    <row r="33" spans="2:19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103953.67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103953.67</v>
      </c>
      <c r="O33" s="54">
        <v>0</v>
      </c>
      <c r="P33" s="54">
        <v>0</v>
      </c>
      <c r="Q33" s="54">
        <v>0</v>
      </c>
      <c r="R33" s="54">
        <v>207907.34</v>
      </c>
      <c r="S33" s="54">
        <v>207907.34</v>
      </c>
    </row>
    <row r="34" spans="2:19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13133.61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13133.61</v>
      </c>
      <c r="O34" s="54">
        <v>0</v>
      </c>
      <c r="P34" s="54">
        <v>0</v>
      </c>
      <c r="Q34" s="54">
        <v>0</v>
      </c>
      <c r="R34" s="54">
        <v>26267.22</v>
      </c>
      <c r="S34" s="54">
        <v>26267.22</v>
      </c>
    </row>
    <row r="35" spans="2:19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73247.02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73247.02</v>
      </c>
      <c r="O35" s="54">
        <v>0</v>
      </c>
      <c r="P35" s="54">
        <v>0</v>
      </c>
      <c r="Q35" s="54">
        <v>0</v>
      </c>
      <c r="R35" s="54">
        <v>146494.04</v>
      </c>
      <c r="S35" s="54">
        <v>146494.04</v>
      </c>
    </row>
    <row r="36" spans="2:19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22522.82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22522.82</v>
      </c>
      <c r="O36" s="54">
        <v>0</v>
      </c>
      <c r="P36" s="54">
        <v>0</v>
      </c>
      <c r="Q36" s="54">
        <v>0</v>
      </c>
      <c r="R36" s="54">
        <v>45045.64</v>
      </c>
      <c r="S36" s="54">
        <v>45045.64</v>
      </c>
    </row>
    <row r="37" spans="2:19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18662.330000000002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18662.330000000002</v>
      </c>
      <c r="O37" s="54">
        <v>0</v>
      </c>
      <c r="P37" s="54">
        <v>0</v>
      </c>
      <c r="Q37" s="54">
        <v>0</v>
      </c>
      <c r="R37" s="54">
        <v>37324.660000000003</v>
      </c>
      <c r="S37" s="54">
        <v>37324.660000000003</v>
      </c>
    </row>
    <row r="38" spans="2:19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92174.85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92174.85</v>
      </c>
      <c r="O38" s="54">
        <v>0</v>
      </c>
      <c r="P38" s="54">
        <v>0</v>
      </c>
      <c r="Q38" s="54">
        <v>0</v>
      </c>
      <c r="R38" s="54">
        <v>184349.7</v>
      </c>
      <c r="S38" s="54">
        <v>184349.7</v>
      </c>
    </row>
    <row r="39" spans="2:19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6850.64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6850.64</v>
      </c>
      <c r="O39" s="54">
        <v>0</v>
      </c>
      <c r="P39" s="54">
        <v>0</v>
      </c>
      <c r="Q39" s="54">
        <v>0</v>
      </c>
      <c r="R39" s="54">
        <v>13701.28</v>
      </c>
      <c r="S39" s="54">
        <v>13701.28</v>
      </c>
    </row>
    <row r="40" spans="2:19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86829.32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86829.32</v>
      </c>
      <c r="O40" s="54">
        <v>0</v>
      </c>
      <c r="P40" s="54">
        <v>0</v>
      </c>
      <c r="Q40" s="54">
        <v>0</v>
      </c>
      <c r="R40" s="54">
        <v>173658.64</v>
      </c>
      <c r="S40" s="54">
        <v>173658.64</v>
      </c>
    </row>
    <row r="41" spans="2:19" x14ac:dyDescent="0.35">
      <c r="B41" s="18" t="s">
        <v>995</v>
      </c>
      <c r="C41" s="54">
        <v>0</v>
      </c>
      <c r="D41" s="54">
        <v>0</v>
      </c>
      <c r="E41" s="54">
        <v>192012.35</v>
      </c>
      <c r="F41" s="54">
        <v>0</v>
      </c>
      <c r="G41" s="54">
        <v>0</v>
      </c>
      <c r="H41" s="54">
        <v>9635.92</v>
      </c>
      <c r="I41" s="54">
        <v>0</v>
      </c>
      <c r="J41" s="54">
        <v>0</v>
      </c>
      <c r="K41" s="54">
        <v>192012.35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393660.62</v>
      </c>
      <c r="S41" s="54">
        <v>393660.62</v>
      </c>
    </row>
    <row r="42" spans="2:19" x14ac:dyDescent="0.35">
      <c r="B42" s="19" t="s">
        <v>994</v>
      </c>
      <c r="C42" s="54">
        <v>0</v>
      </c>
      <c r="D42" s="54">
        <v>0</v>
      </c>
      <c r="E42" s="54">
        <v>192012.35</v>
      </c>
      <c r="F42" s="54">
        <v>0</v>
      </c>
      <c r="G42" s="54">
        <v>0</v>
      </c>
      <c r="H42" s="54">
        <v>9635.92</v>
      </c>
      <c r="I42" s="54">
        <v>0</v>
      </c>
      <c r="J42" s="54">
        <v>0</v>
      </c>
      <c r="K42" s="54">
        <v>192012.35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393660.62</v>
      </c>
      <c r="S42" s="54">
        <v>393660.62</v>
      </c>
    </row>
    <row r="43" spans="2:19" x14ac:dyDescent="0.35">
      <c r="B43" s="18" t="s">
        <v>640</v>
      </c>
      <c r="C43" s="54">
        <v>7211982.3899999997</v>
      </c>
      <c r="D43" s="54">
        <v>300362.5</v>
      </c>
      <c r="E43" s="54">
        <v>19206876.260000002</v>
      </c>
      <c r="F43" s="54">
        <v>11618.75</v>
      </c>
      <c r="G43" s="54">
        <v>31713868.59</v>
      </c>
      <c r="H43" s="54">
        <v>9760100.5199999996</v>
      </c>
      <c r="I43" s="54">
        <v>7209164.2000000002</v>
      </c>
      <c r="J43" s="54">
        <v>42883.75</v>
      </c>
      <c r="K43" s="54">
        <v>18665098.91</v>
      </c>
      <c r="L43" s="54">
        <v>11618.75</v>
      </c>
      <c r="M43" s="54">
        <v>28410937.77</v>
      </c>
      <c r="N43" s="54">
        <v>9708964.7400000002</v>
      </c>
      <c r="O43" s="54">
        <v>7206346.0199999996</v>
      </c>
      <c r="P43" s="54">
        <v>41405</v>
      </c>
      <c r="Q43" s="54">
        <v>7512344.8899999997</v>
      </c>
      <c r="R43" s="54">
        <v>131988883.26000002</v>
      </c>
      <c r="S43" s="54">
        <v>139501228.14999998</v>
      </c>
    </row>
    <row r="44" spans="2:19" x14ac:dyDescent="0.35">
      <c r="B44" s="19" t="s">
        <v>568</v>
      </c>
      <c r="C44" s="54">
        <v>0</v>
      </c>
      <c r="D44" s="54">
        <v>0</v>
      </c>
      <c r="E44" s="54">
        <v>18696830.170000002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18169323.890000001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36866154.060000002</v>
      </c>
      <c r="S44" s="54">
        <v>36866154.060000002</v>
      </c>
    </row>
    <row r="45" spans="2:19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2443844.2700000005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2443844.2700000005</v>
      </c>
      <c r="N45" s="54">
        <v>0</v>
      </c>
      <c r="O45" s="54">
        <v>0</v>
      </c>
      <c r="P45" s="54">
        <v>0</v>
      </c>
      <c r="Q45" s="54">
        <v>0</v>
      </c>
      <c r="R45" s="54">
        <v>4887688.540000001</v>
      </c>
      <c r="S45" s="54">
        <v>4887688.540000001</v>
      </c>
    </row>
    <row r="46" spans="2:19" x14ac:dyDescent="0.35">
      <c r="B46" s="19" t="s">
        <v>70</v>
      </c>
      <c r="C46" s="54">
        <v>36982.39</v>
      </c>
      <c r="D46" s="54">
        <v>300362.5</v>
      </c>
      <c r="E46" s="54">
        <v>510046.09</v>
      </c>
      <c r="F46" s="54">
        <v>11618.75</v>
      </c>
      <c r="G46" s="54">
        <v>15825175</v>
      </c>
      <c r="H46" s="54">
        <v>14787.5</v>
      </c>
      <c r="I46" s="54">
        <v>34164.199999999997</v>
      </c>
      <c r="J46" s="54">
        <v>42883.75</v>
      </c>
      <c r="K46" s="54">
        <v>495775.02</v>
      </c>
      <c r="L46" s="54">
        <v>11618.75</v>
      </c>
      <c r="M46" s="54">
        <v>15825175</v>
      </c>
      <c r="N46" s="54">
        <v>14787.5</v>
      </c>
      <c r="O46" s="54">
        <v>31346.02</v>
      </c>
      <c r="P46" s="54">
        <v>41405</v>
      </c>
      <c r="Q46" s="54">
        <v>337344.89</v>
      </c>
      <c r="R46" s="54">
        <v>32858782.579999998</v>
      </c>
      <c r="S46" s="54">
        <v>33196127.469999999</v>
      </c>
    </row>
    <row r="47" spans="2:19" x14ac:dyDescent="0.35">
      <c r="B47" s="19" t="s">
        <v>978</v>
      </c>
      <c r="C47" s="54">
        <v>7175000</v>
      </c>
      <c r="D47" s="54">
        <v>0</v>
      </c>
      <c r="E47" s="54">
        <v>0</v>
      </c>
      <c r="F47" s="54">
        <v>0</v>
      </c>
      <c r="G47" s="54">
        <v>13444849.32</v>
      </c>
      <c r="H47" s="54">
        <v>9190936.4000000004</v>
      </c>
      <c r="I47" s="54">
        <v>7175000</v>
      </c>
      <c r="J47" s="54">
        <v>0</v>
      </c>
      <c r="K47" s="54">
        <v>0</v>
      </c>
      <c r="L47" s="54">
        <v>0</v>
      </c>
      <c r="M47" s="54">
        <v>10141918.5</v>
      </c>
      <c r="N47" s="54">
        <v>9190936.4000000004</v>
      </c>
      <c r="O47" s="54">
        <v>7175000</v>
      </c>
      <c r="P47" s="54">
        <v>0</v>
      </c>
      <c r="Q47" s="54">
        <v>7175000</v>
      </c>
      <c r="R47" s="54">
        <v>56318640.619999997</v>
      </c>
      <c r="S47" s="54">
        <v>63493640.619999997</v>
      </c>
    </row>
    <row r="48" spans="2:19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204543.1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153407.32</v>
      </c>
      <c r="O48" s="54">
        <v>0</v>
      </c>
      <c r="P48" s="54">
        <v>0</v>
      </c>
      <c r="Q48" s="54">
        <v>0</v>
      </c>
      <c r="R48" s="54">
        <v>357950.42000000004</v>
      </c>
      <c r="S48" s="54">
        <v>357950.42000000004</v>
      </c>
    </row>
    <row r="49" spans="2:19" x14ac:dyDescent="0.35">
      <c r="B49" s="19" t="s">
        <v>166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349833.52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349833.52</v>
      </c>
      <c r="O49" s="54">
        <v>0</v>
      </c>
      <c r="P49" s="54">
        <v>0</v>
      </c>
      <c r="Q49" s="54">
        <v>0</v>
      </c>
      <c r="R49" s="54">
        <v>699667.04</v>
      </c>
      <c r="S49" s="54">
        <v>699667.04</v>
      </c>
    </row>
    <row r="50" spans="2:19" x14ac:dyDescent="0.35">
      <c r="B50" s="18" t="s">
        <v>636</v>
      </c>
      <c r="C50" s="54">
        <v>120480367.96999997</v>
      </c>
      <c r="D50" s="54">
        <v>57141969.409999989</v>
      </c>
      <c r="E50" s="54">
        <v>10762843.470000001</v>
      </c>
      <c r="F50" s="54">
        <v>95928632.820000052</v>
      </c>
      <c r="G50" s="54">
        <v>92888499.920000002</v>
      </c>
      <c r="H50" s="54">
        <v>124048706.89999998</v>
      </c>
      <c r="I50" s="54">
        <v>117828891.57999998</v>
      </c>
      <c r="J50" s="54">
        <v>53704106.780000009</v>
      </c>
      <c r="K50" s="54">
        <v>8764906.7099999953</v>
      </c>
      <c r="L50" s="54">
        <v>92870158.100000009</v>
      </c>
      <c r="M50" s="54">
        <v>90057503.009999976</v>
      </c>
      <c r="N50" s="54">
        <v>121490262.99999999</v>
      </c>
      <c r="O50" s="54">
        <v>114414032.40999998</v>
      </c>
      <c r="P50" s="54">
        <v>50920064.859999992</v>
      </c>
      <c r="Q50" s="54">
        <v>177622337.38</v>
      </c>
      <c r="R50" s="54">
        <v>973678609.55999947</v>
      </c>
      <c r="S50" s="54">
        <v>1151300946.9399989</v>
      </c>
    </row>
    <row r="51" spans="2:19" x14ac:dyDescent="0.35">
      <c r="B51" s="19" t="s">
        <v>583</v>
      </c>
      <c r="C51" s="54">
        <v>112361698.68000001</v>
      </c>
      <c r="D51" s="54">
        <v>47647195.149999999</v>
      </c>
      <c r="E51" s="54">
        <v>272727.27</v>
      </c>
      <c r="F51" s="54">
        <v>88910905.150000006</v>
      </c>
      <c r="G51" s="54">
        <v>66374665.909999996</v>
      </c>
      <c r="H51" s="54">
        <v>109993434.67999999</v>
      </c>
      <c r="I51" s="54">
        <v>111134425.97</v>
      </c>
      <c r="J51" s="54">
        <v>45591675.57</v>
      </c>
      <c r="K51" s="54">
        <v>136363.64000000001</v>
      </c>
      <c r="L51" s="54">
        <v>86808632.420000002</v>
      </c>
      <c r="M51" s="54">
        <v>65250802.269999996</v>
      </c>
      <c r="N51" s="54">
        <v>108629798.32000001</v>
      </c>
      <c r="O51" s="54">
        <v>110418516.87</v>
      </c>
      <c r="P51" s="54">
        <v>44404704.769999996</v>
      </c>
      <c r="Q51" s="54">
        <v>160008893.82999998</v>
      </c>
      <c r="R51" s="54">
        <v>837926652.83999991</v>
      </c>
      <c r="S51" s="54">
        <v>997935546.66999996</v>
      </c>
    </row>
    <row r="52" spans="2:19" x14ac:dyDescent="0.35">
      <c r="B52" s="19" t="s">
        <v>587</v>
      </c>
      <c r="C52" s="54">
        <v>0</v>
      </c>
      <c r="D52" s="54">
        <v>274058.06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274058.06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274058.06</v>
      </c>
      <c r="Q52" s="54">
        <v>274058.06</v>
      </c>
      <c r="R52" s="54">
        <v>548116.12</v>
      </c>
      <c r="S52" s="54">
        <v>822174.17999999993</v>
      </c>
    </row>
    <row r="53" spans="2:19" x14ac:dyDescent="0.35">
      <c r="B53" s="19" t="s">
        <v>589</v>
      </c>
      <c r="C53" s="54">
        <v>164790.32</v>
      </c>
      <c r="D53" s="54">
        <v>162530.23999999999</v>
      </c>
      <c r="E53" s="54">
        <v>160253.92000000001</v>
      </c>
      <c r="F53" s="54">
        <v>157961.22</v>
      </c>
      <c r="G53" s="54">
        <v>575387.28</v>
      </c>
      <c r="H53" s="54">
        <v>153326.28</v>
      </c>
      <c r="I53" s="54">
        <v>150983.79</v>
      </c>
      <c r="J53" s="54">
        <v>148624.46</v>
      </c>
      <c r="K53" s="54">
        <v>146248.16</v>
      </c>
      <c r="L53" s="54">
        <v>143854.79</v>
      </c>
      <c r="M53" s="54">
        <v>561179.43999999994</v>
      </c>
      <c r="N53" s="54">
        <v>139016.29999999999</v>
      </c>
      <c r="O53" s="54">
        <v>136570.94</v>
      </c>
      <c r="P53" s="54">
        <v>134108</v>
      </c>
      <c r="Q53" s="54">
        <v>327320.56</v>
      </c>
      <c r="R53" s="54">
        <v>2607514.58</v>
      </c>
      <c r="S53" s="54">
        <v>2934835.1399999997</v>
      </c>
    </row>
    <row r="54" spans="2:19" x14ac:dyDescent="0.35">
      <c r="B54" s="19" t="s">
        <v>95</v>
      </c>
      <c r="C54" s="54">
        <v>82321.509999999995</v>
      </c>
      <c r="D54" s="54">
        <v>81083.399999999994</v>
      </c>
      <c r="E54" s="54">
        <v>79836.639999999999</v>
      </c>
      <c r="F54" s="54">
        <v>78581.17</v>
      </c>
      <c r="G54" s="54">
        <v>123077.06</v>
      </c>
      <c r="H54" s="54">
        <v>103509.61</v>
      </c>
      <c r="I54" s="54">
        <v>74761.850000000006</v>
      </c>
      <c r="J54" s="54">
        <v>73470.899999999994</v>
      </c>
      <c r="K54" s="54">
        <v>72170.929999999993</v>
      </c>
      <c r="L54" s="54">
        <v>70861.88</v>
      </c>
      <c r="M54" s="54">
        <v>115303.81999999999</v>
      </c>
      <c r="N54" s="54">
        <v>95682.04</v>
      </c>
      <c r="O54" s="54">
        <v>66879.56</v>
      </c>
      <c r="P54" s="54">
        <v>65533.52</v>
      </c>
      <c r="Q54" s="54">
        <v>163404.90999999997</v>
      </c>
      <c r="R54" s="54">
        <v>1019668.9800000002</v>
      </c>
      <c r="S54" s="54">
        <v>1183073.8900000001</v>
      </c>
    </row>
    <row r="55" spans="2:19" x14ac:dyDescent="0.35">
      <c r="B55" s="19" t="s">
        <v>1197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22790.77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22790.77</v>
      </c>
      <c r="O55" s="54">
        <v>0</v>
      </c>
      <c r="P55" s="54">
        <v>0</v>
      </c>
      <c r="Q55" s="54">
        <v>0</v>
      </c>
      <c r="R55" s="54">
        <v>45581.54</v>
      </c>
      <c r="S55" s="54">
        <v>45581.54</v>
      </c>
    </row>
    <row r="56" spans="2:19" x14ac:dyDescent="0.35">
      <c r="B56" s="19" t="s">
        <v>588</v>
      </c>
      <c r="C56" s="54">
        <v>43419.65</v>
      </c>
      <c r="D56" s="54">
        <v>67163.710000000006</v>
      </c>
      <c r="E56" s="54">
        <v>65033.41</v>
      </c>
      <c r="F56" s="54">
        <v>38538.5</v>
      </c>
      <c r="G56" s="54">
        <v>202170.16</v>
      </c>
      <c r="H56" s="54">
        <v>168147.07</v>
      </c>
      <c r="I56" s="54">
        <v>32461.52</v>
      </c>
      <c r="J56" s="54">
        <v>58569.919999999998</v>
      </c>
      <c r="K56" s="54">
        <v>29620.87</v>
      </c>
      <c r="L56" s="54">
        <v>29268.87</v>
      </c>
      <c r="M56" s="54">
        <v>196740.9</v>
      </c>
      <c r="N56" s="54">
        <v>158632.88</v>
      </c>
      <c r="O56" s="54">
        <v>25204.63</v>
      </c>
      <c r="P56" s="54">
        <v>49711.64</v>
      </c>
      <c r="Q56" s="54">
        <v>110583.36</v>
      </c>
      <c r="R56" s="54">
        <v>1054100.3699999999</v>
      </c>
      <c r="S56" s="54">
        <v>1164683.73</v>
      </c>
    </row>
    <row r="57" spans="2:19" x14ac:dyDescent="0.35">
      <c r="B57" s="19" t="s">
        <v>983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</row>
    <row r="58" spans="2:19" x14ac:dyDescent="0.35">
      <c r="B58" s="19" t="s">
        <v>168</v>
      </c>
      <c r="C58" s="54">
        <v>0</v>
      </c>
      <c r="D58" s="54">
        <v>0</v>
      </c>
      <c r="E58" s="54">
        <v>0</v>
      </c>
      <c r="F58" s="54">
        <v>1846390.9899999998</v>
      </c>
      <c r="G58" s="54">
        <v>7253633.2700000005</v>
      </c>
      <c r="H58" s="54">
        <v>0</v>
      </c>
      <c r="I58" s="54">
        <v>0</v>
      </c>
      <c r="J58" s="54">
        <v>0</v>
      </c>
      <c r="K58" s="54">
        <v>0</v>
      </c>
      <c r="L58" s="54">
        <v>1846390.9899999998</v>
      </c>
      <c r="M58" s="54">
        <v>7253633.2700000005</v>
      </c>
      <c r="N58" s="54">
        <v>0</v>
      </c>
      <c r="O58" s="54">
        <v>0</v>
      </c>
      <c r="P58" s="54">
        <v>0</v>
      </c>
      <c r="Q58" s="54">
        <v>0</v>
      </c>
      <c r="R58" s="54">
        <v>18200048.52</v>
      </c>
      <c r="S58" s="54">
        <v>18200048.52</v>
      </c>
    </row>
    <row r="59" spans="2:19" x14ac:dyDescent="0.35">
      <c r="B59" s="19" t="s">
        <v>590</v>
      </c>
      <c r="C59" s="54">
        <v>0</v>
      </c>
      <c r="D59" s="54">
        <v>0</v>
      </c>
      <c r="E59" s="54">
        <v>0</v>
      </c>
      <c r="F59" s="54">
        <v>199124.59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199124.59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398249.18</v>
      </c>
      <c r="S59" s="54">
        <v>398249.18</v>
      </c>
    </row>
    <row r="60" spans="2:19" x14ac:dyDescent="0.35">
      <c r="B60" s="19" t="s">
        <v>592</v>
      </c>
      <c r="C60" s="54">
        <v>4896111.87</v>
      </c>
      <c r="D60" s="54">
        <v>4579023.01</v>
      </c>
      <c r="E60" s="54">
        <v>7178472.2200000007</v>
      </c>
      <c r="F60" s="54">
        <v>2165871.09</v>
      </c>
      <c r="G60" s="54">
        <v>5724814.6899999995</v>
      </c>
      <c r="H60" s="54">
        <v>4458307.74</v>
      </c>
      <c r="I60" s="54">
        <v>3662321.81</v>
      </c>
      <c r="J60" s="54">
        <v>3450446.67</v>
      </c>
      <c r="K60" s="54">
        <v>5663181.1699999999</v>
      </c>
      <c r="L60" s="54">
        <v>1333654.06</v>
      </c>
      <c r="M60" s="54">
        <v>4721039.5500000007</v>
      </c>
      <c r="N60" s="54">
        <v>3533939.8499999996</v>
      </c>
      <c r="O60" s="54">
        <v>2338970.41</v>
      </c>
      <c r="P60" s="54">
        <v>2127577.84</v>
      </c>
      <c r="Q60" s="54">
        <v>9475134.8800000008</v>
      </c>
      <c r="R60" s="54">
        <v>46358597.099999994</v>
      </c>
      <c r="S60" s="54">
        <v>55833731.980000004</v>
      </c>
    </row>
    <row r="61" spans="2:19" x14ac:dyDescent="0.35">
      <c r="B61" s="19" t="s">
        <v>593</v>
      </c>
      <c r="C61" s="54">
        <v>0</v>
      </c>
      <c r="D61" s="54">
        <v>0</v>
      </c>
      <c r="E61" s="54">
        <v>0</v>
      </c>
      <c r="F61" s="54">
        <v>0</v>
      </c>
      <c r="G61" s="54">
        <v>505261.27</v>
      </c>
      <c r="H61" s="54">
        <v>2215131.3499999996</v>
      </c>
      <c r="I61" s="54">
        <v>0</v>
      </c>
      <c r="J61" s="54">
        <v>0</v>
      </c>
      <c r="K61" s="54">
        <v>0</v>
      </c>
      <c r="L61" s="54">
        <v>0</v>
      </c>
      <c r="M61" s="54">
        <v>505261.27</v>
      </c>
      <c r="N61" s="54">
        <v>2215131.3499999996</v>
      </c>
      <c r="O61" s="54">
        <v>0</v>
      </c>
      <c r="P61" s="54">
        <v>0</v>
      </c>
      <c r="Q61" s="54">
        <v>0</v>
      </c>
      <c r="R61" s="54">
        <v>5440785.2400000002</v>
      </c>
      <c r="S61" s="54">
        <v>5440785.2400000002</v>
      </c>
    </row>
    <row r="62" spans="2:19" x14ac:dyDescent="0.35">
      <c r="B62" s="19" t="s">
        <v>594</v>
      </c>
      <c r="C62" s="54">
        <v>2317381.06</v>
      </c>
      <c r="D62" s="54">
        <v>3033910.22</v>
      </c>
      <c r="E62" s="54">
        <v>2319307.56</v>
      </c>
      <c r="F62" s="54">
        <v>1644576.51</v>
      </c>
      <c r="G62" s="54">
        <v>5678733.4400000004</v>
      </c>
      <c r="H62" s="54">
        <v>2727943.88</v>
      </c>
      <c r="I62" s="54">
        <v>2212412.88</v>
      </c>
      <c r="J62" s="54">
        <v>2845949.43</v>
      </c>
      <c r="K62" s="54">
        <v>2232839.7599999998</v>
      </c>
      <c r="L62" s="54">
        <v>1597031.0499999998</v>
      </c>
      <c r="M62" s="54">
        <v>5051697.6899999995</v>
      </c>
      <c r="N62" s="54">
        <v>2544784.7999999998</v>
      </c>
      <c r="O62" s="54">
        <v>920677.28</v>
      </c>
      <c r="P62" s="54">
        <v>2657988.62</v>
      </c>
      <c r="Q62" s="54">
        <v>5351291.28</v>
      </c>
      <c r="R62" s="54">
        <v>32433942.900000002</v>
      </c>
      <c r="S62" s="54">
        <v>37785234.18</v>
      </c>
    </row>
    <row r="63" spans="2:19" x14ac:dyDescent="0.35">
      <c r="B63" s="19" t="s">
        <v>149</v>
      </c>
      <c r="C63" s="54">
        <v>0</v>
      </c>
      <c r="D63" s="54">
        <v>0</v>
      </c>
      <c r="E63" s="54">
        <v>0</v>
      </c>
      <c r="F63" s="54">
        <v>35272.86</v>
      </c>
      <c r="G63" s="54">
        <v>0</v>
      </c>
      <c r="H63" s="54">
        <v>17405.349999999999</v>
      </c>
      <c r="I63" s="54">
        <v>0</v>
      </c>
      <c r="J63" s="54">
        <v>0</v>
      </c>
      <c r="K63" s="54">
        <v>0</v>
      </c>
      <c r="L63" s="54">
        <v>35272.86</v>
      </c>
      <c r="M63" s="54">
        <v>0</v>
      </c>
      <c r="N63" s="54">
        <v>17405.349999999999</v>
      </c>
      <c r="O63" s="54">
        <v>0</v>
      </c>
      <c r="P63" s="54">
        <v>0</v>
      </c>
      <c r="Q63" s="54">
        <v>0</v>
      </c>
      <c r="R63" s="54">
        <v>105356.42</v>
      </c>
      <c r="S63" s="54">
        <v>105356.42</v>
      </c>
    </row>
    <row r="64" spans="2:19" x14ac:dyDescent="0.35">
      <c r="B64" s="19" t="s">
        <v>46</v>
      </c>
      <c r="C64" s="54">
        <v>0</v>
      </c>
      <c r="D64" s="54">
        <v>0</v>
      </c>
      <c r="E64" s="54">
        <v>161442.60999999999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161442.60999999999</v>
      </c>
      <c r="S64" s="54">
        <v>161442.60999999999</v>
      </c>
    </row>
    <row r="65" spans="2:19" x14ac:dyDescent="0.35">
      <c r="B65" s="19" t="s">
        <v>83</v>
      </c>
      <c r="C65" s="54">
        <v>0</v>
      </c>
      <c r="D65" s="54">
        <v>0</v>
      </c>
      <c r="E65" s="54">
        <v>0</v>
      </c>
      <c r="F65" s="54">
        <v>0</v>
      </c>
      <c r="G65" s="54">
        <v>1411784.13</v>
      </c>
      <c r="H65" s="54">
        <v>463227.41</v>
      </c>
      <c r="I65" s="54">
        <v>0</v>
      </c>
      <c r="J65" s="54">
        <v>0</v>
      </c>
      <c r="K65" s="54">
        <v>0</v>
      </c>
      <c r="L65" s="54">
        <v>0</v>
      </c>
      <c r="M65" s="54">
        <v>1411784.13</v>
      </c>
      <c r="N65" s="54">
        <v>463227.41</v>
      </c>
      <c r="O65" s="54">
        <v>0</v>
      </c>
      <c r="P65" s="54">
        <v>0</v>
      </c>
      <c r="Q65" s="54">
        <v>0</v>
      </c>
      <c r="R65" s="54">
        <v>3750023.0799999996</v>
      </c>
      <c r="S65" s="54">
        <v>3750023.0799999996</v>
      </c>
    </row>
    <row r="66" spans="2:19" x14ac:dyDescent="0.35">
      <c r="B66" s="19" t="s">
        <v>307</v>
      </c>
      <c r="C66" s="54">
        <v>0</v>
      </c>
      <c r="D66" s="54">
        <v>0</v>
      </c>
      <c r="E66" s="54">
        <v>0</v>
      </c>
      <c r="F66" s="54">
        <v>59226.2</v>
      </c>
      <c r="G66" s="54">
        <v>0</v>
      </c>
      <c r="H66" s="54">
        <v>69846.25</v>
      </c>
      <c r="I66" s="54">
        <v>0</v>
      </c>
      <c r="J66" s="54">
        <v>0</v>
      </c>
      <c r="K66" s="54">
        <v>0</v>
      </c>
      <c r="L66" s="54">
        <v>59226.2</v>
      </c>
      <c r="M66" s="54">
        <v>0</v>
      </c>
      <c r="N66" s="54">
        <v>69846.25</v>
      </c>
      <c r="O66" s="54">
        <v>0</v>
      </c>
      <c r="P66" s="54">
        <v>0</v>
      </c>
      <c r="Q66" s="54">
        <v>0</v>
      </c>
      <c r="R66" s="54">
        <v>258144.89999999997</v>
      </c>
      <c r="S66" s="54">
        <v>258144.89999999997</v>
      </c>
    </row>
    <row r="67" spans="2:19" x14ac:dyDescent="0.35">
      <c r="B67" s="19" t="s">
        <v>361</v>
      </c>
      <c r="C67" s="54">
        <v>0</v>
      </c>
      <c r="D67" s="54">
        <v>0</v>
      </c>
      <c r="E67" s="54">
        <v>0</v>
      </c>
      <c r="F67" s="54">
        <v>0</v>
      </c>
      <c r="G67" s="54">
        <v>331986.90999999997</v>
      </c>
      <c r="H67" s="54">
        <v>51339.83</v>
      </c>
      <c r="I67" s="54">
        <v>0</v>
      </c>
      <c r="J67" s="54">
        <v>0</v>
      </c>
      <c r="K67" s="54">
        <v>0</v>
      </c>
      <c r="L67" s="54">
        <v>0</v>
      </c>
      <c r="M67" s="54">
        <v>331986.90999999997</v>
      </c>
      <c r="N67" s="54">
        <v>51339.83</v>
      </c>
      <c r="O67" s="54">
        <v>0</v>
      </c>
      <c r="P67" s="54">
        <v>0</v>
      </c>
      <c r="Q67" s="54">
        <v>0</v>
      </c>
      <c r="R67" s="54">
        <v>766653.48</v>
      </c>
      <c r="S67" s="54">
        <v>766653.48</v>
      </c>
    </row>
    <row r="68" spans="2:19" x14ac:dyDescent="0.35">
      <c r="B68" s="19" t="s">
        <v>470</v>
      </c>
      <c r="C68" s="54">
        <v>0</v>
      </c>
      <c r="D68" s="54">
        <v>0</v>
      </c>
      <c r="E68" s="54">
        <v>0</v>
      </c>
      <c r="F68" s="54">
        <v>22232.31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22232.31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44464.62</v>
      </c>
      <c r="S68" s="54">
        <v>44464.62</v>
      </c>
    </row>
    <row r="69" spans="2:19" x14ac:dyDescent="0.35">
      <c r="B69" s="19" t="s">
        <v>119</v>
      </c>
      <c r="C69" s="54">
        <v>10338.52</v>
      </c>
      <c r="D69" s="54">
        <v>9827</v>
      </c>
      <c r="E69" s="54">
        <v>9312</v>
      </c>
      <c r="F69" s="54">
        <v>94460.55</v>
      </c>
      <c r="G69" s="54">
        <v>8271.44</v>
      </c>
      <c r="H69" s="54">
        <v>48531.820000000007</v>
      </c>
      <c r="I69" s="54">
        <v>7216.66</v>
      </c>
      <c r="J69" s="54">
        <v>6683.87</v>
      </c>
      <c r="K69" s="54">
        <v>6147.45</v>
      </c>
      <c r="L69" s="54">
        <v>96338.04</v>
      </c>
      <c r="M69" s="54">
        <v>4516.1499999999996</v>
      </c>
      <c r="N69" s="54">
        <v>44750.94</v>
      </c>
      <c r="O69" s="54">
        <v>3410.01</v>
      </c>
      <c r="P69" s="54">
        <v>2851.28</v>
      </c>
      <c r="Q69" s="54">
        <v>20165.52</v>
      </c>
      <c r="R69" s="54">
        <v>332490.21000000002</v>
      </c>
      <c r="S69" s="54">
        <v>352655.73000000004</v>
      </c>
    </row>
    <row r="70" spans="2:19" x14ac:dyDescent="0.35">
      <c r="B70" s="19" t="s">
        <v>1195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</row>
    <row r="71" spans="2:19" x14ac:dyDescent="0.35">
      <c r="B71" s="19" t="s">
        <v>1139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</row>
    <row r="72" spans="2:19" x14ac:dyDescent="0.35">
      <c r="B72" s="19" t="s">
        <v>997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120421.98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120421.98</v>
      </c>
      <c r="O72" s="54">
        <v>0</v>
      </c>
      <c r="P72" s="54">
        <v>0</v>
      </c>
      <c r="Q72" s="54">
        <v>0</v>
      </c>
      <c r="R72" s="54">
        <v>240843.96</v>
      </c>
      <c r="S72" s="54">
        <v>240843.96</v>
      </c>
    </row>
    <row r="73" spans="2:19" x14ac:dyDescent="0.35">
      <c r="B73" s="19" t="s">
        <v>998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50974.57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50974.57</v>
      </c>
      <c r="O73" s="54">
        <v>0</v>
      </c>
      <c r="P73" s="54">
        <v>0</v>
      </c>
      <c r="Q73" s="54">
        <v>0</v>
      </c>
      <c r="R73" s="54">
        <v>101949.14</v>
      </c>
      <c r="S73" s="54">
        <v>101949.14</v>
      </c>
    </row>
    <row r="74" spans="2:19" x14ac:dyDescent="0.35">
      <c r="B74" s="19" t="s">
        <v>1141</v>
      </c>
      <c r="C74" s="54">
        <v>30942.66</v>
      </c>
      <c r="D74" s="54">
        <v>30679.58</v>
      </c>
      <c r="E74" s="54">
        <v>30414.63</v>
      </c>
      <c r="F74" s="54">
        <v>30147.79</v>
      </c>
      <c r="G74" s="54">
        <v>29879.06</v>
      </c>
      <c r="H74" s="54">
        <v>62706.39</v>
      </c>
      <c r="I74" s="54">
        <v>29335.84</v>
      </c>
      <c r="J74" s="54">
        <v>29061.31</v>
      </c>
      <c r="K74" s="54">
        <v>28784.85</v>
      </c>
      <c r="L74" s="54">
        <v>28506.400000000001</v>
      </c>
      <c r="M74" s="54">
        <v>28225.98</v>
      </c>
      <c r="N74" s="54">
        <v>61041.55</v>
      </c>
      <c r="O74" s="54">
        <v>27659.14</v>
      </c>
      <c r="P74" s="54">
        <v>27372.69</v>
      </c>
      <c r="Q74" s="54">
        <v>61622.240000000005</v>
      </c>
      <c r="R74" s="54">
        <v>413135.63000000006</v>
      </c>
      <c r="S74" s="54">
        <v>474757.87000000005</v>
      </c>
    </row>
    <row r="75" spans="2:19" x14ac:dyDescent="0.35">
      <c r="B75" s="19" t="s">
        <v>595</v>
      </c>
      <c r="C75" s="54">
        <v>0</v>
      </c>
      <c r="D75" s="54">
        <v>0</v>
      </c>
      <c r="E75" s="54">
        <v>0</v>
      </c>
      <c r="F75" s="54">
        <v>33998.160000000003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33998.160000000003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67996.320000000007</v>
      </c>
      <c r="S75" s="54">
        <v>67996.320000000007</v>
      </c>
    </row>
    <row r="76" spans="2:19" x14ac:dyDescent="0.35">
      <c r="B76" s="19" t="s">
        <v>1002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38961.14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38961.14</v>
      </c>
      <c r="O76" s="54">
        <v>0</v>
      </c>
      <c r="P76" s="54">
        <v>0</v>
      </c>
      <c r="Q76" s="54">
        <v>0</v>
      </c>
      <c r="R76" s="54">
        <v>77922.28</v>
      </c>
      <c r="S76" s="54">
        <v>77922.28</v>
      </c>
    </row>
    <row r="77" spans="2:19" x14ac:dyDescent="0.35">
      <c r="B77" s="19" t="s">
        <v>596</v>
      </c>
      <c r="C77" s="54">
        <v>0</v>
      </c>
      <c r="D77" s="54">
        <v>0</v>
      </c>
      <c r="E77" s="54">
        <v>0</v>
      </c>
      <c r="F77" s="54">
        <v>35838.28</v>
      </c>
      <c r="G77" s="54">
        <v>0</v>
      </c>
      <c r="H77" s="54">
        <v>23511.98</v>
      </c>
      <c r="I77" s="54">
        <v>0</v>
      </c>
      <c r="J77" s="54">
        <v>0</v>
      </c>
      <c r="K77" s="54">
        <v>0</v>
      </c>
      <c r="L77" s="54">
        <v>35838.28</v>
      </c>
      <c r="M77" s="54">
        <v>0</v>
      </c>
      <c r="N77" s="54">
        <v>23511.98</v>
      </c>
      <c r="O77" s="54">
        <v>0</v>
      </c>
      <c r="P77" s="54">
        <v>0</v>
      </c>
      <c r="Q77" s="54">
        <v>0</v>
      </c>
      <c r="R77" s="54">
        <v>118700.51999999999</v>
      </c>
      <c r="S77" s="54">
        <v>118700.51999999999</v>
      </c>
    </row>
    <row r="78" spans="2:19" x14ac:dyDescent="0.35">
      <c r="B78" s="19" t="s">
        <v>1200</v>
      </c>
      <c r="C78" s="54">
        <v>7080.46</v>
      </c>
      <c r="D78" s="54">
        <v>6693.05</v>
      </c>
      <c r="E78" s="54">
        <v>6303.03</v>
      </c>
      <c r="F78" s="54">
        <v>5910.34</v>
      </c>
      <c r="G78" s="54">
        <v>5515.01</v>
      </c>
      <c r="H78" s="54">
        <v>49296.02</v>
      </c>
      <c r="I78" s="54">
        <v>4716.2700000000004</v>
      </c>
      <c r="J78" s="54">
        <v>4312.84</v>
      </c>
      <c r="K78" s="54">
        <v>3906.67</v>
      </c>
      <c r="L78" s="54">
        <v>4031.9</v>
      </c>
      <c r="M78" s="54">
        <v>3017.05</v>
      </c>
      <c r="N78" s="54">
        <v>46781.13</v>
      </c>
      <c r="O78" s="54">
        <v>2184.33</v>
      </c>
      <c r="P78" s="54">
        <v>1863.45</v>
      </c>
      <c r="Q78" s="54">
        <v>13773.51</v>
      </c>
      <c r="R78" s="54">
        <v>137838.03999999998</v>
      </c>
      <c r="S78" s="54">
        <v>151611.54999999999</v>
      </c>
    </row>
    <row r="79" spans="2:19" x14ac:dyDescent="0.35">
      <c r="B79" s="19" t="s">
        <v>1008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12587.4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12587.4</v>
      </c>
      <c r="O79" s="54">
        <v>0</v>
      </c>
      <c r="P79" s="54">
        <v>0</v>
      </c>
      <c r="Q79" s="54">
        <v>0</v>
      </c>
      <c r="R79" s="54">
        <v>25174.799999999999</v>
      </c>
      <c r="S79" s="54">
        <v>25174.799999999999</v>
      </c>
    </row>
    <row r="80" spans="2:19" x14ac:dyDescent="0.35">
      <c r="B80" s="19" t="s">
        <v>597</v>
      </c>
      <c r="C80" s="54">
        <v>0</v>
      </c>
      <c r="D80" s="54">
        <v>0</v>
      </c>
      <c r="E80" s="54">
        <v>0</v>
      </c>
      <c r="F80" s="54">
        <v>6081.5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6081.5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12163</v>
      </c>
      <c r="S80" s="54">
        <v>12163</v>
      </c>
    </row>
    <row r="81" spans="2:19" x14ac:dyDescent="0.35">
      <c r="B81" s="19" t="s">
        <v>598</v>
      </c>
      <c r="C81" s="54">
        <v>0</v>
      </c>
      <c r="D81" s="54">
        <v>0</v>
      </c>
      <c r="E81" s="54">
        <v>0</v>
      </c>
      <c r="F81" s="54">
        <v>24522.2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24522.2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49044.4</v>
      </c>
      <c r="S81" s="54">
        <v>49044.4</v>
      </c>
    </row>
    <row r="82" spans="2:19" x14ac:dyDescent="0.35">
      <c r="B82" s="19" t="s">
        <v>1014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18296.810000000001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18296.810000000001</v>
      </c>
      <c r="O82" s="54">
        <v>0</v>
      </c>
      <c r="P82" s="54">
        <v>0</v>
      </c>
      <c r="Q82" s="54">
        <v>0</v>
      </c>
      <c r="R82" s="54">
        <v>36593.620000000003</v>
      </c>
      <c r="S82" s="54">
        <v>36593.620000000003</v>
      </c>
    </row>
    <row r="83" spans="2:19" x14ac:dyDescent="0.35">
      <c r="B83" s="19" t="s">
        <v>599</v>
      </c>
      <c r="C83" s="54">
        <v>0</v>
      </c>
      <c r="D83" s="54">
        <v>0</v>
      </c>
      <c r="E83" s="54">
        <v>0</v>
      </c>
      <c r="F83" s="54">
        <v>71732.95</v>
      </c>
      <c r="G83" s="54">
        <v>0</v>
      </c>
      <c r="H83" s="54">
        <v>79231.73</v>
      </c>
      <c r="I83" s="54">
        <v>0</v>
      </c>
      <c r="J83" s="54">
        <v>0</v>
      </c>
      <c r="K83" s="54">
        <v>0</v>
      </c>
      <c r="L83" s="54">
        <v>71732.95</v>
      </c>
      <c r="M83" s="54">
        <v>0</v>
      </c>
      <c r="N83" s="54">
        <v>79231.73</v>
      </c>
      <c r="O83" s="54">
        <v>0</v>
      </c>
      <c r="P83" s="54">
        <v>0</v>
      </c>
      <c r="Q83" s="54">
        <v>0</v>
      </c>
      <c r="R83" s="54">
        <v>301929.36</v>
      </c>
      <c r="S83" s="54">
        <v>301929.36</v>
      </c>
    </row>
    <row r="84" spans="2:19" x14ac:dyDescent="0.35">
      <c r="B84" s="19" t="s">
        <v>1017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36550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36550</v>
      </c>
      <c r="O84" s="54">
        <v>0</v>
      </c>
      <c r="P84" s="54">
        <v>0</v>
      </c>
      <c r="Q84" s="54">
        <v>0</v>
      </c>
      <c r="R84" s="54">
        <v>73100</v>
      </c>
      <c r="S84" s="54">
        <v>73100</v>
      </c>
    </row>
    <row r="85" spans="2:19" x14ac:dyDescent="0.35">
      <c r="B85" s="19" t="s">
        <v>1020</v>
      </c>
      <c r="C85" s="54">
        <v>123400.23999999999</v>
      </c>
      <c r="D85" s="54">
        <v>49459.69</v>
      </c>
      <c r="E85" s="54">
        <v>48334.25</v>
      </c>
      <c r="F85" s="54">
        <v>47201.1</v>
      </c>
      <c r="G85" s="54">
        <v>46060.160000000003</v>
      </c>
      <c r="H85" s="54">
        <v>78438.37</v>
      </c>
      <c r="I85" s="54">
        <v>116577.53</v>
      </c>
      <c r="J85" s="54">
        <v>42590.18</v>
      </c>
      <c r="K85" s="54">
        <v>41417.599999999999</v>
      </c>
      <c r="L85" s="54">
        <v>40236.99</v>
      </c>
      <c r="M85" s="54">
        <v>39048.29</v>
      </c>
      <c r="N85" s="54">
        <v>71378.41</v>
      </c>
      <c r="O85" s="54">
        <v>109469.14</v>
      </c>
      <c r="P85" s="54">
        <v>35433.03</v>
      </c>
      <c r="Q85" s="54">
        <v>172859.93</v>
      </c>
      <c r="R85" s="54">
        <v>716185.04999999993</v>
      </c>
      <c r="S85" s="54">
        <v>889044.98</v>
      </c>
    </row>
    <row r="86" spans="2:19" x14ac:dyDescent="0.35">
      <c r="B86" s="19" t="s">
        <v>1185</v>
      </c>
      <c r="C86" s="54">
        <v>16038.62</v>
      </c>
      <c r="D86" s="54">
        <v>15799.54</v>
      </c>
      <c r="E86" s="54">
        <v>15558.75</v>
      </c>
      <c r="F86" s="54">
        <v>15316.23</v>
      </c>
      <c r="G86" s="54">
        <v>15071.98</v>
      </c>
      <c r="H86" s="54">
        <v>70071.28</v>
      </c>
      <c r="I86" s="54">
        <v>14578.24</v>
      </c>
      <c r="J86" s="54">
        <v>14328.72</v>
      </c>
      <c r="K86" s="54">
        <v>14077.42</v>
      </c>
      <c r="L86" s="54">
        <v>13824.32</v>
      </c>
      <c r="M86" s="54">
        <v>13569.42</v>
      </c>
      <c r="N86" s="54">
        <v>68557.98</v>
      </c>
      <c r="O86" s="54">
        <v>13054.13</v>
      </c>
      <c r="P86" s="54">
        <v>12793.72</v>
      </c>
      <c r="Q86" s="54">
        <v>31838.160000000003</v>
      </c>
      <c r="R86" s="54">
        <v>280802.19</v>
      </c>
      <c r="S86" s="54">
        <v>312640.35000000003</v>
      </c>
    </row>
    <row r="87" spans="2:19" x14ac:dyDescent="0.35">
      <c r="B87" s="19" t="s">
        <v>600</v>
      </c>
      <c r="C87" s="54">
        <v>0</v>
      </c>
      <c r="D87" s="54">
        <v>782040.3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782040.3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782040.3</v>
      </c>
      <c r="Q87" s="54">
        <v>782040.3</v>
      </c>
      <c r="R87" s="54">
        <v>1564080.6</v>
      </c>
      <c r="S87" s="54">
        <v>2346120.9000000004</v>
      </c>
    </row>
    <row r="88" spans="2:19" x14ac:dyDescent="0.35">
      <c r="B88" s="19" t="s">
        <v>2910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116141.86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116141.86</v>
      </c>
      <c r="O88" s="54">
        <v>0</v>
      </c>
      <c r="P88" s="54">
        <v>0</v>
      </c>
      <c r="Q88" s="54">
        <v>0</v>
      </c>
      <c r="R88" s="54">
        <v>232283.72</v>
      </c>
      <c r="S88" s="54">
        <v>232283.72</v>
      </c>
    </row>
    <row r="89" spans="2:19" x14ac:dyDescent="0.35">
      <c r="B89" s="19" t="s">
        <v>3279</v>
      </c>
      <c r="C89" s="54">
        <v>30583.63</v>
      </c>
      <c r="D89" s="54">
        <v>29879.17</v>
      </c>
      <c r="E89" s="54">
        <v>29169.73</v>
      </c>
      <c r="F89" s="54">
        <v>28455.279999999999</v>
      </c>
      <c r="G89" s="54">
        <v>27735.79</v>
      </c>
      <c r="H89" s="54">
        <v>27011.21</v>
      </c>
      <c r="I89" s="54">
        <v>26281.51</v>
      </c>
      <c r="J89" s="54">
        <v>25546.66</v>
      </c>
      <c r="K89" s="54">
        <v>24806.62</v>
      </c>
      <c r="L89" s="54">
        <v>24061.35</v>
      </c>
      <c r="M89" s="54">
        <v>23310.82</v>
      </c>
      <c r="N89" s="54">
        <v>22554.98</v>
      </c>
      <c r="O89" s="54">
        <v>21793.81</v>
      </c>
      <c r="P89" s="54">
        <v>21027.25</v>
      </c>
      <c r="Q89" s="54">
        <v>60462.8</v>
      </c>
      <c r="R89" s="54">
        <v>301755.01</v>
      </c>
      <c r="S89" s="54">
        <v>362217.81</v>
      </c>
    </row>
    <row r="90" spans="2:19" x14ac:dyDescent="0.35">
      <c r="B90" s="19" t="s">
        <v>3282</v>
      </c>
      <c r="C90" s="54">
        <v>8296.35</v>
      </c>
      <c r="D90" s="54">
        <v>8186.54</v>
      </c>
      <c r="E90" s="54">
        <v>8075.97</v>
      </c>
      <c r="F90" s="54">
        <v>7964.64</v>
      </c>
      <c r="G90" s="54">
        <v>233063.83000000002</v>
      </c>
      <c r="H90" s="54">
        <v>7739.66</v>
      </c>
      <c r="I90" s="54">
        <v>7626</v>
      </c>
      <c r="J90" s="54">
        <v>7511.56</v>
      </c>
      <c r="K90" s="54">
        <v>7396.32</v>
      </c>
      <c r="L90" s="54">
        <v>7280.29</v>
      </c>
      <c r="M90" s="54">
        <v>232374.75</v>
      </c>
      <c r="N90" s="54">
        <v>7045.82</v>
      </c>
      <c r="O90" s="54">
        <v>6927.36</v>
      </c>
      <c r="P90" s="54">
        <v>6808.09</v>
      </c>
      <c r="Q90" s="54">
        <v>16482.89</v>
      </c>
      <c r="R90" s="54">
        <v>539814.29</v>
      </c>
      <c r="S90" s="54">
        <v>556297.18000000005</v>
      </c>
    </row>
    <row r="91" spans="2:19" x14ac:dyDescent="0.35">
      <c r="B91" s="19" t="s">
        <v>3289</v>
      </c>
      <c r="C91" s="54">
        <v>65651.11</v>
      </c>
      <c r="D91" s="54">
        <v>65262.33</v>
      </c>
      <c r="E91" s="54">
        <v>64869.94</v>
      </c>
      <c r="F91" s="54">
        <v>64473.919999999998</v>
      </c>
      <c r="G91" s="54">
        <v>196916.79</v>
      </c>
      <c r="H91" s="54">
        <v>63670.83</v>
      </c>
      <c r="I91" s="54">
        <v>63263.69</v>
      </c>
      <c r="J91" s="54">
        <v>62852.78</v>
      </c>
      <c r="K91" s="54">
        <v>62438.05</v>
      </c>
      <c r="L91" s="54">
        <v>62019.49</v>
      </c>
      <c r="M91" s="54">
        <v>194439.6</v>
      </c>
      <c r="N91" s="54">
        <v>61170.67</v>
      </c>
      <c r="O91" s="54">
        <v>60740.35</v>
      </c>
      <c r="P91" s="54">
        <v>60306.05</v>
      </c>
      <c r="Q91" s="54">
        <v>130913.44</v>
      </c>
      <c r="R91" s="54">
        <v>1017162.16</v>
      </c>
      <c r="S91" s="54">
        <v>1148075.6000000001</v>
      </c>
    </row>
    <row r="92" spans="2:19" x14ac:dyDescent="0.35">
      <c r="B92" s="19" t="s">
        <v>3292</v>
      </c>
      <c r="C92" s="54">
        <v>26741.33</v>
      </c>
      <c r="D92" s="54">
        <v>25952.58</v>
      </c>
      <c r="E92" s="54">
        <v>27633.53</v>
      </c>
      <c r="F92" s="54">
        <v>21883.119999999999</v>
      </c>
      <c r="G92" s="54">
        <v>23552.86</v>
      </c>
      <c r="H92" s="54">
        <v>22741.68</v>
      </c>
      <c r="I92" s="54">
        <v>24075.26</v>
      </c>
      <c r="J92" s="54">
        <v>21019.54</v>
      </c>
      <c r="K92" s="54">
        <v>20190.54</v>
      </c>
      <c r="L92" s="54">
        <v>19355.71</v>
      </c>
      <c r="M92" s="54">
        <v>18515.02</v>
      </c>
      <c r="N92" s="54">
        <v>17668.41</v>
      </c>
      <c r="O92" s="54">
        <v>17033.150000000001</v>
      </c>
      <c r="P92" s="54">
        <v>16459.810000000001</v>
      </c>
      <c r="Q92" s="54">
        <v>52693.91</v>
      </c>
      <c r="R92" s="54">
        <v>250128.62999999998</v>
      </c>
      <c r="S92" s="54">
        <v>302822.53999999998</v>
      </c>
    </row>
    <row r="93" spans="2:19" x14ac:dyDescent="0.35">
      <c r="B93" s="19" t="s">
        <v>3295</v>
      </c>
      <c r="C93" s="54">
        <v>19052.580000000002</v>
      </c>
      <c r="D93" s="54">
        <v>2360.31</v>
      </c>
      <c r="E93" s="54">
        <v>17373.45</v>
      </c>
      <c r="F93" s="54">
        <v>17147.77</v>
      </c>
      <c r="G93" s="54">
        <v>16920.54</v>
      </c>
      <c r="H93" s="54">
        <v>16691.759999999998</v>
      </c>
      <c r="I93" s="54">
        <v>16461.39</v>
      </c>
      <c r="J93" s="54">
        <v>16229.45</v>
      </c>
      <c r="K93" s="54">
        <v>31756.68</v>
      </c>
      <c r="L93" s="54">
        <v>15524</v>
      </c>
      <c r="M93" s="54">
        <v>15285.61</v>
      </c>
      <c r="N93" s="54">
        <v>15045.59</v>
      </c>
      <c r="O93" s="54">
        <v>14803.91</v>
      </c>
      <c r="P93" s="54">
        <v>14560.57</v>
      </c>
      <c r="Q93" s="54">
        <v>21412.890000000003</v>
      </c>
      <c r="R93" s="54">
        <v>207800.72000000003</v>
      </c>
      <c r="S93" s="54">
        <v>229213.61000000004</v>
      </c>
    </row>
    <row r="94" spans="2:19" x14ac:dyDescent="0.35">
      <c r="B94" s="19" t="s">
        <v>3304</v>
      </c>
      <c r="C94" s="54">
        <v>0</v>
      </c>
      <c r="D94" s="54">
        <v>0</v>
      </c>
      <c r="E94" s="54">
        <v>0</v>
      </c>
      <c r="F94" s="54">
        <v>0</v>
      </c>
      <c r="G94" s="54">
        <v>169203.67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169203.67</v>
      </c>
      <c r="N94" s="54">
        <v>0</v>
      </c>
      <c r="O94" s="54">
        <v>0</v>
      </c>
      <c r="P94" s="54">
        <v>0</v>
      </c>
      <c r="Q94" s="54">
        <v>0</v>
      </c>
      <c r="R94" s="54">
        <v>338407.34</v>
      </c>
      <c r="S94" s="54">
        <v>338407.34</v>
      </c>
    </row>
    <row r="95" spans="2:19" x14ac:dyDescent="0.35">
      <c r="B95" s="19" t="s">
        <v>3307</v>
      </c>
      <c r="C95" s="54">
        <v>14983.64</v>
      </c>
      <c r="D95" s="54">
        <v>14629.78</v>
      </c>
      <c r="E95" s="54">
        <v>14273.33</v>
      </c>
      <c r="F95" s="54">
        <v>13914.26</v>
      </c>
      <c r="G95" s="54">
        <v>174193.6</v>
      </c>
      <c r="H95" s="54">
        <v>13188.23</v>
      </c>
      <c r="I95" s="54">
        <v>12821.23</v>
      </c>
      <c r="J95" s="54">
        <v>12451.55</v>
      </c>
      <c r="K95" s="54">
        <v>12079.16</v>
      </c>
      <c r="L95" s="54">
        <v>11704.04</v>
      </c>
      <c r="M95" s="54">
        <v>171967.22</v>
      </c>
      <c r="N95" s="54">
        <v>10945.57</v>
      </c>
      <c r="O95" s="54">
        <v>10562.15</v>
      </c>
      <c r="P95" s="54">
        <v>10175.94</v>
      </c>
      <c r="Q95" s="54">
        <v>29613.42</v>
      </c>
      <c r="R95" s="54">
        <v>468276.28</v>
      </c>
      <c r="S95" s="54">
        <v>497889.7</v>
      </c>
    </row>
    <row r="96" spans="2:19" x14ac:dyDescent="0.35">
      <c r="B96" s="19" t="s">
        <v>3324</v>
      </c>
      <c r="C96" s="54">
        <v>42505.39</v>
      </c>
      <c r="D96" s="54">
        <v>42048.43</v>
      </c>
      <c r="E96" s="54">
        <v>41588.26</v>
      </c>
      <c r="F96" s="54">
        <v>41124.839999999997</v>
      </c>
      <c r="G96" s="54">
        <v>40658.18</v>
      </c>
      <c r="H96" s="54">
        <v>40188.25</v>
      </c>
      <c r="I96" s="54">
        <v>39715.01</v>
      </c>
      <c r="J96" s="54">
        <v>39238.449999999997</v>
      </c>
      <c r="K96" s="54">
        <v>38758.54</v>
      </c>
      <c r="L96" s="54">
        <v>38275.269999999997</v>
      </c>
      <c r="M96" s="54">
        <v>37788.589999999997</v>
      </c>
      <c r="N96" s="54">
        <v>37298.51</v>
      </c>
      <c r="O96" s="54">
        <v>36804.97</v>
      </c>
      <c r="P96" s="54">
        <v>36307.980000000003</v>
      </c>
      <c r="Q96" s="54">
        <v>84553.82</v>
      </c>
      <c r="R96" s="54">
        <v>467746.85</v>
      </c>
      <c r="S96" s="54">
        <v>552300.66999999993</v>
      </c>
    </row>
    <row r="97" spans="2:29" x14ac:dyDescent="0.35">
      <c r="B97" s="19" t="s">
        <v>3398</v>
      </c>
      <c r="C97" s="54">
        <v>55073.95</v>
      </c>
      <c r="D97" s="54">
        <v>52779.92</v>
      </c>
      <c r="E97" s="54">
        <v>54004.56</v>
      </c>
      <c r="F97" s="54">
        <v>53469.86</v>
      </c>
      <c r="G97" s="54">
        <v>244831.61</v>
      </c>
      <c r="H97" s="54">
        <v>52400.46</v>
      </c>
      <c r="I97" s="54">
        <v>50192.67</v>
      </c>
      <c r="J97" s="54">
        <v>51331.06</v>
      </c>
      <c r="K97" s="54">
        <v>49157.77</v>
      </c>
      <c r="L97" s="54">
        <v>50261.67</v>
      </c>
      <c r="M97" s="54">
        <v>246746.18</v>
      </c>
      <c r="N97" s="54">
        <v>47605.42</v>
      </c>
      <c r="O97" s="54">
        <v>48657.57</v>
      </c>
      <c r="P97" s="54">
        <v>46570.52</v>
      </c>
      <c r="Q97" s="54">
        <v>107853.87</v>
      </c>
      <c r="R97" s="54">
        <v>995229.35000000009</v>
      </c>
      <c r="S97" s="54">
        <v>1103083.22</v>
      </c>
    </row>
    <row r="98" spans="2:29" x14ac:dyDescent="0.35">
      <c r="B98" s="19" t="s">
        <v>3403</v>
      </c>
      <c r="C98" s="54">
        <v>0</v>
      </c>
      <c r="D98" s="54">
        <v>0</v>
      </c>
      <c r="E98" s="54">
        <v>0</v>
      </c>
      <c r="F98" s="54">
        <v>0</v>
      </c>
      <c r="G98" s="54">
        <v>143221.66</v>
      </c>
      <c r="H98" s="54">
        <v>191131.74</v>
      </c>
      <c r="I98" s="54">
        <v>0</v>
      </c>
      <c r="J98" s="54">
        <v>0</v>
      </c>
      <c r="K98" s="54">
        <v>0</v>
      </c>
      <c r="L98" s="54">
        <v>0</v>
      </c>
      <c r="M98" s="54">
        <v>143221.66</v>
      </c>
      <c r="N98" s="54">
        <v>191131.74</v>
      </c>
      <c r="O98" s="54">
        <v>0</v>
      </c>
      <c r="P98" s="54">
        <v>0</v>
      </c>
      <c r="Q98" s="54">
        <v>0</v>
      </c>
      <c r="R98" s="54">
        <v>668706.80000000005</v>
      </c>
      <c r="S98" s="54">
        <v>668706.80000000005</v>
      </c>
    </row>
    <row r="99" spans="2:29" x14ac:dyDescent="0.35">
      <c r="B99" s="19" t="s">
        <v>3406</v>
      </c>
      <c r="C99" s="54">
        <v>0</v>
      </c>
      <c r="D99" s="54">
        <v>0</v>
      </c>
      <c r="E99" s="54">
        <v>0</v>
      </c>
      <c r="F99" s="54">
        <v>0</v>
      </c>
      <c r="G99" s="54">
        <v>190096.21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190096.21</v>
      </c>
      <c r="N99" s="54">
        <v>0</v>
      </c>
      <c r="O99" s="54">
        <v>0</v>
      </c>
      <c r="P99" s="54">
        <v>0</v>
      </c>
      <c r="Q99" s="54">
        <v>0</v>
      </c>
      <c r="R99" s="54">
        <v>380192.42</v>
      </c>
      <c r="S99" s="54">
        <v>380192.42</v>
      </c>
    </row>
    <row r="100" spans="2:29" x14ac:dyDescent="0.35">
      <c r="B100" s="19" t="s">
        <v>3409</v>
      </c>
      <c r="C100" s="54">
        <v>0</v>
      </c>
      <c r="D100" s="54">
        <v>0</v>
      </c>
      <c r="E100" s="54">
        <v>0</v>
      </c>
      <c r="F100" s="54">
        <v>0</v>
      </c>
      <c r="G100" s="54">
        <v>207098.17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207098.17</v>
      </c>
      <c r="N100" s="54">
        <v>0</v>
      </c>
      <c r="O100" s="54">
        <v>0</v>
      </c>
      <c r="P100" s="54">
        <v>0</v>
      </c>
      <c r="Q100" s="54">
        <v>0</v>
      </c>
      <c r="R100" s="54">
        <v>414196.34</v>
      </c>
      <c r="S100" s="54">
        <v>414196.34</v>
      </c>
    </row>
    <row r="101" spans="2:29" x14ac:dyDescent="0.35">
      <c r="B101" s="19" t="s">
        <v>3412</v>
      </c>
      <c r="C101" s="54">
        <v>11549.94</v>
      </c>
      <c r="D101" s="54">
        <v>11403.74</v>
      </c>
      <c r="E101" s="54">
        <v>11257.54</v>
      </c>
      <c r="F101" s="54">
        <v>11111.34</v>
      </c>
      <c r="G101" s="54">
        <v>268946.87</v>
      </c>
      <c r="H101" s="54">
        <v>10818.94</v>
      </c>
      <c r="I101" s="54">
        <v>10672.73</v>
      </c>
      <c r="J101" s="54">
        <v>10526.53</v>
      </c>
      <c r="K101" s="54">
        <v>10380.33</v>
      </c>
      <c r="L101" s="54">
        <v>10234.129999999999</v>
      </c>
      <c r="M101" s="54">
        <v>268069.66000000003</v>
      </c>
      <c r="N101" s="54">
        <v>9941.7199999999993</v>
      </c>
      <c r="O101" s="54">
        <v>9795.52</v>
      </c>
      <c r="P101" s="54">
        <v>9649.32</v>
      </c>
      <c r="Q101" s="54">
        <v>22953.68</v>
      </c>
      <c r="R101" s="54">
        <v>641404.63</v>
      </c>
      <c r="S101" s="54">
        <v>664358.31000000006</v>
      </c>
      <c r="AA101" s="2"/>
      <c r="AB101" s="2" t="s">
        <v>32</v>
      </c>
      <c r="AC101" s="2" t="s">
        <v>32</v>
      </c>
    </row>
    <row r="102" spans="2:29" x14ac:dyDescent="0.35">
      <c r="B102" s="19" t="s">
        <v>3415</v>
      </c>
      <c r="C102" s="54">
        <v>0</v>
      </c>
      <c r="D102" s="54">
        <v>0</v>
      </c>
      <c r="E102" s="54">
        <v>0</v>
      </c>
      <c r="F102" s="54">
        <v>0</v>
      </c>
      <c r="G102" s="54">
        <v>1715243.47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1715243.47</v>
      </c>
      <c r="N102" s="54">
        <v>0</v>
      </c>
      <c r="O102" s="54">
        <v>0</v>
      </c>
      <c r="P102" s="54">
        <v>0</v>
      </c>
      <c r="Q102" s="54">
        <v>0</v>
      </c>
      <c r="R102" s="54">
        <v>3430486.94</v>
      </c>
      <c r="S102" s="54">
        <v>3430486.94</v>
      </c>
      <c r="AA102" s="2"/>
      <c r="AB102" s="2" t="s">
        <v>32</v>
      </c>
      <c r="AC102" s="2" t="s">
        <v>32</v>
      </c>
    </row>
    <row r="103" spans="2:29" x14ac:dyDescent="0.35">
      <c r="B103" s="19" t="s">
        <v>3418</v>
      </c>
      <c r="C103" s="54">
        <v>0</v>
      </c>
      <c r="D103" s="54">
        <v>0</v>
      </c>
      <c r="E103" s="54">
        <v>0</v>
      </c>
      <c r="F103" s="54">
        <v>0</v>
      </c>
      <c r="G103" s="54">
        <v>119812.03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119812.03</v>
      </c>
      <c r="N103" s="54">
        <v>0</v>
      </c>
      <c r="O103" s="54">
        <v>0</v>
      </c>
      <c r="P103" s="54">
        <v>0</v>
      </c>
      <c r="Q103" s="54">
        <v>0</v>
      </c>
      <c r="R103" s="54">
        <v>239624.06</v>
      </c>
      <c r="S103" s="54">
        <v>239624.06</v>
      </c>
    </row>
    <row r="104" spans="2:29" x14ac:dyDescent="0.35">
      <c r="B104" s="19" t="s">
        <v>3421</v>
      </c>
      <c r="C104" s="54">
        <v>0</v>
      </c>
      <c r="D104" s="54">
        <v>0</v>
      </c>
      <c r="E104" s="54">
        <v>0</v>
      </c>
      <c r="F104" s="54">
        <v>0</v>
      </c>
      <c r="G104" s="54">
        <v>34334.879999999997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34334.879999999997</v>
      </c>
      <c r="N104" s="54">
        <v>0</v>
      </c>
      <c r="O104" s="54">
        <v>0</v>
      </c>
      <c r="P104" s="54">
        <v>0</v>
      </c>
      <c r="Q104" s="54">
        <v>0</v>
      </c>
      <c r="R104" s="54">
        <v>68669.759999999995</v>
      </c>
      <c r="S104" s="54">
        <v>68669.759999999995</v>
      </c>
      <c r="Z104" s="2" t="s">
        <v>32</v>
      </c>
    </row>
    <row r="105" spans="2:29" x14ac:dyDescent="0.35">
      <c r="B105" s="19" t="s">
        <v>3447</v>
      </c>
      <c r="C105" s="54">
        <v>28734.880000000001</v>
      </c>
      <c r="D105" s="54">
        <v>28341.25</v>
      </c>
      <c r="E105" s="54">
        <v>27947.62</v>
      </c>
      <c r="F105" s="54">
        <v>27553.99</v>
      </c>
      <c r="G105" s="54">
        <v>27160.37</v>
      </c>
      <c r="H105" s="54">
        <v>26766.74</v>
      </c>
      <c r="I105" s="54">
        <v>26373.11</v>
      </c>
      <c r="J105" s="54">
        <v>25979.48</v>
      </c>
      <c r="K105" s="54">
        <v>25585.85</v>
      </c>
      <c r="L105" s="54">
        <v>25192.22</v>
      </c>
      <c r="M105" s="54">
        <v>24798.59</v>
      </c>
      <c r="N105" s="54">
        <v>24404.97</v>
      </c>
      <c r="O105" s="54">
        <v>24011.34</v>
      </c>
      <c r="P105" s="54">
        <v>23617.71</v>
      </c>
      <c r="Q105" s="54">
        <v>57076.130000000005</v>
      </c>
      <c r="R105" s="54">
        <v>309391.99000000005</v>
      </c>
      <c r="S105" s="54">
        <v>366468.12000000005</v>
      </c>
      <c r="Z105" s="2" t="s">
        <v>32</v>
      </c>
    </row>
    <row r="106" spans="2:29" x14ac:dyDescent="0.35">
      <c r="B106" s="19" t="s">
        <v>3327</v>
      </c>
      <c r="C106" s="54">
        <v>0</v>
      </c>
      <c r="D106" s="54">
        <v>0</v>
      </c>
      <c r="E106" s="54">
        <v>0</v>
      </c>
      <c r="F106" s="54">
        <v>0</v>
      </c>
      <c r="G106" s="54">
        <v>113960.78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113960.78</v>
      </c>
      <c r="N106" s="54">
        <v>0</v>
      </c>
      <c r="O106" s="54">
        <v>0</v>
      </c>
      <c r="P106" s="54">
        <v>0</v>
      </c>
      <c r="Q106" s="54">
        <v>0</v>
      </c>
      <c r="R106" s="54">
        <v>227921.56</v>
      </c>
      <c r="S106" s="54">
        <v>227921.56</v>
      </c>
    </row>
    <row r="107" spans="2:29" x14ac:dyDescent="0.35">
      <c r="B107" s="19" t="s">
        <v>3452</v>
      </c>
      <c r="C107" s="54">
        <v>5416.67</v>
      </c>
      <c r="D107" s="54">
        <v>5208.33</v>
      </c>
      <c r="E107" s="54">
        <v>5000</v>
      </c>
      <c r="F107" s="54">
        <v>4791.67</v>
      </c>
      <c r="G107" s="54">
        <v>4583.33</v>
      </c>
      <c r="H107" s="54">
        <v>4375</v>
      </c>
      <c r="I107" s="54">
        <v>4166.67</v>
      </c>
      <c r="J107" s="54">
        <v>3958.33</v>
      </c>
      <c r="K107" s="54">
        <v>3750</v>
      </c>
      <c r="L107" s="54">
        <v>3541.67</v>
      </c>
      <c r="M107" s="54">
        <v>3333.33</v>
      </c>
      <c r="N107" s="54">
        <v>3125</v>
      </c>
      <c r="O107" s="54">
        <v>2916.67</v>
      </c>
      <c r="P107" s="54">
        <v>2708.33</v>
      </c>
      <c r="Q107" s="54">
        <v>10625</v>
      </c>
      <c r="R107" s="54">
        <v>46250</v>
      </c>
      <c r="S107" s="54">
        <v>56875</v>
      </c>
    </row>
    <row r="108" spans="2:29" x14ac:dyDescent="0.35">
      <c r="B108" s="19" t="s">
        <v>3329</v>
      </c>
      <c r="C108" s="54">
        <v>0</v>
      </c>
      <c r="D108" s="54">
        <v>0</v>
      </c>
      <c r="E108" s="54">
        <v>0</v>
      </c>
      <c r="F108" s="54">
        <v>0</v>
      </c>
      <c r="G108" s="54">
        <v>17726.650000000001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17726.650000000001</v>
      </c>
      <c r="N108" s="54">
        <v>0</v>
      </c>
      <c r="O108" s="54">
        <v>0</v>
      </c>
      <c r="P108" s="54">
        <v>0</v>
      </c>
      <c r="Q108" s="54">
        <v>0</v>
      </c>
      <c r="R108" s="54">
        <v>35453.300000000003</v>
      </c>
      <c r="S108" s="54">
        <v>35453.300000000003</v>
      </c>
    </row>
    <row r="109" spans="2:29" x14ac:dyDescent="0.35">
      <c r="B109" s="19" t="s">
        <v>3459</v>
      </c>
      <c r="C109" s="54">
        <v>50958.91</v>
      </c>
      <c r="D109" s="54">
        <v>50313.86</v>
      </c>
      <c r="E109" s="54">
        <v>49668.81</v>
      </c>
      <c r="F109" s="54">
        <v>49023.76</v>
      </c>
      <c r="G109" s="54">
        <v>48378.71</v>
      </c>
      <c r="H109" s="54">
        <v>47733.66</v>
      </c>
      <c r="I109" s="54">
        <v>47088.61</v>
      </c>
      <c r="J109" s="54">
        <v>46443.56</v>
      </c>
      <c r="K109" s="54">
        <v>45798.51</v>
      </c>
      <c r="L109" s="54">
        <v>45153.46</v>
      </c>
      <c r="M109" s="54">
        <v>44508.42</v>
      </c>
      <c r="N109" s="54">
        <v>43863.37</v>
      </c>
      <c r="O109" s="54">
        <v>43218.32</v>
      </c>
      <c r="P109" s="54">
        <v>42573.27</v>
      </c>
      <c r="Q109" s="54">
        <v>101272.77</v>
      </c>
      <c r="R109" s="54">
        <v>553452.46</v>
      </c>
      <c r="S109" s="54">
        <v>654725.23</v>
      </c>
    </row>
    <row r="110" spans="2:29" x14ac:dyDescent="0.35">
      <c r="B110" s="19" t="s">
        <v>3503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157280.25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157280.25</v>
      </c>
      <c r="O110" s="54">
        <v>0</v>
      </c>
      <c r="P110" s="54">
        <v>0</v>
      </c>
      <c r="Q110" s="54">
        <v>0</v>
      </c>
      <c r="R110" s="54">
        <v>314560.5</v>
      </c>
      <c r="S110" s="54">
        <v>314560.5</v>
      </c>
    </row>
    <row r="111" spans="2:29" x14ac:dyDescent="0.35">
      <c r="B111" s="19" t="s">
        <v>3506</v>
      </c>
      <c r="C111" s="54">
        <v>3497.52</v>
      </c>
      <c r="D111" s="54">
        <v>3464.21</v>
      </c>
      <c r="E111" s="54">
        <v>3430.9</v>
      </c>
      <c r="F111" s="54">
        <v>3397.59</v>
      </c>
      <c r="G111" s="54">
        <v>3364.28</v>
      </c>
      <c r="H111" s="54">
        <v>343430.88999999996</v>
      </c>
      <c r="I111" s="54">
        <v>3297.66</v>
      </c>
      <c r="J111" s="54">
        <v>3264.35</v>
      </c>
      <c r="K111" s="54">
        <v>3231.04</v>
      </c>
      <c r="L111" s="54">
        <v>3197.73</v>
      </c>
      <c r="M111" s="54">
        <v>3164.42</v>
      </c>
      <c r="N111" s="54">
        <v>343231.02999999997</v>
      </c>
      <c r="O111" s="54">
        <v>3097.8</v>
      </c>
      <c r="P111" s="54">
        <v>3064.49</v>
      </c>
      <c r="Q111" s="54">
        <v>6961.73</v>
      </c>
      <c r="R111" s="54">
        <v>719172.17999999993</v>
      </c>
      <c r="S111" s="54">
        <v>726133.90999999992</v>
      </c>
    </row>
    <row r="112" spans="2:29" x14ac:dyDescent="0.35">
      <c r="B112" s="19" t="s">
        <v>3542</v>
      </c>
      <c r="C112" s="54">
        <v>0</v>
      </c>
      <c r="D112" s="54">
        <v>0</v>
      </c>
      <c r="E112" s="54">
        <v>0</v>
      </c>
      <c r="F112" s="54">
        <v>0</v>
      </c>
      <c r="G112" s="54">
        <v>30041.62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30041.62</v>
      </c>
      <c r="N112" s="54">
        <v>0</v>
      </c>
      <c r="O112" s="54">
        <v>0</v>
      </c>
      <c r="P112" s="54">
        <v>0</v>
      </c>
      <c r="Q112" s="54">
        <v>0</v>
      </c>
      <c r="R112" s="54">
        <v>60083.24</v>
      </c>
      <c r="S112" s="54">
        <v>60083.24</v>
      </c>
    </row>
    <row r="113" spans="2:25" x14ac:dyDescent="0.35">
      <c r="B113" s="19" t="s">
        <v>3545</v>
      </c>
      <c r="C113" s="54">
        <v>0</v>
      </c>
      <c r="D113" s="54">
        <v>0</v>
      </c>
      <c r="E113" s="54">
        <v>0</v>
      </c>
      <c r="F113" s="54">
        <v>0</v>
      </c>
      <c r="G113" s="54">
        <v>31541.99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31541.99</v>
      </c>
      <c r="N113" s="54">
        <v>0</v>
      </c>
      <c r="O113" s="54">
        <v>0</v>
      </c>
      <c r="P113" s="54">
        <v>0</v>
      </c>
      <c r="Q113" s="54">
        <v>0</v>
      </c>
      <c r="R113" s="54">
        <v>63083.98</v>
      </c>
      <c r="S113" s="54">
        <v>63083.98</v>
      </c>
    </row>
    <row r="114" spans="2:25" x14ac:dyDescent="0.35">
      <c r="B114" s="19" t="s">
        <v>3548</v>
      </c>
      <c r="C114" s="54">
        <v>0</v>
      </c>
      <c r="D114" s="54">
        <v>0</v>
      </c>
      <c r="E114" s="54">
        <v>0</v>
      </c>
      <c r="F114" s="54">
        <v>0</v>
      </c>
      <c r="G114" s="54">
        <v>25283.18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25283.18</v>
      </c>
      <c r="N114" s="54">
        <v>0</v>
      </c>
      <c r="O114" s="54">
        <v>0</v>
      </c>
      <c r="P114" s="54">
        <v>0</v>
      </c>
      <c r="Q114" s="54">
        <v>0</v>
      </c>
      <c r="R114" s="54">
        <v>50566.36</v>
      </c>
      <c r="S114" s="54">
        <v>50566.36</v>
      </c>
    </row>
    <row r="115" spans="2:25" x14ac:dyDescent="0.35">
      <c r="B115" s="19" t="s">
        <v>3551</v>
      </c>
      <c r="C115" s="54">
        <v>0</v>
      </c>
      <c r="D115" s="54">
        <v>0</v>
      </c>
      <c r="E115" s="54">
        <v>0</v>
      </c>
      <c r="F115" s="54">
        <v>0</v>
      </c>
      <c r="G115" s="54">
        <v>33183.17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33183.17</v>
      </c>
      <c r="N115" s="54">
        <v>0</v>
      </c>
      <c r="O115" s="54">
        <v>0</v>
      </c>
      <c r="P115" s="54">
        <v>0</v>
      </c>
      <c r="Q115" s="54">
        <v>0</v>
      </c>
      <c r="R115" s="54">
        <v>66366.34</v>
      </c>
      <c r="S115" s="54">
        <v>66366.34</v>
      </c>
      <c r="Y115" s="2" t="s">
        <v>32</v>
      </c>
    </row>
    <row r="116" spans="2:25" x14ac:dyDescent="0.35">
      <c r="B116" s="19" t="s">
        <v>3554</v>
      </c>
      <c r="C116" s="54">
        <v>0</v>
      </c>
      <c r="D116" s="54">
        <v>0</v>
      </c>
      <c r="E116" s="54">
        <v>0</v>
      </c>
      <c r="F116" s="54">
        <v>0</v>
      </c>
      <c r="G116" s="54">
        <v>57209.18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57209.18</v>
      </c>
      <c r="N116" s="54">
        <v>0</v>
      </c>
      <c r="O116" s="54">
        <v>0</v>
      </c>
      <c r="P116" s="54">
        <v>0</v>
      </c>
      <c r="Q116" s="54">
        <v>0</v>
      </c>
      <c r="R116" s="54">
        <v>114418.36</v>
      </c>
      <c r="S116" s="54">
        <v>114418.36</v>
      </c>
      <c r="Y116" s="2" t="s">
        <v>32</v>
      </c>
    </row>
    <row r="117" spans="2:25" x14ac:dyDescent="0.35">
      <c r="B117" s="19" t="s">
        <v>3557</v>
      </c>
      <c r="C117" s="54">
        <v>0</v>
      </c>
      <c r="D117" s="54">
        <v>0</v>
      </c>
      <c r="E117" s="54">
        <v>0</v>
      </c>
      <c r="F117" s="54">
        <v>0</v>
      </c>
      <c r="G117" s="54">
        <v>77166.080000000002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77166.080000000002</v>
      </c>
      <c r="N117" s="54">
        <v>0</v>
      </c>
      <c r="O117" s="54">
        <v>0</v>
      </c>
      <c r="P117" s="54">
        <v>0</v>
      </c>
      <c r="Q117" s="54">
        <v>0</v>
      </c>
      <c r="R117" s="54">
        <v>154332.16</v>
      </c>
      <c r="S117" s="54">
        <v>154332.16</v>
      </c>
    </row>
    <row r="118" spans="2:25" x14ac:dyDescent="0.35">
      <c r="B118" s="19" t="s">
        <v>3560</v>
      </c>
      <c r="C118" s="54">
        <v>0</v>
      </c>
      <c r="D118" s="54">
        <v>0</v>
      </c>
      <c r="E118" s="54">
        <v>0</v>
      </c>
      <c r="F118" s="54">
        <v>0</v>
      </c>
      <c r="G118" s="54">
        <v>84992.75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84992.75</v>
      </c>
      <c r="N118" s="54">
        <v>0</v>
      </c>
      <c r="O118" s="54">
        <v>0</v>
      </c>
      <c r="P118" s="54">
        <v>0</v>
      </c>
      <c r="Q118" s="54">
        <v>0</v>
      </c>
      <c r="R118" s="54">
        <v>169985.5</v>
      </c>
      <c r="S118" s="54">
        <v>169985.5</v>
      </c>
    </row>
    <row r="119" spans="2:25" x14ac:dyDescent="0.35">
      <c r="B119" s="19" t="s">
        <v>3563</v>
      </c>
      <c r="C119" s="54">
        <v>0</v>
      </c>
      <c r="D119" s="54">
        <v>0</v>
      </c>
      <c r="E119" s="54">
        <v>0</v>
      </c>
      <c r="F119" s="54">
        <v>0</v>
      </c>
      <c r="G119" s="54">
        <v>103852.71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103852.71</v>
      </c>
      <c r="N119" s="54">
        <v>0</v>
      </c>
      <c r="O119" s="54">
        <v>0</v>
      </c>
      <c r="P119" s="54">
        <v>0</v>
      </c>
      <c r="Q119" s="54">
        <v>0</v>
      </c>
      <c r="R119" s="54">
        <v>207705.42</v>
      </c>
      <c r="S119" s="54">
        <v>207705.42</v>
      </c>
    </row>
    <row r="120" spans="2:25" x14ac:dyDescent="0.35">
      <c r="B120" s="19" t="s">
        <v>3566</v>
      </c>
      <c r="C120" s="54">
        <v>0</v>
      </c>
      <c r="D120" s="54">
        <v>0</v>
      </c>
      <c r="E120" s="54">
        <v>0</v>
      </c>
      <c r="F120" s="54">
        <v>0</v>
      </c>
      <c r="G120" s="54">
        <v>15356.96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15356.96</v>
      </c>
      <c r="N120" s="54">
        <v>0</v>
      </c>
      <c r="O120" s="54">
        <v>0</v>
      </c>
      <c r="P120" s="54">
        <v>0</v>
      </c>
      <c r="Q120" s="54">
        <v>0</v>
      </c>
      <c r="R120" s="54">
        <v>30713.919999999998</v>
      </c>
      <c r="S120" s="54">
        <v>30713.919999999998</v>
      </c>
    </row>
    <row r="121" spans="2:25" x14ac:dyDescent="0.35">
      <c r="B121" s="19" t="s">
        <v>3569</v>
      </c>
      <c r="C121" s="54">
        <v>0</v>
      </c>
      <c r="D121" s="54">
        <v>0</v>
      </c>
      <c r="E121" s="54">
        <v>0</v>
      </c>
      <c r="F121" s="54">
        <v>0</v>
      </c>
      <c r="G121" s="54">
        <v>63247.61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63247.61</v>
      </c>
      <c r="N121" s="54">
        <v>0</v>
      </c>
      <c r="O121" s="54">
        <v>0</v>
      </c>
      <c r="P121" s="54">
        <v>0</v>
      </c>
      <c r="Q121" s="54">
        <v>0</v>
      </c>
      <c r="R121" s="54">
        <v>126495.22</v>
      </c>
      <c r="S121" s="54">
        <v>126495.22</v>
      </c>
    </row>
    <row r="122" spans="2:25" x14ac:dyDescent="0.35">
      <c r="B122" s="19" t="s">
        <v>3610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47203.09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47203.09</v>
      </c>
      <c r="O122" s="54">
        <v>0</v>
      </c>
      <c r="P122" s="54">
        <v>0</v>
      </c>
      <c r="Q122" s="54">
        <v>0</v>
      </c>
      <c r="R122" s="54">
        <v>94406.18</v>
      </c>
      <c r="S122" s="54">
        <v>94406.18</v>
      </c>
    </row>
    <row r="123" spans="2:25" x14ac:dyDescent="0.35">
      <c r="B123" s="19" t="s">
        <v>3613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76770.95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76770.95</v>
      </c>
      <c r="O123" s="54">
        <v>0</v>
      </c>
      <c r="P123" s="54">
        <v>0</v>
      </c>
      <c r="Q123" s="54">
        <v>0</v>
      </c>
      <c r="R123" s="54">
        <v>153541.9</v>
      </c>
      <c r="S123" s="54">
        <v>153541.9</v>
      </c>
    </row>
    <row r="124" spans="2:25" x14ac:dyDescent="0.35">
      <c r="B124" s="19" t="s">
        <v>3616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7737.48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7737.48</v>
      </c>
      <c r="O124" s="54">
        <v>0</v>
      </c>
      <c r="P124" s="54">
        <v>0</v>
      </c>
      <c r="Q124" s="54">
        <v>0</v>
      </c>
      <c r="R124" s="54">
        <v>15474.96</v>
      </c>
      <c r="S124" s="54">
        <v>15474.96</v>
      </c>
    </row>
    <row r="125" spans="2:25" x14ac:dyDescent="0.35">
      <c r="B125" s="19" t="s">
        <v>3619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25068.31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25068.31</v>
      </c>
      <c r="O125" s="54">
        <v>0</v>
      </c>
      <c r="P125" s="54">
        <v>0</v>
      </c>
      <c r="Q125" s="54">
        <v>0</v>
      </c>
      <c r="R125" s="54">
        <v>50136.62</v>
      </c>
      <c r="S125" s="54">
        <v>50136.62</v>
      </c>
      <c r="W125" s="2" t="s">
        <v>32</v>
      </c>
      <c r="X125" s="2" t="s">
        <v>32</v>
      </c>
    </row>
    <row r="126" spans="2:25" x14ac:dyDescent="0.35">
      <c r="B126" s="19" t="s">
        <v>3624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128500.37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128500.37</v>
      </c>
      <c r="O126" s="54">
        <v>0</v>
      </c>
      <c r="P126" s="54">
        <v>0</v>
      </c>
      <c r="Q126" s="54">
        <v>0</v>
      </c>
      <c r="R126" s="54">
        <v>257000.74</v>
      </c>
      <c r="S126" s="54">
        <v>257000.74</v>
      </c>
      <c r="W126" s="2" t="s">
        <v>32</v>
      </c>
      <c r="X126" s="2" t="s">
        <v>32</v>
      </c>
    </row>
    <row r="127" spans="2:25" x14ac:dyDescent="0.35">
      <c r="B127" s="19" t="s">
        <v>3627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46700.07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46700.07</v>
      </c>
      <c r="O127" s="54">
        <v>0</v>
      </c>
      <c r="P127" s="54">
        <v>0</v>
      </c>
      <c r="Q127" s="54">
        <v>0</v>
      </c>
      <c r="R127" s="54">
        <v>93400.14</v>
      </c>
      <c r="S127" s="54">
        <v>93400.14</v>
      </c>
    </row>
    <row r="128" spans="2:25" x14ac:dyDescent="0.35">
      <c r="B128" s="19" t="s">
        <v>3630</v>
      </c>
      <c r="C128" s="54">
        <v>14366.64</v>
      </c>
      <c r="D128" s="54">
        <v>13931.29</v>
      </c>
      <c r="E128" s="54">
        <v>13495.93</v>
      </c>
      <c r="F128" s="54">
        <v>13060.58</v>
      </c>
      <c r="G128" s="54">
        <v>12625.23</v>
      </c>
      <c r="H128" s="54">
        <v>12189.88</v>
      </c>
      <c r="I128" s="54">
        <v>11754.52</v>
      </c>
      <c r="J128" s="54">
        <v>11319.17</v>
      </c>
      <c r="K128" s="54">
        <v>10883.82</v>
      </c>
      <c r="L128" s="54">
        <v>10448.469999999999</v>
      </c>
      <c r="M128" s="54">
        <v>10013.11</v>
      </c>
      <c r="N128" s="54">
        <v>9577.76</v>
      </c>
      <c r="O128" s="54">
        <v>9142.41</v>
      </c>
      <c r="P128" s="54">
        <v>8707.0499999999993</v>
      </c>
      <c r="Q128" s="54">
        <v>28297.93</v>
      </c>
      <c r="R128" s="54">
        <v>133217.93</v>
      </c>
      <c r="S128" s="54">
        <v>161515.85999999999</v>
      </c>
    </row>
    <row r="129" spans="2:22" x14ac:dyDescent="0.35">
      <c r="B129" s="19" t="s">
        <v>3633</v>
      </c>
      <c r="C129" s="54">
        <v>856.82</v>
      </c>
      <c r="D129" s="54">
        <v>761.61</v>
      </c>
      <c r="E129" s="54">
        <v>666.41</v>
      </c>
      <c r="F129" s="54">
        <v>571.21</v>
      </c>
      <c r="G129" s="54">
        <v>476.01</v>
      </c>
      <c r="H129" s="54">
        <v>380.81</v>
      </c>
      <c r="I129" s="54">
        <v>285.60000000000002</v>
      </c>
      <c r="J129" s="54">
        <v>190.4</v>
      </c>
      <c r="K129" s="54">
        <v>95.2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1618.43</v>
      </c>
      <c r="R129" s="54">
        <v>2665.64</v>
      </c>
      <c r="S129" s="54">
        <v>4284.07</v>
      </c>
    </row>
    <row r="130" spans="2:22" x14ac:dyDescent="0.35">
      <c r="B130" s="19" t="s">
        <v>3636</v>
      </c>
      <c r="C130" s="54">
        <v>22097.26</v>
      </c>
      <c r="D130" s="54">
        <v>21908.400000000001</v>
      </c>
      <c r="E130" s="54">
        <v>21719.53</v>
      </c>
      <c r="F130" s="54">
        <v>21530.67</v>
      </c>
      <c r="G130" s="54">
        <v>21341.8</v>
      </c>
      <c r="H130" s="54">
        <v>21152.94</v>
      </c>
      <c r="I130" s="54">
        <v>20964.07</v>
      </c>
      <c r="J130" s="54">
        <v>20775.21</v>
      </c>
      <c r="K130" s="54">
        <v>20586.34</v>
      </c>
      <c r="L130" s="54">
        <v>20397.47</v>
      </c>
      <c r="M130" s="54">
        <v>20208.61</v>
      </c>
      <c r="N130" s="54">
        <v>20019.740000000002</v>
      </c>
      <c r="O130" s="54">
        <v>19830.88</v>
      </c>
      <c r="P130" s="54">
        <v>19642.009999999998</v>
      </c>
      <c r="Q130" s="54">
        <v>44005.66</v>
      </c>
      <c r="R130" s="54">
        <v>248169.27000000002</v>
      </c>
      <c r="S130" s="54">
        <v>292174.93000000005</v>
      </c>
    </row>
    <row r="131" spans="2:22" x14ac:dyDescent="0.35">
      <c r="B131" s="19" t="s">
        <v>3639</v>
      </c>
      <c r="C131" s="54">
        <v>2167.19</v>
      </c>
      <c r="D131" s="54">
        <v>2113.0100000000002</v>
      </c>
      <c r="E131" s="54">
        <v>2058.83</v>
      </c>
      <c r="F131" s="54">
        <v>2004.65</v>
      </c>
      <c r="G131" s="54">
        <v>1950.47</v>
      </c>
      <c r="H131" s="54">
        <v>1896.29</v>
      </c>
      <c r="I131" s="54">
        <v>1842.11</v>
      </c>
      <c r="J131" s="54">
        <v>1787.94</v>
      </c>
      <c r="K131" s="54">
        <v>1733.76</v>
      </c>
      <c r="L131" s="54">
        <v>1679.58</v>
      </c>
      <c r="M131" s="54">
        <v>1625.4</v>
      </c>
      <c r="N131" s="54">
        <v>1571.22</v>
      </c>
      <c r="O131" s="54">
        <v>1517.04</v>
      </c>
      <c r="P131" s="54">
        <v>1462.86</v>
      </c>
      <c r="Q131" s="54">
        <v>4280.2000000000007</v>
      </c>
      <c r="R131" s="54">
        <v>21130.150000000005</v>
      </c>
      <c r="S131" s="54">
        <v>25410.350000000006</v>
      </c>
    </row>
    <row r="132" spans="2:22" x14ac:dyDescent="0.35">
      <c r="B132" s="19" t="s">
        <v>3642</v>
      </c>
      <c r="C132" s="54">
        <v>22935.03</v>
      </c>
      <c r="D132" s="54">
        <v>22739</v>
      </c>
      <c r="E132" s="54">
        <v>22542.97</v>
      </c>
      <c r="F132" s="54">
        <v>22346.95</v>
      </c>
      <c r="G132" s="54">
        <v>22150.92</v>
      </c>
      <c r="H132" s="54">
        <v>21954.9</v>
      </c>
      <c r="I132" s="54">
        <v>21758.87</v>
      </c>
      <c r="J132" s="54">
        <v>21562.85</v>
      </c>
      <c r="K132" s="54">
        <v>21366.82</v>
      </c>
      <c r="L132" s="54">
        <v>21170.79</v>
      </c>
      <c r="M132" s="54">
        <v>20974.77</v>
      </c>
      <c r="N132" s="54">
        <v>20778.740000000002</v>
      </c>
      <c r="O132" s="54">
        <v>20582.72</v>
      </c>
      <c r="P132" s="54">
        <v>20386.689999999999</v>
      </c>
      <c r="Q132" s="54">
        <v>45674.03</v>
      </c>
      <c r="R132" s="54">
        <v>257577.99</v>
      </c>
      <c r="S132" s="54">
        <v>303252.02</v>
      </c>
    </row>
    <row r="133" spans="2:22" x14ac:dyDescent="0.35">
      <c r="B133" s="19" t="s">
        <v>3645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32583.31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32583.31</v>
      </c>
      <c r="O133" s="54">
        <v>0</v>
      </c>
      <c r="P133" s="54">
        <v>0</v>
      </c>
      <c r="Q133" s="54">
        <v>0</v>
      </c>
      <c r="R133" s="54">
        <v>65166.62</v>
      </c>
      <c r="S133" s="54">
        <v>65166.62</v>
      </c>
    </row>
    <row r="134" spans="2:22" x14ac:dyDescent="0.35">
      <c r="B134" s="19" t="s">
        <v>3648</v>
      </c>
      <c r="C134" s="54">
        <v>997.38</v>
      </c>
      <c r="D134" s="54">
        <v>886.56</v>
      </c>
      <c r="E134" s="54">
        <v>775.74</v>
      </c>
      <c r="F134" s="54">
        <v>664.92</v>
      </c>
      <c r="G134" s="54">
        <v>554.1</v>
      </c>
      <c r="H134" s="54">
        <v>30282.89</v>
      </c>
      <c r="I134" s="54">
        <v>332.46</v>
      </c>
      <c r="J134" s="54">
        <v>221.64</v>
      </c>
      <c r="K134" s="54">
        <v>110.82</v>
      </c>
      <c r="L134" s="54">
        <v>0</v>
      </c>
      <c r="M134" s="54">
        <v>0</v>
      </c>
      <c r="N134" s="54">
        <v>29839.61</v>
      </c>
      <c r="O134" s="54">
        <v>0</v>
      </c>
      <c r="P134" s="54">
        <v>0</v>
      </c>
      <c r="Q134" s="54">
        <v>1883.94</v>
      </c>
      <c r="R134" s="54">
        <v>62782.18</v>
      </c>
      <c r="S134" s="54">
        <v>64666.12</v>
      </c>
    </row>
    <row r="135" spans="2:22" x14ac:dyDescent="0.35">
      <c r="B135" s="19" t="s">
        <v>3653</v>
      </c>
      <c r="C135" s="54">
        <v>378.16</v>
      </c>
      <c r="D135" s="54">
        <v>336.14</v>
      </c>
      <c r="E135" s="54">
        <v>294.13</v>
      </c>
      <c r="F135" s="54">
        <v>252.11</v>
      </c>
      <c r="G135" s="54">
        <v>210.09</v>
      </c>
      <c r="H135" s="54">
        <v>53096.65</v>
      </c>
      <c r="I135" s="54">
        <v>126.05</v>
      </c>
      <c r="J135" s="54">
        <v>84.04</v>
      </c>
      <c r="K135" s="54">
        <v>42.02</v>
      </c>
      <c r="L135" s="54">
        <v>0</v>
      </c>
      <c r="M135" s="54">
        <v>0</v>
      </c>
      <c r="N135" s="54">
        <v>52928.58</v>
      </c>
      <c r="O135" s="54">
        <v>0</v>
      </c>
      <c r="P135" s="54">
        <v>0</v>
      </c>
      <c r="Q135" s="54">
        <v>714.3</v>
      </c>
      <c r="R135" s="54">
        <v>107033.67</v>
      </c>
      <c r="S135" s="54">
        <v>107747.97</v>
      </c>
    </row>
    <row r="136" spans="2:22" x14ac:dyDescent="0.35">
      <c r="B136" s="19" t="s">
        <v>3726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1267888.0900000001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1267888.0900000001</v>
      </c>
      <c r="O136" s="54">
        <v>0</v>
      </c>
      <c r="P136" s="54">
        <v>0</v>
      </c>
      <c r="Q136" s="54">
        <v>0</v>
      </c>
      <c r="R136" s="54">
        <v>2535776.1800000002</v>
      </c>
      <c r="S136" s="54">
        <v>2535776.1800000002</v>
      </c>
    </row>
    <row r="137" spans="2:22" x14ac:dyDescent="0.35">
      <c r="B137" s="18" t="s">
        <v>469</v>
      </c>
      <c r="C137" s="54">
        <v>136155359.64999998</v>
      </c>
      <c r="D137" s="54">
        <v>64158926.18999999</v>
      </c>
      <c r="E137" s="54">
        <v>36936688.440000005</v>
      </c>
      <c r="F137" s="54">
        <v>101350127.71000005</v>
      </c>
      <c r="G137" s="54">
        <v>151607799.61900005</v>
      </c>
      <c r="H137" s="54">
        <v>145437100.20999992</v>
      </c>
      <c r="I137" s="54">
        <v>133158530.48999998</v>
      </c>
      <c r="J137" s="54">
        <v>60226574.920000002</v>
      </c>
      <c r="K137" s="54">
        <v>31846474.310000002</v>
      </c>
      <c r="L137" s="54">
        <v>98020670.230000004</v>
      </c>
      <c r="M137" s="54">
        <v>135137323.38000005</v>
      </c>
      <c r="N137" s="54">
        <v>142375363.80999994</v>
      </c>
      <c r="O137" s="54">
        <v>127750214.78999998</v>
      </c>
      <c r="P137" s="54">
        <v>56946565.909999989</v>
      </c>
      <c r="Q137" s="54">
        <v>200314285.84</v>
      </c>
      <c r="R137" s="54">
        <v>1220793433.819</v>
      </c>
      <c r="S137" s="54">
        <v>1421107719.6589994</v>
      </c>
    </row>
    <row r="139" spans="2:22" x14ac:dyDescent="0.35"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2"/>
      <c r="R139" s="2"/>
      <c r="S139" s="2"/>
      <c r="T139" s="2" t="s">
        <v>32</v>
      </c>
      <c r="U139" s="2" t="s">
        <v>32</v>
      </c>
      <c r="V139" s="2" t="s">
        <v>32</v>
      </c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 t="s">
        <v>32</v>
      </c>
      <c r="U140" s="2" t="s">
        <v>32</v>
      </c>
      <c r="V140" s="2" t="s">
        <v>32</v>
      </c>
    </row>
  </sheetData>
  <mergeCells count="26">
    <mergeCell ref="O12:U12"/>
    <mergeCell ref="V12:X12"/>
    <mergeCell ref="O8:U8"/>
    <mergeCell ref="V8:X8"/>
    <mergeCell ref="O9:U9"/>
    <mergeCell ref="V9:X9"/>
    <mergeCell ref="O10:U10"/>
    <mergeCell ref="V10:X10"/>
    <mergeCell ref="O6:U6"/>
    <mergeCell ref="V6:X6"/>
    <mergeCell ref="O7:U7"/>
    <mergeCell ref="V7:X7"/>
    <mergeCell ref="O11:U11"/>
    <mergeCell ref="V11:X11"/>
    <mergeCell ref="O3:U3"/>
    <mergeCell ref="V3:X3"/>
    <mergeCell ref="O4:U4"/>
    <mergeCell ref="V4:X4"/>
    <mergeCell ref="O5:U5"/>
    <mergeCell ref="V5:X5"/>
    <mergeCell ref="A1:G1"/>
    <mergeCell ref="H1:N1"/>
    <mergeCell ref="O1:U1"/>
    <mergeCell ref="V1:X1"/>
    <mergeCell ref="O2:U2"/>
    <mergeCell ref="V2:X2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6"/>
  <sheetViews>
    <sheetView showGridLines="0" topLeftCell="J78" workbookViewId="0">
      <selection activeCell="R97" sqref="R97"/>
    </sheetView>
  </sheetViews>
  <sheetFormatPr baseColWidth="10" defaultRowHeight="14.5" x14ac:dyDescent="0.35"/>
  <cols>
    <col min="1" max="1" width="48.90625" customWidth="1"/>
    <col min="2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0" width="15.1796875" bestFit="1" customWidth="1"/>
    <col min="21" max="21" width="15.6328125" bestFit="1" customWidth="1"/>
    <col min="22" max="22" width="16.7265625" bestFit="1" customWidth="1"/>
    <col min="23" max="25" width="15.6328125" bestFit="1" customWidth="1"/>
    <col min="26" max="26" width="15.7265625" customWidth="1"/>
    <col min="27" max="27" width="16.6328125" customWidth="1"/>
    <col min="28" max="28" width="16.72656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6" s="5" customFormat="1" ht="23.5" x14ac:dyDescent="0.55000000000000004">
      <c r="A1" s="176" t="s">
        <v>467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26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6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6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6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6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6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6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6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6" s="5" customFormat="1" ht="29" x14ac:dyDescent="0.35">
      <c r="A10" s="6"/>
      <c r="B10" s="10" t="s">
        <v>3204</v>
      </c>
      <c r="C10" s="10" t="s">
        <v>3184</v>
      </c>
      <c r="D10" s="10" t="s">
        <v>3185</v>
      </c>
      <c r="E10" s="10" t="s">
        <v>3186</v>
      </c>
      <c r="F10" s="10" t="s">
        <v>3187</v>
      </c>
      <c r="G10" s="10" t="s">
        <v>3188</v>
      </c>
      <c r="H10" s="10" t="s">
        <v>3189</v>
      </c>
      <c r="I10" s="10" t="s">
        <v>3205</v>
      </c>
      <c r="J10" s="10" t="s">
        <v>3190</v>
      </c>
      <c r="K10" s="10" t="s">
        <v>3191</v>
      </c>
      <c r="L10" s="10" t="s">
        <v>3192</v>
      </c>
      <c r="M10" s="10" t="s">
        <v>3193</v>
      </c>
      <c r="N10" s="10" t="s">
        <v>3194</v>
      </c>
      <c r="O10" s="10" t="s">
        <v>3201</v>
      </c>
      <c r="P10" s="10" t="s">
        <v>3206</v>
      </c>
      <c r="Q10" s="10" t="s">
        <v>3197</v>
      </c>
      <c r="R10" s="10" t="s">
        <v>3207</v>
      </c>
    </row>
    <row r="11" spans="1:26" s="5" customFormat="1" ht="21" x14ac:dyDescent="0.35">
      <c r="A11" s="20" t="s">
        <v>1272</v>
      </c>
      <c r="B11" s="103">
        <f>B69+B90</f>
        <v>312509460.02600002</v>
      </c>
      <c r="C11" s="103">
        <f t="shared" ref="C11:Q11" si="0">C69+C90</f>
        <v>369368930.28299999</v>
      </c>
      <c r="D11" s="103">
        <f t="shared" si="0"/>
        <v>321579293.64200002</v>
      </c>
      <c r="E11" s="103">
        <f t="shared" si="0"/>
        <v>285028882.44999999</v>
      </c>
      <c r="F11" s="103">
        <f t="shared" si="0"/>
        <v>721459855.17500019</v>
      </c>
      <c r="G11" s="103">
        <f t="shared" si="0"/>
        <v>488407222.15100002</v>
      </c>
      <c r="H11" s="103">
        <f t="shared" si="0"/>
        <v>462805609.43000007</v>
      </c>
      <c r="I11" s="103">
        <f t="shared" si="0"/>
        <v>505882180.38600004</v>
      </c>
      <c r="J11" s="103">
        <f t="shared" si="0"/>
        <v>276563525.67600006</v>
      </c>
      <c r="K11" s="103">
        <f t="shared" si="0"/>
        <v>538947920.02499986</v>
      </c>
      <c r="L11" s="103">
        <f t="shared" si="0"/>
        <v>398352770.47800004</v>
      </c>
      <c r="M11" s="103">
        <f t="shared" si="0"/>
        <v>530623642.01099992</v>
      </c>
      <c r="N11" s="103">
        <f t="shared" si="0"/>
        <v>284348390.05400002</v>
      </c>
      <c r="O11" s="103">
        <f t="shared" si="0"/>
        <v>516677189.58799994</v>
      </c>
      <c r="P11" s="103">
        <f t="shared" si="0"/>
        <v>681878390.3089999</v>
      </c>
      <c r="Q11" s="103">
        <f t="shared" si="0"/>
        <v>5330676481.066</v>
      </c>
      <c r="R11" s="103">
        <f>+P11+Q11</f>
        <v>6012554871.375</v>
      </c>
      <c r="U11" s="124" t="s">
        <v>32</v>
      </c>
      <c r="V11" s="105" t="s">
        <v>32</v>
      </c>
      <c r="Y11" s="108" t="s">
        <v>32</v>
      </c>
      <c r="Z11" s="105" t="s">
        <v>32</v>
      </c>
    </row>
    <row r="13" spans="1:26" ht="29" x14ac:dyDescent="0.35">
      <c r="A13" s="9" t="s">
        <v>1273</v>
      </c>
      <c r="B13" s="4" t="s">
        <v>3204</v>
      </c>
      <c r="C13" s="4" t="s">
        <v>3184</v>
      </c>
      <c r="D13" s="4" t="s">
        <v>3185</v>
      </c>
      <c r="E13" s="4" t="s">
        <v>3186</v>
      </c>
      <c r="F13" s="4" t="s">
        <v>3187</v>
      </c>
      <c r="G13" s="4" t="s">
        <v>3188</v>
      </c>
      <c r="H13" s="4" t="s">
        <v>3189</v>
      </c>
      <c r="I13" s="4" t="s">
        <v>3205</v>
      </c>
      <c r="J13" s="4" t="s">
        <v>3190</v>
      </c>
      <c r="K13" s="4" t="s">
        <v>3191</v>
      </c>
      <c r="L13" s="4" t="s">
        <v>3192</v>
      </c>
      <c r="M13" s="4" t="s">
        <v>3193</v>
      </c>
      <c r="N13" s="4" t="s">
        <v>3194</v>
      </c>
      <c r="O13" s="4" t="s">
        <v>3201</v>
      </c>
      <c r="P13" s="4" t="s">
        <v>3206</v>
      </c>
      <c r="Q13" s="4" t="s">
        <v>3197</v>
      </c>
      <c r="R13" s="4" t="s">
        <v>3207</v>
      </c>
    </row>
    <row r="14" spans="1:26" x14ac:dyDescent="0.35">
      <c r="A14" s="18" t="s">
        <v>379</v>
      </c>
      <c r="B14" s="3">
        <v>0</v>
      </c>
      <c r="C14" s="3">
        <v>0</v>
      </c>
      <c r="D14" s="3">
        <v>9000000</v>
      </c>
      <c r="E14" s="3">
        <v>62526000</v>
      </c>
      <c r="F14" s="3">
        <v>0</v>
      </c>
      <c r="G14" s="3">
        <v>0</v>
      </c>
      <c r="H14" s="3">
        <v>0</v>
      </c>
      <c r="I14" s="3">
        <v>0</v>
      </c>
      <c r="J14" s="3">
        <v>2000000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73526000</v>
      </c>
      <c r="R14" s="3">
        <v>73526000</v>
      </c>
    </row>
    <row r="15" spans="1:26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</row>
    <row r="16" spans="1:26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</row>
    <row r="17" spans="1:18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</row>
    <row r="18" spans="1:18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</row>
    <row r="19" spans="1:18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</row>
    <row r="20" spans="1:18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</row>
    <row r="21" spans="1:18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</row>
    <row r="22" spans="1:18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</row>
    <row r="23" spans="1:18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</row>
    <row r="24" spans="1:18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</row>
    <row r="25" spans="1:18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</row>
    <row r="26" spans="1:18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</row>
    <row r="27" spans="1:18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</row>
    <row r="28" spans="1:18" x14ac:dyDescent="0.35">
      <c r="A28" s="19" t="s">
        <v>388</v>
      </c>
      <c r="B28" s="3">
        <v>0</v>
      </c>
      <c r="C28" s="3">
        <v>0</v>
      </c>
      <c r="D28" s="3">
        <v>9000000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2000000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11000000</v>
      </c>
      <c r="R28" s="3">
        <v>11000000</v>
      </c>
    </row>
    <row r="29" spans="1:18" x14ac:dyDescent="0.35">
      <c r="A29" s="19" t="s">
        <v>394</v>
      </c>
      <c r="B29" s="3">
        <v>0</v>
      </c>
      <c r="C29" s="3">
        <v>0</v>
      </c>
      <c r="D29" s="3">
        <v>0</v>
      </c>
      <c r="E29" s="3">
        <v>12343000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12343000</v>
      </c>
      <c r="R29" s="3">
        <v>12343000</v>
      </c>
    </row>
    <row r="30" spans="1:18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</row>
    <row r="31" spans="1:18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</row>
    <row r="32" spans="1:18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</row>
    <row r="33" spans="1:18" x14ac:dyDescent="0.35">
      <c r="A33" s="19" t="s">
        <v>397</v>
      </c>
      <c r="B33" s="3">
        <v>0</v>
      </c>
      <c r="C33" s="3">
        <v>0</v>
      </c>
      <c r="D33" s="3">
        <v>0</v>
      </c>
      <c r="E33" s="3">
        <v>50183000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50183000</v>
      </c>
      <c r="R33" s="3">
        <v>50183000</v>
      </c>
    </row>
    <row r="34" spans="1:18" x14ac:dyDescent="0.35">
      <c r="A34" s="18" t="s">
        <v>30</v>
      </c>
      <c r="B34" s="3">
        <v>18802538.66</v>
      </c>
      <c r="C34" s="3">
        <v>12591450.234999999</v>
      </c>
      <c r="D34" s="3">
        <v>14944029.6</v>
      </c>
      <c r="E34" s="3">
        <v>4537952.9580000006</v>
      </c>
      <c r="F34" s="3">
        <v>17757752.23</v>
      </c>
      <c r="G34" s="3">
        <v>989583.33000000007</v>
      </c>
      <c r="H34" s="3">
        <v>19149905.329999998</v>
      </c>
      <c r="I34" s="3">
        <v>15483462.484999999</v>
      </c>
      <c r="J34" s="3">
        <v>14944029.6</v>
      </c>
      <c r="K34" s="3">
        <v>4537952.9580000006</v>
      </c>
      <c r="L34" s="3">
        <v>20649764.48</v>
      </c>
      <c r="M34" s="3">
        <v>989583.33000000007</v>
      </c>
      <c r="N34" s="3">
        <v>19149905.329999998</v>
      </c>
      <c r="O34" s="3">
        <v>6807425.7350000003</v>
      </c>
      <c r="P34" s="3">
        <v>31393988.895</v>
      </c>
      <c r="Q34" s="3">
        <v>139941347.366</v>
      </c>
      <c r="R34" s="3">
        <v>171335336.26099998</v>
      </c>
    </row>
    <row r="35" spans="1:18" x14ac:dyDescent="0.35">
      <c r="A35" s="19" t="s">
        <v>28</v>
      </c>
      <c r="B35" s="3">
        <v>15567715.27</v>
      </c>
      <c r="C35" s="3">
        <v>0</v>
      </c>
      <c r="D35" s="3">
        <v>14944029.6</v>
      </c>
      <c r="E35" s="3">
        <v>0</v>
      </c>
      <c r="F35" s="3">
        <v>4091795.05</v>
      </c>
      <c r="G35" s="3">
        <v>0</v>
      </c>
      <c r="H35" s="3">
        <v>15567715.27</v>
      </c>
      <c r="I35" s="3">
        <v>0</v>
      </c>
      <c r="J35" s="3">
        <v>14944029.6</v>
      </c>
      <c r="K35" s="3">
        <v>0</v>
      </c>
      <c r="L35" s="3">
        <v>4091795.05</v>
      </c>
      <c r="M35" s="3">
        <v>0</v>
      </c>
      <c r="N35" s="3">
        <v>15567715.27</v>
      </c>
      <c r="O35" s="3">
        <v>0</v>
      </c>
      <c r="P35" s="3">
        <v>15567715.27</v>
      </c>
      <c r="Q35" s="3">
        <v>69207079.840000004</v>
      </c>
      <c r="R35" s="3">
        <v>84774795.109999999</v>
      </c>
    </row>
    <row r="36" spans="1:18" x14ac:dyDescent="0.35">
      <c r="A36" s="19" t="s">
        <v>37</v>
      </c>
      <c r="B36" s="3">
        <v>3234823.39</v>
      </c>
      <c r="C36" s="3">
        <v>6807425.7350000003</v>
      </c>
      <c r="D36" s="3">
        <v>0</v>
      </c>
      <c r="E36" s="3">
        <v>4194800.33</v>
      </c>
      <c r="F36" s="3">
        <v>0</v>
      </c>
      <c r="G36" s="3">
        <v>989583.33000000007</v>
      </c>
      <c r="H36" s="3">
        <v>3582190.06</v>
      </c>
      <c r="I36" s="3">
        <v>6807425.7350000003</v>
      </c>
      <c r="J36" s="3">
        <v>0</v>
      </c>
      <c r="K36" s="3">
        <v>4194800.33</v>
      </c>
      <c r="L36" s="3">
        <v>0</v>
      </c>
      <c r="M36" s="3">
        <v>989583.33000000007</v>
      </c>
      <c r="N36" s="3">
        <v>3582190.06</v>
      </c>
      <c r="O36" s="3">
        <v>6807425.7350000003</v>
      </c>
      <c r="P36" s="3">
        <v>10042249.125</v>
      </c>
      <c r="Q36" s="3">
        <v>31147998.91</v>
      </c>
      <c r="R36" s="3">
        <v>41190248.034999996</v>
      </c>
    </row>
    <row r="37" spans="1:18" x14ac:dyDescent="0.35">
      <c r="A37" s="19" t="s">
        <v>49</v>
      </c>
      <c r="B37" s="3">
        <v>0</v>
      </c>
      <c r="C37" s="3">
        <v>5784024.5</v>
      </c>
      <c r="D37" s="3">
        <v>0</v>
      </c>
      <c r="E37" s="3">
        <v>0</v>
      </c>
      <c r="F37" s="3">
        <v>5784024.5</v>
      </c>
      <c r="G37" s="3">
        <v>0</v>
      </c>
      <c r="H37" s="3">
        <v>0</v>
      </c>
      <c r="I37" s="3">
        <v>8676036.75</v>
      </c>
      <c r="J37" s="3">
        <v>0</v>
      </c>
      <c r="K37" s="3">
        <v>0</v>
      </c>
      <c r="L37" s="3">
        <v>8676036.75</v>
      </c>
      <c r="M37" s="3">
        <v>0</v>
      </c>
      <c r="N37" s="3">
        <v>0</v>
      </c>
      <c r="O37" s="3">
        <v>0</v>
      </c>
      <c r="P37" s="3">
        <v>5784024.5</v>
      </c>
      <c r="Q37" s="3">
        <v>23136098</v>
      </c>
      <c r="R37" s="3">
        <v>28920122.5</v>
      </c>
    </row>
    <row r="38" spans="1:18" x14ac:dyDescent="0.35">
      <c r="A38" s="19" t="s">
        <v>52</v>
      </c>
      <c r="B38" s="3">
        <v>0</v>
      </c>
      <c r="C38" s="3">
        <v>0</v>
      </c>
      <c r="D38" s="3">
        <v>0</v>
      </c>
      <c r="E38" s="3">
        <v>0</v>
      </c>
      <c r="F38" s="3">
        <v>7139057.4800000004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7139057.4800000004</v>
      </c>
      <c r="M38" s="3">
        <v>0</v>
      </c>
      <c r="N38" s="3">
        <v>0</v>
      </c>
      <c r="O38" s="3">
        <v>0</v>
      </c>
      <c r="P38" s="3">
        <v>0</v>
      </c>
      <c r="Q38" s="3">
        <v>14278114.960000001</v>
      </c>
      <c r="R38" s="3">
        <v>14278114.960000001</v>
      </c>
    </row>
    <row r="39" spans="1:18" x14ac:dyDescent="0.35">
      <c r="A39" s="19" t="s">
        <v>60</v>
      </c>
      <c r="B39" s="3">
        <v>0</v>
      </c>
      <c r="C39" s="3">
        <v>0</v>
      </c>
      <c r="D39" s="3">
        <v>0</v>
      </c>
      <c r="E39" s="3">
        <v>343152.62800000003</v>
      </c>
      <c r="F39" s="3">
        <v>742875.2</v>
      </c>
      <c r="G39" s="3">
        <v>0</v>
      </c>
      <c r="H39" s="3">
        <v>0</v>
      </c>
      <c r="I39" s="3">
        <v>0</v>
      </c>
      <c r="J39" s="3">
        <v>0</v>
      </c>
      <c r="K39" s="3">
        <v>343152.62800000003</v>
      </c>
      <c r="L39" s="3">
        <v>742875.2</v>
      </c>
      <c r="M39" s="3">
        <v>0</v>
      </c>
      <c r="N39" s="3">
        <v>0</v>
      </c>
      <c r="O39" s="3">
        <v>0</v>
      </c>
      <c r="P39" s="3">
        <v>0</v>
      </c>
      <c r="Q39" s="3">
        <v>2172055.656</v>
      </c>
      <c r="R39" s="3">
        <v>2172055.656</v>
      </c>
    </row>
    <row r="40" spans="1:18" x14ac:dyDescent="0.35">
      <c r="A40" s="18" t="s">
        <v>65</v>
      </c>
      <c r="B40" s="3">
        <v>12055277.072999999</v>
      </c>
      <c r="C40" s="3">
        <v>80854294.973999992</v>
      </c>
      <c r="D40" s="3">
        <v>57491040.335999995</v>
      </c>
      <c r="E40" s="3">
        <v>2078395.67</v>
      </c>
      <c r="F40" s="3">
        <v>171626257.38600001</v>
      </c>
      <c r="G40" s="3">
        <v>62409424.202</v>
      </c>
      <c r="H40" s="3">
        <v>14996454.072999999</v>
      </c>
      <c r="I40" s="3">
        <v>47895130.079999991</v>
      </c>
      <c r="J40" s="3">
        <v>62374777.656000003</v>
      </c>
      <c r="K40" s="3">
        <v>1461227.23</v>
      </c>
      <c r="L40" s="3">
        <v>164828166.59900001</v>
      </c>
      <c r="M40" s="3">
        <v>62600577.222000003</v>
      </c>
      <c r="N40" s="3">
        <v>14996454.072999999</v>
      </c>
      <c r="O40" s="3">
        <v>48225379.961999975</v>
      </c>
      <c r="P40" s="3">
        <v>92909572.046999991</v>
      </c>
      <c r="Q40" s="3">
        <v>710983284.48899996</v>
      </c>
      <c r="R40" s="3">
        <v>803892856.53600001</v>
      </c>
    </row>
    <row r="41" spans="1:18" x14ac:dyDescent="0.35">
      <c r="A41" s="19" t="s">
        <v>71</v>
      </c>
      <c r="B41" s="3">
        <v>7245678.6430000002</v>
      </c>
      <c r="C41" s="3">
        <v>8542499.9729999993</v>
      </c>
      <c r="D41" s="3">
        <v>4677212.49</v>
      </c>
      <c r="E41" s="3">
        <v>0</v>
      </c>
      <c r="F41" s="3">
        <v>0</v>
      </c>
      <c r="G41" s="3">
        <v>0</v>
      </c>
      <c r="H41" s="3">
        <v>7245678.6430000002</v>
      </c>
      <c r="I41" s="3">
        <v>8542499.9729999993</v>
      </c>
      <c r="J41" s="3">
        <v>9677212.4900000002</v>
      </c>
      <c r="K41" s="3">
        <v>0</v>
      </c>
      <c r="L41" s="3">
        <v>0</v>
      </c>
      <c r="M41" s="3">
        <v>0</v>
      </c>
      <c r="N41" s="3">
        <v>7245678.6430000002</v>
      </c>
      <c r="O41" s="3">
        <v>8542470.0729999989</v>
      </c>
      <c r="P41" s="3">
        <v>15788178.616</v>
      </c>
      <c r="Q41" s="3">
        <v>45930752.311999999</v>
      </c>
      <c r="R41" s="3">
        <v>61718930.928000003</v>
      </c>
    </row>
    <row r="42" spans="1:18" x14ac:dyDescent="0.35">
      <c r="A42" s="19" t="s">
        <v>86</v>
      </c>
      <c r="B42" s="3">
        <v>0</v>
      </c>
      <c r="C42" s="3">
        <v>25285647.594000001</v>
      </c>
      <c r="D42" s="3">
        <v>43777872.898000002</v>
      </c>
      <c r="E42" s="3">
        <v>0</v>
      </c>
      <c r="F42" s="3">
        <v>25285647.594000001</v>
      </c>
      <c r="G42" s="3">
        <v>61612811.637999997</v>
      </c>
      <c r="H42" s="3">
        <v>0</v>
      </c>
      <c r="I42" s="3">
        <v>25285647.594000001</v>
      </c>
      <c r="J42" s="3">
        <v>43777872.898000002</v>
      </c>
      <c r="K42" s="3">
        <v>0</v>
      </c>
      <c r="L42" s="3">
        <v>25285647.594000001</v>
      </c>
      <c r="M42" s="3">
        <v>61612811.637999997</v>
      </c>
      <c r="N42" s="3">
        <v>0</v>
      </c>
      <c r="O42" s="3">
        <v>25285647.594000001</v>
      </c>
      <c r="P42" s="3">
        <v>25285647.594000001</v>
      </c>
      <c r="Q42" s="3">
        <v>311923959.44799995</v>
      </c>
      <c r="R42" s="3">
        <v>337209607.04199994</v>
      </c>
    </row>
    <row r="43" spans="1:18" x14ac:dyDescent="0.35">
      <c r="A43" s="19" t="s">
        <v>64</v>
      </c>
      <c r="B43" s="3">
        <v>0</v>
      </c>
      <c r="C43" s="3">
        <v>75224.98</v>
      </c>
      <c r="D43" s="3">
        <v>117081.57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191153.02</v>
      </c>
      <c r="N43" s="3">
        <v>0</v>
      </c>
      <c r="O43" s="3">
        <v>75224.98</v>
      </c>
      <c r="P43" s="3">
        <v>75224.98</v>
      </c>
      <c r="Q43" s="3">
        <v>383459.56999999995</v>
      </c>
      <c r="R43" s="3">
        <v>458684.54999999993</v>
      </c>
    </row>
    <row r="44" spans="1:18" x14ac:dyDescent="0.35">
      <c r="A44" s="19" t="s">
        <v>98</v>
      </c>
      <c r="B44" s="3">
        <v>0</v>
      </c>
      <c r="C44" s="3">
        <v>0</v>
      </c>
      <c r="D44" s="3">
        <v>0</v>
      </c>
      <c r="E44" s="3">
        <v>0</v>
      </c>
      <c r="F44" s="3">
        <v>975568.13699999999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975568.13699999999</v>
      </c>
      <c r="R44" s="3">
        <v>975568.13699999999</v>
      </c>
    </row>
    <row r="45" spans="1:18" x14ac:dyDescent="0.35">
      <c r="A45" s="19" t="s">
        <v>101</v>
      </c>
      <c r="B45" s="3">
        <v>0</v>
      </c>
      <c r="C45" s="3">
        <v>0</v>
      </c>
      <c r="D45" s="3">
        <v>7496482.2699999996</v>
      </c>
      <c r="E45" s="3">
        <v>0</v>
      </c>
      <c r="F45" s="3">
        <v>137723462.368</v>
      </c>
      <c r="G45" s="3">
        <v>0</v>
      </c>
      <c r="H45" s="3">
        <v>0</v>
      </c>
      <c r="I45" s="3">
        <v>0</v>
      </c>
      <c r="J45" s="3">
        <v>7496482.2699999996</v>
      </c>
      <c r="K45" s="3">
        <v>0</v>
      </c>
      <c r="L45" s="3">
        <v>137723460.28799999</v>
      </c>
      <c r="M45" s="3">
        <v>0</v>
      </c>
      <c r="N45" s="3">
        <v>0</v>
      </c>
      <c r="O45" s="3">
        <v>0</v>
      </c>
      <c r="P45" s="3">
        <v>0</v>
      </c>
      <c r="Q45" s="3">
        <v>290439887.19599998</v>
      </c>
      <c r="R45" s="3">
        <v>290439887.19599998</v>
      </c>
    </row>
    <row r="46" spans="1:18" x14ac:dyDescent="0.35">
      <c r="A46" s="19" t="s">
        <v>112</v>
      </c>
      <c r="B46" s="3">
        <v>0</v>
      </c>
      <c r="C46" s="3">
        <v>38328239.280000001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5220315.97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5220315.97</v>
      </c>
      <c r="P46" s="3">
        <v>38328239.280000001</v>
      </c>
      <c r="Q46" s="3">
        <v>10440631.939999999</v>
      </c>
      <c r="R46" s="3">
        <v>48768871.219999999</v>
      </c>
    </row>
    <row r="47" spans="1:18" x14ac:dyDescent="0.35">
      <c r="A47" s="19" t="s">
        <v>118</v>
      </c>
      <c r="B47" s="3">
        <v>0</v>
      </c>
      <c r="C47" s="3">
        <v>1038706.3810000001</v>
      </c>
      <c r="D47" s="3">
        <v>0</v>
      </c>
      <c r="E47" s="3">
        <v>0</v>
      </c>
      <c r="F47" s="3">
        <v>795004.12399999995</v>
      </c>
      <c r="G47" s="3">
        <v>0</v>
      </c>
      <c r="H47" s="3">
        <v>0</v>
      </c>
      <c r="I47" s="3">
        <v>1038706.3810000001</v>
      </c>
      <c r="J47" s="3">
        <v>0</v>
      </c>
      <c r="K47" s="3">
        <v>0</v>
      </c>
      <c r="L47" s="3">
        <v>795004.12399999995</v>
      </c>
      <c r="M47" s="3">
        <v>0</v>
      </c>
      <c r="N47" s="3">
        <v>0</v>
      </c>
      <c r="O47" s="3">
        <v>1038706.3810000001</v>
      </c>
      <c r="P47" s="3">
        <v>1038706.3810000001</v>
      </c>
      <c r="Q47" s="3">
        <v>3667421.01</v>
      </c>
      <c r="R47" s="3">
        <v>4706127.3909999998</v>
      </c>
    </row>
    <row r="48" spans="1:18" x14ac:dyDescent="0.35">
      <c r="A48" s="19" t="s">
        <v>121</v>
      </c>
      <c r="B48" s="3">
        <v>0</v>
      </c>
      <c r="C48" s="3">
        <v>299573.48499999999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299569.04599999997</v>
      </c>
      <c r="P48" s="3">
        <v>299573.48499999999</v>
      </c>
      <c r="Q48" s="3">
        <v>299569.04599999997</v>
      </c>
      <c r="R48" s="3">
        <v>599142.53099999996</v>
      </c>
    </row>
    <row r="49" spans="1:18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</row>
    <row r="50" spans="1:18" x14ac:dyDescent="0.35">
      <c r="A50" s="19" t="s">
        <v>131</v>
      </c>
      <c r="B50" s="3">
        <v>4809598.43</v>
      </c>
      <c r="C50" s="3">
        <v>702090.12</v>
      </c>
      <c r="D50" s="3">
        <v>33377.440000000002</v>
      </c>
      <c r="E50" s="3">
        <v>1278395.67</v>
      </c>
      <c r="F50" s="3">
        <v>350812.87</v>
      </c>
      <c r="G50" s="3">
        <v>796612.56400000001</v>
      </c>
      <c r="H50" s="3">
        <v>4809598.43</v>
      </c>
      <c r="I50" s="3">
        <v>702090.12</v>
      </c>
      <c r="J50" s="3">
        <v>33377.440000000002</v>
      </c>
      <c r="K50" s="3">
        <v>661227.2300000001</v>
      </c>
      <c r="L50" s="3">
        <v>350812.87</v>
      </c>
      <c r="M50" s="3">
        <v>796612.56400000001</v>
      </c>
      <c r="N50" s="3">
        <v>4809598.43</v>
      </c>
      <c r="O50" s="3">
        <v>702090.12</v>
      </c>
      <c r="P50" s="3">
        <v>5511688.5499999998</v>
      </c>
      <c r="Q50" s="3">
        <v>15324605.748</v>
      </c>
      <c r="R50" s="3">
        <v>20836294.298</v>
      </c>
    </row>
    <row r="51" spans="1:18" x14ac:dyDescent="0.35">
      <c r="A51" s="19" t="s">
        <v>139</v>
      </c>
      <c r="B51" s="3">
        <v>0</v>
      </c>
      <c r="C51" s="3">
        <v>926565.83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1449648.942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1449648.8770000001</v>
      </c>
      <c r="P51" s="3">
        <v>926565.83</v>
      </c>
      <c r="Q51" s="3">
        <v>2899297.8190000001</v>
      </c>
      <c r="R51" s="3">
        <v>3825863.6490000002</v>
      </c>
    </row>
    <row r="52" spans="1:18" x14ac:dyDescent="0.35">
      <c r="A52" s="19" t="s">
        <v>140</v>
      </c>
      <c r="B52" s="3">
        <v>0</v>
      </c>
      <c r="C52" s="3">
        <v>0</v>
      </c>
      <c r="D52" s="3">
        <v>0</v>
      </c>
      <c r="E52" s="3">
        <v>800000</v>
      </c>
      <c r="F52" s="3">
        <v>0</v>
      </c>
      <c r="G52" s="3">
        <v>0</v>
      </c>
      <c r="H52" s="3">
        <v>2941177</v>
      </c>
      <c r="I52" s="3">
        <v>0</v>
      </c>
      <c r="J52" s="3">
        <v>0</v>
      </c>
      <c r="K52" s="3">
        <v>800000</v>
      </c>
      <c r="L52" s="3">
        <v>0</v>
      </c>
      <c r="M52" s="3">
        <v>0</v>
      </c>
      <c r="N52" s="3">
        <v>2941177</v>
      </c>
      <c r="O52" s="3">
        <v>0</v>
      </c>
      <c r="P52" s="3">
        <v>0</v>
      </c>
      <c r="Q52" s="3">
        <v>7482354</v>
      </c>
      <c r="R52" s="3">
        <v>7482354</v>
      </c>
    </row>
    <row r="53" spans="1:18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</row>
    <row r="54" spans="1:18" x14ac:dyDescent="0.35">
      <c r="A54" s="19" t="s">
        <v>143</v>
      </c>
      <c r="B54" s="3">
        <v>0</v>
      </c>
      <c r="C54" s="3">
        <v>493091.31099999999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493404.93999999994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448538.66099999996</v>
      </c>
      <c r="P54" s="3">
        <v>493091.31099999999</v>
      </c>
      <c r="Q54" s="3">
        <v>941943.60099999991</v>
      </c>
      <c r="R54" s="3">
        <v>1435034.912</v>
      </c>
    </row>
    <row r="55" spans="1:18" x14ac:dyDescent="0.35">
      <c r="A55" s="19" t="s">
        <v>151</v>
      </c>
      <c r="B55" s="3">
        <v>0</v>
      </c>
      <c r="C55" s="3">
        <v>5139530.21</v>
      </c>
      <c r="D55" s="3">
        <v>0</v>
      </c>
      <c r="E55" s="3">
        <v>0</v>
      </c>
      <c r="F55" s="3">
        <v>673241.723</v>
      </c>
      <c r="G55" s="3">
        <v>0</v>
      </c>
      <c r="H55" s="3">
        <v>0</v>
      </c>
      <c r="I55" s="3">
        <v>5139343.47</v>
      </c>
      <c r="J55" s="3">
        <v>0</v>
      </c>
      <c r="K55" s="3">
        <v>0</v>
      </c>
      <c r="L55" s="3">
        <v>673241.723</v>
      </c>
      <c r="M55" s="3">
        <v>0</v>
      </c>
      <c r="N55" s="3">
        <v>0</v>
      </c>
      <c r="O55" s="3">
        <v>5139343.47</v>
      </c>
      <c r="P55" s="3">
        <v>5139530.21</v>
      </c>
      <c r="Q55" s="3">
        <v>11625170.386</v>
      </c>
      <c r="R55" s="3">
        <v>16764700.595999999</v>
      </c>
    </row>
    <row r="56" spans="1:18" x14ac:dyDescent="0.35">
      <c r="A56" s="19" t="s">
        <v>67</v>
      </c>
      <c r="B56" s="3">
        <v>0</v>
      </c>
      <c r="C56" s="3">
        <v>0</v>
      </c>
      <c r="D56" s="3">
        <v>1334421.4080000001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1334421.4080000001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2668842.8160000001</v>
      </c>
      <c r="R56" s="3">
        <v>2668842.8160000001</v>
      </c>
    </row>
    <row r="57" spans="1:18" x14ac:dyDescent="0.35">
      <c r="A57" s="19" t="s">
        <v>69</v>
      </c>
      <c r="B57" s="3">
        <v>0</v>
      </c>
      <c r="C57" s="3">
        <v>23125.809999999998</v>
      </c>
      <c r="D57" s="3">
        <v>54592.26</v>
      </c>
      <c r="E57" s="3">
        <v>0</v>
      </c>
      <c r="F57" s="3">
        <v>0</v>
      </c>
      <c r="G57" s="3">
        <v>0</v>
      </c>
      <c r="H57" s="3">
        <v>0</v>
      </c>
      <c r="I57" s="3">
        <v>23472.69</v>
      </c>
      <c r="J57" s="3">
        <v>55411.15</v>
      </c>
      <c r="K57" s="3">
        <v>0</v>
      </c>
      <c r="L57" s="3">
        <v>0</v>
      </c>
      <c r="M57" s="3">
        <v>0</v>
      </c>
      <c r="N57" s="3">
        <v>0</v>
      </c>
      <c r="O57" s="3">
        <v>23824.79</v>
      </c>
      <c r="P57" s="3">
        <v>23125.809999999998</v>
      </c>
      <c r="Q57" s="3">
        <v>157300.89000000001</v>
      </c>
      <c r="R57" s="3">
        <v>180426.7</v>
      </c>
    </row>
    <row r="58" spans="1:18" x14ac:dyDescent="0.35">
      <c r="A58" s="19" t="s">
        <v>3440</v>
      </c>
      <c r="B58" s="3">
        <v>0</v>
      </c>
      <c r="C58" s="3">
        <v>0</v>
      </c>
      <c r="D58" s="3">
        <v>0</v>
      </c>
      <c r="E58" s="3">
        <v>0</v>
      </c>
      <c r="F58" s="3">
        <v>5822520.5700000003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5822520.5700000003</v>
      </c>
      <c r="R58" s="3">
        <v>5822520.5700000003</v>
      </c>
    </row>
    <row r="59" spans="1:18" x14ac:dyDescent="0.35">
      <c r="A59" s="18" t="s">
        <v>159</v>
      </c>
      <c r="B59" s="3">
        <v>198591630.273</v>
      </c>
      <c r="C59" s="3">
        <v>164655465.80399999</v>
      </c>
      <c r="D59" s="3">
        <v>32272762.078999996</v>
      </c>
      <c r="E59" s="3">
        <v>116788260.912</v>
      </c>
      <c r="F59" s="3">
        <v>97178303.828999996</v>
      </c>
      <c r="G59" s="3">
        <v>338295210.49900001</v>
      </c>
      <c r="H59" s="3">
        <v>277622344.45700002</v>
      </c>
      <c r="I59" s="3">
        <v>362425193.97099996</v>
      </c>
      <c r="J59" s="3">
        <v>30433515.589000002</v>
      </c>
      <c r="K59" s="3">
        <v>356903034.42699999</v>
      </c>
      <c r="L59" s="3">
        <v>97178299.629000008</v>
      </c>
      <c r="M59" s="3">
        <v>331753781.90899998</v>
      </c>
      <c r="N59" s="3">
        <v>205745793.93100002</v>
      </c>
      <c r="O59" s="3">
        <v>362425205.53099996</v>
      </c>
      <c r="P59" s="3">
        <v>363247096.07700002</v>
      </c>
      <c r="Q59" s="3">
        <v>2609021706.763</v>
      </c>
      <c r="R59" s="3">
        <v>2972268802.8400002</v>
      </c>
    </row>
    <row r="60" spans="1:18" x14ac:dyDescent="0.35">
      <c r="A60" s="19" t="s">
        <v>160</v>
      </c>
      <c r="B60" s="3">
        <v>65117465.025000006</v>
      </c>
      <c r="C60" s="3">
        <v>25835440.888000004</v>
      </c>
      <c r="D60" s="3">
        <v>6285824.4339999985</v>
      </c>
      <c r="E60" s="3">
        <v>29847361.807</v>
      </c>
      <c r="F60" s="3">
        <v>9654748.7809999995</v>
      </c>
      <c r="G60" s="3">
        <v>98606393.754999995</v>
      </c>
      <c r="H60" s="3">
        <v>104821613.686</v>
      </c>
      <c r="I60" s="3">
        <v>50163567.773000002</v>
      </c>
      <c r="J60" s="3">
        <v>5857731.3739999989</v>
      </c>
      <c r="K60" s="3">
        <v>30392371.737</v>
      </c>
      <c r="L60" s="3">
        <v>9654744.5809999984</v>
      </c>
      <c r="M60" s="3">
        <v>98606393.754999995</v>
      </c>
      <c r="N60" s="3">
        <v>104828244.795</v>
      </c>
      <c r="O60" s="3">
        <v>50163576.652999997</v>
      </c>
      <c r="P60" s="3">
        <v>90952905.912999988</v>
      </c>
      <c r="Q60" s="3">
        <v>598882573.13100004</v>
      </c>
      <c r="R60" s="3">
        <v>689835479.04400015</v>
      </c>
    </row>
    <row r="61" spans="1:18" x14ac:dyDescent="0.35">
      <c r="A61" s="19" t="s">
        <v>288</v>
      </c>
      <c r="B61" s="3">
        <v>0</v>
      </c>
      <c r="C61" s="3">
        <v>511342.2</v>
      </c>
      <c r="D61" s="3">
        <v>0</v>
      </c>
      <c r="E61" s="3">
        <v>2590906.06</v>
      </c>
      <c r="F61" s="3">
        <v>0</v>
      </c>
      <c r="G61" s="3">
        <v>2970000</v>
      </c>
      <c r="H61" s="3">
        <v>35700000</v>
      </c>
      <c r="I61" s="3">
        <v>511342.2</v>
      </c>
      <c r="J61" s="3">
        <v>0</v>
      </c>
      <c r="K61" s="3">
        <v>8772567.4499999993</v>
      </c>
      <c r="L61" s="3">
        <v>0</v>
      </c>
      <c r="M61" s="3">
        <v>0</v>
      </c>
      <c r="N61" s="3">
        <v>35700000</v>
      </c>
      <c r="O61" s="3">
        <v>511342.2</v>
      </c>
      <c r="P61" s="3">
        <v>511342.2</v>
      </c>
      <c r="Q61" s="3">
        <v>86756157.910000011</v>
      </c>
      <c r="R61" s="3">
        <v>87267500.109999999</v>
      </c>
    </row>
    <row r="62" spans="1:18" x14ac:dyDescent="0.35">
      <c r="A62" s="19" t="s">
        <v>311</v>
      </c>
      <c r="B62" s="3">
        <v>54049945.626000009</v>
      </c>
      <c r="C62" s="3">
        <v>78168943.279999986</v>
      </c>
      <c r="D62" s="3">
        <v>25986937.645</v>
      </c>
      <c r="E62" s="3">
        <v>6166666.6699999999</v>
      </c>
      <c r="F62" s="3">
        <v>35401337.460000001</v>
      </c>
      <c r="G62" s="3">
        <v>16112113.42</v>
      </c>
      <c r="H62" s="3">
        <v>57605812.146000005</v>
      </c>
      <c r="I62" s="3">
        <v>94034327.899999991</v>
      </c>
      <c r="J62" s="3">
        <v>24575784.215000004</v>
      </c>
      <c r="K62" s="3">
        <v>6166666.6699999999</v>
      </c>
      <c r="L62" s="3">
        <v>35401337.460000001</v>
      </c>
      <c r="M62" s="3">
        <v>12540684.83</v>
      </c>
      <c r="N62" s="3">
        <v>63824366.886</v>
      </c>
      <c r="O62" s="3">
        <v>94034327.819999993</v>
      </c>
      <c r="P62" s="3">
        <v>132218888.90599999</v>
      </c>
      <c r="Q62" s="3">
        <v>471850363.12199998</v>
      </c>
      <c r="R62" s="3">
        <v>604069252.02800012</v>
      </c>
    </row>
    <row r="63" spans="1:18" x14ac:dyDescent="0.35">
      <c r="A63" s="19" t="s">
        <v>363</v>
      </c>
      <c r="B63" s="3">
        <v>1240893.247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1311592.25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1393182.25</v>
      </c>
      <c r="O63" s="3">
        <v>0</v>
      </c>
      <c r="P63" s="3">
        <v>1240893.247</v>
      </c>
      <c r="Q63" s="3">
        <v>2704774.5</v>
      </c>
      <c r="R63" s="3">
        <v>3945667.7470000004</v>
      </c>
    </row>
    <row r="64" spans="1:18" x14ac:dyDescent="0.35">
      <c r="A64" s="19" t="s">
        <v>372</v>
      </c>
      <c r="B64" s="3">
        <v>78183326.375</v>
      </c>
      <c r="C64" s="3">
        <v>60139739.435999997</v>
      </c>
      <c r="D64" s="3">
        <v>0</v>
      </c>
      <c r="E64" s="3">
        <v>78183326.375</v>
      </c>
      <c r="F64" s="3">
        <v>52122217.588</v>
      </c>
      <c r="G64" s="3">
        <v>220606703.324</v>
      </c>
      <c r="H64" s="3">
        <v>78183326.375</v>
      </c>
      <c r="I64" s="3">
        <v>217715956.09799999</v>
      </c>
      <c r="J64" s="3">
        <v>0</v>
      </c>
      <c r="K64" s="3">
        <v>0</v>
      </c>
      <c r="L64" s="3">
        <v>52122217.588</v>
      </c>
      <c r="M64" s="3">
        <v>220606703.324</v>
      </c>
      <c r="N64" s="3">
        <v>0</v>
      </c>
      <c r="O64" s="3">
        <v>217715958.85799998</v>
      </c>
      <c r="P64" s="3">
        <v>138323065.81099999</v>
      </c>
      <c r="Q64" s="3">
        <v>1137256409.5299997</v>
      </c>
      <c r="R64" s="3">
        <v>1275579475.3409998</v>
      </c>
    </row>
    <row r="65" spans="1:28" x14ac:dyDescent="0.35">
      <c r="A65" s="19" t="s">
        <v>3107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3571428.57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3571428.57</v>
      </c>
      <c r="R65" s="3">
        <v>3571428.57</v>
      </c>
    </row>
    <row r="66" spans="1:28" x14ac:dyDescent="0.35">
      <c r="A66" s="19" t="s">
        <v>3706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308000000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308000000</v>
      </c>
      <c r="R66" s="3">
        <v>308000000</v>
      </c>
    </row>
    <row r="67" spans="1:28" x14ac:dyDescent="0.35">
      <c r="A67" s="18" t="s">
        <v>2926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</row>
    <row r="68" spans="1:28" x14ac:dyDescent="0.35">
      <c r="A68" s="19" t="s">
        <v>2925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</row>
    <row r="69" spans="1:28" x14ac:dyDescent="0.35">
      <c r="A69" s="18" t="s">
        <v>459</v>
      </c>
      <c r="B69" s="3">
        <v>229449446.00600001</v>
      </c>
      <c r="C69" s="3">
        <v>258101211.01299998</v>
      </c>
      <c r="D69" s="3">
        <v>113707832.015</v>
      </c>
      <c r="E69" s="3">
        <v>185930609.53999999</v>
      </c>
      <c r="F69" s="3">
        <v>286562313.44499999</v>
      </c>
      <c r="G69" s="3">
        <v>401694218.03100002</v>
      </c>
      <c r="H69" s="3">
        <v>311768703.86000001</v>
      </c>
      <c r="I69" s="3">
        <v>425803786.53600001</v>
      </c>
      <c r="J69" s="3">
        <v>109752322.84500001</v>
      </c>
      <c r="K69" s="3">
        <v>362902214.61500001</v>
      </c>
      <c r="L69" s="3">
        <v>282656230.708</v>
      </c>
      <c r="M69" s="3">
        <v>395343942.46099997</v>
      </c>
      <c r="N69" s="3">
        <v>239892153.33400002</v>
      </c>
      <c r="O69" s="3">
        <v>417458011.22799993</v>
      </c>
      <c r="P69" s="3">
        <v>487550657.01899993</v>
      </c>
      <c r="Q69" s="3">
        <v>3533472338.618</v>
      </c>
      <c r="R69" s="3">
        <v>4021022995.6370006</v>
      </c>
    </row>
    <row r="70" spans="1:28" x14ac:dyDescent="0.35"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5">
      <c r="A72" s="18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x14ac:dyDescent="0.3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2"/>
      <c r="P73" s="2"/>
      <c r="Q73" s="2"/>
      <c r="R73" s="2"/>
      <c r="S73" s="2" t="s">
        <v>32</v>
      </c>
      <c r="T73" s="2" t="s">
        <v>32</v>
      </c>
      <c r="U73" s="2" t="s">
        <v>32</v>
      </c>
      <c r="V73" s="2" t="s">
        <v>32</v>
      </c>
      <c r="W73" s="2" t="s">
        <v>32</v>
      </c>
      <c r="X73" s="2" t="s">
        <v>32</v>
      </c>
      <c r="Y73" s="2" t="s">
        <v>32</v>
      </c>
      <c r="Z73" s="2" t="s">
        <v>32</v>
      </c>
      <c r="AA73" s="2" t="s">
        <v>32</v>
      </c>
      <c r="AB73" s="2" t="s">
        <v>32</v>
      </c>
    </row>
    <row r="74" spans="1:28" x14ac:dyDescent="0.3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 t="s">
        <v>32</v>
      </c>
      <c r="T74" s="2" t="s">
        <v>32</v>
      </c>
      <c r="U74" s="2" t="s">
        <v>32</v>
      </c>
      <c r="V74" s="2" t="s">
        <v>32</v>
      </c>
      <c r="W74" s="2" t="s">
        <v>32</v>
      </c>
      <c r="X74" s="2" t="s">
        <v>32</v>
      </c>
      <c r="Y74" s="2" t="s">
        <v>32</v>
      </c>
      <c r="Z74" s="2" t="s">
        <v>32</v>
      </c>
      <c r="AA74" s="2" t="s">
        <v>32</v>
      </c>
      <c r="AB74" s="2" t="s">
        <v>32</v>
      </c>
    </row>
    <row r="75" spans="1:28" x14ac:dyDescent="0.35">
      <c r="V75" t="s">
        <v>32</v>
      </c>
    </row>
    <row r="83" spans="1:28" ht="29" x14ac:dyDescent="0.35">
      <c r="A83" s="9" t="s">
        <v>1275</v>
      </c>
      <c r="B83" s="4" t="s">
        <v>3204</v>
      </c>
      <c r="C83" s="4" t="s">
        <v>3184</v>
      </c>
      <c r="D83" s="4" t="s">
        <v>3185</v>
      </c>
      <c r="E83" s="4" t="s">
        <v>3186</v>
      </c>
      <c r="F83" s="4" t="s">
        <v>3187</v>
      </c>
      <c r="G83" s="4" t="s">
        <v>3188</v>
      </c>
      <c r="H83" s="4" t="s">
        <v>3189</v>
      </c>
      <c r="I83" s="4" t="s">
        <v>3205</v>
      </c>
      <c r="J83" s="4" t="s">
        <v>3190</v>
      </c>
      <c r="K83" s="4" t="s">
        <v>3234</v>
      </c>
      <c r="L83" s="4" t="s">
        <v>3192</v>
      </c>
      <c r="M83" s="4" t="s">
        <v>3193</v>
      </c>
      <c r="N83" s="4" t="s">
        <v>3194</v>
      </c>
      <c r="O83" s="4" t="s">
        <v>3201</v>
      </c>
      <c r="P83" s="4" t="s">
        <v>3206</v>
      </c>
      <c r="Q83" s="4" t="s">
        <v>3197</v>
      </c>
      <c r="R83" s="4" t="s">
        <v>3207</v>
      </c>
    </row>
    <row r="84" spans="1:28" x14ac:dyDescent="0.35">
      <c r="A84" s="18" t="s">
        <v>651</v>
      </c>
      <c r="B84" s="2">
        <v>83060014.019999996</v>
      </c>
      <c r="C84" s="2">
        <v>111267719.27000003</v>
      </c>
      <c r="D84" s="2">
        <v>116539433.71000001</v>
      </c>
      <c r="E84" s="2">
        <v>99098272.909999996</v>
      </c>
      <c r="F84" s="2">
        <v>434897541.73000014</v>
      </c>
      <c r="G84" s="2">
        <v>76485849.319999978</v>
      </c>
      <c r="H84" s="2">
        <v>151036905.57000002</v>
      </c>
      <c r="I84" s="2">
        <v>80078393.849999994</v>
      </c>
      <c r="J84" s="2">
        <v>74937397.560000017</v>
      </c>
      <c r="K84" s="2">
        <v>176045705.40999991</v>
      </c>
      <c r="L84" s="2">
        <v>115696539.77000001</v>
      </c>
      <c r="M84" s="2">
        <v>125052544.75999998</v>
      </c>
      <c r="N84" s="2">
        <v>44456236.720000006</v>
      </c>
      <c r="O84" s="2">
        <v>99219178.360000029</v>
      </c>
      <c r="P84" s="2">
        <v>194327733.28999993</v>
      </c>
      <c r="Q84" s="2">
        <v>1593543999.6700003</v>
      </c>
      <c r="R84" s="2">
        <v>1787871732.96</v>
      </c>
    </row>
    <row r="85" spans="1:28" x14ac:dyDescent="0.35">
      <c r="A85" s="19" t="s">
        <v>652</v>
      </c>
      <c r="B85" s="2">
        <v>83060014.019999996</v>
      </c>
      <c r="C85" s="2">
        <v>111267719.27000003</v>
      </c>
      <c r="D85" s="2">
        <v>116539433.71000001</v>
      </c>
      <c r="E85" s="2">
        <v>99098272.909999996</v>
      </c>
      <c r="F85" s="2">
        <v>434897541.73000014</v>
      </c>
      <c r="G85" s="2">
        <v>76485849.319999978</v>
      </c>
      <c r="H85" s="2">
        <v>151036905.57000002</v>
      </c>
      <c r="I85" s="2">
        <v>80078393.849999994</v>
      </c>
      <c r="J85" s="2">
        <v>74937397.560000017</v>
      </c>
      <c r="K85" s="2">
        <v>176045705.40999991</v>
      </c>
      <c r="L85" s="2">
        <v>115696539.77000001</v>
      </c>
      <c r="M85" s="2">
        <v>125052544.75999998</v>
      </c>
      <c r="N85" s="2">
        <v>44456236.720000006</v>
      </c>
      <c r="O85" s="2">
        <v>99219178.360000029</v>
      </c>
      <c r="P85" s="2">
        <v>194327733.28999993</v>
      </c>
      <c r="Q85" s="2">
        <v>1593543999.6700003</v>
      </c>
      <c r="R85" s="2">
        <v>1787871732.96</v>
      </c>
    </row>
    <row r="86" spans="1:28" x14ac:dyDescent="0.35">
      <c r="A86" s="18" t="s">
        <v>638</v>
      </c>
      <c r="B86" s="2">
        <v>0</v>
      </c>
      <c r="C86" s="2">
        <v>0</v>
      </c>
      <c r="D86" s="2">
        <v>91332027.916999996</v>
      </c>
      <c r="E86" s="2">
        <v>0</v>
      </c>
      <c r="F86" s="2">
        <v>0</v>
      </c>
      <c r="G86" s="2">
        <v>10227154.800000001</v>
      </c>
      <c r="H86" s="2">
        <v>0</v>
      </c>
      <c r="I86" s="2">
        <v>0</v>
      </c>
      <c r="J86" s="2">
        <v>91873805.271000013</v>
      </c>
      <c r="K86" s="2">
        <v>0</v>
      </c>
      <c r="L86" s="2">
        <v>0</v>
      </c>
      <c r="M86" s="2">
        <v>10227154.789999999</v>
      </c>
      <c r="N86" s="2">
        <v>0</v>
      </c>
      <c r="O86" s="2">
        <v>0</v>
      </c>
      <c r="P86" s="2">
        <v>0</v>
      </c>
      <c r="Q86" s="2">
        <v>203660142.778</v>
      </c>
      <c r="R86" s="2">
        <v>203660142.778</v>
      </c>
    </row>
    <row r="87" spans="1:28" x14ac:dyDescent="0.35">
      <c r="A87" s="19" t="s">
        <v>87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10227154.800000001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10227154.789999999</v>
      </c>
      <c r="N87" s="2">
        <v>0</v>
      </c>
      <c r="O87" s="2">
        <v>0</v>
      </c>
      <c r="P87" s="2">
        <v>0</v>
      </c>
      <c r="Q87" s="2">
        <v>20454309.59</v>
      </c>
      <c r="R87" s="2">
        <v>20454309.59</v>
      </c>
    </row>
    <row r="88" spans="1:28" x14ac:dyDescent="0.35">
      <c r="A88" s="19" t="s">
        <v>568</v>
      </c>
      <c r="B88" s="2">
        <v>0</v>
      </c>
      <c r="C88" s="2">
        <v>0</v>
      </c>
      <c r="D88" s="2">
        <v>88789378.434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89316884.716000006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178106263.15000001</v>
      </c>
      <c r="R88" s="2">
        <v>178106263.15000001</v>
      </c>
    </row>
    <row r="89" spans="1:28" x14ac:dyDescent="0.35">
      <c r="A89" s="19" t="s">
        <v>70</v>
      </c>
      <c r="B89" s="2">
        <v>0</v>
      </c>
      <c r="C89" s="2">
        <v>0</v>
      </c>
      <c r="D89" s="2">
        <v>2542649.483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2556920.5550000002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5099570.0380000006</v>
      </c>
      <c r="R89" s="2">
        <v>5099570.0380000006</v>
      </c>
    </row>
    <row r="90" spans="1:28" x14ac:dyDescent="0.35">
      <c r="A90" s="18" t="s">
        <v>1274</v>
      </c>
      <c r="B90" s="2">
        <v>83060014.019999996</v>
      </c>
      <c r="C90" s="2">
        <v>111267719.27000003</v>
      </c>
      <c r="D90" s="2">
        <v>207871461.627</v>
      </c>
      <c r="E90" s="2">
        <v>99098272.909999996</v>
      </c>
      <c r="F90" s="2">
        <v>434897541.73000014</v>
      </c>
      <c r="G90" s="2">
        <v>86713004.119999975</v>
      </c>
      <c r="H90" s="2">
        <v>151036905.57000002</v>
      </c>
      <c r="I90" s="2">
        <v>80078393.849999994</v>
      </c>
      <c r="J90" s="2">
        <v>166811202.83100003</v>
      </c>
      <c r="K90" s="2">
        <v>176045705.40999991</v>
      </c>
      <c r="L90" s="2">
        <v>115696539.77000001</v>
      </c>
      <c r="M90" s="2">
        <v>135279699.54999998</v>
      </c>
      <c r="N90" s="2">
        <v>44456236.720000006</v>
      </c>
      <c r="O90" s="2">
        <v>99219178.360000029</v>
      </c>
      <c r="P90" s="2">
        <v>194327733.28999993</v>
      </c>
      <c r="Q90" s="2">
        <v>1797204142.4480004</v>
      </c>
      <c r="R90" s="2">
        <v>1991531875.7380002</v>
      </c>
    </row>
    <row r="92" spans="1:28" x14ac:dyDescent="0.35">
      <c r="AB92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5" spans="1:28" x14ac:dyDescent="0.35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 t="s">
        <v>32</v>
      </c>
      <c r="T95" s="2" t="s">
        <v>32</v>
      </c>
      <c r="U95" s="2" t="s">
        <v>32</v>
      </c>
      <c r="V95" s="2" t="s">
        <v>32</v>
      </c>
      <c r="W95" s="2" t="s">
        <v>32</v>
      </c>
      <c r="X95" s="2" t="s">
        <v>32</v>
      </c>
      <c r="Y95" s="2" t="s">
        <v>32</v>
      </c>
      <c r="Z95" s="2"/>
      <c r="AA95" s="2" t="s">
        <v>32</v>
      </c>
    </row>
    <row r="96" spans="1:28" x14ac:dyDescent="0.3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 t="s">
        <v>32</v>
      </c>
      <c r="T96" s="2" t="s">
        <v>32</v>
      </c>
      <c r="U96" s="2" t="s">
        <v>32</v>
      </c>
      <c r="V96" s="2" t="s">
        <v>2857</v>
      </c>
      <c r="W96" s="2" t="s">
        <v>32</v>
      </c>
      <c r="X96" s="2" t="s">
        <v>32</v>
      </c>
      <c r="Y96" s="2" t="s">
        <v>32</v>
      </c>
      <c r="Z96" s="2"/>
    </row>
    <row r="115" spans="23:40" x14ac:dyDescent="0.35"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6" spans="23:40" x14ac:dyDescent="0.35"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9"/>
  <sheetViews>
    <sheetView showGridLines="0" tabSelected="1" topLeftCell="J1" workbookViewId="0">
      <selection activeCell="Q2" sqref="Q2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8" s="5" customFormat="1" ht="23.5" x14ac:dyDescent="0.55000000000000004">
      <c r="A1" s="176" t="s">
        <v>468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</row>
    <row r="2" spans="1:28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9" x14ac:dyDescent="0.35">
      <c r="A9" s="6"/>
      <c r="B9" s="10" t="s">
        <v>3204</v>
      </c>
      <c r="C9" s="10" t="s">
        <v>3184</v>
      </c>
      <c r="D9" s="10" t="s">
        <v>3185</v>
      </c>
      <c r="E9" s="10" t="s">
        <v>3186</v>
      </c>
      <c r="F9" s="10" t="s">
        <v>3187</v>
      </c>
      <c r="G9" s="10" t="s">
        <v>3188</v>
      </c>
      <c r="H9" s="10" t="s">
        <v>3189</v>
      </c>
      <c r="I9" s="10" t="s">
        <v>3205</v>
      </c>
      <c r="J9" s="10" t="s">
        <v>3190</v>
      </c>
      <c r="K9" s="10" t="s">
        <v>3191</v>
      </c>
      <c r="L9" s="10" t="s">
        <v>3192</v>
      </c>
      <c r="M9" s="10" t="s">
        <v>3235</v>
      </c>
      <c r="N9" s="10" t="s">
        <v>3194</v>
      </c>
      <c r="O9" s="10" t="s">
        <v>3201</v>
      </c>
      <c r="P9" s="10" t="s">
        <v>3206</v>
      </c>
      <c r="Q9" s="10" t="s">
        <v>3197</v>
      </c>
      <c r="R9" s="10" t="s">
        <v>3207</v>
      </c>
      <c r="S9" s="5" t="s">
        <v>32</v>
      </c>
    </row>
    <row r="10" spans="1:28" s="5" customFormat="1" ht="21" x14ac:dyDescent="0.35">
      <c r="A10" s="20" t="s">
        <v>1272</v>
      </c>
      <c r="B10" s="103">
        <f>+B68+B90</f>
        <v>303152613.838</v>
      </c>
      <c r="C10" s="103">
        <f t="shared" ref="C10:P10" si="0">+C68+C90</f>
        <v>213488894.45099995</v>
      </c>
      <c r="D10" s="103">
        <f t="shared" si="0"/>
        <v>682915041.64900005</v>
      </c>
      <c r="E10" s="103">
        <f t="shared" si="0"/>
        <v>172664743.486</v>
      </c>
      <c r="F10" s="103">
        <f t="shared" si="0"/>
        <v>294506159.48900008</v>
      </c>
      <c r="G10" s="103">
        <f t="shared" si="0"/>
        <v>368067098.11799997</v>
      </c>
      <c r="H10" s="103">
        <f t="shared" si="0"/>
        <v>293499634.54299998</v>
      </c>
      <c r="I10" s="103">
        <f t="shared" si="0"/>
        <v>190455656.61299998</v>
      </c>
      <c r="J10" s="103">
        <f t="shared" si="0"/>
        <v>667547158.98000002</v>
      </c>
      <c r="K10" s="103">
        <f t="shared" si="0"/>
        <v>167890963.70699999</v>
      </c>
      <c r="L10" s="103">
        <f t="shared" si="0"/>
        <v>270379236.588</v>
      </c>
      <c r="M10" s="103">
        <f t="shared" si="0"/>
        <v>356498320.04399991</v>
      </c>
      <c r="N10" s="103">
        <f t="shared" si="0"/>
        <v>270813026.49799997</v>
      </c>
      <c r="O10" s="103">
        <f t="shared" si="0"/>
        <v>181565349.19699997</v>
      </c>
      <c r="P10" s="103">
        <f t="shared" si="0"/>
        <v>516641508.28899992</v>
      </c>
      <c r="Q10" s="103">
        <f t="shared" ref="Q10" si="1">+Q68+Q90</f>
        <v>3916802388.9119997</v>
      </c>
      <c r="R10" s="103">
        <f>+P10+Q10</f>
        <v>4433443897.2009993</v>
      </c>
      <c r="S10" s="5" t="s">
        <v>32</v>
      </c>
      <c r="T10" s="124" t="s">
        <v>32</v>
      </c>
      <c r="U10" s="125" t="s">
        <v>32</v>
      </c>
      <c r="AA10" s="122" t="s">
        <v>32</v>
      </c>
      <c r="AB10" s="105" t="s">
        <v>32</v>
      </c>
    </row>
    <row r="12" spans="1:28" ht="29" x14ac:dyDescent="0.35">
      <c r="A12" s="9" t="s">
        <v>1277</v>
      </c>
      <c r="B12" s="4" t="s">
        <v>3204</v>
      </c>
      <c r="C12" s="4" t="s">
        <v>3184</v>
      </c>
      <c r="D12" s="4" t="s">
        <v>3185</v>
      </c>
      <c r="E12" s="4" t="s">
        <v>3186</v>
      </c>
      <c r="F12" s="4" t="s">
        <v>3187</v>
      </c>
      <c r="G12" s="4" t="s">
        <v>3188</v>
      </c>
      <c r="H12" s="4" t="s">
        <v>3189</v>
      </c>
      <c r="I12" s="4" t="s">
        <v>3205</v>
      </c>
      <c r="J12" s="4" t="s">
        <v>3190</v>
      </c>
      <c r="K12" s="4" t="s">
        <v>3191</v>
      </c>
      <c r="L12" s="4" t="s">
        <v>3192</v>
      </c>
      <c r="M12" s="4" t="s">
        <v>3235</v>
      </c>
      <c r="N12" s="4" t="s">
        <v>3194</v>
      </c>
      <c r="O12" s="4" t="s">
        <v>3201</v>
      </c>
      <c r="P12" s="4" t="s">
        <v>3206</v>
      </c>
      <c r="Q12" s="4" t="s">
        <v>3197</v>
      </c>
      <c r="R12" s="4" t="s">
        <v>3207</v>
      </c>
    </row>
    <row r="13" spans="1:28" x14ac:dyDescent="0.35">
      <c r="A13" s="18" t="s">
        <v>379</v>
      </c>
      <c r="B13" s="3">
        <v>1254575</v>
      </c>
      <c r="C13" s="3">
        <v>0</v>
      </c>
      <c r="D13" s="3">
        <v>414721091.94999999</v>
      </c>
      <c r="E13" s="3">
        <v>1049178.1000000001</v>
      </c>
      <c r="F13" s="3">
        <v>0</v>
      </c>
      <c r="G13" s="3">
        <v>0</v>
      </c>
      <c r="H13" s="3">
        <v>0</v>
      </c>
      <c r="I13" s="3">
        <v>0</v>
      </c>
      <c r="J13" s="3">
        <v>414394841.94999999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1254575</v>
      </c>
      <c r="Q13" s="3">
        <v>830165112</v>
      </c>
      <c r="R13" s="3">
        <v>831419687</v>
      </c>
    </row>
    <row r="14" spans="1:28" x14ac:dyDescent="0.35">
      <c r="A14" s="19" t="s">
        <v>401</v>
      </c>
      <c r="B14" s="3">
        <v>0</v>
      </c>
      <c r="C14" s="3">
        <v>0</v>
      </c>
      <c r="D14" s="3">
        <v>453690.71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453690.71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907381.42</v>
      </c>
      <c r="R14" s="3">
        <v>907381.42</v>
      </c>
    </row>
    <row r="15" spans="1:28" x14ac:dyDescent="0.35">
      <c r="A15" s="19" t="s">
        <v>404</v>
      </c>
      <c r="B15" s="3">
        <v>0</v>
      </c>
      <c r="C15" s="3">
        <v>0</v>
      </c>
      <c r="D15" s="3">
        <v>469911.85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469911.85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939823.7</v>
      </c>
      <c r="R15" s="3">
        <v>939823.7</v>
      </c>
    </row>
    <row r="16" spans="1:28" x14ac:dyDescent="0.35">
      <c r="A16" s="19" t="s">
        <v>407</v>
      </c>
      <c r="B16" s="3">
        <v>0</v>
      </c>
      <c r="C16" s="3">
        <v>0</v>
      </c>
      <c r="D16" s="3">
        <v>1505103.08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1505103.08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3010206.16</v>
      </c>
      <c r="R16" s="3">
        <v>3010206.16</v>
      </c>
    </row>
    <row r="17" spans="1:18" x14ac:dyDescent="0.35">
      <c r="A17" s="19" t="s">
        <v>410</v>
      </c>
      <c r="B17" s="3">
        <v>0</v>
      </c>
      <c r="C17" s="3">
        <v>0</v>
      </c>
      <c r="D17" s="3">
        <v>226571.96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226571.96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453143.92</v>
      </c>
      <c r="R17" s="3">
        <v>453143.92</v>
      </c>
    </row>
    <row r="18" spans="1:18" x14ac:dyDescent="0.35">
      <c r="A18" s="19" t="s">
        <v>413</v>
      </c>
      <c r="B18" s="3">
        <v>0</v>
      </c>
      <c r="C18" s="3">
        <v>0</v>
      </c>
      <c r="D18" s="3">
        <v>685274.82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685274.82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1370549.64</v>
      </c>
      <c r="R18" s="3">
        <v>1370549.64</v>
      </c>
    </row>
    <row r="19" spans="1:18" x14ac:dyDescent="0.35">
      <c r="A19" s="19" t="s">
        <v>416</v>
      </c>
      <c r="B19" s="3">
        <v>0</v>
      </c>
      <c r="C19" s="3">
        <v>0</v>
      </c>
      <c r="D19" s="3">
        <v>351488.41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351488.41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702976.82</v>
      </c>
      <c r="R19" s="3">
        <v>702976.82</v>
      </c>
    </row>
    <row r="20" spans="1:18" x14ac:dyDescent="0.35">
      <c r="A20" s="19" t="s">
        <v>419</v>
      </c>
      <c r="B20" s="3">
        <v>0</v>
      </c>
      <c r="C20" s="3">
        <v>0</v>
      </c>
      <c r="D20" s="3">
        <v>718970.14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718970.14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1437940.28</v>
      </c>
      <c r="R20" s="3">
        <v>1437940.28</v>
      </c>
    </row>
    <row r="21" spans="1:18" x14ac:dyDescent="0.35">
      <c r="A21" s="19" t="s">
        <v>422</v>
      </c>
      <c r="B21" s="3">
        <v>0</v>
      </c>
      <c r="C21" s="3">
        <v>0</v>
      </c>
      <c r="D21" s="3">
        <v>1256864.96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1256864.96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2513729.92</v>
      </c>
      <c r="R21" s="3">
        <v>2513729.92</v>
      </c>
    </row>
    <row r="22" spans="1:18" x14ac:dyDescent="0.35">
      <c r="A22" s="19" t="s">
        <v>425</v>
      </c>
      <c r="B22" s="3">
        <v>0</v>
      </c>
      <c r="C22" s="3">
        <v>0</v>
      </c>
      <c r="D22" s="3">
        <v>735965.88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735965.88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1471931.76</v>
      </c>
      <c r="R22" s="3">
        <v>1471931.76</v>
      </c>
    </row>
    <row r="23" spans="1:18" x14ac:dyDescent="0.35">
      <c r="A23" s="19" t="s">
        <v>428</v>
      </c>
      <c r="B23" s="3">
        <v>0</v>
      </c>
      <c r="C23" s="3">
        <v>0</v>
      </c>
      <c r="D23" s="3">
        <v>356477.78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356477.78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712955.56</v>
      </c>
      <c r="R23" s="3">
        <v>712955.56</v>
      </c>
    </row>
    <row r="24" spans="1:18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</row>
    <row r="25" spans="1:18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</row>
    <row r="26" spans="1:18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</row>
    <row r="27" spans="1:18" x14ac:dyDescent="0.35">
      <c r="A27" s="19" t="s">
        <v>388</v>
      </c>
      <c r="B27" s="3">
        <v>0</v>
      </c>
      <c r="C27" s="3">
        <v>0</v>
      </c>
      <c r="D27" s="3">
        <v>7721250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7395000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15116250</v>
      </c>
      <c r="R27" s="3">
        <v>15116250</v>
      </c>
    </row>
    <row r="28" spans="1:18" x14ac:dyDescent="0.35">
      <c r="A28" s="19" t="s">
        <v>394</v>
      </c>
      <c r="B28" s="3">
        <v>0</v>
      </c>
      <c r="C28" s="3">
        <v>0</v>
      </c>
      <c r="D28" s="3">
        <v>0</v>
      </c>
      <c r="E28" s="3">
        <v>421890.6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421890.6</v>
      </c>
      <c r="R28" s="3">
        <v>421890.6</v>
      </c>
    </row>
    <row r="29" spans="1:18" x14ac:dyDescent="0.35">
      <c r="A29" s="19" t="s">
        <v>431</v>
      </c>
      <c r="B29" s="3">
        <v>0</v>
      </c>
      <c r="C29" s="3">
        <v>0</v>
      </c>
      <c r="D29" s="3">
        <v>74573560.549999997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74573560.549999997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149147121.09999999</v>
      </c>
      <c r="R29" s="3">
        <v>149147121.09999999</v>
      </c>
    </row>
    <row r="30" spans="1:18" x14ac:dyDescent="0.35">
      <c r="A30" s="19" t="s">
        <v>433</v>
      </c>
      <c r="B30" s="3">
        <v>0</v>
      </c>
      <c r="C30" s="3">
        <v>0</v>
      </c>
      <c r="D30" s="3">
        <v>120718465.06999999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120718465.06999999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241436930.13999999</v>
      </c>
      <c r="R30" s="3">
        <v>241436930.13999999</v>
      </c>
    </row>
    <row r="31" spans="1:18" x14ac:dyDescent="0.35">
      <c r="A31" s="19" t="s">
        <v>435</v>
      </c>
      <c r="B31" s="3">
        <v>0</v>
      </c>
      <c r="C31" s="3">
        <v>0</v>
      </c>
      <c r="D31" s="3">
        <v>204947496.74000001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204947496.74000001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409894993.48000002</v>
      </c>
      <c r="R31" s="3">
        <v>409894993.48000002</v>
      </c>
    </row>
    <row r="32" spans="1:18" x14ac:dyDescent="0.35">
      <c r="A32" s="19" t="s">
        <v>397</v>
      </c>
      <c r="B32" s="3">
        <v>1254575</v>
      </c>
      <c r="C32" s="3">
        <v>0</v>
      </c>
      <c r="D32" s="3">
        <v>0</v>
      </c>
      <c r="E32" s="3">
        <v>627287.5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1254575</v>
      </c>
      <c r="Q32" s="3">
        <v>627287.5</v>
      </c>
      <c r="R32" s="3">
        <v>1881862.5</v>
      </c>
    </row>
    <row r="33" spans="1:18" x14ac:dyDescent="0.35">
      <c r="A33" s="27" t="s">
        <v>30</v>
      </c>
      <c r="B33" s="30">
        <v>6421393.0299999993</v>
      </c>
      <c r="C33" s="30">
        <v>3802302.9040000001</v>
      </c>
      <c r="D33" s="30">
        <v>4751888.1189999999</v>
      </c>
      <c r="E33" s="30">
        <v>1895898.3</v>
      </c>
      <c r="F33" s="30">
        <v>3231153.875</v>
      </c>
      <c r="G33" s="30">
        <v>508849.84700000001</v>
      </c>
      <c r="H33" s="30">
        <v>5547479.8799999999</v>
      </c>
      <c r="I33" s="30">
        <v>3354464.5040000002</v>
      </c>
      <c r="J33" s="30">
        <v>3404600.3030000003</v>
      </c>
      <c r="K33" s="30">
        <v>1824594.46</v>
      </c>
      <c r="L33" s="30">
        <v>2298879.253</v>
      </c>
      <c r="M33" s="30">
        <v>485167.33399999997</v>
      </c>
      <c r="N33" s="30">
        <v>4844670.3</v>
      </c>
      <c r="O33" s="30">
        <v>2756654.4920000001</v>
      </c>
      <c r="P33" s="30">
        <v>10223695.934</v>
      </c>
      <c r="Q33" s="30">
        <v>34904300.666999996</v>
      </c>
      <c r="R33" s="30">
        <v>45127996.600999996</v>
      </c>
    </row>
    <row r="34" spans="1:18" x14ac:dyDescent="0.35">
      <c r="A34" s="28" t="s">
        <v>28</v>
      </c>
      <c r="B34" s="3">
        <v>5192518.93</v>
      </c>
      <c r="C34" s="3">
        <v>0</v>
      </c>
      <c r="D34" s="3">
        <v>2356428.98</v>
      </c>
      <c r="E34" s="3">
        <v>0</v>
      </c>
      <c r="F34" s="3">
        <v>1368165.54</v>
      </c>
      <c r="G34" s="3">
        <v>0</v>
      </c>
      <c r="H34" s="3">
        <v>4378164.25</v>
      </c>
      <c r="I34" s="3">
        <v>0</v>
      </c>
      <c r="J34" s="3">
        <v>1070940.43</v>
      </c>
      <c r="K34" s="3">
        <v>0</v>
      </c>
      <c r="L34" s="3">
        <v>1148583.07</v>
      </c>
      <c r="M34" s="3">
        <v>0</v>
      </c>
      <c r="N34" s="3">
        <v>3708942.09</v>
      </c>
      <c r="O34" s="3">
        <v>0</v>
      </c>
      <c r="P34" s="3">
        <v>5192518.93</v>
      </c>
      <c r="Q34" s="3">
        <v>14031224.359999999</v>
      </c>
      <c r="R34" s="3">
        <v>19223743.289999999</v>
      </c>
    </row>
    <row r="35" spans="1:18" x14ac:dyDescent="0.35">
      <c r="A35" s="19" t="s">
        <v>37</v>
      </c>
      <c r="B35" s="3">
        <v>1228874.0999999999</v>
      </c>
      <c r="C35" s="3">
        <v>2957757.42</v>
      </c>
      <c r="D35" s="3">
        <v>2395459.139</v>
      </c>
      <c r="E35" s="3">
        <v>1895898.3</v>
      </c>
      <c r="F35" s="3">
        <v>307099.57</v>
      </c>
      <c r="G35" s="3">
        <v>508849.84700000001</v>
      </c>
      <c r="H35" s="3">
        <v>1169315.6299999999</v>
      </c>
      <c r="I35" s="3">
        <v>2829216.29</v>
      </c>
      <c r="J35" s="3">
        <v>2318659.8730000001</v>
      </c>
      <c r="K35" s="3">
        <v>1824594.46</v>
      </c>
      <c r="L35" s="3">
        <v>312189.62</v>
      </c>
      <c r="M35" s="3">
        <v>485167.33399999997</v>
      </c>
      <c r="N35" s="3">
        <v>1135728.21</v>
      </c>
      <c r="O35" s="3">
        <v>2720170.99</v>
      </c>
      <c r="P35" s="3">
        <v>4186631.5199999996</v>
      </c>
      <c r="Q35" s="3">
        <v>17902349.263</v>
      </c>
      <c r="R35" s="3">
        <v>22088980.783</v>
      </c>
    </row>
    <row r="36" spans="1:18" x14ac:dyDescent="0.35">
      <c r="A36" s="19" t="s">
        <v>49</v>
      </c>
      <c r="B36" s="3">
        <v>0</v>
      </c>
      <c r="C36" s="3">
        <v>802385.58299999998</v>
      </c>
      <c r="D36" s="3">
        <v>0</v>
      </c>
      <c r="E36" s="3">
        <v>0</v>
      </c>
      <c r="F36" s="3">
        <v>634854.52899999998</v>
      </c>
      <c r="G36" s="3">
        <v>0</v>
      </c>
      <c r="H36" s="3">
        <v>0</v>
      </c>
      <c r="I36" s="3">
        <v>486721.81</v>
      </c>
      <c r="J36" s="3">
        <v>0</v>
      </c>
      <c r="K36" s="3">
        <v>0</v>
      </c>
      <c r="L36" s="3">
        <v>243360.899</v>
      </c>
      <c r="M36" s="3">
        <v>0</v>
      </c>
      <c r="N36" s="3">
        <v>0</v>
      </c>
      <c r="O36" s="3">
        <v>0</v>
      </c>
      <c r="P36" s="3">
        <v>802385.58299999998</v>
      </c>
      <c r="Q36" s="3">
        <v>1364937.2379999999</v>
      </c>
      <c r="R36" s="3">
        <v>2167322.821</v>
      </c>
    </row>
    <row r="37" spans="1:18" x14ac:dyDescent="0.35">
      <c r="A37" s="19" t="s">
        <v>52</v>
      </c>
      <c r="B37" s="3">
        <v>0</v>
      </c>
      <c r="C37" s="3">
        <v>1590.595</v>
      </c>
      <c r="D37" s="3">
        <v>0</v>
      </c>
      <c r="E37" s="3">
        <v>0</v>
      </c>
      <c r="F37" s="3">
        <v>880464.93</v>
      </c>
      <c r="G37" s="3">
        <v>0</v>
      </c>
      <c r="H37" s="3">
        <v>0</v>
      </c>
      <c r="I37" s="3">
        <v>0</v>
      </c>
      <c r="J37" s="3">
        <v>15000</v>
      </c>
      <c r="K37" s="3">
        <v>0</v>
      </c>
      <c r="L37" s="3">
        <v>556219.26</v>
      </c>
      <c r="M37" s="3">
        <v>0</v>
      </c>
      <c r="N37" s="3">
        <v>0</v>
      </c>
      <c r="O37" s="3">
        <v>0</v>
      </c>
      <c r="P37" s="3">
        <v>1590.595</v>
      </c>
      <c r="Q37" s="3">
        <v>1451684.19</v>
      </c>
      <c r="R37" s="3">
        <v>1453274.7849999999</v>
      </c>
    </row>
    <row r="38" spans="1:18" x14ac:dyDescent="0.35">
      <c r="A38" s="19" t="s">
        <v>60</v>
      </c>
      <c r="B38" s="3">
        <v>0</v>
      </c>
      <c r="C38" s="3">
        <v>40569.305999999997</v>
      </c>
      <c r="D38" s="3">
        <v>0</v>
      </c>
      <c r="E38" s="3">
        <v>0</v>
      </c>
      <c r="F38" s="3">
        <v>40569.305999999997</v>
      </c>
      <c r="G38" s="3">
        <v>0</v>
      </c>
      <c r="H38" s="3">
        <v>0</v>
      </c>
      <c r="I38" s="3">
        <v>38526.403999999995</v>
      </c>
      <c r="J38" s="3">
        <v>0</v>
      </c>
      <c r="K38" s="3">
        <v>0</v>
      </c>
      <c r="L38" s="3">
        <v>38526.403999999995</v>
      </c>
      <c r="M38" s="3">
        <v>0</v>
      </c>
      <c r="N38" s="3">
        <v>0</v>
      </c>
      <c r="O38" s="3">
        <v>36483.502</v>
      </c>
      <c r="P38" s="3">
        <v>40569.305999999997</v>
      </c>
      <c r="Q38" s="3">
        <v>154105.61600000001</v>
      </c>
      <c r="R38" s="3">
        <v>194674.92200000002</v>
      </c>
    </row>
    <row r="39" spans="1:18" x14ac:dyDescent="0.35">
      <c r="A39" s="27" t="s">
        <v>65</v>
      </c>
      <c r="B39" s="7">
        <v>6113954.8820000002</v>
      </c>
      <c r="C39" s="7">
        <v>24480189.989</v>
      </c>
      <c r="D39" s="7">
        <v>17268985.842</v>
      </c>
      <c r="E39" s="7">
        <v>2100538.5500000003</v>
      </c>
      <c r="F39" s="7">
        <v>58460637.5</v>
      </c>
      <c r="G39" s="7">
        <v>7385717.8740000008</v>
      </c>
      <c r="H39" s="7">
        <v>6923845.2389999991</v>
      </c>
      <c r="I39" s="7">
        <v>11010563.493999999</v>
      </c>
      <c r="J39" s="7">
        <v>16771615.839</v>
      </c>
      <c r="K39" s="7">
        <v>2070788.5</v>
      </c>
      <c r="L39" s="7">
        <v>51512778.890000001</v>
      </c>
      <c r="M39" s="7">
        <v>5484575.6689999998</v>
      </c>
      <c r="N39" s="7">
        <v>6606159.6609999994</v>
      </c>
      <c r="O39" s="7">
        <v>9771131.6519999988</v>
      </c>
      <c r="P39" s="7">
        <v>30594144.870999996</v>
      </c>
      <c r="Q39" s="7">
        <v>195367338.71000001</v>
      </c>
      <c r="R39" s="7">
        <v>225961483.581</v>
      </c>
    </row>
    <row r="40" spans="1:18" x14ac:dyDescent="0.35">
      <c r="A40" s="28" t="s">
        <v>71</v>
      </c>
      <c r="B40" s="8">
        <v>5343157.1730000004</v>
      </c>
      <c r="C40" s="8">
        <v>4847025.0799999991</v>
      </c>
      <c r="D40" s="8">
        <v>7550984.1299999999</v>
      </c>
      <c r="E40" s="8">
        <v>0</v>
      </c>
      <c r="F40" s="8">
        <v>0</v>
      </c>
      <c r="G40" s="8">
        <v>0</v>
      </c>
      <c r="H40" s="8">
        <v>5054914.5619999999</v>
      </c>
      <c r="I40" s="8">
        <v>4610744.72</v>
      </c>
      <c r="J40" s="8">
        <v>8630613.8399999999</v>
      </c>
      <c r="K40" s="8">
        <v>0</v>
      </c>
      <c r="L40" s="8">
        <v>0</v>
      </c>
      <c r="M40" s="8">
        <v>0</v>
      </c>
      <c r="N40" s="8">
        <v>4870681.5759999994</v>
      </c>
      <c r="O40" s="8">
        <v>4414731.9400000004</v>
      </c>
      <c r="P40" s="8">
        <v>10190182.252999999</v>
      </c>
      <c r="Q40" s="8">
        <v>35132670.767999999</v>
      </c>
      <c r="R40" s="8">
        <v>45322853.021000005</v>
      </c>
    </row>
    <row r="41" spans="1:18" x14ac:dyDescent="0.35">
      <c r="A41" s="29" t="s">
        <v>86</v>
      </c>
      <c r="B41" s="8">
        <v>0</v>
      </c>
      <c r="C41" s="8">
        <v>5137802.2709999997</v>
      </c>
      <c r="D41" s="8">
        <v>6826090.7369999997</v>
      </c>
      <c r="E41" s="8">
        <v>0</v>
      </c>
      <c r="F41" s="8">
        <v>4692223.2779999999</v>
      </c>
      <c r="G41" s="8">
        <v>7285444.5040000007</v>
      </c>
      <c r="H41" s="8">
        <v>0</v>
      </c>
      <c r="I41" s="8">
        <v>4397144.9579999996</v>
      </c>
      <c r="J41" s="8">
        <v>5447428.8090000004</v>
      </c>
      <c r="K41" s="8">
        <v>0</v>
      </c>
      <c r="L41" s="8">
        <v>3997288.483</v>
      </c>
      <c r="M41" s="8">
        <v>5367508.5539999995</v>
      </c>
      <c r="N41" s="8">
        <v>0</v>
      </c>
      <c r="O41" s="8">
        <v>3558329.4919999996</v>
      </c>
      <c r="P41" s="8">
        <v>5137802.2709999997</v>
      </c>
      <c r="Q41" s="8">
        <v>41571458.814999998</v>
      </c>
      <c r="R41" s="8">
        <v>46709261.086000003</v>
      </c>
    </row>
    <row r="42" spans="1:18" x14ac:dyDescent="0.35">
      <c r="A42" s="29" t="s">
        <v>64</v>
      </c>
      <c r="B42" s="8">
        <v>0</v>
      </c>
      <c r="C42" s="8">
        <v>11283.75</v>
      </c>
      <c r="D42" s="8">
        <v>17562.23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15292.24</v>
      </c>
      <c r="N42" s="8">
        <v>0</v>
      </c>
      <c r="O42" s="8">
        <v>9403.1200000000008</v>
      </c>
      <c r="P42" s="8">
        <v>11283.75</v>
      </c>
      <c r="Q42" s="8">
        <v>42257.59</v>
      </c>
      <c r="R42" s="8">
        <v>53541.34</v>
      </c>
    </row>
    <row r="43" spans="1:18" x14ac:dyDescent="0.35">
      <c r="A43" s="29" t="s">
        <v>98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</row>
    <row r="44" spans="1:18" x14ac:dyDescent="0.35">
      <c r="A44" s="29" t="s">
        <v>101</v>
      </c>
      <c r="B44" s="8">
        <v>0</v>
      </c>
      <c r="C44" s="8">
        <v>0</v>
      </c>
      <c r="D44" s="8">
        <v>2787500.5300000003</v>
      </c>
      <c r="E44" s="8">
        <v>0</v>
      </c>
      <c r="F44" s="8">
        <v>51966926.957000002</v>
      </c>
      <c r="G44" s="8">
        <v>0</v>
      </c>
      <c r="H44" s="8">
        <v>0</v>
      </c>
      <c r="I44" s="8">
        <v>0</v>
      </c>
      <c r="J44" s="8">
        <v>2628980.2199999997</v>
      </c>
      <c r="K44" s="8">
        <v>0</v>
      </c>
      <c r="L44" s="8">
        <v>47441524.256999999</v>
      </c>
      <c r="M44" s="8">
        <v>0</v>
      </c>
      <c r="N44" s="8">
        <v>0</v>
      </c>
      <c r="O44" s="8">
        <v>0</v>
      </c>
      <c r="P44" s="8">
        <v>0</v>
      </c>
      <c r="Q44" s="8">
        <v>104824931.964</v>
      </c>
      <c r="R44" s="8">
        <v>104824931.964</v>
      </c>
    </row>
    <row r="45" spans="1:18" x14ac:dyDescent="0.35">
      <c r="A45" s="29" t="s">
        <v>112</v>
      </c>
      <c r="B45" s="8">
        <v>0</v>
      </c>
      <c r="C45" s="8">
        <v>14048561.349999998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1572939.21</v>
      </c>
      <c r="J45" s="8">
        <v>0</v>
      </c>
      <c r="K45" s="8">
        <v>0</v>
      </c>
      <c r="L45" s="8">
        <v>0</v>
      </c>
      <c r="M45" s="8">
        <v>5000</v>
      </c>
      <c r="N45" s="8">
        <v>0</v>
      </c>
      <c r="O45" s="8">
        <v>1383884.02</v>
      </c>
      <c r="P45" s="8">
        <v>14048561.349999998</v>
      </c>
      <c r="Q45" s="8">
        <v>2961823.23</v>
      </c>
      <c r="R45" s="8">
        <v>17010384.579999998</v>
      </c>
    </row>
    <row r="46" spans="1:18" x14ac:dyDescent="0.35">
      <c r="A46" s="29" t="s">
        <v>118</v>
      </c>
      <c r="B46" s="8">
        <v>0</v>
      </c>
      <c r="C46" s="8">
        <v>239556.995</v>
      </c>
      <c r="D46" s="8">
        <v>0</v>
      </c>
      <c r="E46" s="8">
        <v>0</v>
      </c>
      <c r="F46" s="8">
        <v>47102.457999999999</v>
      </c>
      <c r="G46" s="8">
        <v>0</v>
      </c>
      <c r="H46" s="8">
        <v>2227.0279999999998</v>
      </c>
      <c r="I46" s="8">
        <v>227889.334</v>
      </c>
      <c r="J46" s="8">
        <v>0</v>
      </c>
      <c r="K46" s="8">
        <v>0</v>
      </c>
      <c r="L46" s="8">
        <v>47070.49</v>
      </c>
      <c r="M46" s="8">
        <v>0</v>
      </c>
      <c r="N46" s="8">
        <v>1927.2360000000001</v>
      </c>
      <c r="O46" s="8">
        <v>218725.95199999999</v>
      </c>
      <c r="P46" s="8">
        <v>239556.995</v>
      </c>
      <c r="Q46" s="8">
        <v>544942.49799999991</v>
      </c>
      <c r="R46" s="8">
        <v>784499.4929999999</v>
      </c>
    </row>
    <row r="47" spans="1:18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</row>
    <row r="48" spans="1:18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</row>
    <row r="49" spans="1:18" x14ac:dyDescent="0.35">
      <c r="A49" s="29" t="s">
        <v>131</v>
      </c>
      <c r="B49" s="8">
        <v>752757.33000000007</v>
      </c>
      <c r="C49" s="8">
        <v>28551.67</v>
      </c>
      <c r="D49" s="8">
        <v>1023.58</v>
      </c>
      <c r="E49" s="8">
        <v>80052.87</v>
      </c>
      <c r="F49" s="8">
        <v>28220.95</v>
      </c>
      <c r="G49" s="8">
        <v>92628.339000000007</v>
      </c>
      <c r="H49" s="8">
        <v>720394.66999999993</v>
      </c>
      <c r="I49" s="8">
        <v>24846.19</v>
      </c>
      <c r="J49" s="8">
        <v>755.17</v>
      </c>
      <c r="K49" s="8">
        <v>77236.149999999994</v>
      </c>
      <c r="L49" s="8">
        <v>26895.66</v>
      </c>
      <c r="M49" s="8">
        <v>89087.838000000003</v>
      </c>
      <c r="N49" s="8">
        <v>711912.49</v>
      </c>
      <c r="O49" s="8">
        <v>21413.75</v>
      </c>
      <c r="P49" s="8">
        <v>781309</v>
      </c>
      <c r="Q49" s="8">
        <v>1874467.6569999999</v>
      </c>
      <c r="R49" s="8">
        <v>2655776.6570000001</v>
      </c>
    </row>
    <row r="50" spans="1:18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14496.486999999999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7248.2489999999998</v>
      </c>
      <c r="P50" s="8">
        <v>0</v>
      </c>
      <c r="Q50" s="8">
        <v>21744.735999999997</v>
      </c>
      <c r="R50" s="8">
        <v>21744.735999999997</v>
      </c>
    </row>
    <row r="51" spans="1:18" x14ac:dyDescent="0.35">
      <c r="A51" s="29" t="s">
        <v>140</v>
      </c>
      <c r="B51" s="8">
        <v>0</v>
      </c>
      <c r="C51" s="8">
        <v>0</v>
      </c>
      <c r="D51" s="8">
        <v>0</v>
      </c>
      <c r="E51" s="8">
        <v>171733.33</v>
      </c>
      <c r="F51" s="8">
        <v>0</v>
      </c>
      <c r="G51" s="8">
        <v>0</v>
      </c>
      <c r="H51" s="8">
        <v>1128268.6000000001</v>
      </c>
      <c r="I51" s="8">
        <v>0</v>
      </c>
      <c r="J51" s="8">
        <v>0</v>
      </c>
      <c r="K51" s="8">
        <v>144800</v>
      </c>
      <c r="L51" s="8">
        <v>0</v>
      </c>
      <c r="M51" s="8">
        <v>0</v>
      </c>
      <c r="N51" s="8">
        <v>1003597.98</v>
      </c>
      <c r="O51" s="8">
        <v>0</v>
      </c>
      <c r="P51" s="8">
        <v>0</v>
      </c>
      <c r="Q51" s="8">
        <v>2448399.91</v>
      </c>
      <c r="R51" s="8">
        <v>2448399.91</v>
      </c>
    </row>
    <row r="52" spans="1:18" x14ac:dyDescent="0.35">
      <c r="A52" s="29" t="s">
        <v>441</v>
      </c>
      <c r="B52" s="8">
        <v>0</v>
      </c>
      <c r="C52" s="8">
        <v>0</v>
      </c>
      <c r="D52" s="8">
        <v>0</v>
      </c>
      <c r="E52" s="8">
        <v>1848752.35</v>
      </c>
      <c r="F52" s="8">
        <v>0</v>
      </c>
      <c r="G52" s="8">
        <v>7645.0309999999999</v>
      </c>
      <c r="H52" s="8">
        <v>0</v>
      </c>
      <c r="I52" s="8">
        <v>0</v>
      </c>
      <c r="J52" s="8">
        <v>0</v>
      </c>
      <c r="K52" s="8">
        <v>1848752.35</v>
      </c>
      <c r="L52" s="8">
        <v>0</v>
      </c>
      <c r="M52" s="8">
        <v>7687.0370000000003</v>
      </c>
      <c r="N52" s="8">
        <v>0</v>
      </c>
      <c r="O52" s="8">
        <v>0</v>
      </c>
      <c r="P52" s="8">
        <v>0</v>
      </c>
      <c r="Q52" s="8">
        <v>3712836.7680000002</v>
      </c>
      <c r="R52" s="8">
        <v>3712836.7680000002</v>
      </c>
    </row>
    <row r="53" spans="1:18" x14ac:dyDescent="0.35">
      <c r="A53" s="29" t="s">
        <v>143</v>
      </c>
      <c r="B53" s="8">
        <v>18040.379000000001</v>
      </c>
      <c r="C53" s="8">
        <v>162885.04300000001</v>
      </c>
      <c r="D53" s="8">
        <v>0</v>
      </c>
      <c r="E53" s="8">
        <v>0</v>
      </c>
      <c r="F53" s="8">
        <v>0</v>
      </c>
      <c r="G53" s="8">
        <v>0</v>
      </c>
      <c r="H53" s="8">
        <v>18040.379000000001</v>
      </c>
      <c r="I53" s="8">
        <v>158325.64499999999</v>
      </c>
      <c r="J53" s="8">
        <v>0</v>
      </c>
      <c r="K53" s="8">
        <v>0</v>
      </c>
      <c r="L53" s="8">
        <v>0</v>
      </c>
      <c r="M53" s="8">
        <v>0</v>
      </c>
      <c r="N53" s="8">
        <v>18040.379000000001</v>
      </c>
      <c r="O53" s="8">
        <v>153570.27899999998</v>
      </c>
      <c r="P53" s="8">
        <v>180925.42200000002</v>
      </c>
      <c r="Q53" s="8">
        <v>347976.68200000003</v>
      </c>
      <c r="R53" s="8">
        <v>528902.10400000005</v>
      </c>
    </row>
    <row r="54" spans="1:18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</row>
    <row r="55" spans="1:18" x14ac:dyDescent="0.35">
      <c r="A55" s="29" t="s">
        <v>67</v>
      </c>
      <c r="B55" s="8">
        <v>0</v>
      </c>
      <c r="C55" s="8">
        <v>0</v>
      </c>
      <c r="D55" s="8">
        <v>80723.354999999996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59555.41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140278.76500000001</v>
      </c>
      <c r="R55" s="8">
        <v>140278.76500000001</v>
      </c>
    </row>
    <row r="56" spans="1:18" x14ac:dyDescent="0.35">
      <c r="A56" s="29" t="s">
        <v>69</v>
      </c>
      <c r="B56" s="8">
        <v>0</v>
      </c>
      <c r="C56" s="8">
        <v>4523.83</v>
      </c>
      <c r="D56" s="8">
        <v>5101.28</v>
      </c>
      <c r="E56" s="8">
        <v>0</v>
      </c>
      <c r="F56" s="8">
        <v>0</v>
      </c>
      <c r="G56" s="8">
        <v>0</v>
      </c>
      <c r="H56" s="8">
        <v>0</v>
      </c>
      <c r="I56" s="8">
        <v>4176.95</v>
      </c>
      <c r="J56" s="8">
        <v>4282.3900000000003</v>
      </c>
      <c r="K56" s="8">
        <v>0</v>
      </c>
      <c r="L56" s="8">
        <v>0</v>
      </c>
      <c r="M56" s="8">
        <v>0</v>
      </c>
      <c r="N56" s="8">
        <v>0</v>
      </c>
      <c r="O56" s="8">
        <v>3824.85</v>
      </c>
      <c r="P56" s="8">
        <v>4523.83</v>
      </c>
      <c r="Q56" s="8">
        <v>17385.47</v>
      </c>
      <c r="R56" s="8">
        <v>21909.3</v>
      </c>
    </row>
    <row r="57" spans="1:18" x14ac:dyDescent="0.35">
      <c r="A57" s="29" t="s">
        <v>3440</v>
      </c>
      <c r="B57" s="8">
        <v>0</v>
      </c>
      <c r="C57" s="8">
        <v>0</v>
      </c>
      <c r="D57" s="8">
        <v>0</v>
      </c>
      <c r="E57" s="8">
        <v>0</v>
      </c>
      <c r="F57" s="8">
        <v>1726163.8570000001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1726163.8570000001</v>
      </c>
      <c r="R57" s="8">
        <v>1726163.8570000001</v>
      </c>
    </row>
    <row r="58" spans="1:18" x14ac:dyDescent="0.35">
      <c r="A58" s="27" t="s">
        <v>159</v>
      </c>
      <c r="B58" s="31">
        <v>137267947.646</v>
      </c>
      <c r="C58" s="31">
        <v>121047475.36799999</v>
      </c>
      <c r="D58" s="31">
        <v>209236387.29799998</v>
      </c>
      <c r="E58" s="31">
        <v>50329617.196000002</v>
      </c>
      <c r="F58" s="31">
        <v>81206568.495000005</v>
      </c>
      <c r="G58" s="31">
        <v>214735430.18699998</v>
      </c>
      <c r="H58" s="31">
        <v>131930395.30399998</v>
      </c>
      <c r="I58" s="31">
        <v>115864053.69499999</v>
      </c>
      <c r="J58" s="31">
        <v>201129626.57800001</v>
      </c>
      <c r="K58" s="31">
        <v>50035526.887000002</v>
      </c>
      <c r="L58" s="31">
        <v>81430255.064999998</v>
      </c>
      <c r="M58" s="31">
        <v>208153213.23100001</v>
      </c>
      <c r="N58" s="31">
        <v>115672598.11699998</v>
      </c>
      <c r="O58" s="31">
        <v>112090997.14300001</v>
      </c>
      <c r="P58" s="31">
        <v>258315423.01400003</v>
      </c>
      <c r="Q58" s="31">
        <v>1571814669.1959996</v>
      </c>
      <c r="R58" s="31">
        <v>1830130092.21</v>
      </c>
    </row>
    <row r="59" spans="1:18" x14ac:dyDescent="0.35">
      <c r="A59" s="19" t="s">
        <v>160</v>
      </c>
      <c r="B59" s="3">
        <v>56981834.031999998</v>
      </c>
      <c r="C59" s="3">
        <v>21166637.488999996</v>
      </c>
      <c r="D59" s="3">
        <v>44974686.482999995</v>
      </c>
      <c r="E59" s="3">
        <v>14099066.267000001</v>
      </c>
      <c r="F59" s="3">
        <v>14430200.297</v>
      </c>
      <c r="G59" s="3">
        <v>43958213.229999997</v>
      </c>
      <c r="H59" s="3">
        <v>54734147.818999991</v>
      </c>
      <c r="I59" s="3">
        <v>19705210.530000005</v>
      </c>
      <c r="J59" s="3">
        <v>43963446.589000002</v>
      </c>
      <c r="K59" s="3">
        <v>14277117.68</v>
      </c>
      <c r="L59" s="3">
        <v>14964651.983999999</v>
      </c>
      <c r="M59" s="3">
        <v>44589108.990000002</v>
      </c>
      <c r="N59" s="3">
        <v>52986956.264999993</v>
      </c>
      <c r="O59" s="3">
        <v>18782119.539999999</v>
      </c>
      <c r="P59" s="3">
        <v>78148471.520999998</v>
      </c>
      <c r="Q59" s="3">
        <v>381464925.67399991</v>
      </c>
      <c r="R59" s="3">
        <v>459613397.19500005</v>
      </c>
    </row>
    <row r="60" spans="1:18" x14ac:dyDescent="0.35">
      <c r="A60" s="19" t="s">
        <v>288</v>
      </c>
      <c r="B60" s="3">
        <v>26031139.460000001</v>
      </c>
      <c r="C60" s="3">
        <v>44894577.670000002</v>
      </c>
      <c r="D60" s="3">
        <v>3524014.8829999999</v>
      </c>
      <c r="E60" s="3">
        <v>19385891.888999999</v>
      </c>
      <c r="F60" s="3">
        <v>43437191.184</v>
      </c>
      <c r="G60" s="3">
        <v>32802389.719999999</v>
      </c>
      <c r="H60" s="3">
        <v>26108837.286000002</v>
      </c>
      <c r="I60" s="3">
        <v>43901073.299999997</v>
      </c>
      <c r="J60" s="3">
        <v>3587103.5209999997</v>
      </c>
      <c r="K60" s="3">
        <v>19215035.577000003</v>
      </c>
      <c r="L60" s="3">
        <v>44108116.142999992</v>
      </c>
      <c r="M60" s="3">
        <v>27052277.740000002</v>
      </c>
      <c r="N60" s="3">
        <v>26187750.803000003</v>
      </c>
      <c r="O60" s="3">
        <v>44135497.780000001</v>
      </c>
      <c r="P60" s="3">
        <v>70925717.129999995</v>
      </c>
      <c r="Q60" s="3">
        <v>333445179.82599992</v>
      </c>
      <c r="R60" s="3">
        <v>404370896.95599991</v>
      </c>
    </row>
    <row r="61" spans="1:18" x14ac:dyDescent="0.35">
      <c r="A61" s="19" t="s">
        <v>311</v>
      </c>
      <c r="B61" s="3">
        <v>40557129.965000004</v>
      </c>
      <c r="C61" s="3">
        <v>54986260.208999991</v>
      </c>
      <c r="D61" s="3">
        <v>16460489.386999998</v>
      </c>
      <c r="E61" s="3">
        <v>1920802.3699999999</v>
      </c>
      <c r="F61" s="3">
        <v>23339177.013999999</v>
      </c>
      <c r="G61" s="3">
        <v>6744862.120000001</v>
      </c>
      <c r="H61" s="3">
        <v>37850028.509999998</v>
      </c>
      <c r="I61" s="3">
        <v>52257769.864999995</v>
      </c>
      <c r="J61" s="3">
        <v>15245185.958999999</v>
      </c>
      <c r="K61" s="3">
        <v>1646855.71</v>
      </c>
      <c r="L61" s="3">
        <v>22357486.938000001</v>
      </c>
      <c r="M61" s="3">
        <v>6153802.7599999998</v>
      </c>
      <c r="N61" s="3">
        <v>36104072.559999995</v>
      </c>
      <c r="O61" s="3">
        <v>49173379.823000006</v>
      </c>
      <c r="P61" s="3">
        <v>95543390.174000025</v>
      </c>
      <c r="Q61" s="3">
        <v>269253913.01599997</v>
      </c>
      <c r="R61" s="3">
        <v>364797303.19000006</v>
      </c>
    </row>
    <row r="62" spans="1:18" x14ac:dyDescent="0.35">
      <c r="A62" s="19" t="s">
        <v>363</v>
      </c>
      <c r="B62" s="3">
        <v>450764.18900000001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422271.68900000001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393818.489</v>
      </c>
      <c r="O62" s="3">
        <v>0</v>
      </c>
      <c r="P62" s="3">
        <v>450764.18900000001</v>
      </c>
      <c r="Q62" s="3">
        <v>816090.17799999996</v>
      </c>
      <c r="R62" s="3">
        <v>1266854.3669999999</v>
      </c>
    </row>
    <row r="63" spans="1:18" x14ac:dyDescent="0.35">
      <c r="A63" s="19" t="s">
        <v>372</v>
      </c>
      <c r="B63" s="3">
        <v>0</v>
      </c>
      <c r="C63" s="3">
        <v>0</v>
      </c>
      <c r="D63" s="3">
        <v>144277196.54499999</v>
      </c>
      <c r="E63" s="3">
        <v>0</v>
      </c>
      <c r="F63" s="3">
        <v>0</v>
      </c>
      <c r="G63" s="3">
        <v>131229965.117</v>
      </c>
      <c r="H63" s="3">
        <v>0</v>
      </c>
      <c r="I63" s="3">
        <v>0</v>
      </c>
      <c r="J63" s="3">
        <v>138333890.509</v>
      </c>
      <c r="K63" s="3">
        <v>0</v>
      </c>
      <c r="L63" s="3">
        <v>0</v>
      </c>
      <c r="M63" s="3">
        <v>130358023.74099998</v>
      </c>
      <c r="N63" s="3">
        <v>0</v>
      </c>
      <c r="O63" s="3">
        <v>0</v>
      </c>
      <c r="P63" s="3">
        <v>0</v>
      </c>
      <c r="Q63" s="3">
        <v>544199075.91199994</v>
      </c>
      <c r="R63" s="3">
        <v>544199075.91199994</v>
      </c>
    </row>
    <row r="64" spans="1:18" x14ac:dyDescent="0.35">
      <c r="A64" s="19" t="s">
        <v>3107</v>
      </c>
      <c r="B64" s="3">
        <v>0</v>
      </c>
      <c r="C64" s="3">
        <v>0</v>
      </c>
      <c r="D64" s="3">
        <v>0</v>
      </c>
      <c r="E64" s="3">
        <v>1676776.67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1649437.92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3326214.59</v>
      </c>
      <c r="R64" s="3">
        <v>3326214.59</v>
      </c>
    </row>
    <row r="65" spans="1:28" x14ac:dyDescent="0.35">
      <c r="A65" s="19" t="s">
        <v>3706</v>
      </c>
      <c r="B65" s="3">
        <v>13247080</v>
      </c>
      <c r="C65" s="3">
        <v>0</v>
      </c>
      <c r="D65" s="3">
        <v>0</v>
      </c>
      <c r="E65" s="3">
        <v>13247080</v>
      </c>
      <c r="F65" s="3">
        <v>0</v>
      </c>
      <c r="G65" s="3">
        <v>0</v>
      </c>
      <c r="H65" s="3">
        <v>12815110</v>
      </c>
      <c r="I65" s="3">
        <v>0</v>
      </c>
      <c r="J65" s="3">
        <v>0</v>
      </c>
      <c r="K65" s="3">
        <v>13247080</v>
      </c>
      <c r="L65" s="3">
        <v>0</v>
      </c>
      <c r="M65" s="3">
        <v>0</v>
      </c>
      <c r="N65" s="3">
        <v>0</v>
      </c>
      <c r="O65" s="3">
        <v>0</v>
      </c>
      <c r="P65" s="3">
        <v>13247080</v>
      </c>
      <c r="Q65" s="3">
        <v>39309270</v>
      </c>
      <c r="R65" s="3">
        <v>52556350</v>
      </c>
    </row>
    <row r="66" spans="1:28" x14ac:dyDescent="0.35">
      <c r="A66" s="18" t="s">
        <v>2926</v>
      </c>
      <c r="B66" s="3">
        <v>15939383.630000001</v>
      </c>
      <c r="C66" s="3">
        <v>0</v>
      </c>
      <c r="D66" s="3">
        <v>0</v>
      </c>
      <c r="E66" s="3">
        <v>15939383.630000001</v>
      </c>
      <c r="F66" s="3">
        <v>0</v>
      </c>
      <c r="G66" s="3">
        <v>0</v>
      </c>
      <c r="H66" s="3">
        <v>15939383.630000001</v>
      </c>
      <c r="I66" s="3">
        <v>0</v>
      </c>
      <c r="J66" s="3">
        <v>0</v>
      </c>
      <c r="K66" s="3">
        <v>15939383.630000001</v>
      </c>
      <c r="L66" s="3">
        <v>0</v>
      </c>
      <c r="M66" s="3">
        <v>0</v>
      </c>
      <c r="N66" s="3">
        <v>15939383.630000001</v>
      </c>
      <c r="O66" s="3">
        <v>0</v>
      </c>
      <c r="P66" s="3">
        <v>15939383.630000001</v>
      </c>
      <c r="Q66" s="3">
        <v>63757534.520000003</v>
      </c>
      <c r="R66" s="3">
        <v>79696918.150000006</v>
      </c>
    </row>
    <row r="67" spans="1:28" x14ac:dyDescent="0.35">
      <c r="A67" s="19" t="s">
        <v>2925</v>
      </c>
      <c r="B67" s="3">
        <v>15939383.630000001</v>
      </c>
      <c r="C67" s="3">
        <v>0</v>
      </c>
      <c r="D67" s="3">
        <v>0</v>
      </c>
      <c r="E67" s="3">
        <v>15939383.630000001</v>
      </c>
      <c r="F67" s="3">
        <v>0</v>
      </c>
      <c r="G67" s="3">
        <v>0</v>
      </c>
      <c r="H67" s="3">
        <v>15939383.630000001</v>
      </c>
      <c r="I67" s="3">
        <v>0</v>
      </c>
      <c r="J67" s="3">
        <v>0</v>
      </c>
      <c r="K67" s="3">
        <v>15939383.630000001</v>
      </c>
      <c r="L67" s="3">
        <v>0</v>
      </c>
      <c r="M67" s="3">
        <v>0</v>
      </c>
      <c r="N67" s="3">
        <v>15939383.630000001</v>
      </c>
      <c r="O67" s="3">
        <v>0</v>
      </c>
      <c r="P67" s="3">
        <v>15939383.630000001</v>
      </c>
      <c r="Q67" s="3">
        <v>63757534.520000003</v>
      </c>
      <c r="R67" s="3">
        <v>79696918.150000006</v>
      </c>
    </row>
    <row r="68" spans="1:28" x14ac:dyDescent="0.35">
      <c r="A68" s="18" t="s">
        <v>459</v>
      </c>
      <c r="B68" s="3">
        <v>166997254.18800002</v>
      </c>
      <c r="C68" s="3">
        <v>149329968.26099998</v>
      </c>
      <c r="D68" s="3">
        <v>645978353.20899999</v>
      </c>
      <c r="E68" s="3">
        <v>71314615.775999993</v>
      </c>
      <c r="F68" s="3">
        <v>142898359.87</v>
      </c>
      <c r="G68" s="3">
        <v>222629997.90799999</v>
      </c>
      <c r="H68" s="3">
        <v>160341104.05299997</v>
      </c>
      <c r="I68" s="3">
        <v>130229081.693</v>
      </c>
      <c r="J68" s="3">
        <v>635700684.67000008</v>
      </c>
      <c r="K68" s="3">
        <v>69870293.477000013</v>
      </c>
      <c r="L68" s="3">
        <v>135241913.208</v>
      </c>
      <c r="M68" s="3">
        <v>214122956.234</v>
      </c>
      <c r="N68" s="3">
        <v>143062811.70799997</v>
      </c>
      <c r="O68" s="3">
        <v>124618783.287</v>
      </c>
      <c r="P68" s="3">
        <v>316327222.449</v>
      </c>
      <c r="Q68" s="3">
        <v>2696008955.0929999</v>
      </c>
      <c r="R68" s="3">
        <v>3012336177.5420003</v>
      </c>
    </row>
    <row r="69" spans="1:28" x14ac:dyDescent="0.35"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A71" s="18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x14ac:dyDescent="0.3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 t="s">
        <v>32</v>
      </c>
      <c r="T72" s="3" t="s">
        <v>32</v>
      </c>
      <c r="U72" s="3" t="s">
        <v>32</v>
      </c>
      <c r="V72" s="3" t="s">
        <v>32</v>
      </c>
      <c r="W72" s="3" t="s">
        <v>32</v>
      </c>
      <c r="X72" s="3" t="s">
        <v>32</v>
      </c>
      <c r="Y72" s="3"/>
      <c r="Z72" s="3"/>
      <c r="AB72" s="3" t="s">
        <v>32</v>
      </c>
    </row>
    <row r="73" spans="1:28" x14ac:dyDescent="0.3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 t="s">
        <v>32</v>
      </c>
      <c r="T73" s="3" t="s">
        <v>32</v>
      </c>
      <c r="U73" s="3" t="s">
        <v>32</v>
      </c>
      <c r="V73" s="3" t="s">
        <v>32</v>
      </c>
      <c r="W73" s="3" t="s">
        <v>32</v>
      </c>
      <c r="X73" s="3" t="s">
        <v>32</v>
      </c>
      <c r="Y73" s="3"/>
      <c r="Z73" s="3"/>
      <c r="AB73" s="3" t="s">
        <v>32</v>
      </c>
    </row>
    <row r="83" spans="1:28" ht="29" x14ac:dyDescent="0.35">
      <c r="A83" s="9" t="s">
        <v>1276</v>
      </c>
      <c r="B83" s="4" t="s">
        <v>3204</v>
      </c>
      <c r="C83" s="4" t="s">
        <v>3184</v>
      </c>
      <c r="D83" s="4" t="s">
        <v>3185</v>
      </c>
      <c r="E83" s="4" t="s">
        <v>3186</v>
      </c>
      <c r="F83" s="4" t="s">
        <v>3187</v>
      </c>
      <c r="G83" s="4" t="s">
        <v>3188</v>
      </c>
      <c r="H83" s="4" t="s">
        <v>3189</v>
      </c>
      <c r="I83" s="4" t="s">
        <v>3205</v>
      </c>
      <c r="J83" s="4" t="s">
        <v>3190</v>
      </c>
      <c r="K83" s="4" t="s">
        <v>3191</v>
      </c>
      <c r="L83" s="4" t="s">
        <v>3236</v>
      </c>
      <c r="M83" s="4" t="s">
        <v>3193</v>
      </c>
      <c r="N83" s="4" t="s">
        <v>3194</v>
      </c>
      <c r="O83" s="4" t="s">
        <v>3201</v>
      </c>
      <c r="P83" s="4" t="s">
        <v>3206</v>
      </c>
      <c r="Q83" s="4" t="s">
        <v>3197</v>
      </c>
      <c r="R83" s="4" t="s">
        <v>3207</v>
      </c>
    </row>
    <row r="84" spans="1:28" x14ac:dyDescent="0.35">
      <c r="A84" s="18" t="s">
        <v>651</v>
      </c>
      <c r="B84" s="1">
        <v>136155359.64999998</v>
      </c>
      <c r="C84" s="1">
        <v>64158926.189999975</v>
      </c>
      <c r="D84" s="1">
        <v>17734037.180000007</v>
      </c>
      <c r="E84" s="1">
        <v>101350127.71000001</v>
      </c>
      <c r="F84" s="1">
        <v>151607799.61900008</v>
      </c>
      <c r="G84" s="1">
        <v>145232557.10999998</v>
      </c>
      <c r="H84" s="1">
        <v>133158530.48999999</v>
      </c>
      <c r="I84" s="1">
        <v>60226574.919999965</v>
      </c>
      <c r="J84" s="1">
        <v>13185600.399999999</v>
      </c>
      <c r="K84" s="1">
        <v>98020670.229999974</v>
      </c>
      <c r="L84" s="1">
        <v>135137323.38</v>
      </c>
      <c r="M84" s="1">
        <v>142221956.48999995</v>
      </c>
      <c r="N84" s="1">
        <v>127750214.78999998</v>
      </c>
      <c r="O84" s="1">
        <v>56946565.909999959</v>
      </c>
      <c r="P84" s="1">
        <v>200314285.83999991</v>
      </c>
      <c r="Q84" s="1">
        <v>1182571958.2290001</v>
      </c>
      <c r="R84" s="1">
        <v>1382886244.0690005</v>
      </c>
    </row>
    <row r="85" spans="1:28" x14ac:dyDescent="0.35">
      <c r="A85" s="19" t="s">
        <v>652</v>
      </c>
      <c r="B85" s="1">
        <v>136155359.64999998</v>
      </c>
      <c r="C85" s="1">
        <v>64158926.189999975</v>
      </c>
      <c r="D85" s="1">
        <v>17734037.180000007</v>
      </c>
      <c r="E85" s="1">
        <v>101350127.71000001</v>
      </c>
      <c r="F85" s="1">
        <v>151607799.61900008</v>
      </c>
      <c r="G85" s="1">
        <v>145232557.10999998</v>
      </c>
      <c r="H85" s="1">
        <v>133158530.48999999</v>
      </c>
      <c r="I85" s="1">
        <v>60226574.919999965</v>
      </c>
      <c r="J85" s="1">
        <v>13185600.399999999</v>
      </c>
      <c r="K85" s="1">
        <v>98020670.229999974</v>
      </c>
      <c r="L85" s="1">
        <v>135137323.38</v>
      </c>
      <c r="M85" s="1">
        <v>142221956.48999995</v>
      </c>
      <c r="N85" s="1">
        <v>127750214.78999998</v>
      </c>
      <c r="O85" s="1">
        <v>56946565.909999959</v>
      </c>
      <c r="P85" s="1">
        <v>200314285.83999991</v>
      </c>
      <c r="Q85" s="1">
        <v>1182571958.2290001</v>
      </c>
      <c r="R85" s="1">
        <v>1382886244.0690005</v>
      </c>
    </row>
    <row r="86" spans="1:28" x14ac:dyDescent="0.35">
      <c r="A86" s="18" t="s">
        <v>638</v>
      </c>
      <c r="B86" s="1">
        <v>0</v>
      </c>
      <c r="C86" s="1">
        <v>0</v>
      </c>
      <c r="D86" s="1">
        <v>19202651.260000002</v>
      </c>
      <c r="E86" s="1">
        <v>0</v>
      </c>
      <c r="F86" s="1">
        <v>0</v>
      </c>
      <c r="G86" s="1">
        <v>204543.1</v>
      </c>
      <c r="H86" s="1">
        <v>0</v>
      </c>
      <c r="I86" s="1">
        <v>0</v>
      </c>
      <c r="J86" s="1">
        <v>18660873.91</v>
      </c>
      <c r="K86" s="1">
        <v>0</v>
      </c>
      <c r="L86" s="1">
        <v>0</v>
      </c>
      <c r="M86" s="1">
        <v>153407.32</v>
      </c>
      <c r="N86" s="1">
        <v>0</v>
      </c>
      <c r="O86" s="1">
        <v>0</v>
      </c>
      <c r="P86" s="1">
        <v>0</v>
      </c>
      <c r="Q86" s="1">
        <v>38221475.590000004</v>
      </c>
      <c r="R86" s="1">
        <v>38221475.590000004</v>
      </c>
    </row>
    <row r="87" spans="1:28" x14ac:dyDescent="0.35">
      <c r="A87" s="19" t="s">
        <v>87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204543.1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153407.32</v>
      </c>
      <c r="N87" s="1">
        <v>0</v>
      </c>
      <c r="O87" s="1">
        <v>0</v>
      </c>
      <c r="P87" s="1">
        <v>0</v>
      </c>
      <c r="Q87" s="1">
        <v>357950.42000000004</v>
      </c>
      <c r="R87" s="1">
        <v>357950.42000000004</v>
      </c>
    </row>
    <row r="88" spans="1:28" x14ac:dyDescent="0.35">
      <c r="A88" s="19" t="s">
        <v>568</v>
      </c>
      <c r="B88" s="1">
        <v>0</v>
      </c>
      <c r="C88" s="1">
        <v>0</v>
      </c>
      <c r="D88" s="1">
        <v>18696830.170000002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18169323.890000001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36866154.060000002</v>
      </c>
      <c r="R88" s="1">
        <v>36866154.060000002</v>
      </c>
    </row>
    <row r="89" spans="1:28" x14ac:dyDescent="0.35">
      <c r="A89" s="19" t="s">
        <v>70</v>
      </c>
      <c r="B89" s="1">
        <v>0</v>
      </c>
      <c r="C89" s="1">
        <v>0</v>
      </c>
      <c r="D89" s="1">
        <v>505821.09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491550.02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997371.1100000001</v>
      </c>
      <c r="R89" s="1">
        <v>997371.1100000001</v>
      </c>
    </row>
    <row r="90" spans="1:28" x14ac:dyDescent="0.35">
      <c r="A90" s="18" t="s">
        <v>459</v>
      </c>
      <c r="B90" s="1">
        <v>136155359.64999998</v>
      </c>
      <c r="C90" s="1">
        <v>64158926.189999975</v>
      </c>
      <c r="D90" s="1">
        <v>36936688.440000013</v>
      </c>
      <c r="E90" s="1">
        <v>101350127.71000001</v>
      </c>
      <c r="F90" s="1">
        <v>151607799.61900008</v>
      </c>
      <c r="G90" s="1">
        <v>145437100.20999998</v>
      </c>
      <c r="H90" s="1">
        <v>133158530.48999999</v>
      </c>
      <c r="I90" s="1">
        <v>60226574.919999965</v>
      </c>
      <c r="J90" s="1">
        <v>31846474.309999999</v>
      </c>
      <c r="K90" s="1">
        <v>98020670.229999974</v>
      </c>
      <c r="L90" s="1">
        <v>135137323.38</v>
      </c>
      <c r="M90" s="1">
        <v>142375363.80999994</v>
      </c>
      <c r="N90" s="1">
        <v>127750214.78999998</v>
      </c>
      <c r="O90" s="1">
        <v>56946565.909999959</v>
      </c>
      <c r="P90" s="1">
        <v>200314285.83999991</v>
      </c>
      <c r="Q90" s="1">
        <v>1220793433.819</v>
      </c>
      <c r="R90" s="1">
        <v>1421107719.6590004</v>
      </c>
    </row>
    <row r="92" spans="1:28" x14ac:dyDescent="0.35">
      <c r="AB92" s="3" t="s">
        <v>32</v>
      </c>
    </row>
    <row r="93" spans="1:28" x14ac:dyDescent="0.35"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</row>
    <row r="95" spans="1:28" x14ac:dyDescent="0.35"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3"/>
      <c r="Q95" s="3"/>
      <c r="R95" s="3"/>
      <c r="S95" s="3" t="s">
        <v>32</v>
      </c>
      <c r="T95" s="3" t="s">
        <v>32</v>
      </c>
      <c r="U95" s="3" t="s">
        <v>32</v>
      </c>
      <c r="V95" s="3" t="s">
        <v>32</v>
      </c>
      <c r="W95" s="3"/>
      <c r="X95" s="3" t="s">
        <v>32</v>
      </c>
      <c r="Y95" s="3" t="s">
        <v>32</v>
      </c>
      <c r="Z95" s="3" t="s">
        <v>32</v>
      </c>
    </row>
    <row r="96" spans="1:28" x14ac:dyDescent="0.35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 t="s">
        <v>32</v>
      </c>
      <c r="T96" s="2" t="s">
        <v>32</v>
      </c>
      <c r="U96" s="2" t="s">
        <v>32</v>
      </c>
      <c r="V96" s="2" t="s">
        <v>32</v>
      </c>
      <c r="W96" s="2"/>
      <c r="X96" s="2" t="s">
        <v>32</v>
      </c>
      <c r="Y96" s="2" t="s">
        <v>32</v>
      </c>
      <c r="Z96" s="2" t="s">
        <v>32</v>
      </c>
    </row>
    <row r="114" spans="24:40" x14ac:dyDescent="0.35"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  <row r="115" spans="24:40" x14ac:dyDescent="0.35"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</row>
    <row r="118" spans="24:40" x14ac:dyDescent="0.35">
      <c r="X118" s="3">
        <v>1825841644.71</v>
      </c>
    </row>
    <row r="119" spans="24:40" x14ac:dyDescent="0.35">
      <c r="X119" s="2" t="e">
        <f>X118-GETPIVOTDATA("TOTAL",$A$12)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H25"/>
  <sheetViews>
    <sheetView topLeftCell="I6" zoomScale="95" zoomScaleNormal="95" workbookViewId="0">
      <selection activeCell="S26" sqref="S26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2" width="14.1796875" bestFit="1" customWidth="1"/>
    <col min="13" max="13" width="15.453125" bestFit="1" customWidth="1"/>
    <col min="14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8" width="15.453125" bestFit="1" customWidth="1"/>
    <col min="29" max="29" width="15.90625" customWidth="1"/>
    <col min="33" max="33" width="39.81640625" customWidth="1"/>
  </cols>
  <sheetData>
    <row r="1" spans="1:33" ht="23.5" x14ac:dyDescent="0.55000000000000004">
      <c r="A1" s="175" t="s">
        <v>3131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</row>
    <row r="2" spans="1:33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33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33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33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33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</row>
    <row r="7" spans="1:33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</row>
    <row r="8" spans="1:33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</row>
    <row r="9" spans="1:33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33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33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</row>
    <row r="12" spans="1:33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4" spans="1:33" x14ac:dyDescent="0.35">
      <c r="O14" t="s">
        <v>32</v>
      </c>
    </row>
    <row r="16" spans="1:33" ht="29" x14ac:dyDescent="0.35">
      <c r="B16" s="53" t="s">
        <v>32</v>
      </c>
      <c r="C16" s="4" t="s">
        <v>2856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3573</v>
      </c>
      <c r="K16" s="4" t="s">
        <v>3190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3195</v>
      </c>
      <c r="Q16" s="4" t="s">
        <v>3196</v>
      </c>
      <c r="R16" s="4" t="s">
        <v>3197</v>
      </c>
      <c r="S16" s="4" t="s">
        <v>3198</v>
      </c>
      <c r="AD16" s="4"/>
      <c r="AE16" s="4"/>
      <c r="AF16" s="4"/>
      <c r="AG16" s="10" t="s">
        <v>1306</v>
      </c>
    </row>
    <row r="17" spans="2:34" x14ac:dyDescent="0.35">
      <c r="B17" s="18" t="s">
        <v>379</v>
      </c>
      <c r="C17" s="54">
        <v>0</v>
      </c>
      <c r="D17" s="54">
        <v>0</v>
      </c>
      <c r="E17" s="54">
        <v>9000000</v>
      </c>
      <c r="F17" s="54">
        <v>62526000</v>
      </c>
      <c r="G17" s="54">
        <v>0</v>
      </c>
      <c r="H17" s="54">
        <v>0</v>
      </c>
      <c r="I17" s="54">
        <v>0</v>
      </c>
      <c r="J17" s="54">
        <v>0</v>
      </c>
      <c r="K17" s="54">
        <v>2000000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73526000</v>
      </c>
      <c r="S17" s="54">
        <v>73526000</v>
      </c>
      <c r="AD17" s="54"/>
      <c r="AE17" s="54"/>
      <c r="AF17" s="54"/>
      <c r="AG17" s="55" t="s">
        <v>379</v>
      </c>
      <c r="AH17" s="56"/>
    </row>
    <row r="18" spans="2:34" x14ac:dyDescent="0.35">
      <c r="B18" s="18" t="s">
        <v>30</v>
      </c>
      <c r="C18" s="54">
        <v>18802538.66</v>
      </c>
      <c r="D18" s="54">
        <v>12591450.234999999</v>
      </c>
      <c r="E18" s="54">
        <v>14944029.6</v>
      </c>
      <c r="F18" s="54">
        <v>4537952.9580000006</v>
      </c>
      <c r="G18" s="54">
        <v>17757752.23</v>
      </c>
      <c r="H18" s="54">
        <v>989583.33000000007</v>
      </c>
      <c r="I18" s="54">
        <v>19149905.330000002</v>
      </c>
      <c r="J18" s="54">
        <v>15483462.484999999</v>
      </c>
      <c r="K18" s="54">
        <v>14944029.6</v>
      </c>
      <c r="L18" s="54">
        <v>4537952.9580000006</v>
      </c>
      <c r="M18" s="54">
        <v>20649764.48</v>
      </c>
      <c r="N18" s="54">
        <v>989583.33000000007</v>
      </c>
      <c r="O18" s="54">
        <v>19149905.330000002</v>
      </c>
      <c r="P18" s="54">
        <v>6807425.7350000003</v>
      </c>
      <c r="Q18" s="54">
        <v>31393988.895000003</v>
      </c>
      <c r="R18" s="54">
        <v>139941347.36600003</v>
      </c>
      <c r="S18" s="54">
        <v>171335336.26100004</v>
      </c>
      <c r="AD18" s="54"/>
      <c r="AE18" s="54"/>
      <c r="AF18" s="54"/>
      <c r="AG18" s="55" t="s">
        <v>30</v>
      </c>
      <c r="AH18" s="56"/>
    </row>
    <row r="19" spans="2:34" x14ac:dyDescent="0.35">
      <c r="B19" s="18" t="s">
        <v>65</v>
      </c>
      <c r="C19" s="54">
        <v>12055277.073000001</v>
      </c>
      <c r="D19" s="54">
        <v>80854294.974000007</v>
      </c>
      <c r="E19" s="54">
        <v>57491040.335999995</v>
      </c>
      <c r="F19" s="54">
        <v>2078395.67</v>
      </c>
      <c r="G19" s="54">
        <v>171626257.38599998</v>
      </c>
      <c r="H19" s="54">
        <v>62409424.202</v>
      </c>
      <c r="I19" s="54">
        <v>14996454.073000001</v>
      </c>
      <c r="J19" s="54">
        <v>47895130.079999983</v>
      </c>
      <c r="K19" s="54">
        <v>62374777.656000003</v>
      </c>
      <c r="L19" s="54">
        <v>1461227.23</v>
      </c>
      <c r="M19" s="54">
        <v>164828166.59899998</v>
      </c>
      <c r="N19" s="54">
        <v>62600577.222000003</v>
      </c>
      <c r="O19" s="54">
        <v>14996454.073000001</v>
      </c>
      <c r="P19" s="54">
        <v>48225379.961999975</v>
      </c>
      <c r="Q19" s="54">
        <v>92909572.047000006</v>
      </c>
      <c r="R19" s="54">
        <v>710983284.48900032</v>
      </c>
      <c r="S19" s="54">
        <v>803892856.53600013</v>
      </c>
      <c r="AD19" s="54"/>
      <c r="AE19" s="54"/>
      <c r="AF19" s="54"/>
      <c r="AG19" s="55" t="s">
        <v>65</v>
      </c>
      <c r="AH19" s="56"/>
    </row>
    <row r="20" spans="2:34" x14ac:dyDescent="0.35">
      <c r="B20" s="18" t="s">
        <v>159</v>
      </c>
      <c r="C20" s="54">
        <v>198591630.273</v>
      </c>
      <c r="D20" s="54">
        <v>164655465.80399999</v>
      </c>
      <c r="E20" s="54">
        <v>32272762.078999996</v>
      </c>
      <c r="F20" s="54">
        <v>116788260.912</v>
      </c>
      <c r="G20" s="54">
        <v>97178303.828999996</v>
      </c>
      <c r="H20" s="54">
        <v>338295210.49900001</v>
      </c>
      <c r="I20" s="54">
        <v>277622344.45699996</v>
      </c>
      <c r="J20" s="54">
        <v>362425193.97099996</v>
      </c>
      <c r="K20" s="54">
        <v>30433515.589000002</v>
      </c>
      <c r="L20" s="54">
        <v>356903034.42699999</v>
      </c>
      <c r="M20" s="54">
        <v>97178299.628999993</v>
      </c>
      <c r="N20" s="54">
        <v>331753781.90900004</v>
      </c>
      <c r="O20" s="54">
        <v>205745793.93100005</v>
      </c>
      <c r="P20" s="54">
        <v>362425205.53099996</v>
      </c>
      <c r="Q20" s="54">
        <v>363247096.07699996</v>
      </c>
      <c r="R20" s="54">
        <v>2609021706.763</v>
      </c>
      <c r="S20" s="54">
        <v>2972268802.8399997</v>
      </c>
      <c r="AD20" s="54"/>
      <c r="AE20" s="54"/>
      <c r="AF20" s="54"/>
      <c r="AG20" s="55" t="s">
        <v>159</v>
      </c>
      <c r="AH20" s="56"/>
    </row>
    <row r="21" spans="2:34" x14ac:dyDescent="0.35">
      <c r="B21" s="18" t="s">
        <v>2926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AD21" s="54"/>
      <c r="AE21" s="54"/>
      <c r="AF21" s="54"/>
      <c r="AG21" s="55" t="s">
        <v>2926</v>
      </c>
      <c r="AH21" s="56"/>
    </row>
    <row r="22" spans="2:34" x14ac:dyDescent="0.35">
      <c r="B22" s="18" t="s">
        <v>469</v>
      </c>
      <c r="C22" s="54">
        <v>229449446.00600001</v>
      </c>
      <c r="D22" s="54">
        <v>258101211.01300001</v>
      </c>
      <c r="E22" s="54">
        <v>113707832.01499999</v>
      </c>
      <c r="F22" s="54">
        <v>185930609.54000002</v>
      </c>
      <c r="G22" s="54">
        <v>286562313.44499993</v>
      </c>
      <c r="H22" s="54">
        <v>401694218.03100002</v>
      </c>
      <c r="I22" s="54">
        <v>311768703.85999995</v>
      </c>
      <c r="J22" s="54">
        <v>425803786.53599995</v>
      </c>
      <c r="K22" s="54">
        <v>109752322.84500001</v>
      </c>
      <c r="L22" s="54">
        <v>362902214.61500001</v>
      </c>
      <c r="M22" s="54">
        <v>282656230.70799994</v>
      </c>
      <c r="N22" s="54">
        <v>395343942.46100003</v>
      </c>
      <c r="O22" s="54">
        <v>239892153.33400005</v>
      </c>
      <c r="P22" s="54">
        <v>417458011.22799993</v>
      </c>
      <c r="Q22" s="54">
        <v>487550657.01899993</v>
      </c>
      <c r="R22" s="54">
        <v>3533472338.6180005</v>
      </c>
      <c r="S22" s="54">
        <v>4021022995.6370001</v>
      </c>
      <c r="AD22" s="54"/>
      <c r="AE22" s="54"/>
      <c r="AF22" s="54"/>
      <c r="AG22" s="55" t="s">
        <v>469</v>
      </c>
    </row>
    <row r="23" spans="2:34" x14ac:dyDescent="0.35">
      <c r="W23" s="3" t="s">
        <v>32</v>
      </c>
      <c r="X23" s="3" t="s">
        <v>32</v>
      </c>
    </row>
    <row r="24" spans="2:34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 t="s">
        <v>32</v>
      </c>
      <c r="U24" s="3" t="s">
        <v>32</v>
      </c>
      <c r="V24" s="3" t="s">
        <v>32</v>
      </c>
      <c r="W24" s="3"/>
      <c r="X24" s="3" t="s">
        <v>32</v>
      </c>
      <c r="Y24" s="3"/>
      <c r="Z24" s="3"/>
      <c r="AA24" s="2"/>
      <c r="AB24" s="2" t="s">
        <v>32</v>
      </c>
      <c r="AC24" s="2" t="s">
        <v>32</v>
      </c>
    </row>
    <row r="25" spans="2:34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 t="s">
        <v>32</v>
      </c>
      <c r="U25" s="2" t="s">
        <v>32</v>
      </c>
      <c r="V25" s="2" t="s">
        <v>32</v>
      </c>
      <c r="W25" s="2"/>
      <c r="X25" s="2" t="s">
        <v>32</v>
      </c>
      <c r="Y25" s="2"/>
      <c r="Z25" s="2"/>
      <c r="AA25" s="2"/>
      <c r="AB25" s="2" t="s">
        <v>32</v>
      </c>
      <c r="AC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32"/>
  <sheetViews>
    <sheetView topLeftCell="K108" zoomScale="95" zoomScaleNormal="95" workbookViewId="0">
      <selection activeCell="U129" sqref="U129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4" width="14.1796875" bestFit="1" customWidth="1"/>
    <col min="15" max="15" width="15.453125" bestFit="1" customWidth="1"/>
    <col min="1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1" ht="23.5" x14ac:dyDescent="0.55000000000000004">
      <c r="A1" s="175" t="s">
        <v>1307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  <c r="T1" s="107"/>
      <c r="U1" s="107"/>
    </row>
    <row r="2" spans="1:21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</row>
    <row r="3" spans="1:21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21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1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</row>
    <row r="9" spans="1:21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</row>
    <row r="10" spans="1:21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</row>
    <row r="11" spans="1:21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</row>
    <row r="12" spans="1:21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6" spans="1:21" ht="29" x14ac:dyDescent="0.35">
      <c r="B16" s="53" t="s">
        <v>11</v>
      </c>
      <c r="C16" s="53" t="s">
        <v>22</v>
      </c>
      <c r="D16" s="53" t="s">
        <v>10</v>
      </c>
      <c r="E16" s="4" t="s">
        <v>3199</v>
      </c>
      <c r="F16" s="4" t="s">
        <v>3184</v>
      </c>
      <c r="G16" s="4" t="s">
        <v>3185</v>
      </c>
      <c r="H16" s="4" t="s">
        <v>3186</v>
      </c>
      <c r="I16" s="4" t="s">
        <v>3187</v>
      </c>
      <c r="J16" s="4" t="s">
        <v>3188</v>
      </c>
      <c r="K16" s="4" t="s">
        <v>3189</v>
      </c>
      <c r="L16" s="4" t="s">
        <v>3200</v>
      </c>
      <c r="M16" s="4" t="s">
        <v>3190</v>
      </c>
      <c r="N16" s="4" t="s">
        <v>3191</v>
      </c>
      <c r="O16" s="4" t="s">
        <v>3192</v>
      </c>
      <c r="P16" s="4" t="s">
        <v>3193</v>
      </c>
      <c r="Q16" s="4" t="s">
        <v>3194</v>
      </c>
      <c r="R16" s="4" t="s">
        <v>3201</v>
      </c>
      <c r="S16" s="4" t="s">
        <v>3196</v>
      </c>
      <c r="T16" s="4" t="s">
        <v>3202</v>
      </c>
      <c r="U16" s="4" t="s">
        <v>3198</v>
      </c>
    </row>
    <row r="17" spans="2:21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</row>
    <row r="18" spans="2:21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</row>
    <row r="19" spans="2:21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</row>
    <row r="20" spans="2:21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</row>
    <row r="21" spans="2:21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</row>
    <row r="22" spans="2:21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</row>
    <row r="23" spans="2:21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</row>
    <row r="24" spans="2:21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</row>
    <row r="25" spans="2:21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</row>
    <row r="26" spans="2:21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</row>
    <row r="27" spans="2:21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</row>
    <row r="28" spans="2:21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</row>
    <row r="29" spans="2:21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</row>
    <row r="30" spans="2:21" x14ac:dyDescent="0.35">
      <c r="C30" t="s">
        <v>388</v>
      </c>
      <c r="D30" t="s">
        <v>29</v>
      </c>
      <c r="E30" s="54">
        <v>0</v>
      </c>
      <c r="F30" s="54">
        <v>0</v>
      </c>
      <c r="G30" s="54">
        <v>9000000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2000000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11000000</v>
      </c>
      <c r="U30" s="54">
        <v>11000000</v>
      </c>
    </row>
    <row r="31" spans="2:21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12343000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12343000</v>
      </c>
      <c r="U31" s="54">
        <v>12343000</v>
      </c>
    </row>
    <row r="32" spans="2:21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</row>
    <row r="33" spans="2:21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</row>
    <row r="34" spans="2:21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</row>
    <row r="35" spans="2:21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50183000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50183000</v>
      </c>
      <c r="U35" s="54">
        <v>50183000</v>
      </c>
    </row>
    <row r="36" spans="2:21" x14ac:dyDescent="0.35">
      <c r="B36" t="s">
        <v>2920</v>
      </c>
      <c r="E36" s="54">
        <v>0</v>
      </c>
      <c r="F36" s="54">
        <v>0</v>
      </c>
      <c r="G36" s="54">
        <v>9000000</v>
      </c>
      <c r="H36" s="54">
        <v>62526000</v>
      </c>
      <c r="I36" s="54">
        <v>0</v>
      </c>
      <c r="J36" s="54">
        <v>0</v>
      </c>
      <c r="K36" s="54">
        <v>0</v>
      </c>
      <c r="L36" s="54">
        <v>0</v>
      </c>
      <c r="M36" s="54">
        <v>2000000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73526000</v>
      </c>
      <c r="U36" s="54">
        <v>73526000</v>
      </c>
    </row>
    <row r="37" spans="2:21" x14ac:dyDescent="0.35">
      <c r="B37" t="s">
        <v>30</v>
      </c>
      <c r="C37" t="s">
        <v>28</v>
      </c>
      <c r="D37" t="s">
        <v>29</v>
      </c>
      <c r="E37" s="54">
        <v>15567715.27</v>
      </c>
      <c r="F37" s="54">
        <v>0</v>
      </c>
      <c r="G37" s="54">
        <v>14944029.6</v>
      </c>
      <c r="H37" s="54">
        <v>0</v>
      </c>
      <c r="I37" s="54">
        <v>4091795.05</v>
      </c>
      <c r="J37" s="54">
        <v>0</v>
      </c>
      <c r="K37" s="54">
        <v>15567715.27</v>
      </c>
      <c r="L37" s="54">
        <v>0</v>
      </c>
      <c r="M37" s="54">
        <v>14944029.6</v>
      </c>
      <c r="N37" s="54">
        <v>0</v>
      </c>
      <c r="O37" s="54">
        <v>4091795.05</v>
      </c>
      <c r="P37" s="54">
        <v>0</v>
      </c>
      <c r="Q37" s="54">
        <v>15567715.27</v>
      </c>
      <c r="R37" s="54">
        <v>0</v>
      </c>
      <c r="S37" s="54">
        <v>15567715.27</v>
      </c>
      <c r="T37" s="54">
        <v>69207079.840000004</v>
      </c>
      <c r="U37" s="54">
        <v>84774795.109999999</v>
      </c>
    </row>
    <row r="38" spans="2:21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</row>
    <row r="39" spans="2:21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</row>
    <row r="40" spans="2:21" x14ac:dyDescent="0.35">
      <c r="D40" t="s">
        <v>38</v>
      </c>
      <c r="E40" s="54">
        <v>2524842.41</v>
      </c>
      <c r="F40" s="54">
        <v>0</v>
      </c>
      <c r="G40" s="54">
        <v>0</v>
      </c>
      <c r="H40" s="54">
        <v>450000</v>
      </c>
      <c r="I40" s="54">
        <v>0</v>
      </c>
      <c r="J40" s="54">
        <v>333333.33</v>
      </c>
      <c r="K40" s="54">
        <v>2524842.41</v>
      </c>
      <c r="L40" s="54">
        <v>0</v>
      </c>
      <c r="M40" s="54">
        <v>0</v>
      </c>
      <c r="N40" s="54">
        <v>450000</v>
      </c>
      <c r="O40" s="54">
        <v>0</v>
      </c>
      <c r="P40" s="54">
        <v>333333.33</v>
      </c>
      <c r="Q40" s="54">
        <v>2524842.41</v>
      </c>
      <c r="R40" s="54">
        <v>0</v>
      </c>
      <c r="S40" s="54">
        <v>2524842.41</v>
      </c>
      <c r="T40" s="54">
        <v>6616351.4800000004</v>
      </c>
      <c r="U40" s="54">
        <v>9141193.8900000006</v>
      </c>
    </row>
    <row r="41" spans="2:21" x14ac:dyDescent="0.35">
      <c r="D41" t="s">
        <v>29</v>
      </c>
      <c r="E41" s="54">
        <v>709980.98</v>
      </c>
      <c r="F41" s="54">
        <v>6807425.7350000003</v>
      </c>
      <c r="G41" s="54">
        <v>0</v>
      </c>
      <c r="H41" s="54">
        <v>3744800.33</v>
      </c>
      <c r="I41" s="54">
        <v>0</v>
      </c>
      <c r="J41" s="54">
        <v>656250</v>
      </c>
      <c r="K41" s="54">
        <v>1057347.6499999999</v>
      </c>
      <c r="L41" s="54">
        <v>6807425.7350000003</v>
      </c>
      <c r="M41" s="54">
        <v>0</v>
      </c>
      <c r="N41" s="54">
        <v>3744800.33</v>
      </c>
      <c r="O41" s="54">
        <v>0</v>
      </c>
      <c r="P41" s="54">
        <v>656250</v>
      </c>
      <c r="Q41" s="54">
        <v>1057347.6499999999</v>
      </c>
      <c r="R41" s="54">
        <v>6807425.7350000003</v>
      </c>
      <c r="S41" s="54">
        <v>7517406.7149999999</v>
      </c>
      <c r="T41" s="54">
        <v>24531647.43</v>
      </c>
      <c r="U41" s="54">
        <v>32049054.144999996</v>
      </c>
    </row>
    <row r="42" spans="2:21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</row>
    <row r="43" spans="2:21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</row>
    <row r="44" spans="2:21" x14ac:dyDescent="0.35">
      <c r="C44" t="s">
        <v>49</v>
      </c>
      <c r="D44" t="s">
        <v>29</v>
      </c>
      <c r="E44" s="54">
        <v>0</v>
      </c>
      <c r="F44" s="54">
        <v>5784024.5</v>
      </c>
      <c r="G44" s="54">
        <v>0</v>
      </c>
      <c r="H44" s="54">
        <v>0</v>
      </c>
      <c r="I44" s="54">
        <v>5784024.5</v>
      </c>
      <c r="J44" s="54">
        <v>0</v>
      </c>
      <c r="K44" s="54">
        <v>0</v>
      </c>
      <c r="L44" s="54">
        <v>8676036.75</v>
      </c>
      <c r="M44" s="54">
        <v>0</v>
      </c>
      <c r="N44" s="54">
        <v>0</v>
      </c>
      <c r="O44" s="54">
        <v>8676036.75</v>
      </c>
      <c r="P44" s="54">
        <v>0</v>
      </c>
      <c r="Q44" s="54">
        <v>0</v>
      </c>
      <c r="R44" s="54">
        <v>0</v>
      </c>
      <c r="S44" s="54">
        <v>5784024.5</v>
      </c>
      <c r="T44" s="54">
        <v>23136098</v>
      </c>
      <c r="U44" s="54">
        <v>28920122.5</v>
      </c>
    </row>
    <row r="45" spans="2:21" x14ac:dyDescent="0.35">
      <c r="C45" t="s">
        <v>52</v>
      </c>
      <c r="D45" t="s">
        <v>29</v>
      </c>
      <c r="E45" s="54">
        <v>0</v>
      </c>
      <c r="F45" s="54">
        <v>0</v>
      </c>
      <c r="G45" s="54">
        <v>0</v>
      </c>
      <c r="H45" s="54">
        <v>0</v>
      </c>
      <c r="I45" s="54">
        <v>7139057.4800000004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7139057.4800000004</v>
      </c>
      <c r="P45" s="54">
        <v>0</v>
      </c>
      <c r="Q45" s="54">
        <v>0</v>
      </c>
      <c r="R45" s="54">
        <v>0</v>
      </c>
      <c r="S45" s="54">
        <v>0</v>
      </c>
      <c r="T45" s="54">
        <v>14278114.960000001</v>
      </c>
      <c r="U45" s="54">
        <v>14278114.960000001</v>
      </c>
    </row>
    <row r="46" spans="2:21" x14ac:dyDescent="0.35">
      <c r="D46" t="s">
        <v>55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</row>
    <row r="47" spans="2:21" x14ac:dyDescent="0.35">
      <c r="C47" t="s">
        <v>60</v>
      </c>
      <c r="D47" t="s">
        <v>29</v>
      </c>
      <c r="E47" s="54">
        <v>0</v>
      </c>
      <c r="F47" s="54">
        <v>0</v>
      </c>
      <c r="G47" s="54">
        <v>0</v>
      </c>
      <c r="H47" s="54">
        <v>343152.62800000003</v>
      </c>
      <c r="I47" s="54">
        <v>742875.2</v>
      </c>
      <c r="J47" s="54">
        <v>0</v>
      </c>
      <c r="K47" s="54">
        <v>0</v>
      </c>
      <c r="L47" s="54">
        <v>0</v>
      </c>
      <c r="M47" s="54">
        <v>0</v>
      </c>
      <c r="N47" s="54">
        <v>343152.62800000003</v>
      </c>
      <c r="O47" s="54">
        <v>742875.2</v>
      </c>
      <c r="P47" s="54">
        <v>0</v>
      </c>
      <c r="Q47" s="54">
        <v>0</v>
      </c>
      <c r="R47" s="54">
        <v>0</v>
      </c>
      <c r="S47" s="54">
        <v>0</v>
      </c>
      <c r="T47" s="54">
        <v>2172055.656</v>
      </c>
      <c r="U47" s="54">
        <v>2172055.656</v>
      </c>
    </row>
    <row r="48" spans="2:21" x14ac:dyDescent="0.35">
      <c r="B48" t="s">
        <v>2921</v>
      </c>
      <c r="E48" s="54">
        <v>18802538.66</v>
      </c>
      <c r="F48" s="54">
        <v>12591450.234999999</v>
      </c>
      <c r="G48" s="54">
        <v>14944029.6</v>
      </c>
      <c r="H48" s="54">
        <v>4537952.9580000006</v>
      </c>
      <c r="I48" s="54">
        <v>17757752.23</v>
      </c>
      <c r="J48" s="54">
        <v>989583.33000000007</v>
      </c>
      <c r="K48" s="54">
        <v>19149905.329999998</v>
      </c>
      <c r="L48" s="54">
        <v>15483462.484999999</v>
      </c>
      <c r="M48" s="54">
        <v>14944029.6</v>
      </c>
      <c r="N48" s="54">
        <v>4537952.9580000006</v>
      </c>
      <c r="O48" s="54">
        <v>20649764.48</v>
      </c>
      <c r="P48" s="54">
        <v>989583.33000000007</v>
      </c>
      <c r="Q48" s="54">
        <v>19149905.329999998</v>
      </c>
      <c r="R48" s="54">
        <v>6807425.7350000003</v>
      </c>
      <c r="S48" s="54">
        <v>31393988.895</v>
      </c>
      <c r="T48" s="54">
        <v>139941347.366</v>
      </c>
      <c r="U48" s="54">
        <v>171335336.26099998</v>
      </c>
    </row>
    <row r="49" spans="2:21" x14ac:dyDescent="0.35">
      <c r="B49" t="s">
        <v>65</v>
      </c>
      <c r="C49" t="s">
        <v>71</v>
      </c>
      <c r="D49" t="s">
        <v>166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</row>
    <row r="50" spans="2:21" x14ac:dyDescent="0.35">
      <c r="D50" t="s">
        <v>38</v>
      </c>
      <c r="E50" s="54">
        <v>0</v>
      </c>
      <c r="F50" s="54">
        <v>0</v>
      </c>
      <c r="G50" s="54">
        <v>2010545.82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2010545.82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4021091.64</v>
      </c>
      <c r="U50" s="54">
        <v>4021091.64</v>
      </c>
    </row>
    <row r="51" spans="2:21" x14ac:dyDescent="0.35">
      <c r="D51" t="s">
        <v>72</v>
      </c>
      <c r="E51" s="54">
        <v>0</v>
      </c>
      <c r="F51" s="54">
        <v>2333333.33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2333333.33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2333303.4300000002</v>
      </c>
      <c r="S51" s="54">
        <v>2333333.33</v>
      </c>
      <c r="T51" s="54">
        <v>4666636.76</v>
      </c>
      <c r="U51" s="54">
        <v>6999970.0899999999</v>
      </c>
    </row>
    <row r="52" spans="2:21" x14ac:dyDescent="0.35">
      <c r="D52" t="s">
        <v>29</v>
      </c>
      <c r="E52" s="54">
        <v>3434633.8530000001</v>
      </c>
      <c r="F52" s="54">
        <v>6209166.6430000002</v>
      </c>
      <c r="G52" s="54">
        <v>2666666.67</v>
      </c>
      <c r="H52" s="54">
        <v>0</v>
      </c>
      <c r="I52" s="54">
        <v>0</v>
      </c>
      <c r="J52" s="54">
        <v>0</v>
      </c>
      <c r="K52" s="54">
        <v>3434633.8530000001</v>
      </c>
      <c r="L52" s="54">
        <v>6209166.6430000002</v>
      </c>
      <c r="M52" s="54">
        <v>7666666.6699999999</v>
      </c>
      <c r="N52" s="54">
        <v>0</v>
      </c>
      <c r="O52" s="54">
        <v>0</v>
      </c>
      <c r="P52" s="54">
        <v>0</v>
      </c>
      <c r="Q52" s="54">
        <v>3434633.8530000001</v>
      </c>
      <c r="R52" s="54">
        <v>6209166.6430000002</v>
      </c>
      <c r="S52" s="54">
        <v>9643800.4959999993</v>
      </c>
      <c r="T52" s="54">
        <v>29620934.331999999</v>
      </c>
      <c r="U52" s="54">
        <v>39264734.827999994</v>
      </c>
    </row>
    <row r="53" spans="2:21" x14ac:dyDescent="0.35">
      <c r="D53" t="s">
        <v>83</v>
      </c>
      <c r="E53" s="54">
        <v>3811044.79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3811044.79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3811044.79</v>
      </c>
      <c r="R53" s="54">
        <v>0</v>
      </c>
      <c r="S53" s="54">
        <v>3811044.79</v>
      </c>
      <c r="T53" s="54">
        <v>7622089.5800000001</v>
      </c>
      <c r="U53" s="54">
        <v>11433134.370000001</v>
      </c>
    </row>
    <row r="54" spans="2:21" x14ac:dyDescent="0.35">
      <c r="C54" t="s">
        <v>86</v>
      </c>
      <c r="D54" t="s">
        <v>87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17834938.739999998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17834938.739999998</v>
      </c>
      <c r="Q54" s="54">
        <v>0</v>
      </c>
      <c r="R54" s="54">
        <v>0</v>
      </c>
      <c r="S54" s="54">
        <v>0</v>
      </c>
      <c r="T54" s="54">
        <v>35669877.479999997</v>
      </c>
      <c r="U54" s="54">
        <v>35669877.479999997</v>
      </c>
    </row>
    <row r="55" spans="2:21" x14ac:dyDescent="0.35">
      <c r="D55" t="s">
        <v>29</v>
      </c>
      <c r="E55" s="54">
        <v>0</v>
      </c>
      <c r="F55" s="54">
        <v>25285647.594000001</v>
      </c>
      <c r="G55" s="54">
        <v>43777872.898000002</v>
      </c>
      <c r="H55" s="54">
        <v>0</v>
      </c>
      <c r="I55" s="54">
        <v>25285647.594000001</v>
      </c>
      <c r="J55" s="54">
        <v>43777872.898000002</v>
      </c>
      <c r="K55" s="54">
        <v>0</v>
      </c>
      <c r="L55" s="54">
        <v>25285647.594000001</v>
      </c>
      <c r="M55" s="54">
        <v>43777872.898000002</v>
      </c>
      <c r="N55" s="54">
        <v>0</v>
      </c>
      <c r="O55" s="54">
        <v>25285647.594000001</v>
      </c>
      <c r="P55" s="54">
        <v>43777872.898000002</v>
      </c>
      <c r="Q55" s="54">
        <v>0</v>
      </c>
      <c r="R55" s="54">
        <v>25285647.594000001</v>
      </c>
      <c r="S55" s="54">
        <v>25285647.594000001</v>
      </c>
      <c r="T55" s="54">
        <v>276254081.96799999</v>
      </c>
      <c r="U55" s="54">
        <v>301539729.56200004</v>
      </c>
    </row>
    <row r="56" spans="2:21" x14ac:dyDescent="0.35">
      <c r="C56" t="s">
        <v>64</v>
      </c>
      <c r="D56" t="s">
        <v>29</v>
      </c>
      <c r="E56" s="54">
        <v>0</v>
      </c>
      <c r="F56" s="54">
        <v>75224.98</v>
      </c>
      <c r="G56" s="54">
        <v>117081.57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191153.02</v>
      </c>
      <c r="Q56" s="54">
        <v>0</v>
      </c>
      <c r="R56" s="54">
        <v>75224.98</v>
      </c>
      <c r="S56" s="54">
        <v>75224.98</v>
      </c>
      <c r="T56" s="54">
        <v>383459.56999999995</v>
      </c>
      <c r="U56" s="54">
        <v>458684.54999999993</v>
      </c>
    </row>
    <row r="57" spans="2:21" x14ac:dyDescent="0.35">
      <c r="C57" t="s">
        <v>98</v>
      </c>
      <c r="D57" t="s">
        <v>99</v>
      </c>
      <c r="E57" s="54">
        <v>0</v>
      </c>
      <c r="F57" s="54">
        <v>0</v>
      </c>
      <c r="G57" s="54">
        <v>0</v>
      </c>
      <c r="H57" s="54">
        <v>0</v>
      </c>
      <c r="I57" s="54">
        <v>975568.13699999999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975568.13699999999</v>
      </c>
      <c r="U57" s="54">
        <v>975568.13699999999</v>
      </c>
    </row>
    <row r="58" spans="2:21" x14ac:dyDescent="0.35">
      <c r="C58" t="s">
        <v>101</v>
      </c>
      <c r="D58" t="s">
        <v>29</v>
      </c>
      <c r="E58" s="54">
        <v>0</v>
      </c>
      <c r="F58" s="54">
        <v>0</v>
      </c>
      <c r="G58" s="54">
        <v>7496482.2699999996</v>
      </c>
      <c r="H58" s="54">
        <v>0</v>
      </c>
      <c r="I58" s="54">
        <v>137723462.368</v>
      </c>
      <c r="J58" s="54">
        <v>0</v>
      </c>
      <c r="K58" s="54">
        <v>0</v>
      </c>
      <c r="L58" s="54">
        <v>0</v>
      </c>
      <c r="M58" s="54">
        <v>7496482.2699999996</v>
      </c>
      <c r="N58" s="54">
        <v>0</v>
      </c>
      <c r="O58" s="54">
        <v>137723460.28799999</v>
      </c>
      <c r="P58" s="54">
        <v>0</v>
      </c>
      <c r="Q58" s="54">
        <v>0</v>
      </c>
      <c r="R58" s="54">
        <v>0</v>
      </c>
      <c r="S58" s="54">
        <v>0</v>
      </c>
      <c r="T58" s="54">
        <v>290439887.19599998</v>
      </c>
      <c r="U58" s="54">
        <v>290439887.19599998</v>
      </c>
    </row>
    <row r="59" spans="2:21" x14ac:dyDescent="0.35">
      <c r="C59" t="s">
        <v>112</v>
      </c>
      <c r="D59" t="s">
        <v>113</v>
      </c>
      <c r="E59" s="54">
        <v>0</v>
      </c>
      <c r="F59" s="54">
        <v>31321895.82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5220315.97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5220315.97</v>
      </c>
      <c r="S59" s="54">
        <v>31321895.82</v>
      </c>
      <c r="T59" s="54">
        <v>10440631.939999999</v>
      </c>
      <c r="U59" s="54">
        <v>41762527.759999998</v>
      </c>
    </row>
    <row r="60" spans="2:21" x14ac:dyDescent="0.35">
      <c r="D60" t="s">
        <v>115</v>
      </c>
      <c r="E60" s="54">
        <v>0</v>
      </c>
      <c r="F60" s="54">
        <v>7006343.46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7006343.46</v>
      </c>
      <c r="T60" s="54">
        <v>0</v>
      </c>
      <c r="U60" s="54">
        <v>7006343.46</v>
      </c>
    </row>
    <row r="61" spans="2:21" x14ac:dyDescent="0.35">
      <c r="C61" t="s">
        <v>118</v>
      </c>
      <c r="D61" t="s">
        <v>119</v>
      </c>
      <c r="E61" s="54">
        <v>0</v>
      </c>
      <c r="F61" s="54">
        <v>1038706.3810000001</v>
      </c>
      <c r="G61" s="54">
        <v>0</v>
      </c>
      <c r="H61" s="54">
        <v>0</v>
      </c>
      <c r="I61" s="54">
        <v>795004.12399999995</v>
      </c>
      <c r="J61" s="54">
        <v>0</v>
      </c>
      <c r="K61" s="54">
        <v>0</v>
      </c>
      <c r="L61" s="54">
        <v>1038706.3810000001</v>
      </c>
      <c r="M61" s="54">
        <v>0</v>
      </c>
      <c r="N61" s="54">
        <v>0</v>
      </c>
      <c r="O61" s="54">
        <v>795004.12399999995</v>
      </c>
      <c r="P61" s="54">
        <v>0</v>
      </c>
      <c r="Q61" s="54">
        <v>0</v>
      </c>
      <c r="R61" s="54">
        <v>1038706.3810000001</v>
      </c>
      <c r="S61" s="54">
        <v>1038706.3810000001</v>
      </c>
      <c r="T61" s="54">
        <v>3667421.01</v>
      </c>
      <c r="U61" s="54">
        <v>4706127.3909999998</v>
      </c>
    </row>
    <row r="62" spans="2:21" x14ac:dyDescent="0.35">
      <c r="C62" t="s">
        <v>121</v>
      </c>
      <c r="D62" t="s">
        <v>122</v>
      </c>
      <c r="E62" s="54">
        <v>0</v>
      </c>
      <c r="F62" s="54">
        <v>104479.724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104447.60399999999</v>
      </c>
      <c r="S62" s="54">
        <v>104479.724</v>
      </c>
      <c r="T62" s="54">
        <v>104447.60399999999</v>
      </c>
      <c r="U62" s="54">
        <v>208927.32799999998</v>
      </c>
    </row>
    <row r="63" spans="2:21" x14ac:dyDescent="0.35">
      <c r="D63" t="s">
        <v>29</v>
      </c>
      <c r="E63" s="54">
        <v>0</v>
      </c>
      <c r="F63" s="54">
        <v>195093.761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195121.44200000001</v>
      </c>
      <c r="S63" s="54">
        <v>195093.761</v>
      </c>
      <c r="T63" s="54">
        <v>195121.44200000001</v>
      </c>
      <c r="U63" s="54">
        <v>390215.20299999998</v>
      </c>
    </row>
    <row r="64" spans="2:21" x14ac:dyDescent="0.35">
      <c r="C64" t="s">
        <v>130</v>
      </c>
      <c r="D64" t="s">
        <v>29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</row>
    <row r="65" spans="3:21" x14ac:dyDescent="0.35">
      <c r="C65" t="s">
        <v>131</v>
      </c>
      <c r="D65" t="s">
        <v>99</v>
      </c>
      <c r="E65" s="54">
        <v>0</v>
      </c>
      <c r="F65" s="54">
        <v>0</v>
      </c>
      <c r="G65" s="54">
        <v>0</v>
      </c>
      <c r="H65" s="54">
        <v>286227.24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286227.24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572454.48</v>
      </c>
      <c r="U65" s="54">
        <v>572454.48</v>
      </c>
    </row>
    <row r="66" spans="3:21" x14ac:dyDescent="0.35">
      <c r="D66" t="s">
        <v>29</v>
      </c>
      <c r="E66" s="54">
        <v>4809598.43</v>
      </c>
      <c r="F66" s="54">
        <v>702090.12</v>
      </c>
      <c r="G66" s="54">
        <v>33377.440000000002</v>
      </c>
      <c r="H66" s="54">
        <v>992168.42999999993</v>
      </c>
      <c r="I66" s="54">
        <v>350812.87</v>
      </c>
      <c r="J66" s="54">
        <v>796612.56400000001</v>
      </c>
      <c r="K66" s="54">
        <v>4809598.43</v>
      </c>
      <c r="L66" s="54">
        <v>702090.12</v>
      </c>
      <c r="M66" s="54">
        <v>33377.440000000002</v>
      </c>
      <c r="N66" s="54">
        <v>374999.99</v>
      </c>
      <c r="O66" s="54">
        <v>350812.87</v>
      </c>
      <c r="P66" s="54">
        <v>796612.56400000001</v>
      </c>
      <c r="Q66" s="54">
        <v>4809598.43</v>
      </c>
      <c r="R66" s="54">
        <v>702090.12</v>
      </c>
      <c r="S66" s="54">
        <v>5511688.5499999998</v>
      </c>
      <c r="T66" s="54">
        <v>14752151.267999999</v>
      </c>
      <c r="U66" s="54">
        <v>20263839.818000004</v>
      </c>
    </row>
    <row r="67" spans="3:21" x14ac:dyDescent="0.35">
      <c r="D67" t="s">
        <v>48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</row>
    <row r="68" spans="3:21" x14ac:dyDescent="0.35">
      <c r="D68" t="s">
        <v>3240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</row>
    <row r="69" spans="3:21" x14ac:dyDescent="0.35">
      <c r="C69" t="s">
        <v>139</v>
      </c>
      <c r="D69" t="s">
        <v>29</v>
      </c>
      <c r="E69" s="54">
        <v>0</v>
      </c>
      <c r="F69" s="54">
        <v>926565.83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1449648.942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1449648.8770000001</v>
      </c>
      <c r="S69" s="54">
        <v>926565.83</v>
      </c>
      <c r="T69" s="54">
        <v>2899297.8190000001</v>
      </c>
      <c r="U69" s="54">
        <v>3825863.6490000002</v>
      </c>
    </row>
    <row r="70" spans="3:21" x14ac:dyDescent="0.35">
      <c r="C70" t="s">
        <v>140</v>
      </c>
      <c r="D70" t="s">
        <v>29</v>
      </c>
      <c r="E70" s="54">
        <v>0</v>
      </c>
      <c r="F70" s="54">
        <v>0</v>
      </c>
      <c r="G70" s="54">
        <v>0</v>
      </c>
      <c r="H70" s="54">
        <v>800000</v>
      </c>
      <c r="I70" s="54">
        <v>0</v>
      </c>
      <c r="J70" s="54">
        <v>0</v>
      </c>
      <c r="K70" s="54">
        <v>2941177</v>
      </c>
      <c r="L70" s="54">
        <v>0</v>
      </c>
      <c r="M70" s="54">
        <v>0</v>
      </c>
      <c r="N70" s="54">
        <v>800000</v>
      </c>
      <c r="O70" s="54">
        <v>0</v>
      </c>
      <c r="P70" s="54">
        <v>0</v>
      </c>
      <c r="Q70" s="54">
        <v>2941177</v>
      </c>
      <c r="R70" s="54">
        <v>0</v>
      </c>
      <c r="S70" s="54">
        <v>0</v>
      </c>
      <c r="T70" s="54">
        <v>7482354</v>
      </c>
      <c r="U70" s="54">
        <v>7482354</v>
      </c>
    </row>
    <row r="71" spans="3:21" x14ac:dyDescent="0.35">
      <c r="C71" t="s">
        <v>441</v>
      </c>
      <c r="D71" t="s">
        <v>113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</row>
    <row r="72" spans="3:21" x14ac:dyDescent="0.35">
      <c r="D72" t="s">
        <v>29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</row>
    <row r="73" spans="3:21" x14ac:dyDescent="0.35">
      <c r="C73" t="s">
        <v>143</v>
      </c>
      <c r="D73" t="s">
        <v>87</v>
      </c>
      <c r="E73" s="54">
        <v>0</v>
      </c>
      <c r="F73" s="54">
        <v>271607.08100000001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271607.08100000001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271607.08100000001</v>
      </c>
      <c r="S73" s="54">
        <v>271607.08100000001</v>
      </c>
      <c r="T73" s="54">
        <v>543214.16200000001</v>
      </c>
      <c r="U73" s="54">
        <v>814821.24300000002</v>
      </c>
    </row>
    <row r="74" spans="3:21" x14ac:dyDescent="0.35">
      <c r="D74" t="s">
        <v>70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</row>
    <row r="75" spans="3:21" x14ac:dyDescent="0.35">
      <c r="D75" t="s">
        <v>146</v>
      </c>
      <c r="E75" s="54">
        <v>0</v>
      </c>
      <c r="F75" s="54">
        <v>38032.75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38032.75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38032.75</v>
      </c>
      <c r="S75" s="54">
        <v>38032.75</v>
      </c>
      <c r="T75" s="54">
        <v>76065.5</v>
      </c>
      <c r="U75" s="54">
        <v>114098.25</v>
      </c>
    </row>
    <row r="76" spans="3:21" x14ac:dyDescent="0.35">
      <c r="D76" t="s">
        <v>29</v>
      </c>
      <c r="E76" s="54">
        <v>0</v>
      </c>
      <c r="F76" s="54">
        <v>138898.83000000002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138898.83000000002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138898.83000000002</v>
      </c>
      <c r="S76" s="54">
        <v>138898.83000000002</v>
      </c>
      <c r="T76" s="54">
        <v>277797.66000000003</v>
      </c>
      <c r="U76" s="54">
        <v>416696.49</v>
      </c>
    </row>
    <row r="77" spans="3:21" x14ac:dyDescent="0.35">
      <c r="D77" t="s">
        <v>149</v>
      </c>
      <c r="E77" s="54">
        <v>0</v>
      </c>
      <c r="F77" s="54">
        <v>44552.65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44866.279000000002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44552.65</v>
      </c>
      <c r="T77" s="54">
        <v>44866.279000000002</v>
      </c>
      <c r="U77" s="54">
        <v>89418.929000000004</v>
      </c>
    </row>
    <row r="78" spans="3:21" x14ac:dyDescent="0.35">
      <c r="C78" t="s">
        <v>151</v>
      </c>
      <c r="D78" t="s">
        <v>29</v>
      </c>
      <c r="E78" s="54">
        <v>0</v>
      </c>
      <c r="F78" s="54">
        <v>5139530.21</v>
      </c>
      <c r="G78" s="54">
        <v>0</v>
      </c>
      <c r="H78" s="54">
        <v>0</v>
      </c>
      <c r="I78" s="54">
        <v>673241.723</v>
      </c>
      <c r="J78" s="54">
        <v>0</v>
      </c>
      <c r="K78" s="54">
        <v>0</v>
      </c>
      <c r="L78" s="54">
        <v>5139343.47</v>
      </c>
      <c r="M78" s="54">
        <v>0</v>
      </c>
      <c r="N78" s="54">
        <v>0</v>
      </c>
      <c r="O78" s="54">
        <v>673241.723</v>
      </c>
      <c r="P78" s="54">
        <v>0</v>
      </c>
      <c r="Q78" s="54">
        <v>0</v>
      </c>
      <c r="R78" s="54">
        <v>5139343.47</v>
      </c>
      <c r="S78" s="54">
        <v>5139530.21</v>
      </c>
      <c r="T78" s="54">
        <v>11625170.386</v>
      </c>
      <c r="U78" s="54">
        <v>16764700.595999999</v>
      </c>
    </row>
    <row r="79" spans="3:21" x14ac:dyDescent="0.35">
      <c r="C79" t="s">
        <v>67</v>
      </c>
      <c r="D79" t="s">
        <v>29</v>
      </c>
      <c r="E79" s="54">
        <v>0</v>
      </c>
      <c r="F79" s="54">
        <v>0</v>
      </c>
      <c r="G79" s="54">
        <v>1334421.4080000001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1334421.4080000001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2668842.8160000001</v>
      </c>
      <c r="U79" s="54">
        <v>2668842.8160000001</v>
      </c>
    </row>
    <row r="80" spans="3:21" x14ac:dyDescent="0.35">
      <c r="C80" t="s">
        <v>69</v>
      </c>
      <c r="D80" t="s">
        <v>29</v>
      </c>
      <c r="E80" s="54">
        <v>0</v>
      </c>
      <c r="F80" s="54">
        <v>23125.809999999998</v>
      </c>
      <c r="G80" s="54">
        <v>54592.26</v>
      </c>
      <c r="H80" s="54">
        <v>0</v>
      </c>
      <c r="I80" s="54">
        <v>0</v>
      </c>
      <c r="J80" s="54">
        <v>0</v>
      </c>
      <c r="K80" s="54">
        <v>0</v>
      </c>
      <c r="L80" s="54">
        <v>23472.69</v>
      </c>
      <c r="M80" s="54">
        <v>55411.15</v>
      </c>
      <c r="N80" s="54">
        <v>0</v>
      </c>
      <c r="O80" s="54">
        <v>0</v>
      </c>
      <c r="P80" s="54">
        <v>0</v>
      </c>
      <c r="Q80" s="54">
        <v>0</v>
      </c>
      <c r="R80" s="54">
        <v>23824.79</v>
      </c>
      <c r="S80" s="54">
        <v>23125.809999999998</v>
      </c>
      <c r="T80" s="54">
        <v>157300.89000000001</v>
      </c>
      <c r="U80" s="54">
        <v>180426.7</v>
      </c>
    </row>
    <row r="81" spans="2:21" x14ac:dyDescent="0.35">
      <c r="C81" t="s">
        <v>3440</v>
      </c>
      <c r="D81" t="s">
        <v>29</v>
      </c>
      <c r="E81" s="54">
        <v>0</v>
      </c>
      <c r="F81" s="54">
        <v>0</v>
      </c>
      <c r="G81" s="54">
        <v>0</v>
      </c>
      <c r="H81" s="54">
        <v>0</v>
      </c>
      <c r="I81" s="54">
        <v>5822520.5700000003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5822520.5700000003</v>
      </c>
      <c r="U81" s="54">
        <v>5822520.5700000003</v>
      </c>
    </row>
    <row r="82" spans="2:21" x14ac:dyDescent="0.35">
      <c r="B82" t="s">
        <v>2922</v>
      </c>
      <c r="E82" s="54">
        <v>12055277.072999999</v>
      </c>
      <c r="F82" s="54">
        <v>80854294.974000007</v>
      </c>
      <c r="G82" s="54">
        <v>57491040.335999995</v>
      </c>
      <c r="H82" s="54">
        <v>2078395.67</v>
      </c>
      <c r="I82" s="54">
        <v>171626257.38600001</v>
      </c>
      <c r="J82" s="54">
        <v>62409424.202</v>
      </c>
      <c r="K82" s="54">
        <v>14996454.072999999</v>
      </c>
      <c r="L82" s="54">
        <v>47895130.079999991</v>
      </c>
      <c r="M82" s="54">
        <v>62374777.656000003</v>
      </c>
      <c r="N82" s="54">
        <v>1461227.23</v>
      </c>
      <c r="O82" s="54">
        <v>164828166.59900001</v>
      </c>
      <c r="P82" s="54">
        <v>62600577.222000003</v>
      </c>
      <c r="Q82" s="54">
        <v>14996454.072999999</v>
      </c>
      <c r="R82" s="54">
        <v>48225379.96199999</v>
      </c>
      <c r="S82" s="54">
        <v>92909572.046999991</v>
      </c>
      <c r="T82" s="54">
        <v>710983284.48900008</v>
      </c>
      <c r="U82" s="54">
        <v>803892856.53600013</v>
      </c>
    </row>
    <row r="83" spans="2:21" x14ac:dyDescent="0.35">
      <c r="B83" t="s">
        <v>159</v>
      </c>
      <c r="C83" t="s">
        <v>160</v>
      </c>
      <c r="D83" t="s">
        <v>87</v>
      </c>
      <c r="E83" s="54">
        <v>0</v>
      </c>
      <c r="F83" s="54">
        <v>0</v>
      </c>
      <c r="G83" s="54">
        <v>1912.31</v>
      </c>
      <c r="H83" s="54">
        <v>58670.16</v>
      </c>
      <c r="I83" s="54">
        <v>0</v>
      </c>
      <c r="J83" s="54">
        <v>0</v>
      </c>
      <c r="K83" s="54">
        <v>0</v>
      </c>
      <c r="L83" s="54">
        <v>0</v>
      </c>
      <c r="M83" s="54">
        <v>1912.31</v>
      </c>
      <c r="N83" s="54">
        <v>58670.16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121164.94</v>
      </c>
      <c r="U83" s="54">
        <v>121164.94</v>
      </c>
    </row>
    <row r="84" spans="2:21" x14ac:dyDescent="0.35">
      <c r="D84" t="s">
        <v>113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</row>
    <row r="85" spans="2:21" x14ac:dyDescent="0.35">
      <c r="D85" t="s">
        <v>70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37812.964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37812.964</v>
      </c>
      <c r="Q85" s="54">
        <v>0</v>
      </c>
      <c r="R85" s="54">
        <v>0</v>
      </c>
      <c r="S85" s="54">
        <v>0</v>
      </c>
      <c r="T85" s="54">
        <v>75625.928</v>
      </c>
      <c r="U85" s="54">
        <v>75625.928</v>
      </c>
    </row>
    <row r="86" spans="2:21" x14ac:dyDescent="0.35">
      <c r="D86" t="s">
        <v>164</v>
      </c>
      <c r="E86" s="54">
        <v>0</v>
      </c>
      <c r="F86" s="54">
        <v>0</v>
      </c>
      <c r="G86" s="54">
        <v>0</v>
      </c>
      <c r="H86" s="54">
        <v>0</v>
      </c>
      <c r="I86" s="54">
        <v>500000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500000</v>
      </c>
      <c r="P86" s="54">
        <v>0</v>
      </c>
      <c r="Q86" s="54">
        <v>0</v>
      </c>
      <c r="R86" s="54">
        <v>0</v>
      </c>
      <c r="S86" s="54">
        <v>0</v>
      </c>
      <c r="T86" s="54">
        <v>1000000</v>
      </c>
      <c r="U86" s="54">
        <v>1000000</v>
      </c>
    </row>
    <row r="87" spans="2:21" x14ac:dyDescent="0.35">
      <c r="D87" t="s">
        <v>166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</row>
    <row r="88" spans="2:21" x14ac:dyDescent="0.35">
      <c r="D88" t="s">
        <v>168</v>
      </c>
      <c r="E88" s="54">
        <v>0</v>
      </c>
      <c r="F88" s="54">
        <v>220464.38</v>
      </c>
      <c r="G88" s="54">
        <v>0</v>
      </c>
      <c r="H88" s="54">
        <v>0</v>
      </c>
      <c r="I88" s="54">
        <v>1191674.1399999999</v>
      </c>
      <c r="J88" s="54">
        <v>0</v>
      </c>
      <c r="K88" s="54">
        <v>0</v>
      </c>
      <c r="L88" s="54">
        <v>220464.38</v>
      </c>
      <c r="M88" s="54">
        <v>0</v>
      </c>
      <c r="N88" s="54">
        <v>0</v>
      </c>
      <c r="O88" s="54">
        <v>1191674.1399999999</v>
      </c>
      <c r="P88" s="54">
        <v>0</v>
      </c>
      <c r="Q88" s="54">
        <v>0</v>
      </c>
      <c r="R88" s="54">
        <v>220464.38</v>
      </c>
      <c r="S88" s="54">
        <v>220464.38</v>
      </c>
      <c r="T88" s="54">
        <v>2824277.04</v>
      </c>
      <c r="U88" s="54">
        <v>3044741.42</v>
      </c>
    </row>
    <row r="89" spans="2:21" x14ac:dyDescent="0.35">
      <c r="D89" t="s">
        <v>171</v>
      </c>
      <c r="E89" s="54">
        <v>0</v>
      </c>
      <c r="F89" s="54">
        <v>1768834.32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1768834.32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1768834.32</v>
      </c>
      <c r="S89" s="54">
        <v>1768834.32</v>
      </c>
      <c r="T89" s="54">
        <v>3537668.64</v>
      </c>
      <c r="U89" s="54">
        <v>5306502.96</v>
      </c>
    </row>
    <row r="90" spans="2:21" x14ac:dyDescent="0.35">
      <c r="D90" t="s">
        <v>175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</row>
    <row r="91" spans="2:21" x14ac:dyDescent="0.35">
      <c r="D91" t="s">
        <v>176</v>
      </c>
      <c r="E91" s="54">
        <v>0</v>
      </c>
      <c r="F91" s="54">
        <v>1632793.57</v>
      </c>
      <c r="G91" s="54">
        <v>0</v>
      </c>
      <c r="H91" s="54">
        <v>0</v>
      </c>
      <c r="I91" s="54">
        <v>0</v>
      </c>
      <c r="J91" s="54">
        <v>55786.98</v>
      </c>
      <c r="K91" s="54">
        <v>0</v>
      </c>
      <c r="L91" s="54">
        <v>1632793.57</v>
      </c>
      <c r="M91" s="54">
        <v>0</v>
      </c>
      <c r="N91" s="54">
        <v>0</v>
      </c>
      <c r="O91" s="54">
        <v>0</v>
      </c>
      <c r="P91" s="54">
        <v>55786.98</v>
      </c>
      <c r="Q91" s="54">
        <v>0</v>
      </c>
      <c r="R91" s="54">
        <v>1632793.57</v>
      </c>
      <c r="S91" s="54">
        <v>1632793.57</v>
      </c>
      <c r="T91" s="54">
        <v>3377161.1</v>
      </c>
      <c r="U91" s="54">
        <v>5009954.67</v>
      </c>
    </row>
    <row r="92" spans="2:21" x14ac:dyDescent="0.35">
      <c r="D92" t="s">
        <v>29</v>
      </c>
      <c r="E92" s="54">
        <v>65117465.025000006</v>
      </c>
      <c r="F92" s="54">
        <v>20438176.197999999</v>
      </c>
      <c r="G92" s="54">
        <v>6283912.1239999989</v>
      </c>
      <c r="H92" s="54">
        <v>29788691.647</v>
      </c>
      <c r="I92" s="54">
        <v>7963074.6409999989</v>
      </c>
      <c r="J92" s="54">
        <v>98512793.811000004</v>
      </c>
      <c r="K92" s="54">
        <v>104821613.686</v>
      </c>
      <c r="L92" s="54">
        <v>44766303.082999997</v>
      </c>
      <c r="M92" s="54">
        <v>5855819.0639999993</v>
      </c>
      <c r="N92" s="54">
        <v>29788691.647</v>
      </c>
      <c r="O92" s="54">
        <v>7963070.4409999996</v>
      </c>
      <c r="P92" s="54">
        <v>98512793.811000004</v>
      </c>
      <c r="Q92" s="54">
        <v>104828244.795</v>
      </c>
      <c r="R92" s="54">
        <v>44766311.963000007</v>
      </c>
      <c r="S92" s="54">
        <v>85555641.223000005</v>
      </c>
      <c r="T92" s="54">
        <v>583851320.71300006</v>
      </c>
      <c r="U92" s="54">
        <v>669406961.93600011</v>
      </c>
    </row>
    <row r="93" spans="2:21" x14ac:dyDescent="0.35">
      <c r="D93" t="s">
        <v>46</v>
      </c>
      <c r="E93" s="54">
        <v>0</v>
      </c>
      <c r="F93" s="54">
        <v>138480.48000000001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138480.48000000001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138480.48000000001</v>
      </c>
      <c r="S93" s="54">
        <v>138480.48000000001</v>
      </c>
      <c r="T93" s="54">
        <v>276960.96000000002</v>
      </c>
      <c r="U93" s="54">
        <v>415441.44000000006</v>
      </c>
    </row>
    <row r="94" spans="2:21" x14ac:dyDescent="0.35">
      <c r="D94" t="s">
        <v>48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545009.93000000005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545009.93000000005</v>
      </c>
      <c r="U94" s="54">
        <v>545009.93000000005</v>
      </c>
    </row>
    <row r="95" spans="2:21" x14ac:dyDescent="0.35">
      <c r="D95" t="s">
        <v>286</v>
      </c>
      <c r="E95" s="54">
        <v>0</v>
      </c>
      <c r="F95" s="54">
        <v>1636691.94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1636691.94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1636691.94</v>
      </c>
      <c r="S95" s="54">
        <v>1636691.94</v>
      </c>
      <c r="T95" s="54">
        <v>3273383.88</v>
      </c>
      <c r="U95" s="54">
        <v>4910075.82</v>
      </c>
    </row>
    <row r="96" spans="2:21" x14ac:dyDescent="0.35">
      <c r="C96" t="s">
        <v>288</v>
      </c>
      <c r="D96" t="s">
        <v>70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6180500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6180500</v>
      </c>
      <c r="U96" s="54">
        <v>6180500</v>
      </c>
    </row>
    <row r="97" spans="3:21" x14ac:dyDescent="0.35">
      <c r="D97" t="s">
        <v>164</v>
      </c>
      <c r="E97" s="54">
        <v>0</v>
      </c>
      <c r="F97" s="54">
        <v>511342.2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511342.2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511342.2</v>
      </c>
      <c r="S97" s="54">
        <v>511342.2</v>
      </c>
      <c r="T97" s="54">
        <v>1022684.4</v>
      </c>
      <c r="U97" s="54">
        <v>1534026.6</v>
      </c>
    </row>
    <row r="98" spans="3:21" x14ac:dyDescent="0.35">
      <c r="D98" t="s">
        <v>168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</row>
    <row r="99" spans="3:21" x14ac:dyDescent="0.35">
      <c r="D99" t="s">
        <v>38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</row>
    <row r="100" spans="3:21" x14ac:dyDescent="0.35">
      <c r="D100" t="s">
        <v>29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2970000</v>
      </c>
      <c r="K100" s="54">
        <v>35700000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35700000</v>
      </c>
      <c r="R100" s="54">
        <v>0</v>
      </c>
      <c r="S100" s="54">
        <v>0</v>
      </c>
      <c r="T100" s="54">
        <v>74370000</v>
      </c>
      <c r="U100" s="54">
        <v>74370000</v>
      </c>
    </row>
    <row r="101" spans="3:21" x14ac:dyDescent="0.35">
      <c r="D101" t="s">
        <v>307</v>
      </c>
      <c r="E101" s="54">
        <v>0</v>
      </c>
      <c r="F101" s="54">
        <v>0</v>
      </c>
      <c r="G101" s="54">
        <v>0</v>
      </c>
      <c r="H101" s="54">
        <v>813124.6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814285.99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1627410.5899999999</v>
      </c>
      <c r="U101" s="54">
        <v>1627410.5899999999</v>
      </c>
    </row>
    <row r="102" spans="3:21" x14ac:dyDescent="0.35">
      <c r="D102" t="s">
        <v>309</v>
      </c>
      <c r="E102" s="54">
        <v>0</v>
      </c>
      <c r="F102" s="54">
        <v>0</v>
      </c>
      <c r="G102" s="54">
        <v>0</v>
      </c>
      <c r="H102" s="54">
        <v>1777781.46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1777781.46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3555562.92</v>
      </c>
      <c r="U102" s="54">
        <v>3555562.92</v>
      </c>
    </row>
    <row r="103" spans="3:21" x14ac:dyDescent="0.35">
      <c r="C103" t="s">
        <v>311</v>
      </c>
      <c r="D103" t="s">
        <v>312</v>
      </c>
      <c r="E103" s="54">
        <v>1428571.43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1428571.43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1428571.43</v>
      </c>
      <c r="R103" s="54">
        <v>0</v>
      </c>
      <c r="S103" s="54">
        <v>1428571.43</v>
      </c>
      <c r="T103" s="54">
        <v>2857142.86</v>
      </c>
      <c r="U103" s="54">
        <v>4285714.29</v>
      </c>
    </row>
    <row r="104" spans="3:21" x14ac:dyDescent="0.35">
      <c r="D104" t="s">
        <v>70</v>
      </c>
      <c r="E104" s="54">
        <v>0</v>
      </c>
      <c r="F104" s="54">
        <v>0</v>
      </c>
      <c r="G104" s="54">
        <v>0</v>
      </c>
      <c r="H104" s="54">
        <v>2000000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2000000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4000000</v>
      </c>
      <c r="U104" s="54">
        <v>4000000</v>
      </c>
    </row>
    <row r="105" spans="3:21" x14ac:dyDescent="0.35">
      <c r="D105" t="s">
        <v>95</v>
      </c>
      <c r="E105" s="54">
        <v>0</v>
      </c>
      <c r="F105" s="54">
        <v>2033160.47</v>
      </c>
      <c r="G105" s="54">
        <v>0</v>
      </c>
      <c r="H105" s="54">
        <v>0</v>
      </c>
      <c r="I105" s="54">
        <v>1303165.3799999999</v>
      </c>
      <c r="J105" s="54">
        <v>0</v>
      </c>
      <c r="K105" s="54">
        <v>0</v>
      </c>
      <c r="L105" s="54">
        <v>2033160.47</v>
      </c>
      <c r="M105" s="54">
        <v>0</v>
      </c>
      <c r="N105" s="54">
        <v>0</v>
      </c>
      <c r="O105" s="54">
        <v>1303165.3799999999</v>
      </c>
      <c r="P105" s="54">
        <v>0</v>
      </c>
      <c r="Q105" s="54">
        <v>0</v>
      </c>
      <c r="R105" s="54">
        <v>2033160.47</v>
      </c>
      <c r="S105" s="54">
        <v>2033160.47</v>
      </c>
      <c r="T105" s="54">
        <v>6672651.6999999993</v>
      </c>
      <c r="U105" s="54">
        <v>8705812.1699999999</v>
      </c>
    </row>
    <row r="106" spans="3:21" x14ac:dyDescent="0.35">
      <c r="D106" t="s">
        <v>166</v>
      </c>
      <c r="E106" s="54">
        <v>0</v>
      </c>
      <c r="F106" s="54">
        <v>6250000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6250000</v>
      </c>
      <c r="M106" s="54">
        <v>0</v>
      </c>
      <c r="N106" s="54">
        <v>0</v>
      </c>
      <c r="O106" s="54">
        <v>0</v>
      </c>
      <c r="P106" s="54">
        <v>0</v>
      </c>
      <c r="Q106" s="54">
        <v>4687500</v>
      </c>
      <c r="R106" s="54">
        <v>6250000</v>
      </c>
      <c r="S106" s="54">
        <v>6250000</v>
      </c>
      <c r="T106" s="54">
        <v>17187500</v>
      </c>
      <c r="U106" s="54">
        <v>23437500</v>
      </c>
    </row>
    <row r="107" spans="3:21" x14ac:dyDescent="0.35">
      <c r="D107" t="s">
        <v>168</v>
      </c>
      <c r="E107" s="54">
        <v>6124834.790000001</v>
      </c>
      <c r="F107" s="54">
        <v>0</v>
      </c>
      <c r="G107" s="54">
        <v>4166551.25</v>
      </c>
      <c r="H107" s="54">
        <v>0</v>
      </c>
      <c r="I107" s="54">
        <v>0</v>
      </c>
      <c r="J107" s="54">
        <v>0</v>
      </c>
      <c r="K107" s="54">
        <v>6124834.790000001</v>
      </c>
      <c r="L107" s="54">
        <v>0</v>
      </c>
      <c r="M107" s="54">
        <v>4166551.25</v>
      </c>
      <c r="N107" s="54">
        <v>0</v>
      </c>
      <c r="O107" s="54">
        <v>0</v>
      </c>
      <c r="P107" s="54">
        <v>0</v>
      </c>
      <c r="Q107" s="54">
        <v>6124834.790000001</v>
      </c>
      <c r="R107" s="54">
        <v>0</v>
      </c>
      <c r="S107" s="54">
        <v>6124834.790000001</v>
      </c>
      <c r="T107" s="54">
        <v>20582772.080000002</v>
      </c>
      <c r="U107" s="54">
        <v>26707606.869999997</v>
      </c>
    </row>
    <row r="108" spans="3:21" x14ac:dyDescent="0.35">
      <c r="D108" t="s">
        <v>176</v>
      </c>
      <c r="E108" s="54">
        <v>0</v>
      </c>
      <c r="F108" s="54">
        <v>15849.22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15849.22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15849.22</v>
      </c>
      <c r="S108" s="54">
        <v>15849.22</v>
      </c>
      <c r="T108" s="54">
        <v>31698.44</v>
      </c>
      <c r="U108" s="54">
        <v>47547.659999999996</v>
      </c>
    </row>
    <row r="109" spans="3:21" x14ac:dyDescent="0.35">
      <c r="D109" t="s">
        <v>29</v>
      </c>
      <c r="E109" s="54">
        <v>40981773.276000001</v>
      </c>
      <c r="F109" s="54">
        <v>66965783.810000002</v>
      </c>
      <c r="G109" s="54">
        <v>21820386.395</v>
      </c>
      <c r="H109" s="54">
        <v>4166666.67</v>
      </c>
      <c r="I109" s="54">
        <v>31035672.079999998</v>
      </c>
      <c r="J109" s="54">
        <v>9715308.4499999993</v>
      </c>
      <c r="K109" s="54">
        <v>44537639.796000004</v>
      </c>
      <c r="L109" s="54">
        <v>82831168.429999992</v>
      </c>
      <c r="M109" s="54">
        <v>20370370.364999998</v>
      </c>
      <c r="N109" s="54">
        <v>4166666.67</v>
      </c>
      <c r="O109" s="54">
        <v>31035672.079999998</v>
      </c>
      <c r="P109" s="54">
        <v>6143879.8600000003</v>
      </c>
      <c r="Q109" s="54">
        <v>46068694.535999998</v>
      </c>
      <c r="R109" s="54">
        <v>82831168.349999994</v>
      </c>
      <c r="S109" s="54">
        <v>107947557.08599998</v>
      </c>
      <c r="T109" s="54">
        <v>384723293.68199986</v>
      </c>
      <c r="U109" s="54">
        <v>492670850.76799983</v>
      </c>
    </row>
    <row r="110" spans="3:21" x14ac:dyDescent="0.35">
      <c r="D110" t="s">
        <v>46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2727272.73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2727272.73</v>
      </c>
      <c r="Q110" s="54">
        <v>0</v>
      </c>
      <c r="R110" s="54">
        <v>0</v>
      </c>
      <c r="S110" s="54">
        <v>0</v>
      </c>
      <c r="T110" s="54">
        <v>5454545.46</v>
      </c>
      <c r="U110" s="54">
        <v>5454545.46</v>
      </c>
    </row>
    <row r="111" spans="3:21" x14ac:dyDescent="0.35">
      <c r="D111" t="s">
        <v>83</v>
      </c>
      <c r="E111" s="54">
        <v>5514766.1299999999</v>
      </c>
      <c r="F111" s="54">
        <v>2904149.78</v>
      </c>
      <c r="G111" s="54">
        <v>0</v>
      </c>
      <c r="H111" s="54">
        <v>0</v>
      </c>
      <c r="I111" s="54">
        <v>3062500</v>
      </c>
      <c r="J111" s="54">
        <v>0</v>
      </c>
      <c r="K111" s="54">
        <v>5514766.1299999999</v>
      </c>
      <c r="L111" s="54">
        <v>2904149.78</v>
      </c>
      <c r="M111" s="54">
        <v>0</v>
      </c>
      <c r="N111" s="54">
        <v>0</v>
      </c>
      <c r="O111" s="54">
        <v>3062500</v>
      </c>
      <c r="P111" s="54">
        <v>0</v>
      </c>
      <c r="Q111" s="54">
        <v>5514766.1299999999</v>
      </c>
      <c r="R111" s="54">
        <v>2904149.78</v>
      </c>
      <c r="S111" s="54">
        <v>8418915.9099999983</v>
      </c>
      <c r="T111" s="54">
        <v>22962831.819999997</v>
      </c>
      <c r="U111" s="54">
        <v>31381747.729999997</v>
      </c>
    </row>
    <row r="112" spans="3:21" x14ac:dyDescent="0.35">
      <c r="D112" t="s">
        <v>361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3669532.24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3669532.24</v>
      </c>
      <c r="Q112" s="54">
        <v>0</v>
      </c>
      <c r="R112" s="54">
        <v>0</v>
      </c>
      <c r="S112" s="54">
        <v>0</v>
      </c>
      <c r="T112" s="54">
        <v>7339064.4800000004</v>
      </c>
      <c r="U112" s="54">
        <v>7339064.4800000004</v>
      </c>
    </row>
    <row r="113" spans="2:31" x14ac:dyDescent="0.35">
      <c r="D113" t="s">
        <v>48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</row>
    <row r="114" spans="2:31" x14ac:dyDescent="0.35">
      <c r="D114" t="s">
        <v>2955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</row>
    <row r="115" spans="2:31" x14ac:dyDescent="0.35">
      <c r="D115" t="s">
        <v>2969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38862.6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38862.6</v>
      </c>
      <c r="U115" s="54">
        <v>38862.6</v>
      </c>
    </row>
    <row r="116" spans="2:31" x14ac:dyDescent="0.35">
      <c r="D116" t="s">
        <v>3242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</row>
    <row r="117" spans="2:31" x14ac:dyDescent="0.35">
      <c r="D117" t="s">
        <v>3604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</row>
    <row r="118" spans="2:31" x14ac:dyDescent="0.35">
      <c r="D118" t="s">
        <v>3701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</row>
    <row r="119" spans="2:31" x14ac:dyDescent="0.35">
      <c r="D119" t="s">
        <v>3704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</row>
    <row r="120" spans="2:31" x14ac:dyDescent="0.35">
      <c r="D120" t="s">
        <v>3709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</row>
    <row r="121" spans="2:31" x14ac:dyDescent="0.35">
      <c r="D121" t="s">
        <v>3760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</row>
    <row r="122" spans="2:31" x14ac:dyDescent="0.35">
      <c r="C122" t="s">
        <v>363</v>
      </c>
      <c r="D122" t="s">
        <v>29</v>
      </c>
      <c r="E122" s="54">
        <v>1240893.247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1311592.25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1393182.25</v>
      </c>
      <c r="R122" s="54">
        <v>0</v>
      </c>
      <c r="S122" s="54">
        <v>1240893.247</v>
      </c>
      <c r="T122" s="54">
        <v>2704774.5</v>
      </c>
      <c r="U122" s="54">
        <v>3945667.7470000004</v>
      </c>
    </row>
    <row r="123" spans="2:31" x14ac:dyDescent="0.35">
      <c r="C123" t="s">
        <v>372</v>
      </c>
      <c r="D123" t="s">
        <v>29</v>
      </c>
      <c r="E123" s="54">
        <v>78183326.375</v>
      </c>
      <c r="F123" s="54">
        <v>60139739.435999997</v>
      </c>
      <c r="G123" s="54">
        <v>0</v>
      </c>
      <c r="H123" s="54">
        <v>78183326.375</v>
      </c>
      <c r="I123" s="54">
        <v>52122217.588</v>
      </c>
      <c r="J123" s="54">
        <v>220606703.324</v>
      </c>
      <c r="K123" s="54">
        <v>78183326.375</v>
      </c>
      <c r="L123" s="54">
        <v>217715956.09799999</v>
      </c>
      <c r="M123" s="54">
        <v>0</v>
      </c>
      <c r="N123" s="54">
        <v>0</v>
      </c>
      <c r="O123" s="54">
        <v>52122217.588</v>
      </c>
      <c r="P123" s="54">
        <v>220606703.324</v>
      </c>
      <c r="Q123" s="54">
        <v>0</v>
      </c>
      <c r="R123" s="54">
        <v>217715958.85799998</v>
      </c>
      <c r="S123" s="54">
        <v>138323065.81099999</v>
      </c>
      <c r="T123" s="54">
        <v>1137256409.5299997</v>
      </c>
      <c r="U123" s="54">
        <v>1275579475.3409998</v>
      </c>
    </row>
    <row r="124" spans="2:31" x14ac:dyDescent="0.35">
      <c r="C124" t="s">
        <v>3107</v>
      </c>
      <c r="D124" t="s">
        <v>166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3571428.57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3571428.57</v>
      </c>
      <c r="U124" s="54">
        <v>3571428.57</v>
      </c>
    </row>
    <row r="125" spans="2:31" x14ac:dyDescent="0.35">
      <c r="C125" t="s">
        <v>3706</v>
      </c>
      <c r="D125" t="s">
        <v>29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308000000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308000000</v>
      </c>
      <c r="U125" s="54">
        <v>308000000</v>
      </c>
      <c r="X125" s="2" t="s">
        <v>32</v>
      </c>
      <c r="Y125" s="2" t="s">
        <v>32</v>
      </c>
      <c r="Z125" s="2" t="s">
        <v>32</v>
      </c>
      <c r="AA125" s="2"/>
      <c r="AB125" s="2"/>
      <c r="AC125" s="2"/>
      <c r="AD125" s="2"/>
      <c r="AE125" s="2"/>
    </row>
    <row r="126" spans="2:31" x14ac:dyDescent="0.35">
      <c r="B126" t="s">
        <v>2923</v>
      </c>
      <c r="E126" s="54">
        <v>198591630.273</v>
      </c>
      <c r="F126" s="54">
        <v>164655465.80399999</v>
      </c>
      <c r="G126" s="54">
        <v>32272762.078999996</v>
      </c>
      <c r="H126" s="54">
        <v>116788260.912</v>
      </c>
      <c r="I126" s="54">
        <v>97178303.828999996</v>
      </c>
      <c r="J126" s="54">
        <v>338295210.49900001</v>
      </c>
      <c r="K126" s="54">
        <v>277622344.45700002</v>
      </c>
      <c r="L126" s="54">
        <v>362425193.97099996</v>
      </c>
      <c r="M126" s="54">
        <v>30433515.588999998</v>
      </c>
      <c r="N126" s="54">
        <v>356903034.42699999</v>
      </c>
      <c r="O126" s="54">
        <v>97178299.628999993</v>
      </c>
      <c r="P126" s="54">
        <v>331753781.90900004</v>
      </c>
      <c r="Q126" s="54">
        <v>205745793.93099999</v>
      </c>
      <c r="R126" s="54">
        <v>362425205.53100002</v>
      </c>
      <c r="S126" s="54">
        <v>363247096.07700002</v>
      </c>
      <c r="T126" s="54">
        <v>2609021706.763</v>
      </c>
      <c r="U126" s="54">
        <v>2972268802.8399997</v>
      </c>
      <c r="X126" s="2" t="s">
        <v>32</v>
      </c>
      <c r="Y126" s="2" t="s">
        <v>32</v>
      </c>
      <c r="Z126" s="2" t="s">
        <v>32</v>
      </c>
      <c r="AA126" s="2"/>
      <c r="AB126" s="2"/>
      <c r="AC126" s="2"/>
      <c r="AD126" s="2"/>
      <c r="AE126" s="2"/>
    </row>
    <row r="127" spans="2:31" x14ac:dyDescent="0.35">
      <c r="B127" t="s">
        <v>2926</v>
      </c>
      <c r="C127" t="s">
        <v>2925</v>
      </c>
      <c r="D127" t="s">
        <v>29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</row>
    <row r="128" spans="2:31" x14ac:dyDescent="0.35">
      <c r="B128" t="s">
        <v>2928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</row>
    <row r="129" spans="2:23" x14ac:dyDescent="0.35">
      <c r="B129" t="s">
        <v>469</v>
      </c>
      <c r="E129" s="54">
        <v>229449446.00600001</v>
      </c>
      <c r="F129" s="54">
        <v>258101211.01299998</v>
      </c>
      <c r="G129" s="54">
        <v>113707832.015</v>
      </c>
      <c r="H129" s="54">
        <v>185930609.53999999</v>
      </c>
      <c r="I129" s="54">
        <v>286562313.44499999</v>
      </c>
      <c r="J129" s="54">
        <v>401694218.03100002</v>
      </c>
      <c r="K129" s="54">
        <v>311768703.86000001</v>
      </c>
      <c r="L129" s="54">
        <v>425803786.53600001</v>
      </c>
      <c r="M129" s="54">
        <v>109752322.845</v>
      </c>
      <c r="N129" s="54">
        <v>362902214.61500001</v>
      </c>
      <c r="O129" s="54">
        <v>282656230.70799994</v>
      </c>
      <c r="P129" s="54">
        <v>395343942.46100003</v>
      </c>
      <c r="Q129" s="54">
        <v>239892153.33399999</v>
      </c>
      <c r="R129" s="54">
        <v>417458011.22799999</v>
      </c>
      <c r="S129" s="54">
        <v>487550657.01899993</v>
      </c>
      <c r="T129" s="54">
        <v>3533472338.618</v>
      </c>
      <c r="U129" s="54">
        <v>4021022995.6369996</v>
      </c>
    </row>
    <row r="131" spans="2:23" x14ac:dyDescent="0.35"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2:23" x14ac:dyDescent="0.3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A398"/>
  <sheetViews>
    <sheetView workbookViewId="0">
      <pane xSplit="1" ySplit="1" topLeftCell="P382" activePane="bottomRight" state="frozenSplit"/>
      <selection pane="topRight" activeCell="B1" sqref="B1"/>
      <selection pane="bottomLeft" activeCell="A2" sqref="A2"/>
      <selection pane="bottomRight" activeCell="R386" sqref="R386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31.54296875" style="11" customWidth="1"/>
    <col min="34" max="34" width="16.54296875" style="11" customWidth="1"/>
    <col min="35" max="35" width="17" style="11" customWidth="1"/>
    <col min="36" max="36" width="15.1796875" style="11" customWidth="1"/>
    <col min="37" max="39" width="15.36328125" style="11" bestFit="1" customWidth="1"/>
    <col min="40" max="48" width="13.81640625" style="11" bestFit="1" customWidth="1"/>
    <col min="49" max="50" width="12.81640625" style="11" bestFit="1" customWidth="1"/>
    <col min="51" max="51" width="13.453125" style="11" customWidth="1"/>
    <col min="52" max="52" width="12.81640625" style="11" bestFit="1" customWidth="1"/>
    <col min="53" max="53" width="15.1796875" style="11" bestFit="1" customWidth="1"/>
    <col min="54" max="16384" width="11.54296875" style="11"/>
  </cols>
  <sheetData>
    <row r="1" spans="1:53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3762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3765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3424</v>
      </c>
      <c r="AG1" s="35" t="s">
        <v>3425</v>
      </c>
      <c r="AH1" s="34" t="s">
        <v>2953</v>
      </c>
      <c r="AI1" s="34" t="s">
        <v>21</v>
      </c>
      <c r="AJ1" s="34" t="s">
        <v>22</v>
      </c>
      <c r="AK1" s="32" t="s">
        <v>2852</v>
      </c>
      <c r="AL1" s="32" t="s">
        <v>3168</v>
      </c>
      <c r="AM1" s="32" t="s">
        <v>3169</v>
      </c>
      <c r="AN1" s="32" t="s">
        <v>3170</v>
      </c>
      <c r="AO1" s="32" t="s">
        <v>3171</v>
      </c>
      <c r="AP1" s="32" t="s">
        <v>3172</v>
      </c>
      <c r="AQ1" s="32" t="s">
        <v>3173</v>
      </c>
      <c r="AR1" s="32" t="s">
        <v>3174</v>
      </c>
      <c r="AS1" s="32" t="s">
        <v>3175</v>
      </c>
      <c r="AT1" s="32" t="s">
        <v>3176</v>
      </c>
      <c r="AU1" s="32" t="s">
        <v>3177</v>
      </c>
      <c r="AV1" s="32" t="s">
        <v>3178</v>
      </c>
      <c r="AW1" s="32" t="s">
        <v>3179</v>
      </c>
      <c r="AX1" s="32" t="s">
        <v>3180</v>
      </c>
      <c r="AY1" s="38" t="s">
        <v>3181</v>
      </c>
      <c r="AZ1" s="38" t="s">
        <v>3182</v>
      </c>
      <c r="BA1" s="39" t="s">
        <v>3183</v>
      </c>
    </row>
    <row r="2" spans="1:53" x14ac:dyDescent="0.35">
      <c r="A2" s="127">
        <v>28093000</v>
      </c>
      <c r="B2" s="127">
        <v>1</v>
      </c>
      <c r="C2" s="127">
        <v>1</v>
      </c>
      <c r="D2" s="127">
        <v>1</v>
      </c>
      <c r="E2" s="127" t="s">
        <v>23</v>
      </c>
      <c r="F2" s="127" t="s">
        <v>24</v>
      </c>
      <c r="G2" s="127" t="s">
        <v>25</v>
      </c>
      <c r="H2" s="127" t="s">
        <v>26</v>
      </c>
      <c r="I2" s="127" t="s">
        <v>2</v>
      </c>
      <c r="J2" s="127" t="s">
        <v>27</v>
      </c>
      <c r="K2" s="127" t="s">
        <v>28</v>
      </c>
      <c r="L2" s="127" t="s">
        <v>29</v>
      </c>
      <c r="M2" s="127" t="s">
        <v>30</v>
      </c>
      <c r="N2" s="127" t="s">
        <v>1322</v>
      </c>
      <c r="O2" s="127" t="s">
        <v>31</v>
      </c>
      <c r="P2" s="127" t="s">
        <v>31</v>
      </c>
      <c r="Q2" s="127" t="s">
        <v>28</v>
      </c>
      <c r="R2" s="128">
        <v>28642565.309999689</v>
      </c>
      <c r="S2" s="128">
        <v>0</v>
      </c>
      <c r="T2" s="128">
        <v>0</v>
      </c>
      <c r="U2" s="128">
        <v>0</v>
      </c>
      <c r="V2" s="128">
        <v>0</v>
      </c>
      <c r="W2" s="128">
        <v>-1.4901161193847656E-8</v>
      </c>
      <c r="X2" s="128">
        <v>0</v>
      </c>
      <c r="Y2" s="128">
        <v>28642565.309999675</v>
      </c>
      <c r="Z2" s="130">
        <v>42094</v>
      </c>
      <c r="AA2" s="130">
        <v>46842</v>
      </c>
      <c r="AB2" s="129">
        <v>85710077.900000006</v>
      </c>
      <c r="AC2" s="129">
        <v>85710077.900000006</v>
      </c>
      <c r="AD2" s="129">
        <v>3.4136986301369863</v>
      </c>
      <c r="AE2" s="129">
        <v>13.008219178082191</v>
      </c>
      <c r="AF2" s="131">
        <v>9.1533900000000001E-2</v>
      </c>
      <c r="AG2" s="132" t="s">
        <v>2799</v>
      </c>
      <c r="AH2" s="132">
        <v>3.5000000000000003E-2</v>
      </c>
      <c r="AI2" s="127" t="s">
        <v>33</v>
      </c>
      <c r="AJ2" s="127" t="s">
        <v>28</v>
      </c>
      <c r="AK2" s="142">
        <v>0</v>
      </c>
      <c r="AL2" s="142">
        <v>0</v>
      </c>
      <c r="AM2" s="142">
        <v>0</v>
      </c>
      <c r="AN2" s="142">
        <v>0</v>
      </c>
      <c r="AO2" s="142">
        <v>1368165.54</v>
      </c>
      <c r="AP2" s="142">
        <v>0</v>
      </c>
      <c r="AQ2" s="142">
        <v>0</v>
      </c>
      <c r="AR2" s="142">
        <v>0</v>
      </c>
      <c r="AS2" s="142">
        <v>0</v>
      </c>
      <c r="AT2" s="142">
        <v>0</v>
      </c>
      <c r="AU2" s="142">
        <v>1148583.07</v>
      </c>
      <c r="AV2" s="142">
        <v>0</v>
      </c>
      <c r="AW2" s="142">
        <v>0</v>
      </c>
      <c r="AX2" s="142">
        <v>0</v>
      </c>
      <c r="AY2" s="40">
        <f t="shared" ref="AY2:AY65" si="0">SUM(AK2:AL2)</f>
        <v>0</v>
      </c>
      <c r="AZ2" s="40">
        <f>SUM(AM2:AX2)</f>
        <v>2516748.6100000003</v>
      </c>
      <c r="BA2" s="40">
        <f>AZ2+AY2</f>
        <v>2516748.6100000003</v>
      </c>
    </row>
    <row r="3" spans="1:53" x14ac:dyDescent="0.35">
      <c r="A3" s="127">
        <v>28082000</v>
      </c>
      <c r="B3" s="127">
        <v>1</v>
      </c>
      <c r="C3" s="127">
        <v>1</v>
      </c>
      <c r="D3" s="127">
        <v>1</v>
      </c>
      <c r="E3" s="127" t="s">
        <v>23</v>
      </c>
      <c r="F3" s="127" t="s">
        <v>24</v>
      </c>
      <c r="G3" s="127" t="s">
        <v>25</v>
      </c>
      <c r="H3" s="127" t="s">
        <v>26</v>
      </c>
      <c r="I3" s="127" t="s">
        <v>2</v>
      </c>
      <c r="J3" s="127" t="s">
        <v>27</v>
      </c>
      <c r="K3" s="127" t="s">
        <v>28</v>
      </c>
      <c r="L3" s="127" t="s">
        <v>29</v>
      </c>
      <c r="M3" s="127" t="s">
        <v>30</v>
      </c>
      <c r="N3" s="127" t="s">
        <v>1322</v>
      </c>
      <c r="O3" s="127" t="s">
        <v>34</v>
      </c>
      <c r="P3" s="127" t="s">
        <v>34</v>
      </c>
      <c r="Q3" s="127" t="s">
        <v>28</v>
      </c>
      <c r="R3" s="128">
        <v>89664177.530000031</v>
      </c>
      <c r="S3" s="128">
        <v>0</v>
      </c>
      <c r="T3" s="128">
        <v>0</v>
      </c>
      <c r="U3" s="128">
        <v>0</v>
      </c>
      <c r="V3" s="128">
        <v>0</v>
      </c>
      <c r="W3" s="128">
        <v>0</v>
      </c>
      <c r="X3" s="128">
        <v>0</v>
      </c>
      <c r="Y3" s="128">
        <v>89664177.530000031</v>
      </c>
      <c r="Z3" s="130">
        <v>41486</v>
      </c>
      <c r="AA3" s="130">
        <v>46599</v>
      </c>
      <c r="AB3" s="129">
        <v>298880591.93000001</v>
      </c>
      <c r="AC3" s="129">
        <v>298880591.93000001</v>
      </c>
      <c r="AD3" s="129">
        <v>2.7479452054794522</v>
      </c>
      <c r="AE3" s="129">
        <v>14.008219178082191</v>
      </c>
      <c r="AF3" s="132">
        <v>9.0856599999999996E-2</v>
      </c>
      <c r="AG3" s="132" t="s">
        <v>2799</v>
      </c>
      <c r="AH3" s="132">
        <v>3.5000000000000003E-2</v>
      </c>
      <c r="AI3" s="127" t="s">
        <v>33</v>
      </c>
      <c r="AJ3" s="127" t="s">
        <v>28</v>
      </c>
      <c r="AK3" s="142">
        <v>0</v>
      </c>
      <c r="AL3" s="142">
        <v>0</v>
      </c>
      <c r="AM3" s="142">
        <v>2356428.98</v>
      </c>
      <c r="AN3" s="142">
        <v>0</v>
      </c>
      <c r="AO3" s="142">
        <v>0</v>
      </c>
      <c r="AP3" s="142">
        <v>0</v>
      </c>
      <c r="AQ3" s="142">
        <v>0</v>
      </c>
      <c r="AR3" s="142">
        <v>0</v>
      </c>
      <c r="AS3" s="142">
        <v>1070940.43</v>
      </c>
      <c r="AT3" s="142">
        <v>0</v>
      </c>
      <c r="AU3" s="142">
        <v>0</v>
      </c>
      <c r="AV3" s="142">
        <v>0</v>
      </c>
      <c r="AW3" s="142">
        <v>0</v>
      </c>
      <c r="AX3" s="142">
        <v>0</v>
      </c>
      <c r="AY3" s="40">
        <f t="shared" si="0"/>
        <v>0</v>
      </c>
      <c r="AZ3" s="40">
        <f t="shared" ref="AZ3:AZ66" si="1">SUM(AM3:AX3)</f>
        <v>3427369.41</v>
      </c>
      <c r="BA3" s="40">
        <f t="shared" ref="BA3:BA66" si="2">AZ3+AY3</f>
        <v>3427369.41</v>
      </c>
    </row>
    <row r="4" spans="1:53" x14ac:dyDescent="0.35">
      <c r="A4" s="127">
        <v>28089000</v>
      </c>
      <c r="B4" s="127">
        <v>1</v>
      </c>
      <c r="C4" s="127">
        <v>1</v>
      </c>
      <c r="D4" s="127">
        <v>1</v>
      </c>
      <c r="E4" s="127" t="s">
        <v>23</v>
      </c>
      <c r="F4" s="127" t="s">
        <v>24</v>
      </c>
      <c r="G4" s="127" t="s">
        <v>25</v>
      </c>
      <c r="H4" s="127" t="s">
        <v>26</v>
      </c>
      <c r="I4" s="127" t="s">
        <v>2</v>
      </c>
      <c r="J4" s="127" t="s">
        <v>27</v>
      </c>
      <c r="K4" s="127" t="s">
        <v>28</v>
      </c>
      <c r="L4" s="127" t="s">
        <v>29</v>
      </c>
      <c r="M4" s="127" t="s">
        <v>30</v>
      </c>
      <c r="N4" s="127" t="s">
        <v>1322</v>
      </c>
      <c r="O4" s="127" t="s">
        <v>35</v>
      </c>
      <c r="P4" s="127" t="s">
        <v>35</v>
      </c>
      <c r="Q4" s="127" t="s">
        <v>28</v>
      </c>
      <c r="R4" s="128">
        <v>108974006.98000124</v>
      </c>
      <c r="S4" s="128">
        <v>0</v>
      </c>
      <c r="T4" s="128">
        <v>0</v>
      </c>
      <c r="U4" s="128">
        <v>0</v>
      </c>
      <c r="V4" s="128">
        <v>0</v>
      </c>
      <c r="W4" s="128">
        <v>5.9604644775390625E-8</v>
      </c>
      <c r="X4" s="128">
        <v>0</v>
      </c>
      <c r="Y4" s="128">
        <v>108974006.9800013</v>
      </c>
      <c r="Z4" s="130">
        <v>41967</v>
      </c>
      <c r="AA4" s="130">
        <v>46718</v>
      </c>
      <c r="AB4" s="129">
        <v>311964433.63</v>
      </c>
      <c r="AC4" s="129">
        <v>311964433.63</v>
      </c>
      <c r="AD4" s="129">
        <v>3.0739726027397261</v>
      </c>
      <c r="AE4" s="129">
        <v>13.016438356164384</v>
      </c>
      <c r="AF4" s="131">
        <v>9.3226600000000007E-2</v>
      </c>
      <c r="AG4" s="132" t="s">
        <v>2799</v>
      </c>
      <c r="AH4" s="132">
        <v>3.5000000000000003E-2</v>
      </c>
      <c r="AI4" s="127" t="s">
        <v>33</v>
      </c>
      <c r="AJ4" s="127" t="s">
        <v>28</v>
      </c>
      <c r="AK4" s="142">
        <v>5192518.93</v>
      </c>
      <c r="AL4" s="142">
        <v>0</v>
      </c>
      <c r="AM4" s="142">
        <v>0</v>
      </c>
      <c r="AN4" s="142">
        <v>0</v>
      </c>
      <c r="AO4" s="142">
        <v>0</v>
      </c>
      <c r="AP4" s="142">
        <v>0</v>
      </c>
      <c r="AQ4" s="142">
        <v>4378164.25</v>
      </c>
      <c r="AR4" s="142">
        <v>0</v>
      </c>
      <c r="AS4" s="142">
        <v>0</v>
      </c>
      <c r="AT4" s="142">
        <v>0</v>
      </c>
      <c r="AU4" s="142">
        <v>0</v>
      </c>
      <c r="AV4" s="142">
        <v>0</v>
      </c>
      <c r="AW4" s="142">
        <v>3708942.09</v>
      </c>
      <c r="AX4" s="142">
        <v>0</v>
      </c>
      <c r="AY4" s="40">
        <f t="shared" si="0"/>
        <v>5192518.93</v>
      </c>
      <c r="AZ4" s="40">
        <f t="shared" si="1"/>
        <v>8087106.3399999999</v>
      </c>
      <c r="BA4" s="40">
        <f t="shared" si="2"/>
        <v>13279625.27</v>
      </c>
    </row>
    <row r="5" spans="1:53" x14ac:dyDescent="0.35">
      <c r="A5" s="127">
        <v>28095000</v>
      </c>
      <c r="B5" s="127">
        <v>1</v>
      </c>
      <c r="C5" s="127">
        <v>1</v>
      </c>
      <c r="D5" s="127">
        <v>0</v>
      </c>
      <c r="E5" s="127" t="s">
        <v>23</v>
      </c>
      <c r="F5" s="127" t="s">
        <v>24</v>
      </c>
      <c r="G5" s="127" t="s">
        <v>36</v>
      </c>
      <c r="H5" s="127" t="s">
        <v>36</v>
      </c>
      <c r="I5" s="127" t="s">
        <v>36</v>
      </c>
      <c r="J5" s="127" t="s">
        <v>27</v>
      </c>
      <c r="K5" s="127" t="s">
        <v>37</v>
      </c>
      <c r="L5" s="127" t="s">
        <v>38</v>
      </c>
      <c r="M5" s="127" t="s">
        <v>30</v>
      </c>
      <c r="N5" s="127" t="s">
        <v>1323</v>
      </c>
      <c r="O5" s="127" t="s">
        <v>37</v>
      </c>
      <c r="P5" s="127" t="s">
        <v>37</v>
      </c>
      <c r="Q5" s="127" t="s">
        <v>37</v>
      </c>
      <c r="R5" s="128">
        <v>81331275.550000012</v>
      </c>
      <c r="S5" s="128">
        <v>0</v>
      </c>
      <c r="T5" s="128">
        <v>333333.33</v>
      </c>
      <c r="U5" s="128">
        <v>130130</v>
      </c>
      <c r="V5" s="128">
        <v>0</v>
      </c>
      <c r="W5" s="128">
        <v>0</v>
      </c>
      <c r="X5" s="128">
        <v>0</v>
      </c>
      <c r="Y5" s="128">
        <v>80997942.220000014</v>
      </c>
      <c r="Z5" s="130">
        <v>42214</v>
      </c>
      <c r="AA5" s="130">
        <v>50151</v>
      </c>
      <c r="AB5" s="129">
        <v>102500000</v>
      </c>
      <c r="AC5" s="129">
        <v>102500000</v>
      </c>
      <c r="AD5" s="129">
        <v>12.479452054794521</v>
      </c>
      <c r="AE5" s="129">
        <v>21.745205479452054</v>
      </c>
      <c r="AF5" s="134">
        <v>3.0030000000000001E-2</v>
      </c>
      <c r="AG5" s="132" t="s">
        <v>39</v>
      </c>
      <c r="AH5" s="132"/>
      <c r="AI5" s="127" t="s">
        <v>33</v>
      </c>
      <c r="AJ5" s="127" t="s">
        <v>37</v>
      </c>
      <c r="AK5" s="142">
        <v>530830.96</v>
      </c>
      <c r="AL5" s="142">
        <v>16041.67</v>
      </c>
      <c r="AM5" s="142">
        <v>0</v>
      </c>
      <c r="AN5" s="142">
        <v>225567.56</v>
      </c>
      <c r="AO5" s="142">
        <v>0</v>
      </c>
      <c r="AP5" s="142">
        <v>118721.86</v>
      </c>
      <c r="AQ5" s="142">
        <v>505285.72</v>
      </c>
      <c r="AR5" s="142">
        <v>0</v>
      </c>
      <c r="AS5" s="142">
        <v>0</v>
      </c>
      <c r="AT5" s="142">
        <v>216127.82</v>
      </c>
      <c r="AU5" s="142">
        <v>0</v>
      </c>
      <c r="AV5" s="142">
        <v>117957.63</v>
      </c>
      <c r="AW5" s="142">
        <v>487792.92</v>
      </c>
      <c r="AX5" s="142">
        <v>0</v>
      </c>
      <c r="AY5" s="40">
        <f t="shared" si="0"/>
        <v>546872.63</v>
      </c>
      <c r="AZ5" s="40">
        <f t="shared" si="1"/>
        <v>1671453.5099999998</v>
      </c>
      <c r="BA5" s="40">
        <f t="shared" si="2"/>
        <v>2218326.1399999997</v>
      </c>
    </row>
    <row r="6" spans="1:53" x14ac:dyDescent="0.35">
      <c r="A6" s="127">
        <v>28091000</v>
      </c>
      <c r="B6" s="127">
        <v>1</v>
      </c>
      <c r="C6" s="127">
        <v>1</v>
      </c>
      <c r="D6" s="127">
        <v>1</v>
      </c>
      <c r="E6" s="127" t="s">
        <v>23</v>
      </c>
      <c r="F6" s="127" t="s">
        <v>24</v>
      </c>
      <c r="G6" s="127" t="s">
        <v>25</v>
      </c>
      <c r="H6" s="127" t="s">
        <v>26</v>
      </c>
      <c r="I6" s="127" t="s">
        <v>2</v>
      </c>
      <c r="J6" s="127" t="s">
        <v>27</v>
      </c>
      <c r="K6" s="127" t="s">
        <v>37</v>
      </c>
      <c r="L6" s="127" t="s">
        <v>29</v>
      </c>
      <c r="M6" s="127" t="s">
        <v>30</v>
      </c>
      <c r="N6" s="127" t="s">
        <v>1323</v>
      </c>
      <c r="O6" s="127" t="s">
        <v>37</v>
      </c>
      <c r="P6" s="127" t="s">
        <v>37</v>
      </c>
      <c r="Q6" s="127" t="s">
        <v>37</v>
      </c>
      <c r="R6" s="128">
        <v>27819524.205999997</v>
      </c>
      <c r="S6" s="128">
        <v>0</v>
      </c>
      <c r="T6" s="128">
        <v>0</v>
      </c>
      <c r="U6" s="128">
        <v>0</v>
      </c>
      <c r="V6" s="128">
        <v>0</v>
      </c>
      <c r="W6" s="128">
        <v>0</v>
      </c>
      <c r="X6" s="128">
        <v>0</v>
      </c>
      <c r="Y6" s="128">
        <v>27819524.205999997</v>
      </c>
      <c r="Z6" s="130">
        <v>41974</v>
      </c>
      <c r="AA6" s="130">
        <v>49646</v>
      </c>
      <c r="AB6" s="129">
        <v>124800000</v>
      </c>
      <c r="AC6" s="129">
        <v>34434211.609999999</v>
      </c>
      <c r="AD6" s="129">
        <v>11.095890410958905</v>
      </c>
      <c r="AE6" s="129">
        <v>21.019178082191782</v>
      </c>
      <c r="AF6" s="131">
        <v>6.4549099999999998E-2</v>
      </c>
      <c r="AG6" s="132" t="s">
        <v>2799</v>
      </c>
      <c r="AH6" s="131">
        <v>1.12926E-2</v>
      </c>
      <c r="AI6" s="127" t="s">
        <v>33</v>
      </c>
      <c r="AJ6" s="127" t="s">
        <v>37</v>
      </c>
      <c r="AK6" s="142">
        <v>581737.94999999995</v>
      </c>
      <c r="AL6" s="142">
        <v>330421.45</v>
      </c>
      <c r="AM6" s="142">
        <v>0</v>
      </c>
      <c r="AN6" s="142">
        <v>0</v>
      </c>
      <c r="AO6" s="142">
        <v>0</v>
      </c>
      <c r="AP6" s="142">
        <v>0</v>
      </c>
      <c r="AQ6" s="142">
        <v>549362.96</v>
      </c>
      <c r="AR6" s="142">
        <v>314328.21999999997</v>
      </c>
      <c r="AS6" s="142">
        <v>0</v>
      </c>
      <c r="AT6" s="142">
        <v>0</v>
      </c>
      <c r="AU6" s="142">
        <v>0</v>
      </c>
      <c r="AV6" s="142">
        <v>0</v>
      </c>
      <c r="AW6" s="142">
        <v>535198.91</v>
      </c>
      <c r="AX6" s="142">
        <v>301689.15000000002</v>
      </c>
      <c r="AY6" s="40">
        <f t="shared" si="0"/>
        <v>912159.39999999991</v>
      </c>
      <c r="AZ6" s="40">
        <f t="shared" si="1"/>
        <v>1700579.2399999998</v>
      </c>
      <c r="BA6" s="40">
        <f t="shared" si="2"/>
        <v>2612738.6399999997</v>
      </c>
    </row>
    <row r="7" spans="1:53" x14ac:dyDescent="0.35">
      <c r="A7" s="127">
        <v>28080001</v>
      </c>
      <c r="B7" s="127">
        <v>1</v>
      </c>
      <c r="C7" s="127">
        <v>1</v>
      </c>
      <c r="D7" s="127">
        <v>1</v>
      </c>
      <c r="E7" s="127" t="s">
        <v>23</v>
      </c>
      <c r="F7" s="127" t="s">
        <v>24</v>
      </c>
      <c r="G7" s="127" t="s">
        <v>25</v>
      </c>
      <c r="H7" s="127" t="s">
        <v>26</v>
      </c>
      <c r="I7" s="127" t="s">
        <v>2</v>
      </c>
      <c r="J7" s="127" t="s">
        <v>27</v>
      </c>
      <c r="K7" s="127" t="s">
        <v>37</v>
      </c>
      <c r="L7" s="127" t="s">
        <v>29</v>
      </c>
      <c r="M7" s="127" t="s">
        <v>30</v>
      </c>
      <c r="N7" s="127" t="s">
        <v>1323</v>
      </c>
      <c r="O7" s="127" t="s">
        <v>40</v>
      </c>
      <c r="P7" s="127" t="s">
        <v>40</v>
      </c>
      <c r="Q7" s="127" t="s">
        <v>37</v>
      </c>
      <c r="R7" s="128">
        <v>41208533.334000006</v>
      </c>
      <c r="S7" s="128">
        <v>0</v>
      </c>
      <c r="T7" s="128">
        <v>0</v>
      </c>
      <c r="U7" s="128">
        <v>0</v>
      </c>
      <c r="V7" s="128">
        <v>0</v>
      </c>
      <c r="W7" s="128">
        <v>0</v>
      </c>
      <c r="X7" s="128">
        <v>0</v>
      </c>
      <c r="Y7" s="128">
        <v>41208533.334000006</v>
      </c>
      <c r="Z7" s="130">
        <v>41241</v>
      </c>
      <c r="AA7" s="130">
        <v>50582</v>
      </c>
      <c r="AB7" s="129">
        <v>44152000</v>
      </c>
      <c r="AC7" s="129">
        <v>44152000</v>
      </c>
      <c r="AD7" s="129">
        <v>13.66027397260274</v>
      </c>
      <c r="AE7" s="129">
        <v>25.591780821917808</v>
      </c>
      <c r="AF7" s="132">
        <v>3.4299999999999997E-2</v>
      </c>
      <c r="AG7" s="132" t="s">
        <v>39</v>
      </c>
      <c r="AH7" s="132"/>
      <c r="AI7" s="127" t="s">
        <v>33</v>
      </c>
      <c r="AJ7" s="127" t="s">
        <v>37</v>
      </c>
      <c r="AK7" s="142">
        <v>0</v>
      </c>
      <c r="AL7" s="142">
        <v>706726.35</v>
      </c>
      <c r="AM7" s="142">
        <v>0</v>
      </c>
      <c r="AN7" s="142">
        <v>0</v>
      </c>
      <c r="AO7" s="142">
        <v>0</v>
      </c>
      <c r="AP7" s="142">
        <v>0</v>
      </c>
      <c r="AQ7" s="142">
        <v>0</v>
      </c>
      <c r="AR7" s="142">
        <v>681486.12</v>
      </c>
      <c r="AS7" s="142">
        <v>0</v>
      </c>
      <c r="AT7" s="142">
        <v>0</v>
      </c>
      <c r="AU7" s="142">
        <v>0</v>
      </c>
      <c r="AV7" s="142">
        <v>0</v>
      </c>
      <c r="AW7" s="142">
        <v>0</v>
      </c>
      <c r="AX7" s="142">
        <v>656245.89</v>
      </c>
      <c r="AY7" s="40">
        <f t="shared" si="0"/>
        <v>706726.35</v>
      </c>
      <c r="AZ7" s="40">
        <f t="shared" si="1"/>
        <v>1337732.01</v>
      </c>
      <c r="BA7" s="40">
        <f t="shared" si="2"/>
        <v>2044458.3599999999</v>
      </c>
    </row>
    <row r="8" spans="1:53" x14ac:dyDescent="0.35">
      <c r="A8" s="127">
        <v>28101000</v>
      </c>
      <c r="B8" s="127">
        <v>1</v>
      </c>
      <c r="C8" s="127">
        <v>1</v>
      </c>
      <c r="D8" s="127">
        <v>1</v>
      </c>
      <c r="E8" s="127" t="s">
        <v>23</v>
      </c>
      <c r="F8" s="127" t="s">
        <v>24</v>
      </c>
      <c r="G8" s="127" t="s">
        <v>25</v>
      </c>
      <c r="H8" s="127" t="s">
        <v>26</v>
      </c>
      <c r="I8" s="127" t="s">
        <v>2</v>
      </c>
      <c r="J8" s="127" t="s">
        <v>27</v>
      </c>
      <c r="K8" s="127" t="s">
        <v>37</v>
      </c>
      <c r="L8" s="127" t="s">
        <v>29</v>
      </c>
      <c r="M8" s="127" t="s">
        <v>30</v>
      </c>
      <c r="N8" s="127" t="s">
        <v>1323</v>
      </c>
      <c r="O8" s="127" t="s">
        <v>41</v>
      </c>
      <c r="P8" s="127" t="s">
        <v>41</v>
      </c>
      <c r="Q8" s="127" t="s">
        <v>37</v>
      </c>
      <c r="R8" s="128">
        <v>10421000</v>
      </c>
      <c r="S8" s="128">
        <v>0</v>
      </c>
      <c r="T8" s="128">
        <v>0</v>
      </c>
      <c r="U8" s="128">
        <v>0</v>
      </c>
      <c r="V8" s="128">
        <v>49712.33</v>
      </c>
      <c r="W8" s="128">
        <v>0</v>
      </c>
      <c r="X8" s="128">
        <v>0</v>
      </c>
      <c r="Y8" s="128">
        <v>10421000</v>
      </c>
      <c r="Z8" s="130">
        <v>42732</v>
      </c>
      <c r="AA8" s="130">
        <v>51103</v>
      </c>
      <c r="AB8" s="129">
        <v>72947000</v>
      </c>
      <c r="AC8" s="129">
        <v>72947000</v>
      </c>
      <c r="AD8" s="129">
        <v>15.087671232876712</v>
      </c>
      <c r="AE8" s="129">
        <v>22.934246575342467</v>
      </c>
      <c r="AF8" s="132">
        <v>2.2200000000000001E-2</v>
      </c>
      <c r="AG8" s="132" t="s">
        <v>39</v>
      </c>
      <c r="AH8" s="132"/>
      <c r="AI8" s="127" t="s">
        <v>33</v>
      </c>
      <c r="AJ8" s="127" t="s">
        <v>37</v>
      </c>
      <c r="AK8" s="142">
        <v>116305.19</v>
      </c>
      <c r="AL8" s="142">
        <v>0</v>
      </c>
      <c r="AM8" s="142">
        <v>49712.33</v>
      </c>
      <c r="AN8" s="142">
        <v>0</v>
      </c>
      <c r="AO8" s="142">
        <v>0</v>
      </c>
      <c r="AP8" s="142">
        <v>0</v>
      </c>
      <c r="AQ8" s="142">
        <v>114666.95</v>
      </c>
      <c r="AR8" s="142">
        <v>0</v>
      </c>
      <c r="AS8" s="142">
        <v>0</v>
      </c>
      <c r="AT8" s="142">
        <v>0</v>
      </c>
      <c r="AU8" s="142">
        <v>0</v>
      </c>
      <c r="AV8" s="142">
        <v>0</v>
      </c>
      <c r="AW8" s="142">
        <v>112736.38</v>
      </c>
      <c r="AX8" s="142">
        <v>0</v>
      </c>
      <c r="AY8" s="40">
        <f t="shared" si="0"/>
        <v>116305.19</v>
      </c>
      <c r="AZ8" s="40">
        <f t="shared" si="1"/>
        <v>277115.66000000003</v>
      </c>
      <c r="BA8" s="40">
        <f t="shared" si="2"/>
        <v>393420.85000000003</v>
      </c>
    </row>
    <row r="9" spans="1:53" x14ac:dyDescent="0.35">
      <c r="A9" s="127">
        <v>28099000</v>
      </c>
      <c r="B9" s="127">
        <v>1</v>
      </c>
      <c r="C9" s="127">
        <v>1</v>
      </c>
      <c r="D9" s="127">
        <v>1</v>
      </c>
      <c r="E9" s="127" t="s">
        <v>23</v>
      </c>
      <c r="F9" s="127" t="s">
        <v>24</v>
      </c>
      <c r="G9" s="127" t="s">
        <v>25</v>
      </c>
      <c r="H9" s="127" t="s">
        <v>26</v>
      </c>
      <c r="I9" s="127" t="s">
        <v>2</v>
      </c>
      <c r="J9" s="127" t="s">
        <v>27</v>
      </c>
      <c r="K9" s="127" t="s">
        <v>37</v>
      </c>
      <c r="L9" s="127" t="s">
        <v>29</v>
      </c>
      <c r="M9" s="127" t="s">
        <v>30</v>
      </c>
      <c r="N9" s="127" t="s">
        <v>1323</v>
      </c>
      <c r="O9" s="127" t="s">
        <v>42</v>
      </c>
      <c r="P9" s="127" t="s">
        <v>42</v>
      </c>
      <c r="Q9" s="127" t="s">
        <v>37</v>
      </c>
      <c r="R9" s="128">
        <v>149875000</v>
      </c>
      <c r="S9" s="128">
        <v>0</v>
      </c>
      <c r="T9" s="128">
        <v>656250</v>
      </c>
      <c r="U9" s="128">
        <v>362643.75</v>
      </c>
      <c r="V9" s="128">
        <v>0</v>
      </c>
      <c r="W9" s="128">
        <v>0</v>
      </c>
      <c r="X9" s="128">
        <v>0</v>
      </c>
      <c r="Y9" s="128">
        <v>149218750</v>
      </c>
      <c r="Z9" s="130">
        <v>42688</v>
      </c>
      <c r="AA9" s="130">
        <v>51977</v>
      </c>
      <c r="AB9" s="129">
        <v>175000000</v>
      </c>
      <c r="AC9" s="129">
        <v>152500000</v>
      </c>
      <c r="AD9" s="129">
        <v>17.482191780821918</v>
      </c>
      <c r="AE9" s="129">
        <v>25.449315068493149</v>
      </c>
      <c r="AF9" s="134">
        <v>4.598E-2</v>
      </c>
      <c r="AG9" s="132" t="s">
        <v>39</v>
      </c>
      <c r="AH9" s="132"/>
      <c r="AI9" s="127" t="s">
        <v>33</v>
      </c>
      <c r="AJ9" s="127" t="s">
        <v>37</v>
      </c>
      <c r="AK9" s="142">
        <v>0</v>
      </c>
      <c r="AL9" s="142">
        <v>267750</v>
      </c>
      <c r="AM9" s="142">
        <v>2299000</v>
      </c>
      <c r="AN9" s="142">
        <v>0</v>
      </c>
      <c r="AO9" s="142">
        <v>0</v>
      </c>
      <c r="AP9" s="142">
        <v>356487.76</v>
      </c>
      <c r="AQ9" s="142">
        <v>0</v>
      </c>
      <c r="AR9" s="142">
        <v>267750</v>
      </c>
      <c r="AS9" s="142">
        <v>2299000</v>
      </c>
      <c r="AT9" s="142">
        <v>0</v>
      </c>
      <c r="AU9" s="142">
        <v>0</v>
      </c>
      <c r="AV9" s="142">
        <v>348205.16</v>
      </c>
      <c r="AW9" s="142">
        <v>0</v>
      </c>
      <c r="AX9" s="142">
        <v>267750</v>
      </c>
      <c r="AY9" s="40">
        <f t="shared" si="0"/>
        <v>267750</v>
      </c>
      <c r="AZ9" s="40">
        <f t="shared" si="1"/>
        <v>5838192.9199999999</v>
      </c>
      <c r="BA9" s="40">
        <f t="shared" si="2"/>
        <v>6105942.9199999999</v>
      </c>
    </row>
    <row r="10" spans="1:53" x14ac:dyDescent="0.35">
      <c r="A10" s="127">
        <v>28080000</v>
      </c>
      <c r="B10" s="127">
        <v>1</v>
      </c>
      <c r="C10" s="127">
        <v>1</v>
      </c>
      <c r="D10" s="127">
        <v>1</v>
      </c>
      <c r="E10" s="127" t="s">
        <v>23</v>
      </c>
      <c r="F10" s="127" t="s">
        <v>24</v>
      </c>
      <c r="G10" s="127" t="s">
        <v>25</v>
      </c>
      <c r="H10" s="127" t="s">
        <v>26</v>
      </c>
      <c r="I10" s="127" t="s">
        <v>2</v>
      </c>
      <c r="J10" s="127" t="s">
        <v>27</v>
      </c>
      <c r="K10" s="127" t="s">
        <v>37</v>
      </c>
      <c r="L10" s="127" t="s">
        <v>29</v>
      </c>
      <c r="M10" s="127" t="s">
        <v>30</v>
      </c>
      <c r="N10" s="127" t="s">
        <v>1323</v>
      </c>
      <c r="O10" s="127" t="s">
        <v>43</v>
      </c>
      <c r="P10" s="127" t="s">
        <v>43</v>
      </c>
      <c r="Q10" s="127" t="s">
        <v>37</v>
      </c>
      <c r="R10" s="128">
        <v>213760534.70000181</v>
      </c>
      <c r="S10" s="128">
        <v>0</v>
      </c>
      <c r="T10" s="128">
        <v>0</v>
      </c>
      <c r="U10" s="128">
        <v>0</v>
      </c>
      <c r="V10" s="128">
        <v>0</v>
      </c>
      <c r="W10" s="128">
        <v>8.9406967163085938E-8</v>
      </c>
      <c r="X10" s="128">
        <v>0</v>
      </c>
      <c r="Y10" s="128">
        <v>213760534.7000019</v>
      </c>
      <c r="Z10" s="130">
        <v>41241</v>
      </c>
      <c r="AA10" s="130">
        <v>50449</v>
      </c>
      <c r="AB10" s="129">
        <v>259280000</v>
      </c>
      <c r="AC10" s="129">
        <v>259280000</v>
      </c>
      <c r="AD10" s="129">
        <v>13.295890410958904</v>
      </c>
      <c r="AE10" s="129">
        <v>25.227397260273971</v>
      </c>
      <c r="AF10" s="134">
        <v>3.304E-2</v>
      </c>
      <c r="AG10" s="132" t="s">
        <v>39</v>
      </c>
      <c r="AH10" s="132"/>
      <c r="AI10" s="127" t="s">
        <v>33</v>
      </c>
      <c r="AJ10" s="127" t="s">
        <v>37</v>
      </c>
      <c r="AK10" s="142">
        <v>0</v>
      </c>
      <c r="AL10" s="142">
        <v>1636817.95</v>
      </c>
      <c r="AM10" s="142">
        <v>0</v>
      </c>
      <c r="AN10" s="142">
        <v>1670330.74</v>
      </c>
      <c r="AO10" s="142">
        <v>0</v>
      </c>
      <c r="AP10" s="142">
        <v>0</v>
      </c>
      <c r="AQ10" s="142">
        <v>0</v>
      </c>
      <c r="AR10" s="142">
        <v>1565651.95</v>
      </c>
      <c r="AS10" s="142">
        <v>0</v>
      </c>
      <c r="AT10" s="142">
        <v>1608466.64</v>
      </c>
      <c r="AU10" s="142">
        <v>0</v>
      </c>
      <c r="AV10" s="142">
        <v>0</v>
      </c>
      <c r="AW10" s="142">
        <v>0</v>
      </c>
      <c r="AX10" s="142">
        <v>1494485.95</v>
      </c>
      <c r="AY10" s="40">
        <f t="shared" si="0"/>
        <v>1636817.95</v>
      </c>
      <c r="AZ10" s="40">
        <f t="shared" si="1"/>
        <v>6338935.2800000003</v>
      </c>
      <c r="BA10" s="40">
        <f t="shared" si="2"/>
        <v>7975753.2300000004</v>
      </c>
    </row>
    <row r="11" spans="1:53" x14ac:dyDescent="0.35">
      <c r="A11" s="127">
        <v>28110000</v>
      </c>
      <c r="B11" s="127">
        <v>1</v>
      </c>
      <c r="C11" s="127">
        <v>1</v>
      </c>
      <c r="D11" s="127">
        <v>0</v>
      </c>
      <c r="E11" s="127" t="s">
        <v>23</v>
      </c>
      <c r="F11" s="127" t="s">
        <v>24</v>
      </c>
      <c r="G11" s="127" t="s">
        <v>25</v>
      </c>
      <c r="H11" s="127" t="s">
        <v>44</v>
      </c>
      <c r="I11" s="127" t="s">
        <v>45</v>
      </c>
      <c r="J11" s="127" t="s">
        <v>27</v>
      </c>
      <c r="K11" s="127" t="s">
        <v>37</v>
      </c>
      <c r="L11" s="127" t="s">
        <v>46</v>
      </c>
      <c r="M11" s="127" t="s">
        <v>30</v>
      </c>
      <c r="N11" s="127" t="s">
        <v>1323</v>
      </c>
      <c r="O11" s="127" t="s">
        <v>47</v>
      </c>
      <c r="P11" s="127" t="s">
        <v>47</v>
      </c>
      <c r="Q11" s="127" t="s">
        <v>37</v>
      </c>
      <c r="R11" s="128">
        <v>0</v>
      </c>
      <c r="S11" s="128">
        <v>0</v>
      </c>
      <c r="T11" s="128">
        <v>0</v>
      </c>
      <c r="U11" s="128">
        <v>0</v>
      </c>
      <c r="V11" s="128">
        <v>0</v>
      </c>
      <c r="W11" s="128">
        <v>0</v>
      </c>
      <c r="X11" s="128">
        <v>0</v>
      </c>
      <c r="Y11" s="128">
        <v>0</v>
      </c>
      <c r="Z11" s="130">
        <v>43854</v>
      </c>
      <c r="AA11" s="130">
        <v>51523</v>
      </c>
      <c r="AB11" s="129">
        <v>34100000</v>
      </c>
      <c r="AC11" s="129">
        <v>34100000</v>
      </c>
      <c r="AD11" s="129">
        <v>16.238356164383561</v>
      </c>
      <c r="AE11" s="129">
        <v>21.010958904109589</v>
      </c>
      <c r="AF11" s="132">
        <v>2.7220000000000001E-2</v>
      </c>
      <c r="AG11" s="132" t="s">
        <v>39</v>
      </c>
      <c r="AH11" s="132"/>
      <c r="AI11" s="127" t="s">
        <v>33</v>
      </c>
      <c r="AJ11" s="127" t="s">
        <v>37</v>
      </c>
      <c r="AK11" s="142">
        <v>0</v>
      </c>
      <c r="AL11" s="142">
        <v>0</v>
      </c>
      <c r="AM11" s="142">
        <v>0</v>
      </c>
      <c r="AN11" s="142">
        <v>0</v>
      </c>
      <c r="AO11" s="142">
        <v>0</v>
      </c>
      <c r="AP11" s="142">
        <v>0</v>
      </c>
      <c r="AQ11" s="142">
        <v>0</v>
      </c>
      <c r="AR11" s="142">
        <v>0</v>
      </c>
      <c r="AS11" s="142">
        <v>0</v>
      </c>
      <c r="AT11" s="142">
        <v>0</v>
      </c>
      <c r="AU11" s="142">
        <v>0</v>
      </c>
      <c r="AV11" s="142">
        <v>0</v>
      </c>
      <c r="AW11" s="142">
        <v>0</v>
      </c>
      <c r="AX11" s="142">
        <v>0</v>
      </c>
      <c r="AY11" s="40">
        <f t="shared" si="0"/>
        <v>0</v>
      </c>
      <c r="AZ11" s="40">
        <f t="shared" si="1"/>
        <v>0</v>
      </c>
      <c r="BA11" s="40">
        <f t="shared" si="2"/>
        <v>0</v>
      </c>
    </row>
    <row r="12" spans="1:53" x14ac:dyDescent="0.35">
      <c r="A12" s="127">
        <v>28111000</v>
      </c>
      <c r="B12" s="127">
        <v>1</v>
      </c>
      <c r="C12" s="127">
        <v>1</v>
      </c>
      <c r="D12" s="127">
        <v>0</v>
      </c>
      <c r="E12" s="127" t="s">
        <v>23</v>
      </c>
      <c r="F12" s="127" t="s">
        <v>24</v>
      </c>
      <c r="G12" s="127" t="s">
        <v>25</v>
      </c>
      <c r="H12" s="127" t="s">
        <v>44</v>
      </c>
      <c r="I12" s="127" t="s">
        <v>45</v>
      </c>
      <c r="J12" s="127" t="s">
        <v>27</v>
      </c>
      <c r="K12" s="127" t="s">
        <v>37</v>
      </c>
      <c r="L12" s="127" t="s">
        <v>48</v>
      </c>
      <c r="M12" s="127" t="s">
        <v>30</v>
      </c>
      <c r="N12" s="127" t="s">
        <v>1323</v>
      </c>
      <c r="O12" s="127" t="s">
        <v>2924</v>
      </c>
      <c r="P12" s="127" t="s">
        <v>2924</v>
      </c>
      <c r="Q12" s="127" t="s">
        <v>37</v>
      </c>
      <c r="R12" s="128">
        <v>12701305.35</v>
      </c>
      <c r="S12" s="128">
        <v>0</v>
      </c>
      <c r="T12" s="128">
        <v>0</v>
      </c>
      <c r="U12" s="128">
        <v>0</v>
      </c>
      <c r="V12" s="128">
        <v>60290.28</v>
      </c>
      <c r="W12" s="128">
        <v>0</v>
      </c>
      <c r="X12" s="128">
        <v>0</v>
      </c>
      <c r="Y12" s="128">
        <v>12701305.35</v>
      </c>
      <c r="Z12" s="130">
        <v>44165</v>
      </c>
      <c r="AA12" s="130">
        <v>51429</v>
      </c>
      <c r="AB12" s="129">
        <v>59885000</v>
      </c>
      <c r="AC12" s="129">
        <v>59885000</v>
      </c>
      <c r="AD12" s="129">
        <v>15.980821917808219</v>
      </c>
      <c r="AE12" s="129">
        <v>19.901369863013699</v>
      </c>
      <c r="AF12" s="132">
        <v>4.8090000000000001E-2</v>
      </c>
      <c r="AG12" s="132" t="s">
        <v>39</v>
      </c>
      <c r="AH12" s="134"/>
      <c r="AI12" s="127" t="s">
        <v>33</v>
      </c>
      <c r="AJ12" s="127" t="s">
        <v>37</v>
      </c>
      <c r="AK12" s="142">
        <v>0</v>
      </c>
      <c r="AL12" s="142">
        <v>0</v>
      </c>
      <c r="AM12" s="142">
        <v>46746.809000000001</v>
      </c>
      <c r="AN12" s="142">
        <v>0</v>
      </c>
      <c r="AO12" s="142">
        <v>307099.57</v>
      </c>
      <c r="AP12" s="142">
        <v>33640.226999999999</v>
      </c>
      <c r="AQ12" s="142">
        <v>0</v>
      </c>
      <c r="AR12" s="142">
        <v>0</v>
      </c>
      <c r="AS12" s="142">
        <v>19659.873</v>
      </c>
      <c r="AT12" s="142">
        <v>0</v>
      </c>
      <c r="AU12" s="142">
        <v>312189.62</v>
      </c>
      <c r="AV12" s="142">
        <v>19004.544000000002</v>
      </c>
      <c r="AW12" s="142">
        <v>0</v>
      </c>
      <c r="AX12" s="142">
        <v>0</v>
      </c>
      <c r="AY12" s="40">
        <f t="shared" si="0"/>
        <v>0</v>
      </c>
      <c r="AZ12" s="40">
        <f t="shared" si="1"/>
        <v>738340.64300000004</v>
      </c>
      <c r="BA12" s="40">
        <f t="shared" si="2"/>
        <v>738340.64300000004</v>
      </c>
    </row>
    <row r="13" spans="1:53" x14ac:dyDescent="0.35">
      <c r="A13" s="127">
        <v>28105000</v>
      </c>
      <c r="B13" s="127">
        <v>1</v>
      </c>
      <c r="C13" s="127">
        <v>1</v>
      </c>
      <c r="D13" s="127">
        <v>1</v>
      </c>
      <c r="E13" s="127" t="s">
        <v>50</v>
      </c>
      <c r="F13" s="127" t="s">
        <v>24</v>
      </c>
      <c r="G13" s="127" t="s">
        <v>25</v>
      </c>
      <c r="H13" s="127" t="s">
        <v>26</v>
      </c>
      <c r="I13" s="127" t="s">
        <v>2</v>
      </c>
      <c r="J13" s="127" t="s">
        <v>27</v>
      </c>
      <c r="K13" s="127" t="s">
        <v>49</v>
      </c>
      <c r="L13" s="127" t="s">
        <v>29</v>
      </c>
      <c r="M13" s="127" t="s">
        <v>30</v>
      </c>
      <c r="N13" s="127" t="s">
        <v>1323</v>
      </c>
      <c r="O13" s="127" t="s">
        <v>51</v>
      </c>
      <c r="P13" s="127" t="s">
        <v>51</v>
      </c>
      <c r="Q13" s="127" t="s">
        <v>49</v>
      </c>
      <c r="R13" s="128">
        <v>29547332.5</v>
      </c>
      <c r="S13" s="128">
        <v>0</v>
      </c>
      <c r="T13" s="128">
        <v>0</v>
      </c>
      <c r="U13" s="128">
        <v>0</v>
      </c>
      <c r="V13" s="128">
        <v>0</v>
      </c>
      <c r="W13" s="128">
        <v>-627210</v>
      </c>
      <c r="X13" s="128">
        <v>0</v>
      </c>
      <c r="Y13" s="128">
        <v>28920122.5</v>
      </c>
      <c r="Z13" s="130">
        <v>43369</v>
      </c>
      <c r="AA13" s="130">
        <v>45927</v>
      </c>
      <c r="AB13" s="129">
        <v>110345000</v>
      </c>
      <c r="AC13" s="129">
        <v>110345000</v>
      </c>
      <c r="AD13" s="129">
        <v>0.9068493150684932</v>
      </c>
      <c r="AE13" s="129">
        <v>7.0082191780821921</v>
      </c>
      <c r="AF13" s="134">
        <v>0.10976</v>
      </c>
      <c r="AG13" s="132" t="s">
        <v>3330</v>
      </c>
      <c r="AH13" s="134">
        <v>5.3749999999999999E-2</v>
      </c>
      <c r="AI13" s="127" t="s">
        <v>33</v>
      </c>
      <c r="AJ13" s="127" t="s">
        <v>49</v>
      </c>
      <c r="AK13" s="142">
        <v>0</v>
      </c>
      <c r="AL13" s="142">
        <v>802385.58299999998</v>
      </c>
      <c r="AM13" s="142">
        <v>0</v>
      </c>
      <c r="AN13" s="142">
        <v>0</v>
      </c>
      <c r="AO13" s="142">
        <v>634854.52899999998</v>
      </c>
      <c r="AP13" s="142">
        <v>0</v>
      </c>
      <c r="AQ13" s="142">
        <v>0</v>
      </c>
      <c r="AR13" s="142">
        <v>486721.81</v>
      </c>
      <c r="AS13" s="142">
        <v>0</v>
      </c>
      <c r="AT13" s="142">
        <v>0</v>
      </c>
      <c r="AU13" s="142">
        <v>243360.899</v>
      </c>
      <c r="AV13" s="142">
        <v>0</v>
      </c>
      <c r="AW13" s="142">
        <v>0</v>
      </c>
      <c r="AX13" s="142">
        <v>0</v>
      </c>
      <c r="AY13" s="40">
        <f t="shared" si="0"/>
        <v>802385.58299999998</v>
      </c>
      <c r="AZ13" s="40">
        <f t="shared" si="1"/>
        <v>1364937.2379999999</v>
      </c>
      <c r="BA13" s="40">
        <f t="shared" si="2"/>
        <v>2167322.821</v>
      </c>
    </row>
    <row r="14" spans="1:53" x14ac:dyDescent="0.35">
      <c r="A14" s="127">
        <v>28092000</v>
      </c>
      <c r="B14" s="127">
        <v>1</v>
      </c>
      <c r="C14" s="127">
        <v>1</v>
      </c>
      <c r="D14" s="127">
        <v>1</v>
      </c>
      <c r="E14" s="127" t="s">
        <v>23</v>
      </c>
      <c r="F14" s="127" t="s">
        <v>24</v>
      </c>
      <c r="G14" s="127" t="s">
        <v>25</v>
      </c>
      <c r="H14" s="127" t="s">
        <v>26</v>
      </c>
      <c r="I14" s="127" t="s">
        <v>2</v>
      </c>
      <c r="J14" s="127" t="s">
        <v>27</v>
      </c>
      <c r="K14" s="127" t="s">
        <v>52</v>
      </c>
      <c r="L14" s="127" t="s">
        <v>29</v>
      </c>
      <c r="M14" s="127" t="s">
        <v>30</v>
      </c>
      <c r="N14" s="127" t="s">
        <v>1323</v>
      </c>
      <c r="O14" s="127" t="s">
        <v>53</v>
      </c>
      <c r="P14" s="127" t="s">
        <v>53</v>
      </c>
      <c r="Q14" s="127" t="s">
        <v>52</v>
      </c>
      <c r="R14" s="128">
        <v>18220367.200000316</v>
      </c>
      <c r="S14" s="128">
        <v>3196805.23</v>
      </c>
      <c r="T14" s="128">
        <v>0</v>
      </c>
      <c r="U14" s="128">
        <v>0</v>
      </c>
      <c r="V14" s="128">
        <v>0</v>
      </c>
      <c r="W14" s="128">
        <v>1.4901161193847656E-8</v>
      </c>
      <c r="X14" s="128">
        <v>0</v>
      </c>
      <c r="Y14" s="128">
        <v>21417172.430000331</v>
      </c>
      <c r="Z14" s="130">
        <v>42061</v>
      </c>
      <c r="AA14" s="130">
        <v>46111</v>
      </c>
      <c r="AB14" s="129">
        <v>88000000</v>
      </c>
      <c r="AC14" s="129">
        <v>88000000</v>
      </c>
      <c r="AD14" s="129">
        <v>1.4109589041095891</v>
      </c>
      <c r="AE14" s="129">
        <v>11.095890410958905</v>
      </c>
      <c r="AF14" s="131">
        <v>8.3921700000000002E-2</v>
      </c>
      <c r="AG14" s="132" t="s">
        <v>2799</v>
      </c>
      <c r="AH14" s="132">
        <v>2.75E-2</v>
      </c>
      <c r="AI14" s="127" t="s">
        <v>33</v>
      </c>
      <c r="AJ14" s="127" t="s">
        <v>52</v>
      </c>
      <c r="AK14" s="142">
        <v>0</v>
      </c>
      <c r="AL14" s="142">
        <v>1590.595</v>
      </c>
      <c r="AM14" s="142">
        <v>0</v>
      </c>
      <c r="AN14" s="142">
        <v>0</v>
      </c>
      <c r="AO14" s="142">
        <v>880464.93</v>
      </c>
      <c r="AP14" s="142">
        <v>0</v>
      </c>
      <c r="AQ14" s="142">
        <v>0</v>
      </c>
      <c r="AR14" s="142">
        <v>0</v>
      </c>
      <c r="AS14" s="142">
        <v>0</v>
      </c>
      <c r="AT14" s="142">
        <v>0</v>
      </c>
      <c r="AU14" s="142">
        <v>556219.26</v>
      </c>
      <c r="AV14" s="142">
        <v>0</v>
      </c>
      <c r="AW14" s="142">
        <v>0</v>
      </c>
      <c r="AX14" s="142">
        <v>0</v>
      </c>
      <c r="AY14" s="40">
        <f t="shared" si="0"/>
        <v>1590.595</v>
      </c>
      <c r="AZ14" s="40">
        <f t="shared" si="1"/>
        <v>1436684.19</v>
      </c>
      <c r="BA14" s="40">
        <f t="shared" si="2"/>
        <v>1438274.7849999999</v>
      </c>
    </row>
    <row r="15" spans="1:53" x14ac:dyDescent="0.35">
      <c r="A15" s="127">
        <v>28098000</v>
      </c>
      <c r="B15" s="127">
        <v>1</v>
      </c>
      <c r="C15" s="127">
        <v>1</v>
      </c>
      <c r="D15" s="127">
        <v>0</v>
      </c>
      <c r="E15" s="127" t="s">
        <v>23</v>
      </c>
      <c r="F15" s="127" t="s">
        <v>24</v>
      </c>
      <c r="G15" s="127" t="s">
        <v>25</v>
      </c>
      <c r="H15" s="127" t="s">
        <v>54</v>
      </c>
      <c r="I15" s="127" t="s">
        <v>55</v>
      </c>
      <c r="J15" s="127" t="s">
        <v>27</v>
      </c>
      <c r="K15" s="127" t="s">
        <v>52</v>
      </c>
      <c r="L15" s="127" t="s">
        <v>55</v>
      </c>
      <c r="M15" s="127" t="s">
        <v>30</v>
      </c>
      <c r="N15" s="127" t="s">
        <v>1323</v>
      </c>
      <c r="O15" s="127" t="s">
        <v>56</v>
      </c>
      <c r="P15" s="127" t="s">
        <v>1358</v>
      </c>
      <c r="Q15" s="127" t="s">
        <v>52</v>
      </c>
      <c r="R15" s="128">
        <v>1.1641532182693481E-10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1.1641532182693481E-10</v>
      </c>
      <c r="Z15" s="130">
        <v>42579</v>
      </c>
      <c r="AA15" s="130">
        <v>45329</v>
      </c>
      <c r="AB15" s="129">
        <v>13306664.939999999</v>
      </c>
      <c r="AC15" s="129">
        <v>13306664.939999999</v>
      </c>
      <c r="AD15" s="129">
        <v>0</v>
      </c>
      <c r="AE15" s="129">
        <v>0</v>
      </c>
      <c r="AF15" s="132">
        <v>0</v>
      </c>
      <c r="AG15" s="132" t="s">
        <v>2799</v>
      </c>
      <c r="AH15" s="132">
        <v>2.75E-2</v>
      </c>
      <c r="AI15" s="127" t="s">
        <v>33</v>
      </c>
      <c r="AJ15" s="127" t="s">
        <v>52</v>
      </c>
      <c r="AK15" s="142">
        <v>0</v>
      </c>
      <c r="AL15" s="142">
        <v>0</v>
      </c>
      <c r="AM15" s="142">
        <v>0</v>
      </c>
      <c r="AN15" s="142">
        <v>0</v>
      </c>
      <c r="AO15" s="142">
        <v>0</v>
      </c>
      <c r="AP15" s="142">
        <v>0</v>
      </c>
      <c r="AQ15" s="142">
        <v>0</v>
      </c>
      <c r="AR15" s="142">
        <v>0</v>
      </c>
      <c r="AS15" s="142">
        <v>0</v>
      </c>
      <c r="AT15" s="142">
        <v>0</v>
      </c>
      <c r="AU15" s="142">
        <v>0</v>
      </c>
      <c r="AV15" s="142">
        <v>0</v>
      </c>
      <c r="AW15" s="142">
        <v>0</v>
      </c>
      <c r="AX15" s="142">
        <v>0</v>
      </c>
      <c r="AY15" s="40">
        <f t="shared" si="0"/>
        <v>0</v>
      </c>
      <c r="AZ15" s="40">
        <f t="shared" si="1"/>
        <v>0</v>
      </c>
      <c r="BA15" s="40">
        <f t="shared" si="2"/>
        <v>0</v>
      </c>
    </row>
    <row r="16" spans="1:53" x14ac:dyDescent="0.35">
      <c r="A16" s="127">
        <v>28097000</v>
      </c>
      <c r="B16" s="127">
        <v>1</v>
      </c>
      <c r="C16" s="127">
        <v>1</v>
      </c>
      <c r="D16" s="127">
        <v>0</v>
      </c>
      <c r="E16" s="127" t="s">
        <v>23</v>
      </c>
      <c r="F16" s="127" t="s">
        <v>24</v>
      </c>
      <c r="G16" s="127" t="s">
        <v>25</v>
      </c>
      <c r="H16" s="127" t="s">
        <v>54</v>
      </c>
      <c r="I16" s="127" t="s">
        <v>55</v>
      </c>
      <c r="J16" s="127" t="s">
        <v>27</v>
      </c>
      <c r="K16" s="127" t="s">
        <v>52</v>
      </c>
      <c r="L16" s="127" t="s">
        <v>55</v>
      </c>
      <c r="M16" s="127" t="s">
        <v>30</v>
      </c>
      <c r="N16" s="127" t="s">
        <v>1323</v>
      </c>
      <c r="O16" s="127" t="s">
        <v>57</v>
      </c>
      <c r="P16" s="127" t="s">
        <v>1359</v>
      </c>
      <c r="Q16" s="127" t="s">
        <v>52</v>
      </c>
      <c r="R16" s="128">
        <v>7.7299773693084717E-8</v>
      </c>
      <c r="S16" s="128">
        <v>0</v>
      </c>
      <c r="T16" s="128">
        <v>0</v>
      </c>
      <c r="U16" s="128">
        <v>0</v>
      </c>
      <c r="V16" s="128">
        <v>0</v>
      </c>
      <c r="W16" s="128">
        <v>3.7252902984619141E-9</v>
      </c>
      <c r="X16" s="128">
        <v>0</v>
      </c>
      <c r="Y16" s="128">
        <v>8.1025063991546631E-8</v>
      </c>
      <c r="Z16" s="130">
        <v>42579</v>
      </c>
      <c r="AA16" s="130">
        <v>45379</v>
      </c>
      <c r="AB16" s="129">
        <v>64992443.649999999</v>
      </c>
      <c r="AC16" s="129">
        <v>64992443.649999999</v>
      </c>
      <c r="AD16" s="129">
        <v>0</v>
      </c>
      <c r="AE16" s="129">
        <v>0</v>
      </c>
      <c r="AF16" s="132">
        <v>0</v>
      </c>
      <c r="AG16" s="132" t="s">
        <v>2799</v>
      </c>
      <c r="AH16" s="132">
        <v>2.75E-2</v>
      </c>
      <c r="AI16" s="127" t="s">
        <v>33</v>
      </c>
      <c r="AJ16" s="127" t="s">
        <v>52</v>
      </c>
      <c r="AK16" s="142">
        <v>0</v>
      </c>
      <c r="AL16" s="142">
        <v>0</v>
      </c>
      <c r="AM16" s="142">
        <v>0</v>
      </c>
      <c r="AN16" s="142">
        <v>0</v>
      </c>
      <c r="AO16" s="142">
        <v>0</v>
      </c>
      <c r="AP16" s="142">
        <v>0</v>
      </c>
      <c r="AQ16" s="142">
        <v>0</v>
      </c>
      <c r="AR16" s="142">
        <v>0</v>
      </c>
      <c r="AS16" s="142">
        <v>0</v>
      </c>
      <c r="AT16" s="142">
        <v>0</v>
      </c>
      <c r="AU16" s="142">
        <v>0</v>
      </c>
      <c r="AV16" s="142">
        <v>0</v>
      </c>
      <c r="AW16" s="142">
        <v>0</v>
      </c>
      <c r="AX16" s="142">
        <v>0</v>
      </c>
      <c r="AY16" s="40">
        <f t="shared" si="0"/>
        <v>0</v>
      </c>
      <c r="AZ16" s="40">
        <f t="shared" si="1"/>
        <v>0</v>
      </c>
      <c r="BA16" s="40">
        <f t="shared" si="2"/>
        <v>0</v>
      </c>
    </row>
    <row r="17" spans="1:53" x14ac:dyDescent="0.35">
      <c r="A17" s="127">
        <v>28102000</v>
      </c>
      <c r="B17" s="127">
        <v>1</v>
      </c>
      <c r="C17" s="127">
        <v>1</v>
      </c>
      <c r="D17" s="127">
        <v>0</v>
      </c>
      <c r="E17" s="127" t="s">
        <v>23</v>
      </c>
      <c r="F17" s="127" t="s">
        <v>24</v>
      </c>
      <c r="G17" s="127" t="s">
        <v>25</v>
      </c>
      <c r="H17" s="127" t="s">
        <v>54</v>
      </c>
      <c r="I17" s="127" t="s">
        <v>55</v>
      </c>
      <c r="J17" s="127" t="s">
        <v>27</v>
      </c>
      <c r="K17" s="127" t="s">
        <v>52</v>
      </c>
      <c r="L17" s="127" t="s">
        <v>55</v>
      </c>
      <c r="M17" s="127" t="s">
        <v>30</v>
      </c>
      <c r="N17" s="127" t="s">
        <v>1323</v>
      </c>
      <c r="O17" s="127" t="s">
        <v>58</v>
      </c>
      <c r="P17" s="127" t="s">
        <v>58</v>
      </c>
      <c r="Q17" s="127" t="s">
        <v>52</v>
      </c>
      <c r="R17" s="128">
        <v>3357142.8199999626</v>
      </c>
      <c r="S17" s="128">
        <v>0</v>
      </c>
      <c r="T17" s="128">
        <v>3357142.82</v>
      </c>
      <c r="U17" s="128">
        <v>145056.54999999999</v>
      </c>
      <c r="V17" s="128">
        <v>0</v>
      </c>
      <c r="W17" s="128">
        <v>-1.862645149230957E-9</v>
      </c>
      <c r="X17" s="128">
        <v>0</v>
      </c>
      <c r="Y17" s="128">
        <v>-3.9115548133850098E-8</v>
      </c>
      <c r="Z17" s="130">
        <v>42877</v>
      </c>
      <c r="AA17" s="130">
        <v>45578</v>
      </c>
      <c r="AB17" s="129">
        <v>47000000</v>
      </c>
      <c r="AC17" s="129">
        <v>47000000</v>
      </c>
      <c r="AD17" s="129">
        <v>0</v>
      </c>
      <c r="AE17" s="129">
        <v>0</v>
      </c>
      <c r="AF17" s="132">
        <v>8.5000000000000006E-2</v>
      </c>
      <c r="AG17" s="132" t="s">
        <v>2799</v>
      </c>
      <c r="AH17" s="132">
        <v>2.75E-2</v>
      </c>
      <c r="AI17" s="127" t="s">
        <v>33</v>
      </c>
      <c r="AJ17" s="127" t="s">
        <v>52</v>
      </c>
      <c r="AK17" s="142">
        <v>0</v>
      </c>
      <c r="AL17" s="142">
        <v>0</v>
      </c>
      <c r="AM17" s="142">
        <v>0</v>
      </c>
      <c r="AN17" s="142">
        <v>0</v>
      </c>
      <c r="AO17" s="142">
        <v>0</v>
      </c>
      <c r="AP17" s="142">
        <v>0</v>
      </c>
      <c r="AQ17" s="142">
        <v>0</v>
      </c>
      <c r="AR17" s="142">
        <v>0</v>
      </c>
      <c r="AS17" s="142">
        <v>15000</v>
      </c>
      <c r="AT17" s="142">
        <v>0</v>
      </c>
      <c r="AU17" s="142">
        <v>0</v>
      </c>
      <c r="AV17" s="142">
        <v>0</v>
      </c>
      <c r="AW17" s="142">
        <v>0</v>
      </c>
      <c r="AX17" s="142">
        <v>0</v>
      </c>
      <c r="AY17" s="40">
        <f t="shared" si="0"/>
        <v>0</v>
      </c>
      <c r="AZ17" s="40">
        <f t="shared" si="1"/>
        <v>15000</v>
      </c>
      <c r="BA17" s="40">
        <f t="shared" si="2"/>
        <v>15000</v>
      </c>
    </row>
    <row r="18" spans="1:53" x14ac:dyDescent="0.35">
      <c r="A18" s="127">
        <v>28090000</v>
      </c>
      <c r="B18" s="127">
        <v>1</v>
      </c>
      <c r="C18" s="127">
        <v>1</v>
      </c>
      <c r="D18" s="127">
        <v>1</v>
      </c>
      <c r="E18" s="127" t="s">
        <v>59</v>
      </c>
      <c r="F18" s="127" t="s">
        <v>24</v>
      </c>
      <c r="G18" s="127" t="s">
        <v>25</v>
      </c>
      <c r="H18" s="127" t="s">
        <v>26</v>
      </c>
      <c r="I18" s="127" t="s">
        <v>2</v>
      </c>
      <c r="J18" s="127" t="s">
        <v>27</v>
      </c>
      <c r="K18" s="127" t="s">
        <v>60</v>
      </c>
      <c r="L18" s="127" t="s">
        <v>29</v>
      </c>
      <c r="M18" s="127" t="s">
        <v>30</v>
      </c>
      <c r="N18" s="127" t="s">
        <v>1323</v>
      </c>
      <c r="O18" s="127" t="s">
        <v>61</v>
      </c>
      <c r="P18" s="127" t="s">
        <v>61</v>
      </c>
      <c r="Q18" s="127" t="s">
        <v>60</v>
      </c>
      <c r="R18" s="128">
        <v>4219389.5020000003</v>
      </c>
      <c r="S18" s="128">
        <v>0</v>
      </c>
      <c r="T18" s="128">
        <v>0</v>
      </c>
      <c r="U18" s="128">
        <v>0</v>
      </c>
      <c r="V18" s="128">
        <v>0</v>
      </c>
      <c r="W18" s="128">
        <v>-101557.89500000048</v>
      </c>
      <c r="X18" s="128">
        <v>0</v>
      </c>
      <c r="Y18" s="128">
        <v>4117831.6069999998</v>
      </c>
      <c r="Z18" s="130">
        <v>41955</v>
      </c>
      <c r="AA18" s="130">
        <v>47714</v>
      </c>
      <c r="AB18" s="129">
        <v>6610200</v>
      </c>
      <c r="AC18" s="129">
        <v>6610200</v>
      </c>
      <c r="AD18" s="129">
        <v>5.8027397260273972</v>
      </c>
      <c r="AE18" s="129">
        <v>15.778082191780822</v>
      </c>
      <c r="AF18" s="132">
        <v>0</v>
      </c>
      <c r="AG18" s="132" t="s">
        <v>62</v>
      </c>
      <c r="AH18" s="132"/>
      <c r="AI18" s="127" t="s">
        <v>33</v>
      </c>
      <c r="AJ18" s="127" t="s">
        <v>60</v>
      </c>
      <c r="AK18" s="142">
        <v>0</v>
      </c>
      <c r="AL18" s="142">
        <v>16054.428</v>
      </c>
      <c r="AM18" s="142">
        <v>0</v>
      </c>
      <c r="AN18" s="142">
        <v>0</v>
      </c>
      <c r="AO18" s="142">
        <v>16054.428</v>
      </c>
      <c r="AP18" s="142">
        <v>0</v>
      </c>
      <c r="AQ18" s="142">
        <v>0</v>
      </c>
      <c r="AR18" s="142">
        <v>16054.428</v>
      </c>
      <c r="AS18" s="142">
        <v>0</v>
      </c>
      <c r="AT18" s="142">
        <v>0</v>
      </c>
      <c r="AU18" s="142">
        <v>16054.428</v>
      </c>
      <c r="AV18" s="142">
        <v>0</v>
      </c>
      <c r="AW18" s="142">
        <v>0</v>
      </c>
      <c r="AX18" s="142">
        <v>16054.428</v>
      </c>
      <c r="AY18" s="40">
        <f t="shared" si="0"/>
        <v>16054.428</v>
      </c>
      <c r="AZ18" s="40">
        <f t="shared" si="1"/>
        <v>64217.712</v>
      </c>
      <c r="BA18" s="40">
        <f t="shared" si="2"/>
        <v>80272.14</v>
      </c>
    </row>
    <row r="19" spans="1:53" x14ac:dyDescent="0.35">
      <c r="A19" s="127">
        <v>28087000</v>
      </c>
      <c r="B19" s="127">
        <v>1</v>
      </c>
      <c r="C19" s="127">
        <v>1</v>
      </c>
      <c r="D19" s="127">
        <v>1</v>
      </c>
      <c r="E19" s="127" t="s">
        <v>59</v>
      </c>
      <c r="F19" s="127" t="s">
        <v>24</v>
      </c>
      <c r="G19" s="127" t="s">
        <v>25</v>
      </c>
      <c r="H19" s="127" t="s">
        <v>26</v>
      </c>
      <c r="I19" s="127" t="s">
        <v>2</v>
      </c>
      <c r="J19" s="127" t="s">
        <v>27</v>
      </c>
      <c r="K19" s="127" t="s">
        <v>60</v>
      </c>
      <c r="L19" s="127" t="s">
        <v>29</v>
      </c>
      <c r="M19" s="127" t="s">
        <v>30</v>
      </c>
      <c r="N19" s="127" t="s">
        <v>1323</v>
      </c>
      <c r="O19" s="127" t="s">
        <v>63</v>
      </c>
      <c r="P19" s="127" t="s">
        <v>63</v>
      </c>
      <c r="Q19" s="127" t="s">
        <v>60</v>
      </c>
      <c r="R19" s="128">
        <v>9134360.4670000002</v>
      </c>
      <c r="S19" s="128">
        <v>0</v>
      </c>
      <c r="T19" s="128">
        <v>0</v>
      </c>
      <c r="U19" s="128">
        <v>0</v>
      </c>
      <c r="V19" s="128">
        <v>0</v>
      </c>
      <c r="W19" s="128">
        <v>-219857.9729999993</v>
      </c>
      <c r="X19" s="128">
        <v>0</v>
      </c>
      <c r="Y19" s="128">
        <v>8914502.4940000009</v>
      </c>
      <c r="Z19" s="130">
        <v>41907</v>
      </c>
      <c r="AA19" s="130">
        <v>47756</v>
      </c>
      <c r="AB19" s="129">
        <v>15401850.842</v>
      </c>
      <c r="AC19" s="129">
        <v>15401850.842</v>
      </c>
      <c r="AD19" s="129">
        <v>5.9178082191780819</v>
      </c>
      <c r="AE19" s="129">
        <v>16.024657534246575</v>
      </c>
      <c r="AF19" s="132">
        <v>0</v>
      </c>
      <c r="AG19" s="132" t="s">
        <v>62</v>
      </c>
      <c r="AH19" s="132"/>
      <c r="AI19" s="127" t="s">
        <v>33</v>
      </c>
      <c r="AJ19" s="127" t="s">
        <v>60</v>
      </c>
      <c r="AK19" s="142">
        <v>0</v>
      </c>
      <c r="AL19" s="142">
        <v>24514.878000000001</v>
      </c>
      <c r="AM19" s="142">
        <v>0</v>
      </c>
      <c r="AN19" s="142">
        <v>0</v>
      </c>
      <c r="AO19" s="142">
        <v>24514.878000000001</v>
      </c>
      <c r="AP19" s="142">
        <v>0</v>
      </c>
      <c r="AQ19" s="142">
        <v>0</v>
      </c>
      <c r="AR19" s="142">
        <v>22471.975999999999</v>
      </c>
      <c r="AS19" s="142">
        <v>0</v>
      </c>
      <c r="AT19" s="142">
        <v>0</v>
      </c>
      <c r="AU19" s="142">
        <v>22471.975999999999</v>
      </c>
      <c r="AV19" s="142">
        <v>0</v>
      </c>
      <c r="AW19" s="142">
        <v>0</v>
      </c>
      <c r="AX19" s="142">
        <v>20429.074000000001</v>
      </c>
      <c r="AY19" s="40">
        <f t="shared" si="0"/>
        <v>24514.878000000001</v>
      </c>
      <c r="AZ19" s="40">
        <f t="shared" si="1"/>
        <v>89887.90400000001</v>
      </c>
      <c r="BA19" s="40">
        <f t="shared" si="2"/>
        <v>114402.78200000001</v>
      </c>
    </row>
    <row r="20" spans="1:53" x14ac:dyDescent="0.35">
      <c r="A20" s="127">
        <v>23191000</v>
      </c>
      <c r="B20" s="127">
        <v>1</v>
      </c>
      <c r="C20" s="127">
        <v>1</v>
      </c>
      <c r="D20" s="127">
        <v>0</v>
      </c>
      <c r="E20" s="127" t="s">
        <v>23</v>
      </c>
      <c r="F20" s="127" t="s">
        <v>24</v>
      </c>
      <c r="G20" s="127" t="s">
        <v>36</v>
      </c>
      <c r="H20" s="127" t="s">
        <v>36</v>
      </c>
      <c r="I20" s="127" t="s">
        <v>36</v>
      </c>
      <c r="J20" s="127" t="s">
        <v>27</v>
      </c>
      <c r="K20" s="127" t="s">
        <v>71</v>
      </c>
      <c r="L20" s="127" t="s">
        <v>72</v>
      </c>
      <c r="M20" s="127" t="s">
        <v>65</v>
      </c>
      <c r="N20" s="127" t="s">
        <v>1324</v>
      </c>
      <c r="O20" s="127" t="s">
        <v>73</v>
      </c>
      <c r="P20" s="127" t="s">
        <v>73</v>
      </c>
      <c r="Q20" s="127" t="s">
        <v>71</v>
      </c>
      <c r="R20" s="128">
        <v>46666636.700000003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8">
        <v>46666636.700000003</v>
      </c>
      <c r="Z20" s="130">
        <v>42908</v>
      </c>
      <c r="AA20" s="130">
        <v>50010</v>
      </c>
      <c r="AB20" s="129">
        <v>70000000</v>
      </c>
      <c r="AC20" s="129">
        <v>70000000</v>
      </c>
      <c r="AD20" s="129">
        <v>12.093150684931507</v>
      </c>
      <c r="AE20" s="129">
        <v>19.457534246575342</v>
      </c>
      <c r="AF20" s="132">
        <v>7.3499999999999996E-2</v>
      </c>
      <c r="AG20" s="132" t="s">
        <v>39</v>
      </c>
      <c r="AH20" s="132"/>
      <c r="AI20" s="127" t="s">
        <v>74</v>
      </c>
      <c r="AJ20" s="127" t="s">
        <v>71</v>
      </c>
      <c r="AK20" s="142">
        <v>0</v>
      </c>
      <c r="AL20" s="142">
        <v>1743582.21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1647351.66</v>
      </c>
      <c r="AS20" s="142">
        <v>0</v>
      </c>
      <c r="AT20" s="142">
        <v>0</v>
      </c>
      <c r="AU20" s="142">
        <v>0</v>
      </c>
      <c r="AV20" s="142">
        <v>0</v>
      </c>
      <c r="AW20" s="142">
        <v>0</v>
      </c>
      <c r="AX20" s="142">
        <v>1569223.88</v>
      </c>
      <c r="AY20" s="40">
        <f t="shared" si="0"/>
        <v>1743582.21</v>
      </c>
      <c r="AZ20" s="40">
        <f t="shared" si="1"/>
        <v>3216575.54</v>
      </c>
      <c r="BA20" s="40">
        <f t="shared" si="2"/>
        <v>4960157.75</v>
      </c>
    </row>
    <row r="21" spans="1:53" x14ac:dyDescent="0.35">
      <c r="A21" s="127">
        <v>23198000</v>
      </c>
      <c r="B21" s="127">
        <v>1</v>
      </c>
      <c r="C21" s="127">
        <v>1</v>
      </c>
      <c r="D21" s="127">
        <v>0</v>
      </c>
      <c r="E21" s="127" t="s">
        <v>23</v>
      </c>
      <c r="F21" s="127" t="s">
        <v>24</v>
      </c>
      <c r="G21" s="127" t="s">
        <v>36</v>
      </c>
      <c r="H21" s="127" t="s">
        <v>36</v>
      </c>
      <c r="I21" s="127" t="s">
        <v>36</v>
      </c>
      <c r="J21" s="127" t="s">
        <v>27</v>
      </c>
      <c r="K21" s="127" t="s">
        <v>71</v>
      </c>
      <c r="L21" s="127" t="s">
        <v>38</v>
      </c>
      <c r="M21" s="127" t="s">
        <v>65</v>
      </c>
      <c r="N21" s="127" t="s">
        <v>1324</v>
      </c>
      <c r="O21" s="127" t="s">
        <v>75</v>
      </c>
      <c r="P21" s="127" t="s">
        <v>75</v>
      </c>
      <c r="Q21" s="127" t="s">
        <v>71</v>
      </c>
      <c r="R21" s="128">
        <v>60316374.75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60316374.75</v>
      </c>
      <c r="Z21" s="130">
        <v>43705</v>
      </c>
      <c r="AA21" s="130">
        <v>50801</v>
      </c>
      <c r="AB21" s="129">
        <v>84000000</v>
      </c>
      <c r="AC21" s="129">
        <v>84000000</v>
      </c>
      <c r="AD21" s="129">
        <v>14.260273972602739</v>
      </c>
      <c r="AE21" s="129">
        <v>19.44109589041096</v>
      </c>
      <c r="AF21" s="132">
        <v>2.6699999999999998E-2</v>
      </c>
      <c r="AG21" s="132" t="s">
        <v>39</v>
      </c>
      <c r="AH21" s="132"/>
      <c r="AI21" s="127" t="s">
        <v>74</v>
      </c>
      <c r="AJ21" s="127" t="s">
        <v>71</v>
      </c>
      <c r="AK21" s="142">
        <v>0</v>
      </c>
      <c r="AL21" s="142">
        <v>0</v>
      </c>
      <c r="AM21" s="142">
        <v>823117.46</v>
      </c>
      <c r="AN21" s="142">
        <v>0</v>
      </c>
      <c r="AO21" s="142">
        <v>0</v>
      </c>
      <c r="AP21" s="142">
        <v>0</v>
      </c>
      <c r="AQ21" s="142">
        <v>0</v>
      </c>
      <c r="AR21" s="142">
        <v>0</v>
      </c>
      <c r="AS21" s="142">
        <v>782707.17</v>
      </c>
      <c r="AT21" s="142">
        <v>0</v>
      </c>
      <c r="AU21" s="142">
        <v>0</v>
      </c>
      <c r="AV21" s="142">
        <v>0</v>
      </c>
      <c r="AW21" s="142">
        <v>0</v>
      </c>
      <c r="AX21" s="142">
        <v>0</v>
      </c>
      <c r="AY21" s="40">
        <f t="shared" si="0"/>
        <v>0</v>
      </c>
      <c r="AZ21" s="40">
        <f t="shared" si="1"/>
        <v>1605824.63</v>
      </c>
      <c r="BA21" s="40">
        <f t="shared" si="2"/>
        <v>1605824.63</v>
      </c>
    </row>
    <row r="22" spans="1:53" x14ac:dyDescent="0.35">
      <c r="A22" s="127">
        <v>23179000</v>
      </c>
      <c r="B22" s="127">
        <v>1</v>
      </c>
      <c r="C22" s="127">
        <v>1</v>
      </c>
      <c r="D22" s="127">
        <v>1</v>
      </c>
      <c r="E22" s="127" t="s">
        <v>23</v>
      </c>
      <c r="F22" s="127" t="s">
        <v>24</v>
      </c>
      <c r="G22" s="127" t="s">
        <v>25</v>
      </c>
      <c r="H22" s="127" t="s">
        <v>26</v>
      </c>
      <c r="I22" s="127" t="s">
        <v>2</v>
      </c>
      <c r="J22" s="127" t="s">
        <v>27</v>
      </c>
      <c r="K22" s="127" t="s">
        <v>71</v>
      </c>
      <c r="L22" s="127" t="s">
        <v>29</v>
      </c>
      <c r="M22" s="127" t="s">
        <v>65</v>
      </c>
      <c r="N22" s="127" t="s">
        <v>1324</v>
      </c>
      <c r="O22" s="127" t="s">
        <v>76</v>
      </c>
      <c r="P22" s="127" t="s">
        <v>76</v>
      </c>
      <c r="Q22" s="127" t="s">
        <v>71</v>
      </c>
      <c r="R22" s="128">
        <v>73333333.340999991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8">
        <v>73333333.340999991</v>
      </c>
      <c r="Z22" s="130">
        <v>42215</v>
      </c>
      <c r="AA22" s="130">
        <v>49460</v>
      </c>
      <c r="AB22" s="129">
        <v>100000000</v>
      </c>
      <c r="AC22" s="129">
        <v>100000000</v>
      </c>
      <c r="AD22" s="129">
        <v>10.586301369863014</v>
      </c>
      <c r="AE22" s="129">
        <v>19.849315068493151</v>
      </c>
      <c r="AF22" s="132">
        <v>4.2200000000000001E-2</v>
      </c>
      <c r="AG22" s="132" t="s">
        <v>2769</v>
      </c>
      <c r="AH22" s="132">
        <v>1.7600000000000001E-2</v>
      </c>
      <c r="AI22" s="127" t="s">
        <v>74</v>
      </c>
      <c r="AJ22" s="127" t="s">
        <v>71</v>
      </c>
      <c r="AK22" s="142">
        <v>1621583.33</v>
      </c>
      <c r="AL22" s="142">
        <v>0</v>
      </c>
      <c r="AM22" s="142">
        <v>0</v>
      </c>
      <c r="AN22" s="142">
        <v>0</v>
      </c>
      <c r="AO22" s="142">
        <v>0</v>
      </c>
      <c r="AP22" s="142">
        <v>0</v>
      </c>
      <c r="AQ22" s="142">
        <v>1493411.11</v>
      </c>
      <c r="AR22" s="142">
        <v>0</v>
      </c>
      <c r="AS22" s="142">
        <v>0</v>
      </c>
      <c r="AT22" s="142">
        <v>0</v>
      </c>
      <c r="AU22" s="142">
        <v>0</v>
      </c>
      <c r="AV22" s="142">
        <v>0</v>
      </c>
      <c r="AW22" s="142">
        <v>1430111.11</v>
      </c>
      <c r="AX22" s="142">
        <v>0</v>
      </c>
      <c r="AY22" s="40">
        <f t="shared" si="0"/>
        <v>1621583.33</v>
      </c>
      <c r="AZ22" s="40">
        <f t="shared" si="1"/>
        <v>2923522.22</v>
      </c>
      <c r="BA22" s="40">
        <f t="shared" si="2"/>
        <v>4545105.5500000007</v>
      </c>
    </row>
    <row r="23" spans="1:53" x14ac:dyDescent="0.35">
      <c r="A23" s="127">
        <v>23180000</v>
      </c>
      <c r="B23" s="127">
        <v>1</v>
      </c>
      <c r="C23" s="127">
        <v>1</v>
      </c>
      <c r="D23" s="127">
        <v>1</v>
      </c>
      <c r="E23" s="127" t="s">
        <v>23</v>
      </c>
      <c r="F23" s="127" t="s">
        <v>24</v>
      </c>
      <c r="G23" s="127" t="s">
        <v>25</v>
      </c>
      <c r="H23" s="127" t="s">
        <v>26</v>
      </c>
      <c r="I23" s="127" t="s">
        <v>2</v>
      </c>
      <c r="J23" s="127" t="s">
        <v>27</v>
      </c>
      <c r="K23" s="127" t="s">
        <v>71</v>
      </c>
      <c r="L23" s="127" t="s">
        <v>29</v>
      </c>
      <c r="M23" s="127" t="s">
        <v>65</v>
      </c>
      <c r="N23" s="127" t="s">
        <v>1324</v>
      </c>
      <c r="O23" s="127" t="s">
        <v>77</v>
      </c>
      <c r="P23" s="127" t="s">
        <v>77</v>
      </c>
      <c r="Q23" s="127" t="s">
        <v>71</v>
      </c>
      <c r="R23" s="128">
        <v>79426666.749999389</v>
      </c>
      <c r="S23" s="128">
        <v>0</v>
      </c>
      <c r="T23" s="128">
        <v>0</v>
      </c>
      <c r="U23" s="128">
        <v>0</v>
      </c>
      <c r="V23" s="128">
        <v>0</v>
      </c>
      <c r="W23" s="128">
        <v>-2.9802322387695313E-8</v>
      </c>
      <c r="X23" s="128">
        <v>0</v>
      </c>
      <c r="Y23" s="128">
        <v>79426666.749999359</v>
      </c>
      <c r="Z23" s="130">
        <v>42342</v>
      </c>
      <c r="AA23" s="130">
        <v>49644</v>
      </c>
      <c r="AB23" s="129">
        <v>100000000</v>
      </c>
      <c r="AC23" s="129">
        <v>100000000</v>
      </c>
      <c r="AD23" s="129">
        <v>11.09041095890411</v>
      </c>
      <c r="AE23" s="129">
        <v>20.005479452054793</v>
      </c>
      <c r="AF23" s="132">
        <v>6.8199999999999997E-2</v>
      </c>
      <c r="AG23" s="132" t="s">
        <v>3135</v>
      </c>
      <c r="AH23" s="132">
        <v>1.8700000000000001E-2</v>
      </c>
      <c r="AI23" s="127" t="s">
        <v>74</v>
      </c>
      <c r="AJ23" s="127" t="s">
        <v>71</v>
      </c>
      <c r="AK23" s="142">
        <v>0</v>
      </c>
      <c r="AL23" s="142">
        <v>1624701.47</v>
      </c>
      <c r="AM23" s="142">
        <v>0</v>
      </c>
      <c r="AN23" s="142">
        <v>0</v>
      </c>
      <c r="AO23" s="142">
        <v>0</v>
      </c>
      <c r="AP23" s="142">
        <v>0</v>
      </c>
      <c r="AQ23" s="142">
        <v>0</v>
      </c>
      <c r="AR23" s="142">
        <v>1548521.74</v>
      </c>
      <c r="AS23" s="142">
        <v>0</v>
      </c>
      <c r="AT23" s="142">
        <v>0</v>
      </c>
      <c r="AU23" s="142">
        <v>0</v>
      </c>
      <c r="AV23" s="142">
        <v>0</v>
      </c>
      <c r="AW23" s="142">
        <v>0</v>
      </c>
      <c r="AX23" s="142">
        <v>1483423.08</v>
      </c>
      <c r="AY23" s="40">
        <f t="shared" si="0"/>
        <v>1624701.47</v>
      </c>
      <c r="AZ23" s="40">
        <f t="shared" si="1"/>
        <v>3031944.8200000003</v>
      </c>
      <c r="BA23" s="40">
        <f t="shared" si="2"/>
        <v>4656646.29</v>
      </c>
    </row>
    <row r="24" spans="1:53" x14ac:dyDescent="0.35">
      <c r="A24" s="127">
        <v>23190000</v>
      </c>
      <c r="B24" s="127">
        <v>1</v>
      </c>
      <c r="C24" s="127">
        <v>1</v>
      </c>
      <c r="D24" s="127">
        <v>1</v>
      </c>
      <c r="E24" s="127" t="s">
        <v>23</v>
      </c>
      <c r="F24" s="127" t="s">
        <v>24</v>
      </c>
      <c r="G24" s="127" t="s">
        <v>25</v>
      </c>
      <c r="H24" s="127" t="s">
        <v>26</v>
      </c>
      <c r="I24" s="127" t="s">
        <v>2</v>
      </c>
      <c r="J24" s="127" t="s">
        <v>27</v>
      </c>
      <c r="K24" s="127" t="s">
        <v>71</v>
      </c>
      <c r="L24" s="127" t="s">
        <v>29</v>
      </c>
      <c r="M24" s="127" t="s">
        <v>65</v>
      </c>
      <c r="N24" s="127" t="s">
        <v>1324</v>
      </c>
      <c r="O24" s="127" t="s">
        <v>78</v>
      </c>
      <c r="P24" s="127" t="s">
        <v>78</v>
      </c>
      <c r="Q24" s="127" t="s">
        <v>71</v>
      </c>
      <c r="R24" s="128">
        <v>2532513.09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8">
        <v>2532513.09</v>
      </c>
      <c r="Z24" s="130">
        <v>42826</v>
      </c>
      <c r="AA24" s="130">
        <v>50039</v>
      </c>
      <c r="AB24" s="129">
        <v>75000000</v>
      </c>
      <c r="AC24" s="129">
        <v>3104381.84</v>
      </c>
      <c r="AD24" s="129">
        <v>12.172602739726027</v>
      </c>
      <c r="AE24" s="129">
        <v>19.761643835616439</v>
      </c>
      <c r="AF24" s="132">
        <v>4.6600000000000003E-2</v>
      </c>
      <c r="AG24" s="132" t="s">
        <v>2769</v>
      </c>
      <c r="AH24" s="132">
        <v>1.9800000000000002E-2</v>
      </c>
      <c r="AI24" s="127" t="s">
        <v>74</v>
      </c>
      <c r="AJ24" s="127" t="s">
        <v>71</v>
      </c>
      <c r="AK24" s="142">
        <v>59991.01</v>
      </c>
      <c r="AL24" s="142">
        <v>0</v>
      </c>
      <c r="AM24" s="142">
        <v>0</v>
      </c>
      <c r="AN24" s="142">
        <v>0</v>
      </c>
      <c r="AO24" s="142">
        <v>0</v>
      </c>
      <c r="AP24" s="142">
        <v>0</v>
      </c>
      <c r="AQ24" s="142">
        <v>57276.67</v>
      </c>
      <c r="AR24" s="142">
        <v>0</v>
      </c>
      <c r="AS24" s="142">
        <v>0</v>
      </c>
      <c r="AT24" s="142">
        <v>0</v>
      </c>
      <c r="AU24" s="142">
        <v>0</v>
      </c>
      <c r="AV24" s="142">
        <v>0</v>
      </c>
      <c r="AW24" s="142">
        <v>55191.73</v>
      </c>
      <c r="AX24" s="142">
        <v>0</v>
      </c>
      <c r="AY24" s="40">
        <f t="shared" si="0"/>
        <v>59991.01</v>
      </c>
      <c r="AZ24" s="40">
        <f t="shared" si="1"/>
        <v>112468.4</v>
      </c>
      <c r="BA24" s="40">
        <f t="shared" si="2"/>
        <v>172459.41</v>
      </c>
    </row>
    <row r="25" spans="1:53" x14ac:dyDescent="0.35">
      <c r="A25" s="127">
        <v>23193000</v>
      </c>
      <c r="B25" s="127">
        <v>1</v>
      </c>
      <c r="C25" s="127">
        <v>1</v>
      </c>
      <c r="D25" s="127">
        <v>1</v>
      </c>
      <c r="E25" s="127" t="s">
        <v>23</v>
      </c>
      <c r="F25" s="127" t="s">
        <v>24</v>
      </c>
      <c r="G25" s="127" t="s">
        <v>25</v>
      </c>
      <c r="H25" s="127" t="s">
        <v>26</v>
      </c>
      <c r="I25" s="127" t="s">
        <v>2</v>
      </c>
      <c r="J25" s="127" t="s">
        <v>27</v>
      </c>
      <c r="K25" s="127" t="s">
        <v>71</v>
      </c>
      <c r="L25" s="127" t="s">
        <v>29</v>
      </c>
      <c r="M25" s="127" t="s">
        <v>65</v>
      </c>
      <c r="N25" s="127" t="s">
        <v>1324</v>
      </c>
      <c r="O25" s="127" t="s">
        <v>79</v>
      </c>
      <c r="P25" s="127" t="s">
        <v>79</v>
      </c>
      <c r="Q25" s="127" t="s">
        <v>71</v>
      </c>
      <c r="R25" s="128">
        <v>43812499.946999982</v>
      </c>
      <c r="S25" s="128">
        <v>0</v>
      </c>
      <c r="T25" s="128">
        <v>0</v>
      </c>
      <c r="U25" s="128">
        <v>0</v>
      </c>
      <c r="V25" s="128">
        <v>0</v>
      </c>
      <c r="W25" s="128">
        <v>-4.0000006556510925E-3</v>
      </c>
      <c r="X25" s="128">
        <v>0</v>
      </c>
      <c r="Y25" s="128">
        <v>43812499.942999981</v>
      </c>
      <c r="Z25" s="130">
        <v>42958</v>
      </c>
      <c r="AA25" s="130">
        <v>50010</v>
      </c>
      <c r="AB25" s="129">
        <v>65000000</v>
      </c>
      <c r="AC25" s="129">
        <v>65000000</v>
      </c>
      <c r="AD25" s="129">
        <v>12.093150684931507</v>
      </c>
      <c r="AE25" s="129">
        <v>19.32054794520548</v>
      </c>
      <c r="AF25" s="132">
        <v>2.6499999999999999E-2</v>
      </c>
      <c r="AG25" s="132" t="s">
        <v>3106</v>
      </c>
      <c r="AH25" s="132"/>
      <c r="AI25" s="127" t="s">
        <v>74</v>
      </c>
      <c r="AJ25" s="127" t="s">
        <v>71</v>
      </c>
      <c r="AK25" s="142">
        <v>0</v>
      </c>
      <c r="AL25" s="142">
        <v>944798.47</v>
      </c>
      <c r="AM25" s="142">
        <v>0</v>
      </c>
      <c r="AN25" s="142">
        <v>0</v>
      </c>
      <c r="AO25" s="142">
        <v>0</v>
      </c>
      <c r="AP25" s="142">
        <v>0</v>
      </c>
      <c r="AQ25" s="142">
        <v>0</v>
      </c>
      <c r="AR25" s="142">
        <v>902050.21</v>
      </c>
      <c r="AS25" s="142">
        <v>0</v>
      </c>
      <c r="AT25" s="142">
        <v>0</v>
      </c>
      <c r="AU25" s="142">
        <v>0</v>
      </c>
      <c r="AV25" s="142">
        <v>0</v>
      </c>
      <c r="AW25" s="142">
        <v>0</v>
      </c>
      <c r="AX25" s="142">
        <v>869214.58</v>
      </c>
      <c r="AY25" s="40">
        <f t="shared" si="0"/>
        <v>944798.47</v>
      </c>
      <c r="AZ25" s="40">
        <f t="shared" si="1"/>
        <v>1771264.79</v>
      </c>
      <c r="BA25" s="40">
        <f t="shared" si="2"/>
        <v>2716063.26</v>
      </c>
    </row>
    <row r="26" spans="1:53" x14ac:dyDescent="0.35">
      <c r="A26" s="127">
        <v>23195000</v>
      </c>
      <c r="B26" s="127">
        <v>1</v>
      </c>
      <c r="C26" s="127">
        <v>1</v>
      </c>
      <c r="D26" s="127">
        <v>1</v>
      </c>
      <c r="E26" s="127" t="s">
        <v>23</v>
      </c>
      <c r="F26" s="127" t="s">
        <v>24</v>
      </c>
      <c r="G26" s="127" t="s">
        <v>25</v>
      </c>
      <c r="H26" s="127" t="s">
        <v>26</v>
      </c>
      <c r="I26" s="127" t="s">
        <v>2</v>
      </c>
      <c r="J26" s="127" t="s">
        <v>27</v>
      </c>
      <c r="K26" s="127" t="s">
        <v>71</v>
      </c>
      <c r="L26" s="127" t="s">
        <v>29</v>
      </c>
      <c r="M26" s="127" t="s">
        <v>65</v>
      </c>
      <c r="N26" s="127" t="s">
        <v>1324</v>
      </c>
      <c r="O26" s="127" t="s">
        <v>80</v>
      </c>
      <c r="P26" s="127" t="s">
        <v>80</v>
      </c>
      <c r="Q26" s="127" t="s">
        <v>71</v>
      </c>
      <c r="R26" s="128">
        <v>26086666.680000007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8">
        <v>26086666.680000007</v>
      </c>
      <c r="Z26" s="130">
        <v>43089</v>
      </c>
      <c r="AA26" s="130">
        <v>50192</v>
      </c>
      <c r="AB26" s="129">
        <v>35000000</v>
      </c>
      <c r="AC26" s="129">
        <v>30100000</v>
      </c>
      <c r="AD26" s="129">
        <v>12.591780821917808</v>
      </c>
      <c r="AE26" s="129">
        <v>19.460273972602739</v>
      </c>
      <c r="AF26" s="132">
        <v>3.9E-2</v>
      </c>
      <c r="AG26" s="132" t="s">
        <v>3106</v>
      </c>
      <c r="AH26" s="132"/>
      <c r="AI26" s="127" t="s">
        <v>74</v>
      </c>
      <c r="AJ26" s="127" t="s">
        <v>71</v>
      </c>
      <c r="AK26" s="142">
        <v>0</v>
      </c>
      <c r="AL26" s="142">
        <v>533942.93000000005</v>
      </c>
      <c r="AM26" s="142">
        <v>0</v>
      </c>
      <c r="AN26" s="142">
        <v>0</v>
      </c>
      <c r="AO26" s="142">
        <v>0</v>
      </c>
      <c r="AP26" s="142">
        <v>0</v>
      </c>
      <c r="AQ26" s="142">
        <v>0</v>
      </c>
      <c r="AR26" s="142">
        <v>512821.11</v>
      </c>
      <c r="AS26" s="142">
        <v>0</v>
      </c>
      <c r="AT26" s="142">
        <v>0</v>
      </c>
      <c r="AU26" s="142">
        <v>0</v>
      </c>
      <c r="AV26" s="142">
        <v>0</v>
      </c>
      <c r="AW26" s="142">
        <v>0</v>
      </c>
      <c r="AX26" s="142">
        <v>492870.40000000002</v>
      </c>
      <c r="AY26" s="40">
        <f t="shared" si="0"/>
        <v>533942.93000000005</v>
      </c>
      <c r="AZ26" s="40">
        <f t="shared" si="1"/>
        <v>1005691.51</v>
      </c>
      <c r="BA26" s="40">
        <f t="shared" si="2"/>
        <v>1539634.44</v>
      </c>
    </row>
    <row r="27" spans="1:53" x14ac:dyDescent="0.35">
      <c r="A27" s="127">
        <v>23199000</v>
      </c>
      <c r="B27" s="127">
        <v>1</v>
      </c>
      <c r="C27" s="127">
        <v>1</v>
      </c>
      <c r="D27" s="127">
        <v>1</v>
      </c>
      <c r="E27" s="127" t="s">
        <v>23</v>
      </c>
      <c r="F27" s="127" t="s">
        <v>24</v>
      </c>
      <c r="G27" s="127" t="s">
        <v>25</v>
      </c>
      <c r="H27" s="127" t="s">
        <v>26</v>
      </c>
      <c r="I27" s="127" t="s">
        <v>2</v>
      </c>
      <c r="J27" s="127" t="s">
        <v>27</v>
      </c>
      <c r="K27" s="127" t="s">
        <v>71</v>
      </c>
      <c r="L27" s="127" t="s">
        <v>29</v>
      </c>
      <c r="M27" s="127" t="s">
        <v>65</v>
      </c>
      <c r="N27" s="127" t="s">
        <v>1324</v>
      </c>
      <c r="O27" s="127" t="s">
        <v>81</v>
      </c>
      <c r="P27" s="127" t="s">
        <v>81</v>
      </c>
      <c r="Q27" s="127" t="s">
        <v>71</v>
      </c>
      <c r="R27" s="128">
        <v>80000000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80000000</v>
      </c>
      <c r="Z27" s="130">
        <v>43791</v>
      </c>
      <c r="AA27" s="130">
        <v>50982</v>
      </c>
      <c r="AB27" s="129">
        <v>80000000</v>
      </c>
      <c r="AC27" s="129">
        <v>80000000</v>
      </c>
      <c r="AD27" s="129">
        <v>14.756164383561643</v>
      </c>
      <c r="AE27" s="129">
        <v>19.701369863013699</v>
      </c>
      <c r="AF27" s="132">
        <v>3.5099999999999999E-2</v>
      </c>
      <c r="AG27" s="132" t="s">
        <v>39</v>
      </c>
      <c r="AH27" s="132"/>
      <c r="AI27" s="127" t="s">
        <v>74</v>
      </c>
      <c r="AJ27" s="127" t="s">
        <v>71</v>
      </c>
      <c r="AK27" s="142">
        <v>0</v>
      </c>
      <c r="AL27" s="142">
        <v>0</v>
      </c>
      <c r="AM27" s="142">
        <v>1435200</v>
      </c>
      <c r="AN27" s="142">
        <v>0</v>
      </c>
      <c r="AO27" s="142">
        <v>0</v>
      </c>
      <c r="AP27" s="142">
        <v>0</v>
      </c>
      <c r="AQ27" s="142">
        <v>0</v>
      </c>
      <c r="AR27" s="142">
        <v>0</v>
      </c>
      <c r="AS27" s="142">
        <v>1364740</v>
      </c>
      <c r="AT27" s="142">
        <v>0</v>
      </c>
      <c r="AU27" s="142">
        <v>0</v>
      </c>
      <c r="AV27" s="142">
        <v>0</v>
      </c>
      <c r="AW27" s="142">
        <v>0</v>
      </c>
      <c r="AX27" s="142">
        <v>0</v>
      </c>
      <c r="AY27" s="40">
        <f t="shared" si="0"/>
        <v>0</v>
      </c>
      <c r="AZ27" s="40">
        <f t="shared" si="1"/>
        <v>2799940</v>
      </c>
      <c r="BA27" s="40">
        <f t="shared" si="2"/>
        <v>2799940</v>
      </c>
    </row>
    <row r="28" spans="1:53" x14ac:dyDescent="0.35">
      <c r="A28" s="127">
        <v>23202000</v>
      </c>
      <c r="B28" s="127">
        <v>1</v>
      </c>
      <c r="C28" s="127">
        <v>1</v>
      </c>
      <c r="D28" s="127">
        <v>1</v>
      </c>
      <c r="E28" s="127" t="s">
        <v>23</v>
      </c>
      <c r="F28" s="127" t="s">
        <v>24</v>
      </c>
      <c r="G28" s="127" t="s">
        <v>25</v>
      </c>
      <c r="H28" s="127" t="s">
        <v>26</v>
      </c>
      <c r="I28" s="127" t="s">
        <v>2</v>
      </c>
      <c r="J28" s="127" t="s">
        <v>27</v>
      </c>
      <c r="K28" s="127" t="s">
        <v>71</v>
      </c>
      <c r="L28" s="127" t="s">
        <v>29</v>
      </c>
      <c r="M28" s="127" t="s">
        <v>65</v>
      </c>
      <c r="N28" s="127" t="s">
        <v>1324</v>
      </c>
      <c r="O28" s="127" t="s">
        <v>82</v>
      </c>
      <c r="P28" s="127" t="s">
        <v>82</v>
      </c>
      <c r="Q28" s="127" t="s">
        <v>71</v>
      </c>
      <c r="R28" s="128">
        <v>150000000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150000000</v>
      </c>
      <c r="Z28" s="130">
        <v>43809</v>
      </c>
      <c r="AA28" s="130">
        <v>51166</v>
      </c>
      <c r="AB28" s="129">
        <v>150000000</v>
      </c>
      <c r="AC28" s="129">
        <v>150000000</v>
      </c>
      <c r="AD28" s="129">
        <v>15.260273972602739</v>
      </c>
      <c r="AE28" s="129">
        <v>20.156164383561645</v>
      </c>
      <c r="AF28" s="132">
        <v>2.76E-2</v>
      </c>
      <c r="AG28" s="132" t="s">
        <v>3106</v>
      </c>
      <c r="AH28" s="132"/>
      <c r="AI28" s="127" t="s">
        <v>74</v>
      </c>
      <c r="AJ28" s="127" t="s">
        <v>71</v>
      </c>
      <c r="AK28" s="142">
        <v>0</v>
      </c>
      <c r="AL28" s="142">
        <v>0</v>
      </c>
      <c r="AM28" s="142">
        <v>2422666.67</v>
      </c>
      <c r="AN28" s="142">
        <v>0</v>
      </c>
      <c r="AO28" s="142">
        <v>0</v>
      </c>
      <c r="AP28" s="142">
        <v>0</v>
      </c>
      <c r="AQ28" s="142">
        <v>0</v>
      </c>
      <c r="AR28" s="142">
        <v>0</v>
      </c>
      <c r="AS28" s="142">
        <v>2383166.67</v>
      </c>
      <c r="AT28" s="142">
        <v>0</v>
      </c>
      <c r="AU28" s="142">
        <v>0</v>
      </c>
      <c r="AV28" s="142">
        <v>0</v>
      </c>
      <c r="AW28" s="142">
        <v>0</v>
      </c>
      <c r="AX28" s="142">
        <v>0</v>
      </c>
      <c r="AY28" s="40">
        <f t="shared" si="0"/>
        <v>0</v>
      </c>
      <c r="AZ28" s="40">
        <f t="shared" si="1"/>
        <v>4805833.34</v>
      </c>
      <c r="BA28" s="40">
        <f t="shared" si="2"/>
        <v>4805833.34</v>
      </c>
    </row>
    <row r="29" spans="1:53" x14ac:dyDescent="0.35">
      <c r="A29" s="127">
        <v>23192000</v>
      </c>
      <c r="B29" s="127">
        <v>1</v>
      </c>
      <c r="C29" s="127">
        <v>1</v>
      </c>
      <c r="D29" s="127">
        <v>0</v>
      </c>
      <c r="E29" s="127" t="s">
        <v>23</v>
      </c>
      <c r="F29" s="127" t="s">
        <v>24</v>
      </c>
      <c r="G29" s="127" t="s">
        <v>25</v>
      </c>
      <c r="H29" s="127" t="s">
        <v>44</v>
      </c>
      <c r="I29" s="127" t="s">
        <v>45</v>
      </c>
      <c r="J29" s="127" t="s">
        <v>27</v>
      </c>
      <c r="K29" s="127" t="s">
        <v>71</v>
      </c>
      <c r="L29" s="127" t="s">
        <v>83</v>
      </c>
      <c r="M29" s="127" t="s">
        <v>65</v>
      </c>
      <c r="N29" s="127" t="s">
        <v>1324</v>
      </c>
      <c r="O29" s="127" t="s">
        <v>84</v>
      </c>
      <c r="P29" s="127" t="s">
        <v>84</v>
      </c>
      <c r="Q29" s="127" t="s">
        <v>71</v>
      </c>
      <c r="R29" s="128">
        <v>99087164.61999999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99087164.61999999</v>
      </c>
      <c r="Z29" s="130">
        <v>42951</v>
      </c>
      <c r="AA29" s="130">
        <v>50191</v>
      </c>
      <c r="AB29" s="129">
        <v>114331343.78</v>
      </c>
      <c r="AC29" s="129">
        <v>114331343.78</v>
      </c>
      <c r="AD29" s="129">
        <v>12.58904109589041</v>
      </c>
      <c r="AE29" s="129">
        <v>19.835616438356166</v>
      </c>
      <c r="AF29" s="132">
        <v>6.6400000000000001E-2</v>
      </c>
      <c r="AG29" s="132" t="s">
        <v>39</v>
      </c>
      <c r="AH29" s="132"/>
      <c r="AI29" s="127" t="s">
        <v>74</v>
      </c>
      <c r="AJ29" s="127" t="s">
        <v>71</v>
      </c>
      <c r="AK29" s="142">
        <v>3344522.1</v>
      </c>
      <c r="AL29" s="142">
        <v>0</v>
      </c>
      <c r="AM29" s="142">
        <v>0</v>
      </c>
      <c r="AN29" s="142">
        <v>0</v>
      </c>
      <c r="AO29" s="142">
        <v>0</v>
      </c>
      <c r="AP29" s="142">
        <v>0</v>
      </c>
      <c r="AQ29" s="142">
        <v>3198313.48</v>
      </c>
      <c r="AR29" s="142">
        <v>0</v>
      </c>
      <c r="AS29" s="142">
        <v>0</v>
      </c>
      <c r="AT29" s="142">
        <v>0</v>
      </c>
      <c r="AU29" s="142">
        <v>0</v>
      </c>
      <c r="AV29" s="142">
        <v>0</v>
      </c>
      <c r="AW29" s="142">
        <v>3087251.17</v>
      </c>
      <c r="AX29" s="142">
        <v>0</v>
      </c>
      <c r="AY29" s="40">
        <f t="shared" si="0"/>
        <v>3344522.1</v>
      </c>
      <c r="AZ29" s="40">
        <f t="shared" si="1"/>
        <v>6285564.6500000004</v>
      </c>
      <c r="BA29" s="40">
        <f t="shared" si="2"/>
        <v>9630086.75</v>
      </c>
    </row>
    <row r="30" spans="1:53" x14ac:dyDescent="0.35">
      <c r="A30" s="127">
        <v>23194000</v>
      </c>
      <c r="B30" s="127">
        <v>1</v>
      </c>
      <c r="C30" s="127">
        <v>0</v>
      </c>
      <c r="D30" s="127">
        <v>0</v>
      </c>
      <c r="E30" s="127" t="s">
        <v>23</v>
      </c>
      <c r="F30" s="127" t="s">
        <v>68</v>
      </c>
      <c r="G30" s="127" t="s">
        <v>68</v>
      </c>
      <c r="H30" s="127" t="s">
        <v>68</v>
      </c>
      <c r="I30" s="127" t="s">
        <v>85</v>
      </c>
      <c r="J30" s="127" t="s">
        <v>27</v>
      </c>
      <c r="K30" s="127" t="s">
        <v>86</v>
      </c>
      <c r="L30" s="127" t="s">
        <v>87</v>
      </c>
      <c r="M30" s="127" t="s">
        <v>65</v>
      </c>
      <c r="N30" s="127" t="s">
        <v>1322</v>
      </c>
      <c r="O30" s="127" t="s">
        <v>88</v>
      </c>
      <c r="P30" s="127" t="s">
        <v>88</v>
      </c>
      <c r="Q30" s="127" t="s">
        <v>86</v>
      </c>
      <c r="R30" s="128">
        <v>53504816.230000645</v>
      </c>
      <c r="S30" s="128">
        <v>0</v>
      </c>
      <c r="T30" s="128">
        <v>17834938.739999998</v>
      </c>
      <c r="U30" s="128">
        <v>1758227.71</v>
      </c>
      <c r="V30" s="128">
        <v>0</v>
      </c>
      <c r="W30" s="128">
        <v>2.9802322387695313E-8</v>
      </c>
      <c r="X30" s="128">
        <v>0</v>
      </c>
      <c r="Y30" s="128">
        <v>35669877.49000068</v>
      </c>
      <c r="Z30" s="130">
        <v>43028</v>
      </c>
      <c r="AA30" s="130">
        <v>46132</v>
      </c>
      <c r="AB30" s="129">
        <v>200000000</v>
      </c>
      <c r="AC30" s="129">
        <v>198269387.41</v>
      </c>
      <c r="AD30" s="129">
        <v>1.4684931506849315</v>
      </c>
      <c r="AE30" s="129">
        <v>8.5041095890410965</v>
      </c>
      <c r="AF30" s="132">
        <v>6.5000000000000002E-2</v>
      </c>
      <c r="AG30" s="132" t="s">
        <v>39</v>
      </c>
      <c r="AH30" s="132"/>
      <c r="AI30" s="127" t="s">
        <v>74</v>
      </c>
      <c r="AJ30" s="127" t="s">
        <v>86</v>
      </c>
      <c r="AK30" s="142">
        <v>0</v>
      </c>
      <c r="AL30" s="142">
        <v>0</v>
      </c>
      <c r="AM30" s="142">
        <v>0</v>
      </c>
      <c r="AN30" s="142">
        <v>0</v>
      </c>
      <c r="AO30" s="142">
        <v>0</v>
      </c>
      <c r="AP30" s="142">
        <v>1172151.81</v>
      </c>
      <c r="AQ30" s="142">
        <v>0</v>
      </c>
      <c r="AR30" s="142">
        <v>0</v>
      </c>
      <c r="AS30" s="142">
        <v>0</v>
      </c>
      <c r="AT30" s="142">
        <v>0</v>
      </c>
      <c r="AU30" s="142">
        <v>0</v>
      </c>
      <c r="AV30" s="142">
        <v>589296.1</v>
      </c>
      <c r="AW30" s="142">
        <v>0</v>
      </c>
      <c r="AX30" s="142">
        <v>0</v>
      </c>
      <c r="AY30" s="40">
        <f t="shared" si="0"/>
        <v>0</v>
      </c>
      <c r="AZ30" s="40">
        <f t="shared" si="1"/>
        <v>1761447.9100000001</v>
      </c>
      <c r="BA30" s="40">
        <f t="shared" si="2"/>
        <v>1761447.9100000001</v>
      </c>
    </row>
    <row r="31" spans="1:53" x14ac:dyDescent="0.35">
      <c r="A31" s="127">
        <v>23197000</v>
      </c>
      <c r="B31" s="127">
        <v>1</v>
      </c>
      <c r="C31" s="127">
        <v>1</v>
      </c>
      <c r="D31" s="127">
        <v>1</v>
      </c>
      <c r="E31" s="127" t="s">
        <v>23</v>
      </c>
      <c r="F31" s="127" t="s">
        <v>24</v>
      </c>
      <c r="G31" s="127" t="s">
        <v>25</v>
      </c>
      <c r="H31" s="127" t="s">
        <v>26</v>
      </c>
      <c r="I31" s="127" t="s">
        <v>2</v>
      </c>
      <c r="J31" s="127" t="s">
        <v>27</v>
      </c>
      <c r="K31" s="127" t="s">
        <v>86</v>
      </c>
      <c r="L31" s="127" t="s">
        <v>29</v>
      </c>
      <c r="M31" s="127" t="s">
        <v>65</v>
      </c>
      <c r="N31" s="127" t="s">
        <v>1322</v>
      </c>
      <c r="O31" s="127" t="s">
        <v>89</v>
      </c>
      <c r="P31" s="127" t="s">
        <v>89</v>
      </c>
      <c r="Q31" s="127" t="s">
        <v>86</v>
      </c>
      <c r="R31" s="128">
        <v>249255000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249255000</v>
      </c>
      <c r="Z31" s="130">
        <v>43454</v>
      </c>
      <c r="AA31" s="130">
        <v>46733</v>
      </c>
      <c r="AB31" s="129">
        <v>675000000</v>
      </c>
      <c r="AC31" s="129">
        <v>675000000</v>
      </c>
      <c r="AD31" s="129">
        <v>3.1150684931506851</v>
      </c>
      <c r="AE31" s="129">
        <v>8.9835616438356158</v>
      </c>
      <c r="AF31" s="132">
        <v>6.3E-2</v>
      </c>
      <c r="AG31" s="132" t="s">
        <v>39</v>
      </c>
      <c r="AH31" s="132"/>
      <c r="AI31" s="127" t="s">
        <v>74</v>
      </c>
      <c r="AJ31" s="127" t="s">
        <v>86</v>
      </c>
      <c r="AK31" s="142">
        <v>0</v>
      </c>
      <c r="AL31" s="142">
        <v>3969385.88</v>
      </c>
      <c r="AM31" s="142">
        <v>0</v>
      </c>
      <c r="AN31" s="142">
        <v>0</v>
      </c>
      <c r="AO31" s="142">
        <v>3623681.25</v>
      </c>
      <c r="AP31" s="142">
        <v>0</v>
      </c>
      <c r="AQ31" s="142">
        <v>0</v>
      </c>
      <c r="AR31" s="142">
        <v>3395409.5</v>
      </c>
      <c r="AS31" s="142">
        <v>0</v>
      </c>
      <c r="AT31" s="142">
        <v>0</v>
      </c>
      <c r="AU31" s="142">
        <v>3086611.5</v>
      </c>
      <c r="AV31" s="142">
        <v>0</v>
      </c>
      <c r="AW31" s="142">
        <v>0</v>
      </c>
      <c r="AX31" s="142">
        <v>2747619.88</v>
      </c>
      <c r="AY31" s="40">
        <f t="shared" si="0"/>
        <v>3969385.88</v>
      </c>
      <c r="AZ31" s="40">
        <f t="shared" si="1"/>
        <v>12853322.129999999</v>
      </c>
      <c r="BA31" s="40">
        <f t="shared" si="2"/>
        <v>16822708.009999998</v>
      </c>
    </row>
    <row r="32" spans="1:53" x14ac:dyDescent="0.35">
      <c r="A32" s="127">
        <v>23183000</v>
      </c>
      <c r="B32" s="127">
        <v>1</v>
      </c>
      <c r="C32" s="127">
        <v>1</v>
      </c>
      <c r="D32" s="127">
        <v>1</v>
      </c>
      <c r="E32" s="127" t="s">
        <v>23</v>
      </c>
      <c r="F32" s="127" t="s">
        <v>24</v>
      </c>
      <c r="G32" s="127" t="s">
        <v>25</v>
      </c>
      <c r="H32" s="127" t="s">
        <v>26</v>
      </c>
      <c r="I32" s="127" t="s">
        <v>2</v>
      </c>
      <c r="J32" s="127" t="s">
        <v>27</v>
      </c>
      <c r="K32" s="127" t="s">
        <v>86</v>
      </c>
      <c r="L32" s="127" t="s">
        <v>29</v>
      </c>
      <c r="M32" s="127" t="s">
        <v>65</v>
      </c>
      <c r="N32" s="127" t="s">
        <v>1322</v>
      </c>
      <c r="O32" s="127" t="s">
        <v>90</v>
      </c>
      <c r="P32" s="127" t="s">
        <v>90</v>
      </c>
      <c r="Q32" s="127" t="s">
        <v>86</v>
      </c>
      <c r="R32" s="128">
        <v>369040000</v>
      </c>
      <c r="S32" s="128">
        <v>0</v>
      </c>
      <c r="T32" s="128">
        <v>33550000</v>
      </c>
      <c r="U32" s="128">
        <v>5941544</v>
      </c>
      <c r="V32" s="128">
        <v>0</v>
      </c>
      <c r="W32" s="128">
        <v>0</v>
      </c>
      <c r="X32" s="128">
        <v>0</v>
      </c>
      <c r="Y32" s="128">
        <v>335490000</v>
      </c>
      <c r="Z32" s="130">
        <v>42489</v>
      </c>
      <c r="AA32" s="130">
        <v>46506</v>
      </c>
      <c r="AB32" s="129">
        <v>1500000000</v>
      </c>
      <c r="AC32" s="129">
        <v>1500000000</v>
      </c>
      <c r="AD32" s="129">
        <v>2.493150684931507</v>
      </c>
      <c r="AE32" s="129">
        <v>11.005479452054795</v>
      </c>
      <c r="AF32" s="132">
        <v>6.3E-2</v>
      </c>
      <c r="AG32" s="132" t="s">
        <v>39</v>
      </c>
      <c r="AH32" s="132"/>
      <c r="AI32" s="127" t="s">
        <v>74</v>
      </c>
      <c r="AJ32" s="127" t="s">
        <v>86</v>
      </c>
      <c r="AK32" s="142">
        <v>0</v>
      </c>
      <c r="AL32" s="142">
        <v>0</v>
      </c>
      <c r="AM32" s="142">
        <v>5283967.5</v>
      </c>
      <c r="AN32" s="142">
        <v>0</v>
      </c>
      <c r="AO32" s="142">
        <v>0</v>
      </c>
      <c r="AP32" s="142">
        <v>4755555</v>
      </c>
      <c r="AQ32" s="142">
        <v>0</v>
      </c>
      <c r="AR32" s="142">
        <v>0</v>
      </c>
      <c r="AS32" s="142">
        <v>4227142.5</v>
      </c>
      <c r="AT32" s="142">
        <v>0</v>
      </c>
      <c r="AU32" s="142">
        <v>0</v>
      </c>
      <c r="AV32" s="142">
        <v>3698730</v>
      </c>
      <c r="AW32" s="142">
        <v>0</v>
      </c>
      <c r="AX32" s="142">
        <v>0</v>
      </c>
      <c r="AY32" s="40">
        <f t="shared" si="0"/>
        <v>0</v>
      </c>
      <c r="AZ32" s="40">
        <f t="shared" si="1"/>
        <v>17965395</v>
      </c>
      <c r="BA32" s="40">
        <f t="shared" si="2"/>
        <v>17965395</v>
      </c>
    </row>
    <row r="33" spans="1:53" x14ac:dyDescent="0.35">
      <c r="A33" s="127">
        <v>23184000</v>
      </c>
      <c r="B33" s="127">
        <v>1</v>
      </c>
      <c r="C33" s="127">
        <v>1</v>
      </c>
      <c r="D33" s="127">
        <v>1</v>
      </c>
      <c r="E33" s="127" t="s">
        <v>91</v>
      </c>
      <c r="F33" s="127" t="s">
        <v>24</v>
      </c>
      <c r="G33" s="127" t="s">
        <v>25</v>
      </c>
      <c r="H33" s="127" t="s">
        <v>26</v>
      </c>
      <c r="I33" s="127" t="s">
        <v>2</v>
      </c>
      <c r="J33" s="127" t="s">
        <v>27</v>
      </c>
      <c r="K33" s="127" t="s">
        <v>86</v>
      </c>
      <c r="L33" s="127" t="s">
        <v>29</v>
      </c>
      <c r="M33" s="127" t="s">
        <v>65</v>
      </c>
      <c r="N33" s="127" t="s">
        <v>1322</v>
      </c>
      <c r="O33" s="127" t="s">
        <v>92</v>
      </c>
      <c r="P33" s="127" t="s">
        <v>92</v>
      </c>
      <c r="Q33" s="127" t="s">
        <v>86</v>
      </c>
      <c r="R33" s="128">
        <v>114098261.64</v>
      </c>
      <c r="S33" s="128">
        <v>0</v>
      </c>
      <c r="T33" s="128">
        <v>10300077.92</v>
      </c>
      <c r="U33" s="128">
        <v>1708312.35</v>
      </c>
      <c r="V33" s="128">
        <v>0</v>
      </c>
      <c r="W33" s="128">
        <v>-1520297.674999997</v>
      </c>
      <c r="X33" s="128">
        <v>0</v>
      </c>
      <c r="Y33" s="128">
        <v>102277886.045</v>
      </c>
      <c r="Z33" s="130">
        <v>42489</v>
      </c>
      <c r="AA33" s="130">
        <v>46506</v>
      </c>
      <c r="AB33" s="129">
        <v>503743800</v>
      </c>
      <c r="AC33" s="129">
        <v>503743800</v>
      </c>
      <c r="AD33" s="129">
        <v>2.493150684931507</v>
      </c>
      <c r="AE33" s="129">
        <v>11.005479452054795</v>
      </c>
      <c r="AF33" s="132">
        <v>5.8999999999999997E-2</v>
      </c>
      <c r="AG33" s="132" t="s">
        <v>39</v>
      </c>
      <c r="AH33" s="132"/>
      <c r="AI33" s="127" t="s">
        <v>74</v>
      </c>
      <c r="AJ33" s="127" t="s">
        <v>86</v>
      </c>
      <c r="AK33" s="142">
        <v>0</v>
      </c>
      <c r="AL33" s="142">
        <v>0</v>
      </c>
      <c r="AM33" s="142">
        <v>1542123.237</v>
      </c>
      <c r="AN33" s="142">
        <v>0</v>
      </c>
      <c r="AO33" s="142">
        <v>0</v>
      </c>
      <c r="AP33" s="142">
        <v>1357737.6939999999</v>
      </c>
      <c r="AQ33" s="142">
        <v>0</v>
      </c>
      <c r="AR33" s="142">
        <v>0</v>
      </c>
      <c r="AS33" s="142">
        <v>1220286.3089999999</v>
      </c>
      <c r="AT33" s="142">
        <v>0</v>
      </c>
      <c r="AU33" s="142">
        <v>0</v>
      </c>
      <c r="AV33" s="142">
        <v>1079482.4539999999</v>
      </c>
      <c r="AW33" s="142">
        <v>0</v>
      </c>
      <c r="AX33" s="142">
        <v>0</v>
      </c>
      <c r="AY33" s="40">
        <f t="shared" si="0"/>
        <v>0</v>
      </c>
      <c r="AZ33" s="40">
        <f t="shared" si="1"/>
        <v>5199629.6940000001</v>
      </c>
      <c r="BA33" s="40">
        <f t="shared" si="2"/>
        <v>5199629.6940000001</v>
      </c>
    </row>
    <row r="34" spans="1:53" x14ac:dyDescent="0.35">
      <c r="A34" s="127">
        <v>23197001</v>
      </c>
      <c r="B34" s="127">
        <v>1</v>
      </c>
      <c r="C34" s="127">
        <v>1</v>
      </c>
      <c r="D34" s="127">
        <v>1</v>
      </c>
      <c r="E34" s="127" t="s">
        <v>91</v>
      </c>
      <c r="F34" s="127" t="s">
        <v>24</v>
      </c>
      <c r="G34" s="127" t="s">
        <v>25</v>
      </c>
      <c r="H34" s="127" t="s">
        <v>26</v>
      </c>
      <c r="I34" s="127" t="s">
        <v>2</v>
      </c>
      <c r="J34" s="127" t="s">
        <v>27</v>
      </c>
      <c r="K34" s="127" t="s">
        <v>86</v>
      </c>
      <c r="L34" s="127" t="s">
        <v>29</v>
      </c>
      <c r="M34" s="127" t="s">
        <v>65</v>
      </c>
      <c r="N34" s="127" t="s">
        <v>1322</v>
      </c>
      <c r="O34" s="127" t="s">
        <v>93</v>
      </c>
      <c r="P34" s="127" t="s">
        <v>93</v>
      </c>
      <c r="Q34" s="127" t="s">
        <v>86</v>
      </c>
      <c r="R34" s="128">
        <v>80515460.025000006</v>
      </c>
      <c r="S34" s="128">
        <v>0</v>
      </c>
      <c r="T34" s="128">
        <v>0</v>
      </c>
      <c r="U34" s="128">
        <v>0</v>
      </c>
      <c r="V34" s="128">
        <v>0</v>
      </c>
      <c r="W34" s="128">
        <v>-1123777.7460000068</v>
      </c>
      <c r="X34" s="128">
        <v>0</v>
      </c>
      <c r="Y34" s="128">
        <v>79391682.278999999</v>
      </c>
      <c r="Z34" s="130">
        <v>43454</v>
      </c>
      <c r="AA34" s="130">
        <v>46733</v>
      </c>
      <c r="AB34" s="129">
        <v>236782800</v>
      </c>
      <c r="AC34" s="129">
        <v>236782800</v>
      </c>
      <c r="AD34" s="129">
        <v>3.1150684931506851</v>
      </c>
      <c r="AE34" s="129">
        <v>8.9835616438356158</v>
      </c>
      <c r="AF34" s="132">
        <v>5.8999999999999997E-2</v>
      </c>
      <c r="AG34" s="132" t="s">
        <v>39</v>
      </c>
      <c r="AH34" s="132"/>
      <c r="AI34" s="127" t="s">
        <v>74</v>
      </c>
      <c r="AJ34" s="127" t="s">
        <v>86</v>
      </c>
      <c r="AK34" s="142">
        <v>0</v>
      </c>
      <c r="AL34" s="142">
        <v>1168416.3910000001</v>
      </c>
      <c r="AM34" s="142">
        <v>0</v>
      </c>
      <c r="AN34" s="142">
        <v>0</v>
      </c>
      <c r="AO34" s="142">
        <v>1068542.0279999999</v>
      </c>
      <c r="AP34" s="142">
        <v>0</v>
      </c>
      <c r="AQ34" s="142">
        <v>0</v>
      </c>
      <c r="AR34" s="142">
        <v>1001735.458</v>
      </c>
      <c r="AS34" s="142">
        <v>0</v>
      </c>
      <c r="AT34" s="142">
        <v>0</v>
      </c>
      <c r="AU34" s="142">
        <v>910676.98300000001</v>
      </c>
      <c r="AV34" s="142">
        <v>0</v>
      </c>
      <c r="AW34" s="142">
        <v>0</v>
      </c>
      <c r="AX34" s="142">
        <v>810709.61199999996</v>
      </c>
      <c r="AY34" s="40">
        <f t="shared" si="0"/>
        <v>1168416.3910000001</v>
      </c>
      <c r="AZ34" s="40">
        <f t="shared" si="1"/>
        <v>3791664.0810000002</v>
      </c>
      <c r="BA34" s="40">
        <f t="shared" si="2"/>
        <v>4960080.4720000001</v>
      </c>
    </row>
    <row r="35" spans="1:53" x14ac:dyDescent="0.35">
      <c r="A35" s="127">
        <v>23148000</v>
      </c>
      <c r="B35" s="127">
        <v>1</v>
      </c>
      <c r="C35" s="127">
        <v>1</v>
      </c>
      <c r="D35" s="127">
        <v>1</v>
      </c>
      <c r="E35" s="127" t="s">
        <v>23</v>
      </c>
      <c r="F35" s="127" t="s">
        <v>24</v>
      </c>
      <c r="G35" s="127" t="s">
        <v>25</v>
      </c>
      <c r="H35" s="127" t="s">
        <v>26</v>
      </c>
      <c r="I35" s="127" t="s">
        <v>2</v>
      </c>
      <c r="J35" s="127" t="s">
        <v>27</v>
      </c>
      <c r="K35" s="127" t="s">
        <v>64</v>
      </c>
      <c r="L35" s="127" t="s">
        <v>29</v>
      </c>
      <c r="M35" s="127" t="s">
        <v>65</v>
      </c>
      <c r="N35" s="127" t="s">
        <v>1324</v>
      </c>
      <c r="O35" s="127" t="s">
        <v>96</v>
      </c>
      <c r="P35" s="127" t="s">
        <v>96</v>
      </c>
      <c r="Q35" s="127" t="s">
        <v>64</v>
      </c>
      <c r="R35" s="128">
        <v>1720377.119999995</v>
      </c>
      <c r="S35" s="128">
        <v>0</v>
      </c>
      <c r="T35" s="128">
        <v>191153.02</v>
      </c>
      <c r="U35" s="128">
        <v>17203.77</v>
      </c>
      <c r="V35" s="128">
        <v>0</v>
      </c>
      <c r="W35" s="128">
        <v>-2.3283064365386963E-10</v>
      </c>
      <c r="X35" s="128">
        <v>0</v>
      </c>
      <c r="Y35" s="128">
        <v>1529224.0999999947</v>
      </c>
      <c r="Z35" s="130">
        <v>37425</v>
      </c>
      <c r="AA35" s="130">
        <v>48516</v>
      </c>
      <c r="AB35" s="129">
        <v>4969978.46</v>
      </c>
      <c r="AC35" s="129">
        <v>4969978.46</v>
      </c>
      <c r="AD35" s="129">
        <v>8</v>
      </c>
      <c r="AE35" s="129">
        <v>30.386301369863013</v>
      </c>
      <c r="AF35" s="132">
        <v>0.01</v>
      </c>
      <c r="AG35" s="132" t="s">
        <v>39</v>
      </c>
      <c r="AH35" s="132"/>
      <c r="AI35" s="127" t="s">
        <v>74</v>
      </c>
      <c r="AJ35" s="127" t="s">
        <v>64</v>
      </c>
      <c r="AK35" s="142">
        <v>0</v>
      </c>
      <c r="AL35" s="142">
        <v>0</v>
      </c>
      <c r="AM35" s="142">
        <v>0</v>
      </c>
      <c r="AN35" s="142">
        <v>0</v>
      </c>
      <c r="AO35" s="142">
        <v>0</v>
      </c>
      <c r="AP35" s="142">
        <v>0</v>
      </c>
      <c r="AQ35" s="142">
        <v>0</v>
      </c>
      <c r="AR35" s="142">
        <v>0</v>
      </c>
      <c r="AS35" s="142">
        <v>0</v>
      </c>
      <c r="AT35" s="142">
        <v>0</v>
      </c>
      <c r="AU35" s="142">
        <v>0</v>
      </c>
      <c r="AV35" s="142">
        <v>15292.24</v>
      </c>
      <c r="AW35" s="142">
        <v>0</v>
      </c>
      <c r="AX35" s="142">
        <v>0</v>
      </c>
      <c r="AY35" s="40">
        <f t="shared" si="0"/>
        <v>0</v>
      </c>
      <c r="AZ35" s="40">
        <f t="shared" si="1"/>
        <v>15292.24</v>
      </c>
      <c r="BA35" s="40">
        <f t="shared" si="2"/>
        <v>15292.24</v>
      </c>
    </row>
    <row r="36" spans="1:53" x14ac:dyDescent="0.35">
      <c r="A36" s="127">
        <v>23124000</v>
      </c>
      <c r="B36" s="127">
        <v>1</v>
      </c>
      <c r="C36" s="127">
        <v>1</v>
      </c>
      <c r="D36" s="127">
        <v>1</v>
      </c>
      <c r="E36" s="127" t="s">
        <v>23</v>
      </c>
      <c r="F36" s="127" t="s">
        <v>24</v>
      </c>
      <c r="G36" s="127" t="s">
        <v>25</v>
      </c>
      <c r="H36" s="127" t="s">
        <v>26</v>
      </c>
      <c r="I36" s="127" t="s">
        <v>2</v>
      </c>
      <c r="J36" s="127" t="s">
        <v>27</v>
      </c>
      <c r="K36" s="127" t="s">
        <v>64</v>
      </c>
      <c r="L36" s="127" t="s">
        <v>29</v>
      </c>
      <c r="M36" s="127" t="s">
        <v>65</v>
      </c>
      <c r="N36" s="127" t="s">
        <v>1324</v>
      </c>
      <c r="O36" s="127" t="s">
        <v>97</v>
      </c>
      <c r="P36" s="127" t="s">
        <v>97</v>
      </c>
      <c r="Q36" s="127" t="s">
        <v>64</v>
      </c>
      <c r="R36" s="128">
        <v>1153839.1499999999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8">
        <v>1153839.1499999999</v>
      </c>
      <c r="Z36" s="130">
        <v>36374</v>
      </c>
      <c r="AA36" s="130">
        <v>47496</v>
      </c>
      <c r="AB36" s="129">
        <v>5000000</v>
      </c>
      <c r="AC36" s="129">
        <v>4999970.1500000004</v>
      </c>
      <c r="AD36" s="129">
        <v>5.2054794520547949</v>
      </c>
      <c r="AE36" s="129">
        <v>30.471232876712328</v>
      </c>
      <c r="AF36" s="132">
        <v>2.5000000000000001E-2</v>
      </c>
      <c r="AG36" s="132" t="s">
        <v>39</v>
      </c>
      <c r="AH36" s="132"/>
      <c r="AI36" s="127" t="s">
        <v>74</v>
      </c>
      <c r="AJ36" s="127" t="s">
        <v>64</v>
      </c>
      <c r="AK36" s="142">
        <v>0</v>
      </c>
      <c r="AL36" s="142">
        <v>11283.75</v>
      </c>
      <c r="AM36" s="142">
        <v>17562.23</v>
      </c>
      <c r="AN36" s="142">
        <v>0</v>
      </c>
      <c r="AO36" s="142">
        <v>0</v>
      </c>
      <c r="AP36" s="142">
        <v>0</v>
      </c>
      <c r="AQ36" s="142">
        <v>0</v>
      </c>
      <c r="AR36" s="142">
        <v>0</v>
      </c>
      <c r="AS36" s="142">
        <v>0</v>
      </c>
      <c r="AT36" s="142">
        <v>0</v>
      </c>
      <c r="AU36" s="142">
        <v>0</v>
      </c>
      <c r="AV36" s="142">
        <v>0</v>
      </c>
      <c r="AW36" s="142">
        <v>0</v>
      </c>
      <c r="AX36" s="142">
        <v>9403.1200000000008</v>
      </c>
      <c r="AY36" s="40">
        <f t="shared" si="0"/>
        <v>11283.75</v>
      </c>
      <c r="AZ36" s="40">
        <f t="shared" si="1"/>
        <v>26965.35</v>
      </c>
      <c r="BA36" s="40">
        <f t="shared" si="2"/>
        <v>38249.1</v>
      </c>
    </row>
    <row r="37" spans="1:53" x14ac:dyDescent="0.35">
      <c r="A37" s="127">
        <v>23086100</v>
      </c>
      <c r="B37" s="127">
        <v>1</v>
      </c>
      <c r="C37" s="127">
        <v>1</v>
      </c>
      <c r="D37" s="127">
        <v>1</v>
      </c>
      <c r="E37" s="127" t="s">
        <v>59</v>
      </c>
      <c r="F37" s="127" t="s">
        <v>24</v>
      </c>
      <c r="G37" s="127" t="s">
        <v>25</v>
      </c>
      <c r="H37" s="127" t="s">
        <v>26</v>
      </c>
      <c r="I37" s="127" t="s">
        <v>2</v>
      </c>
      <c r="J37" s="127" t="s">
        <v>27</v>
      </c>
      <c r="K37" s="127" t="s">
        <v>98</v>
      </c>
      <c r="L37" s="127" t="s">
        <v>99</v>
      </c>
      <c r="M37" s="127" t="s">
        <v>65</v>
      </c>
      <c r="N37" s="127" t="s">
        <v>1324</v>
      </c>
      <c r="O37" s="127" t="s">
        <v>100</v>
      </c>
      <c r="P37" s="127" t="s">
        <v>100</v>
      </c>
      <c r="Q37" s="127" t="s">
        <v>98</v>
      </c>
      <c r="R37" s="128">
        <v>999628.53300000005</v>
      </c>
      <c r="S37" s="128">
        <v>0</v>
      </c>
      <c r="T37" s="128">
        <v>0</v>
      </c>
      <c r="U37" s="128">
        <v>0</v>
      </c>
      <c r="V37" s="128">
        <v>0</v>
      </c>
      <c r="W37" s="128">
        <v>-24060.394000000088</v>
      </c>
      <c r="X37" s="128">
        <v>0</v>
      </c>
      <c r="Y37" s="128">
        <v>975568.13899999997</v>
      </c>
      <c r="Z37" s="130">
        <v>32748</v>
      </c>
      <c r="AA37" s="130">
        <v>45473</v>
      </c>
      <c r="AB37" s="129">
        <v>11012961.728</v>
      </c>
      <c r="AC37" s="129">
        <v>11012961.728</v>
      </c>
      <c r="AD37" s="129">
        <v>0</v>
      </c>
      <c r="AE37" s="129">
        <v>0</v>
      </c>
      <c r="AF37" s="132">
        <v>3.5000000000000003E-2</v>
      </c>
      <c r="AG37" s="132" t="s">
        <v>39</v>
      </c>
      <c r="AH37" s="132"/>
      <c r="AI37" s="127" t="s">
        <v>74</v>
      </c>
      <c r="AJ37" s="127" t="s">
        <v>98</v>
      </c>
      <c r="AK37" s="142">
        <v>0</v>
      </c>
      <c r="AL37" s="142">
        <v>0</v>
      </c>
      <c r="AM37" s="142">
        <v>0</v>
      </c>
      <c r="AN37" s="142">
        <v>0</v>
      </c>
      <c r="AO37" s="142">
        <v>0</v>
      </c>
      <c r="AP37" s="142">
        <v>0</v>
      </c>
      <c r="AQ37" s="142">
        <v>0</v>
      </c>
      <c r="AR37" s="142">
        <v>0</v>
      </c>
      <c r="AS37" s="142">
        <v>0</v>
      </c>
      <c r="AT37" s="142">
        <v>0</v>
      </c>
      <c r="AU37" s="142">
        <v>0</v>
      </c>
      <c r="AV37" s="142">
        <v>0</v>
      </c>
      <c r="AW37" s="142">
        <v>0</v>
      </c>
      <c r="AX37" s="142">
        <v>0</v>
      </c>
      <c r="AY37" s="40">
        <f t="shared" si="0"/>
        <v>0</v>
      </c>
      <c r="AZ37" s="40">
        <f t="shared" si="1"/>
        <v>0</v>
      </c>
      <c r="BA37" s="40">
        <f t="shared" si="2"/>
        <v>0</v>
      </c>
    </row>
    <row r="38" spans="1:53" x14ac:dyDescent="0.35">
      <c r="A38" s="127">
        <v>23171000</v>
      </c>
      <c r="B38" s="127">
        <v>1</v>
      </c>
      <c r="C38" s="127">
        <v>1</v>
      </c>
      <c r="D38" s="127">
        <v>1</v>
      </c>
      <c r="E38" s="127" t="s">
        <v>23</v>
      </c>
      <c r="F38" s="127" t="s">
        <v>24</v>
      </c>
      <c r="G38" s="127" t="s">
        <v>25</v>
      </c>
      <c r="H38" s="127" t="s">
        <v>26</v>
      </c>
      <c r="I38" s="127" t="s">
        <v>2</v>
      </c>
      <c r="J38" s="127" t="s">
        <v>27</v>
      </c>
      <c r="K38" s="127" t="s">
        <v>101</v>
      </c>
      <c r="L38" s="127" t="s">
        <v>29</v>
      </c>
      <c r="M38" s="127" t="s">
        <v>65</v>
      </c>
      <c r="N38" s="127" t="s">
        <v>1322</v>
      </c>
      <c r="O38" s="127" t="s">
        <v>102</v>
      </c>
      <c r="P38" s="127" t="s">
        <v>102</v>
      </c>
      <c r="Q38" s="127" t="s">
        <v>101</v>
      </c>
      <c r="R38" s="128">
        <v>176459840.13799986</v>
      </c>
      <c r="S38" s="128">
        <v>0</v>
      </c>
      <c r="T38" s="128">
        <v>0</v>
      </c>
      <c r="U38" s="128">
        <v>0</v>
      </c>
      <c r="V38" s="128">
        <v>0</v>
      </c>
      <c r="W38" s="128">
        <v>-2.0000040531158447E-3</v>
      </c>
      <c r="X38" s="128">
        <v>0</v>
      </c>
      <c r="Y38" s="128">
        <v>176459840.13599986</v>
      </c>
      <c r="Z38" s="130">
        <v>41374</v>
      </c>
      <c r="AA38" s="130">
        <v>47928</v>
      </c>
      <c r="AB38" s="129">
        <v>312480966.99000001</v>
      </c>
      <c r="AC38" s="129">
        <v>312480966.99000001</v>
      </c>
      <c r="AD38" s="129">
        <v>6.3890410958904109</v>
      </c>
      <c r="AE38" s="129">
        <v>17.956164383561642</v>
      </c>
      <c r="AF38" s="132">
        <v>9.7078300000000006E-2</v>
      </c>
      <c r="AG38" s="132" t="s">
        <v>2799</v>
      </c>
      <c r="AH38" s="132">
        <v>0.04</v>
      </c>
      <c r="AI38" s="127" t="s">
        <v>74</v>
      </c>
      <c r="AJ38" s="127" t="s">
        <v>101</v>
      </c>
      <c r="AK38" s="142">
        <v>0</v>
      </c>
      <c r="AL38" s="142">
        <v>0</v>
      </c>
      <c r="AM38" s="142">
        <v>0</v>
      </c>
      <c r="AN38" s="142">
        <v>0</v>
      </c>
      <c r="AO38" s="142">
        <v>8780626.9399999995</v>
      </c>
      <c r="AP38" s="142">
        <v>0</v>
      </c>
      <c r="AQ38" s="142">
        <v>0</v>
      </c>
      <c r="AR38" s="142">
        <v>0</v>
      </c>
      <c r="AS38" s="142">
        <v>0</v>
      </c>
      <c r="AT38" s="142">
        <v>0</v>
      </c>
      <c r="AU38" s="142">
        <v>8239534.3300000001</v>
      </c>
      <c r="AV38" s="142">
        <v>0</v>
      </c>
      <c r="AW38" s="142">
        <v>0</v>
      </c>
      <c r="AX38" s="142">
        <v>0</v>
      </c>
      <c r="AY38" s="40">
        <f t="shared" si="0"/>
        <v>0</v>
      </c>
      <c r="AZ38" s="40">
        <f t="shared" si="1"/>
        <v>17020161.27</v>
      </c>
      <c r="BA38" s="40">
        <f t="shared" si="2"/>
        <v>17020161.27</v>
      </c>
    </row>
    <row r="39" spans="1:53" x14ac:dyDescent="0.35">
      <c r="A39" s="127">
        <v>23200000</v>
      </c>
      <c r="B39" s="127">
        <v>1</v>
      </c>
      <c r="C39" s="127">
        <v>1</v>
      </c>
      <c r="D39" s="127">
        <v>1</v>
      </c>
      <c r="E39" s="127" t="s">
        <v>91</v>
      </c>
      <c r="F39" s="127" t="s">
        <v>24</v>
      </c>
      <c r="G39" s="127" t="s">
        <v>25</v>
      </c>
      <c r="H39" s="127" t="s">
        <v>26</v>
      </c>
      <c r="I39" s="127" t="s">
        <v>2</v>
      </c>
      <c r="J39" s="127" t="s">
        <v>27</v>
      </c>
      <c r="K39" s="127" t="s">
        <v>101</v>
      </c>
      <c r="L39" s="127" t="s">
        <v>29</v>
      </c>
      <c r="M39" s="127" t="s">
        <v>65</v>
      </c>
      <c r="N39" s="127" t="s">
        <v>1322</v>
      </c>
      <c r="O39" s="127" t="s">
        <v>103</v>
      </c>
      <c r="P39" s="127" t="s">
        <v>103</v>
      </c>
      <c r="Q39" s="127" t="s">
        <v>101</v>
      </c>
      <c r="R39" s="128">
        <v>38340379.836000003</v>
      </c>
      <c r="S39" s="128">
        <v>396255.3</v>
      </c>
      <c r="T39" s="128">
        <v>0</v>
      </c>
      <c r="U39" s="128">
        <v>0</v>
      </c>
      <c r="V39" s="128">
        <v>0</v>
      </c>
      <c r="W39" s="128">
        <v>-535612.18599999696</v>
      </c>
      <c r="X39" s="128">
        <v>0</v>
      </c>
      <c r="Y39" s="128">
        <v>38201022.950000003</v>
      </c>
      <c r="Z39" s="130">
        <v>43773</v>
      </c>
      <c r="AA39" s="130">
        <v>51034</v>
      </c>
      <c r="AB39" s="129">
        <v>113542860.57799999</v>
      </c>
      <c r="AC39" s="129">
        <v>113542860.57799999</v>
      </c>
      <c r="AD39" s="129">
        <v>14.898630136986302</v>
      </c>
      <c r="AE39" s="129">
        <v>19.893150684931506</v>
      </c>
      <c r="AF39" s="132">
        <v>0.02</v>
      </c>
      <c r="AG39" s="132" t="s">
        <v>39</v>
      </c>
      <c r="AH39" s="132"/>
      <c r="AI39" s="127" t="s">
        <v>74</v>
      </c>
      <c r="AJ39" s="127" t="s">
        <v>101</v>
      </c>
      <c r="AK39" s="142">
        <v>0</v>
      </c>
      <c r="AL39" s="142">
        <v>0</v>
      </c>
      <c r="AM39" s="142">
        <v>0</v>
      </c>
      <c r="AN39" s="142">
        <v>0</v>
      </c>
      <c r="AO39" s="142">
        <v>383538.853</v>
      </c>
      <c r="AP39" s="142">
        <v>0</v>
      </c>
      <c r="AQ39" s="142">
        <v>0</v>
      </c>
      <c r="AR39" s="142">
        <v>0</v>
      </c>
      <c r="AS39" s="142">
        <v>0</v>
      </c>
      <c r="AT39" s="142">
        <v>0</v>
      </c>
      <c r="AU39" s="142">
        <v>377617.55599999998</v>
      </c>
      <c r="AV39" s="142">
        <v>0</v>
      </c>
      <c r="AW39" s="142">
        <v>0</v>
      </c>
      <c r="AX39" s="142">
        <v>0</v>
      </c>
      <c r="AY39" s="40">
        <f t="shared" si="0"/>
        <v>0</v>
      </c>
      <c r="AZ39" s="40">
        <f t="shared" si="1"/>
        <v>761156.40899999999</v>
      </c>
      <c r="BA39" s="40">
        <f t="shared" si="2"/>
        <v>761156.40899999999</v>
      </c>
    </row>
    <row r="40" spans="1:53" x14ac:dyDescent="0.35">
      <c r="A40" s="127">
        <v>23187000</v>
      </c>
      <c r="B40" s="127">
        <v>1</v>
      </c>
      <c r="C40" s="127">
        <v>1</v>
      </c>
      <c r="D40" s="127">
        <v>1</v>
      </c>
      <c r="E40" s="127" t="s">
        <v>23</v>
      </c>
      <c r="F40" s="127" t="s">
        <v>24</v>
      </c>
      <c r="G40" s="127" t="s">
        <v>25</v>
      </c>
      <c r="H40" s="127" t="s">
        <v>26</v>
      </c>
      <c r="I40" s="127" t="s">
        <v>2</v>
      </c>
      <c r="J40" s="127" t="s">
        <v>27</v>
      </c>
      <c r="K40" s="127" t="s">
        <v>101</v>
      </c>
      <c r="L40" s="127" t="s">
        <v>29</v>
      </c>
      <c r="M40" s="127" t="s">
        <v>65</v>
      </c>
      <c r="N40" s="127" t="s">
        <v>1322</v>
      </c>
      <c r="O40" s="127" t="s">
        <v>104</v>
      </c>
      <c r="P40" s="127" t="s">
        <v>104</v>
      </c>
      <c r="Q40" s="127" t="s">
        <v>101</v>
      </c>
      <c r="R40" s="128">
        <v>85472655.73999998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85472655.73999998</v>
      </c>
      <c r="Z40" s="130">
        <v>42691</v>
      </c>
      <c r="AA40" s="130">
        <v>50061</v>
      </c>
      <c r="AB40" s="129">
        <v>102567186.91</v>
      </c>
      <c r="AC40" s="129">
        <v>102567186.91</v>
      </c>
      <c r="AD40" s="129">
        <v>12.232876712328768</v>
      </c>
      <c r="AE40" s="129">
        <v>20.19178082191781</v>
      </c>
      <c r="AF40" s="132">
        <v>0.03</v>
      </c>
      <c r="AG40" s="132" t="s">
        <v>39</v>
      </c>
      <c r="AH40" s="132"/>
      <c r="AI40" s="127" t="s">
        <v>74</v>
      </c>
      <c r="AJ40" s="127" t="s">
        <v>101</v>
      </c>
      <c r="AK40" s="142">
        <v>0</v>
      </c>
      <c r="AL40" s="142">
        <v>0</v>
      </c>
      <c r="AM40" s="142">
        <v>1310580.72</v>
      </c>
      <c r="AN40" s="142">
        <v>0</v>
      </c>
      <c r="AO40" s="142">
        <v>0</v>
      </c>
      <c r="AP40" s="142">
        <v>0</v>
      </c>
      <c r="AQ40" s="142">
        <v>0</v>
      </c>
      <c r="AR40" s="142">
        <v>0</v>
      </c>
      <c r="AS40" s="142">
        <v>1239307.56</v>
      </c>
      <c r="AT40" s="142">
        <v>0</v>
      </c>
      <c r="AU40" s="142">
        <v>0</v>
      </c>
      <c r="AV40" s="142">
        <v>0</v>
      </c>
      <c r="AW40" s="142">
        <v>0</v>
      </c>
      <c r="AX40" s="142">
        <v>0</v>
      </c>
      <c r="AY40" s="40">
        <f t="shared" si="0"/>
        <v>0</v>
      </c>
      <c r="AZ40" s="40">
        <f t="shared" si="1"/>
        <v>2549888.2800000003</v>
      </c>
      <c r="BA40" s="40">
        <f t="shared" si="2"/>
        <v>2549888.2800000003</v>
      </c>
    </row>
    <row r="41" spans="1:53" x14ac:dyDescent="0.35">
      <c r="A41" s="127">
        <v>23182000</v>
      </c>
      <c r="B41" s="127">
        <v>1</v>
      </c>
      <c r="C41" s="127">
        <v>1</v>
      </c>
      <c r="D41" s="127">
        <v>1</v>
      </c>
      <c r="E41" s="127" t="s">
        <v>23</v>
      </c>
      <c r="F41" s="127" t="s">
        <v>24</v>
      </c>
      <c r="G41" s="127" t="s">
        <v>25</v>
      </c>
      <c r="H41" s="127" t="s">
        <v>26</v>
      </c>
      <c r="I41" s="127" t="s">
        <v>2</v>
      </c>
      <c r="J41" s="127" t="s">
        <v>27</v>
      </c>
      <c r="K41" s="127" t="s">
        <v>101</v>
      </c>
      <c r="L41" s="127" t="s">
        <v>29</v>
      </c>
      <c r="M41" s="127" t="s">
        <v>65</v>
      </c>
      <c r="N41" s="127" t="s">
        <v>1322</v>
      </c>
      <c r="O41" s="127" t="s">
        <v>105</v>
      </c>
      <c r="P41" s="127" t="s">
        <v>105</v>
      </c>
      <c r="Q41" s="127" t="s">
        <v>101</v>
      </c>
      <c r="R41" s="128">
        <v>96320857.299999982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96320857.299999982</v>
      </c>
      <c r="Z41" s="130">
        <v>42425</v>
      </c>
      <c r="AA41" s="130">
        <v>49856</v>
      </c>
      <c r="AB41" s="129">
        <v>198244300</v>
      </c>
      <c r="AC41" s="129">
        <v>198244300</v>
      </c>
      <c r="AD41" s="129">
        <v>11.671232876712329</v>
      </c>
      <c r="AE41" s="129">
        <v>20.358904109589041</v>
      </c>
      <c r="AF41" s="132">
        <v>0.03</v>
      </c>
      <c r="AG41" s="132" t="s">
        <v>39</v>
      </c>
      <c r="AH41" s="132"/>
      <c r="AI41" s="127" t="s">
        <v>74</v>
      </c>
      <c r="AJ41" s="127" t="s">
        <v>101</v>
      </c>
      <c r="AK41" s="142">
        <v>0</v>
      </c>
      <c r="AL41" s="142">
        <v>0</v>
      </c>
      <c r="AM41" s="142">
        <v>1476919.81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1389672.66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40">
        <f t="shared" si="0"/>
        <v>0</v>
      </c>
      <c r="AZ41" s="40">
        <f t="shared" si="1"/>
        <v>2866592.4699999997</v>
      </c>
      <c r="BA41" s="40">
        <f t="shared" si="2"/>
        <v>2866592.4699999997</v>
      </c>
    </row>
    <row r="42" spans="1:53" x14ac:dyDescent="0.35">
      <c r="A42" s="127">
        <v>23165000</v>
      </c>
      <c r="B42" s="127">
        <v>1</v>
      </c>
      <c r="C42" s="127">
        <v>1</v>
      </c>
      <c r="D42" s="127">
        <v>1</v>
      </c>
      <c r="E42" s="127" t="s">
        <v>23</v>
      </c>
      <c r="F42" s="127" t="s">
        <v>24</v>
      </c>
      <c r="G42" s="127" t="s">
        <v>25</v>
      </c>
      <c r="H42" s="127" t="s">
        <v>26</v>
      </c>
      <c r="I42" s="127" t="s">
        <v>2</v>
      </c>
      <c r="J42" s="127" t="s">
        <v>27</v>
      </c>
      <c r="K42" s="127" t="s">
        <v>101</v>
      </c>
      <c r="L42" s="127" t="s">
        <v>29</v>
      </c>
      <c r="M42" s="127" t="s">
        <v>65</v>
      </c>
      <c r="N42" s="127" t="s">
        <v>1322</v>
      </c>
      <c r="O42" s="127" t="s">
        <v>106</v>
      </c>
      <c r="P42" s="127" t="s">
        <v>106</v>
      </c>
      <c r="Q42" s="127" t="s">
        <v>101</v>
      </c>
      <c r="R42" s="128">
        <v>231597973.90000004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0</v>
      </c>
      <c r="Y42" s="128">
        <v>231597973.90000004</v>
      </c>
      <c r="Z42" s="130">
        <v>40834</v>
      </c>
      <c r="AA42" s="130">
        <v>47382</v>
      </c>
      <c r="AB42" s="129">
        <v>554251553.96000004</v>
      </c>
      <c r="AC42" s="129">
        <v>554251553.96000004</v>
      </c>
      <c r="AD42" s="129">
        <v>4.8931506849315065</v>
      </c>
      <c r="AE42" s="129">
        <v>17.93972602739726</v>
      </c>
      <c r="AF42" s="132">
        <v>6.3500000000000001E-2</v>
      </c>
      <c r="AG42" s="132" t="s">
        <v>39</v>
      </c>
      <c r="AH42" s="132"/>
      <c r="AI42" s="127" t="s">
        <v>74</v>
      </c>
      <c r="AJ42" s="127" t="s">
        <v>101</v>
      </c>
      <c r="AK42" s="142">
        <v>0</v>
      </c>
      <c r="AL42" s="142">
        <v>0</v>
      </c>
      <c r="AM42" s="142">
        <v>0</v>
      </c>
      <c r="AN42" s="142">
        <v>0</v>
      </c>
      <c r="AO42" s="142">
        <v>7394086.8499999996</v>
      </c>
      <c r="AP42" s="142">
        <v>0</v>
      </c>
      <c r="AQ42" s="142">
        <v>0</v>
      </c>
      <c r="AR42" s="142">
        <v>0</v>
      </c>
      <c r="AS42" s="142">
        <v>0</v>
      </c>
      <c r="AT42" s="142">
        <v>0</v>
      </c>
      <c r="AU42" s="142">
        <v>6764976.6799999997</v>
      </c>
      <c r="AV42" s="142">
        <v>0</v>
      </c>
      <c r="AW42" s="142">
        <v>0</v>
      </c>
      <c r="AX42" s="142">
        <v>0</v>
      </c>
      <c r="AY42" s="40">
        <f t="shared" si="0"/>
        <v>0</v>
      </c>
      <c r="AZ42" s="40">
        <f t="shared" si="1"/>
        <v>14159063.529999999</v>
      </c>
      <c r="BA42" s="40">
        <f t="shared" si="2"/>
        <v>14159063.529999999</v>
      </c>
    </row>
    <row r="43" spans="1:53" x14ac:dyDescent="0.35">
      <c r="A43" s="127">
        <v>23170000</v>
      </c>
      <c r="B43" s="127">
        <v>1</v>
      </c>
      <c r="C43" s="127">
        <v>1</v>
      </c>
      <c r="D43" s="127">
        <v>1</v>
      </c>
      <c r="E43" s="127" t="s">
        <v>91</v>
      </c>
      <c r="F43" s="127" t="s">
        <v>24</v>
      </c>
      <c r="G43" s="127" t="s">
        <v>25</v>
      </c>
      <c r="H43" s="127" t="s">
        <v>26</v>
      </c>
      <c r="I43" s="127" t="s">
        <v>2</v>
      </c>
      <c r="J43" s="127" t="s">
        <v>27</v>
      </c>
      <c r="K43" s="127" t="s">
        <v>101</v>
      </c>
      <c r="L43" s="127" t="s">
        <v>29</v>
      </c>
      <c r="M43" s="127" t="s">
        <v>65</v>
      </c>
      <c r="N43" s="127" t="s">
        <v>1322</v>
      </c>
      <c r="O43" s="127" t="s">
        <v>107</v>
      </c>
      <c r="P43" s="127" t="s">
        <v>107</v>
      </c>
      <c r="Q43" s="127" t="s">
        <v>101</v>
      </c>
      <c r="R43" s="128">
        <v>37907588.405000001</v>
      </c>
      <c r="S43" s="128">
        <v>0</v>
      </c>
      <c r="T43" s="128">
        <v>0</v>
      </c>
      <c r="U43" s="128">
        <v>0</v>
      </c>
      <c r="V43" s="128">
        <v>0</v>
      </c>
      <c r="W43" s="128">
        <v>-529087.26099999994</v>
      </c>
      <c r="X43" s="128">
        <v>0</v>
      </c>
      <c r="Y43" s="128">
        <v>37378501.144000001</v>
      </c>
      <c r="Z43" s="130">
        <v>41327</v>
      </c>
      <c r="AA43" s="130">
        <v>48636</v>
      </c>
      <c r="AB43" s="129">
        <v>77380000</v>
      </c>
      <c r="AC43" s="129">
        <v>75084685.136999995</v>
      </c>
      <c r="AD43" s="129">
        <v>8.3287671232876708</v>
      </c>
      <c r="AE43" s="129">
        <v>20.024657534246575</v>
      </c>
      <c r="AF43" s="132">
        <v>0.02</v>
      </c>
      <c r="AG43" s="132" t="s">
        <v>39</v>
      </c>
      <c r="AH43" s="132"/>
      <c r="AI43" s="127" t="s">
        <v>74</v>
      </c>
      <c r="AJ43" s="127" t="s">
        <v>101</v>
      </c>
      <c r="AK43" s="142">
        <v>0</v>
      </c>
      <c r="AL43" s="142">
        <v>0</v>
      </c>
      <c r="AM43" s="142">
        <v>0</v>
      </c>
      <c r="AN43" s="142">
        <v>0</v>
      </c>
      <c r="AO43" s="142">
        <v>375861.59499999997</v>
      </c>
      <c r="AP43" s="142">
        <v>0</v>
      </c>
      <c r="AQ43" s="142">
        <v>0</v>
      </c>
      <c r="AR43" s="142">
        <v>0</v>
      </c>
      <c r="AS43" s="142">
        <v>0</v>
      </c>
      <c r="AT43" s="142">
        <v>0</v>
      </c>
      <c r="AU43" s="142">
        <v>359615.38400000002</v>
      </c>
      <c r="AV43" s="142">
        <v>0</v>
      </c>
      <c r="AW43" s="142">
        <v>0</v>
      </c>
      <c r="AX43" s="142">
        <v>0</v>
      </c>
      <c r="AY43" s="40">
        <f t="shared" si="0"/>
        <v>0</v>
      </c>
      <c r="AZ43" s="40">
        <f t="shared" si="1"/>
        <v>735476.97900000005</v>
      </c>
      <c r="BA43" s="40">
        <f t="shared" si="2"/>
        <v>735476.97900000005</v>
      </c>
    </row>
    <row r="44" spans="1:53" x14ac:dyDescent="0.35">
      <c r="A44" s="127">
        <v>23178000</v>
      </c>
      <c r="B44" s="127">
        <v>1</v>
      </c>
      <c r="C44" s="127">
        <v>1</v>
      </c>
      <c r="D44" s="127">
        <v>1</v>
      </c>
      <c r="E44" s="127" t="s">
        <v>23</v>
      </c>
      <c r="F44" s="127" t="s">
        <v>24</v>
      </c>
      <c r="G44" s="127" t="s">
        <v>25</v>
      </c>
      <c r="H44" s="127" t="s">
        <v>26</v>
      </c>
      <c r="I44" s="127" t="s">
        <v>2</v>
      </c>
      <c r="J44" s="127" t="s">
        <v>27</v>
      </c>
      <c r="K44" s="127" t="s">
        <v>101</v>
      </c>
      <c r="L44" s="127" t="s">
        <v>29</v>
      </c>
      <c r="M44" s="127" t="s">
        <v>65</v>
      </c>
      <c r="N44" s="127" t="s">
        <v>1322</v>
      </c>
      <c r="O44" s="127" t="s">
        <v>108</v>
      </c>
      <c r="P44" s="127" t="s">
        <v>108</v>
      </c>
      <c r="Q44" s="127" t="s">
        <v>101</v>
      </c>
      <c r="R44" s="128">
        <v>301435837.92699957</v>
      </c>
      <c r="S44" s="128">
        <v>0</v>
      </c>
      <c r="T44" s="128">
        <v>0</v>
      </c>
      <c r="U44" s="128">
        <v>0</v>
      </c>
      <c r="V44" s="128">
        <v>0</v>
      </c>
      <c r="W44" s="128">
        <v>-3.0000209808349609E-3</v>
      </c>
      <c r="X44" s="128">
        <v>0</v>
      </c>
      <c r="Y44" s="128">
        <v>301435837.92399955</v>
      </c>
      <c r="Z44" s="130">
        <v>41941</v>
      </c>
      <c r="AA44" s="130">
        <v>48478</v>
      </c>
      <c r="AB44" s="129">
        <v>509232882.64999998</v>
      </c>
      <c r="AC44" s="129">
        <v>484668867.74000001</v>
      </c>
      <c r="AD44" s="129">
        <v>7.8958904109589039</v>
      </c>
      <c r="AE44" s="129">
        <v>17.909589041095892</v>
      </c>
      <c r="AF44" s="132">
        <v>9.7078300000000006E-2</v>
      </c>
      <c r="AG44" s="132" t="s">
        <v>2799</v>
      </c>
      <c r="AH44" s="132">
        <v>0.04</v>
      </c>
      <c r="AI44" s="127" t="s">
        <v>74</v>
      </c>
      <c r="AJ44" s="127" t="s">
        <v>101</v>
      </c>
      <c r="AK44" s="142">
        <v>0</v>
      </c>
      <c r="AL44" s="142">
        <v>0</v>
      </c>
      <c r="AM44" s="142">
        <v>0</v>
      </c>
      <c r="AN44" s="142">
        <v>0</v>
      </c>
      <c r="AO44" s="142">
        <v>14916552.439999999</v>
      </c>
      <c r="AP44" s="142">
        <v>0</v>
      </c>
      <c r="AQ44" s="142">
        <v>0</v>
      </c>
      <c r="AR44" s="142">
        <v>0</v>
      </c>
      <c r="AS44" s="142">
        <v>0</v>
      </c>
      <c r="AT44" s="142">
        <v>0</v>
      </c>
      <c r="AU44" s="142">
        <v>13984267.91</v>
      </c>
      <c r="AV44" s="142">
        <v>0</v>
      </c>
      <c r="AW44" s="142">
        <v>0</v>
      </c>
      <c r="AX44" s="142">
        <v>0</v>
      </c>
      <c r="AY44" s="40">
        <f t="shared" si="0"/>
        <v>0</v>
      </c>
      <c r="AZ44" s="40">
        <f t="shared" si="1"/>
        <v>28900820.350000001</v>
      </c>
      <c r="BA44" s="40">
        <f t="shared" si="2"/>
        <v>28900820.350000001</v>
      </c>
    </row>
    <row r="45" spans="1:53" x14ac:dyDescent="0.35">
      <c r="A45" s="127">
        <v>23201000</v>
      </c>
      <c r="B45" s="127">
        <v>1</v>
      </c>
      <c r="C45" s="127">
        <v>1</v>
      </c>
      <c r="D45" s="127">
        <v>1</v>
      </c>
      <c r="E45" s="127" t="s">
        <v>91</v>
      </c>
      <c r="F45" s="127" t="s">
        <v>24</v>
      </c>
      <c r="G45" s="127" t="s">
        <v>25</v>
      </c>
      <c r="H45" s="127" t="s">
        <v>26</v>
      </c>
      <c r="I45" s="127" t="s">
        <v>2</v>
      </c>
      <c r="J45" s="127" t="s">
        <v>27</v>
      </c>
      <c r="K45" s="127" t="s">
        <v>101</v>
      </c>
      <c r="L45" s="127" t="s">
        <v>29</v>
      </c>
      <c r="M45" s="127" t="s">
        <v>65</v>
      </c>
      <c r="N45" s="127" t="s">
        <v>1322</v>
      </c>
      <c r="O45" s="127" t="s">
        <v>109</v>
      </c>
      <c r="P45" s="127" t="s">
        <v>109</v>
      </c>
      <c r="Q45" s="127" t="s">
        <v>101</v>
      </c>
      <c r="R45" s="128">
        <v>45756388.059</v>
      </c>
      <c r="S45" s="128">
        <v>0</v>
      </c>
      <c r="T45" s="128">
        <v>0</v>
      </c>
      <c r="U45" s="128">
        <v>0</v>
      </c>
      <c r="V45" s="128">
        <v>0</v>
      </c>
      <c r="W45" s="128">
        <v>-638635.24599999934</v>
      </c>
      <c r="X45" s="128">
        <v>0</v>
      </c>
      <c r="Y45" s="128">
        <v>45117752.813000001</v>
      </c>
      <c r="Z45" s="130">
        <v>43773</v>
      </c>
      <c r="AA45" s="130">
        <v>51034</v>
      </c>
      <c r="AB45" s="129">
        <v>60384134.346000001</v>
      </c>
      <c r="AC45" s="129">
        <v>60384134.346000001</v>
      </c>
      <c r="AD45" s="129">
        <v>14.898630136986302</v>
      </c>
      <c r="AE45" s="129">
        <v>19.893150684931506</v>
      </c>
      <c r="AF45" s="132">
        <v>0.02</v>
      </c>
      <c r="AG45" s="132" t="s">
        <v>39</v>
      </c>
      <c r="AH45" s="132"/>
      <c r="AI45" s="127" t="s">
        <v>74</v>
      </c>
      <c r="AJ45" s="127" t="s">
        <v>101</v>
      </c>
      <c r="AK45" s="142">
        <v>0</v>
      </c>
      <c r="AL45" s="142">
        <v>0</v>
      </c>
      <c r="AM45" s="142">
        <v>0</v>
      </c>
      <c r="AN45" s="142">
        <v>0</v>
      </c>
      <c r="AO45" s="142">
        <v>453684.07</v>
      </c>
      <c r="AP45" s="142">
        <v>0</v>
      </c>
      <c r="AQ45" s="142">
        <v>0</v>
      </c>
      <c r="AR45" s="142">
        <v>0</v>
      </c>
      <c r="AS45" s="142">
        <v>0</v>
      </c>
      <c r="AT45" s="142">
        <v>0</v>
      </c>
      <c r="AU45" s="142">
        <v>445830.239</v>
      </c>
      <c r="AV45" s="142">
        <v>0</v>
      </c>
      <c r="AW45" s="142">
        <v>0</v>
      </c>
      <c r="AX45" s="142">
        <v>0</v>
      </c>
      <c r="AY45" s="40">
        <f t="shared" si="0"/>
        <v>0</v>
      </c>
      <c r="AZ45" s="40">
        <f t="shared" si="1"/>
        <v>899514.30900000001</v>
      </c>
      <c r="BA45" s="40">
        <f t="shared" si="2"/>
        <v>899514.30900000001</v>
      </c>
    </row>
    <row r="46" spans="1:53" x14ac:dyDescent="0.35">
      <c r="A46" s="127">
        <v>23196000</v>
      </c>
      <c r="B46" s="127">
        <v>1</v>
      </c>
      <c r="C46" s="127">
        <v>1</v>
      </c>
      <c r="D46" s="127">
        <v>1</v>
      </c>
      <c r="E46" s="127" t="s">
        <v>91</v>
      </c>
      <c r="F46" s="127" t="s">
        <v>24</v>
      </c>
      <c r="G46" s="127" t="s">
        <v>25</v>
      </c>
      <c r="H46" s="127" t="s">
        <v>26</v>
      </c>
      <c r="I46" s="127" t="s">
        <v>2</v>
      </c>
      <c r="J46" s="127" t="s">
        <v>27</v>
      </c>
      <c r="K46" s="127" t="s">
        <v>101</v>
      </c>
      <c r="L46" s="127" t="s">
        <v>29</v>
      </c>
      <c r="M46" s="127" t="s">
        <v>65</v>
      </c>
      <c r="N46" s="127" t="s">
        <v>1322</v>
      </c>
      <c r="O46" s="127" t="s">
        <v>110</v>
      </c>
      <c r="P46" s="127" t="s">
        <v>110</v>
      </c>
      <c r="Q46" s="127" t="s">
        <v>101</v>
      </c>
      <c r="R46" s="128">
        <v>62205990.666000001</v>
      </c>
      <c r="S46" s="128">
        <v>0</v>
      </c>
      <c r="T46" s="128">
        <v>0</v>
      </c>
      <c r="U46" s="128">
        <v>0</v>
      </c>
      <c r="V46" s="128">
        <v>0</v>
      </c>
      <c r="W46" s="128">
        <v>-868227.14500000328</v>
      </c>
      <c r="X46" s="128">
        <v>0</v>
      </c>
      <c r="Y46" s="128">
        <v>61337763.520999998</v>
      </c>
      <c r="Z46" s="130">
        <v>43446</v>
      </c>
      <c r="AA46" s="130">
        <v>50485</v>
      </c>
      <c r="AB46" s="129">
        <v>75163134.240999997</v>
      </c>
      <c r="AC46" s="129">
        <v>75163134.240999997</v>
      </c>
      <c r="AD46" s="129">
        <v>13.394520547945206</v>
      </c>
      <c r="AE46" s="129">
        <v>19.284931506849315</v>
      </c>
      <c r="AF46" s="132">
        <v>0.02</v>
      </c>
      <c r="AG46" s="132" t="s">
        <v>39</v>
      </c>
      <c r="AH46" s="132"/>
      <c r="AI46" s="127" t="s">
        <v>74</v>
      </c>
      <c r="AJ46" s="127" t="s">
        <v>101</v>
      </c>
      <c r="AK46" s="142">
        <v>0</v>
      </c>
      <c r="AL46" s="142">
        <v>0</v>
      </c>
      <c r="AM46" s="142">
        <v>0</v>
      </c>
      <c r="AN46" s="142">
        <v>0</v>
      </c>
      <c r="AO46" s="142">
        <v>616785.28899999999</v>
      </c>
      <c r="AP46" s="142">
        <v>0</v>
      </c>
      <c r="AQ46" s="142">
        <v>0</v>
      </c>
      <c r="AR46" s="142">
        <v>0</v>
      </c>
      <c r="AS46" s="142">
        <v>0</v>
      </c>
      <c r="AT46" s="142">
        <v>0</v>
      </c>
      <c r="AU46" s="142">
        <v>604615.098</v>
      </c>
      <c r="AV46" s="142">
        <v>0</v>
      </c>
      <c r="AW46" s="142">
        <v>0</v>
      </c>
      <c r="AX46" s="142">
        <v>0</v>
      </c>
      <c r="AY46" s="40">
        <f t="shared" si="0"/>
        <v>0</v>
      </c>
      <c r="AZ46" s="40">
        <f t="shared" si="1"/>
        <v>1221400.3870000001</v>
      </c>
      <c r="BA46" s="40">
        <f t="shared" si="2"/>
        <v>1221400.3870000001</v>
      </c>
    </row>
    <row r="47" spans="1:53" x14ac:dyDescent="0.35">
      <c r="A47" s="127">
        <v>23158000</v>
      </c>
      <c r="B47" s="127">
        <v>1</v>
      </c>
      <c r="C47" s="127">
        <v>1</v>
      </c>
      <c r="D47" s="127">
        <v>1</v>
      </c>
      <c r="E47" s="127" t="s">
        <v>23</v>
      </c>
      <c r="F47" s="127" t="s">
        <v>24</v>
      </c>
      <c r="G47" s="127" t="s">
        <v>25</v>
      </c>
      <c r="H47" s="127" t="s">
        <v>26</v>
      </c>
      <c r="I47" s="127" t="s">
        <v>2</v>
      </c>
      <c r="J47" s="127" t="s">
        <v>27</v>
      </c>
      <c r="K47" s="127" t="s">
        <v>101</v>
      </c>
      <c r="L47" s="127" t="s">
        <v>29</v>
      </c>
      <c r="M47" s="127" t="s">
        <v>65</v>
      </c>
      <c r="N47" s="127" t="s">
        <v>1322</v>
      </c>
      <c r="O47" s="127" t="s">
        <v>111</v>
      </c>
      <c r="P47" s="127" t="s">
        <v>111</v>
      </c>
      <c r="Q47" s="127" t="s">
        <v>101</v>
      </c>
      <c r="R47" s="128">
        <v>599867430.6429956</v>
      </c>
      <c r="S47" s="128">
        <v>0</v>
      </c>
      <c r="T47" s="128">
        <v>0</v>
      </c>
      <c r="U47" s="128">
        <v>0</v>
      </c>
      <c r="V47" s="128">
        <v>0</v>
      </c>
      <c r="W47" s="128">
        <v>2.9997825622558594E-3</v>
      </c>
      <c r="X47" s="128">
        <v>0</v>
      </c>
      <c r="Y47" s="128">
        <v>599867430.64599538</v>
      </c>
      <c r="Z47" s="130">
        <v>40332</v>
      </c>
      <c r="AA47" s="130">
        <v>47017</v>
      </c>
      <c r="AB47" s="129">
        <v>1682745000</v>
      </c>
      <c r="AC47" s="129">
        <v>1682745000</v>
      </c>
      <c r="AD47" s="129">
        <v>3.893150684931507</v>
      </c>
      <c r="AE47" s="129">
        <v>18.315068493150687</v>
      </c>
      <c r="AF47" s="132">
        <v>6.3500000000000001E-2</v>
      </c>
      <c r="AG47" s="132" t="s">
        <v>39</v>
      </c>
      <c r="AH47" s="132"/>
      <c r="AI47" s="127" t="s">
        <v>74</v>
      </c>
      <c r="AJ47" s="127" t="s">
        <v>101</v>
      </c>
      <c r="AK47" s="142">
        <v>0</v>
      </c>
      <c r="AL47" s="142">
        <v>0</v>
      </c>
      <c r="AM47" s="142">
        <v>0</v>
      </c>
      <c r="AN47" s="142">
        <v>0</v>
      </c>
      <c r="AO47" s="142">
        <v>19045790.920000002</v>
      </c>
      <c r="AP47" s="142">
        <v>0</v>
      </c>
      <c r="AQ47" s="142">
        <v>0</v>
      </c>
      <c r="AR47" s="142">
        <v>0</v>
      </c>
      <c r="AS47" s="142">
        <v>0</v>
      </c>
      <c r="AT47" s="142">
        <v>0</v>
      </c>
      <c r="AU47" s="142">
        <v>16665067.060000001</v>
      </c>
      <c r="AV47" s="142">
        <v>0</v>
      </c>
      <c r="AW47" s="142">
        <v>0</v>
      </c>
      <c r="AX47" s="142">
        <v>0</v>
      </c>
      <c r="AY47" s="40">
        <f t="shared" si="0"/>
        <v>0</v>
      </c>
      <c r="AZ47" s="40">
        <f t="shared" si="1"/>
        <v>35710857.980000004</v>
      </c>
      <c r="BA47" s="40">
        <f t="shared" si="2"/>
        <v>35710857.980000004</v>
      </c>
    </row>
    <row r="48" spans="1:53" x14ac:dyDescent="0.35">
      <c r="A48" s="127">
        <v>23175000</v>
      </c>
      <c r="B48" s="127">
        <v>1</v>
      </c>
      <c r="C48" s="127">
        <v>1</v>
      </c>
      <c r="D48" s="127">
        <v>0</v>
      </c>
      <c r="E48" s="127" t="s">
        <v>23</v>
      </c>
      <c r="F48" s="127" t="s">
        <v>24</v>
      </c>
      <c r="G48" s="127" t="s">
        <v>36</v>
      </c>
      <c r="H48" s="127" t="s">
        <v>36</v>
      </c>
      <c r="I48" s="127" t="s">
        <v>36</v>
      </c>
      <c r="J48" s="127" t="s">
        <v>27</v>
      </c>
      <c r="K48" s="127" t="s">
        <v>112</v>
      </c>
      <c r="L48" s="127" t="s">
        <v>113</v>
      </c>
      <c r="M48" s="127" t="s">
        <v>65</v>
      </c>
      <c r="N48" s="127" t="s">
        <v>1324</v>
      </c>
      <c r="O48" s="127" t="s">
        <v>114</v>
      </c>
      <c r="P48" s="127" t="s">
        <v>114</v>
      </c>
      <c r="Q48" s="127" t="s">
        <v>112</v>
      </c>
      <c r="R48" s="128">
        <v>73084423.739999995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73084423.739999995</v>
      </c>
      <c r="Z48" s="130">
        <v>41576</v>
      </c>
      <c r="AA48" s="130">
        <v>47112</v>
      </c>
      <c r="AB48" s="129">
        <v>195239817.55000001</v>
      </c>
      <c r="AC48" s="129">
        <v>195239817.55000001</v>
      </c>
      <c r="AD48" s="129">
        <v>4.1534246575342468</v>
      </c>
      <c r="AE48" s="129">
        <v>15.167123287671233</v>
      </c>
      <c r="AF48" s="132">
        <v>7.4499999999999997E-2</v>
      </c>
      <c r="AG48" s="132" t="s">
        <v>39</v>
      </c>
      <c r="AH48" s="132"/>
      <c r="AI48" s="127" t="s">
        <v>74</v>
      </c>
      <c r="AJ48" s="127" t="s">
        <v>112</v>
      </c>
      <c r="AK48" s="142">
        <v>0</v>
      </c>
      <c r="AL48" s="142">
        <v>13628054.239999998</v>
      </c>
      <c r="AM48" s="142">
        <v>0</v>
      </c>
      <c r="AN48" s="142">
        <v>0</v>
      </c>
      <c r="AO48" s="142">
        <v>0</v>
      </c>
      <c r="AP48" s="142">
        <v>0</v>
      </c>
      <c r="AQ48" s="142">
        <v>0</v>
      </c>
      <c r="AR48" s="142">
        <v>1572939.21</v>
      </c>
      <c r="AS48" s="142">
        <v>0</v>
      </c>
      <c r="AT48" s="142">
        <v>0</v>
      </c>
      <c r="AU48" s="142">
        <v>0</v>
      </c>
      <c r="AV48" s="142">
        <v>5000</v>
      </c>
      <c r="AW48" s="142">
        <v>0</v>
      </c>
      <c r="AX48" s="142">
        <v>1383884.02</v>
      </c>
      <c r="AY48" s="40">
        <f t="shared" si="0"/>
        <v>13628054.239999998</v>
      </c>
      <c r="AZ48" s="40">
        <f t="shared" si="1"/>
        <v>2961823.23</v>
      </c>
      <c r="BA48" s="40">
        <f t="shared" si="2"/>
        <v>16589877.469999999</v>
      </c>
    </row>
    <row r="49" spans="1:53" x14ac:dyDescent="0.35">
      <c r="A49" s="127">
        <v>23162000</v>
      </c>
      <c r="B49" s="127">
        <v>1</v>
      </c>
      <c r="C49" s="127">
        <v>1</v>
      </c>
      <c r="D49" s="127">
        <v>0</v>
      </c>
      <c r="E49" s="127" t="s">
        <v>23</v>
      </c>
      <c r="F49" s="127" t="s">
        <v>24</v>
      </c>
      <c r="G49" s="127" t="s">
        <v>36</v>
      </c>
      <c r="H49" s="127" t="s">
        <v>36</v>
      </c>
      <c r="I49" s="127" t="s">
        <v>36</v>
      </c>
      <c r="J49" s="127" t="s">
        <v>27</v>
      </c>
      <c r="K49" s="127" t="s">
        <v>112</v>
      </c>
      <c r="L49" s="127" t="s">
        <v>115</v>
      </c>
      <c r="M49" s="127" t="s">
        <v>65</v>
      </c>
      <c r="N49" s="127" t="s">
        <v>1324</v>
      </c>
      <c r="O49" s="127" t="s">
        <v>116</v>
      </c>
      <c r="P49" s="127" t="s">
        <v>116</v>
      </c>
      <c r="Q49" s="127" t="s">
        <v>112</v>
      </c>
      <c r="R49" s="128">
        <v>7006343.5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7006343.5</v>
      </c>
      <c r="Z49" s="130">
        <v>40645</v>
      </c>
      <c r="AA49" s="130">
        <v>44640</v>
      </c>
      <c r="AB49" s="129">
        <v>52547575.950000003</v>
      </c>
      <c r="AC49" s="129">
        <v>52547575.950000003</v>
      </c>
      <c r="AD49" s="129">
        <v>0</v>
      </c>
      <c r="AE49" s="129">
        <v>0</v>
      </c>
      <c r="AF49" s="132">
        <v>7.9000000000000001E-2</v>
      </c>
      <c r="AG49" s="132" t="s">
        <v>39</v>
      </c>
      <c r="AH49" s="132"/>
      <c r="AI49" s="127" t="s">
        <v>74</v>
      </c>
      <c r="AJ49" s="127" t="s">
        <v>112</v>
      </c>
      <c r="AK49" s="142">
        <v>0</v>
      </c>
      <c r="AL49" s="142">
        <v>420507.11</v>
      </c>
      <c r="AM49" s="142">
        <v>0</v>
      </c>
      <c r="AN49" s="142">
        <v>0</v>
      </c>
      <c r="AO49" s="142">
        <v>0</v>
      </c>
      <c r="AP49" s="142">
        <v>0</v>
      </c>
      <c r="AQ49" s="142">
        <v>0</v>
      </c>
      <c r="AR49" s="142">
        <v>0</v>
      </c>
      <c r="AS49" s="142">
        <v>0</v>
      </c>
      <c r="AT49" s="142">
        <v>0</v>
      </c>
      <c r="AU49" s="142">
        <v>0</v>
      </c>
      <c r="AV49" s="142">
        <v>0</v>
      </c>
      <c r="AW49" s="142">
        <v>0</v>
      </c>
      <c r="AX49" s="142">
        <v>0</v>
      </c>
      <c r="AY49" s="40">
        <f t="shared" si="0"/>
        <v>420507.11</v>
      </c>
      <c r="AZ49" s="40">
        <f t="shared" si="1"/>
        <v>0</v>
      </c>
      <c r="BA49" s="40">
        <f t="shared" si="2"/>
        <v>420507.11</v>
      </c>
    </row>
    <row r="50" spans="1:53" x14ac:dyDescent="0.35">
      <c r="A50" s="127">
        <v>23174000</v>
      </c>
      <c r="B50" s="127">
        <v>1</v>
      </c>
      <c r="C50" s="127">
        <v>1</v>
      </c>
      <c r="D50" s="127">
        <v>0</v>
      </c>
      <c r="E50" s="127" t="s">
        <v>117</v>
      </c>
      <c r="F50" s="127" t="s">
        <v>24</v>
      </c>
      <c r="G50" s="127" t="s">
        <v>25</v>
      </c>
      <c r="H50" s="127" t="s">
        <v>44</v>
      </c>
      <c r="I50" s="127" t="s">
        <v>45</v>
      </c>
      <c r="J50" s="127" t="s">
        <v>27</v>
      </c>
      <c r="K50" s="127" t="s">
        <v>118</v>
      </c>
      <c r="L50" s="127" t="s">
        <v>119</v>
      </c>
      <c r="M50" s="127" t="s">
        <v>65</v>
      </c>
      <c r="N50" s="127" t="s">
        <v>1324</v>
      </c>
      <c r="O50" s="127" t="s">
        <v>120</v>
      </c>
      <c r="P50" s="127" t="s">
        <v>120</v>
      </c>
      <c r="Q50" s="127" t="s">
        <v>118</v>
      </c>
      <c r="R50" s="128">
        <v>49054987.361000001</v>
      </c>
      <c r="S50" s="128">
        <v>0</v>
      </c>
      <c r="T50" s="128">
        <v>0</v>
      </c>
      <c r="U50" s="128">
        <v>0</v>
      </c>
      <c r="V50" s="128">
        <v>0</v>
      </c>
      <c r="W50" s="128">
        <v>-2212764.4219999984</v>
      </c>
      <c r="X50" s="128">
        <v>0</v>
      </c>
      <c r="Y50" s="128">
        <v>46842222.939000003</v>
      </c>
      <c r="Z50" s="130">
        <v>41520</v>
      </c>
      <c r="AA50" s="130">
        <v>56147</v>
      </c>
      <c r="AB50" s="129">
        <v>64989000</v>
      </c>
      <c r="AC50" s="129">
        <v>64989000</v>
      </c>
      <c r="AD50" s="129">
        <v>28.906849315068492</v>
      </c>
      <c r="AE50" s="129">
        <v>40.073972602739723</v>
      </c>
      <c r="AF50" s="132">
        <v>2E-3</v>
      </c>
      <c r="AG50" s="132" t="s">
        <v>39</v>
      </c>
      <c r="AH50" s="132"/>
      <c r="AI50" s="127" t="s">
        <v>74</v>
      </c>
      <c r="AJ50" s="127" t="s">
        <v>118</v>
      </c>
      <c r="AK50" s="142">
        <v>0</v>
      </c>
      <c r="AL50" s="142">
        <v>0</v>
      </c>
      <c r="AM50" s="142">
        <v>0</v>
      </c>
      <c r="AN50" s="142">
        <v>0</v>
      </c>
      <c r="AO50" s="142">
        <v>47102.457999999999</v>
      </c>
      <c r="AP50" s="142">
        <v>0</v>
      </c>
      <c r="AQ50" s="142">
        <v>0</v>
      </c>
      <c r="AR50" s="142">
        <v>0</v>
      </c>
      <c r="AS50" s="142">
        <v>0</v>
      </c>
      <c r="AT50" s="142">
        <v>0</v>
      </c>
      <c r="AU50" s="142">
        <v>47070.49</v>
      </c>
      <c r="AV50" s="142">
        <v>0</v>
      </c>
      <c r="AW50" s="142">
        <v>0</v>
      </c>
      <c r="AX50" s="142">
        <v>0</v>
      </c>
      <c r="AY50" s="40">
        <f t="shared" si="0"/>
        <v>0</v>
      </c>
      <c r="AZ50" s="40">
        <f t="shared" si="1"/>
        <v>94172.948000000004</v>
      </c>
      <c r="BA50" s="40">
        <f t="shared" si="2"/>
        <v>94172.948000000004</v>
      </c>
    </row>
    <row r="51" spans="1:53" x14ac:dyDescent="0.35">
      <c r="A51" s="127">
        <v>23161000</v>
      </c>
      <c r="B51" s="127">
        <v>1</v>
      </c>
      <c r="C51" s="127">
        <v>1</v>
      </c>
      <c r="D51" s="127">
        <v>0</v>
      </c>
      <c r="E51" s="127" t="s">
        <v>117</v>
      </c>
      <c r="F51" s="127" t="s">
        <v>24</v>
      </c>
      <c r="G51" s="127" t="s">
        <v>25</v>
      </c>
      <c r="H51" s="127" t="s">
        <v>44</v>
      </c>
      <c r="I51" s="127" t="s">
        <v>45</v>
      </c>
      <c r="J51" s="127" t="s">
        <v>27</v>
      </c>
      <c r="K51" s="127" t="s">
        <v>118</v>
      </c>
      <c r="L51" s="127" t="s">
        <v>119</v>
      </c>
      <c r="M51" s="127" t="s">
        <v>65</v>
      </c>
      <c r="N51" s="127" t="s">
        <v>1324</v>
      </c>
      <c r="O51" s="127" t="s">
        <v>118</v>
      </c>
      <c r="P51" s="127" t="s">
        <v>118</v>
      </c>
      <c r="Q51" s="127" t="s">
        <v>118</v>
      </c>
      <c r="R51" s="128">
        <v>25018790.298</v>
      </c>
      <c r="S51" s="128">
        <v>0</v>
      </c>
      <c r="T51" s="128">
        <v>0</v>
      </c>
      <c r="U51" s="128">
        <v>0</v>
      </c>
      <c r="V51" s="128">
        <v>0</v>
      </c>
      <c r="W51" s="128">
        <v>-1128543.5399999991</v>
      </c>
      <c r="X51" s="128">
        <v>0</v>
      </c>
      <c r="Y51" s="128">
        <v>23890246.758000001</v>
      </c>
      <c r="Z51" s="130">
        <v>40534</v>
      </c>
      <c r="AA51" s="130">
        <v>49663</v>
      </c>
      <c r="AB51" s="129">
        <v>44804146.468999997</v>
      </c>
      <c r="AC51" s="129">
        <v>44804146.468999997</v>
      </c>
      <c r="AD51" s="129">
        <v>11.142465753424657</v>
      </c>
      <c r="AE51" s="129">
        <v>25.010958904109589</v>
      </c>
      <c r="AF51" s="132">
        <v>0.02</v>
      </c>
      <c r="AG51" s="132" t="s">
        <v>39</v>
      </c>
      <c r="AH51" s="132"/>
      <c r="AI51" s="127" t="s">
        <v>74</v>
      </c>
      <c r="AJ51" s="127" t="s">
        <v>118</v>
      </c>
      <c r="AK51" s="142">
        <v>0</v>
      </c>
      <c r="AL51" s="142">
        <v>239556.995</v>
      </c>
      <c r="AM51" s="142">
        <v>0</v>
      </c>
      <c r="AN51" s="142">
        <v>0</v>
      </c>
      <c r="AO51" s="142">
        <v>0</v>
      </c>
      <c r="AP51" s="142">
        <v>0</v>
      </c>
      <c r="AQ51" s="142">
        <v>0</v>
      </c>
      <c r="AR51" s="142">
        <v>227889.334</v>
      </c>
      <c r="AS51" s="142">
        <v>0</v>
      </c>
      <c r="AT51" s="142">
        <v>0</v>
      </c>
      <c r="AU51" s="142">
        <v>0</v>
      </c>
      <c r="AV51" s="142">
        <v>0</v>
      </c>
      <c r="AW51" s="142">
        <v>0</v>
      </c>
      <c r="AX51" s="142">
        <v>218725.95199999999</v>
      </c>
      <c r="AY51" s="40">
        <f t="shared" si="0"/>
        <v>239556.995</v>
      </c>
      <c r="AZ51" s="40">
        <f t="shared" si="1"/>
        <v>446615.28599999996</v>
      </c>
      <c r="BA51" s="40">
        <f t="shared" si="2"/>
        <v>686172.28099999996</v>
      </c>
    </row>
    <row r="52" spans="1:53" x14ac:dyDescent="0.35">
      <c r="A52" s="127">
        <v>23156000</v>
      </c>
      <c r="B52" s="127">
        <v>1</v>
      </c>
      <c r="C52" s="127">
        <v>1</v>
      </c>
      <c r="D52" s="127">
        <v>1</v>
      </c>
      <c r="E52" s="127" t="s">
        <v>59</v>
      </c>
      <c r="F52" s="127" t="s">
        <v>24</v>
      </c>
      <c r="G52" s="127" t="s">
        <v>25</v>
      </c>
      <c r="H52" s="127" t="s">
        <v>26</v>
      </c>
      <c r="I52" s="127" t="s">
        <v>2</v>
      </c>
      <c r="J52" s="127" t="s">
        <v>27</v>
      </c>
      <c r="K52" s="127" t="s">
        <v>121</v>
      </c>
      <c r="L52" s="127" t="s">
        <v>122</v>
      </c>
      <c r="M52" s="127" t="s">
        <v>65</v>
      </c>
      <c r="N52" s="127" t="s">
        <v>1324</v>
      </c>
      <c r="O52" s="127" t="s">
        <v>123</v>
      </c>
      <c r="P52" s="127" t="s">
        <v>123</v>
      </c>
      <c r="Q52" s="127" t="s">
        <v>121</v>
      </c>
      <c r="R52" s="128">
        <v>929269.16899999999</v>
      </c>
      <c r="S52" s="128">
        <v>0</v>
      </c>
      <c r="T52" s="128">
        <v>0</v>
      </c>
      <c r="U52" s="128">
        <v>0</v>
      </c>
      <c r="V52" s="128">
        <v>0</v>
      </c>
      <c r="W52" s="128">
        <v>-22366.890000000014</v>
      </c>
      <c r="X52" s="128">
        <v>0</v>
      </c>
      <c r="Y52" s="128">
        <v>906902.27899999998</v>
      </c>
      <c r="Z52" s="130">
        <v>40165</v>
      </c>
      <c r="AA52" s="130">
        <v>51135</v>
      </c>
      <c r="AB52" s="129">
        <v>1164287.925</v>
      </c>
      <c r="AC52" s="129">
        <v>1164287.925</v>
      </c>
      <c r="AD52" s="129">
        <v>15.175342465753424</v>
      </c>
      <c r="AE52" s="129">
        <v>30.054794520547944</v>
      </c>
      <c r="AF52" s="132">
        <v>0</v>
      </c>
      <c r="AG52" s="132" t="s">
        <v>39</v>
      </c>
      <c r="AH52" s="132"/>
      <c r="AI52" s="127" t="s">
        <v>74</v>
      </c>
      <c r="AJ52" s="127" t="s">
        <v>121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142">
        <v>0</v>
      </c>
      <c r="AR52" s="142">
        <v>0</v>
      </c>
      <c r="AS52" s="142">
        <v>0</v>
      </c>
      <c r="AT52" s="142">
        <v>0</v>
      </c>
      <c r="AU52" s="142">
        <v>0</v>
      </c>
      <c r="AV52" s="142">
        <v>0</v>
      </c>
      <c r="AW52" s="142">
        <v>0</v>
      </c>
      <c r="AX52" s="142">
        <v>0</v>
      </c>
      <c r="AY52" s="40">
        <f t="shared" si="0"/>
        <v>0</v>
      </c>
      <c r="AZ52" s="40">
        <f t="shared" si="1"/>
        <v>0</v>
      </c>
      <c r="BA52" s="40">
        <f t="shared" si="2"/>
        <v>0</v>
      </c>
    </row>
    <row r="53" spans="1:53" x14ac:dyDescent="0.35">
      <c r="A53" s="127">
        <v>23151000</v>
      </c>
      <c r="B53" s="127">
        <v>1</v>
      </c>
      <c r="C53" s="127">
        <v>1</v>
      </c>
      <c r="D53" s="127">
        <v>1</v>
      </c>
      <c r="E53" s="127" t="s">
        <v>59</v>
      </c>
      <c r="F53" s="127" t="s">
        <v>24</v>
      </c>
      <c r="G53" s="127" t="s">
        <v>25</v>
      </c>
      <c r="H53" s="127" t="s">
        <v>26</v>
      </c>
      <c r="I53" s="127" t="s">
        <v>2</v>
      </c>
      <c r="J53" s="127" t="s">
        <v>27</v>
      </c>
      <c r="K53" s="127" t="s">
        <v>121</v>
      </c>
      <c r="L53" s="127" t="s">
        <v>122</v>
      </c>
      <c r="M53" s="127" t="s">
        <v>65</v>
      </c>
      <c r="N53" s="127" t="s">
        <v>1324</v>
      </c>
      <c r="O53" s="127" t="s">
        <v>124</v>
      </c>
      <c r="P53" s="127" t="s">
        <v>124</v>
      </c>
      <c r="Q53" s="127" t="s">
        <v>121</v>
      </c>
      <c r="R53" s="128">
        <v>513438.19500000001</v>
      </c>
      <c r="S53" s="128">
        <v>0</v>
      </c>
      <c r="T53" s="128">
        <v>0</v>
      </c>
      <c r="U53" s="128">
        <v>0</v>
      </c>
      <c r="V53" s="128">
        <v>0</v>
      </c>
      <c r="W53" s="128">
        <v>-12358.11599999998</v>
      </c>
      <c r="X53" s="128">
        <v>0</v>
      </c>
      <c r="Y53" s="128">
        <v>501080.07900000003</v>
      </c>
      <c r="Z53" s="130">
        <v>37630</v>
      </c>
      <c r="AA53" s="130">
        <v>49309</v>
      </c>
      <c r="AB53" s="129">
        <v>1115872.567</v>
      </c>
      <c r="AC53" s="129">
        <v>1115872.567</v>
      </c>
      <c r="AD53" s="129">
        <v>10.172602739726027</v>
      </c>
      <c r="AE53" s="129">
        <v>31.997260273972604</v>
      </c>
      <c r="AF53" s="132">
        <v>0</v>
      </c>
      <c r="AG53" s="132" t="s">
        <v>39</v>
      </c>
      <c r="AH53" s="132"/>
      <c r="AI53" s="127" t="s">
        <v>74</v>
      </c>
      <c r="AJ53" s="127" t="s">
        <v>121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</v>
      </c>
      <c r="AU53" s="142">
        <v>0</v>
      </c>
      <c r="AV53" s="142">
        <v>0</v>
      </c>
      <c r="AW53" s="142">
        <v>0</v>
      </c>
      <c r="AX53" s="142">
        <v>0</v>
      </c>
      <c r="AY53" s="40">
        <f t="shared" si="0"/>
        <v>0</v>
      </c>
      <c r="AZ53" s="40">
        <f t="shared" si="1"/>
        <v>0</v>
      </c>
      <c r="BA53" s="40">
        <f t="shared" si="2"/>
        <v>0</v>
      </c>
    </row>
    <row r="54" spans="1:53" x14ac:dyDescent="0.35">
      <c r="A54" s="127">
        <v>21016100</v>
      </c>
      <c r="B54" s="127">
        <v>1</v>
      </c>
      <c r="C54" s="127">
        <v>1</v>
      </c>
      <c r="D54" s="127">
        <v>1</v>
      </c>
      <c r="E54" s="127" t="s">
        <v>59</v>
      </c>
      <c r="F54" s="127" t="s">
        <v>24</v>
      </c>
      <c r="G54" s="127" t="s">
        <v>25</v>
      </c>
      <c r="H54" s="127" t="s">
        <v>26</v>
      </c>
      <c r="I54" s="127" t="s">
        <v>2</v>
      </c>
      <c r="J54" s="127" t="s">
        <v>27</v>
      </c>
      <c r="K54" s="127" t="s">
        <v>121</v>
      </c>
      <c r="L54" s="127" t="s">
        <v>29</v>
      </c>
      <c r="M54" s="127" t="s">
        <v>65</v>
      </c>
      <c r="N54" s="127" t="s">
        <v>1324</v>
      </c>
      <c r="O54" s="127" t="s">
        <v>125</v>
      </c>
      <c r="P54" s="127" t="s">
        <v>125</v>
      </c>
      <c r="Q54" s="127" t="s">
        <v>121</v>
      </c>
      <c r="R54" s="128">
        <v>150443.53</v>
      </c>
      <c r="S54" s="128">
        <v>0</v>
      </c>
      <c r="T54" s="128">
        <v>0</v>
      </c>
      <c r="U54" s="128">
        <v>0</v>
      </c>
      <c r="V54" s="128">
        <v>0</v>
      </c>
      <c r="W54" s="128">
        <v>-3621.0760000000009</v>
      </c>
      <c r="X54" s="128">
        <v>0</v>
      </c>
      <c r="Y54" s="128">
        <v>146822.454</v>
      </c>
      <c r="Z54" s="130">
        <v>35012</v>
      </c>
      <c r="AA54" s="130">
        <v>46022</v>
      </c>
      <c r="AB54" s="129">
        <v>1601971.621</v>
      </c>
      <c r="AC54" s="129">
        <v>1601971.621</v>
      </c>
      <c r="AD54" s="129">
        <v>1.167123287671233</v>
      </c>
      <c r="AE54" s="129">
        <v>30.164383561643834</v>
      </c>
      <c r="AF54" s="132">
        <v>0</v>
      </c>
      <c r="AG54" s="132" t="s">
        <v>39</v>
      </c>
      <c r="AH54" s="132"/>
      <c r="AI54" s="127" t="s">
        <v>74</v>
      </c>
      <c r="AJ54" s="127" t="s">
        <v>121</v>
      </c>
      <c r="AK54" s="142">
        <v>0</v>
      </c>
      <c r="AL54" s="142">
        <v>0</v>
      </c>
      <c r="AM54" s="142">
        <v>0</v>
      </c>
      <c r="AN54" s="142">
        <v>0</v>
      </c>
      <c r="AO54" s="142">
        <v>0</v>
      </c>
      <c r="AP54" s="142">
        <v>0</v>
      </c>
      <c r="AQ54" s="142">
        <v>0</v>
      </c>
      <c r="AR54" s="142">
        <v>0</v>
      </c>
      <c r="AS54" s="142">
        <v>0</v>
      </c>
      <c r="AT54" s="142">
        <v>0</v>
      </c>
      <c r="AU54" s="142">
        <v>0</v>
      </c>
      <c r="AV54" s="142">
        <v>0</v>
      </c>
      <c r="AW54" s="142">
        <v>0</v>
      </c>
      <c r="AX54" s="142">
        <v>0</v>
      </c>
      <c r="AY54" s="40">
        <f t="shared" si="0"/>
        <v>0</v>
      </c>
      <c r="AZ54" s="40">
        <f t="shared" si="1"/>
        <v>0</v>
      </c>
      <c r="BA54" s="40">
        <f t="shared" si="2"/>
        <v>0</v>
      </c>
    </row>
    <row r="55" spans="1:53" x14ac:dyDescent="0.35">
      <c r="A55" s="127">
        <v>21019100</v>
      </c>
      <c r="B55" s="127">
        <v>1</v>
      </c>
      <c r="C55" s="127">
        <v>1</v>
      </c>
      <c r="D55" s="127">
        <v>1</v>
      </c>
      <c r="E55" s="127" t="s">
        <v>59</v>
      </c>
      <c r="F55" s="127" t="s">
        <v>24</v>
      </c>
      <c r="G55" s="127" t="s">
        <v>25</v>
      </c>
      <c r="H55" s="127" t="s">
        <v>26</v>
      </c>
      <c r="I55" s="127" t="s">
        <v>2</v>
      </c>
      <c r="J55" s="127" t="s">
        <v>27</v>
      </c>
      <c r="K55" s="127" t="s">
        <v>121</v>
      </c>
      <c r="L55" s="127" t="s">
        <v>29</v>
      </c>
      <c r="M55" s="127" t="s">
        <v>65</v>
      </c>
      <c r="N55" s="127" t="s">
        <v>1324</v>
      </c>
      <c r="O55" s="127" t="s">
        <v>126</v>
      </c>
      <c r="P55" s="127" t="s">
        <v>126</v>
      </c>
      <c r="Q55" s="127" t="s">
        <v>121</v>
      </c>
      <c r="R55" s="128">
        <v>269683.04599999997</v>
      </c>
      <c r="S55" s="128">
        <v>0</v>
      </c>
      <c r="T55" s="128">
        <v>0</v>
      </c>
      <c r="U55" s="128">
        <v>0</v>
      </c>
      <c r="V55" s="128">
        <v>0</v>
      </c>
      <c r="W55" s="128">
        <v>-6491.0909999999567</v>
      </c>
      <c r="X55" s="128">
        <v>0</v>
      </c>
      <c r="Y55" s="128">
        <v>263191.95500000002</v>
      </c>
      <c r="Z55" s="130">
        <v>36068</v>
      </c>
      <c r="AA55" s="130">
        <v>46752</v>
      </c>
      <c r="AB55" s="129">
        <v>1435895.666</v>
      </c>
      <c r="AC55" s="129">
        <v>1435895.666</v>
      </c>
      <c r="AD55" s="129">
        <v>3.1671232876712327</v>
      </c>
      <c r="AE55" s="129">
        <v>29.271232876712329</v>
      </c>
      <c r="AF55" s="132">
        <v>0</v>
      </c>
      <c r="AG55" s="132" t="s">
        <v>39</v>
      </c>
      <c r="AH55" s="132"/>
      <c r="AI55" s="127" t="s">
        <v>74</v>
      </c>
      <c r="AJ55" s="127" t="s">
        <v>121</v>
      </c>
      <c r="AK55" s="142">
        <v>0</v>
      </c>
      <c r="AL55" s="142">
        <v>0</v>
      </c>
      <c r="AM55" s="142">
        <v>0</v>
      </c>
      <c r="AN55" s="142">
        <v>0</v>
      </c>
      <c r="AO55" s="142">
        <v>0</v>
      </c>
      <c r="AP55" s="142">
        <v>0</v>
      </c>
      <c r="AQ55" s="142">
        <v>0</v>
      </c>
      <c r="AR55" s="142">
        <v>0</v>
      </c>
      <c r="AS55" s="142">
        <v>0</v>
      </c>
      <c r="AT55" s="142">
        <v>0</v>
      </c>
      <c r="AU55" s="142">
        <v>0</v>
      </c>
      <c r="AV55" s="142">
        <v>0</v>
      </c>
      <c r="AW55" s="142">
        <v>0</v>
      </c>
      <c r="AX55" s="142">
        <v>0</v>
      </c>
      <c r="AY55" s="40">
        <f t="shared" si="0"/>
        <v>0</v>
      </c>
      <c r="AZ55" s="40">
        <f t="shared" si="1"/>
        <v>0</v>
      </c>
      <c r="BA55" s="40">
        <f t="shared" si="2"/>
        <v>0</v>
      </c>
    </row>
    <row r="56" spans="1:53" x14ac:dyDescent="0.35">
      <c r="A56" s="127">
        <v>21015100</v>
      </c>
      <c r="B56" s="127">
        <v>1</v>
      </c>
      <c r="C56" s="127">
        <v>1</v>
      </c>
      <c r="D56" s="127">
        <v>1</v>
      </c>
      <c r="E56" s="127" t="s">
        <v>59</v>
      </c>
      <c r="F56" s="127" t="s">
        <v>24</v>
      </c>
      <c r="G56" s="127" t="s">
        <v>25</v>
      </c>
      <c r="H56" s="127" t="s">
        <v>26</v>
      </c>
      <c r="I56" s="127" t="s">
        <v>2</v>
      </c>
      <c r="J56" s="127" t="s">
        <v>27</v>
      </c>
      <c r="K56" s="127" t="s">
        <v>121</v>
      </c>
      <c r="L56" s="127" t="s">
        <v>29</v>
      </c>
      <c r="M56" s="127" t="s">
        <v>65</v>
      </c>
      <c r="N56" s="127" t="s">
        <v>1324</v>
      </c>
      <c r="O56" s="127" t="s">
        <v>127</v>
      </c>
      <c r="P56" s="127" t="s">
        <v>127</v>
      </c>
      <c r="Q56" s="127" t="s">
        <v>121</v>
      </c>
      <c r="R56" s="128">
        <v>7.2164496600635175E-16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7.2164496600635175E-16</v>
      </c>
      <c r="Z56" s="130">
        <v>34632</v>
      </c>
      <c r="AA56" s="130">
        <v>45657</v>
      </c>
      <c r="AB56" s="129">
        <v>2939397.4730000002</v>
      </c>
      <c r="AC56" s="129">
        <v>2939397.4730000002</v>
      </c>
      <c r="AD56" s="129">
        <v>0.16712328767123288</v>
      </c>
      <c r="AE56" s="129">
        <v>30.205479452054796</v>
      </c>
      <c r="AF56" s="132">
        <v>0</v>
      </c>
      <c r="AG56" s="132" t="s">
        <v>39</v>
      </c>
      <c r="AH56" s="132"/>
      <c r="AI56" s="127" t="s">
        <v>74</v>
      </c>
      <c r="AJ56" s="127" t="s">
        <v>121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142">
        <v>0</v>
      </c>
      <c r="AW56" s="142">
        <v>0</v>
      </c>
      <c r="AX56" s="142">
        <v>0</v>
      </c>
      <c r="AY56" s="40">
        <f t="shared" si="0"/>
        <v>0</v>
      </c>
      <c r="AZ56" s="40">
        <f t="shared" si="1"/>
        <v>0</v>
      </c>
      <c r="BA56" s="40">
        <f t="shared" si="2"/>
        <v>0</v>
      </c>
    </row>
    <row r="57" spans="1:53" x14ac:dyDescent="0.35">
      <c r="A57" s="127">
        <v>21014100</v>
      </c>
      <c r="B57" s="127">
        <v>1</v>
      </c>
      <c r="C57" s="127">
        <v>1</v>
      </c>
      <c r="D57" s="127">
        <v>1</v>
      </c>
      <c r="E57" s="127" t="s">
        <v>59</v>
      </c>
      <c r="F57" s="127" t="s">
        <v>24</v>
      </c>
      <c r="G57" s="127" t="s">
        <v>25</v>
      </c>
      <c r="H57" s="127" t="s">
        <v>26</v>
      </c>
      <c r="I57" s="127" t="s">
        <v>2</v>
      </c>
      <c r="J57" s="127" t="s">
        <v>27</v>
      </c>
      <c r="K57" s="127" t="s">
        <v>121</v>
      </c>
      <c r="L57" s="127" t="s">
        <v>29</v>
      </c>
      <c r="M57" s="127" t="s">
        <v>65</v>
      </c>
      <c r="N57" s="127" t="s">
        <v>1324</v>
      </c>
      <c r="O57" s="127" t="s">
        <v>128</v>
      </c>
      <c r="P57" s="127" t="s">
        <v>128</v>
      </c>
      <c r="Q57" s="127" t="s">
        <v>121</v>
      </c>
      <c r="R57" s="128">
        <v>7.2164496600635175E-16</v>
      </c>
      <c r="S57" s="128">
        <v>0</v>
      </c>
      <c r="T57" s="128">
        <v>0</v>
      </c>
      <c r="U57" s="128">
        <v>0</v>
      </c>
      <c r="V57" s="128">
        <v>0</v>
      </c>
      <c r="W57" s="128">
        <v>0</v>
      </c>
      <c r="X57" s="128">
        <v>0</v>
      </c>
      <c r="Y57" s="128">
        <v>7.2164496600635175E-16</v>
      </c>
      <c r="Z57" s="130">
        <v>34515</v>
      </c>
      <c r="AA57" s="130">
        <v>45647</v>
      </c>
      <c r="AB57" s="129">
        <v>2939397.4730000002</v>
      </c>
      <c r="AC57" s="129">
        <v>2939397.4730000002</v>
      </c>
      <c r="AD57" s="129">
        <v>0.13972602739726028</v>
      </c>
      <c r="AE57" s="129">
        <v>30.4986301369863</v>
      </c>
      <c r="AF57" s="132">
        <v>0</v>
      </c>
      <c r="AG57" s="132" t="s">
        <v>39</v>
      </c>
      <c r="AH57" s="132"/>
      <c r="AI57" s="127" t="s">
        <v>74</v>
      </c>
      <c r="AJ57" s="127" t="s">
        <v>121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142">
        <v>0</v>
      </c>
      <c r="AW57" s="142">
        <v>0</v>
      </c>
      <c r="AX57" s="142">
        <v>0</v>
      </c>
      <c r="AY57" s="40">
        <f t="shared" si="0"/>
        <v>0</v>
      </c>
      <c r="AZ57" s="40">
        <f t="shared" si="1"/>
        <v>0</v>
      </c>
      <c r="BA57" s="40">
        <f t="shared" si="2"/>
        <v>0</v>
      </c>
    </row>
    <row r="58" spans="1:53" x14ac:dyDescent="0.35">
      <c r="A58" s="127">
        <v>21018100</v>
      </c>
      <c r="B58" s="127">
        <v>1</v>
      </c>
      <c r="C58" s="127">
        <v>1</v>
      </c>
      <c r="D58" s="127">
        <v>1</v>
      </c>
      <c r="E58" s="127" t="s">
        <v>59</v>
      </c>
      <c r="F58" s="127" t="s">
        <v>24</v>
      </c>
      <c r="G58" s="127" t="s">
        <v>25</v>
      </c>
      <c r="H58" s="127" t="s">
        <v>26</v>
      </c>
      <c r="I58" s="127" t="s">
        <v>2</v>
      </c>
      <c r="J58" s="127" t="s">
        <v>27</v>
      </c>
      <c r="K58" s="127" t="s">
        <v>121</v>
      </c>
      <c r="L58" s="127" t="s">
        <v>29</v>
      </c>
      <c r="M58" s="127" t="s">
        <v>65</v>
      </c>
      <c r="N58" s="127" t="s">
        <v>1324</v>
      </c>
      <c r="O58" s="127" t="s">
        <v>129</v>
      </c>
      <c r="P58" s="127" t="s">
        <v>129</v>
      </c>
      <c r="Q58" s="127" t="s">
        <v>121</v>
      </c>
      <c r="R58" s="128">
        <v>171832.704</v>
      </c>
      <c r="S58" s="128">
        <v>0</v>
      </c>
      <c r="T58" s="128">
        <v>0</v>
      </c>
      <c r="U58" s="128">
        <v>0</v>
      </c>
      <c r="V58" s="128">
        <v>0</v>
      </c>
      <c r="W58" s="128">
        <v>-4135.8990000000049</v>
      </c>
      <c r="X58" s="128">
        <v>0</v>
      </c>
      <c r="Y58" s="128">
        <v>167696.80499999999</v>
      </c>
      <c r="Z58" s="130">
        <v>35457</v>
      </c>
      <c r="AA58" s="130">
        <v>46387</v>
      </c>
      <c r="AB58" s="129">
        <v>1219849.953</v>
      </c>
      <c r="AC58" s="129">
        <v>1219849.953</v>
      </c>
      <c r="AD58" s="129">
        <v>2.1671232876712327</v>
      </c>
      <c r="AE58" s="129">
        <v>29.945205479452056</v>
      </c>
      <c r="AF58" s="132">
        <v>0</v>
      </c>
      <c r="AG58" s="132" t="s">
        <v>39</v>
      </c>
      <c r="AH58" s="132"/>
      <c r="AI58" s="127" t="s">
        <v>74</v>
      </c>
      <c r="AJ58" s="127" t="s">
        <v>121</v>
      </c>
      <c r="AK58" s="142">
        <v>0</v>
      </c>
      <c r="AL58" s="142">
        <v>0</v>
      </c>
      <c r="AM58" s="142">
        <v>0</v>
      </c>
      <c r="AN58" s="142">
        <v>0</v>
      </c>
      <c r="AO58" s="142">
        <v>0</v>
      </c>
      <c r="AP58" s="142">
        <v>0</v>
      </c>
      <c r="AQ58" s="142">
        <v>0</v>
      </c>
      <c r="AR58" s="142">
        <v>0</v>
      </c>
      <c r="AS58" s="142">
        <v>0</v>
      </c>
      <c r="AT58" s="142">
        <v>0</v>
      </c>
      <c r="AU58" s="142">
        <v>0</v>
      </c>
      <c r="AV58" s="142">
        <v>0</v>
      </c>
      <c r="AW58" s="142">
        <v>0</v>
      </c>
      <c r="AX58" s="142">
        <v>0</v>
      </c>
      <c r="AY58" s="40">
        <f t="shared" si="0"/>
        <v>0</v>
      </c>
      <c r="AZ58" s="40">
        <f t="shared" si="1"/>
        <v>0</v>
      </c>
      <c r="BA58" s="40">
        <f t="shared" si="2"/>
        <v>0</v>
      </c>
    </row>
    <row r="59" spans="1:53" x14ac:dyDescent="0.35">
      <c r="A59" s="127">
        <v>23181000</v>
      </c>
      <c r="B59" s="127">
        <v>1</v>
      </c>
      <c r="C59" s="127">
        <v>1</v>
      </c>
      <c r="D59" s="127">
        <v>1</v>
      </c>
      <c r="E59" s="127" t="s">
        <v>59</v>
      </c>
      <c r="F59" s="127" t="s">
        <v>24</v>
      </c>
      <c r="G59" s="127" t="s">
        <v>25</v>
      </c>
      <c r="H59" s="127" t="s">
        <v>26</v>
      </c>
      <c r="I59" s="127" t="s">
        <v>2</v>
      </c>
      <c r="J59" s="127" t="s">
        <v>27</v>
      </c>
      <c r="K59" s="127" t="s">
        <v>130</v>
      </c>
      <c r="L59" s="127" t="s">
        <v>29</v>
      </c>
      <c r="M59" s="127" t="s">
        <v>65</v>
      </c>
      <c r="N59" s="127" t="s">
        <v>1324</v>
      </c>
      <c r="O59" s="127" t="s">
        <v>130</v>
      </c>
      <c r="P59" s="127" t="s">
        <v>130</v>
      </c>
      <c r="Q59" s="127" t="s">
        <v>130</v>
      </c>
      <c r="R59" s="128">
        <v>6680700</v>
      </c>
      <c r="S59" s="128">
        <v>0</v>
      </c>
      <c r="T59" s="128">
        <v>0</v>
      </c>
      <c r="U59" s="128">
        <v>0</v>
      </c>
      <c r="V59" s="128">
        <v>0</v>
      </c>
      <c r="W59" s="128">
        <v>-160800</v>
      </c>
      <c r="X59" s="128">
        <v>0</v>
      </c>
      <c r="Y59" s="128">
        <v>6519900</v>
      </c>
      <c r="Z59" s="130">
        <v>42283</v>
      </c>
      <c r="AA59" s="130">
        <v>55095</v>
      </c>
      <c r="AB59" s="129">
        <v>14229000</v>
      </c>
      <c r="AC59" s="129">
        <v>14229000</v>
      </c>
      <c r="AD59" s="129">
        <v>26.024657534246575</v>
      </c>
      <c r="AE59" s="129">
        <v>35.101369863013701</v>
      </c>
      <c r="AF59" s="132">
        <v>0</v>
      </c>
      <c r="AG59" s="132" t="s">
        <v>39</v>
      </c>
      <c r="AH59" s="132"/>
      <c r="AI59" s="127" t="s">
        <v>74</v>
      </c>
      <c r="AJ59" s="127" t="s">
        <v>130</v>
      </c>
      <c r="AK59" s="142">
        <v>0</v>
      </c>
      <c r="AL59" s="142">
        <v>0</v>
      </c>
      <c r="AM59" s="142">
        <v>0</v>
      </c>
      <c r="AN59" s="142">
        <v>0</v>
      </c>
      <c r="AO59" s="142">
        <v>0</v>
      </c>
      <c r="AP59" s="142">
        <v>0</v>
      </c>
      <c r="AQ59" s="142">
        <v>0</v>
      </c>
      <c r="AR59" s="142">
        <v>0</v>
      </c>
      <c r="AS59" s="142">
        <v>0</v>
      </c>
      <c r="AT59" s="142">
        <v>0</v>
      </c>
      <c r="AU59" s="142">
        <v>0</v>
      </c>
      <c r="AV59" s="142">
        <v>0</v>
      </c>
      <c r="AW59" s="142">
        <v>0</v>
      </c>
      <c r="AX59" s="142">
        <v>0</v>
      </c>
      <c r="AY59" s="40">
        <f t="shared" si="0"/>
        <v>0</v>
      </c>
      <c r="AZ59" s="40">
        <f t="shared" si="1"/>
        <v>0</v>
      </c>
      <c r="BA59" s="40">
        <f t="shared" si="2"/>
        <v>0</v>
      </c>
    </row>
    <row r="60" spans="1:53" x14ac:dyDescent="0.35">
      <c r="A60" s="127">
        <v>23188000</v>
      </c>
      <c r="B60" s="127">
        <v>1</v>
      </c>
      <c r="C60" s="127">
        <v>1</v>
      </c>
      <c r="D60" s="127">
        <v>1</v>
      </c>
      <c r="E60" s="127" t="s">
        <v>59</v>
      </c>
      <c r="F60" s="127" t="s">
        <v>24</v>
      </c>
      <c r="G60" s="127" t="s">
        <v>25</v>
      </c>
      <c r="H60" s="127" t="s">
        <v>26</v>
      </c>
      <c r="I60" s="127" t="s">
        <v>2</v>
      </c>
      <c r="J60" s="127" t="s">
        <v>27</v>
      </c>
      <c r="K60" s="127" t="s">
        <v>130</v>
      </c>
      <c r="L60" s="127" t="s">
        <v>29</v>
      </c>
      <c r="M60" s="127" t="s">
        <v>65</v>
      </c>
      <c r="N60" s="127" t="s">
        <v>1324</v>
      </c>
      <c r="O60" s="127" t="s">
        <v>130</v>
      </c>
      <c r="P60" s="127" t="s">
        <v>130</v>
      </c>
      <c r="Q60" s="127" t="s">
        <v>130</v>
      </c>
      <c r="R60" s="128">
        <v>2230240.35</v>
      </c>
      <c r="S60" s="128">
        <v>0</v>
      </c>
      <c r="T60" s="128">
        <v>0</v>
      </c>
      <c r="U60" s="128">
        <v>0</v>
      </c>
      <c r="V60" s="128">
        <v>0</v>
      </c>
      <c r="W60" s="128">
        <v>-53680.399999999907</v>
      </c>
      <c r="X60" s="128">
        <v>0</v>
      </c>
      <c r="Y60" s="128">
        <v>2176559.9500000002</v>
      </c>
      <c r="Z60" s="130">
        <v>42650</v>
      </c>
      <c r="AA60" s="130">
        <v>54175</v>
      </c>
      <c r="AB60" s="129">
        <v>3557250</v>
      </c>
      <c r="AC60" s="129">
        <v>3557250</v>
      </c>
      <c r="AD60" s="129">
        <v>23.504109589041096</v>
      </c>
      <c r="AE60" s="129">
        <v>31.575342465753426</v>
      </c>
      <c r="AF60" s="132">
        <v>0</v>
      </c>
      <c r="AG60" s="132" t="s">
        <v>39</v>
      </c>
      <c r="AH60" s="132"/>
      <c r="AI60" s="127" t="s">
        <v>74</v>
      </c>
      <c r="AJ60" s="127" t="s">
        <v>130</v>
      </c>
      <c r="AK60" s="142">
        <v>0</v>
      </c>
      <c r="AL60" s="142">
        <v>0</v>
      </c>
      <c r="AM60" s="142">
        <v>0</v>
      </c>
      <c r="AN60" s="142">
        <v>0</v>
      </c>
      <c r="AO60" s="142">
        <v>0</v>
      </c>
      <c r="AP60" s="142">
        <v>0</v>
      </c>
      <c r="AQ60" s="142">
        <v>0</v>
      </c>
      <c r="AR60" s="142">
        <v>0</v>
      </c>
      <c r="AS60" s="142">
        <v>0</v>
      </c>
      <c r="AT60" s="142">
        <v>0</v>
      </c>
      <c r="AU60" s="142">
        <v>0</v>
      </c>
      <c r="AV60" s="142">
        <v>0</v>
      </c>
      <c r="AW60" s="142">
        <v>0</v>
      </c>
      <c r="AX60" s="142">
        <v>0</v>
      </c>
      <c r="AY60" s="40">
        <f t="shared" si="0"/>
        <v>0</v>
      </c>
      <c r="AZ60" s="40">
        <f t="shared" si="1"/>
        <v>0</v>
      </c>
      <c r="BA60" s="40">
        <f t="shared" si="2"/>
        <v>0</v>
      </c>
    </row>
    <row r="61" spans="1:53" x14ac:dyDescent="0.35">
      <c r="A61" s="127">
        <v>23097000</v>
      </c>
      <c r="B61" s="127">
        <v>1</v>
      </c>
      <c r="C61" s="127">
        <v>1</v>
      </c>
      <c r="D61" s="127">
        <v>1</v>
      </c>
      <c r="E61" s="127" t="s">
        <v>23</v>
      </c>
      <c r="F61" s="127" t="s">
        <v>24</v>
      </c>
      <c r="G61" s="127" t="s">
        <v>25</v>
      </c>
      <c r="H61" s="127" t="s">
        <v>26</v>
      </c>
      <c r="I61" s="127" t="s">
        <v>2</v>
      </c>
      <c r="J61" s="127" t="s">
        <v>27</v>
      </c>
      <c r="K61" s="127" t="s">
        <v>131</v>
      </c>
      <c r="L61" s="127" t="s">
        <v>99</v>
      </c>
      <c r="M61" s="127" t="s">
        <v>65</v>
      </c>
      <c r="N61" s="127" t="s">
        <v>1324</v>
      </c>
      <c r="O61" s="127" t="s">
        <v>132</v>
      </c>
      <c r="P61" s="127" t="s">
        <v>132</v>
      </c>
      <c r="Q61" s="127" t="s">
        <v>131</v>
      </c>
      <c r="R61" s="128">
        <v>858681.88000000012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8">
        <v>858681.88000000012</v>
      </c>
      <c r="Z61" s="130">
        <v>35083</v>
      </c>
      <c r="AA61" s="130">
        <v>46066</v>
      </c>
      <c r="AB61" s="129">
        <v>11735317</v>
      </c>
      <c r="AC61" s="129">
        <v>11735317</v>
      </c>
      <c r="AD61" s="129">
        <v>1.2876712328767124</v>
      </c>
      <c r="AE61" s="129">
        <v>30.090410958904108</v>
      </c>
      <c r="AF61" s="132">
        <v>1.4999999999999999E-2</v>
      </c>
      <c r="AG61" s="132" t="s">
        <v>39</v>
      </c>
      <c r="AH61" s="132"/>
      <c r="AI61" s="127" t="s">
        <v>74</v>
      </c>
      <c r="AJ61" s="127" t="s">
        <v>131</v>
      </c>
      <c r="AK61" s="142">
        <v>0</v>
      </c>
      <c r="AL61" s="142">
        <v>0</v>
      </c>
      <c r="AM61" s="142">
        <v>0</v>
      </c>
      <c r="AN61" s="142">
        <v>6583.23</v>
      </c>
      <c r="AO61" s="142">
        <v>0</v>
      </c>
      <c r="AP61" s="142">
        <v>0</v>
      </c>
      <c r="AQ61" s="142">
        <v>0</v>
      </c>
      <c r="AR61" s="142">
        <v>0</v>
      </c>
      <c r="AS61" s="142">
        <v>0</v>
      </c>
      <c r="AT61" s="142">
        <v>4317.26</v>
      </c>
      <c r="AU61" s="142">
        <v>0</v>
      </c>
      <c r="AV61" s="142">
        <v>0</v>
      </c>
      <c r="AW61" s="142">
        <v>0</v>
      </c>
      <c r="AX61" s="142">
        <v>0</v>
      </c>
      <c r="AY61" s="40">
        <f t="shared" si="0"/>
        <v>0</v>
      </c>
      <c r="AZ61" s="40">
        <f t="shared" si="1"/>
        <v>10900.49</v>
      </c>
      <c r="BA61" s="40">
        <f t="shared" si="2"/>
        <v>10900.49</v>
      </c>
    </row>
    <row r="62" spans="1:53" x14ac:dyDescent="0.35">
      <c r="A62" s="127">
        <v>23118000</v>
      </c>
      <c r="B62" s="127">
        <v>1</v>
      </c>
      <c r="C62" s="127">
        <v>1</v>
      </c>
      <c r="D62" s="127">
        <v>1</v>
      </c>
      <c r="E62" s="127" t="s">
        <v>23</v>
      </c>
      <c r="F62" s="127" t="s">
        <v>24</v>
      </c>
      <c r="G62" s="127" t="s">
        <v>25</v>
      </c>
      <c r="H62" s="127" t="s">
        <v>26</v>
      </c>
      <c r="I62" s="127" t="s">
        <v>2</v>
      </c>
      <c r="J62" s="127" t="s">
        <v>27</v>
      </c>
      <c r="K62" s="127" t="s">
        <v>131</v>
      </c>
      <c r="L62" s="127" t="s">
        <v>29</v>
      </c>
      <c r="M62" s="127" t="s">
        <v>65</v>
      </c>
      <c r="N62" s="127" t="s">
        <v>1324</v>
      </c>
      <c r="O62" s="127">
        <v>1030027</v>
      </c>
      <c r="P62" s="127">
        <v>1030027</v>
      </c>
      <c r="Q62" s="127" t="s">
        <v>131</v>
      </c>
      <c r="R62" s="128">
        <v>5616721.2699999213</v>
      </c>
      <c r="S62" s="128">
        <v>0</v>
      </c>
      <c r="T62" s="128">
        <v>0</v>
      </c>
      <c r="U62" s="128">
        <v>0</v>
      </c>
      <c r="V62" s="128">
        <v>0</v>
      </c>
      <c r="W62" s="128">
        <v>-3.7252902984619141E-9</v>
      </c>
      <c r="X62" s="128">
        <v>0</v>
      </c>
      <c r="Y62" s="128">
        <v>5616721.2699999176</v>
      </c>
      <c r="Z62" s="130">
        <v>35879</v>
      </c>
      <c r="AA62" s="130">
        <v>46914</v>
      </c>
      <c r="AB62" s="129">
        <v>28785695.23</v>
      </c>
      <c r="AC62" s="129">
        <v>28785695.23</v>
      </c>
      <c r="AD62" s="129">
        <v>3.6109589041095891</v>
      </c>
      <c r="AE62" s="129">
        <v>30.232876712328768</v>
      </c>
      <c r="AF62" s="132">
        <v>0.01</v>
      </c>
      <c r="AG62" s="132" t="s">
        <v>39</v>
      </c>
      <c r="AH62" s="132"/>
      <c r="AI62" s="127" t="s">
        <v>74</v>
      </c>
      <c r="AJ62" s="127" t="s">
        <v>131</v>
      </c>
      <c r="AK62" s="142">
        <v>0</v>
      </c>
      <c r="AL62" s="142">
        <v>28551.67</v>
      </c>
      <c r="AM62" s="142">
        <v>0</v>
      </c>
      <c r="AN62" s="142">
        <v>0</v>
      </c>
      <c r="AO62" s="142">
        <v>0</v>
      </c>
      <c r="AP62" s="142">
        <v>0</v>
      </c>
      <c r="AQ62" s="142">
        <v>0</v>
      </c>
      <c r="AR62" s="142">
        <v>24846.19</v>
      </c>
      <c r="AS62" s="142">
        <v>0</v>
      </c>
      <c r="AT62" s="142">
        <v>0</v>
      </c>
      <c r="AU62" s="142">
        <v>0</v>
      </c>
      <c r="AV62" s="142">
        <v>0</v>
      </c>
      <c r="AW62" s="142">
        <v>0</v>
      </c>
      <c r="AX62" s="142">
        <v>21413.75</v>
      </c>
      <c r="AY62" s="40">
        <f t="shared" si="0"/>
        <v>28551.67</v>
      </c>
      <c r="AZ62" s="40">
        <f t="shared" si="1"/>
        <v>46259.94</v>
      </c>
      <c r="BA62" s="40">
        <f t="shared" si="2"/>
        <v>74811.61</v>
      </c>
    </row>
    <row r="63" spans="1:53" x14ac:dyDescent="0.35">
      <c r="A63" s="127">
        <v>23147000</v>
      </c>
      <c r="B63" s="127">
        <v>1</v>
      </c>
      <c r="C63" s="127">
        <v>1</v>
      </c>
      <c r="D63" s="127">
        <v>1</v>
      </c>
      <c r="E63" s="127" t="s">
        <v>23</v>
      </c>
      <c r="F63" s="127" t="s">
        <v>24</v>
      </c>
      <c r="G63" s="127" t="s">
        <v>25</v>
      </c>
      <c r="H63" s="127" t="s">
        <v>26</v>
      </c>
      <c r="I63" s="127" t="s">
        <v>2</v>
      </c>
      <c r="J63" s="127" t="s">
        <v>27</v>
      </c>
      <c r="K63" s="127" t="s">
        <v>131</v>
      </c>
      <c r="L63" s="127" t="s">
        <v>29</v>
      </c>
      <c r="M63" s="127" t="s">
        <v>65</v>
      </c>
      <c r="N63" s="127" t="s">
        <v>1324</v>
      </c>
      <c r="O63" s="127">
        <v>1030029</v>
      </c>
      <c r="P63" s="127">
        <v>1030029</v>
      </c>
      <c r="Q63" s="127" t="s">
        <v>131</v>
      </c>
      <c r="R63" s="128">
        <v>5613006.2500000391</v>
      </c>
      <c r="S63" s="128">
        <v>0</v>
      </c>
      <c r="T63" s="128">
        <v>0</v>
      </c>
      <c r="U63" s="128">
        <v>0</v>
      </c>
      <c r="V63" s="128">
        <v>0</v>
      </c>
      <c r="W63" s="128">
        <v>1.862645149230957E-9</v>
      </c>
      <c r="X63" s="128">
        <v>0</v>
      </c>
      <c r="Y63" s="128">
        <v>5613006.250000041</v>
      </c>
      <c r="Z63" s="130">
        <v>37418</v>
      </c>
      <c r="AA63" s="130">
        <v>48477</v>
      </c>
      <c r="AB63" s="129">
        <v>14383328</v>
      </c>
      <c r="AC63" s="129">
        <v>14383328</v>
      </c>
      <c r="AD63" s="129">
        <v>7.8931506849315065</v>
      </c>
      <c r="AE63" s="129">
        <v>30.298630136986301</v>
      </c>
      <c r="AF63" s="132">
        <v>0.01</v>
      </c>
      <c r="AG63" s="132" t="s">
        <v>39</v>
      </c>
      <c r="AH63" s="132"/>
      <c r="AI63" s="127" t="s">
        <v>74</v>
      </c>
      <c r="AJ63" s="127" t="s">
        <v>131</v>
      </c>
      <c r="AK63" s="142">
        <v>0</v>
      </c>
      <c r="AL63" s="142">
        <v>0</v>
      </c>
      <c r="AM63" s="142">
        <v>0</v>
      </c>
      <c r="AN63" s="142">
        <v>0</v>
      </c>
      <c r="AO63" s="142">
        <v>28220.95</v>
      </c>
      <c r="AP63" s="142">
        <v>0</v>
      </c>
      <c r="AQ63" s="142">
        <v>0</v>
      </c>
      <c r="AR63" s="142">
        <v>0</v>
      </c>
      <c r="AS63" s="142">
        <v>0</v>
      </c>
      <c r="AT63" s="142">
        <v>0</v>
      </c>
      <c r="AU63" s="142">
        <v>26895.66</v>
      </c>
      <c r="AV63" s="142">
        <v>0</v>
      </c>
      <c r="AW63" s="142">
        <v>0</v>
      </c>
      <c r="AX63" s="142">
        <v>0</v>
      </c>
      <c r="AY63" s="40">
        <f t="shared" si="0"/>
        <v>0</v>
      </c>
      <c r="AZ63" s="40">
        <f t="shared" si="1"/>
        <v>55116.61</v>
      </c>
      <c r="BA63" s="40">
        <f t="shared" si="2"/>
        <v>55116.61</v>
      </c>
    </row>
    <row r="64" spans="1:53" x14ac:dyDescent="0.35">
      <c r="A64" s="127">
        <v>23154000</v>
      </c>
      <c r="B64" s="127">
        <v>1</v>
      </c>
      <c r="C64" s="127">
        <v>1</v>
      </c>
      <c r="D64" s="127">
        <v>1</v>
      </c>
      <c r="E64" s="127" t="s">
        <v>23</v>
      </c>
      <c r="F64" s="127" t="s">
        <v>24</v>
      </c>
      <c r="G64" s="127" t="s">
        <v>25</v>
      </c>
      <c r="H64" s="127" t="s">
        <v>26</v>
      </c>
      <c r="I64" s="127" t="s">
        <v>2</v>
      </c>
      <c r="J64" s="127" t="s">
        <v>27</v>
      </c>
      <c r="K64" s="127" t="s">
        <v>131</v>
      </c>
      <c r="L64" s="127" t="s">
        <v>29</v>
      </c>
      <c r="M64" s="127" t="s">
        <v>65</v>
      </c>
      <c r="N64" s="127" t="s">
        <v>1324</v>
      </c>
      <c r="O64" s="127">
        <v>1030030</v>
      </c>
      <c r="P64" s="127">
        <v>1030030</v>
      </c>
      <c r="Q64" s="127" t="s">
        <v>131</v>
      </c>
      <c r="R64" s="128">
        <v>7574053.8700000774</v>
      </c>
      <c r="S64" s="128">
        <v>0</v>
      </c>
      <c r="T64" s="128">
        <v>0</v>
      </c>
      <c r="U64" s="128">
        <v>0</v>
      </c>
      <c r="V64" s="128">
        <v>0</v>
      </c>
      <c r="W64" s="128">
        <v>3.7252902984619141E-9</v>
      </c>
      <c r="X64" s="128">
        <v>0</v>
      </c>
      <c r="Y64" s="128">
        <v>7574053.8700000811</v>
      </c>
      <c r="Z64" s="130">
        <v>38735</v>
      </c>
      <c r="AA64" s="130">
        <v>49897</v>
      </c>
      <c r="AB64" s="129">
        <v>12623423</v>
      </c>
      <c r="AC64" s="129">
        <v>12623422.99</v>
      </c>
      <c r="AD64" s="129">
        <v>11.783561643835617</v>
      </c>
      <c r="AE64" s="129">
        <v>30.580821917808219</v>
      </c>
      <c r="AF64" s="132">
        <v>6.9999999999999993E-3</v>
      </c>
      <c r="AG64" s="132" t="s">
        <v>39</v>
      </c>
      <c r="AH64" s="132"/>
      <c r="AI64" s="127" t="s">
        <v>74</v>
      </c>
      <c r="AJ64" s="127" t="s">
        <v>131</v>
      </c>
      <c r="AK64" s="142">
        <v>0</v>
      </c>
      <c r="AL64" s="142">
        <v>0</v>
      </c>
      <c r="AM64" s="142">
        <v>0</v>
      </c>
      <c r="AN64" s="142">
        <v>27098.28</v>
      </c>
      <c r="AO64" s="142">
        <v>0</v>
      </c>
      <c r="AP64" s="142">
        <v>0</v>
      </c>
      <c r="AQ64" s="142">
        <v>0</v>
      </c>
      <c r="AR64" s="142">
        <v>0</v>
      </c>
      <c r="AS64" s="142">
        <v>0</v>
      </c>
      <c r="AT64" s="142">
        <v>25545.78</v>
      </c>
      <c r="AU64" s="142">
        <v>0</v>
      </c>
      <c r="AV64" s="142">
        <v>0</v>
      </c>
      <c r="AW64" s="142">
        <v>0</v>
      </c>
      <c r="AX64" s="142">
        <v>0</v>
      </c>
      <c r="AY64" s="40">
        <f t="shared" si="0"/>
        <v>0</v>
      </c>
      <c r="AZ64" s="40">
        <f t="shared" si="1"/>
        <v>52644.06</v>
      </c>
      <c r="BA64" s="40">
        <f t="shared" si="2"/>
        <v>52644.06</v>
      </c>
    </row>
    <row r="65" spans="1:53" x14ac:dyDescent="0.35">
      <c r="A65" s="127">
        <v>23155000</v>
      </c>
      <c r="B65" s="127">
        <v>1</v>
      </c>
      <c r="C65" s="127">
        <v>1</v>
      </c>
      <c r="D65" s="127">
        <v>1</v>
      </c>
      <c r="E65" s="127" t="s">
        <v>23</v>
      </c>
      <c r="F65" s="127" t="s">
        <v>24</v>
      </c>
      <c r="G65" s="127" t="s">
        <v>25</v>
      </c>
      <c r="H65" s="127" t="s">
        <v>26</v>
      </c>
      <c r="I65" s="127" t="s">
        <v>2</v>
      </c>
      <c r="J65" s="127" t="s">
        <v>27</v>
      </c>
      <c r="K65" s="127" t="s">
        <v>131</v>
      </c>
      <c r="L65" s="127" t="s">
        <v>29</v>
      </c>
      <c r="M65" s="127" t="s">
        <v>65</v>
      </c>
      <c r="N65" s="127" t="s">
        <v>1324</v>
      </c>
      <c r="O65" s="127">
        <v>1030031</v>
      </c>
      <c r="P65" s="127">
        <v>1030031</v>
      </c>
      <c r="Q65" s="127" t="s">
        <v>131</v>
      </c>
      <c r="R65" s="128">
        <v>1425946.2799999905</v>
      </c>
      <c r="S65" s="128">
        <v>0</v>
      </c>
      <c r="T65" s="128">
        <v>0</v>
      </c>
      <c r="U65" s="128">
        <v>0</v>
      </c>
      <c r="V65" s="128">
        <v>0</v>
      </c>
      <c r="W65" s="128">
        <v>-4.6566128730773926E-10</v>
      </c>
      <c r="X65" s="128">
        <v>0</v>
      </c>
      <c r="Y65" s="128">
        <v>1425946.27999999</v>
      </c>
      <c r="Z65" s="130">
        <v>38735</v>
      </c>
      <c r="AA65" s="130">
        <v>49897</v>
      </c>
      <c r="AB65" s="129">
        <v>2376577</v>
      </c>
      <c r="AC65" s="129">
        <v>2376577</v>
      </c>
      <c r="AD65" s="129">
        <v>11.783561643835617</v>
      </c>
      <c r="AE65" s="129">
        <v>30.580821917808219</v>
      </c>
      <c r="AF65" s="132">
        <v>7.0000000000000001E-3</v>
      </c>
      <c r="AG65" s="132" t="s">
        <v>39</v>
      </c>
      <c r="AH65" s="132"/>
      <c r="AI65" s="127" t="s">
        <v>74</v>
      </c>
      <c r="AJ65" s="127" t="s">
        <v>131</v>
      </c>
      <c r="AK65" s="142">
        <v>0</v>
      </c>
      <c r="AL65" s="142">
        <v>0</v>
      </c>
      <c r="AM65" s="142">
        <v>0</v>
      </c>
      <c r="AN65" s="142">
        <v>5101.72</v>
      </c>
      <c r="AO65" s="142">
        <v>0</v>
      </c>
      <c r="AP65" s="142">
        <v>0</v>
      </c>
      <c r="AQ65" s="142">
        <v>0</v>
      </c>
      <c r="AR65" s="142">
        <v>0</v>
      </c>
      <c r="AS65" s="142">
        <v>0</v>
      </c>
      <c r="AT65" s="142">
        <v>4809.43</v>
      </c>
      <c r="AU65" s="142">
        <v>0</v>
      </c>
      <c r="AV65" s="142">
        <v>0</v>
      </c>
      <c r="AW65" s="142">
        <v>0</v>
      </c>
      <c r="AX65" s="142">
        <v>0</v>
      </c>
      <c r="AY65" s="40">
        <f t="shared" si="0"/>
        <v>0</v>
      </c>
      <c r="AZ65" s="40">
        <f t="shared" si="1"/>
        <v>9911.1500000000015</v>
      </c>
      <c r="BA65" s="40">
        <f t="shared" si="2"/>
        <v>9911.1500000000015</v>
      </c>
    </row>
    <row r="66" spans="1:53" x14ac:dyDescent="0.35">
      <c r="A66" s="127">
        <v>23055100</v>
      </c>
      <c r="B66" s="127">
        <v>1</v>
      </c>
      <c r="C66" s="127">
        <v>1</v>
      </c>
      <c r="D66" s="127">
        <v>1</v>
      </c>
      <c r="E66" s="127" t="s">
        <v>23</v>
      </c>
      <c r="F66" s="127" t="s">
        <v>24</v>
      </c>
      <c r="G66" s="127" t="s">
        <v>25</v>
      </c>
      <c r="H66" s="127" t="s">
        <v>26</v>
      </c>
      <c r="I66" s="127" t="s">
        <v>2</v>
      </c>
      <c r="J66" s="127" t="s">
        <v>27</v>
      </c>
      <c r="K66" s="127" t="s">
        <v>131</v>
      </c>
      <c r="L66" s="127" t="s">
        <v>29</v>
      </c>
      <c r="M66" s="127" t="s">
        <v>65</v>
      </c>
      <c r="N66" s="127" t="s">
        <v>1324</v>
      </c>
      <c r="O66" s="127" t="s">
        <v>133</v>
      </c>
      <c r="P66" s="127" t="s">
        <v>133</v>
      </c>
      <c r="Q66" s="127" t="s">
        <v>131</v>
      </c>
      <c r="R66" s="128">
        <v>0</v>
      </c>
      <c r="S66" s="128">
        <v>0</v>
      </c>
      <c r="T66" s="128">
        <v>0</v>
      </c>
      <c r="U66" s="128">
        <v>0</v>
      </c>
      <c r="V66" s="128">
        <v>0</v>
      </c>
      <c r="W66" s="128">
        <v>0</v>
      </c>
      <c r="X66" s="128">
        <v>0</v>
      </c>
      <c r="Y66" s="128">
        <v>0</v>
      </c>
      <c r="Z66" s="130">
        <v>34471</v>
      </c>
      <c r="AA66" s="130">
        <v>45486</v>
      </c>
      <c r="AB66" s="129">
        <v>59733607.420000002</v>
      </c>
      <c r="AC66" s="129">
        <v>59733607.420000002</v>
      </c>
      <c r="AD66" s="129">
        <v>0</v>
      </c>
      <c r="AE66" s="129">
        <v>0</v>
      </c>
      <c r="AF66" s="132">
        <v>0</v>
      </c>
      <c r="AG66" s="132" t="s">
        <v>39</v>
      </c>
      <c r="AH66" s="132"/>
      <c r="AI66" s="127" t="s">
        <v>74</v>
      </c>
      <c r="AJ66" s="127" t="s">
        <v>131</v>
      </c>
      <c r="AK66" s="142">
        <v>0</v>
      </c>
      <c r="AL66" s="142">
        <v>0</v>
      </c>
      <c r="AM66" s="142">
        <v>0</v>
      </c>
      <c r="AN66" s="142">
        <v>0</v>
      </c>
      <c r="AO66" s="142">
        <v>0</v>
      </c>
      <c r="AP66" s="142">
        <v>0</v>
      </c>
      <c r="AQ66" s="142">
        <v>0</v>
      </c>
      <c r="AR66" s="142">
        <v>0</v>
      </c>
      <c r="AS66" s="142">
        <v>0</v>
      </c>
      <c r="AT66" s="142">
        <v>0</v>
      </c>
      <c r="AU66" s="142">
        <v>0</v>
      </c>
      <c r="AV66" s="142">
        <v>0</v>
      </c>
      <c r="AW66" s="142">
        <v>0</v>
      </c>
      <c r="AX66" s="142">
        <v>0</v>
      </c>
      <c r="AY66" s="40">
        <f t="shared" ref="AY66:AY129" si="3">SUM(AK66:AL66)</f>
        <v>0</v>
      </c>
      <c r="AZ66" s="40">
        <f t="shared" si="1"/>
        <v>0</v>
      </c>
      <c r="BA66" s="40">
        <f t="shared" si="2"/>
        <v>0</v>
      </c>
    </row>
    <row r="67" spans="1:53" x14ac:dyDescent="0.35">
      <c r="A67" s="127">
        <v>23056000</v>
      </c>
      <c r="B67" s="127">
        <v>1</v>
      </c>
      <c r="C67" s="127">
        <v>1</v>
      </c>
      <c r="D67" s="127">
        <v>1</v>
      </c>
      <c r="E67" s="127" t="s">
        <v>23</v>
      </c>
      <c r="F67" s="127" t="s">
        <v>24</v>
      </c>
      <c r="G67" s="127" t="s">
        <v>25</v>
      </c>
      <c r="H67" s="127" t="s">
        <v>26</v>
      </c>
      <c r="I67" s="127" t="s">
        <v>2</v>
      </c>
      <c r="J67" s="127" t="s">
        <v>27</v>
      </c>
      <c r="K67" s="127" t="s">
        <v>131</v>
      </c>
      <c r="L67" s="127" t="s">
        <v>29</v>
      </c>
      <c r="M67" s="127" t="s">
        <v>65</v>
      </c>
      <c r="N67" s="127" t="s">
        <v>1324</v>
      </c>
      <c r="O67" s="127" t="s">
        <v>134</v>
      </c>
      <c r="P67" s="127" t="s">
        <v>134</v>
      </c>
      <c r="Q67" s="127" t="s">
        <v>131</v>
      </c>
      <c r="R67" s="128">
        <v>617168.43999998039</v>
      </c>
      <c r="S67" s="128">
        <v>0</v>
      </c>
      <c r="T67" s="128">
        <v>0</v>
      </c>
      <c r="U67" s="128">
        <v>0</v>
      </c>
      <c r="V67" s="128">
        <v>0</v>
      </c>
      <c r="W67" s="128">
        <v>-9.3132257461547852E-10</v>
      </c>
      <c r="X67" s="128">
        <v>0</v>
      </c>
      <c r="Y67" s="128">
        <v>617168.43999997946</v>
      </c>
      <c r="Z67" s="130">
        <v>34680</v>
      </c>
      <c r="AA67" s="130">
        <v>45698</v>
      </c>
      <c r="AB67" s="129">
        <v>25479655.309999999</v>
      </c>
      <c r="AC67" s="129">
        <v>25303900.84</v>
      </c>
      <c r="AD67" s="129">
        <v>0.27945205479452057</v>
      </c>
      <c r="AE67" s="129">
        <v>30.186301369863013</v>
      </c>
      <c r="AF67" s="132">
        <v>3.0000000000000001E-3</v>
      </c>
      <c r="AG67" s="132" t="s">
        <v>39</v>
      </c>
      <c r="AH67" s="132"/>
      <c r="AI67" s="127" t="s">
        <v>74</v>
      </c>
      <c r="AJ67" s="127" t="s">
        <v>131</v>
      </c>
      <c r="AK67" s="142">
        <v>0</v>
      </c>
      <c r="AL67" s="142">
        <v>0</v>
      </c>
      <c r="AM67" s="142">
        <v>0</v>
      </c>
      <c r="AN67" s="142">
        <v>946.32</v>
      </c>
      <c r="AO67" s="142">
        <v>0</v>
      </c>
      <c r="AP67" s="142">
        <v>0</v>
      </c>
      <c r="AQ67" s="142">
        <v>0</v>
      </c>
      <c r="AR67" s="142">
        <v>0</v>
      </c>
      <c r="AS67" s="142">
        <v>0</v>
      </c>
      <c r="AT67" s="142">
        <v>0</v>
      </c>
      <c r="AU67" s="142">
        <v>0</v>
      </c>
      <c r="AV67" s="142">
        <v>0</v>
      </c>
      <c r="AW67" s="142">
        <v>0</v>
      </c>
      <c r="AX67" s="142">
        <v>0</v>
      </c>
      <c r="AY67" s="40">
        <f t="shared" si="3"/>
        <v>0</v>
      </c>
      <c r="AZ67" s="40">
        <f t="shared" ref="AZ67:AZ130" si="4">SUM(AM67:AX67)</f>
        <v>946.32</v>
      </c>
      <c r="BA67" s="40">
        <f t="shared" ref="BA67:BA130" si="5">AZ67+AY67</f>
        <v>946.32</v>
      </c>
    </row>
    <row r="68" spans="1:53" x14ac:dyDescent="0.35">
      <c r="A68" s="127">
        <v>23096000</v>
      </c>
      <c r="B68" s="127">
        <v>1</v>
      </c>
      <c r="C68" s="127">
        <v>1</v>
      </c>
      <c r="D68" s="127">
        <v>1</v>
      </c>
      <c r="E68" s="127" t="s">
        <v>23</v>
      </c>
      <c r="F68" s="127" t="s">
        <v>24</v>
      </c>
      <c r="G68" s="127" t="s">
        <v>25</v>
      </c>
      <c r="H68" s="127" t="s">
        <v>26</v>
      </c>
      <c r="I68" s="127" t="s">
        <v>2</v>
      </c>
      <c r="J68" s="127" t="s">
        <v>27</v>
      </c>
      <c r="K68" s="127" t="s">
        <v>131</v>
      </c>
      <c r="L68" s="127" t="s">
        <v>29</v>
      </c>
      <c r="M68" s="127" t="s">
        <v>65</v>
      </c>
      <c r="N68" s="127" t="s">
        <v>1324</v>
      </c>
      <c r="O68" s="127" t="s">
        <v>135</v>
      </c>
      <c r="P68" s="127" t="s">
        <v>135</v>
      </c>
      <c r="Q68" s="127" t="s">
        <v>131</v>
      </c>
      <c r="R68" s="128">
        <v>133510.09999999998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8">
        <v>133510.09999999998</v>
      </c>
      <c r="Z68" s="130">
        <v>35199</v>
      </c>
      <c r="AA68" s="130">
        <v>46211</v>
      </c>
      <c r="AB68" s="129">
        <v>1368475.38</v>
      </c>
      <c r="AC68" s="129">
        <v>1368475.38</v>
      </c>
      <c r="AD68" s="129">
        <v>1.6849315068493151</v>
      </c>
      <c r="AE68" s="129">
        <v>30.169863013698631</v>
      </c>
      <c r="AF68" s="132">
        <v>1.4999999999999999E-2</v>
      </c>
      <c r="AG68" s="132" t="s">
        <v>39</v>
      </c>
      <c r="AH68" s="132"/>
      <c r="AI68" s="127" t="s">
        <v>74</v>
      </c>
      <c r="AJ68" s="127" t="s">
        <v>131</v>
      </c>
      <c r="AK68" s="142">
        <v>0</v>
      </c>
      <c r="AL68" s="142">
        <v>0</v>
      </c>
      <c r="AM68" s="142">
        <v>1023.58</v>
      </c>
      <c r="AN68" s="142">
        <v>0</v>
      </c>
      <c r="AO68" s="142">
        <v>0</v>
      </c>
      <c r="AP68" s="142">
        <v>0</v>
      </c>
      <c r="AQ68" s="142">
        <v>0</v>
      </c>
      <c r="AR68" s="142">
        <v>0</v>
      </c>
      <c r="AS68" s="142">
        <v>755.17</v>
      </c>
      <c r="AT68" s="142">
        <v>0</v>
      </c>
      <c r="AU68" s="142">
        <v>0</v>
      </c>
      <c r="AV68" s="142">
        <v>0</v>
      </c>
      <c r="AW68" s="142">
        <v>0</v>
      </c>
      <c r="AX68" s="142">
        <v>0</v>
      </c>
      <c r="AY68" s="40">
        <f t="shared" si="3"/>
        <v>0</v>
      </c>
      <c r="AZ68" s="40">
        <f t="shared" si="4"/>
        <v>1778.75</v>
      </c>
      <c r="BA68" s="40">
        <f t="shared" si="5"/>
        <v>1778.75</v>
      </c>
    </row>
    <row r="69" spans="1:53" x14ac:dyDescent="0.35">
      <c r="A69" s="127">
        <v>23176000</v>
      </c>
      <c r="B69" s="127">
        <v>1</v>
      </c>
      <c r="C69" s="127">
        <v>1</v>
      </c>
      <c r="D69" s="127">
        <v>1</v>
      </c>
      <c r="E69" s="127" t="s">
        <v>59</v>
      </c>
      <c r="F69" s="127" t="s">
        <v>24</v>
      </c>
      <c r="G69" s="127" t="s">
        <v>25</v>
      </c>
      <c r="H69" s="127" t="s">
        <v>26</v>
      </c>
      <c r="I69" s="127" t="s">
        <v>2</v>
      </c>
      <c r="J69" s="127" t="s">
        <v>27</v>
      </c>
      <c r="K69" s="127" t="s">
        <v>131</v>
      </c>
      <c r="L69" s="127" t="s">
        <v>29</v>
      </c>
      <c r="M69" s="127" t="s">
        <v>65</v>
      </c>
      <c r="N69" s="127" t="s">
        <v>1324</v>
      </c>
      <c r="O69" s="127" t="s">
        <v>136</v>
      </c>
      <c r="P69" s="127" t="s">
        <v>136</v>
      </c>
      <c r="Q69" s="127" t="s">
        <v>131</v>
      </c>
      <c r="R69" s="128">
        <v>19590225.401999999</v>
      </c>
      <c r="S69" s="128">
        <v>0</v>
      </c>
      <c r="T69" s="128">
        <v>800717.86</v>
      </c>
      <c r="U69" s="128">
        <v>97687.59</v>
      </c>
      <c r="V69" s="128">
        <v>0</v>
      </c>
      <c r="W69" s="128">
        <v>-467418.37199999765</v>
      </c>
      <c r="X69" s="128">
        <v>0</v>
      </c>
      <c r="Y69" s="128">
        <v>18322089.170000002</v>
      </c>
      <c r="Z69" s="130">
        <v>41683</v>
      </c>
      <c r="AA69" s="130">
        <v>49780</v>
      </c>
      <c r="AB69" s="129">
        <v>27816377.927999999</v>
      </c>
      <c r="AC69" s="129">
        <v>27816377.927999999</v>
      </c>
      <c r="AD69" s="129">
        <v>11.463013698630137</v>
      </c>
      <c r="AE69" s="129">
        <v>22.183561643835617</v>
      </c>
      <c r="AF69" s="132">
        <v>0.01</v>
      </c>
      <c r="AG69" s="132" t="s">
        <v>39</v>
      </c>
      <c r="AH69" s="132"/>
      <c r="AI69" s="127" t="s">
        <v>74</v>
      </c>
      <c r="AJ69" s="127" t="s">
        <v>131</v>
      </c>
      <c r="AK69" s="142">
        <v>0</v>
      </c>
      <c r="AL69" s="142">
        <v>0</v>
      </c>
      <c r="AM69" s="142">
        <v>0</v>
      </c>
      <c r="AN69" s="142">
        <v>0</v>
      </c>
      <c r="AO69" s="142">
        <v>0</v>
      </c>
      <c r="AP69" s="142">
        <v>92628.339000000007</v>
      </c>
      <c r="AQ69" s="142">
        <v>0</v>
      </c>
      <c r="AR69" s="142">
        <v>0</v>
      </c>
      <c r="AS69" s="142">
        <v>0</v>
      </c>
      <c r="AT69" s="142">
        <v>0</v>
      </c>
      <c r="AU69" s="142">
        <v>0</v>
      </c>
      <c r="AV69" s="142">
        <v>89087.838000000003</v>
      </c>
      <c r="AW69" s="142">
        <v>0</v>
      </c>
      <c r="AX69" s="142">
        <v>0</v>
      </c>
      <c r="AY69" s="40">
        <f t="shared" si="3"/>
        <v>0</v>
      </c>
      <c r="AZ69" s="40">
        <f t="shared" si="4"/>
        <v>181716.17700000003</v>
      </c>
      <c r="BA69" s="40">
        <f t="shared" si="5"/>
        <v>181716.17700000003</v>
      </c>
    </row>
    <row r="70" spans="1:53" x14ac:dyDescent="0.35">
      <c r="A70" s="127">
        <v>23186000</v>
      </c>
      <c r="B70" s="127">
        <v>1</v>
      </c>
      <c r="C70" s="127">
        <v>1</v>
      </c>
      <c r="D70" s="127">
        <v>1</v>
      </c>
      <c r="E70" s="127" t="s">
        <v>23</v>
      </c>
      <c r="F70" s="127" t="s">
        <v>24</v>
      </c>
      <c r="G70" s="127" t="s">
        <v>25</v>
      </c>
      <c r="H70" s="127" t="s">
        <v>26</v>
      </c>
      <c r="I70" s="127" t="s">
        <v>2</v>
      </c>
      <c r="J70" s="127" t="s">
        <v>27</v>
      </c>
      <c r="K70" s="127" t="s">
        <v>131</v>
      </c>
      <c r="L70" s="127" t="s">
        <v>29</v>
      </c>
      <c r="M70" s="127" t="s">
        <v>65</v>
      </c>
      <c r="N70" s="127" t="s">
        <v>1324</v>
      </c>
      <c r="O70" s="127" t="s">
        <v>137</v>
      </c>
      <c r="P70" s="127" t="s">
        <v>137</v>
      </c>
      <c r="Q70" s="127" t="s">
        <v>131</v>
      </c>
      <c r="R70" s="128">
        <v>169399080.78</v>
      </c>
      <c r="S70" s="128">
        <v>0</v>
      </c>
      <c r="T70" s="128">
        <v>0</v>
      </c>
      <c r="U70" s="128">
        <v>0</v>
      </c>
      <c r="V70" s="128">
        <v>0</v>
      </c>
      <c r="W70" s="128">
        <v>0</v>
      </c>
      <c r="X70" s="128">
        <v>0</v>
      </c>
      <c r="Y70" s="128">
        <v>169399080.78</v>
      </c>
      <c r="Z70" s="130">
        <v>42566</v>
      </c>
      <c r="AA70" s="130">
        <v>52013</v>
      </c>
      <c r="AB70" s="129">
        <v>183592999</v>
      </c>
      <c r="AC70" s="129">
        <v>183592999</v>
      </c>
      <c r="AD70" s="129">
        <v>17.580821917808219</v>
      </c>
      <c r="AE70" s="129">
        <v>25.882191780821916</v>
      </c>
      <c r="AF70" s="132">
        <v>7.4999999999999997E-3</v>
      </c>
      <c r="AG70" s="132" t="s">
        <v>39</v>
      </c>
      <c r="AH70" s="132"/>
      <c r="AI70" s="127" t="s">
        <v>74</v>
      </c>
      <c r="AJ70" s="127" t="s">
        <v>131</v>
      </c>
      <c r="AK70" s="142">
        <v>649363.14</v>
      </c>
      <c r="AL70" s="142">
        <v>0</v>
      </c>
      <c r="AM70" s="142">
        <v>0</v>
      </c>
      <c r="AN70" s="142">
        <v>0</v>
      </c>
      <c r="AO70" s="142">
        <v>0</v>
      </c>
      <c r="AP70" s="142">
        <v>0</v>
      </c>
      <c r="AQ70" s="142">
        <v>621511.49</v>
      </c>
      <c r="AR70" s="142">
        <v>0</v>
      </c>
      <c r="AS70" s="142">
        <v>0</v>
      </c>
      <c r="AT70" s="142">
        <v>0</v>
      </c>
      <c r="AU70" s="142">
        <v>0</v>
      </c>
      <c r="AV70" s="142">
        <v>0</v>
      </c>
      <c r="AW70" s="142">
        <v>614262.43000000005</v>
      </c>
      <c r="AX70" s="142">
        <v>0</v>
      </c>
      <c r="AY70" s="40">
        <f t="shared" si="3"/>
        <v>649363.14</v>
      </c>
      <c r="AZ70" s="40">
        <f t="shared" si="4"/>
        <v>1235773.92</v>
      </c>
      <c r="BA70" s="40">
        <f t="shared" si="5"/>
        <v>1885137.06</v>
      </c>
    </row>
    <row r="71" spans="1:53" x14ac:dyDescent="0.35">
      <c r="A71" s="127">
        <v>23185000</v>
      </c>
      <c r="B71" s="127">
        <v>1</v>
      </c>
      <c r="C71" s="127">
        <v>1</v>
      </c>
      <c r="D71" s="127">
        <v>1</v>
      </c>
      <c r="E71" s="127" t="s">
        <v>23</v>
      </c>
      <c r="F71" s="127" t="s">
        <v>24</v>
      </c>
      <c r="G71" s="127" t="s">
        <v>25</v>
      </c>
      <c r="H71" s="127" t="s">
        <v>26</v>
      </c>
      <c r="I71" s="127" t="s">
        <v>2</v>
      </c>
      <c r="J71" s="127" t="s">
        <v>27</v>
      </c>
      <c r="K71" s="127" t="s">
        <v>131</v>
      </c>
      <c r="L71" s="127" t="s">
        <v>29</v>
      </c>
      <c r="M71" s="127" t="s">
        <v>65</v>
      </c>
      <c r="N71" s="127" t="s">
        <v>1324</v>
      </c>
      <c r="O71" s="127" t="s">
        <v>138</v>
      </c>
      <c r="P71" s="127" t="s">
        <v>138</v>
      </c>
      <c r="Q71" s="127" t="s">
        <v>131</v>
      </c>
      <c r="R71" s="128">
        <v>8324813.6400000015</v>
      </c>
      <c r="S71" s="128">
        <v>0</v>
      </c>
      <c r="T71" s="128">
        <v>0</v>
      </c>
      <c r="U71" s="128">
        <v>0</v>
      </c>
      <c r="V71" s="128">
        <v>0</v>
      </c>
      <c r="W71" s="128">
        <v>0</v>
      </c>
      <c r="X71" s="128">
        <v>0</v>
      </c>
      <c r="Y71" s="128">
        <v>8324813.6400000015</v>
      </c>
      <c r="Z71" s="130">
        <v>42521</v>
      </c>
      <c r="AA71" s="130">
        <v>52009</v>
      </c>
      <c r="AB71" s="129">
        <v>20000000</v>
      </c>
      <c r="AC71" s="129">
        <v>20000000</v>
      </c>
      <c r="AD71" s="129">
        <v>17.56986301369863</v>
      </c>
      <c r="AE71" s="129">
        <v>25.994520547945207</v>
      </c>
      <c r="AF71" s="132">
        <v>2.4299999999999999E-2</v>
      </c>
      <c r="AG71" s="132" t="s">
        <v>39</v>
      </c>
      <c r="AH71" s="132"/>
      <c r="AI71" s="127" t="s">
        <v>74</v>
      </c>
      <c r="AJ71" s="127" t="s">
        <v>131</v>
      </c>
      <c r="AK71" s="142">
        <v>103394.19</v>
      </c>
      <c r="AL71" s="142">
        <v>0</v>
      </c>
      <c r="AM71" s="142">
        <v>0</v>
      </c>
      <c r="AN71" s="142">
        <v>0</v>
      </c>
      <c r="AO71" s="142">
        <v>0</v>
      </c>
      <c r="AP71" s="142">
        <v>0</v>
      </c>
      <c r="AQ71" s="142">
        <v>98883.18</v>
      </c>
      <c r="AR71" s="142">
        <v>0</v>
      </c>
      <c r="AS71" s="142">
        <v>0</v>
      </c>
      <c r="AT71" s="142">
        <v>0</v>
      </c>
      <c r="AU71" s="142">
        <v>0</v>
      </c>
      <c r="AV71" s="142">
        <v>0</v>
      </c>
      <c r="AW71" s="142">
        <v>97650.06</v>
      </c>
      <c r="AX71" s="142">
        <v>0</v>
      </c>
      <c r="AY71" s="40">
        <f t="shared" si="3"/>
        <v>103394.19</v>
      </c>
      <c r="AZ71" s="40">
        <f t="shared" si="4"/>
        <v>196533.24</v>
      </c>
      <c r="BA71" s="40">
        <f t="shared" si="5"/>
        <v>299927.43</v>
      </c>
    </row>
    <row r="72" spans="1:53" x14ac:dyDescent="0.35">
      <c r="A72" s="127">
        <v>23098100</v>
      </c>
      <c r="B72" s="127">
        <v>1</v>
      </c>
      <c r="C72" s="127">
        <v>1</v>
      </c>
      <c r="D72" s="127">
        <v>1</v>
      </c>
      <c r="E72" s="127" t="s">
        <v>59</v>
      </c>
      <c r="F72" s="127" t="s">
        <v>24</v>
      </c>
      <c r="G72" s="127" t="s">
        <v>25</v>
      </c>
      <c r="H72" s="127" t="s">
        <v>26</v>
      </c>
      <c r="I72" s="127" t="s">
        <v>2</v>
      </c>
      <c r="J72" s="127" t="s">
        <v>27</v>
      </c>
      <c r="K72" s="127" t="s">
        <v>139</v>
      </c>
      <c r="L72" s="127" t="s">
        <v>29</v>
      </c>
      <c r="M72" s="127" t="s">
        <v>65</v>
      </c>
      <c r="N72" s="127" t="s">
        <v>1324</v>
      </c>
      <c r="O72" s="127" t="s">
        <v>139</v>
      </c>
      <c r="P72" s="127" t="s">
        <v>139</v>
      </c>
      <c r="Q72" s="127" t="s">
        <v>139</v>
      </c>
      <c r="R72" s="128">
        <v>3920220.753</v>
      </c>
      <c r="S72" s="128">
        <v>0</v>
      </c>
      <c r="T72" s="128">
        <v>0</v>
      </c>
      <c r="U72" s="128">
        <v>0</v>
      </c>
      <c r="V72" s="128">
        <v>0</v>
      </c>
      <c r="W72" s="128">
        <v>-94357.103000000119</v>
      </c>
      <c r="X72" s="128">
        <v>0</v>
      </c>
      <c r="Y72" s="128">
        <v>3825863.65</v>
      </c>
      <c r="Z72" s="130">
        <v>35025</v>
      </c>
      <c r="AA72" s="130">
        <v>45992</v>
      </c>
      <c r="AB72" s="129">
        <v>56946730.68</v>
      </c>
      <c r="AC72" s="129">
        <v>56946730.68</v>
      </c>
      <c r="AD72" s="129">
        <v>1.0849315068493151</v>
      </c>
      <c r="AE72" s="129">
        <v>30.046575342465754</v>
      </c>
      <c r="AF72" s="132">
        <v>0.01</v>
      </c>
      <c r="AG72" s="132" t="s">
        <v>39</v>
      </c>
      <c r="AH72" s="132"/>
      <c r="AI72" s="127" t="s">
        <v>74</v>
      </c>
      <c r="AJ72" s="127" t="s">
        <v>139</v>
      </c>
      <c r="AK72" s="142">
        <v>0</v>
      </c>
      <c r="AL72" s="142">
        <v>0</v>
      </c>
      <c r="AM72" s="142">
        <v>0</v>
      </c>
      <c r="AN72" s="142">
        <v>0</v>
      </c>
      <c r="AO72" s="142">
        <v>0</v>
      </c>
      <c r="AP72" s="142">
        <v>0</v>
      </c>
      <c r="AQ72" s="142">
        <v>0</v>
      </c>
      <c r="AR72" s="142">
        <v>14496.486999999999</v>
      </c>
      <c r="AS72" s="142">
        <v>0</v>
      </c>
      <c r="AT72" s="142">
        <v>0</v>
      </c>
      <c r="AU72" s="142">
        <v>0</v>
      </c>
      <c r="AV72" s="142">
        <v>0</v>
      </c>
      <c r="AW72" s="142">
        <v>0</v>
      </c>
      <c r="AX72" s="142">
        <v>7248.2489999999998</v>
      </c>
      <c r="AY72" s="40">
        <f t="shared" si="3"/>
        <v>0</v>
      </c>
      <c r="AZ72" s="40">
        <f t="shared" si="4"/>
        <v>21744.735999999997</v>
      </c>
      <c r="BA72" s="40">
        <f t="shared" si="5"/>
        <v>21744.735999999997</v>
      </c>
    </row>
    <row r="73" spans="1:53" x14ac:dyDescent="0.35">
      <c r="A73" s="127">
        <v>23177000</v>
      </c>
      <c r="B73" s="127">
        <v>1</v>
      </c>
      <c r="C73" s="127">
        <v>1</v>
      </c>
      <c r="D73" s="127">
        <v>1</v>
      </c>
      <c r="E73" s="127" t="s">
        <v>23</v>
      </c>
      <c r="F73" s="127" t="s">
        <v>24</v>
      </c>
      <c r="G73" s="127" t="s">
        <v>25</v>
      </c>
      <c r="H73" s="127" t="s">
        <v>26</v>
      </c>
      <c r="I73" s="127" t="s">
        <v>2</v>
      </c>
      <c r="J73" s="127" t="s">
        <v>27</v>
      </c>
      <c r="K73" s="127" t="s">
        <v>140</v>
      </c>
      <c r="L73" s="127" t="s">
        <v>29</v>
      </c>
      <c r="M73" s="127" t="s">
        <v>65</v>
      </c>
      <c r="N73" s="127" t="s">
        <v>1324</v>
      </c>
      <c r="O73" s="127" t="s">
        <v>141</v>
      </c>
      <c r="P73" s="127" t="s">
        <v>141</v>
      </c>
      <c r="Q73" s="127" t="s">
        <v>140</v>
      </c>
      <c r="R73" s="128">
        <v>5600000</v>
      </c>
      <c r="S73" s="128">
        <v>0</v>
      </c>
      <c r="T73" s="128">
        <v>0</v>
      </c>
      <c r="U73" s="128">
        <v>0</v>
      </c>
      <c r="V73" s="128">
        <v>0</v>
      </c>
      <c r="W73" s="128">
        <v>0</v>
      </c>
      <c r="X73" s="128">
        <v>0</v>
      </c>
      <c r="Y73" s="128">
        <v>5600000</v>
      </c>
      <c r="Z73" s="130">
        <v>41722</v>
      </c>
      <c r="AA73" s="130">
        <v>46798</v>
      </c>
      <c r="AB73" s="129">
        <v>9600000</v>
      </c>
      <c r="AC73" s="129">
        <v>9600000</v>
      </c>
      <c r="AD73" s="129">
        <v>3.2931506849315069</v>
      </c>
      <c r="AE73" s="129">
        <v>13.906849315068493</v>
      </c>
      <c r="AF73" s="132">
        <v>0.06</v>
      </c>
      <c r="AG73" s="132" t="s">
        <v>39</v>
      </c>
      <c r="AH73" s="132"/>
      <c r="AI73" s="127" t="s">
        <v>74</v>
      </c>
      <c r="AJ73" s="127" t="s">
        <v>140</v>
      </c>
      <c r="AK73" s="142">
        <v>0</v>
      </c>
      <c r="AL73" s="142">
        <v>0</v>
      </c>
      <c r="AM73" s="142">
        <v>0</v>
      </c>
      <c r="AN73" s="142">
        <v>171733.33</v>
      </c>
      <c r="AO73" s="142">
        <v>0</v>
      </c>
      <c r="AP73" s="142">
        <v>0</v>
      </c>
      <c r="AQ73" s="142">
        <v>0</v>
      </c>
      <c r="AR73" s="142">
        <v>0</v>
      </c>
      <c r="AS73" s="142">
        <v>0</v>
      </c>
      <c r="AT73" s="142">
        <v>144800</v>
      </c>
      <c r="AU73" s="142">
        <v>0</v>
      </c>
      <c r="AV73" s="142">
        <v>0</v>
      </c>
      <c r="AW73" s="142">
        <v>0</v>
      </c>
      <c r="AX73" s="142">
        <v>0</v>
      </c>
      <c r="AY73" s="40">
        <f t="shared" si="3"/>
        <v>0</v>
      </c>
      <c r="AZ73" s="40">
        <f t="shared" si="4"/>
        <v>316533.32999999996</v>
      </c>
      <c r="BA73" s="40">
        <f t="shared" si="5"/>
        <v>316533.32999999996</v>
      </c>
    </row>
    <row r="74" spans="1:53" x14ac:dyDescent="0.35">
      <c r="A74" s="127">
        <v>23189000</v>
      </c>
      <c r="B74" s="127">
        <v>1</v>
      </c>
      <c r="C74" s="127">
        <v>1</v>
      </c>
      <c r="D74" s="127">
        <v>1</v>
      </c>
      <c r="E74" s="127" t="s">
        <v>23</v>
      </c>
      <c r="F74" s="127" t="s">
        <v>24</v>
      </c>
      <c r="G74" s="127" t="s">
        <v>25</v>
      </c>
      <c r="H74" s="127" t="s">
        <v>26</v>
      </c>
      <c r="I74" s="127" t="s">
        <v>2</v>
      </c>
      <c r="J74" s="127" t="s">
        <v>27</v>
      </c>
      <c r="K74" s="127" t="s">
        <v>140</v>
      </c>
      <c r="L74" s="127" t="s">
        <v>29</v>
      </c>
      <c r="M74" s="127" t="s">
        <v>65</v>
      </c>
      <c r="N74" s="127" t="s">
        <v>1324</v>
      </c>
      <c r="O74" s="127" t="s">
        <v>142</v>
      </c>
      <c r="P74" s="127" t="s">
        <v>142</v>
      </c>
      <c r="Q74" s="127" t="s">
        <v>140</v>
      </c>
      <c r="R74" s="128">
        <v>26470584</v>
      </c>
      <c r="S74" s="128">
        <v>0</v>
      </c>
      <c r="T74" s="128">
        <v>2941177</v>
      </c>
      <c r="U74" s="128">
        <v>1290347.1399999999</v>
      </c>
      <c r="V74" s="128">
        <v>0</v>
      </c>
      <c r="W74" s="128">
        <v>0</v>
      </c>
      <c r="X74" s="128">
        <v>0</v>
      </c>
      <c r="Y74" s="128">
        <v>23529407</v>
      </c>
      <c r="Z74" s="130">
        <v>42787</v>
      </c>
      <c r="AA74" s="130">
        <v>47058</v>
      </c>
      <c r="AB74" s="129">
        <v>50000000</v>
      </c>
      <c r="AC74" s="129">
        <v>50000000</v>
      </c>
      <c r="AD74" s="129">
        <v>4.0054794520547947</v>
      </c>
      <c r="AE74" s="129">
        <v>11.701369863013699</v>
      </c>
      <c r="AF74" s="132">
        <v>9.53735E-2</v>
      </c>
      <c r="AG74" s="132" t="s">
        <v>2799</v>
      </c>
      <c r="AH74" s="132">
        <v>3.7999999999999999E-2</v>
      </c>
      <c r="AI74" s="127" t="s">
        <v>74</v>
      </c>
      <c r="AJ74" s="127" t="s">
        <v>140</v>
      </c>
      <c r="AK74" s="142">
        <v>0</v>
      </c>
      <c r="AL74" s="142">
        <v>0</v>
      </c>
      <c r="AM74" s="142">
        <v>0</v>
      </c>
      <c r="AN74" s="142">
        <v>0</v>
      </c>
      <c r="AO74" s="142">
        <v>0</v>
      </c>
      <c r="AP74" s="142">
        <v>0</v>
      </c>
      <c r="AQ74" s="142">
        <v>1128268.6000000001</v>
      </c>
      <c r="AR74" s="142">
        <v>0</v>
      </c>
      <c r="AS74" s="142">
        <v>0</v>
      </c>
      <c r="AT74" s="142">
        <v>0</v>
      </c>
      <c r="AU74" s="142">
        <v>0</v>
      </c>
      <c r="AV74" s="142">
        <v>0</v>
      </c>
      <c r="AW74" s="142">
        <v>1003597.98</v>
      </c>
      <c r="AX74" s="142">
        <v>0</v>
      </c>
      <c r="AY74" s="40">
        <f t="shared" si="3"/>
        <v>0</v>
      </c>
      <c r="AZ74" s="40">
        <f t="shared" si="4"/>
        <v>2131866.58</v>
      </c>
      <c r="BA74" s="40">
        <f t="shared" si="5"/>
        <v>2131866.58</v>
      </c>
    </row>
    <row r="75" spans="1:53" x14ac:dyDescent="0.35">
      <c r="A75" s="127">
        <v>23172000</v>
      </c>
      <c r="B75" s="127">
        <v>1</v>
      </c>
      <c r="C75" s="127">
        <v>0</v>
      </c>
      <c r="D75" s="127">
        <v>0</v>
      </c>
      <c r="E75" s="127" t="s">
        <v>59</v>
      </c>
      <c r="F75" s="127" t="s">
        <v>68</v>
      </c>
      <c r="G75" s="127" t="s">
        <v>68</v>
      </c>
      <c r="H75" s="127" t="s">
        <v>68</v>
      </c>
      <c r="I75" s="127" t="s">
        <v>85</v>
      </c>
      <c r="J75" s="127" t="s">
        <v>27</v>
      </c>
      <c r="K75" s="127" t="s">
        <v>143</v>
      </c>
      <c r="L75" s="127" t="s">
        <v>87</v>
      </c>
      <c r="M75" s="127" t="s">
        <v>65</v>
      </c>
      <c r="N75" s="127" t="s">
        <v>1324</v>
      </c>
      <c r="O75" s="127" t="s">
        <v>144</v>
      </c>
      <c r="P75" s="127" t="s">
        <v>144</v>
      </c>
      <c r="Q75" s="127" t="s">
        <v>143</v>
      </c>
      <c r="R75" s="128">
        <v>10297282.76</v>
      </c>
      <c r="S75" s="128">
        <v>0</v>
      </c>
      <c r="T75" s="128">
        <v>0</v>
      </c>
      <c r="U75" s="128">
        <v>0</v>
      </c>
      <c r="V75" s="128">
        <v>0</v>
      </c>
      <c r="W75" s="128">
        <v>-247848.73900000006</v>
      </c>
      <c r="X75" s="128">
        <v>0</v>
      </c>
      <c r="Y75" s="128">
        <v>10049434.021</v>
      </c>
      <c r="Z75" s="130">
        <v>41439</v>
      </c>
      <c r="AA75" s="130">
        <v>52412</v>
      </c>
      <c r="AB75" s="129">
        <v>11857500</v>
      </c>
      <c r="AC75" s="129">
        <v>11855050.549000001</v>
      </c>
      <c r="AD75" s="129">
        <v>18.673972602739727</v>
      </c>
      <c r="AE75" s="129">
        <v>30.063013698630137</v>
      </c>
      <c r="AF75" s="132">
        <v>0.02</v>
      </c>
      <c r="AG75" s="132" t="s">
        <v>39</v>
      </c>
      <c r="AH75" s="132"/>
      <c r="AI75" s="127" t="s">
        <v>74</v>
      </c>
      <c r="AJ75" s="127" t="s">
        <v>143</v>
      </c>
      <c r="AK75" s="142">
        <v>0</v>
      </c>
      <c r="AL75" s="142">
        <v>104930.586</v>
      </c>
      <c r="AM75" s="142">
        <v>0</v>
      </c>
      <c r="AN75" s="142">
        <v>0</v>
      </c>
      <c r="AO75" s="142">
        <v>0</v>
      </c>
      <c r="AP75" s="142">
        <v>0</v>
      </c>
      <c r="AQ75" s="142">
        <v>0</v>
      </c>
      <c r="AR75" s="142">
        <v>101610.946</v>
      </c>
      <c r="AS75" s="142">
        <v>0</v>
      </c>
      <c r="AT75" s="142">
        <v>0</v>
      </c>
      <c r="AU75" s="142">
        <v>0</v>
      </c>
      <c r="AV75" s="142">
        <v>0</v>
      </c>
      <c r="AW75" s="142">
        <v>0</v>
      </c>
      <c r="AX75" s="142">
        <v>99407.904999999999</v>
      </c>
      <c r="AY75" s="40">
        <f t="shared" si="3"/>
        <v>104930.586</v>
      </c>
      <c r="AZ75" s="40">
        <f t="shared" si="4"/>
        <v>201018.851</v>
      </c>
      <c r="BA75" s="40">
        <f t="shared" si="5"/>
        <v>305949.43699999998</v>
      </c>
    </row>
    <row r="76" spans="1:53" x14ac:dyDescent="0.35">
      <c r="A76" s="127">
        <v>23152000</v>
      </c>
      <c r="B76" s="127">
        <v>1</v>
      </c>
      <c r="C76" s="127">
        <v>0</v>
      </c>
      <c r="D76" s="127">
        <v>0</v>
      </c>
      <c r="E76" s="127" t="s">
        <v>59</v>
      </c>
      <c r="F76" s="127" t="s">
        <v>68</v>
      </c>
      <c r="G76" s="127" t="s">
        <v>68</v>
      </c>
      <c r="H76" s="127" t="s">
        <v>68</v>
      </c>
      <c r="I76" s="127" t="s">
        <v>85</v>
      </c>
      <c r="J76" s="127" t="s">
        <v>27</v>
      </c>
      <c r="K76" s="127" t="s">
        <v>143</v>
      </c>
      <c r="L76" s="127" t="s">
        <v>87</v>
      </c>
      <c r="M76" s="127" t="s">
        <v>65</v>
      </c>
      <c r="N76" s="127" t="s">
        <v>1324</v>
      </c>
      <c r="O76" s="127" t="s">
        <v>145</v>
      </c>
      <c r="P76" s="127" t="s">
        <v>145</v>
      </c>
      <c r="Q76" s="127" t="s">
        <v>143</v>
      </c>
      <c r="R76" s="128">
        <v>0</v>
      </c>
      <c r="S76" s="128">
        <v>0</v>
      </c>
      <c r="T76" s="128">
        <v>0</v>
      </c>
      <c r="U76" s="128">
        <v>0</v>
      </c>
      <c r="V76" s="128">
        <v>0</v>
      </c>
      <c r="W76" s="128">
        <v>0</v>
      </c>
      <c r="X76" s="128">
        <v>0</v>
      </c>
      <c r="Y76" s="128">
        <v>0</v>
      </c>
      <c r="Z76" s="130">
        <v>38071</v>
      </c>
      <c r="AA76" s="130">
        <v>45473</v>
      </c>
      <c r="AB76" s="129">
        <v>15460162.352</v>
      </c>
      <c r="AC76" s="129">
        <v>15356580.579</v>
      </c>
      <c r="AD76" s="129">
        <v>0</v>
      </c>
      <c r="AE76" s="129">
        <v>0</v>
      </c>
      <c r="AF76" s="132">
        <v>0</v>
      </c>
      <c r="AG76" s="132" t="s">
        <v>39</v>
      </c>
      <c r="AH76" s="132"/>
      <c r="AI76" s="127" t="s">
        <v>74</v>
      </c>
      <c r="AJ76" s="127" t="s">
        <v>143</v>
      </c>
      <c r="AK76" s="142">
        <v>0</v>
      </c>
      <c r="AL76" s="142">
        <v>0</v>
      </c>
      <c r="AM76" s="142">
        <v>0</v>
      </c>
      <c r="AN76" s="142">
        <v>0</v>
      </c>
      <c r="AO76" s="142">
        <v>0</v>
      </c>
      <c r="AP76" s="142">
        <v>0</v>
      </c>
      <c r="AQ76" s="142">
        <v>0</v>
      </c>
      <c r="AR76" s="142">
        <v>0</v>
      </c>
      <c r="AS76" s="142">
        <v>0</v>
      </c>
      <c r="AT76" s="142">
        <v>0</v>
      </c>
      <c r="AU76" s="142">
        <v>0</v>
      </c>
      <c r="AV76" s="142">
        <v>0</v>
      </c>
      <c r="AW76" s="142">
        <v>0</v>
      </c>
      <c r="AX76" s="142">
        <v>0</v>
      </c>
      <c r="AY76" s="40">
        <f t="shared" si="3"/>
        <v>0</v>
      </c>
      <c r="AZ76" s="40">
        <f t="shared" si="4"/>
        <v>0</v>
      </c>
      <c r="BA76" s="40">
        <f t="shared" si="5"/>
        <v>0</v>
      </c>
    </row>
    <row r="77" spans="1:53" x14ac:dyDescent="0.35">
      <c r="A77" s="127">
        <v>23157001</v>
      </c>
      <c r="B77" s="127">
        <v>1</v>
      </c>
      <c r="C77" s="127">
        <v>1</v>
      </c>
      <c r="D77" s="127">
        <v>0</v>
      </c>
      <c r="E77" s="127" t="s">
        <v>59</v>
      </c>
      <c r="F77" s="127" t="s">
        <v>24</v>
      </c>
      <c r="G77" s="127" t="s">
        <v>25</v>
      </c>
      <c r="H77" s="127" t="s">
        <v>44</v>
      </c>
      <c r="I77" s="127" t="s">
        <v>94</v>
      </c>
      <c r="J77" s="127" t="s">
        <v>27</v>
      </c>
      <c r="K77" s="127" t="s">
        <v>143</v>
      </c>
      <c r="L77" s="127" t="s">
        <v>146</v>
      </c>
      <c r="M77" s="127" t="s">
        <v>65</v>
      </c>
      <c r="N77" s="127" t="s">
        <v>1324</v>
      </c>
      <c r="O77" s="127" t="s">
        <v>147</v>
      </c>
      <c r="P77" s="127" t="s">
        <v>147</v>
      </c>
      <c r="Q77" s="127" t="s">
        <v>143</v>
      </c>
      <c r="R77" s="128">
        <v>1987508.25</v>
      </c>
      <c r="S77" s="128">
        <v>0</v>
      </c>
      <c r="T77" s="128">
        <v>0</v>
      </c>
      <c r="U77" s="128">
        <v>0</v>
      </c>
      <c r="V77" s="128">
        <v>0</v>
      </c>
      <c r="W77" s="128">
        <v>-47838</v>
      </c>
      <c r="X77" s="128">
        <v>0</v>
      </c>
      <c r="Y77" s="128">
        <v>1939670.25</v>
      </c>
      <c r="Z77" s="130">
        <v>40092</v>
      </c>
      <c r="AA77" s="130">
        <v>54787</v>
      </c>
      <c r="AB77" s="129">
        <v>2490075</v>
      </c>
      <c r="AC77" s="129">
        <v>2490075</v>
      </c>
      <c r="AD77" s="129">
        <v>25.18082191780822</v>
      </c>
      <c r="AE77" s="129">
        <v>40.260273972602739</v>
      </c>
      <c r="AF77" s="132">
        <v>7.4999999999999997E-3</v>
      </c>
      <c r="AG77" s="132" t="s">
        <v>39</v>
      </c>
      <c r="AH77" s="132"/>
      <c r="AI77" s="127" t="s">
        <v>74</v>
      </c>
      <c r="AJ77" s="127" t="s">
        <v>143</v>
      </c>
      <c r="AK77" s="142">
        <v>0</v>
      </c>
      <c r="AL77" s="142">
        <v>7273.7629999999999</v>
      </c>
      <c r="AM77" s="142">
        <v>0</v>
      </c>
      <c r="AN77" s="142">
        <v>0</v>
      </c>
      <c r="AO77" s="142">
        <v>0</v>
      </c>
      <c r="AP77" s="142">
        <v>0</v>
      </c>
      <c r="AQ77" s="142">
        <v>0</v>
      </c>
      <c r="AR77" s="142">
        <v>7131.1409999999996</v>
      </c>
      <c r="AS77" s="142">
        <v>0</v>
      </c>
      <c r="AT77" s="142">
        <v>0</v>
      </c>
      <c r="AU77" s="142">
        <v>0</v>
      </c>
      <c r="AV77" s="142">
        <v>0</v>
      </c>
      <c r="AW77" s="142">
        <v>0</v>
      </c>
      <c r="AX77" s="142">
        <v>6988.518</v>
      </c>
      <c r="AY77" s="40">
        <f t="shared" si="3"/>
        <v>7273.7629999999999</v>
      </c>
      <c r="AZ77" s="40">
        <f t="shared" si="4"/>
        <v>14119.659</v>
      </c>
      <c r="BA77" s="40">
        <f t="shared" si="5"/>
        <v>21393.421999999999</v>
      </c>
    </row>
    <row r="78" spans="1:53" x14ac:dyDescent="0.35">
      <c r="A78" s="127">
        <v>23076100</v>
      </c>
      <c r="B78" s="127">
        <v>1</v>
      </c>
      <c r="C78" s="127">
        <v>1</v>
      </c>
      <c r="D78" s="127">
        <v>1</v>
      </c>
      <c r="E78" s="127" t="s">
        <v>59</v>
      </c>
      <c r="F78" s="127" t="s">
        <v>24</v>
      </c>
      <c r="G78" s="127" t="s">
        <v>25</v>
      </c>
      <c r="H78" s="127" t="s">
        <v>26</v>
      </c>
      <c r="I78" s="127" t="s">
        <v>2</v>
      </c>
      <c r="J78" s="127" t="s">
        <v>27</v>
      </c>
      <c r="K78" s="127" t="s">
        <v>143</v>
      </c>
      <c r="L78" s="127" t="s">
        <v>29</v>
      </c>
      <c r="M78" s="127" t="s">
        <v>65</v>
      </c>
      <c r="N78" s="127" t="s">
        <v>1324</v>
      </c>
      <c r="O78" s="127">
        <v>8766461</v>
      </c>
      <c r="P78" s="127">
        <v>8766461</v>
      </c>
      <c r="Q78" s="127" t="s">
        <v>143</v>
      </c>
      <c r="R78" s="128">
        <v>398508.755</v>
      </c>
      <c r="S78" s="128">
        <v>0</v>
      </c>
      <c r="T78" s="128">
        <v>0</v>
      </c>
      <c r="U78" s="128">
        <v>0</v>
      </c>
      <c r="V78" s="128">
        <v>0</v>
      </c>
      <c r="W78" s="128">
        <v>-9591.8420000000042</v>
      </c>
      <c r="X78" s="128">
        <v>0</v>
      </c>
      <c r="Y78" s="128">
        <v>388916.913</v>
      </c>
      <c r="Z78" s="130">
        <v>32826</v>
      </c>
      <c r="AA78" s="130">
        <v>46752</v>
      </c>
      <c r="AB78" s="129">
        <v>16735927.33</v>
      </c>
      <c r="AC78" s="129">
        <v>16735927.33</v>
      </c>
      <c r="AD78" s="129">
        <v>3.1671232876712327</v>
      </c>
      <c r="AE78" s="129">
        <v>38.153424657534245</v>
      </c>
      <c r="AF78" s="132">
        <v>4.4999999999999998E-2</v>
      </c>
      <c r="AG78" s="132" t="s">
        <v>39</v>
      </c>
      <c r="AH78" s="132"/>
      <c r="AI78" s="127" t="s">
        <v>74</v>
      </c>
      <c r="AJ78" s="127" t="s">
        <v>143</v>
      </c>
      <c r="AK78" s="142">
        <v>0</v>
      </c>
      <c r="AL78" s="142">
        <v>3889.1640000000002</v>
      </c>
      <c r="AM78" s="142">
        <v>0</v>
      </c>
      <c r="AN78" s="142">
        <v>0</v>
      </c>
      <c r="AO78" s="142">
        <v>0</v>
      </c>
      <c r="AP78" s="142">
        <v>0</v>
      </c>
      <c r="AQ78" s="142">
        <v>0</v>
      </c>
      <c r="AR78" s="142">
        <v>3333.5709999999999</v>
      </c>
      <c r="AS78" s="142">
        <v>0</v>
      </c>
      <c r="AT78" s="142">
        <v>0</v>
      </c>
      <c r="AU78" s="142">
        <v>0</v>
      </c>
      <c r="AV78" s="142">
        <v>0</v>
      </c>
      <c r="AW78" s="142">
        <v>0</v>
      </c>
      <c r="AX78" s="142">
        <v>2777.9769999999999</v>
      </c>
      <c r="AY78" s="40">
        <f t="shared" si="3"/>
        <v>3889.1640000000002</v>
      </c>
      <c r="AZ78" s="40">
        <f t="shared" si="4"/>
        <v>6111.5479999999998</v>
      </c>
      <c r="BA78" s="40">
        <f t="shared" si="5"/>
        <v>10000.712</v>
      </c>
    </row>
    <row r="79" spans="1:53" x14ac:dyDescent="0.35">
      <c r="A79" s="127">
        <v>23104100</v>
      </c>
      <c r="B79" s="127">
        <v>1</v>
      </c>
      <c r="C79" s="127">
        <v>1</v>
      </c>
      <c r="D79" s="127">
        <v>1</v>
      </c>
      <c r="E79" s="127" t="s">
        <v>59</v>
      </c>
      <c r="F79" s="127" t="s">
        <v>24</v>
      </c>
      <c r="G79" s="127" t="s">
        <v>25</v>
      </c>
      <c r="H79" s="127" t="s">
        <v>26</v>
      </c>
      <c r="I79" s="127" t="s">
        <v>2</v>
      </c>
      <c r="J79" s="127" t="s">
        <v>27</v>
      </c>
      <c r="K79" s="127" t="s">
        <v>143</v>
      </c>
      <c r="L79" s="127" t="s">
        <v>29</v>
      </c>
      <c r="M79" s="127" t="s">
        <v>65</v>
      </c>
      <c r="N79" s="127" t="s">
        <v>1324</v>
      </c>
      <c r="O79" s="127" t="s">
        <v>148</v>
      </c>
      <c r="P79" s="127" t="s">
        <v>148</v>
      </c>
      <c r="Q79" s="127" t="s">
        <v>143</v>
      </c>
      <c r="R79" s="128">
        <v>426973.54700000002</v>
      </c>
      <c r="S79" s="128">
        <v>0</v>
      </c>
      <c r="T79" s="128">
        <v>0</v>
      </c>
      <c r="U79" s="128">
        <v>0</v>
      </c>
      <c r="V79" s="128">
        <v>0</v>
      </c>
      <c r="W79" s="128">
        <v>-10276.969000000041</v>
      </c>
      <c r="X79" s="128">
        <v>0</v>
      </c>
      <c r="Y79" s="128">
        <v>416696.57799999998</v>
      </c>
      <c r="Z79" s="130">
        <v>35381</v>
      </c>
      <c r="AA79" s="130">
        <v>46386</v>
      </c>
      <c r="AB79" s="129">
        <v>3637586.0920000002</v>
      </c>
      <c r="AC79" s="129">
        <v>3637586.0920000002</v>
      </c>
      <c r="AD79" s="129">
        <v>2.1643835616438358</v>
      </c>
      <c r="AE79" s="129">
        <v>30.150684931506849</v>
      </c>
      <c r="AF79" s="132">
        <v>0.02</v>
      </c>
      <c r="AG79" s="132" t="s">
        <v>39</v>
      </c>
      <c r="AH79" s="132"/>
      <c r="AI79" s="127" t="s">
        <v>74</v>
      </c>
      <c r="AJ79" s="127" t="s">
        <v>143</v>
      </c>
      <c r="AK79" s="142">
        <v>0</v>
      </c>
      <c r="AL79" s="142">
        <v>4166.9660000000003</v>
      </c>
      <c r="AM79" s="142">
        <v>0</v>
      </c>
      <c r="AN79" s="142">
        <v>0</v>
      </c>
      <c r="AO79" s="142">
        <v>0</v>
      </c>
      <c r="AP79" s="142">
        <v>0</v>
      </c>
      <c r="AQ79" s="142">
        <v>0</v>
      </c>
      <c r="AR79" s="142">
        <v>3333.5709999999999</v>
      </c>
      <c r="AS79" s="142">
        <v>0</v>
      </c>
      <c r="AT79" s="142">
        <v>0</v>
      </c>
      <c r="AU79" s="142">
        <v>0</v>
      </c>
      <c r="AV79" s="142">
        <v>0</v>
      </c>
      <c r="AW79" s="142">
        <v>0</v>
      </c>
      <c r="AX79" s="142">
        <v>2500.1750000000002</v>
      </c>
      <c r="AY79" s="40">
        <f t="shared" si="3"/>
        <v>4166.9660000000003</v>
      </c>
      <c r="AZ79" s="40">
        <f t="shared" si="4"/>
        <v>5833.7460000000001</v>
      </c>
      <c r="BA79" s="40">
        <f t="shared" si="5"/>
        <v>10000.712</v>
      </c>
    </row>
    <row r="80" spans="1:53" x14ac:dyDescent="0.35">
      <c r="A80" s="127">
        <v>23153000</v>
      </c>
      <c r="B80" s="127">
        <v>1</v>
      </c>
      <c r="C80" s="127">
        <v>1</v>
      </c>
      <c r="D80" s="127">
        <v>0</v>
      </c>
      <c r="E80" s="127" t="s">
        <v>59</v>
      </c>
      <c r="F80" s="127" t="s">
        <v>24</v>
      </c>
      <c r="G80" s="127" t="s">
        <v>25</v>
      </c>
      <c r="H80" s="127" t="s">
        <v>44</v>
      </c>
      <c r="I80" s="127" t="s">
        <v>45</v>
      </c>
      <c r="J80" s="127" t="s">
        <v>27</v>
      </c>
      <c r="K80" s="127" t="s">
        <v>143</v>
      </c>
      <c r="L80" s="127" t="s">
        <v>149</v>
      </c>
      <c r="M80" s="127" t="s">
        <v>65</v>
      </c>
      <c r="N80" s="127" t="s">
        <v>1324</v>
      </c>
      <c r="O80" s="127" t="s">
        <v>150</v>
      </c>
      <c r="P80" s="127" t="s">
        <v>150</v>
      </c>
      <c r="Q80" s="127" t="s">
        <v>143</v>
      </c>
      <c r="R80" s="128">
        <v>91624.263999999996</v>
      </c>
      <c r="S80" s="128">
        <v>0</v>
      </c>
      <c r="T80" s="128">
        <v>0</v>
      </c>
      <c r="U80" s="128">
        <v>0</v>
      </c>
      <c r="V80" s="128">
        <v>0</v>
      </c>
      <c r="W80" s="128">
        <v>-2205.3349999999919</v>
      </c>
      <c r="X80" s="128">
        <v>0</v>
      </c>
      <c r="Y80" s="128">
        <v>89418.929000000004</v>
      </c>
      <c r="Z80" s="130">
        <v>38399</v>
      </c>
      <c r="AA80" s="130">
        <v>45838</v>
      </c>
      <c r="AB80" s="129">
        <v>2000070.5360000001</v>
      </c>
      <c r="AC80" s="129">
        <v>1499130.2309999999</v>
      </c>
      <c r="AD80" s="129">
        <v>0.66301369863013704</v>
      </c>
      <c r="AE80" s="129">
        <v>20.38082191780822</v>
      </c>
      <c r="AF80" s="132">
        <v>4.4999999999999998E-2</v>
      </c>
      <c r="AG80" s="132" t="s">
        <v>39</v>
      </c>
      <c r="AH80" s="132"/>
      <c r="AI80" s="127" t="s">
        <v>74</v>
      </c>
      <c r="AJ80" s="127" t="s">
        <v>143</v>
      </c>
      <c r="AK80" s="142">
        <v>0</v>
      </c>
      <c r="AL80" s="142">
        <v>2045.4559999999999</v>
      </c>
      <c r="AM80" s="142">
        <v>0</v>
      </c>
      <c r="AN80" s="142">
        <v>0</v>
      </c>
      <c r="AO80" s="142">
        <v>0</v>
      </c>
      <c r="AP80" s="142">
        <v>0</v>
      </c>
      <c r="AQ80" s="142">
        <v>0</v>
      </c>
      <c r="AR80" s="142">
        <v>1020.712</v>
      </c>
      <c r="AS80" s="142">
        <v>0</v>
      </c>
      <c r="AT80" s="142">
        <v>0</v>
      </c>
      <c r="AU80" s="142">
        <v>0</v>
      </c>
      <c r="AV80" s="142">
        <v>0</v>
      </c>
      <c r="AW80" s="142">
        <v>0</v>
      </c>
      <c r="AX80" s="142">
        <v>0</v>
      </c>
      <c r="AY80" s="40">
        <f t="shared" si="3"/>
        <v>2045.4559999999999</v>
      </c>
      <c r="AZ80" s="40">
        <f t="shared" si="4"/>
        <v>1020.712</v>
      </c>
      <c r="BA80" s="40">
        <f t="shared" si="5"/>
        <v>3066.1679999999997</v>
      </c>
    </row>
    <row r="81" spans="1:53" x14ac:dyDescent="0.35">
      <c r="A81" s="127">
        <v>23169000</v>
      </c>
      <c r="B81" s="127">
        <v>1</v>
      </c>
      <c r="C81" s="127">
        <v>1</v>
      </c>
      <c r="D81" s="127">
        <v>1</v>
      </c>
      <c r="E81" s="127" t="s">
        <v>59</v>
      </c>
      <c r="F81" s="127" t="s">
        <v>24</v>
      </c>
      <c r="G81" s="127" t="s">
        <v>25</v>
      </c>
      <c r="H81" s="127" t="s">
        <v>26</v>
      </c>
      <c r="I81" s="127" t="s">
        <v>2</v>
      </c>
      <c r="J81" s="127" t="s">
        <v>27</v>
      </c>
      <c r="K81" s="127" t="s">
        <v>151</v>
      </c>
      <c r="L81" s="127" t="s">
        <v>29</v>
      </c>
      <c r="M81" s="127" t="s">
        <v>65</v>
      </c>
      <c r="N81" s="127" t="s">
        <v>1324</v>
      </c>
      <c r="O81" s="127" t="s">
        <v>152</v>
      </c>
      <c r="P81" s="127" t="s">
        <v>152</v>
      </c>
      <c r="Q81" s="127" t="s">
        <v>151</v>
      </c>
      <c r="R81" s="128">
        <v>6208612.6660000002</v>
      </c>
      <c r="S81" s="128">
        <v>0</v>
      </c>
      <c r="T81" s="128">
        <v>0</v>
      </c>
      <c r="U81" s="128">
        <v>0</v>
      </c>
      <c r="V81" s="128">
        <v>0</v>
      </c>
      <c r="W81" s="128">
        <v>-149437.17200000025</v>
      </c>
      <c r="X81" s="128">
        <v>0</v>
      </c>
      <c r="Y81" s="128">
        <v>6059175.4939999999</v>
      </c>
      <c r="Z81" s="130">
        <v>41304</v>
      </c>
      <c r="AA81" s="130">
        <v>47208</v>
      </c>
      <c r="AB81" s="129">
        <v>7707375</v>
      </c>
      <c r="AC81" s="129">
        <v>7503428.5729999999</v>
      </c>
      <c r="AD81" s="129">
        <v>4.4164383561643836</v>
      </c>
      <c r="AE81" s="129">
        <v>16.175342465753424</v>
      </c>
      <c r="AF81" s="132">
        <v>0</v>
      </c>
      <c r="AG81" s="132" t="s">
        <v>39</v>
      </c>
      <c r="AH81" s="132"/>
      <c r="AI81" s="127" t="s">
        <v>74</v>
      </c>
      <c r="AJ81" s="127" t="s">
        <v>151</v>
      </c>
      <c r="AK81" s="142">
        <v>0</v>
      </c>
      <c r="AL81" s="142">
        <v>0</v>
      </c>
      <c r="AM81" s="142">
        <v>0</v>
      </c>
      <c r="AN81" s="142">
        <v>0</v>
      </c>
      <c r="AO81" s="142">
        <v>0</v>
      </c>
      <c r="AP81" s="142">
        <v>0</v>
      </c>
      <c r="AQ81" s="142">
        <v>0</v>
      </c>
      <c r="AR81" s="142">
        <v>0</v>
      </c>
      <c r="AS81" s="142">
        <v>0</v>
      </c>
      <c r="AT81" s="142">
        <v>0</v>
      </c>
      <c r="AU81" s="142">
        <v>0</v>
      </c>
      <c r="AV81" s="142">
        <v>0</v>
      </c>
      <c r="AW81" s="142">
        <v>0</v>
      </c>
      <c r="AX81" s="142">
        <v>0</v>
      </c>
      <c r="AY81" s="40">
        <f t="shared" si="3"/>
        <v>0</v>
      </c>
      <c r="AZ81" s="40">
        <f t="shared" si="4"/>
        <v>0</v>
      </c>
      <c r="BA81" s="40">
        <f t="shared" si="5"/>
        <v>0</v>
      </c>
    </row>
    <row r="82" spans="1:53" x14ac:dyDescent="0.35">
      <c r="A82" s="127">
        <v>23168000</v>
      </c>
      <c r="B82" s="127">
        <v>1</v>
      </c>
      <c r="C82" s="127">
        <v>1</v>
      </c>
      <c r="D82" s="127">
        <v>1</v>
      </c>
      <c r="E82" s="127" t="s">
        <v>59</v>
      </c>
      <c r="F82" s="127" t="s">
        <v>24</v>
      </c>
      <c r="G82" s="127" t="s">
        <v>25</v>
      </c>
      <c r="H82" s="127" t="s">
        <v>26</v>
      </c>
      <c r="I82" s="127" t="s">
        <v>2</v>
      </c>
      <c r="J82" s="127" t="s">
        <v>27</v>
      </c>
      <c r="K82" s="127" t="s">
        <v>151</v>
      </c>
      <c r="L82" s="127" t="s">
        <v>29</v>
      </c>
      <c r="M82" s="127" t="s">
        <v>65</v>
      </c>
      <c r="N82" s="127" t="s">
        <v>1324</v>
      </c>
      <c r="O82" s="127" t="s">
        <v>153</v>
      </c>
      <c r="P82" s="127" t="s">
        <v>153</v>
      </c>
      <c r="Q82" s="127" t="s">
        <v>151</v>
      </c>
      <c r="R82" s="128">
        <v>47395003.403999999</v>
      </c>
      <c r="S82" s="128">
        <v>0</v>
      </c>
      <c r="T82" s="128">
        <v>0</v>
      </c>
      <c r="U82" s="128">
        <v>0</v>
      </c>
      <c r="V82" s="128">
        <v>0</v>
      </c>
      <c r="W82" s="128">
        <v>-1140766.1700000018</v>
      </c>
      <c r="X82" s="128">
        <v>0</v>
      </c>
      <c r="Y82" s="128">
        <v>46254237.233999997</v>
      </c>
      <c r="Z82" s="130">
        <v>41302</v>
      </c>
      <c r="AA82" s="130">
        <v>47118</v>
      </c>
      <c r="AB82" s="129">
        <v>106717500</v>
      </c>
      <c r="AC82" s="129">
        <v>106717500</v>
      </c>
      <c r="AD82" s="129">
        <v>4.1698630136986301</v>
      </c>
      <c r="AE82" s="129">
        <v>15.934246575342465</v>
      </c>
      <c r="AF82" s="132">
        <v>0</v>
      </c>
      <c r="AG82" s="132" t="s">
        <v>39</v>
      </c>
      <c r="AH82" s="132"/>
      <c r="AI82" s="127" t="s">
        <v>74</v>
      </c>
      <c r="AJ82" s="127" t="s">
        <v>151</v>
      </c>
      <c r="AK82" s="142">
        <v>0</v>
      </c>
      <c r="AL82" s="142">
        <v>0</v>
      </c>
      <c r="AM82" s="142">
        <v>0</v>
      </c>
      <c r="AN82" s="142">
        <v>0</v>
      </c>
      <c r="AO82" s="142">
        <v>0</v>
      </c>
      <c r="AP82" s="142">
        <v>0</v>
      </c>
      <c r="AQ82" s="142">
        <v>0</v>
      </c>
      <c r="AR82" s="142">
        <v>0</v>
      </c>
      <c r="AS82" s="142">
        <v>0</v>
      </c>
      <c r="AT82" s="142">
        <v>0</v>
      </c>
      <c r="AU82" s="142">
        <v>0</v>
      </c>
      <c r="AV82" s="142">
        <v>0</v>
      </c>
      <c r="AW82" s="142">
        <v>0</v>
      </c>
      <c r="AX82" s="142">
        <v>0</v>
      </c>
      <c r="AY82" s="40">
        <f t="shared" si="3"/>
        <v>0</v>
      </c>
      <c r="AZ82" s="40">
        <f t="shared" si="4"/>
        <v>0</v>
      </c>
      <c r="BA82" s="40">
        <f t="shared" si="5"/>
        <v>0</v>
      </c>
    </row>
    <row r="83" spans="1:53" x14ac:dyDescent="0.35">
      <c r="A83" s="127">
        <v>23099100</v>
      </c>
      <c r="B83" s="127">
        <v>1</v>
      </c>
      <c r="C83" s="127">
        <v>1</v>
      </c>
      <c r="D83" s="127">
        <v>1</v>
      </c>
      <c r="E83" s="127" t="s">
        <v>66</v>
      </c>
      <c r="F83" s="127" t="s">
        <v>24</v>
      </c>
      <c r="G83" s="127" t="s">
        <v>25</v>
      </c>
      <c r="H83" s="127" t="s">
        <v>26</v>
      </c>
      <c r="I83" s="127" t="s">
        <v>2</v>
      </c>
      <c r="J83" s="127" t="s">
        <v>27</v>
      </c>
      <c r="K83" s="127" t="s">
        <v>67</v>
      </c>
      <c r="L83" s="127" t="s">
        <v>29</v>
      </c>
      <c r="M83" s="127" t="s">
        <v>65</v>
      </c>
      <c r="N83" s="127" t="s">
        <v>1324</v>
      </c>
      <c r="O83" s="127" t="s">
        <v>154</v>
      </c>
      <c r="P83" s="127" t="s">
        <v>154</v>
      </c>
      <c r="Q83" s="127" t="s">
        <v>67</v>
      </c>
      <c r="R83" s="128">
        <v>5652030.0800000001</v>
      </c>
      <c r="S83" s="128">
        <v>0</v>
      </c>
      <c r="T83" s="128">
        <v>0</v>
      </c>
      <c r="U83" s="128">
        <v>0</v>
      </c>
      <c r="V83" s="128">
        <v>0</v>
      </c>
      <c r="W83" s="128">
        <v>-314344.44799999986</v>
      </c>
      <c r="X83" s="128">
        <v>0</v>
      </c>
      <c r="Y83" s="128">
        <v>5337685.6320000002</v>
      </c>
      <c r="Z83" s="130">
        <v>35264</v>
      </c>
      <c r="AA83" s="130">
        <v>46223</v>
      </c>
      <c r="AB83" s="129">
        <v>75807864.275999993</v>
      </c>
      <c r="AC83" s="129">
        <v>75807864.275999993</v>
      </c>
      <c r="AD83" s="129">
        <v>1.7178082191780821</v>
      </c>
      <c r="AE83" s="129">
        <v>30.024657534246575</v>
      </c>
      <c r="AF83" s="132">
        <v>0.03</v>
      </c>
      <c r="AG83" s="132" t="s">
        <v>39</v>
      </c>
      <c r="AH83" s="132"/>
      <c r="AI83" s="127" t="s">
        <v>74</v>
      </c>
      <c r="AJ83" s="127" t="s">
        <v>67</v>
      </c>
      <c r="AK83" s="142">
        <v>0</v>
      </c>
      <c r="AL83" s="142">
        <v>0</v>
      </c>
      <c r="AM83" s="142">
        <v>80723.354999999996</v>
      </c>
      <c r="AN83" s="142">
        <v>0</v>
      </c>
      <c r="AO83" s="142">
        <v>0</v>
      </c>
      <c r="AP83" s="142">
        <v>0</v>
      </c>
      <c r="AQ83" s="142">
        <v>0</v>
      </c>
      <c r="AR83" s="142">
        <v>0</v>
      </c>
      <c r="AS83" s="142">
        <v>59555.41</v>
      </c>
      <c r="AT83" s="142">
        <v>0</v>
      </c>
      <c r="AU83" s="142">
        <v>0</v>
      </c>
      <c r="AV83" s="142">
        <v>0</v>
      </c>
      <c r="AW83" s="142">
        <v>0</v>
      </c>
      <c r="AX83" s="142">
        <v>0</v>
      </c>
      <c r="AY83" s="40">
        <f t="shared" si="3"/>
        <v>0</v>
      </c>
      <c r="AZ83" s="40">
        <f t="shared" si="4"/>
        <v>140278.76500000001</v>
      </c>
      <c r="BA83" s="40">
        <f t="shared" si="5"/>
        <v>140278.76500000001</v>
      </c>
    </row>
    <row r="84" spans="1:53" x14ac:dyDescent="0.35">
      <c r="A84" s="127">
        <v>23005100</v>
      </c>
      <c r="B84" s="127">
        <v>1</v>
      </c>
      <c r="C84" s="127">
        <v>1</v>
      </c>
      <c r="D84" s="127">
        <v>1</v>
      </c>
      <c r="E84" s="127" t="s">
        <v>23</v>
      </c>
      <c r="F84" s="127" t="s">
        <v>24</v>
      </c>
      <c r="G84" s="127" t="s">
        <v>25</v>
      </c>
      <c r="H84" s="127" t="s">
        <v>26</v>
      </c>
      <c r="I84" s="127" t="s">
        <v>2</v>
      </c>
      <c r="J84" s="127" t="s">
        <v>27</v>
      </c>
      <c r="K84" s="127" t="s">
        <v>69</v>
      </c>
      <c r="L84" s="127" t="s">
        <v>29</v>
      </c>
      <c r="M84" s="127" t="s">
        <v>65</v>
      </c>
      <c r="N84" s="127" t="s">
        <v>1324</v>
      </c>
      <c r="O84" s="127" t="s">
        <v>155</v>
      </c>
      <c r="P84" s="127" t="s">
        <v>155</v>
      </c>
      <c r="Q84" s="127" t="s">
        <v>69</v>
      </c>
      <c r="R84" s="128">
        <v>340085.16000000003</v>
      </c>
      <c r="S84" s="128">
        <v>0</v>
      </c>
      <c r="T84" s="128">
        <v>0</v>
      </c>
      <c r="U84" s="128">
        <v>0</v>
      </c>
      <c r="V84" s="128">
        <v>0</v>
      </c>
      <c r="W84" s="128">
        <v>0</v>
      </c>
      <c r="X84" s="128">
        <v>0</v>
      </c>
      <c r="Y84" s="128">
        <v>340085.16000000003</v>
      </c>
      <c r="Z84" s="130">
        <v>31655</v>
      </c>
      <c r="AA84" s="130">
        <v>46589</v>
      </c>
      <c r="AB84" s="129">
        <v>1850144.51</v>
      </c>
      <c r="AC84" s="129">
        <v>1850144.51</v>
      </c>
      <c r="AD84" s="129">
        <v>2.7205479452054795</v>
      </c>
      <c r="AE84" s="129">
        <v>40.915068493150685</v>
      </c>
      <c r="AF84" s="132">
        <v>0.03</v>
      </c>
      <c r="AG84" s="132" t="s">
        <v>39</v>
      </c>
      <c r="AH84" s="132"/>
      <c r="AI84" s="127" t="s">
        <v>74</v>
      </c>
      <c r="AJ84" s="127" t="s">
        <v>69</v>
      </c>
      <c r="AK84" s="142">
        <v>0</v>
      </c>
      <c r="AL84" s="142">
        <v>0</v>
      </c>
      <c r="AM84" s="142">
        <v>5101.28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4282.3900000000003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40">
        <f t="shared" si="3"/>
        <v>0</v>
      </c>
      <c r="AZ84" s="40">
        <f t="shared" si="4"/>
        <v>9383.67</v>
      </c>
      <c r="BA84" s="40">
        <f t="shared" si="5"/>
        <v>9383.67</v>
      </c>
    </row>
    <row r="85" spans="1:53" x14ac:dyDescent="0.35">
      <c r="A85" s="127">
        <v>23010100</v>
      </c>
      <c r="B85" s="127">
        <v>1</v>
      </c>
      <c r="C85" s="127">
        <v>1</v>
      </c>
      <c r="D85" s="127">
        <v>1</v>
      </c>
      <c r="E85" s="127" t="s">
        <v>23</v>
      </c>
      <c r="F85" s="127" t="s">
        <v>24</v>
      </c>
      <c r="G85" s="127" t="s">
        <v>25</v>
      </c>
      <c r="H85" s="127" t="s">
        <v>26</v>
      </c>
      <c r="I85" s="127" t="s">
        <v>2</v>
      </c>
      <c r="J85" s="127" t="s">
        <v>27</v>
      </c>
      <c r="K85" s="127" t="s">
        <v>69</v>
      </c>
      <c r="L85" s="127" t="s">
        <v>29</v>
      </c>
      <c r="M85" s="127" t="s">
        <v>65</v>
      </c>
      <c r="N85" s="127" t="s">
        <v>1324</v>
      </c>
      <c r="O85" s="127" t="s">
        <v>156</v>
      </c>
      <c r="P85" s="127" t="s">
        <v>156</v>
      </c>
      <c r="Q85" s="127" t="s">
        <v>69</v>
      </c>
      <c r="R85" s="128">
        <v>53057.51</v>
      </c>
      <c r="S85" s="128">
        <v>0</v>
      </c>
      <c r="T85" s="128">
        <v>0</v>
      </c>
      <c r="U85" s="128">
        <v>0</v>
      </c>
      <c r="V85" s="128">
        <v>0</v>
      </c>
      <c r="W85" s="128">
        <v>0</v>
      </c>
      <c r="X85" s="128">
        <v>0</v>
      </c>
      <c r="Y85" s="128">
        <v>53057.51</v>
      </c>
      <c r="Z85" s="130">
        <v>31981</v>
      </c>
      <c r="AA85" s="130">
        <v>47635</v>
      </c>
      <c r="AB85" s="129">
        <v>165593.25</v>
      </c>
      <c r="AC85" s="129">
        <v>165593.25</v>
      </c>
      <c r="AD85" s="129">
        <v>5.5863013698630137</v>
      </c>
      <c r="AE85" s="129">
        <v>42.887671232876713</v>
      </c>
      <c r="AF85" s="132">
        <v>0.03</v>
      </c>
      <c r="AG85" s="132" t="s">
        <v>39</v>
      </c>
      <c r="AH85" s="132"/>
      <c r="AI85" s="127" t="s">
        <v>74</v>
      </c>
      <c r="AJ85" s="127" t="s">
        <v>69</v>
      </c>
      <c r="AK85" s="142">
        <v>0</v>
      </c>
      <c r="AL85" s="142">
        <v>795.86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734.84</v>
      </c>
      <c r="AS85" s="142">
        <v>0</v>
      </c>
      <c r="AT85" s="142">
        <v>0</v>
      </c>
      <c r="AU85" s="142">
        <v>0</v>
      </c>
      <c r="AV85" s="142">
        <v>0</v>
      </c>
      <c r="AW85" s="142">
        <v>0</v>
      </c>
      <c r="AX85" s="142">
        <v>672.89</v>
      </c>
      <c r="AY85" s="40">
        <f t="shared" si="3"/>
        <v>795.86</v>
      </c>
      <c r="AZ85" s="40">
        <f t="shared" si="4"/>
        <v>1407.73</v>
      </c>
      <c r="BA85" s="40">
        <f t="shared" si="5"/>
        <v>2203.59</v>
      </c>
    </row>
    <row r="86" spans="1:53" x14ac:dyDescent="0.35">
      <c r="A86" s="127">
        <v>23014100</v>
      </c>
      <c r="B86" s="127">
        <v>1</v>
      </c>
      <c r="C86" s="127">
        <v>1</v>
      </c>
      <c r="D86" s="127">
        <v>1</v>
      </c>
      <c r="E86" s="127" t="s">
        <v>23</v>
      </c>
      <c r="F86" s="127" t="s">
        <v>24</v>
      </c>
      <c r="G86" s="127" t="s">
        <v>25</v>
      </c>
      <c r="H86" s="127" t="s">
        <v>26</v>
      </c>
      <c r="I86" s="127" t="s">
        <v>2</v>
      </c>
      <c r="J86" s="127" t="s">
        <v>27</v>
      </c>
      <c r="K86" s="127" t="s">
        <v>69</v>
      </c>
      <c r="L86" s="127" t="s">
        <v>29</v>
      </c>
      <c r="M86" s="127" t="s">
        <v>65</v>
      </c>
      <c r="N86" s="127" t="s">
        <v>1324</v>
      </c>
      <c r="O86" s="127" t="s">
        <v>157</v>
      </c>
      <c r="P86" s="127" t="s">
        <v>157</v>
      </c>
      <c r="Q86" s="127" t="s">
        <v>69</v>
      </c>
      <c r="R86" s="128">
        <v>248531.35000000239</v>
      </c>
      <c r="S86" s="128">
        <v>0</v>
      </c>
      <c r="T86" s="128">
        <v>0</v>
      </c>
      <c r="U86" s="128">
        <v>0</v>
      </c>
      <c r="V86" s="128">
        <v>0</v>
      </c>
      <c r="W86" s="128">
        <v>1.1641532182693481E-10</v>
      </c>
      <c r="X86" s="128">
        <v>0</v>
      </c>
      <c r="Y86" s="128">
        <v>248531.35000000251</v>
      </c>
      <c r="Z86" s="130">
        <v>31979</v>
      </c>
      <c r="AA86" s="130">
        <v>47635</v>
      </c>
      <c r="AB86" s="129">
        <v>775671.25</v>
      </c>
      <c r="AC86" s="129">
        <v>775671.25</v>
      </c>
      <c r="AD86" s="129">
        <v>5.5863013698630137</v>
      </c>
      <c r="AE86" s="129">
        <v>42.893150684931506</v>
      </c>
      <c r="AF86" s="132">
        <v>0.03</v>
      </c>
      <c r="AG86" s="132" t="s">
        <v>39</v>
      </c>
      <c r="AH86" s="132"/>
      <c r="AI86" s="127" t="s">
        <v>74</v>
      </c>
      <c r="AJ86" s="127" t="s">
        <v>69</v>
      </c>
      <c r="AK86" s="142">
        <v>0</v>
      </c>
      <c r="AL86" s="142">
        <v>3727.97</v>
      </c>
      <c r="AM86" s="142">
        <v>0</v>
      </c>
      <c r="AN86" s="142">
        <v>0</v>
      </c>
      <c r="AO86" s="142">
        <v>0</v>
      </c>
      <c r="AP86" s="142">
        <v>0</v>
      </c>
      <c r="AQ86" s="142">
        <v>0</v>
      </c>
      <c r="AR86" s="142">
        <v>3442.11</v>
      </c>
      <c r="AS86" s="142">
        <v>0</v>
      </c>
      <c r="AT86" s="142">
        <v>0</v>
      </c>
      <c r="AU86" s="142">
        <v>0</v>
      </c>
      <c r="AV86" s="142">
        <v>0</v>
      </c>
      <c r="AW86" s="142">
        <v>0</v>
      </c>
      <c r="AX86" s="142">
        <v>3151.96</v>
      </c>
      <c r="AY86" s="40">
        <f t="shared" si="3"/>
        <v>3727.97</v>
      </c>
      <c r="AZ86" s="40">
        <f t="shared" si="4"/>
        <v>6594.07</v>
      </c>
      <c r="BA86" s="40">
        <f t="shared" si="5"/>
        <v>10322.039999999999</v>
      </c>
    </row>
    <row r="87" spans="1:53" x14ac:dyDescent="0.35">
      <c r="A87" s="127">
        <v>23007000</v>
      </c>
      <c r="B87" s="127">
        <v>1</v>
      </c>
      <c r="C87" s="127">
        <v>1</v>
      </c>
      <c r="D87" s="127">
        <v>1</v>
      </c>
      <c r="E87" s="127" t="s">
        <v>23</v>
      </c>
      <c r="F87" s="127" t="s">
        <v>24</v>
      </c>
      <c r="G87" s="127" t="s">
        <v>25</v>
      </c>
      <c r="H87" s="127" t="s">
        <v>26</v>
      </c>
      <c r="I87" s="127" t="s">
        <v>2</v>
      </c>
      <c r="J87" s="127" t="s">
        <v>27</v>
      </c>
      <c r="K87" s="127" t="s">
        <v>69</v>
      </c>
      <c r="L87" s="127" t="s">
        <v>29</v>
      </c>
      <c r="M87" s="127" t="s">
        <v>65</v>
      </c>
      <c r="N87" s="127" t="s">
        <v>1324</v>
      </c>
      <c r="O87" s="127" t="s">
        <v>158</v>
      </c>
      <c r="P87" s="127" t="s">
        <v>158</v>
      </c>
      <c r="Q87" s="127" t="s">
        <v>69</v>
      </c>
      <c r="R87" s="128">
        <v>7.9999999998108251E-2</v>
      </c>
      <c r="S87" s="128">
        <v>0</v>
      </c>
      <c r="T87" s="128">
        <v>0</v>
      </c>
      <c r="U87" s="128">
        <v>0</v>
      </c>
      <c r="V87" s="128">
        <v>0</v>
      </c>
      <c r="W87" s="128">
        <v>0</v>
      </c>
      <c r="X87" s="128">
        <v>0</v>
      </c>
      <c r="Y87" s="128">
        <v>7.9999999998108251E-2</v>
      </c>
      <c r="Z87" s="130">
        <v>31586</v>
      </c>
      <c r="AA87" s="130">
        <v>45562</v>
      </c>
      <c r="AB87" s="129">
        <v>1912000</v>
      </c>
      <c r="AC87" s="129">
        <v>1064134.9099999999</v>
      </c>
      <c r="AD87" s="129">
        <v>0</v>
      </c>
      <c r="AE87" s="129">
        <v>0</v>
      </c>
      <c r="AF87" s="132">
        <v>0</v>
      </c>
      <c r="AG87" s="132" t="s">
        <v>39</v>
      </c>
      <c r="AH87" s="132"/>
      <c r="AI87" s="127" t="s">
        <v>74</v>
      </c>
      <c r="AJ87" s="127" t="s">
        <v>69</v>
      </c>
      <c r="AK87" s="142">
        <v>0</v>
      </c>
      <c r="AL87" s="142">
        <v>0</v>
      </c>
      <c r="AM87" s="142">
        <v>0</v>
      </c>
      <c r="AN87" s="142">
        <v>0</v>
      </c>
      <c r="AO87" s="142">
        <v>0</v>
      </c>
      <c r="AP87" s="142">
        <v>0</v>
      </c>
      <c r="AQ87" s="142">
        <v>0</v>
      </c>
      <c r="AR87" s="142">
        <v>0</v>
      </c>
      <c r="AS87" s="142">
        <v>0</v>
      </c>
      <c r="AT87" s="142">
        <v>0</v>
      </c>
      <c r="AU87" s="142">
        <v>0</v>
      </c>
      <c r="AV87" s="142">
        <v>0</v>
      </c>
      <c r="AW87" s="142">
        <v>0</v>
      </c>
      <c r="AX87" s="142">
        <v>0</v>
      </c>
      <c r="AY87" s="40">
        <f t="shared" si="3"/>
        <v>0</v>
      </c>
      <c r="AZ87" s="40">
        <f t="shared" si="4"/>
        <v>0</v>
      </c>
      <c r="BA87" s="40">
        <f t="shared" si="5"/>
        <v>0</v>
      </c>
    </row>
    <row r="88" spans="1:53" x14ac:dyDescent="0.35">
      <c r="A88" s="127">
        <v>20053000</v>
      </c>
      <c r="B88" s="127">
        <v>1</v>
      </c>
      <c r="C88" s="127">
        <v>0</v>
      </c>
      <c r="D88" s="127">
        <v>0</v>
      </c>
      <c r="E88" s="127" t="s">
        <v>23</v>
      </c>
      <c r="F88" s="127" t="s">
        <v>68</v>
      </c>
      <c r="G88" s="127" t="s">
        <v>68</v>
      </c>
      <c r="H88" s="127" t="s">
        <v>68</v>
      </c>
      <c r="I88" s="127" t="s">
        <v>85</v>
      </c>
      <c r="J88" s="127" t="s">
        <v>27</v>
      </c>
      <c r="K88" s="127" t="s">
        <v>160</v>
      </c>
      <c r="L88" s="127" t="s">
        <v>87</v>
      </c>
      <c r="M88" s="127" t="s">
        <v>159</v>
      </c>
      <c r="N88" s="127" t="s">
        <v>1325</v>
      </c>
      <c r="O88" s="127" t="s">
        <v>161</v>
      </c>
      <c r="P88" s="127" t="s">
        <v>161</v>
      </c>
      <c r="Q88" s="127" t="s">
        <v>160</v>
      </c>
      <c r="R88" s="128">
        <v>5737.6399999999248</v>
      </c>
      <c r="S88" s="128">
        <v>0</v>
      </c>
      <c r="T88" s="128">
        <v>0</v>
      </c>
      <c r="U88" s="128">
        <v>0</v>
      </c>
      <c r="V88" s="128">
        <v>0</v>
      </c>
      <c r="W88" s="128">
        <v>-3.637978807091713E-12</v>
      </c>
      <c r="X88" s="128">
        <v>0</v>
      </c>
      <c r="Y88" s="128">
        <v>5737.6399999999212</v>
      </c>
      <c r="Z88" s="130">
        <v>31426</v>
      </c>
      <c r="AA88" s="130">
        <v>46036</v>
      </c>
      <c r="AB88" s="129">
        <v>14400000</v>
      </c>
      <c r="AC88" s="129">
        <v>3943388.48</v>
      </c>
      <c r="AD88" s="129">
        <v>1.2054794520547945</v>
      </c>
      <c r="AE88" s="129">
        <v>40.027397260273972</v>
      </c>
      <c r="AF88" s="132">
        <v>0.02</v>
      </c>
      <c r="AG88" s="132" t="s">
        <v>39</v>
      </c>
      <c r="AH88" s="132"/>
      <c r="AI88" s="127" t="s">
        <v>160</v>
      </c>
      <c r="AJ88" s="127" t="s">
        <v>160</v>
      </c>
      <c r="AK88" s="142">
        <v>0</v>
      </c>
      <c r="AL88" s="142">
        <v>0</v>
      </c>
      <c r="AM88" s="142">
        <v>57.38</v>
      </c>
      <c r="AN88" s="142">
        <v>0</v>
      </c>
      <c r="AO88" s="142">
        <v>0</v>
      </c>
      <c r="AP88" s="142">
        <v>0</v>
      </c>
      <c r="AQ88" s="142">
        <v>0</v>
      </c>
      <c r="AR88" s="142">
        <v>0</v>
      </c>
      <c r="AS88" s="142">
        <v>38.25</v>
      </c>
      <c r="AT88" s="142">
        <v>0</v>
      </c>
      <c r="AU88" s="142">
        <v>0</v>
      </c>
      <c r="AV88" s="142">
        <v>0</v>
      </c>
      <c r="AW88" s="142">
        <v>0</v>
      </c>
      <c r="AX88" s="142">
        <v>0</v>
      </c>
      <c r="AY88" s="40">
        <f t="shared" si="3"/>
        <v>0</v>
      </c>
      <c r="AZ88" s="40">
        <f t="shared" si="4"/>
        <v>95.63</v>
      </c>
      <c r="BA88" s="40">
        <f t="shared" si="5"/>
        <v>95.63</v>
      </c>
    </row>
    <row r="89" spans="1:53" x14ac:dyDescent="0.35">
      <c r="A89" s="127">
        <v>30060100</v>
      </c>
      <c r="B89" s="127">
        <v>1</v>
      </c>
      <c r="C89" s="127">
        <v>0</v>
      </c>
      <c r="D89" s="127">
        <v>0</v>
      </c>
      <c r="E89" s="127" t="s">
        <v>23</v>
      </c>
      <c r="F89" s="127" t="s">
        <v>68</v>
      </c>
      <c r="G89" s="127" t="s">
        <v>68</v>
      </c>
      <c r="H89" s="127" t="s">
        <v>68</v>
      </c>
      <c r="I89" s="127" t="s">
        <v>85</v>
      </c>
      <c r="J89" s="127" t="s">
        <v>27</v>
      </c>
      <c r="K89" s="127" t="s">
        <v>160</v>
      </c>
      <c r="L89" s="127" t="s">
        <v>87</v>
      </c>
      <c r="M89" s="127" t="s">
        <v>159</v>
      </c>
      <c r="N89" s="127" t="s">
        <v>1325</v>
      </c>
      <c r="O89" s="127" t="s">
        <v>162</v>
      </c>
      <c r="P89" s="127" t="s">
        <v>162</v>
      </c>
      <c r="Q89" s="127" t="s">
        <v>160</v>
      </c>
      <c r="R89" s="128">
        <v>762712.07999999495</v>
      </c>
      <c r="S89" s="128">
        <v>0</v>
      </c>
      <c r="T89" s="128">
        <v>0</v>
      </c>
      <c r="U89" s="128">
        <v>0</v>
      </c>
      <c r="V89" s="128">
        <v>0</v>
      </c>
      <c r="W89" s="128">
        <v>-2.3283064365386963E-10</v>
      </c>
      <c r="X89" s="128">
        <v>0</v>
      </c>
      <c r="Y89" s="128">
        <v>762712.07999999472</v>
      </c>
      <c r="Z89" s="130">
        <v>33284</v>
      </c>
      <c r="AA89" s="130">
        <v>47894</v>
      </c>
      <c r="AB89" s="129">
        <v>1584094.39</v>
      </c>
      <c r="AC89" s="129">
        <v>1584094.39</v>
      </c>
      <c r="AD89" s="129">
        <v>6.2958904109589042</v>
      </c>
      <c r="AE89" s="129">
        <v>40.027397260273972</v>
      </c>
      <c r="AF89" s="132">
        <v>0.02</v>
      </c>
      <c r="AG89" s="132" t="s">
        <v>39</v>
      </c>
      <c r="AH89" s="132"/>
      <c r="AI89" s="127" t="s">
        <v>160</v>
      </c>
      <c r="AJ89" s="127" t="s">
        <v>160</v>
      </c>
      <c r="AK89" s="142">
        <v>0</v>
      </c>
      <c r="AL89" s="142">
        <v>0</v>
      </c>
      <c r="AM89" s="142">
        <v>0</v>
      </c>
      <c r="AN89" s="142">
        <v>7627.12</v>
      </c>
      <c r="AO89" s="142">
        <v>0</v>
      </c>
      <c r="AP89" s="142">
        <v>0</v>
      </c>
      <c r="AQ89" s="142">
        <v>0</v>
      </c>
      <c r="AR89" s="142">
        <v>0</v>
      </c>
      <c r="AS89" s="142">
        <v>0</v>
      </c>
      <c r="AT89" s="142">
        <v>7040.42</v>
      </c>
      <c r="AU89" s="142">
        <v>0</v>
      </c>
      <c r="AV89" s="142">
        <v>0</v>
      </c>
      <c r="AW89" s="142">
        <v>0</v>
      </c>
      <c r="AX89" s="142">
        <v>0</v>
      </c>
      <c r="AY89" s="40">
        <f t="shared" si="3"/>
        <v>0</v>
      </c>
      <c r="AZ89" s="40">
        <f t="shared" si="4"/>
        <v>14667.54</v>
      </c>
      <c r="BA89" s="40">
        <f t="shared" si="5"/>
        <v>14667.54</v>
      </c>
    </row>
    <row r="90" spans="1:53" x14ac:dyDescent="0.35">
      <c r="A90" s="127">
        <v>20062000</v>
      </c>
      <c r="B90" s="127">
        <v>1</v>
      </c>
      <c r="C90" s="127">
        <v>0</v>
      </c>
      <c r="D90" s="127">
        <v>0</v>
      </c>
      <c r="E90" s="127" t="s">
        <v>23</v>
      </c>
      <c r="F90" s="127" t="s">
        <v>68</v>
      </c>
      <c r="G90" s="127" t="s">
        <v>68</v>
      </c>
      <c r="H90" s="127" t="s">
        <v>68</v>
      </c>
      <c r="I90" s="127" t="s">
        <v>68</v>
      </c>
      <c r="J90" s="127" t="s">
        <v>27</v>
      </c>
      <c r="K90" s="127" t="s">
        <v>160</v>
      </c>
      <c r="L90" s="127" t="s">
        <v>70</v>
      </c>
      <c r="M90" s="127" t="s">
        <v>159</v>
      </c>
      <c r="N90" s="127" t="s">
        <v>1325</v>
      </c>
      <c r="O90" s="127" t="s">
        <v>163</v>
      </c>
      <c r="P90" s="127" t="s">
        <v>163</v>
      </c>
      <c r="Q90" s="127" t="s">
        <v>160</v>
      </c>
      <c r="R90" s="128">
        <v>604997.60000000009</v>
      </c>
      <c r="S90" s="128">
        <v>0</v>
      </c>
      <c r="T90" s="128">
        <v>37812.964</v>
      </c>
      <c r="U90" s="128">
        <v>6047.87</v>
      </c>
      <c r="V90" s="128">
        <v>0</v>
      </c>
      <c r="W90" s="128">
        <v>0</v>
      </c>
      <c r="X90" s="128">
        <v>0</v>
      </c>
      <c r="Y90" s="128">
        <v>567184.63600000006</v>
      </c>
      <c r="Z90" s="130">
        <v>33699</v>
      </c>
      <c r="AA90" s="130">
        <v>48310</v>
      </c>
      <c r="AB90" s="129">
        <v>2270200</v>
      </c>
      <c r="AC90" s="129">
        <v>2268767.86</v>
      </c>
      <c r="AD90" s="129">
        <v>7.4356164383561643</v>
      </c>
      <c r="AE90" s="129">
        <v>40.030136986301372</v>
      </c>
      <c r="AF90" s="132">
        <v>0.02</v>
      </c>
      <c r="AG90" s="132" t="s">
        <v>39</v>
      </c>
      <c r="AH90" s="132"/>
      <c r="AI90" s="127" t="s">
        <v>160</v>
      </c>
      <c r="AJ90" s="127" t="s">
        <v>160</v>
      </c>
      <c r="AK90" s="142">
        <v>0</v>
      </c>
      <c r="AL90" s="142">
        <v>0</v>
      </c>
      <c r="AM90" s="142">
        <v>0</v>
      </c>
      <c r="AN90" s="142">
        <v>0</v>
      </c>
      <c r="AO90" s="142">
        <v>0</v>
      </c>
      <c r="AP90" s="142">
        <v>5671.85</v>
      </c>
      <c r="AQ90" s="142">
        <v>0</v>
      </c>
      <c r="AR90" s="142">
        <v>0</v>
      </c>
      <c r="AS90" s="142">
        <v>0</v>
      </c>
      <c r="AT90" s="142">
        <v>0</v>
      </c>
      <c r="AU90" s="142">
        <v>0</v>
      </c>
      <c r="AV90" s="142">
        <v>5293.72</v>
      </c>
      <c r="AW90" s="142">
        <v>0</v>
      </c>
      <c r="AX90" s="142">
        <v>0</v>
      </c>
      <c r="AY90" s="40">
        <f t="shared" si="3"/>
        <v>0</v>
      </c>
      <c r="AZ90" s="40">
        <f t="shared" si="4"/>
        <v>10965.57</v>
      </c>
      <c r="BA90" s="40">
        <f t="shared" si="5"/>
        <v>10965.57</v>
      </c>
    </row>
    <row r="91" spans="1:53" x14ac:dyDescent="0.35">
      <c r="A91" s="127">
        <v>20301000</v>
      </c>
      <c r="B91" s="127">
        <v>1</v>
      </c>
      <c r="C91" s="127">
        <v>1</v>
      </c>
      <c r="D91" s="127">
        <v>0</v>
      </c>
      <c r="E91" s="127" t="s">
        <v>23</v>
      </c>
      <c r="F91" s="127" t="s">
        <v>24</v>
      </c>
      <c r="G91" s="127" t="s">
        <v>25</v>
      </c>
      <c r="H91" s="127" t="s">
        <v>44</v>
      </c>
      <c r="I91" s="127" t="s">
        <v>94</v>
      </c>
      <c r="J91" s="127" t="s">
        <v>27</v>
      </c>
      <c r="K91" s="127" t="s">
        <v>160</v>
      </c>
      <c r="L91" s="127" t="s">
        <v>164</v>
      </c>
      <c r="M91" s="127" t="s">
        <v>159</v>
      </c>
      <c r="N91" s="127" t="s">
        <v>1325</v>
      </c>
      <c r="O91" s="127" t="s">
        <v>165</v>
      </c>
      <c r="P91" s="127" t="s">
        <v>165</v>
      </c>
      <c r="Q91" s="127" t="s">
        <v>160</v>
      </c>
      <c r="R91" s="128">
        <v>9000000</v>
      </c>
      <c r="S91" s="128">
        <v>0</v>
      </c>
      <c r="T91" s="128">
        <v>0</v>
      </c>
      <c r="U91" s="128">
        <v>0</v>
      </c>
      <c r="V91" s="128">
        <v>0</v>
      </c>
      <c r="W91" s="128">
        <v>0</v>
      </c>
      <c r="X91" s="128">
        <v>0</v>
      </c>
      <c r="Y91" s="128">
        <v>9000000</v>
      </c>
      <c r="Z91" s="130">
        <v>41540</v>
      </c>
      <c r="AA91" s="130">
        <v>48837</v>
      </c>
      <c r="AB91" s="129">
        <v>15000000</v>
      </c>
      <c r="AC91" s="129">
        <v>15000000</v>
      </c>
      <c r="AD91" s="129">
        <v>8.8794520547945197</v>
      </c>
      <c r="AE91" s="129">
        <v>19.991780821917807</v>
      </c>
      <c r="AF91" s="132">
        <v>6.6030199999999997E-2</v>
      </c>
      <c r="AG91" s="132" t="s">
        <v>2797</v>
      </c>
      <c r="AH91" s="132">
        <v>1.2E-2</v>
      </c>
      <c r="AI91" s="127" t="s">
        <v>160</v>
      </c>
      <c r="AJ91" s="127" t="s">
        <v>160</v>
      </c>
      <c r="AK91" s="142">
        <v>0</v>
      </c>
      <c r="AL91" s="142">
        <v>0</v>
      </c>
      <c r="AM91" s="142">
        <v>0</v>
      </c>
      <c r="AN91" s="142">
        <v>0</v>
      </c>
      <c r="AO91" s="142">
        <v>353086.66</v>
      </c>
      <c r="AP91" s="142">
        <v>0</v>
      </c>
      <c r="AQ91" s="142">
        <v>0</v>
      </c>
      <c r="AR91" s="142">
        <v>0</v>
      </c>
      <c r="AS91" s="142">
        <v>0</v>
      </c>
      <c r="AT91" s="142">
        <v>0</v>
      </c>
      <c r="AU91" s="142">
        <v>338997.87</v>
      </c>
      <c r="AV91" s="142">
        <v>0</v>
      </c>
      <c r="AW91" s="142">
        <v>0</v>
      </c>
      <c r="AX91" s="142">
        <v>0</v>
      </c>
      <c r="AY91" s="40">
        <f t="shared" si="3"/>
        <v>0</v>
      </c>
      <c r="AZ91" s="40">
        <f t="shared" si="4"/>
        <v>692084.53</v>
      </c>
      <c r="BA91" s="40">
        <f t="shared" si="5"/>
        <v>692084.53</v>
      </c>
    </row>
    <row r="92" spans="1:53" x14ac:dyDescent="0.35">
      <c r="A92" s="127">
        <v>20345000</v>
      </c>
      <c r="B92" s="127">
        <v>1</v>
      </c>
      <c r="C92" s="127">
        <v>0</v>
      </c>
      <c r="D92" s="127">
        <v>0</v>
      </c>
      <c r="E92" s="127" t="s">
        <v>23</v>
      </c>
      <c r="F92" s="127" t="s">
        <v>68</v>
      </c>
      <c r="G92" s="127" t="s">
        <v>68</v>
      </c>
      <c r="H92" s="127" t="s">
        <v>68</v>
      </c>
      <c r="I92" s="127" t="s">
        <v>68</v>
      </c>
      <c r="J92" s="127" t="s">
        <v>27</v>
      </c>
      <c r="K92" s="127" t="s">
        <v>160</v>
      </c>
      <c r="L92" s="127" t="s">
        <v>166</v>
      </c>
      <c r="M92" s="127" t="s">
        <v>159</v>
      </c>
      <c r="N92" s="127" t="s">
        <v>1325</v>
      </c>
      <c r="O92" s="127" t="s">
        <v>167</v>
      </c>
      <c r="P92" s="127" t="s">
        <v>167</v>
      </c>
      <c r="Q92" s="127" t="s">
        <v>160</v>
      </c>
      <c r="R92" s="128">
        <v>93800000</v>
      </c>
      <c r="S92" s="128">
        <v>0</v>
      </c>
      <c r="T92" s="128">
        <v>0</v>
      </c>
      <c r="U92" s="128">
        <v>0</v>
      </c>
      <c r="V92" s="128">
        <v>0</v>
      </c>
      <c r="W92" s="128">
        <v>0</v>
      </c>
      <c r="X92" s="128">
        <v>0</v>
      </c>
      <c r="Y92" s="128">
        <v>93800000</v>
      </c>
      <c r="Z92" s="130">
        <v>44028</v>
      </c>
      <c r="AA92" s="130">
        <v>53158</v>
      </c>
      <c r="AB92" s="129">
        <v>93800000</v>
      </c>
      <c r="AC92" s="129">
        <v>93800000</v>
      </c>
      <c r="AD92" s="129">
        <v>20.717808219178082</v>
      </c>
      <c r="AE92" s="129">
        <v>25.013698630136986</v>
      </c>
      <c r="AF92" s="132">
        <v>6.58889E-2</v>
      </c>
      <c r="AG92" s="132" t="s">
        <v>2797</v>
      </c>
      <c r="AH92" s="132">
        <v>1.2E-2</v>
      </c>
      <c r="AI92" s="127" t="s">
        <v>160</v>
      </c>
      <c r="AJ92" s="127" t="s">
        <v>160</v>
      </c>
      <c r="AK92" s="142">
        <v>0</v>
      </c>
      <c r="AL92" s="142">
        <v>0</v>
      </c>
      <c r="AM92" s="142">
        <v>3158860.29</v>
      </c>
      <c r="AN92" s="142">
        <v>0</v>
      </c>
      <c r="AO92" s="142">
        <v>0</v>
      </c>
      <c r="AP92" s="142">
        <v>0</v>
      </c>
      <c r="AQ92" s="142">
        <v>0</v>
      </c>
      <c r="AR92" s="142">
        <v>0</v>
      </c>
      <c r="AS92" s="142">
        <v>3107357.13</v>
      </c>
      <c r="AT92" s="142">
        <v>0</v>
      </c>
      <c r="AU92" s="142">
        <v>0</v>
      </c>
      <c r="AV92" s="142">
        <v>0</v>
      </c>
      <c r="AW92" s="142">
        <v>0</v>
      </c>
      <c r="AX92" s="142">
        <v>0</v>
      </c>
      <c r="AY92" s="40">
        <f t="shared" si="3"/>
        <v>0</v>
      </c>
      <c r="AZ92" s="40">
        <f t="shared" si="4"/>
        <v>6266217.4199999999</v>
      </c>
      <c r="BA92" s="40">
        <f t="shared" si="5"/>
        <v>6266217.4199999999</v>
      </c>
    </row>
    <row r="93" spans="1:53" x14ac:dyDescent="0.35">
      <c r="A93" s="127">
        <v>20265000</v>
      </c>
      <c r="B93" s="127">
        <v>1</v>
      </c>
      <c r="C93" s="127">
        <v>1</v>
      </c>
      <c r="D93" s="127">
        <v>0</v>
      </c>
      <c r="E93" s="127" t="s">
        <v>23</v>
      </c>
      <c r="F93" s="127" t="s">
        <v>24</v>
      </c>
      <c r="G93" s="127" t="s">
        <v>25</v>
      </c>
      <c r="H93" s="127" t="s">
        <v>44</v>
      </c>
      <c r="I93" s="127" t="s">
        <v>45</v>
      </c>
      <c r="J93" s="127" t="s">
        <v>27</v>
      </c>
      <c r="K93" s="127" t="s">
        <v>160</v>
      </c>
      <c r="L93" s="127" t="s">
        <v>168</v>
      </c>
      <c r="M93" s="127" t="s">
        <v>159</v>
      </c>
      <c r="N93" s="127" t="s">
        <v>1325</v>
      </c>
      <c r="O93" s="127" t="s">
        <v>169</v>
      </c>
      <c r="P93" s="127" t="s">
        <v>169</v>
      </c>
      <c r="Q93" s="127" t="s">
        <v>160</v>
      </c>
      <c r="R93" s="128">
        <v>661393.1100000001</v>
      </c>
      <c r="S93" s="128">
        <v>0</v>
      </c>
      <c r="T93" s="128">
        <v>0</v>
      </c>
      <c r="U93" s="128">
        <v>0</v>
      </c>
      <c r="V93" s="128">
        <v>0</v>
      </c>
      <c r="W93" s="128">
        <v>0</v>
      </c>
      <c r="X93" s="128">
        <v>0</v>
      </c>
      <c r="Y93" s="128">
        <v>661393.1100000001</v>
      </c>
      <c r="Z93" s="130">
        <v>38715</v>
      </c>
      <c r="AA93" s="130">
        <v>46006</v>
      </c>
      <c r="AB93" s="129">
        <v>8000000</v>
      </c>
      <c r="AC93" s="129">
        <v>7029193.7000000002</v>
      </c>
      <c r="AD93" s="129">
        <v>1.1232876712328768</v>
      </c>
      <c r="AE93" s="129">
        <v>19.975342465753425</v>
      </c>
      <c r="AF93" s="132">
        <v>6.6000500000000004E-2</v>
      </c>
      <c r="AG93" s="132" t="s">
        <v>2797</v>
      </c>
      <c r="AH93" s="132">
        <v>1.2E-2</v>
      </c>
      <c r="AI93" s="127" t="s">
        <v>160</v>
      </c>
      <c r="AJ93" s="127" t="s">
        <v>160</v>
      </c>
      <c r="AK93" s="142">
        <v>0</v>
      </c>
      <c r="AL93" s="142">
        <v>22189.91</v>
      </c>
      <c r="AM93" s="142">
        <v>0</v>
      </c>
      <c r="AN93" s="142">
        <v>0</v>
      </c>
      <c r="AO93" s="142">
        <v>0</v>
      </c>
      <c r="AP93" s="142">
        <v>0</v>
      </c>
      <c r="AQ93" s="142">
        <v>0</v>
      </c>
      <c r="AR93" s="142">
        <v>14712.43</v>
      </c>
      <c r="AS93" s="142">
        <v>0</v>
      </c>
      <c r="AT93" s="142">
        <v>0</v>
      </c>
      <c r="AU93" s="142">
        <v>0</v>
      </c>
      <c r="AV93" s="142">
        <v>0</v>
      </c>
      <c r="AW93" s="142">
        <v>0</v>
      </c>
      <c r="AX93" s="142">
        <v>7396.63</v>
      </c>
      <c r="AY93" s="40">
        <f t="shared" si="3"/>
        <v>22189.91</v>
      </c>
      <c r="AZ93" s="40">
        <f t="shared" si="4"/>
        <v>22109.06</v>
      </c>
      <c r="BA93" s="40">
        <f t="shared" si="5"/>
        <v>44298.97</v>
      </c>
    </row>
    <row r="94" spans="1:53" x14ac:dyDescent="0.35">
      <c r="A94" s="127">
        <v>20269000</v>
      </c>
      <c r="B94" s="127">
        <v>1</v>
      </c>
      <c r="C94" s="127">
        <v>1</v>
      </c>
      <c r="D94" s="127">
        <v>0</v>
      </c>
      <c r="E94" s="127" t="s">
        <v>23</v>
      </c>
      <c r="F94" s="127" t="s">
        <v>24</v>
      </c>
      <c r="G94" s="127" t="s">
        <v>25</v>
      </c>
      <c r="H94" s="127" t="s">
        <v>44</v>
      </c>
      <c r="I94" s="127" t="s">
        <v>45</v>
      </c>
      <c r="J94" s="127" t="s">
        <v>27</v>
      </c>
      <c r="K94" s="127" t="s">
        <v>160</v>
      </c>
      <c r="L94" s="127" t="s">
        <v>168</v>
      </c>
      <c r="M94" s="127" t="s">
        <v>159</v>
      </c>
      <c r="N94" s="127" t="s">
        <v>1325</v>
      </c>
      <c r="O94" s="127" t="s">
        <v>170</v>
      </c>
      <c r="P94" s="127" t="s">
        <v>170</v>
      </c>
      <c r="Q94" s="127" t="s">
        <v>160</v>
      </c>
      <c r="R94" s="128">
        <v>5958370.6600000793</v>
      </c>
      <c r="S94" s="128">
        <v>0</v>
      </c>
      <c r="T94" s="128">
        <v>0</v>
      </c>
      <c r="U94" s="128">
        <v>0</v>
      </c>
      <c r="V94" s="128">
        <v>0</v>
      </c>
      <c r="W94" s="128">
        <v>3.7252902984619141E-9</v>
      </c>
      <c r="X94" s="128">
        <v>0</v>
      </c>
      <c r="Y94" s="128">
        <v>5958370.660000083</v>
      </c>
      <c r="Z94" s="130">
        <v>39146</v>
      </c>
      <c r="AA94" s="130">
        <v>46451</v>
      </c>
      <c r="AB94" s="129">
        <v>37100000</v>
      </c>
      <c r="AC94" s="129">
        <v>35314037.869999997</v>
      </c>
      <c r="AD94" s="129">
        <v>2.3424657534246576</v>
      </c>
      <c r="AE94" s="129">
        <v>20.013698630136986</v>
      </c>
      <c r="AF94" s="132">
        <v>5.3900000000000003E-2</v>
      </c>
      <c r="AG94" s="132" t="s">
        <v>39</v>
      </c>
      <c r="AH94" s="132"/>
      <c r="AI94" s="127" t="s">
        <v>160</v>
      </c>
      <c r="AJ94" s="127" t="s">
        <v>160</v>
      </c>
      <c r="AK94" s="142">
        <v>0</v>
      </c>
      <c r="AL94" s="142">
        <v>0</v>
      </c>
      <c r="AM94" s="142">
        <v>0</v>
      </c>
      <c r="AN94" s="142">
        <v>0</v>
      </c>
      <c r="AO94" s="142">
        <v>159258.26999999999</v>
      </c>
      <c r="AP94" s="142">
        <v>0</v>
      </c>
      <c r="AQ94" s="142">
        <v>0</v>
      </c>
      <c r="AR94" s="142">
        <v>0</v>
      </c>
      <c r="AS94" s="142">
        <v>0</v>
      </c>
      <c r="AT94" s="142">
        <v>0</v>
      </c>
      <c r="AU94" s="142">
        <v>129518.33</v>
      </c>
      <c r="AV94" s="142">
        <v>0</v>
      </c>
      <c r="AW94" s="142">
        <v>0</v>
      </c>
      <c r="AX94" s="142">
        <v>0</v>
      </c>
      <c r="AY94" s="40">
        <f t="shared" si="3"/>
        <v>0</v>
      </c>
      <c r="AZ94" s="40">
        <f t="shared" si="4"/>
        <v>288776.59999999998</v>
      </c>
      <c r="BA94" s="40">
        <f t="shared" si="5"/>
        <v>288776.59999999998</v>
      </c>
    </row>
    <row r="95" spans="1:53" x14ac:dyDescent="0.35">
      <c r="A95" s="127">
        <v>20258000</v>
      </c>
      <c r="B95" s="127">
        <v>1</v>
      </c>
      <c r="C95" s="127">
        <v>1</v>
      </c>
      <c r="D95" s="127">
        <v>0</v>
      </c>
      <c r="E95" s="127" t="s">
        <v>23</v>
      </c>
      <c r="F95" s="127" t="s">
        <v>24</v>
      </c>
      <c r="G95" s="127" t="s">
        <v>36</v>
      </c>
      <c r="H95" s="127" t="s">
        <v>36</v>
      </c>
      <c r="I95" s="127" t="s">
        <v>36</v>
      </c>
      <c r="J95" s="127" t="s">
        <v>27</v>
      </c>
      <c r="K95" s="127" t="s">
        <v>160</v>
      </c>
      <c r="L95" s="127" t="s">
        <v>171</v>
      </c>
      <c r="M95" s="127" t="s">
        <v>159</v>
      </c>
      <c r="N95" s="127" t="s">
        <v>1325</v>
      </c>
      <c r="O95" s="127" t="s">
        <v>172</v>
      </c>
      <c r="P95" s="127" t="s">
        <v>172</v>
      </c>
      <c r="Q95" s="127" t="s">
        <v>160</v>
      </c>
      <c r="R95" s="128">
        <v>-8.4000013768672943E-2</v>
      </c>
      <c r="S95" s="128">
        <v>0</v>
      </c>
      <c r="T95" s="128">
        <v>0</v>
      </c>
      <c r="U95" s="128">
        <v>0</v>
      </c>
      <c r="V95" s="128">
        <v>0</v>
      </c>
      <c r="W95" s="128">
        <v>-4.0000006556510925E-3</v>
      </c>
      <c r="X95" s="128">
        <v>0</v>
      </c>
      <c r="Y95" s="128">
        <v>-8.8000014424324036E-2</v>
      </c>
      <c r="Z95" s="130">
        <v>37608</v>
      </c>
      <c r="AA95" s="130">
        <v>44910</v>
      </c>
      <c r="AB95" s="129">
        <v>40000000</v>
      </c>
      <c r="AC95" s="129">
        <v>40000000</v>
      </c>
      <c r="AD95" s="129">
        <v>0</v>
      </c>
      <c r="AE95" s="129">
        <v>0</v>
      </c>
      <c r="AF95" s="132">
        <v>0</v>
      </c>
      <c r="AG95" s="132" t="s">
        <v>39</v>
      </c>
      <c r="AH95" s="132"/>
      <c r="AI95" s="127" t="s">
        <v>160</v>
      </c>
      <c r="AJ95" s="127" t="s">
        <v>160</v>
      </c>
      <c r="AK95" s="142">
        <v>0</v>
      </c>
      <c r="AL95" s="142">
        <v>0</v>
      </c>
      <c r="AM95" s="142">
        <v>0</v>
      </c>
      <c r="AN95" s="142">
        <v>0</v>
      </c>
      <c r="AO95" s="142">
        <v>0</v>
      </c>
      <c r="AP95" s="142">
        <v>0</v>
      </c>
      <c r="AQ95" s="142">
        <v>0</v>
      </c>
      <c r="AR95" s="142">
        <v>0</v>
      </c>
      <c r="AS95" s="142">
        <v>0</v>
      </c>
      <c r="AT95" s="142">
        <v>0</v>
      </c>
      <c r="AU95" s="142">
        <v>0</v>
      </c>
      <c r="AV95" s="142">
        <v>0</v>
      </c>
      <c r="AW95" s="142">
        <v>0</v>
      </c>
      <c r="AX95" s="142">
        <v>0</v>
      </c>
      <c r="AY95" s="40">
        <f t="shared" si="3"/>
        <v>0</v>
      </c>
      <c r="AZ95" s="40">
        <f t="shared" si="4"/>
        <v>0</v>
      </c>
      <c r="BA95" s="40">
        <f t="shared" si="5"/>
        <v>0</v>
      </c>
    </row>
    <row r="96" spans="1:53" x14ac:dyDescent="0.35">
      <c r="A96" s="127">
        <v>20274000</v>
      </c>
      <c r="B96" s="127">
        <v>1</v>
      </c>
      <c r="C96" s="127">
        <v>1</v>
      </c>
      <c r="D96" s="127">
        <v>0</v>
      </c>
      <c r="E96" s="127" t="s">
        <v>23</v>
      </c>
      <c r="F96" s="127" t="s">
        <v>24</v>
      </c>
      <c r="G96" s="127" t="s">
        <v>36</v>
      </c>
      <c r="H96" s="127" t="s">
        <v>36</v>
      </c>
      <c r="I96" s="127" t="s">
        <v>36</v>
      </c>
      <c r="J96" s="127" t="s">
        <v>27</v>
      </c>
      <c r="K96" s="127" t="s">
        <v>160</v>
      </c>
      <c r="L96" s="127" t="s">
        <v>171</v>
      </c>
      <c r="M96" s="127" t="s">
        <v>159</v>
      </c>
      <c r="N96" s="127" t="s">
        <v>1325</v>
      </c>
      <c r="O96" s="127" t="s">
        <v>173</v>
      </c>
      <c r="P96" s="127" t="s">
        <v>173</v>
      </c>
      <c r="Q96" s="127" t="s">
        <v>160</v>
      </c>
      <c r="R96" s="128">
        <v>30070183.57</v>
      </c>
      <c r="S96" s="128">
        <v>0</v>
      </c>
      <c r="T96" s="128">
        <v>0</v>
      </c>
      <c r="U96" s="128">
        <v>0</v>
      </c>
      <c r="V96" s="128">
        <v>0</v>
      </c>
      <c r="W96" s="128">
        <v>0</v>
      </c>
      <c r="X96" s="128">
        <v>0</v>
      </c>
      <c r="Y96" s="128">
        <v>30070183.57</v>
      </c>
      <c r="Z96" s="130">
        <v>39428</v>
      </c>
      <c r="AA96" s="130">
        <v>48560</v>
      </c>
      <c r="AB96" s="129">
        <v>67100000</v>
      </c>
      <c r="AC96" s="129">
        <v>67100000</v>
      </c>
      <c r="AD96" s="129">
        <v>8.1205479452054803</v>
      </c>
      <c r="AE96" s="129">
        <v>25.019178082191782</v>
      </c>
      <c r="AF96" s="132">
        <v>7.5028999999999998E-2</v>
      </c>
      <c r="AG96" s="132" t="s">
        <v>2954</v>
      </c>
      <c r="AH96" s="132">
        <v>1.2E-2</v>
      </c>
      <c r="AI96" s="127" t="s">
        <v>160</v>
      </c>
      <c r="AJ96" s="127" t="s">
        <v>160</v>
      </c>
      <c r="AK96" s="142">
        <v>0</v>
      </c>
      <c r="AL96" s="142">
        <v>1146869.03</v>
      </c>
      <c r="AM96" s="142">
        <v>0</v>
      </c>
      <c r="AN96" s="142">
        <v>0</v>
      </c>
      <c r="AO96" s="142">
        <v>0</v>
      </c>
      <c r="AP96" s="142">
        <v>0</v>
      </c>
      <c r="AQ96" s="142">
        <v>0</v>
      </c>
      <c r="AR96" s="142">
        <v>1073507.75</v>
      </c>
      <c r="AS96" s="142">
        <v>0</v>
      </c>
      <c r="AT96" s="142">
        <v>0</v>
      </c>
      <c r="AU96" s="142">
        <v>0</v>
      </c>
      <c r="AV96" s="142">
        <v>0</v>
      </c>
      <c r="AW96" s="142">
        <v>0</v>
      </c>
      <c r="AX96" s="142">
        <v>1011943.27</v>
      </c>
      <c r="AY96" s="40">
        <f t="shared" si="3"/>
        <v>1146869.03</v>
      </c>
      <c r="AZ96" s="40">
        <f t="shared" si="4"/>
        <v>2085451.02</v>
      </c>
      <c r="BA96" s="40">
        <f t="shared" si="5"/>
        <v>3232320.05</v>
      </c>
    </row>
    <row r="97" spans="1:53" x14ac:dyDescent="0.35">
      <c r="A97" s="127">
        <v>20050000</v>
      </c>
      <c r="B97" s="127">
        <v>1</v>
      </c>
      <c r="C97" s="127">
        <v>1</v>
      </c>
      <c r="D97" s="127">
        <v>0</v>
      </c>
      <c r="E97" s="127" t="s">
        <v>23</v>
      </c>
      <c r="F97" s="127" t="s">
        <v>24</v>
      </c>
      <c r="G97" s="127" t="s">
        <v>36</v>
      </c>
      <c r="H97" s="127" t="s">
        <v>36</v>
      </c>
      <c r="I97" s="127" t="s">
        <v>36</v>
      </c>
      <c r="J97" s="127" t="s">
        <v>27</v>
      </c>
      <c r="K97" s="127" t="s">
        <v>160</v>
      </c>
      <c r="L97" s="127" t="s">
        <v>171</v>
      </c>
      <c r="M97" s="127" t="s">
        <v>159</v>
      </c>
      <c r="N97" s="127" t="s">
        <v>1325</v>
      </c>
      <c r="O97" s="127" t="s">
        <v>174</v>
      </c>
      <c r="P97" s="127" t="s">
        <v>174</v>
      </c>
      <c r="Q97" s="127" t="s">
        <v>160</v>
      </c>
      <c r="R97" s="128">
        <v>0</v>
      </c>
      <c r="S97" s="128">
        <v>0</v>
      </c>
      <c r="T97" s="128">
        <v>0</v>
      </c>
      <c r="U97" s="128">
        <v>0</v>
      </c>
      <c r="V97" s="128">
        <v>0</v>
      </c>
      <c r="W97" s="128">
        <v>0</v>
      </c>
      <c r="X97" s="128">
        <v>0</v>
      </c>
      <c r="Y97" s="128">
        <v>0</v>
      </c>
      <c r="Z97" s="130">
        <v>30768</v>
      </c>
      <c r="AA97" s="130">
        <v>45375</v>
      </c>
      <c r="AB97" s="129">
        <v>28000000</v>
      </c>
      <c r="AC97" s="129">
        <v>25971601.43</v>
      </c>
      <c r="AD97" s="129">
        <v>0</v>
      </c>
      <c r="AE97" s="129">
        <v>0</v>
      </c>
      <c r="AF97" s="132">
        <v>0</v>
      </c>
      <c r="AG97" s="132" t="s">
        <v>39</v>
      </c>
      <c r="AH97" s="132"/>
      <c r="AI97" s="127" t="s">
        <v>160</v>
      </c>
      <c r="AJ97" s="127" t="s">
        <v>160</v>
      </c>
      <c r="AK97" s="142">
        <v>0</v>
      </c>
      <c r="AL97" s="142">
        <v>0</v>
      </c>
      <c r="AM97" s="142">
        <v>0</v>
      </c>
      <c r="AN97" s="142">
        <v>0</v>
      </c>
      <c r="AO97" s="142">
        <v>0</v>
      </c>
      <c r="AP97" s="142">
        <v>0</v>
      </c>
      <c r="AQ97" s="142">
        <v>0</v>
      </c>
      <c r="AR97" s="142">
        <v>0</v>
      </c>
      <c r="AS97" s="142">
        <v>0</v>
      </c>
      <c r="AT97" s="142">
        <v>0</v>
      </c>
      <c r="AU97" s="142">
        <v>0</v>
      </c>
      <c r="AV97" s="142">
        <v>0</v>
      </c>
      <c r="AW97" s="142">
        <v>0</v>
      </c>
      <c r="AX97" s="142">
        <v>0</v>
      </c>
      <c r="AY97" s="40">
        <f t="shared" si="3"/>
        <v>0</v>
      </c>
      <c r="AZ97" s="40">
        <f t="shared" si="4"/>
        <v>0</v>
      </c>
      <c r="BA97" s="40">
        <f t="shared" si="5"/>
        <v>0</v>
      </c>
    </row>
    <row r="98" spans="1:53" x14ac:dyDescent="0.35">
      <c r="A98" s="127">
        <v>20267000</v>
      </c>
      <c r="B98" s="127">
        <v>1</v>
      </c>
      <c r="C98" s="127">
        <v>1</v>
      </c>
      <c r="D98" s="127">
        <v>0</v>
      </c>
      <c r="E98" s="127" t="s">
        <v>23</v>
      </c>
      <c r="F98" s="127" t="s">
        <v>24</v>
      </c>
      <c r="G98" s="127" t="s">
        <v>36</v>
      </c>
      <c r="H98" s="127" t="s">
        <v>36</v>
      </c>
      <c r="I98" s="127" t="s">
        <v>36</v>
      </c>
      <c r="J98" s="127" t="s">
        <v>27</v>
      </c>
      <c r="K98" s="127" t="s">
        <v>160</v>
      </c>
      <c r="L98" s="127" t="s">
        <v>176</v>
      </c>
      <c r="M98" s="127" t="s">
        <v>159</v>
      </c>
      <c r="N98" s="127" t="s">
        <v>1325</v>
      </c>
      <c r="O98" s="127" t="s">
        <v>177</v>
      </c>
      <c r="P98" s="127" t="s">
        <v>177</v>
      </c>
      <c r="Q98" s="127" t="s">
        <v>160</v>
      </c>
      <c r="R98" s="128">
        <v>24491903.389999922</v>
      </c>
      <c r="S98" s="128">
        <v>0</v>
      </c>
      <c r="T98" s="128">
        <v>0</v>
      </c>
      <c r="U98" s="128">
        <v>0</v>
      </c>
      <c r="V98" s="128">
        <v>0</v>
      </c>
      <c r="W98" s="128">
        <v>-3.7252902984619141E-9</v>
      </c>
      <c r="X98" s="128">
        <v>0</v>
      </c>
      <c r="Y98" s="128">
        <v>24491903.389999919</v>
      </c>
      <c r="Z98" s="130">
        <v>39058</v>
      </c>
      <c r="AA98" s="130">
        <v>48189</v>
      </c>
      <c r="AB98" s="129">
        <v>61250000</v>
      </c>
      <c r="AC98" s="129">
        <v>61250000</v>
      </c>
      <c r="AD98" s="129">
        <v>7.1041095890410961</v>
      </c>
      <c r="AE98" s="129">
        <v>25.016438356164382</v>
      </c>
      <c r="AF98" s="132">
        <v>7.5045500000000001E-2</v>
      </c>
      <c r="AG98" s="132" t="s">
        <v>2954</v>
      </c>
      <c r="AH98" s="132">
        <v>1.2E-2</v>
      </c>
      <c r="AI98" s="127" t="s">
        <v>160</v>
      </c>
      <c r="AJ98" s="127" t="s">
        <v>160</v>
      </c>
      <c r="AK98" s="142">
        <v>0</v>
      </c>
      <c r="AL98" s="142">
        <v>908246.95</v>
      </c>
      <c r="AM98" s="142">
        <v>0</v>
      </c>
      <c r="AN98" s="142">
        <v>0</v>
      </c>
      <c r="AO98" s="142">
        <v>0</v>
      </c>
      <c r="AP98" s="142">
        <v>0</v>
      </c>
      <c r="AQ98" s="142">
        <v>0</v>
      </c>
      <c r="AR98" s="142">
        <v>138678.6</v>
      </c>
      <c r="AS98" s="142">
        <v>0</v>
      </c>
      <c r="AT98" s="142">
        <v>0</v>
      </c>
      <c r="AU98" s="142">
        <v>0</v>
      </c>
      <c r="AV98" s="142">
        <v>0</v>
      </c>
      <c r="AW98" s="142">
        <v>0</v>
      </c>
      <c r="AX98" s="142">
        <v>129480.53</v>
      </c>
      <c r="AY98" s="40">
        <f t="shared" si="3"/>
        <v>908246.95</v>
      </c>
      <c r="AZ98" s="40">
        <f t="shared" si="4"/>
        <v>268159.13</v>
      </c>
      <c r="BA98" s="40">
        <f t="shared" si="5"/>
        <v>1176406.08</v>
      </c>
    </row>
    <row r="99" spans="1:53" x14ac:dyDescent="0.35">
      <c r="A99" s="127">
        <v>30059100</v>
      </c>
      <c r="B99" s="127">
        <v>1</v>
      </c>
      <c r="C99" s="127">
        <v>1</v>
      </c>
      <c r="D99" s="127">
        <v>0</v>
      </c>
      <c r="E99" s="127" t="s">
        <v>23</v>
      </c>
      <c r="F99" s="127" t="s">
        <v>24</v>
      </c>
      <c r="G99" s="127" t="s">
        <v>36</v>
      </c>
      <c r="H99" s="127" t="s">
        <v>36</v>
      </c>
      <c r="I99" s="127" t="s">
        <v>36</v>
      </c>
      <c r="J99" s="127" t="s">
        <v>27</v>
      </c>
      <c r="K99" s="127" t="s">
        <v>160</v>
      </c>
      <c r="L99" s="127" t="s">
        <v>176</v>
      </c>
      <c r="M99" s="127" t="s">
        <v>159</v>
      </c>
      <c r="N99" s="127" t="s">
        <v>1325</v>
      </c>
      <c r="O99" s="127" t="s">
        <v>178</v>
      </c>
      <c r="P99" s="127" t="s">
        <v>178</v>
      </c>
      <c r="Q99" s="127" t="s">
        <v>160</v>
      </c>
      <c r="R99" s="128">
        <v>725116.62000000011</v>
      </c>
      <c r="S99" s="128">
        <v>0</v>
      </c>
      <c r="T99" s="128">
        <v>55786.98</v>
      </c>
      <c r="U99" s="128">
        <v>7249.21</v>
      </c>
      <c r="V99" s="128">
        <v>0</v>
      </c>
      <c r="W99" s="128">
        <v>0</v>
      </c>
      <c r="X99" s="128">
        <v>0</v>
      </c>
      <c r="Y99" s="128">
        <v>669329.64000000013</v>
      </c>
      <c r="Z99" s="130">
        <v>33176</v>
      </c>
      <c r="AA99" s="130">
        <v>47780</v>
      </c>
      <c r="AB99" s="129">
        <v>1506134.34</v>
      </c>
      <c r="AC99" s="129">
        <v>1506134.34</v>
      </c>
      <c r="AD99" s="129">
        <v>5.9835616438356167</v>
      </c>
      <c r="AE99" s="129">
        <v>40.010958904109586</v>
      </c>
      <c r="AF99" s="132">
        <v>0.02</v>
      </c>
      <c r="AG99" s="132" t="s">
        <v>39</v>
      </c>
      <c r="AH99" s="132"/>
      <c r="AI99" s="127" t="s">
        <v>160</v>
      </c>
      <c r="AJ99" s="127" t="s">
        <v>160</v>
      </c>
      <c r="AK99" s="142">
        <v>0</v>
      </c>
      <c r="AL99" s="142">
        <v>0</v>
      </c>
      <c r="AM99" s="142">
        <v>0</v>
      </c>
      <c r="AN99" s="142">
        <v>0</v>
      </c>
      <c r="AO99" s="142">
        <v>0</v>
      </c>
      <c r="AP99" s="142">
        <v>6693.3</v>
      </c>
      <c r="AQ99" s="142">
        <v>0</v>
      </c>
      <c r="AR99" s="142">
        <v>0</v>
      </c>
      <c r="AS99" s="142">
        <v>0</v>
      </c>
      <c r="AT99" s="142">
        <v>0</v>
      </c>
      <c r="AU99" s="142">
        <v>0</v>
      </c>
      <c r="AV99" s="142">
        <v>6135.43</v>
      </c>
      <c r="AW99" s="142">
        <v>0</v>
      </c>
      <c r="AX99" s="142">
        <v>0</v>
      </c>
      <c r="AY99" s="40">
        <f t="shared" si="3"/>
        <v>0</v>
      </c>
      <c r="AZ99" s="40">
        <f t="shared" si="4"/>
        <v>12828.73</v>
      </c>
      <c r="BA99" s="40">
        <f t="shared" si="5"/>
        <v>12828.73</v>
      </c>
    </row>
    <row r="100" spans="1:53" x14ac:dyDescent="0.35">
      <c r="A100" s="127">
        <v>20070000</v>
      </c>
      <c r="B100" s="127">
        <v>1</v>
      </c>
      <c r="C100" s="127">
        <v>1</v>
      </c>
      <c r="D100" s="127">
        <v>1</v>
      </c>
      <c r="E100" s="127" t="s">
        <v>179</v>
      </c>
      <c r="F100" s="127" t="s">
        <v>24</v>
      </c>
      <c r="G100" s="127" t="s">
        <v>25</v>
      </c>
      <c r="H100" s="127" t="s">
        <v>26</v>
      </c>
      <c r="I100" s="127" t="s">
        <v>2</v>
      </c>
      <c r="J100" s="127" t="s">
        <v>27</v>
      </c>
      <c r="K100" s="127" t="s">
        <v>160</v>
      </c>
      <c r="L100" s="127" t="s">
        <v>29</v>
      </c>
      <c r="M100" s="127" t="s">
        <v>159</v>
      </c>
      <c r="N100" s="127" t="s">
        <v>1325</v>
      </c>
      <c r="O100" s="127" t="s">
        <v>180</v>
      </c>
      <c r="P100" s="127" t="s">
        <v>180</v>
      </c>
      <c r="Q100" s="127" t="s">
        <v>160</v>
      </c>
      <c r="R100" s="128">
        <v>13499544.341999998</v>
      </c>
      <c r="S100" s="128">
        <v>0</v>
      </c>
      <c r="T100" s="128">
        <v>0</v>
      </c>
      <c r="U100" s="128">
        <v>0</v>
      </c>
      <c r="V100" s="128">
        <v>0</v>
      </c>
      <c r="W100" s="128">
        <v>0</v>
      </c>
      <c r="X100" s="128">
        <v>0</v>
      </c>
      <c r="Y100" s="128">
        <v>13499544.341999998</v>
      </c>
      <c r="Z100" s="130">
        <v>35868</v>
      </c>
      <c r="AA100" s="130">
        <v>50478</v>
      </c>
      <c r="AB100" s="129">
        <v>30000000</v>
      </c>
      <c r="AC100" s="129">
        <v>29998987.620000001</v>
      </c>
      <c r="AD100" s="129">
        <v>13.375342465753425</v>
      </c>
      <c r="AE100" s="129">
        <v>40.027397260273972</v>
      </c>
      <c r="AF100" s="132">
        <v>0.02</v>
      </c>
      <c r="AG100" s="132" t="s">
        <v>39</v>
      </c>
      <c r="AH100" s="132"/>
      <c r="AI100" s="127" t="s">
        <v>160</v>
      </c>
      <c r="AJ100" s="127" t="s">
        <v>160</v>
      </c>
      <c r="AK100" s="142">
        <v>0</v>
      </c>
      <c r="AL100" s="142">
        <v>0</v>
      </c>
      <c r="AM100" s="142">
        <v>0</v>
      </c>
      <c r="AN100" s="142">
        <v>0</v>
      </c>
      <c r="AO100" s="142">
        <v>133885.89000000001</v>
      </c>
      <c r="AP100" s="142">
        <v>0</v>
      </c>
      <c r="AQ100" s="142">
        <v>0</v>
      </c>
      <c r="AR100" s="142">
        <v>0</v>
      </c>
      <c r="AS100" s="142">
        <v>0</v>
      </c>
      <c r="AT100" s="142">
        <v>0</v>
      </c>
      <c r="AU100" s="142">
        <v>131064.07</v>
      </c>
      <c r="AV100" s="142">
        <v>0</v>
      </c>
      <c r="AW100" s="142">
        <v>0</v>
      </c>
      <c r="AX100" s="142">
        <v>0</v>
      </c>
      <c r="AY100" s="40">
        <f t="shared" si="3"/>
        <v>0</v>
      </c>
      <c r="AZ100" s="40">
        <f t="shared" si="4"/>
        <v>264949.96000000002</v>
      </c>
      <c r="BA100" s="40">
        <f t="shared" si="5"/>
        <v>264949.96000000002</v>
      </c>
    </row>
    <row r="101" spans="1:53" x14ac:dyDescent="0.35">
      <c r="A101" s="127">
        <v>20249000</v>
      </c>
      <c r="B101" s="127">
        <v>1</v>
      </c>
      <c r="C101" s="127">
        <v>1</v>
      </c>
      <c r="D101" s="127">
        <v>1</v>
      </c>
      <c r="E101" s="127" t="s">
        <v>23</v>
      </c>
      <c r="F101" s="127" t="s">
        <v>24</v>
      </c>
      <c r="G101" s="127" t="s">
        <v>25</v>
      </c>
      <c r="H101" s="127" t="s">
        <v>26</v>
      </c>
      <c r="I101" s="127" t="s">
        <v>2</v>
      </c>
      <c r="J101" s="127" t="s">
        <v>27</v>
      </c>
      <c r="K101" s="127" t="s">
        <v>160</v>
      </c>
      <c r="L101" s="127" t="s">
        <v>29</v>
      </c>
      <c r="M101" s="127" t="s">
        <v>159</v>
      </c>
      <c r="N101" s="127" t="s">
        <v>1325</v>
      </c>
      <c r="O101" s="127" t="s">
        <v>181</v>
      </c>
      <c r="P101" s="127" t="s">
        <v>181</v>
      </c>
      <c r="Q101" s="127" t="s">
        <v>160</v>
      </c>
      <c r="R101" s="128">
        <v>9.5460563898086548E-9</v>
      </c>
      <c r="S101" s="128">
        <v>0</v>
      </c>
      <c r="T101" s="128">
        <v>0</v>
      </c>
      <c r="U101" s="128">
        <v>0</v>
      </c>
      <c r="V101" s="128">
        <v>0</v>
      </c>
      <c r="W101" s="128">
        <v>4.6566128730773926E-10</v>
      </c>
      <c r="X101" s="128">
        <v>0</v>
      </c>
      <c r="Y101" s="128">
        <v>1.0011717677116394E-8</v>
      </c>
      <c r="Z101" s="130">
        <v>36187</v>
      </c>
      <c r="AA101" s="130">
        <v>45318</v>
      </c>
      <c r="AB101" s="129">
        <v>48000000</v>
      </c>
      <c r="AC101" s="129">
        <v>44941768.420000002</v>
      </c>
      <c r="AD101" s="129">
        <v>0</v>
      </c>
      <c r="AE101" s="129">
        <v>0</v>
      </c>
      <c r="AF101" s="132">
        <v>0</v>
      </c>
      <c r="AG101" s="132" t="s">
        <v>39</v>
      </c>
      <c r="AH101" s="132"/>
      <c r="AI101" s="127" t="s">
        <v>160</v>
      </c>
      <c r="AJ101" s="127" t="s">
        <v>160</v>
      </c>
      <c r="AK101" s="142">
        <v>0</v>
      </c>
      <c r="AL101" s="142">
        <v>0</v>
      </c>
      <c r="AM101" s="142">
        <v>0</v>
      </c>
      <c r="AN101" s="142">
        <v>0</v>
      </c>
      <c r="AO101" s="142">
        <v>0</v>
      </c>
      <c r="AP101" s="142">
        <v>0</v>
      </c>
      <c r="AQ101" s="142">
        <v>0</v>
      </c>
      <c r="AR101" s="142">
        <v>0</v>
      </c>
      <c r="AS101" s="142">
        <v>0</v>
      </c>
      <c r="AT101" s="142">
        <v>0</v>
      </c>
      <c r="AU101" s="142">
        <v>0</v>
      </c>
      <c r="AV101" s="142">
        <v>0</v>
      </c>
      <c r="AW101" s="142">
        <v>0</v>
      </c>
      <c r="AX101" s="142">
        <v>0</v>
      </c>
      <c r="AY101" s="40">
        <f t="shared" si="3"/>
        <v>0</v>
      </c>
      <c r="AZ101" s="40">
        <f t="shared" si="4"/>
        <v>0</v>
      </c>
      <c r="BA101" s="40">
        <f t="shared" si="5"/>
        <v>0</v>
      </c>
    </row>
    <row r="102" spans="1:53" x14ac:dyDescent="0.35">
      <c r="A102" s="127">
        <v>20252000</v>
      </c>
      <c r="B102" s="127">
        <v>1</v>
      </c>
      <c r="C102" s="127">
        <v>1</v>
      </c>
      <c r="D102" s="127">
        <v>1</v>
      </c>
      <c r="E102" s="127" t="s">
        <v>23</v>
      </c>
      <c r="F102" s="127" t="s">
        <v>24</v>
      </c>
      <c r="G102" s="127" t="s">
        <v>25</v>
      </c>
      <c r="H102" s="127" t="s">
        <v>26</v>
      </c>
      <c r="I102" s="127" t="s">
        <v>2</v>
      </c>
      <c r="J102" s="127" t="s">
        <v>27</v>
      </c>
      <c r="K102" s="127" t="s">
        <v>160</v>
      </c>
      <c r="L102" s="127" t="s">
        <v>29</v>
      </c>
      <c r="M102" s="127" t="s">
        <v>159</v>
      </c>
      <c r="N102" s="127" t="s">
        <v>1325</v>
      </c>
      <c r="O102" s="127" t="s">
        <v>182</v>
      </c>
      <c r="P102" s="127" t="s">
        <v>182</v>
      </c>
      <c r="Q102" s="127" t="s">
        <v>160</v>
      </c>
      <c r="R102" s="128">
        <v>369940.61999999755</v>
      </c>
      <c r="S102" s="128">
        <v>0</v>
      </c>
      <c r="T102" s="128">
        <v>0</v>
      </c>
      <c r="U102" s="128">
        <v>0</v>
      </c>
      <c r="V102" s="128">
        <v>0</v>
      </c>
      <c r="W102" s="128">
        <v>-1.1641532182693481E-10</v>
      </c>
      <c r="X102" s="128">
        <v>0</v>
      </c>
      <c r="Y102" s="128">
        <v>369940.61999999743</v>
      </c>
      <c r="Z102" s="130">
        <v>36970</v>
      </c>
      <c r="AA102" s="130">
        <v>46101</v>
      </c>
      <c r="AB102" s="129">
        <v>4500000</v>
      </c>
      <c r="AC102" s="129">
        <v>4161833.75</v>
      </c>
      <c r="AD102" s="129">
        <v>1.3835616438356164</v>
      </c>
      <c r="AE102" s="129">
        <v>25.016438356164382</v>
      </c>
      <c r="AF102" s="132">
        <v>5.3900000000000003E-2</v>
      </c>
      <c r="AG102" s="132" t="s">
        <v>39</v>
      </c>
      <c r="AH102" s="132"/>
      <c r="AI102" s="127" t="s">
        <v>160</v>
      </c>
      <c r="AJ102" s="127" t="s">
        <v>160</v>
      </c>
      <c r="AK102" s="142">
        <v>0</v>
      </c>
      <c r="AL102" s="142">
        <v>9997.2099999999991</v>
      </c>
      <c r="AM102" s="142">
        <v>0</v>
      </c>
      <c r="AN102" s="142">
        <v>0</v>
      </c>
      <c r="AO102" s="142">
        <v>0</v>
      </c>
      <c r="AP102" s="142">
        <v>0</v>
      </c>
      <c r="AQ102" s="142">
        <v>0</v>
      </c>
      <c r="AR102" s="142">
        <v>7456.94</v>
      </c>
      <c r="AS102" s="142">
        <v>0</v>
      </c>
      <c r="AT102" s="142">
        <v>0</v>
      </c>
      <c r="AU102" s="142">
        <v>0</v>
      </c>
      <c r="AV102" s="142">
        <v>0</v>
      </c>
      <c r="AW102" s="142">
        <v>0</v>
      </c>
      <c r="AX102" s="142">
        <v>4998.6000000000004</v>
      </c>
      <c r="AY102" s="40">
        <f t="shared" si="3"/>
        <v>9997.2099999999991</v>
      </c>
      <c r="AZ102" s="40">
        <f t="shared" si="4"/>
        <v>12455.54</v>
      </c>
      <c r="BA102" s="40">
        <f t="shared" si="5"/>
        <v>22452.75</v>
      </c>
    </row>
    <row r="103" spans="1:53" x14ac:dyDescent="0.35">
      <c r="A103" s="127">
        <v>20254000</v>
      </c>
      <c r="B103" s="127">
        <v>1</v>
      </c>
      <c r="C103" s="127">
        <v>1</v>
      </c>
      <c r="D103" s="127">
        <v>1</v>
      </c>
      <c r="E103" s="127" t="s">
        <v>23</v>
      </c>
      <c r="F103" s="127" t="s">
        <v>24</v>
      </c>
      <c r="G103" s="127" t="s">
        <v>25</v>
      </c>
      <c r="H103" s="127" t="s">
        <v>26</v>
      </c>
      <c r="I103" s="127" t="s">
        <v>2</v>
      </c>
      <c r="J103" s="127" t="s">
        <v>27</v>
      </c>
      <c r="K103" s="127" t="s">
        <v>160</v>
      </c>
      <c r="L103" s="127" t="s">
        <v>29</v>
      </c>
      <c r="M103" s="127" t="s">
        <v>159</v>
      </c>
      <c r="N103" s="127" t="s">
        <v>1325</v>
      </c>
      <c r="O103" s="127" t="s">
        <v>183</v>
      </c>
      <c r="P103" s="127" t="s">
        <v>183</v>
      </c>
      <c r="Q103" s="127" t="s">
        <v>160</v>
      </c>
      <c r="R103" s="128">
        <v>980386.53999999526</v>
      </c>
      <c r="S103" s="128">
        <v>0</v>
      </c>
      <c r="T103" s="128">
        <v>0</v>
      </c>
      <c r="U103" s="128">
        <v>0</v>
      </c>
      <c r="V103" s="128">
        <v>0</v>
      </c>
      <c r="W103" s="128">
        <v>-2.3283064365386963E-10</v>
      </c>
      <c r="X103" s="128">
        <v>0</v>
      </c>
      <c r="Y103" s="128">
        <v>980386.53999999503</v>
      </c>
      <c r="Z103" s="130">
        <v>37011</v>
      </c>
      <c r="AA103" s="130">
        <v>46142</v>
      </c>
      <c r="AB103" s="129">
        <v>10400000</v>
      </c>
      <c r="AC103" s="129">
        <v>10263952.710000001</v>
      </c>
      <c r="AD103" s="129">
        <v>1.4958904109589042</v>
      </c>
      <c r="AE103" s="129">
        <v>25.016438356164382</v>
      </c>
      <c r="AF103" s="132">
        <v>5.3900000000000003E-2</v>
      </c>
      <c r="AG103" s="132" t="s">
        <v>39</v>
      </c>
      <c r="AH103" s="132"/>
      <c r="AI103" s="127" t="s">
        <v>160</v>
      </c>
      <c r="AJ103" s="127" t="s">
        <v>160</v>
      </c>
      <c r="AK103" s="142">
        <v>0</v>
      </c>
      <c r="AL103" s="142">
        <v>26493.8</v>
      </c>
      <c r="AM103" s="142">
        <v>0</v>
      </c>
      <c r="AN103" s="142">
        <v>0</v>
      </c>
      <c r="AO103" s="142">
        <v>0</v>
      </c>
      <c r="AP103" s="142">
        <v>0</v>
      </c>
      <c r="AQ103" s="142">
        <v>0</v>
      </c>
      <c r="AR103" s="142">
        <v>19761.77</v>
      </c>
      <c r="AS103" s="142">
        <v>0</v>
      </c>
      <c r="AT103" s="142">
        <v>0</v>
      </c>
      <c r="AU103" s="142">
        <v>0</v>
      </c>
      <c r="AV103" s="142">
        <v>0</v>
      </c>
      <c r="AW103" s="142">
        <v>0</v>
      </c>
      <c r="AX103" s="142">
        <v>13246.9</v>
      </c>
      <c r="AY103" s="40">
        <f t="shared" si="3"/>
        <v>26493.8</v>
      </c>
      <c r="AZ103" s="40">
        <f t="shared" si="4"/>
        <v>33008.67</v>
      </c>
      <c r="BA103" s="40">
        <f t="shared" si="5"/>
        <v>59502.47</v>
      </c>
    </row>
    <row r="104" spans="1:53" x14ac:dyDescent="0.35">
      <c r="A104" s="127">
        <v>20255000</v>
      </c>
      <c r="B104" s="127">
        <v>1</v>
      </c>
      <c r="C104" s="127">
        <v>1</v>
      </c>
      <c r="D104" s="127">
        <v>1</v>
      </c>
      <c r="E104" s="127" t="s">
        <v>23</v>
      </c>
      <c r="F104" s="127" t="s">
        <v>24</v>
      </c>
      <c r="G104" s="127" t="s">
        <v>25</v>
      </c>
      <c r="H104" s="127" t="s">
        <v>26</v>
      </c>
      <c r="I104" s="127" t="s">
        <v>2</v>
      </c>
      <c r="J104" s="127" t="s">
        <v>27</v>
      </c>
      <c r="K104" s="127" t="s">
        <v>160</v>
      </c>
      <c r="L104" s="127" t="s">
        <v>29</v>
      </c>
      <c r="M104" s="127" t="s">
        <v>159</v>
      </c>
      <c r="N104" s="127" t="s">
        <v>1325</v>
      </c>
      <c r="O104" s="127" t="s">
        <v>184</v>
      </c>
      <c r="P104" s="127" t="s">
        <v>184</v>
      </c>
      <c r="Q104" s="127" t="s">
        <v>160</v>
      </c>
      <c r="R104" s="128">
        <v>985573.14000000956</v>
      </c>
      <c r="S104" s="128">
        <v>0</v>
      </c>
      <c r="T104" s="128">
        <v>0</v>
      </c>
      <c r="U104" s="128">
        <v>0</v>
      </c>
      <c r="V104" s="128">
        <v>0</v>
      </c>
      <c r="W104" s="128">
        <v>4.6566128730773926E-10</v>
      </c>
      <c r="X104" s="128">
        <v>0</v>
      </c>
      <c r="Y104" s="128">
        <v>985573.14000001003</v>
      </c>
      <c r="Z104" s="130">
        <v>37099</v>
      </c>
      <c r="AA104" s="130">
        <v>46230</v>
      </c>
      <c r="AB104" s="129">
        <v>9000000</v>
      </c>
      <c r="AC104" s="129">
        <v>8859976.0999999996</v>
      </c>
      <c r="AD104" s="129">
        <v>1.736986301369863</v>
      </c>
      <c r="AE104" s="129">
        <v>25.016438356164382</v>
      </c>
      <c r="AF104" s="132">
        <v>5.3900000000000003E-2</v>
      </c>
      <c r="AG104" s="132" t="s">
        <v>39</v>
      </c>
      <c r="AH104" s="132"/>
      <c r="AI104" s="127" t="s">
        <v>160</v>
      </c>
      <c r="AJ104" s="127" t="s">
        <v>160</v>
      </c>
      <c r="AK104" s="142">
        <v>0</v>
      </c>
      <c r="AL104" s="142">
        <v>26633.97</v>
      </c>
      <c r="AM104" s="142">
        <v>0</v>
      </c>
      <c r="AN104" s="142">
        <v>0</v>
      </c>
      <c r="AO104" s="142">
        <v>0</v>
      </c>
      <c r="AP104" s="142">
        <v>0</v>
      </c>
      <c r="AQ104" s="142">
        <v>0</v>
      </c>
      <c r="AR104" s="142">
        <v>21190.74</v>
      </c>
      <c r="AS104" s="142">
        <v>0</v>
      </c>
      <c r="AT104" s="142">
        <v>0</v>
      </c>
      <c r="AU104" s="142">
        <v>0</v>
      </c>
      <c r="AV104" s="142">
        <v>0</v>
      </c>
      <c r="AW104" s="142">
        <v>0</v>
      </c>
      <c r="AX104" s="142">
        <v>15980.38</v>
      </c>
      <c r="AY104" s="40">
        <f t="shared" si="3"/>
        <v>26633.97</v>
      </c>
      <c r="AZ104" s="40">
        <f t="shared" si="4"/>
        <v>37171.120000000003</v>
      </c>
      <c r="BA104" s="40">
        <f t="shared" si="5"/>
        <v>63805.090000000004</v>
      </c>
    </row>
    <row r="105" spans="1:53" x14ac:dyDescent="0.35">
      <c r="A105" s="127">
        <v>20261000</v>
      </c>
      <c r="B105" s="127">
        <v>1</v>
      </c>
      <c r="C105" s="127">
        <v>1</v>
      </c>
      <c r="D105" s="127">
        <v>1</v>
      </c>
      <c r="E105" s="127" t="s">
        <v>23</v>
      </c>
      <c r="F105" s="127" t="s">
        <v>24</v>
      </c>
      <c r="G105" s="127" t="s">
        <v>25</v>
      </c>
      <c r="H105" s="127" t="s">
        <v>26</v>
      </c>
      <c r="I105" s="127" t="s">
        <v>2</v>
      </c>
      <c r="J105" s="127" t="s">
        <v>27</v>
      </c>
      <c r="K105" s="127" t="s">
        <v>160</v>
      </c>
      <c r="L105" s="127" t="s">
        <v>29</v>
      </c>
      <c r="M105" s="127" t="s">
        <v>159</v>
      </c>
      <c r="N105" s="127" t="s">
        <v>1325</v>
      </c>
      <c r="O105" s="127" t="s">
        <v>185</v>
      </c>
      <c r="P105" s="127" t="s">
        <v>185</v>
      </c>
      <c r="Q105" s="127" t="s">
        <v>160</v>
      </c>
      <c r="R105" s="128">
        <v>659139.73199999961</v>
      </c>
      <c r="S105" s="128">
        <v>0</v>
      </c>
      <c r="T105" s="128">
        <v>0</v>
      </c>
      <c r="U105" s="128">
        <v>0</v>
      </c>
      <c r="V105" s="128">
        <v>0</v>
      </c>
      <c r="W105" s="128">
        <v>1.9999999785795808E-3</v>
      </c>
      <c r="X105" s="128">
        <v>0</v>
      </c>
      <c r="Y105" s="128">
        <v>659139.73399999959</v>
      </c>
      <c r="Z105" s="130">
        <v>37832</v>
      </c>
      <c r="AA105" s="130">
        <v>46964</v>
      </c>
      <c r="AB105" s="129">
        <v>4800000</v>
      </c>
      <c r="AC105" s="129">
        <v>3460484</v>
      </c>
      <c r="AD105" s="129">
        <v>3.7479452054794522</v>
      </c>
      <c r="AE105" s="129">
        <v>25.019178082191782</v>
      </c>
      <c r="AF105" s="132">
        <v>5.3900000000000003E-2</v>
      </c>
      <c r="AG105" s="132" t="s">
        <v>39</v>
      </c>
      <c r="AH105" s="132"/>
      <c r="AI105" s="127" t="s">
        <v>160</v>
      </c>
      <c r="AJ105" s="127" t="s">
        <v>160</v>
      </c>
      <c r="AK105" s="142">
        <v>0</v>
      </c>
      <c r="AL105" s="142">
        <v>0</v>
      </c>
      <c r="AM105" s="142">
        <v>18158.57</v>
      </c>
      <c r="AN105" s="142">
        <v>0</v>
      </c>
      <c r="AO105" s="142">
        <v>0</v>
      </c>
      <c r="AP105" s="142">
        <v>0</v>
      </c>
      <c r="AQ105" s="142">
        <v>0</v>
      </c>
      <c r="AR105" s="142">
        <v>0</v>
      </c>
      <c r="AS105" s="142">
        <v>15629.69</v>
      </c>
      <c r="AT105" s="142">
        <v>0</v>
      </c>
      <c r="AU105" s="142">
        <v>0</v>
      </c>
      <c r="AV105" s="142">
        <v>0</v>
      </c>
      <c r="AW105" s="142">
        <v>0</v>
      </c>
      <c r="AX105" s="142">
        <v>0</v>
      </c>
      <c r="AY105" s="40">
        <f t="shared" si="3"/>
        <v>0</v>
      </c>
      <c r="AZ105" s="40">
        <f t="shared" si="4"/>
        <v>33788.26</v>
      </c>
      <c r="BA105" s="40">
        <f t="shared" si="5"/>
        <v>33788.26</v>
      </c>
    </row>
    <row r="106" spans="1:53" x14ac:dyDescent="0.35">
      <c r="A106" s="127">
        <v>20257000</v>
      </c>
      <c r="B106" s="127">
        <v>1</v>
      </c>
      <c r="C106" s="127">
        <v>1</v>
      </c>
      <c r="D106" s="127">
        <v>1</v>
      </c>
      <c r="E106" s="127" t="s">
        <v>23</v>
      </c>
      <c r="F106" s="127" t="s">
        <v>24</v>
      </c>
      <c r="G106" s="127" t="s">
        <v>25</v>
      </c>
      <c r="H106" s="127" t="s">
        <v>26</v>
      </c>
      <c r="I106" s="127" t="s">
        <v>2</v>
      </c>
      <c r="J106" s="127" t="s">
        <v>27</v>
      </c>
      <c r="K106" s="127" t="s">
        <v>160</v>
      </c>
      <c r="L106" s="127" t="s">
        <v>29</v>
      </c>
      <c r="M106" s="127" t="s">
        <v>159</v>
      </c>
      <c r="N106" s="127" t="s">
        <v>1325</v>
      </c>
      <c r="O106" s="127" t="s">
        <v>186</v>
      </c>
      <c r="P106" s="127" t="s">
        <v>186</v>
      </c>
      <c r="Q106" s="127" t="s">
        <v>160</v>
      </c>
      <c r="R106" s="128">
        <v>5123704.3799999217</v>
      </c>
      <c r="S106" s="128">
        <v>0</v>
      </c>
      <c r="T106" s="128">
        <v>0</v>
      </c>
      <c r="U106" s="128">
        <v>0</v>
      </c>
      <c r="V106" s="128">
        <v>0</v>
      </c>
      <c r="W106" s="128">
        <v>-3.7252902984619141E-9</v>
      </c>
      <c r="X106" s="128">
        <v>0</v>
      </c>
      <c r="Y106" s="128">
        <v>5123704.3799999179</v>
      </c>
      <c r="Z106" s="130">
        <v>37398</v>
      </c>
      <c r="AA106" s="130">
        <v>46529</v>
      </c>
      <c r="AB106" s="129">
        <v>40000000</v>
      </c>
      <c r="AC106" s="129">
        <v>35187390.920000002</v>
      </c>
      <c r="AD106" s="129">
        <v>2.5561643835616437</v>
      </c>
      <c r="AE106" s="129">
        <v>25.016438356164382</v>
      </c>
      <c r="AF106" s="132">
        <v>5.3900000000000003E-2</v>
      </c>
      <c r="AG106" s="132" t="s">
        <v>39</v>
      </c>
      <c r="AH106" s="132"/>
      <c r="AI106" s="127" t="s">
        <v>160</v>
      </c>
      <c r="AJ106" s="127" t="s">
        <v>160</v>
      </c>
      <c r="AK106" s="142">
        <v>139218.76999999999</v>
      </c>
      <c r="AL106" s="142">
        <v>0</v>
      </c>
      <c r="AM106" s="142">
        <v>0</v>
      </c>
      <c r="AN106" s="142">
        <v>0</v>
      </c>
      <c r="AO106" s="142">
        <v>0</v>
      </c>
      <c r="AP106" s="142">
        <v>0</v>
      </c>
      <c r="AQ106" s="142">
        <v>114124.08</v>
      </c>
      <c r="AR106" s="142">
        <v>0</v>
      </c>
      <c r="AS106" s="142">
        <v>0</v>
      </c>
      <c r="AT106" s="142">
        <v>0</v>
      </c>
      <c r="AU106" s="142">
        <v>0</v>
      </c>
      <c r="AV106" s="142">
        <v>0</v>
      </c>
      <c r="AW106" s="142">
        <v>92812.51</v>
      </c>
      <c r="AX106" s="142">
        <v>0</v>
      </c>
      <c r="AY106" s="40">
        <f t="shared" si="3"/>
        <v>139218.76999999999</v>
      </c>
      <c r="AZ106" s="40">
        <f t="shared" si="4"/>
        <v>206936.59</v>
      </c>
      <c r="BA106" s="40">
        <f t="shared" si="5"/>
        <v>346155.36</v>
      </c>
    </row>
    <row r="107" spans="1:53" x14ac:dyDescent="0.35">
      <c r="A107" s="127">
        <v>20256000</v>
      </c>
      <c r="B107" s="127">
        <v>1</v>
      </c>
      <c r="C107" s="127">
        <v>1</v>
      </c>
      <c r="D107" s="127">
        <v>1</v>
      </c>
      <c r="E107" s="127" t="s">
        <v>23</v>
      </c>
      <c r="F107" s="127" t="s">
        <v>24</v>
      </c>
      <c r="G107" s="127" t="s">
        <v>25</v>
      </c>
      <c r="H107" s="127" t="s">
        <v>26</v>
      </c>
      <c r="I107" s="127" t="s">
        <v>2</v>
      </c>
      <c r="J107" s="127" t="s">
        <v>27</v>
      </c>
      <c r="K107" s="127" t="s">
        <v>160</v>
      </c>
      <c r="L107" s="127" t="s">
        <v>29</v>
      </c>
      <c r="M107" s="127" t="s">
        <v>159</v>
      </c>
      <c r="N107" s="127" t="s">
        <v>1325</v>
      </c>
      <c r="O107" s="127" t="s">
        <v>187</v>
      </c>
      <c r="P107" s="127" t="s">
        <v>187</v>
      </c>
      <c r="Q107" s="127" t="s">
        <v>160</v>
      </c>
      <c r="R107" s="128">
        <v>2252124.9900000002</v>
      </c>
      <c r="S107" s="128">
        <v>0</v>
      </c>
      <c r="T107" s="128">
        <v>0</v>
      </c>
      <c r="U107" s="128">
        <v>0</v>
      </c>
      <c r="V107" s="128">
        <v>0</v>
      </c>
      <c r="W107" s="128">
        <v>0</v>
      </c>
      <c r="X107" s="128">
        <v>0</v>
      </c>
      <c r="Y107" s="128">
        <v>2252124.9900000002</v>
      </c>
      <c r="Z107" s="130">
        <v>37398</v>
      </c>
      <c r="AA107" s="130">
        <v>46529</v>
      </c>
      <c r="AB107" s="129">
        <v>15200000</v>
      </c>
      <c r="AC107" s="129">
        <v>15080000</v>
      </c>
      <c r="AD107" s="129">
        <v>2.5561643835616437</v>
      </c>
      <c r="AE107" s="129">
        <v>25.016438356164382</v>
      </c>
      <c r="AF107" s="132">
        <v>5.3900000000000003E-2</v>
      </c>
      <c r="AG107" s="132" t="s">
        <v>39</v>
      </c>
      <c r="AH107" s="132"/>
      <c r="AI107" s="127" t="s">
        <v>160</v>
      </c>
      <c r="AJ107" s="127" t="s">
        <v>160</v>
      </c>
      <c r="AK107" s="142">
        <v>61193.63</v>
      </c>
      <c r="AL107" s="142">
        <v>0</v>
      </c>
      <c r="AM107" s="142">
        <v>0</v>
      </c>
      <c r="AN107" s="142">
        <v>0</v>
      </c>
      <c r="AO107" s="142">
        <v>0</v>
      </c>
      <c r="AP107" s="142">
        <v>0</v>
      </c>
      <c r="AQ107" s="142">
        <v>50163.26</v>
      </c>
      <c r="AR107" s="142">
        <v>0</v>
      </c>
      <c r="AS107" s="142">
        <v>0</v>
      </c>
      <c r="AT107" s="142">
        <v>0</v>
      </c>
      <c r="AU107" s="142">
        <v>0</v>
      </c>
      <c r="AV107" s="142">
        <v>0</v>
      </c>
      <c r="AW107" s="142">
        <v>40795.75</v>
      </c>
      <c r="AX107" s="142">
        <v>0</v>
      </c>
      <c r="AY107" s="40">
        <f t="shared" si="3"/>
        <v>61193.63</v>
      </c>
      <c r="AZ107" s="40">
        <f t="shared" si="4"/>
        <v>90959.010000000009</v>
      </c>
      <c r="BA107" s="40">
        <f t="shared" si="5"/>
        <v>152152.64000000001</v>
      </c>
    </row>
    <row r="108" spans="1:53" x14ac:dyDescent="0.35">
      <c r="A108" s="127">
        <v>20259000</v>
      </c>
      <c r="B108" s="127">
        <v>1</v>
      </c>
      <c r="C108" s="127">
        <v>1</v>
      </c>
      <c r="D108" s="127">
        <v>1</v>
      </c>
      <c r="E108" s="127" t="s">
        <v>23</v>
      </c>
      <c r="F108" s="127" t="s">
        <v>24</v>
      </c>
      <c r="G108" s="127" t="s">
        <v>25</v>
      </c>
      <c r="H108" s="127" t="s">
        <v>26</v>
      </c>
      <c r="I108" s="127" t="s">
        <v>2</v>
      </c>
      <c r="J108" s="127" t="s">
        <v>27</v>
      </c>
      <c r="K108" s="127" t="s">
        <v>160</v>
      </c>
      <c r="L108" s="127" t="s">
        <v>29</v>
      </c>
      <c r="M108" s="127" t="s">
        <v>159</v>
      </c>
      <c r="N108" s="127" t="s">
        <v>1325</v>
      </c>
      <c r="O108" s="127" t="s">
        <v>188</v>
      </c>
      <c r="P108" s="127" t="s">
        <v>188</v>
      </c>
      <c r="Q108" s="127" t="s">
        <v>160</v>
      </c>
      <c r="R108" s="128">
        <v>4001091.9200000009</v>
      </c>
      <c r="S108" s="128">
        <v>0</v>
      </c>
      <c r="T108" s="128">
        <v>0</v>
      </c>
      <c r="U108" s="128">
        <v>0</v>
      </c>
      <c r="V108" s="128">
        <v>0</v>
      </c>
      <c r="W108" s="128">
        <v>0</v>
      </c>
      <c r="X108" s="128">
        <v>0</v>
      </c>
      <c r="Y108" s="128">
        <v>4001091.9200000009</v>
      </c>
      <c r="Z108" s="130">
        <v>37606</v>
      </c>
      <c r="AA108" s="130">
        <v>46737</v>
      </c>
      <c r="AB108" s="129">
        <v>25000000</v>
      </c>
      <c r="AC108" s="129">
        <v>24515611.170000002</v>
      </c>
      <c r="AD108" s="129">
        <v>3.1260273972602741</v>
      </c>
      <c r="AE108" s="129">
        <v>25.016438356164382</v>
      </c>
      <c r="AF108" s="132">
        <v>5.4579999999999997E-2</v>
      </c>
      <c r="AG108" s="132" t="s">
        <v>39</v>
      </c>
      <c r="AH108" s="132"/>
      <c r="AI108" s="127" t="s">
        <v>160</v>
      </c>
      <c r="AJ108" s="127" t="s">
        <v>160</v>
      </c>
      <c r="AK108" s="142">
        <v>0</v>
      </c>
      <c r="AL108" s="142">
        <v>109488.71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93334.63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78206.22</v>
      </c>
      <c r="AY108" s="40">
        <f t="shared" si="3"/>
        <v>109488.71</v>
      </c>
      <c r="AZ108" s="40">
        <f t="shared" si="4"/>
        <v>171540.85</v>
      </c>
      <c r="BA108" s="40">
        <f t="shared" si="5"/>
        <v>281029.56</v>
      </c>
    </row>
    <row r="109" spans="1:53" x14ac:dyDescent="0.35">
      <c r="A109" s="127">
        <v>20260000</v>
      </c>
      <c r="B109" s="127">
        <v>1</v>
      </c>
      <c r="C109" s="127">
        <v>1</v>
      </c>
      <c r="D109" s="127">
        <v>1</v>
      </c>
      <c r="E109" s="127" t="s">
        <v>23</v>
      </c>
      <c r="F109" s="127" t="s">
        <v>24</v>
      </c>
      <c r="G109" s="127" t="s">
        <v>25</v>
      </c>
      <c r="H109" s="127" t="s">
        <v>26</v>
      </c>
      <c r="I109" s="127" t="s">
        <v>2</v>
      </c>
      <c r="J109" s="127" t="s">
        <v>27</v>
      </c>
      <c r="K109" s="127" t="s">
        <v>160</v>
      </c>
      <c r="L109" s="127" t="s">
        <v>29</v>
      </c>
      <c r="M109" s="127" t="s">
        <v>159</v>
      </c>
      <c r="N109" s="127" t="s">
        <v>1325</v>
      </c>
      <c r="O109" s="127" t="s">
        <v>189</v>
      </c>
      <c r="P109" s="127" t="s">
        <v>189</v>
      </c>
      <c r="Q109" s="127" t="s">
        <v>160</v>
      </c>
      <c r="R109" s="128">
        <v>1481100.7899999996</v>
      </c>
      <c r="S109" s="128">
        <v>0</v>
      </c>
      <c r="T109" s="128">
        <v>0</v>
      </c>
      <c r="U109" s="128">
        <v>0</v>
      </c>
      <c r="V109" s="128">
        <v>0</v>
      </c>
      <c r="W109" s="128">
        <v>0</v>
      </c>
      <c r="X109" s="128">
        <v>0</v>
      </c>
      <c r="Y109" s="128">
        <v>1481100.7899999996</v>
      </c>
      <c r="Z109" s="130">
        <v>37664</v>
      </c>
      <c r="AA109" s="130">
        <v>46795</v>
      </c>
      <c r="AB109" s="129">
        <v>10000000</v>
      </c>
      <c r="AC109" s="129">
        <v>8666462.0299999993</v>
      </c>
      <c r="AD109" s="129">
        <v>3.2849315068493152</v>
      </c>
      <c r="AE109" s="129">
        <v>25.016438356164382</v>
      </c>
      <c r="AF109" s="132">
        <v>5.4719999999999998E-2</v>
      </c>
      <c r="AG109" s="132" t="s">
        <v>39</v>
      </c>
      <c r="AH109" s="132"/>
      <c r="AI109" s="127" t="s">
        <v>160</v>
      </c>
      <c r="AJ109" s="127" t="s">
        <v>160</v>
      </c>
      <c r="AK109" s="142">
        <v>0</v>
      </c>
      <c r="AL109" s="142">
        <v>0</v>
      </c>
      <c r="AM109" s="142">
        <v>0</v>
      </c>
      <c r="AN109" s="142">
        <v>41340.160000000003</v>
      </c>
      <c r="AO109" s="142">
        <v>0</v>
      </c>
      <c r="AP109" s="142">
        <v>0</v>
      </c>
      <c r="AQ109" s="142">
        <v>0</v>
      </c>
      <c r="AR109" s="142">
        <v>0</v>
      </c>
      <c r="AS109" s="142">
        <v>0</v>
      </c>
      <c r="AT109" s="142">
        <v>34856.69</v>
      </c>
      <c r="AU109" s="142">
        <v>0</v>
      </c>
      <c r="AV109" s="142">
        <v>0</v>
      </c>
      <c r="AW109" s="142">
        <v>0</v>
      </c>
      <c r="AX109" s="142">
        <v>0</v>
      </c>
      <c r="AY109" s="40">
        <f t="shared" si="3"/>
        <v>0</v>
      </c>
      <c r="AZ109" s="40">
        <f t="shared" si="4"/>
        <v>76196.850000000006</v>
      </c>
      <c r="BA109" s="40">
        <f t="shared" si="5"/>
        <v>76196.850000000006</v>
      </c>
    </row>
    <row r="110" spans="1:53" x14ac:dyDescent="0.35">
      <c r="A110" s="127">
        <v>20262000</v>
      </c>
      <c r="B110" s="127">
        <v>1</v>
      </c>
      <c r="C110" s="127">
        <v>1</v>
      </c>
      <c r="D110" s="127">
        <v>1</v>
      </c>
      <c r="E110" s="127" t="s">
        <v>23</v>
      </c>
      <c r="F110" s="127" t="s">
        <v>24</v>
      </c>
      <c r="G110" s="127" t="s">
        <v>25</v>
      </c>
      <c r="H110" s="127" t="s">
        <v>26</v>
      </c>
      <c r="I110" s="127" t="s">
        <v>2</v>
      </c>
      <c r="J110" s="127" t="s">
        <v>27</v>
      </c>
      <c r="K110" s="127" t="s">
        <v>160</v>
      </c>
      <c r="L110" s="127" t="s">
        <v>29</v>
      </c>
      <c r="M110" s="127" t="s">
        <v>159</v>
      </c>
      <c r="N110" s="127" t="s">
        <v>1325</v>
      </c>
      <c r="O110" s="127" t="s">
        <v>190</v>
      </c>
      <c r="P110" s="127" t="s">
        <v>190</v>
      </c>
      <c r="Q110" s="127" t="s">
        <v>160</v>
      </c>
      <c r="R110" s="128">
        <v>39600000</v>
      </c>
      <c r="S110" s="128">
        <v>0</v>
      </c>
      <c r="T110" s="128">
        <v>0</v>
      </c>
      <c r="U110" s="128">
        <v>0</v>
      </c>
      <c r="V110" s="128">
        <v>0</v>
      </c>
      <c r="W110" s="128">
        <v>0</v>
      </c>
      <c r="X110" s="128">
        <v>0</v>
      </c>
      <c r="Y110" s="128">
        <v>39600000</v>
      </c>
      <c r="Z110" s="130">
        <v>37860</v>
      </c>
      <c r="AA110" s="130">
        <v>46992</v>
      </c>
      <c r="AB110" s="129">
        <v>200000000</v>
      </c>
      <c r="AC110" s="129">
        <v>198000000</v>
      </c>
      <c r="AD110" s="129">
        <v>3.8246575342465752</v>
      </c>
      <c r="AE110" s="129">
        <v>25.019178082191782</v>
      </c>
      <c r="AF110" s="134">
        <v>5.4719999999999998E-2</v>
      </c>
      <c r="AG110" s="132" t="s">
        <v>39</v>
      </c>
      <c r="AH110" s="132"/>
      <c r="AI110" s="127" t="s">
        <v>160</v>
      </c>
      <c r="AJ110" s="127" t="s">
        <v>160</v>
      </c>
      <c r="AK110" s="142">
        <v>0</v>
      </c>
      <c r="AL110" s="142">
        <v>0</v>
      </c>
      <c r="AM110" s="142">
        <v>0</v>
      </c>
      <c r="AN110" s="142">
        <v>1107532.8</v>
      </c>
      <c r="AO110" s="142">
        <v>0</v>
      </c>
      <c r="AP110" s="142">
        <v>0</v>
      </c>
      <c r="AQ110" s="142">
        <v>0</v>
      </c>
      <c r="AR110" s="142">
        <v>0</v>
      </c>
      <c r="AS110" s="142">
        <v>0</v>
      </c>
      <c r="AT110" s="142">
        <v>953290.8</v>
      </c>
      <c r="AU110" s="142">
        <v>0</v>
      </c>
      <c r="AV110" s="142">
        <v>0</v>
      </c>
      <c r="AW110" s="142">
        <v>0</v>
      </c>
      <c r="AX110" s="142">
        <v>0</v>
      </c>
      <c r="AY110" s="40">
        <f t="shared" si="3"/>
        <v>0</v>
      </c>
      <c r="AZ110" s="40">
        <f t="shared" si="4"/>
        <v>2060823.6</v>
      </c>
      <c r="BA110" s="40">
        <f t="shared" si="5"/>
        <v>2060823.6</v>
      </c>
    </row>
    <row r="111" spans="1:53" x14ac:dyDescent="0.35">
      <c r="A111" s="127">
        <v>20263000</v>
      </c>
      <c r="B111" s="127">
        <v>1</v>
      </c>
      <c r="C111" s="127">
        <v>1</v>
      </c>
      <c r="D111" s="127">
        <v>1</v>
      </c>
      <c r="E111" s="127" t="s">
        <v>23</v>
      </c>
      <c r="F111" s="127" t="s">
        <v>24</v>
      </c>
      <c r="G111" s="127" t="s">
        <v>25</v>
      </c>
      <c r="H111" s="127" t="s">
        <v>26</v>
      </c>
      <c r="I111" s="127" t="s">
        <v>2</v>
      </c>
      <c r="J111" s="127" t="s">
        <v>27</v>
      </c>
      <c r="K111" s="127" t="s">
        <v>160</v>
      </c>
      <c r="L111" s="127" t="s">
        <v>29</v>
      </c>
      <c r="M111" s="127" t="s">
        <v>159</v>
      </c>
      <c r="N111" s="127" t="s">
        <v>1325</v>
      </c>
      <c r="O111" s="127" t="s">
        <v>191</v>
      </c>
      <c r="P111" s="127" t="s">
        <v>191</v>
      </c>
      <c r="Q111" s="127" t="s">
        <v>160</v>
      </c>
      <c r="R111" s="128">
        <v>6.2573235481977463E-10</v>
      </c>
      <c r="S111" s="128">
        <v>0</v>
      </c>
      <c r="T111" s="128">
        <v>0</v>
      </c>
      <c r="U111" s="128">
        <v>0</v>
      </c>
      <c r="V111" s="128">
        <v>0</v>
      </c>
      <c r="W111" s="128">
        <v>2.9103830456733704E-11</v>
      </c>
      <c r="X111" s="128">
        <v>0</v>
      </c>
      <c r="Y111" s="128">
        <v>6.5483618527650833E-10</v>
      </c>
      <c r="Z111" s="130">
        <v>38237</v>
      </c>
      <c r="AA111" s="130">
        <v>45542</v>
      </c>
      <c r="AB111" s="129">
        <v>2900000</v>
      </c>
      <c r="AC111" s="129">
        <v>761541.1</v>
      </c>
      <c r="AD111" s="129">
        <v>0</v>
      </c>
      <c r="AE111" s="129">
        <v>0</v>
      </c>
      <c r="AF111" s="132">
        <v>0</v>
      </c>
      <c r="AG111" s="132" t="s">
        <v>39</v>
      </c>
      <c r="AH111" s="132"/>
      <c r="AI111" s="127" t="s">
        <v>160</v>
      </c>
      <c r="AJ111" s="127" t="s">
        <v>160</v>
      </c>
      <c r="AK111" s="142">
        <v>0</v>
      </c>
      <c r="AL111" s="142">
        <v>0</v>
      </c>
      <c r="AM111" s="142">
        <v>0</v>
      </c>
      <c r="AN111" s="142">
        <v>0</v>
      </c>
      <c r="AO111" s="142">
        <v>0</v>
      </c>
      <c r="AP111" s="142">
        <v>0</v>
      </c>
      <c r="AQ111" s="142">
        <v>0</v>
      </c>
      <c r="AR111" s="142">
        <v>0</v>
      </c>
      <c r="AS111" s="142">
        <v>0</v>
      </c>
      <c r="AT111" s="142">
        <v>0</v>
      </c>
      <c r="AU111" s="142">
        <v>0</v>
      </c>
      <c r="AV111" s="142">
        <v>0</v>
      </c>
      <c r="AW111" s="142">
        <v>0</v>
      </c>
      <c r="AX111" s="142">
        <v>0</v>
      </c>
      <c r="AY111" s="40">
        <f t="shared" si="3"/>
        <v>0</v>
      </c>
      <c r="AZ111" s="40">
        <f t="shared" si="4"/>
        <v>0</v>
      </c>
      <c r="BA111" s="40">
        <f t="shared" si="5"/>
        <v>0</v>
      </c>
    </row>
    <row r="112" spans="1:53" x14ac:dyDescent="0.35">
      <c r="A112" s="127">
        <v>20264000</v>
      </c>
      <c r="B112" s="127">
        <v>1</v>
      </c>
      <c r="C112" s="127">
        <v>1</v>
      </c>
      <c r="D112" s="127">
        <v>1</v>
      </c>
      <c r="E112" s="127" t="s">
        <v>23</v>
      </c>
      <c r="F112" s="127" t="s">
        <v>24</v>
      </c>
      <c r="G112" s="127" t="s">
        <v>25</v>
      </c>
      <c r="H112" s="127" t="s">
        <v>26</v>
      </c>
      <c r="I112" s="127" t="s">
        <v>2</v>
      </c>
      <c r="J112" s="127" t="s">
        <v>27</v>
      </c>
      <c r="K112" s="127" t="s">
        <v>160</v>
      </c>
      <c r="L112" s="127" t="s">
        <v>29</v>
      </c>
      <c r="M112" s="127" t="s">
        <v>159</v>
      </c>
      <c r="N112" s="127" t="s">
        <v>1325</v>
      </c>
      <c r="O112" s="127" t="s">
        <v>192</v>
      </c>
      <c r="P112" s="127" t="s">
        <v>192</v>
      </c>
      <c r="Q112" s="127" t="s">
        <v>160</v>
      </c>
      <c r="R112" s="128">
        <v>3343900.7399999998</v>
      </c>
      <c r="S112" s="128">
        <v>0</v>
      </c>
      <c r="T112" s="128">
        <v>303990.98</v>
      </c>
      <c r="U112" s="128">
        <v>58533.77</v>
      </c>
      <c r="V112" s="128">
        <v>0</v>
      </c>
      <c r="W112" s="128">
        <v>0</v>
      </c>
      <c r="X112" s="128">
        <v>0</v>
      </c>
      <c r="Y112" s="128">
        <v>3039909.76</v>
      </c>
      <c r="Z112" s="130">
        <v>38286</v>
      </c>
      <c r="AA112" s="130">
        <v>47417</v>
      </c>
      <c r="AB112" s="129">
        <v>12400000</v>
      </c>
      <c r="AC112" s="129">
        <v>11944835.029999999</v>
      </c>
      <c r="AD112" s="129">
        <v>4.9890410958904106</v>
      </c>
      <c r="AE112" s="129">
        <v>25.016438356164382</v>
      </c>
      <c r="AF112" s="132">
        <v>5.5E-2</v>
      </c>
      <c r="AG112" s="132" t="s">
        <v>39</v>
      </c>
      <c r="AH112" s="132"/>
      <c r="AI112" s="127" t="s">
        <v>160</v>
      </c>
      <c r="AJ112" s="127" t="s">
        <v>160</v>
      </c>
      <c r="AK112" s="142">
        <v>0</v>
      </c>
      <c r="AL112" s="142">
        <v>0</v>
      </c>
      <c r="AM112" s="142">
        <v>0</v>
      </c>
      <c r="AN112" s="142">
        <v>0</v>
      </c>
      <c r="AO112" s="142">
        <v>0</v>
      </c>
      <c r="AP112" s="142">
        <v>53093.09</v>
      </c>
      <c r="AQ112" s="142">
        <v>0</v>
      </c>
      <c r="AR112" s="142">
        <v>0</v>
      </c>
      <c r="AS112" s="142">
        <v>0</v>
      </c>
      <c r="AT112" s="142">
        <v>0</v>
      </c>
      <c r="AU112" s="142">
        <v>0</v>
      </c>
      <c r="AV112" s="142">
        <v>48046.33</v>
      </c>
      <c r="AW112" s="142">
        <v>0</v>
      </c>
      <c r="AX112" s="142">
        <v>0</v>
      </c>
      <c r="AY112" s="40">
        <f t="shared" si="3"/>
        <v>0</v>
      </c>
      <c r="AZ112" s="40">
        <f t="shared" si="4"/>
        <v>101139.42</v>
      </c>
      <c r="BA112" s="40">
        <f t="shared" si="5"/>
        <v>101139.42</v>
      </c>
    </row>
    <row r="113" spans="1:53" x14ac:dyDescent="0.35">
      <c r="A113" s="127">
        <v>20266000</v>
      </c>
      <c r="B113" s="127">
        <v>1</v>
      </c>
      <c r="C113" s="127">
        <v>1</v>
      </c>
      <c r="D113" s="127">
        <v>1</v>
      </c>
      <c r="E113" s="127" t="s">
        <v>23</v>
      </c>
      <c r="F113" s="127" t="s">
        <v>24</v>
      </c>
      <c r="G113" s="127" t="s">
        <v>25</v>
      </c>
      <c r="H113" s="127" t="s">
        <v>26</v>
      </c>
      <c r="I113" s="127" t="s">
        <v>2</v>
      </c>
      <c r="J113" s="127" t="s">
        <v>27</v>
      </c>
      <c r="K113" s="127" t="s">
        <v>160</v>
      </c>
      <c r="L113" s="127" t="s">
        <v>29</v>
      </c>
      <c r="M113" s="127" t="s">
        <v>159</v>
      </c>
      <c r="N113" s="127" t="s">
        <v>1325</v>
      </c>
      <c r="O113" s="127" t="s">
        <v>193</v>
      </c>
      <c r="P113" s="127" t="s">
        <v>193</v>
      </c>
      <c r="Q113" s="127" t="s">
        <v>160</v>
      </c>
      <c r="R113" s="128">
        <v>528256.26000000956</v>
      </c>
      <c r="S113" s="128">
        <v>0</v>
      </c>
      <c r="T113" s="128">
        <v>0</v>
      </c>
      <c r="U113" s="128">
        <v>0</v>
      </c>
      <c r="V113" s="128">
        <v>0</v>
      </c>
      <c r="W113" s="128">
        <v>4.6566128730773926E-10</v>
      </c>
      <c r="X113" s="128">
        <v>0</v>
      </c>
      <c r="Y113" s="128">
        <v>528256.26000001002</v>
      </c>
      <c r="Z113" s="130">
        <v>38862</v>
      </c>
      <c r="AA113" s="130">
        <v>46167</v>
      </c>
      <c r="AB113" s="129">
        <v>5000000</v>
      </c>
      <c r="AC113" s="129">
        <v>4343173.07</v>
      </c>
      <c r="AD113" s="129">
        <v>1.5643835616438355</v>
      </c>
      <c r="AE113" s="129">
        <v>20.013698630136986</v>
      </c>
      <c r="AF113" s="132">
        <v>4.2626999999999998E-2</v>
      </c>
      <c r="AG113" s="132" t="s">
        <v>39</v>
      </c>
      <c r="AH113" s="132"/>
      <c r="AI113" s="127" t="s">
        <v>160</v>
      </c>
      <c r="AJ113" s="127" t="s">
        <v>160</v>
      </c>
      <c r="AK113" s="142">
        <v>11509.19</v>
      </c>
      <c r="AL113" s="142">
        <v>0</v>
      </c>
      <c r="AM113" s="142">
        <v>0</v>
      </c>
      <c r="AN113" s="142">
        <v>0</v>
      </c>
      <c r="AO113" s="142">
        <v>0</v>
      </c>
      <c r="AP113" s="142">
        <v>0</v>
      </c>
      <c r="AQ113" s="142">
        <v>8491.15</v>
      </c>
      <c r="AR113" s="142">
        <v>0</v>
      </c>
      <c r="AS113" s="142">
        <v>0</v>
      </c>
      <c r="AT113" s="142">
        <v>0</v>
      </c>
      <c r="AU113" s="142">
        <v>0</v>
      </c>
      <c r="AV113" s="142">
        <v>0</v>
      </c>
      <c r="AW113" s="142">
        <v>5754.59</v>
      </c>
      <c r="AX113" s="142">
        <v>0</v>
      </c>
      <c r="AY113" s="40">
        <f t="shared" si="3"/>
        <v>11509.19</v>
      </c>
      <c r="AZ113" s="40">
        <f t="shared" si="4"/>
        <v>14245.74</v>
      </c>
      <c r="BA113" s="40">
        <f t="shared" si="5"/>
        <v>25754.93</v>
      </c>
    </row>
    <row r="114" spans="1:53" x14ac:dyDescent="0.35">
      <c r="A114" s="127">
        <v>20272000</v>
      </c>
      <c r="B114" s="127">
        <v>1</v>
      </c>
      <c r="C114" s="127">
        <v>1</v>
      </c>
      <c r="D114" s="127">
        <v>1</v>
      </c>
      <c r="E114" s="127" t="s">
        <v>23</v>
      </c>
      <c r="F114" s="127" t="s">
        <v>24</v>
      </c>
      <c r="G114" s="127" t="s">
        <v>25</v>
      </c>
      <c r="H114" s="127" t="s">
        <v>26</v>
      </c>
      <c r="I114" s="127" t="s">
        <v>2</v>
      </c>
      <c r="J114" s="127" t="s">
        <v>27</v>
      </c>
      <c r="K114" s="127" t="s">
        <v>160</v>
      </c>
      <c r="L114" s="127" t="s">
        <v>29</v>
      </c>
      <c r="M114" s="127" t="s">
        <v>159</v>
      </c>
      <c r="N114" s="127" t="s">
        <v>1325</v>
      </c>
      <c r="O114" s="127" t="s">
        <v>194</v>
      </c>
      <c r="P114" s="127" t="s">
        <v>194</v>
      </c>
      <c r="Q114" s="127" t="s">
        <v>160</v>
      </c>
      <c r="R114" s="128">
        <v>36428571.492999978</v>
      </c>
      <c r="S114" s="128">
        <v>0</v>
      </c>
      <c r="T114" s="128">
        <v>0</v>
      </c>
      <c r="U114" s="128">
        <v>0</v>
      </c>
      <c r="V114" s="128">
        <v>0</v>
      </c>
      <c r="W114" s="128">
        <v>2.9999986290931702E-3</v>
      </c>
      <c r="X114" s="128">
        <v>0</v>
      </c>
      <c r="Y114" s="128">
        <v>36428571.495999977</v>
      </c>
      <c r="Z114" s="130">
        <v>39428</v>
      </c>
      <c r="AA114" s="130">
        <v>48560</v>
      </c>
      <c r="AB114" s="129">
        <v>90000000</v>
      </c>
      <c r="AC114" s="129">
        <v>90000000</v>
      </c>
      <c r="AD114" s="129">
        <v>8.1205479452054803</v>
      </c>
      <c r="AE114" s="129">
        <v>25.019178082191782</v>
      </c>
      <c r="AF114" s="132">
        <v>5.3900000000000003E-2</v>
      </c>
      <c r="AG114" s="132" t="s">
        <v>39</v>
      </c>
      <c r="AH114" s="132"/>
      <c r="AI114" s="127" t="s">
        <v>160</v>
      </c>
      <c r="AJ114" s="127" t="s">
        <v>160</v>
      </c>
      <c r="AK114" s="142">
        <v>0</v>
      </c>
      <c r="AL114" s="142">
        <v>774270.88</v>
      </c>
      <c r="AM114" s="142">
        <v>0</v>
      </c>
      <c r="AN114" s="142">
        <v>0</v>
      </c>
      <c r="AO114" s="142">
        <v>0</v>
      </c>
      <c r="AP114" s="142">
        <v>0</v>
      </c>
      <c r="AQ114" s="142">
        <v>0</v>
      </c>
      <c r="AR114" s="142">
        <v>724743.43</v>
      </c>
      <c r="AS114" s="142">
        <v>0</v>
      </c>
      <c r="AT114" s="142">
        <v>0</v>
      </c>
      <c r="AU114" s="142">
        <v>0</v>
      </c>
      <c r="AV114" s="142">
        <v>0</v>
      </c>
      <c r="AW114" s="142">
        <v>0</v>
      </c>
      <c r="AX114" s="142">
        <v>683180.2</v>
      </c>
      <c r="AY114" s="40">
        <f t="shared" si="3"/>
        <v>774270.88</v>
      </c>
      <c r="AZ114" s="40">
        <f t="shared" si="4"/>
        <v>1407923.63</v>
      </c>
      <c r="BA114" s="40">
        <f t="shared" si="5"/>
        <v>2182194.5099999998</v>
      </c>
    </row>
    <row r="115" spans="1:53" x14ac:dyDescent="0.35">
      <c r="A115" s="127">
        <v>20270000</v>
      </c>
      <c r="B115" s="127">
        <v>1</v>
      </c>
      <c r="C115" s="127">
        <v>1</v>
      </c>
      <c r="D115" s="127">
        <v>1</v>
      </c>
      <c r="E115" s="127" t="s">
        <v>23</v>
      </c>
      <c r="F115" s="127" t="s">
        <v>24</v>
      </c>
      <c r="G115" s="127" t="s">
        <v>25</v>
      </c>
      <c r="H115" s="127" t="s">
        <v>26</v>
      </c>
      <c r="I115" s="127" t="s">
        <v>2</v>
      </c>
      <c r="J115" s="127" t="s">
        <v>27</v>
      </c>
      <c r="K115" s="127" t="s">
        <v>160</v>
      </c>
      <c r="L115" s="127" t="s">
        <v>29</v>
      </c>
      <c r="M115" s="127" t="s">
        <v>159</v>
      </c>
      <c r="N115" s="127" t="s">
        <v>1325</v>
      </c>
      <c r="O115" s="127" t="s">
        <v>195</v>
      </c>
      <c r="P115" s="127" t="s">
        <v>195</v>
      </c>
      <c r="Q115" s="127" t="s">
        <v>160</v>
      </c>
      <c r="R115" s="128">
        <v>8620689.6799999233</v>
      </c>
      <c r="S115" s="128">
        <v>0</v>
      </c>
      <c r="T115" s="128">
        <v>0</v>
      </c>
      <c r="U115" s="128">
        <v>0</v>
      </c>
      <c r="V115" s="128">
        <v>0</v>
      </c>
      <c r="W115" s="128">
        <v>-3.7252902984619141E-9</v>
      </c>
      <c r="X115" s="128">
        <v>0</v>
      </c>
      <c r="Y115" s="128">
        <v>8620689.6799999196</v>
      </c>
      <c r="Z115" s="130">
        <v>39262</v>
      </c>
      <c r="AA115" s="130">
        <v>46371</v>
      </c>
      <c r="AB115" s="129">
        <v>50000000</v>
      </c>
      <c r="AC115" s="129">
        <v>50000000</v>
      </c>
      <c r="AD115" s="129">
        <v>2.1232876712328768</v>
      </c>
      <c r="AE115" s="129">
        <v>19.476712328767125</v>
      </c>
      <c r="AF115" s="132">
        <v>5.3900000000000003E-2</v>
      </c>
      <c r="AG115" s="132" t="s">
        <v>39</v>
      </c>
      <c r="AH115" s="132"/>
      <c r="AI115" s="127" t="s">
        <v>160</v>
      </c>
      <c r="AJ115" s="127" t="s">
        <v>160</v>
      </c>
      <c r="AK115" s="142">
        <v>0</v>
      </c>
      <c r="AL115" s="142">
        <v>232964.1</v>
      </c>
      <c r="AM115" s="142">
        <v>0</v>
      </c>
      <c r="AN115" s="142">
        <v>0</v>
      </c>
      <c r="AO115" s="142">
        <v>0</v>
      </c>
      <c r="AP115" s="142">
        <v>0</v>
      </c>
      <c r="AQ115" s="142">
        <v>0</v>
      </c>
      <c r="AR115" s="142">
        <v>185352.86</v>
      </c>
      <c r="AS115" s="142">
        <v>0</v>
      </c>
      <c r="AT115" s="142">
        <v>0</v>
      </c>
      <c r="AU115" s="142">
        <v>0</v>
      </c>
      <c r="AV115" s="142">
        <v>0</v>
      </c>
      <c r="AW115" s="142">
        <v>0</v>
      </c>
      <c r="AX115" s="142">
        <v>139778.46</v>
      </c>
      <c r="AY115" s="40">
        <f t="shared" si="3"/>
        <v>232964.1</v>
      </c>
      <c r="AZ115" s="40">
        <f t="shared" si="4"/>
        <v>325131.31999999995</v>
      </c>
      <c r="BA115" s="40">
        <f t="shared" si="5"/>
        <v>558095.41999999993</v>
      </c>
    </row>
    <row r="116" spans="1:53" x14ac:dyDescent="0.35">
      <c r="A116" s="127">
        <v>20273000</v>
      </c>
      <c r="B116" s="127">
        <v>1</v>
      </c>
      <c r="C116" s="127">
        <v>1</v>
      </c>
      <c r="D116" s="127">
        <v>1</v>
      </c>
      <c r="E116" s="127" t="s">
        <v>23</v>
      </c>
      <c r="F116" s="127" t="s">
        <v>24</v>
      </c>
      <c r="G116" s="127" t="s">
        <v>25</v>
      </c>
      <c r="H116" s="127" t="s">
        <v>26</v>
      </c>
      <c r="I116" s="127" t="s">
        <v>2</v>
      </c>
      <c r="J116" s="127" t="s">
        <v>27</v>
      </c>
      <c r="K116" s="127" t="s">
        <v>160</v>
      </c>
      <c r="L116" s="127" t="s">
        <v>29</v>
      </c>
      <c r="M116" s="127" t="s">
        <v>159</v>
      </c>
      <c r="N116" s="127" t="s">
        <v>1325</v>
      </c>
      <c r="O116" s="127" t="s">
        <v>196</v>
      </c>
      <c r="P116" s="127" t="s">
        <v>196</v>
      </c>
      <c r="Q116" s="127" t="s">
        <v>160</v>
      </c>
      <c r="R116" s="128">
        <v>20993877.560000002</v>
      </c>
      <c r="S116" s="128">
        <v>0</v>
      </c>
      <c r="T116" s="128">
        <v>0</v>
      </c>
      <c r="U116" s="128">
        <v>0</v>
      </c>
      <c r="V116" s="128">
        <v>0</v>
      </c>
      <c r="W116" s="128">
        <v>0</v>
      </c>
      <c r="X116" s="128">
        <v>0</v>
      </c>
      <c r="Y116" s="128">
        <v>20993877.560000002</v>
      </c>
      <c r="Z116" s="130">
        <v>39428</v>
      </c>
      <c r="AA116" s="130">
        <v>50386</v>
      </c>
      <c r="AB116" s="129">
        <v>38100000</v>
      </c>
      <c r="AC116" s="129">
        <v>38100000</v>
      </c>
      <c r="AD116" s="129">
        <v>13.123287671232877</v>
      </c>
      <c r="AE116" s="129">
        <v>30.021917808219179</v>
      </c>
      <c r="AF116" s="132">
        <v>5.3900000000000003E-2</v>
      </c>
      <c r="AG116" s="132" t="s">
        <v>39</v>
      </c>
      <c r="AH116" s="132"/>
      <c r="AI116" s="127" t="s">
        <v>160</v>
      </c>
      <c r="AJ116" s="127" t="s">
        <v>160</v>
      </c>
      <c r="AK116" s="142">
        <v>0</v>
      </c>
      <c r="AL116" s="142">
        <v>567335.1</v>
      </c>
      <c r="AM116" s="142">
        <v>0</v>
      </c>
      <c r="AN116" s="142">
        <v>0</v>
      </c>
      <c r="AO116" s="142">
        <v>0</v>
      </c>
      <c r="AP116" s="142">
        <v>0</v>
      </c>
      <c r="AQ116" s="142">
        <v>0</v>
      </c>
      <c r="AR116" s="142">
        <v>543337.31999999995</v>
      </c>
      <c r="AS116" s="142">
        <v>0</v>
      </c>
      <c r="AT116" s="142">
        <v>0</v>
      </c>
      <c r="AU116" s="142">
        <v>0</v>
      </c>
      <c r="AV116" s="142">
        <v>0</v>
      </c>
      <c r="AW116" s="142">
        <v>0</v>
      </c>
      <c r="AX116" s="142">
        <v>525310.27</v>
      </c>
      <c r="AY116" s="40">
        <f t="shared" si="3"/>
        <v>567335.1</v>
      </c>
      <c r="AZ116" s="40">
        <f t="shared" si="4"/>
        <v>1068647.5899999999</v>
      </c>
      <c r="BA116" s="40">
        <f t="shared" si="5"/>
        <v>1635982.69</v>
      </c>
    </row>
    <row r="117" spans="1:53" x14ac:dyDescent="0.35">
      <c r="A117" s="127">
        <v>20275000</v>
      </c>
      <c r="B117" s="127">
        <v>1</v>
      </c>
      <c r="C117" s="127">
        <v>1</v>
      </c>
      <c r="D117" s="127">
        <v>1</v>
      </c>
      <c r="E117" s="127" t="s">
        <v>23</v>
      </c>
      <c r="F117" s="127" t="s">
        <v>24</v>
      </c>
      <c r="G117" s="127" t="s">
        <v>25</v>
      </c>
      <c r="H117" s="127" t="s">
        <v>26</v>
      </c>
      <c r="I117" s="127" t="s">
        <v>2</v>
      </c>
      <c r="J117" s="127" t="s">
        <v>27</v>
      </c>
      <c r="K117" s="127" t="s">
        <v>160</v>
      </c>
      <c r="L117" s="127" t="s">
        <v>29</v>
      </c>
      <c r="M117" s="127" t="s">
        <v>159</v>
      </c>
      <c r="N117" s="127" t="s">
        <v>1325</v>
      </c>
      <c r="O117" s="127" t="s">
        <v>197</v>
      </c>
      <c r="P117" s="127" t="s">
        <v>197</v>
      </c>
      <c r="Q117" s="127" t="s">
        <v>160</v>
      </c>
      <c r="R117" s="128">
        <v>9500000</v>
      </c>
      <c r="S117" s="128">
        <v>0</v>
      </c>
      <c r="T117" s="128">
        <v>0</v>
      </c>
      <c r="U117" s="128">
        <v>0</v>
      </c>
      <c r="V117" s="128">
        <v>0</v>
      </c>
      <c r="W117" s="128">
        <v>0</v>
      </c>
      <c r="X117" s="128">
        <v>0</v>
      </c>
      <c r="Y117" s="128">
        <v>9500000</v>
      </c>
      <c r="Z117" s="130">
        <v>39428</v>
      </c>
      <c r="AA117" s="130">
        <v>54038</v>
      </c>
      <c r="AB117" s="129">
        <v>9500000</v>
      </c>
      <c r="AC117" s="129">
        <v>9500000</v>
      </c>
      <c r="AD117" s="129">
        <v>23.12876712328767</v>
      </c>
      <c r="AE117" s="129">
        <v>40.027397260273972</v>
      </c>
      <c r="AF117" s="132">
        <v>2.5000000000000001E-3</v>
      </c>
      <c r="AG117" s="132" t="s">
        <v>39</v>
      </c>
      <c r="AH117" s="132"/>
      <c r="AI117" s="127" t="s">
        <v>160</v>
      </c>
      <c r="AJ117" s="127" t="s">
        <v>160</v>
      </c>
      <c r="AK117" s="142">
        <v>0</v>
      </c>
      <c r="AL117" s="142">
        <v>11907.53</v>
      </c>
      <c r="AM117" s="142">
        <v>0</v>
      </c>
      <c r="AN117" s="142">
        <v>0</v>
      </c>
      <c r="AO117" s="142">
        <v>0</v>
      </c>
      <c r="AP117" s="142">
        <v>0</v>
      </c>
      <c r="AQ117" s="142">
        <v>0</v>
      </c>
      <c r="AR117" s="142">
        <v>11842.47</v>
      </c>
      <c r="AS117" s="142">
        <v>0</v>
      </c>
      <c r="AT117" s="142">
        <v>0</v>
      </c>
      <c r="AU117" s="142">
        <v>0</v>
      </c>
      <c r="AV117" s="142">
        <v>0</v>
      </c>
      <c r="AW117" s="142">
        <v>0</v>
      </c>
      <c r="AX117" s="142">
        <v>11907.53</v>
      </c>
      <c r="AY117" s="40">
        <f t="shared" si="3"/>
        <v>11907.53</v>
      </c>
      <c r="AZ117" s="40">
        <f t="shared" si="4"/>
        <v>23750</v>
      </c>
      <c r="BA117" s="40">
        <f t="shared" si="5"/>
        <v>35657.53</v>
      </c>
    </row>
    <row r="118" spans="1:53" x14ac:dyDescent="0.35">
      <c r="A118" s="127">
        <v>20276000</v>
      </c>
      <c r="B118" s="127">
        <v>1</v>
      </c>
      <c r="C118" s="127">
        <v>1</v>
      </c>
      <c r="D118" s="127">
        <v>1</v>
      </c>
      <c r="E118" s="127" t="s">
        <v>23</v>
      </c>
      <c r="F118" s="127" t="s">
        <v>24</v>
      </c>
      <c r="G118" s="127" t="s">
        <v>25</v>
      </c>
      <c r="H118" s="127" t="s">
        <v>26</v>
      </c>
      <c r="I118" s="127" t="s">
        <v>2</v>
      </c>
      <c r="J118" s="127" t="s">
        <v>27</v>
      </c>
      <c r="K118" s="127" t="s">
        <v>160</v>
      </c>
      <c r="L118" s="127" t="s">
        <v>29</v>
      </c>
      <c r="M118" s="127" t="s">
        <v>159</v>
      </c>
      <c r="N118" s="127" t="s">
        <v>1325</v>
      </c>
      <c r="O118" s="127" t="s">
        <v>198</v>
      </c>
      <c r="P118" s="127" t="s">
        <v>198</v>
      </c>
      <c r="Q118" s="127" t="s">
        <v>160</v>
      </c>
      <c r="R118" s="128">
        <v>97528851.998999968</v>
      </c>
      <c r="S118" s="128">
        <v>0</v>
      </c>
      <c r="T118" s="128">
        <v>0</v>
      </c>
      <c r="U118" s="128">
        <v>0</v>
      </c>
      <c r="V118" s="128">
        <v>0</v>
      </c>
      <c r="W118" s="128">
        <v>-1.0000020265579224E-3</v>
      </c>
      <c r="X118" s="128">
        <v>0</v>
      </c>
      <c r="Y118" s="128">
        <v>97528851.997999966</v>
      </c>
      <c r="Z118" s="130">
        <v>39428</v>
      </c>
      <c r="AA118" s="130">
        <v>48560</v>
      </c>
      <c r="AB118" s="129">
        <v>246400000</v>
      </c>
      <c r="AC118" s="129">
        <v>246400000</v>
      </c>
      <c r="AD118" s="129">
        <v>8.1205479452054803</v>
      </c>
      <c r="AE118" s="129">
        <v>25.019178082191782</v>
      </c>
      <c r="AF118" s="132">
        <v>5.3900000000000003E-2</v>
      </c>
      <c r="AG118" s="132" t="s">
        <v>39</v>
      </c>
      <c r="AH118" s="132"/>
      <c r="AI118" s="127" t="s">
        <v>160</v>
      </c>
      <c r="AJ118" s="127" t="s">
        <v>160</v>
      </c>
      <c r="AK118" s="142">
        <v>0</v>
      </c>
      <c r="AL118" s="142">
        <v>1864446.02</v>
      </c>
      <c r="AM118" s="142">
        <v>0</v>
      </c>
      <c r="AN118" s="142">
        <v>0</v>
      </c>
      <c r="AO118" s="142">
        <v>0</v>
      </c>
      <c r="AP118" s="142">
        <v>0</v>
      </c>
      <c r="AQ118" s="142">
        <v>0</v>
      </c>
      <c r="AR118" s="142">
        <v>1745183.8</v>
      </c>
      <c r="AS118" s="142">
        <v>0</v>
      </c>
      <c r="AT118" s="142">
        <v>0</v>
      </c>
      <c r="AU118" s="142">
        <v>0</v>
      </c>
      <c r="AV118" s="142">
        <v>0</v>
      </c>
      <c r="AW118" s="142">
        <v>0</v>
      </c>
      <c r="AX118" s="142">
        <v>1645099.43</v>
      </c>
      <c r="AY118" s="40">
        <f t="shared" si="3"/>
        <v>1864446.02</v>
      </c>
      <c r="AZ118" s="40">
        <f t="shared" si="4"/>
        <v>3390283.23</v>
      </c>
      <c r="BA118" s="40">
        <f t="shared" si="5"/>
        <v>5254729.25</v>
      </c>
    </row>
    <row r="119" spans="1:53" x14ac:dyDescent="0.35">
      <c r="A119" s="127">
        <v>20278000</v>
      </c>
      <c r="B119" s="127">
        <v>1</v>
      </c>
      <c r="C119" s="127">
        <v>1</v>
      </c>
      <c r="D119" s="127">
        <v>1</v>
      </c>
      <c r="E119" s="127" t="s">
        <v>23</v>
      </c>
      <c r="F119" s="127" t="s">
        <v>24</v>
      </c>
      <c r="G119" s="127" t="s">
        <v>25</v>
      </c>
      <c r="H119" s="127" t="s">
        <v>26</v>
      </c>
      <c r="I119" s="127" t="s">
        <v>2</v>
      </c>
      <c r="J119" s="127" t="s">
        <v>27</v>
      </c>
      <c r="K119" s="127" t="s">
        <v>160</v>
      </c>
      <c r="L119" s="127" t="s">
        <v>29</v>
      </c>
      <c r="M119" s="127" t="s">
        <v>159</v>
      </c>
      <c r="N119" s="127" t="s">
        <v>1325</v>
      </c>
      <c r="O119" s="127" t="s">
        <v>199</v>
      </c>
      <c r="P119" s="127" t="s">
        <v>199</v>
      </c>
      <c r="Q119" s="127" t="s">
        <v>160</v>
      </c>
      <c r="R119" s="128">
        <v>675000</v>
      </c>
      <c r="S119" s="128">
        <v>0</v>
      </c>
      <c r="T119" s="128">
        <v>0</v>
      </c>
      <c r="U119" s="128">
        <v>0</v>
      </c>
      <c r="V119" s="128">
        <v>0</v>
      </c>
      <c r="W119" s="128">
        <v>0</v>
      </c>
      <c r="X119" s="128">
        <v>0</v>
      </c>
      <c r="Y119" s="128">
        <v>675000</v>
      </c>
      <c r="Z119" s="130">
        <v>39903</v>
      </c>
      <c r="AA119" s="130">
        <v>47208</v>
      </c>
      <c r="AB119" s="129">
        <v>2400000</v>
      </c>
      <c r="AC119" s="129">
        <v>2400000</v>
      </c>
      <c r="AD119" s="129">
        <v>4.4164383561643836</v>
      </c>
      <c r="AE119" s="129">
        <v>20.013698630136986</v>
      </c>
      <c r="AF119" s="132">
        <v>1.6079E-2</v>
      </c>
      <c r="AG119" s="132" t="s">
        <v>39</v>
      </c>
      <c r="AH119" s="132"/>
      <c r="AI119" s="127" t="s">
        <v>160</v>
      </c>
      <c r="AJ119" s="127" t="s">
        <v>160</v>
      </c>
      <c r="AK119" s="142">
        <v>0</v>
      </c>
      <c r="AL119" s="142">
        <v>0</v>
      </c>
      <c r="AM119" s="142">
        <v>0</v>
      </c>
      <c r="AN119" s="142">
        <v>0</v>
      </c>
      <c r="AO119" s="142">
        <v>5411.79</v>
      </c>
      <c r="AP119" s="142">
        <v>0</v>
      </c>
      <c r="AQ119" s="142">
        <v>0</v>
      </c>
      <c r="AR119" s="142">
        <v>0</v>
      </c>
      <c r="AS119" s="142">
        <v>0</v>
      </c>
      <c r="AT119" s="142">
        <v>0</v>
      </c>
      <c r="AU119" s="142">
        <v>4836.92</v>
      </c>
      <c r="AV119" s="142">
        <v>0</v>
      </c>
      <c r="AW119" s="142">
        <v>0</v>
      </c>
      <c r="AX119" s="142">
        <v>0</v>
      </c>
      <c r="AY119" s="40">
        <f t="shared" si="3"/>
        <v>0</v>
      </c>
      <c r="AZ119" s="40">
        <f t="shared" si="4"/>
        <v>10248.709999999999</v>
      </c>
      <c r="BA119" s="40">
        <f t="shared" si="5"/>
        <v>10248.709999999999</v>
      </c>
    </row>
    <row r="120" spans="1:53" x14ac:dyDescent="0.35">
      <c r="A120" s="127">
        <v>20277000</v>
      </c>
      <c r="B120" s="127">
        <v>1</v>
      </c>
      <c r="C120" s="127">
        <v>1</v>
      </c>
      <c r="D120" s="127">
        <v>1</v>
      </c>
      <c r="E120" s="127" t="s">
        <v>23</v>
      </c>
      <c r="F120" s="127" t="s">
        <v>24</v>
      </c>
      <c r="G120" s="127" t="s">
        <v>25</v>
      </c>
      <c r="H120" s="127" t="s">
        <v>26</v>
      </c>
      <c r="I120" s="127" t="s">
        <v>2</v>
      </c>
      <c r="J120" s="127" t="s">
        <v>27</v>
      </c>
      <c r="K120" s="127" t="s">
        <v>160</v>
      </c>
      <c r="L120" s="127" t="s">
        <v>29</v>
      </c>
      <c r="M120" s="127" t="s">
        <v>159</v>
      </c>
      <c r="N120" s="127" t="s">
        <v>1325</v>
      </c>
      <c r="O120" s="127" t="s">
        <v>200</v>
      </c>
      <c r="P120" s="127" t="s">
        <v>200</v>
      </c>
      <c r="Q120" s="127" t="s">
        <v>160</v>
      </c>
      <c r="R120" s="128">
        <v>4792863.5699999994</v>
      </c>
      <c r="S120" s="128">
        <v>0</v>
      </c>
      <c r="T120" s="128">
        <v>0</v>
      </c>
      <c r="U120" s="128">
        <v>0</v>
      </c>
      <c r="V120" s="128">
        <v>0</v>
      </c>
      <c r="W120" s="128">
        <v>0</v>
      </c>
      <c r="X120" s="128">
        <v>0</v>
      </c>
      <c r="Y120" s="128">
        <v>4792863.5699999994</v>
      </c>
      <c r="Z120" s="130">
        <v>39903</v>
      </c>
      <c r="AA120" s="130">
        <v>50860</v>
      </c>
      <c r="AB120" s="129">
        <v>38080000</v>
      </c>
      <c r="AC120" s="129">
        <v>8098286.7699999996</v>
      </c>
      <c r="AD120" s="129">
        <v>14.421917808219177</v>
      </c>
      <c r="AE120" s="129">
        <v>30.019178082191782</v>
      </c>
      <c r="AF120" s="132">
        <v>3.6799999999999999E-2</v>
      </c>
      <c r="AG120" s="132" t="s">
        <v>39</v>
      </c>
      <c r="AH120" s="132"/>
      <c r="AI120" s="127" t="s">
        <v>160</v>
      </c>
      <c r="AJ120" s="127" t="s">
        <v>160</v>
      </c>
      <c r="AK120" s="142">
        <v>0</v>
      </c>
      <c r="AL120" s="142">
        <v>0</v>
      </c>
      <c r="AM120" s="142">
        <v>0</v>
      </c>
      <c r="AN120" s="142">
        <v>0</v>
      </c>
      <c r="AO120" s="142">
        <v>87947.08</v>
      </c>
      <c r="AP120" s="142">
        <v>0</v>
      </c>
      <c r="AQ120" s="142">
        <v>0</v>
      </c>
      <c r="AR120" s="142">
        <v>0</v>
      </c>
      <c r="AS120" s="142">
        <v>0</v>
      </c>
      <c r="AT120" s="142">
        <v>0</v>
      </c>
      <c r="AU120" s="142">
        <v>85380.98</v>
      </c>
      <c r="AV120" s="142">
        <v>0</v>
      </c>
      <c r="AW120" s="142">
        <v>0</v>
      </c>
      <c r="AX120" s="142">
        <v>0</v>
      </c>
      <c r="AY120" s="40">
        <f t="shared" si="3"/>
        <v>0</v>
      </c>
      <c r="AZ120" s="40">
        <f t="shared" si="4"/>
        <v>173328.06</v>
      </c>
      <c r="BA120" s="40">
        <f t="shared" si="5"/>
        <v>173328.06</v>
      </c>
    </row>
    <row r="121" spans="1:53" x14ac:dyDescent="0.35">
      <c r="A121" s="127">
        <v>20279000</v>
      </c>
      <c r="B121" s="127">
        <v>1</v>
      </c>
      <c r="C121" s="127">
        <v>1</v>
      </c>
      <c r="D121" s="127">
        <v>1</v>
      </c>
      <c r="E121" s="127" t="s">
        <v>23</v>
      </c>
      <c r="F121" s="127" t="s">
        <v>24</v>
      </c>
      <c r="G121" s="127" t="s">
        <v>25</v>
      </c>
      <c r="H121" s="127" t="s">
        <v>26</v>
      </c>
      <c r="I121" s="127" t="s">
        <v>2</v>
      </c>
      <c r="J121" s="127" t="s">
        <v>27</v>
      </c>
      <c r="K121" s="127" t="s">
        <v>160</v>
      </c>
      <c r="L121" s="127" t="s">
        <v>29</v>
      </c>
      <c r="M121" s="127" t="s">
        <v>159</v>
      </c>
      <c r="N121" s="127" t="s">
        <v>1325</v>
      </c>
      <c r="O121" s="127" t="s">
        <v>201</v>
      </c>
      <c r="P121" s="127" t="s">
        <v>201</v>
      </c>
      <c r="Q121" s="127" t="s">
        <v>160</v>
      </c>
      <c r="R121" s="128">
        <v>2024571.69</v>
      </c>
      <c r="S121" s="128">
        <v>0</v>
      </c>
      <c r="T121" s="128">
        <v>0</v>
      </c>
      <c r="U121" s="128">
        <v>0</v>
      </c>
      <c r="V121" s="128">
        <v>0</v>
      </c>
      <c r="W121" s="128">
        <v>0</v>
      </c>
      <c r="X121" s="128">
        <v>0</v>
      </c>
      <c r="Y121" s="128">
        <v>2024571.69</v>
      </c>
      <c r="Z121" s="130">
        <v>39903</v>
      </c>
      <c r="AA121" s="130">
        <v>54513</v>
      </c>
      <c r="AB121" s="129">
        <v>9520000</v>
      </c>
      <c r="AC121" s="129">
        <v>2024571.69</v>
      </c>
      <c r="AD121" s="129">
        <v>24.43013698630137</v>
      </c>
      <c r="AE121" s="129">
        <v>40.027397260273972</v>
      </c>
      <c r="AF121" s="132">
        <v>2.5000000000000001E-3</v>
      </c>
      <c r="AG121" s="132" t="s">
        <v>39</v>
      </c>
      <c r="AH121" s="132"/>
      <c r="AI121" s="127" t="s">
        <v>160</v>
      </c>
      <c r="AJ121" s="127" t="s">
        <v>160</v>
      </c>
      <c r="AK121" s="142">
        <v>0</v>
      </c>
      <c r="AL121" s="142">
        <v>0</v>
      </c>
      <c r="AM121" s="142">
        <v>0</v>
      </c>
      <c r="AN121" s="142">
        <v>0</v>
      </c>
      <c r="AO121" s="142">
        <v>2523.7800000000002</v>
      </c>
      <c r="AP121" s="142">
        <v>0</v>
      </c>
      <c r="AQ121" s="142">
        <v>0</v>
      </c>
      <c r="AR121" s="142">
        <v>0</v>
      </c>
      <c r="AS121" s="142">
        <v>0</v>
      </c>
      <c r="AT121" s="142">
        <v>0</v>
      </c>
      <c r="AU121" s="142">
        <v>2537.65</v>
      </c>
      <c r="AV121" s="142">
        <v>0</v>
      </c>
      <c r="AW121" s="142">
        <v>0</v>
      </c>
      <c r="AX121" s="142">
        <v>0</v>
      </c>
      <c r="AY121" s="40">
        <f t="shared" si="3"/>
        <v>0</v>
      </c>
      <c r="AZ121" s="40">
        <f t="shared" si="4"/>
        <v>5061.43</v>
      </c>
      <c r="BA121" s="40">
        <f t="shared" si="5"/>
        <v>5061.43</v>
      </c>
    </row>
    <row r="122" spans="1:53" x14ac:dyDescent="0.35">
      <c r="A122" s="127">
        <v>20280000</v>
      </c>
      <c r="B122" s="127">
        <v>1</v>
      </c>
      <c r="C122" s="127">
        <v>1</v>
      </c>
      <c r="D122" s="127">
        <v>1</v>
      </c>
      <c r="E122" s="127" t="s">
        <v>23</v>
      </c>
      <c r="F122" s="127" t="s">
        <v>24</v>
      </c>
      <c r="G122" s="127" t="s">
        <v>25</v>
      </c>
      <c r="H122" s="127" t="s">
        <v>26</v>
      </c>
      <c r="I122" s="127" t="s">
        <v>2</v>
      </c>
      <c r="J122" s="127" t="s">
        <v>27</v>
      </c>
      <c r="K122" s="127" t="s">
        <v>160</v>
      </c>
      <c r="L122" s="127" t="s">
        <v>29</v>
      </c>
      <c r="M122" s="127" t="s">
        <v>159</v>
      </c>
      <c r="N122" s="127" t="s">
        <v>1325</v>
      </c>
      <c r="O122" s="127" t="s">
        <v>202</v>
      </c>
      <c r="P122" s="127" t="s">
        <v>202</v>
      </c>
      <c r="Q122" s="127" t="s">
        <v>160</v>
      </c>
      <c r="R122" s="128">
        <v>186451376.61800104</v>
      </c>
      <c r="S122" s="128">
        <v>0</v>
      </c>
      <c r="T122" s="128">
        <v>0</v>
      </c>
      <c r="U122" s="128">
        <v>0</v>
      </c>
      <c r="V122" s="128">
        <v>0</v>
      </c>
      <c r="W122" s="128">
        <v>-3.9999485015869141E-3</v>
      </c>
      <c r="X122" s="128">
        <v>0</v>
      </c>
      <c r="Y122" s="128">
        <v>186451376.6140011</v>
      </c>
      <c r="Z122" s="130">
        <v>40228</v>
      </c>
      <c r="AA122" s="130">
        <v>49359</v>
      </c>
      <c r="AB122" s="129">
        <v>350000000</v>
      </c>
      <c r="AC122" s="129">
        <v>336662873.99000001</v>
      </c>
      <c r="AD122" s="129">
        <v>10.30958904109589</v>
      </c>
      <c r="AE122" s="129">
        <v>25.016438356164382</v>
      </c>
      <c r="AF122" s="132">
        <v>1.8360000000000001E-2</v>
      </c>
      <c r="AG122" s="132" t="s">
        <v>39</v>
      </c>
      <c r="AH122" s="132"/>
      <c r="AI122" s="127" t="s">
        <v>160</v>
      </c>
      <c r="AJ122" s="127" t="s">
        <v>160</v>
      </c>
      <c r="AK122" s="142">
        <v>0</v>
      </c>
      <c r="AL122" s="142">
        <v>0</v>
      </c>
      <c r="AM122" s="142">
        <v>0</v>
      </c>
      <c r="AN122" s="142">
        <v>1760515.14</v>
      </c>
      <c r="AO122" s="142">
        <v>0</v>
      </c>
      <c r="AP122" s="142">
        <v>0</v>
      </c>
      <c r="AQ122" s="142">
        <v>0</v>
      </c>
      <c r="AR122" s="142">
        <v>0</v>
      </c>
      <c r="AS122" s="142">
        <v>0</v>
      </c>
      <c r="AT122" s="142">
        <v>1649343.89</v>
      </c>
      <c r="AU122" s="142">
        <v>0</v>
      </c>
      <c r="AV122" s="142">
        <v>0</v>
      </c>
      <c r="AW122" s="142">
        <v>0</v>
      </c>
      <c r="AX122" s="142">
        <v>0</v>
      </c>
      <c r="AY122" s="40">
        <f t="shared" si="3"/>
        <v>0</v>
      </c>
      <c r="AZ122" s="40">
        <f t="shared" si="4"/>
        <v>3409859.03</v>
      </c>
      <c r="BA122" s="40">
        <f t="shared" si="5"/>
        <v>3409859.03</v>
      </c>
    </row>
    <row r="123" spans="1:53" x14ac:dyDescent="0.35">
      <c r="A123" s="127">
        <v>20281000</v>
      </c>
      <c r="B123" s="127">
        <v>1</v>
      </c>
      <c r="C123" s="127">
        <v>1</v>
      </c>
      <c r="D123" s="127">
        <v>1</v>
      </c>
      <c r="E123" s="127" t="s">
        <v>23</v>
      </c>
      <c r="F123" s="127" t="s">
        <v>24</v>
      </c>
      <c r="G123" s="127" t="s">
        <v>25</v>
      </c>
      <c r="H123" s="127" t="s">
        <v>26</v>
      </c>
      <c r="I123" s="127" t="s">
        <v>2</v>
      </c>
      <c r="J123" s="127" t="s">
        <v>27</v>
      </c>
      <c r="K123" s="127" t="s">
        <v>160</v>
      </c>
      <c r="L123" s="127" t="s">
        <v>29</v>
      </c>
      <c r="M123" s="127" t="s">
        <v>159</v>
      </c>
      <c r="N123" s="127" t="s">
        <v>1325</v>
      </c>
      <c r="O123" s="127" t="s">
        <v>203</v>
      </c>
      <c r="P123" s="127" t="s">
        <v>203</v>
      </c>
      <c r="Q123" s="127" t="s">
        <v>160</v>
      </c>
      <c r="R123" s="128">
        <v>49940059.93000003</v>
      </c>
      <c r="S123" s="128">
        <v>0</v>
      </c>
      <c r="T123" s="128">
        <v>0</v>
      </c>
      <c r="U123" s="128">
        <v>0</v>
      </c>
      <c r="V123" s="128">
        <v>0</v>
      </c>
      <c r="W123" s="128">
        <v>-2.9999986290931702E-3</v>
      </c>
      <c r="X123" s="128">
        <v>0</v>
      </c>
      <c r="Y123" s="128">
        <v>49940059.927000031</v>
      </c>
      <c r="Z123" s="130">
        <v>40259</v>
      </c>
      <c r="AA123" s="130">
        <v>49390</v>
      </c>
      <c r="AB123" s="129">
        <v>100000000</v>
      </c>
      <c r="AC123" s="129">
        <v>99880120</v>
      </c>
      <c r="AD123" s="129">
        <v>10.394520547945206</v>
      </c>
      <c r="AE123" s="129">
        <v>25.016438356164382</v>
      </c>
      <c r="AF123" s="132">
        <v>1.8329999999999999E-2</v>
      </c>
      <c r="AG123" s="132" t="s">
        <v>39</v>
      </c>
      <c r="AH123" s="132"/>
      <c r="AI123" s="127" t="s">
        <v>160</v>
      </c>
      <c r="AJ123" s="127" t="s">
        <v>160</v>
      </c>
      <c r="AK123" s="142">
        <v>0</v>
      </c>
      <c r="AL123" s="142">
        <v>0</v>
      </c>
      <c r="AM123" s="142">
        <v>0</v>
      </c>
      <c r="AN123" s="142">
        <v>0</v>
      </c>
      <c r="AO123" s="142">
        <v>453938.73</v>
      </c>
      <c r="AP123" s="142">
        <v>0</v>
      </c>
      <c r="AQ123" s="142">
        <v>0</v>
      </c>
      <c r="AR123" s="142">
        <v>0</v>
      </c>
      <c r="AS123" s="142">
        <v>0</v>
      </c>
      <c r="AT123" s="142">
        <v>0</v>
      </c>
      <c r="AU123" s="142">
        <v>439488.17</v>
      </c>
      <c r="AV123" s="142">
        <v>0</v>
      </c>
      <c r="AW123" s="142">
        <v>0</v>
      </c>
      <c r="AX123" s="142">
        <v>0</v>
      </c>
      <c r="AY123" s="40">
        <f t="shared" si="3"/>
        <v>0</v>
      </c>
      <c r="AZ123" s="40">
        <f t="shared" si="4"/>
        <v>893426.89999999991</v>
      </c>
      <c r="BA123" s="40">
        <f t="shared" si="5"/>
        <v>893426.89999999991</v>
      </c>
    </row>
    <row r="124" spans="1:53" x14ac:dyDescent="0.35">
      <c r="A124" s="127">
        <v>20282000</v>
      </c>
      <c r="B124" s="127">
        <v>1</v>
      </c>
      <c r="C124" s="127">
        <v>1</v>
      </c>
      <c r="D124" s="127">
        <v>1</v>
      </c>
      <c r="E124" s="127" t="s">
        <v>23</v>
      </c>
      <c r="F124" s="127" t="s">
        <v>24</v>
      </c>
      <c r="G124" s="127" t="s">
        <v>25</v>
      </c>
      <c r="H124" s="127" t="s">
        <v>26</v>
      </c>
      <c r="I124" s="127" t="s">
        <v>2</v>
      </c>
      <c r="J124" s="127" t="s">
        <v>27</v>
      </c>
      <c r="K124" s="127" t="s">
        <v>160</v>
      </c>
      <c r="L124" s="127" t="s">
        <v>29</v>
      </c>
      <c r="M124" s="127" t="s">
        <v>159</v>
      </c>
      <c r="N124" s="127" t="s">
        <v>1325</v>
      </c>
      <c r="O124" s="127" t="s">
        <v>204</v>
      </c>
      <c r="P124" s="127" t="s">
        <v>204</v>
      </c>
      <c r="Q124" s="127" t="s">
        <v>160</v>
      </c>
      <c r="R124" s="128">
        <v>41528651.150000311</v>
      </c>
      <c r="S124" s="128">
        <v>0</v>
      </c>
      <c r="T124" s="128">
        <v>0</v>
      </c>
      <c r="U124" s="128">
        <v>0</v>
      </c>
      <c r="V124" s="128">
        <v>0</v>
      </c>
      <c r="W124" s="128">
        <v>1.4901161193847656E-8</v>
      </c>
      <c r="X124" s="128">
        <v>0</v>
      </c>
      <c r="Y124" s="128">
        <v>41528651.150000326</v>
      </c>
      <c r="Z124" s="130">
        <v>40525</v>
      </c>
      <c r="AA124" s="130">
        <v>49656</v>
      </c>
      <c r="AB124" s="129">
        <v>75000000</v>
      </c>
      <c r="AC124" s="129">
        <v>75000000</v>
      </c>
      <c r="AD124" s="129">
        <v>11.123287671232877</v>
      </c>
      <c r="AE124" s="129">
        <v>25.016438356164382</v>
      </c>
      <c r="AF124" s="132">
        <v>1.7909999999999999E-2</v>
      </c>
      <c r="AG124" s="132" t="s">
        <v>39</v>
      </c>
      <c r="AH124" s="132"/>
      <c r="AI124" s="127" t="s">
        <v>160</v>
      </c>
      <c r="AJ124" s="127" t="s">
        <v>160</v>
      </c>
      <c r="AK124" s="142">
        <v>0</v>
      </c>
      <c r="AL124" s="142">
        <v>372907.95</v>
      </c>
      <c r="AM124" s="142">
        <v>0</v>
      </c>
      <c r="AN124" s="142">
        <v>0</v>
      </c>
      <c r="AO124" s="142">
        <v>0</v>
      </c>
      <c r="AP124" s="142">
        <v>0</v>
      </c>
      <c r="AQ124" s="142">
        <v>0</v>
      </c>
      <c r="AR124" s="142">
        <v>354745.41</v>
      </c>
      <c r="AS124" s="142">
        <v>0</v>
      </c>
      <c r="AT124" s="142">
        <v>0</v>
      </c>
      <c r="AU124" s="142">
        <v>0</v>
      </c>
      <c r="AV124" s="142">
        <v>0</v>
      </c>
      <c r="AW124" s="142">
        <v>0</v>
      </c>
      <c r="AX124" s="142">
        <v>340481.17</v>
      </c>
      <c r="AY124" s="40">
        <f t="shared" si="3"/>
        <v>372907.95</v>
      </c>
      <c r="AZ124" s="40">
        <f t="shared" si="4"/>
        <v>695226.58</v>
      </c>
      <c r="BA124" s="40">
        <f t="shared" si="5"/>
        <v>1068134.53</v>
      </c>
    </row>
    <row r="125" spans="1:53" x14ac:dyDescent="0.35">
      <c r="A125" s="127">
        <v>20283000</v>
      </c>
      <c r="B125" s="127">
        <v>1</v>
      </c>
      <c r="C125" s="127">
        <v>1</v>
      </c>
      <c r="D125" s="127">
        <v>1</v>
      </c>
      <c r="E125" s="127" t="s">
        <v>23</v>
      </c>
      <c r="F125" s="127" t="s">
        <v>24</v>
      </c>
      <c r="G125" s="127" t="s">
        <v>25</v>
      </c>
      <c r="H125" s="127" t="s">
        <v>26</v>
      </c>
      <c r="I125" s="127" t="s">
        <v>2</v>
      </c>
      <c r="J125" s="127" t="s">
        <v>27</v>
      </c>
      <c r="K125" s="127" t="s">
        <v>160</v>
      </c>
      <c r="L125" s="127" t="s">
        <v>29</v>
      </c>
      <c r="M125" s="127" t="s">
        <v>159</v>
      </c>
      <c r="N125" s="127" t="s">
        <v>1325</v>
      </c>
      <c r="O125" s="127" t="s">
        <v>205</v>
      </c>
      <c r="P125" s="127" t="s">
        <v>205</v>
      </c>
      <c r="Q125" s="127" t="s">
        <v>160</v>
      </c>
      <c r="R125" s="128">
        <v>15602330.649999846</v>
      </c>
      <c r="S125" s="128">
        <v>0</v>
      </c>
      <c r="T125" s="128">
        <v>0</v>
      </c>
      <c r="U125" s="128">
        <v>0</v>
      </c>
      <c r="V125" s="128">
        <v>0</v>
      </c>
      <c r="W125" s="128">
        <v>-7.4505805969238281E-9</v>
      </c>
      <c r="X125" s="128">
        <v>0</v>
      </c>
      <c r="Y125" s="128">
        <v>15602330.649999838</v>
      </c>
      <c r="Z125" s="130">
        <v>40553</v>
      </c>
      <c r="AA125" s="130">
        <v>49684</v>
      </c>
      <c r="AB125" s="129">
        <v>30000000</v>
      </c>
      <c r="AC125" s="129">
        <v>27053570.93</v>
      </c>
      <c r="AD125" s="129">
        <v>11.2</v>
      </c>
      <c r="AE125" s="129">
        <v>25.016438356164382</v>
      </c>
      <c r="AF125" s="132">
        <v>1.7781000000000002E-2</v>
      </c>
      <c r="AG125" s="132" t="s">
        <v>39</v>
      </c>
      <c r="AH125" s="132"/>
      <c r="AI125" s="127" t="s">
        <v>160</v>
      </c>
      <c r="AJ125" s="127" t="s">
        <v>160</v>
      </c>
      <c r="AK125" s="142">
        <v>0</v>
      </c>
      <c r="AL125" s="142">
        <v>0</v>
      </c>
      <c r="AM125" s="142">
        <v>139852.63</v>
      </c>
      <c r="AN125" s="142">
        <v>0</v>
      </c>
      <c r="AO125" s="142">
        <v>0</v>
      </c>
      <c r="AP125" s="142">
        <v>0</v>
      </c>
      <c r="AQ125" s="142">
        <v>0</v>
      </c>
      <c r="AR125" s="142">
        <v>0</v>
      </c>
      <c r="AS125" s="142">
        <v>131591.01</v>
      </c>
      <c r="AT125" s="142">
        <v>0</v>
      </c>
      <c r="AU125" s="142">
        <v>0</v>
      </c>
      <c r="AV125" s="142">
        <v>0</v>
      </c>
      <c r="AW125" s="142">
        <v>0</v>
      </c>
      <c r="AX125" s="142">
        <v>0</v>
      </c>
      <c r="AY125" s="40">
        <f t="shared" si="3"/>
        <v>0</v>
      </c>
      <c r="AZ125" s="40">
        <f t="shared" si="4"/>
        <v>271443.64</v>
      </c>
      <c r="BA125" s="40">
        <f t="shared" si="5"/>
        <v>271443.64</v>
      </c>
    </row>
    <row r="126" spans="1:53" x14ac:dyDescent="0.35">
      <c r="A126" s="127">
        <v>20288000</v>
      </c>
      <c r="B126" s="127">
        <v>1</v>
      </c>
      <c r="C126" s="127">
        <v>1</v>
      </c>
      <c r="D126" s="127">
        <v>1</v>
      </c>
      <c r="E126" s="127" t="s">
        <v>23</v>
      </c>
      <c r="F126" s="127" t="s">
        <v>24</v>
      </c>
      <c r="G126" s="127" t="s">
        <v>25</v>
      </c>
      <c r="H126" s="127" t="s">
        <v>26</v>
      </c>
      <c r="I126" s="127" t="s">
        <v>2</v>
      </c>
      <c r="J126" s="127" t="s">
        <v>27</v>
      </c>
      <c r="K126" s="127" t="s">
        <v>160</v>
      </c>
      <c r="L126" s="127" t="s">
        <v>29</v>
      </c>
      <c r="M126" s="127" t="s">
        <v>159</v>
      </c>
      <c r="N126" s="127" t="s">
        <v>1325</v>
      </c>
      <c r="O126" s="127" t="s">
        <v>206</v>
      </c>
      <c r="P126" s="127" t="s">
        <v>206</v>
      </c>
      <c r="Q126" s="127" t="s">
        <v>160</v>
      </c>
      <c r="R126" s="128">
        <v>42169844.649999999</v>
      </c>
      <c r="S126" s="128">
        <v>0</v>
      </c>
      <c r="T126" s="128">
        <v>0</v>
      </c>
      <c r="U126" s="128">
        <v>0</v>
      </c>
      <c r="V126" s="128">
        <v>0</v>
      </c>
      <c r="W126" s="128">
        <v>0</v>
      </c>
      <c r="X126" s="128">
        <v>0</v>
      </c>
      <c r="Y126" s="128">
        <v>42169844.649999999</v>
      </c>
      <c r="Z126" s="130">
        <v>40629</v>
      </c>
      <c r="AA126" s="130">
        <v>49761</v>
      </c>
      <c r="AB126" s="129">
        <v>100000000</v>
      </c>
      <c r="AC126" s="129">
        <v>75711466.640000001</v>
      </c>
      <c r="AD126" s="129">
        <v>11.41095890410959</v>
      </c>
      <c r="AE126" s="129">
        <v>25.019178082191782</v>
      </c>
      <c r="AF126" s="132">
        <v>1.8020000000000001E-2</v>
      </c>
      <c r="AG126" s="132" t="s">
        <v>39</v>
      </c>
      <c r="AH126" s="132"/>
      <c r="AI126" s="127" t="s">
        <v>160</v>
      </c>
      <c r="AJ126" s="127" t="s">
        <v>160</v>
      </c>
      <c r="AK126" s="142">
        <v>0</v>
      </c>
      <c r="AL126" s="142">
        <v>0</v>
      </c>
      <c r="AM126" s="142">
        <v>0</v>
      </c>
      <c r="AN126" s="142">
        <v>0</v>
      </c>
      <c r="AO126" s="142">
        <v>376827.42</v>
      </c>
      <c r="AP126" s="142">
        <v>0</v>
      </c>
      <c r="AQ126" s="142">
        <v>0</v>
      </c>
      <c r="AR126" s="142">
        <v>0</v>
      </c>
      <c r="AS126" s="142">
        <v>0</v>
      </c>
      <c r="AT126" s="142">
        <v>0</v>
      </c>
      <c r="AU126" s="142">
        <v>366417.82</v>
      </c>
      <c r="AV126" s="142">
        <v>0</v>
      </c>
      <c r="AW126" s="142">
        <v>0</v>
      </c>
      <c r="AX126" s="142">
        <v>0</v>
      </c>
      <c r="AY126" s="40">
        <f t="shared" si="3"/>
        <v>0</v>
      </c>
      <c r="AZ126" s="40">
        <f t="shared" si="4"/>
        <v>743245.24</v>
      </c>
      <c r="BA126" s="40">
        <f t="shared" si="5"/>
        <v>743245.24</v>
      </c>
    </row>
    <row r="127" spans="1:53" x14ac:dyDescent="0.35">
      <c r="A127" s="127">
        <v>20284000</v>
      </c>
      <c r="B127" s="127">
        <v>1</v>
      </c>
      <c r="C127" s="127">
        <v>1</v>
      </c>
      <c r="D127" s="127">
        <v>1</v>
      </c>
      <c r="E127" s="127" t="s">
        <v>23</v>
      </c>
      <c r="F127" s="127" t="s">
        <v>24</v>
      </c>
      <c r="G127" s="127" t="s">
        <v>25</v>
      </c>
      <c r="H127" s="127" t="s">
        <v>26</v>
      </c>
      <c r="I127" s="127" t="s">
        <v>2</v>
      </c>
      <c r="J127" s="127" t="s">
        <v>27</v>
      </c>
      <c r="K127" s="127" t="s">
        <v>160</v>
      </c>
      <c r="L127" s="127" t="s">
        <v>29</v>
      </c>
      <c r="M127" s="127" t="s">
        <v>159</v>
      </c>
      <c r="N127" s="127" t="s">
        <v>1325</v>
      </c>
      <c r="O127" s="127" t="s">
        <v>207</v>
      </c>
      <c r="P127" s="127" t="s">
        <v>207</v>
      </c>
      <c r="Q127" s="127" t="s">
        <v>160</v>
      </c>
      <c r="R127" s="128">
        <v>35430952.389999695</v>
      </c>
      <c r="S127" s="128">
        <v>0</v>
      </c>
      <c r="T127" s="128">
        <v>0</v>
      </c>
      <c r="U127" s="128">
        <v>0</v>
      </c>
      <c r="V127" s="128">
        <v>0</v>
      </c>
      <c r="W127" s="128">
        <v>-1.4901161193847656E-8</v>
      </c>
      <c r="X127" s="128">
        <v>0</v>
      </c>
      <c r="Y127" s="128">
        <v>35430952.38999968</v>
      </c>
      <c r="Z127" s="130">
        <v>40575</v>
      </c>
      <c r="AA127" s="130">
        <v>49706</v>
      </c>
      <c r="AB127" s="129">
        <v>64700000</v>
      </c>
      <c r="AC127" s="129">
        <v>64700000</v>
      </c>
      <c r="AD127" s="129">
        <v>11.260273972602739</v>
      </c>
      <c r="AE127" s="129">
        <v>25.016438356164382</v>
      </c>
      <c r="AF127" s="132">
        <v>1.7995000000000001E-2</v>
      </c>
      <c r="AG127" s="132" t="s">
        <v>39</v>
      </c>
      <c r="AH127" s="132"/>
      <c r="AI127" s="127" t="s">
        <v>160</v>
      </c>
      <c r="AJ127" s="127" t="s">
        <v>160</v>
      </c>
      <c r="AK127" s="142">
        <v>0</v>
      </c>
      <c r="AL127" s="142">
        <v>0</v>
      </c>
      <c r="AM127" s="142">
        <v>0</v>
      </c>
      <c r="AN127" s="142">
        <v>321410.19</v>
      </c>
      <c r="AO127" s="142">
        <v>0</v>
      </c>
      <c r="AP127" s="142">
        <v>0</v>
      </c>
      <c r="AQ127" s="142">
        <v>0</v>
      </c>
      <c r="AR127" s="142">
        <v>0</v>
      </c>
      <c r="AS127" s="142">
        <v>0</v>
      </c>
      <c r="AT127" s="142">
        <v>302423.28999999998</v>
      </c>
      <c r="AU127" s="142">
        <v>0</v>
      </c>
      <c r="AV127" s="142">
        <v>0</v>
      </c>
      <c r="AW127" s="142">
        <v>0</v>
      </c>
      <c r="AX127" s="142">
        <v>0</v>
      </c>
      <c r="AY127" s="40">
        <f t="shared" si="3"/>
        <v>0</v>
      </c>
      <c r="AZ127" s="40">
        <f t="shared" si="4"/>
        <v>623833.48</v>
      </c>
      <c r="BA127" s="40">
        <f t="shared" si="5"/>
        <v>623833.48</v>
      </c>
    </row>
    <row r="128" spans="1:53" x14ac:dyDescent="0.35">
      <c r="A128" s="127">
        <v>20285000</v>
      </c>
      <c r="B128" s="127">
        <v>1</v>
      </c>
      <c r="C128" s="127">
        <v>1</v>
      </c>
      <c r="D128" s="127">
        <v>1</v>
      </c>
      <c r="E128" s="127" t="s">
        <v>23</v>
      </c>
      <c r="F128" s="127" t="s">
        <v>24</v>
      </c>
      <c r="G128" s="127" t="s">
        <v>25</v>
      </c>
      <c r="H128" s="127" t="s">
        <v>26</v>
      </c>
      <c r="I128" s="127" t="s">
        <v>2</v>
      </c>
      <c r="J128" s="127" t="s">
        <v>27</v>
      </c>
      <c r="K128" s="127" t="s">
        <v>160</v>
      </c>
      <c r="L128" s="127" t="s">
        <v>29</v>
      </c>
      <c r="M128" s="127" t="s">
        <v>159</v>
      </c>
      <c r="N128" s="127" t="s">
        <v>1325</v>
      </c>
      <c r="O128" s="127" t="s">
        <v>208</v>
      </c>
      <c r="P128" s="127" t="s">
        <v>208</v>
      </c>
      <c r="Q128" s="127" t="s">
        <v>160</v>
      </c>
      <c r="R128" s="128">
        <v>49239722.110000305</v>
      </c>
      <c r="S128" s="128">
        <v>0</v>
      </c>
      <c r="T128" s="128">
        <v>0</v>
      </c>
      <c r="U128" s="128">
        <v>0</v>
      </c>
      <c r="V128" s="128">
        <v>0</v>
      </c>
      <c r="W128" s="128">
        <v>1.4901161193847656E-8</v>
      </c>
      <c r="X128" s="128">
        <v>0</v>
      </c>
      <c r="Y128" s="128">
        <v>49239722.11000032</v>
      </c>
      <c r="Z128" s="130">
        <v>40575</v>
      </c>
      <c r="AA128" s="130">
        <v>49706</v>
      </c>
      <c r="AB128" s="129">
        <v>90000000</v>
      </c>
      <c r="AC128" s="129">
        <v>89391856.319999993</v>
      </c>
      <c r="AD128" s="129">
        <v>11.260273972602739</v>
      </c>
      <c r="AE128" s="129">
        <v>25.016438356164382</v>
      </c>
      <c r="AF128" s="132">
        <v>1.7995000000000001E-2</v>
      </c>
      <c r="AG128" s="132" t="s">
        <v>39</v>
      </c>
      <c r="AH128" s="132"/>
      <c r="AI128" s="127" t="s">
        <v>160</v>
      </c>
      <c r="AJ128" s="127" t="s">
        <v>160</v>
      </c>
      <c r="AK128" s="142">
        <v>0</v>
      </c>
      <c r="AL128" s="142">
        <v>0</v>
      </c>
      <c r="AM128" s="142">
        <v>0</v>
      </c>
      <c r="AN128" s="142">
        <v>446675.77</v>
      </c>
      <c r="AO128" s="142">
        <v>0</v>
      </c>
      <c r="AP128" s="142">
        <v>0</v>
      </c>
      <c r="AQ128" s="142">
        <v>0</v>
      </c>
      <c r="AR128" s="142">
        <v>0</v>
      </c>
      <c r="AS128" s="142">
        <v>0</v>
      </c>
      <c r="AT128" s="142">
        <v>420288.98</v>
      </c>
      <c r="AU128" s="142">
        <v>0</v>
      </c>
      <c r="AV128" s="142">
        <v>0</v>
      </c>
      <c r="AW128" s="142">
        <v>0</v>
      </c>
      <c r="AX128" s="142">
        <v>0</v>
      </c>
      <c r="AY128" s="40">
        <f t="shared" si="3"/>
        <v>0</v>
      </c>
      <c r="AZ128" s="40">
        <f t="shared" si="4"/>
        <v>866964.75</v>
      </c>
      <c r="BA128" s="40">
        <f t="shared" si="5"/>
        <v>866964.75</v>
      </c>
    </row>
    <row r="129" spans="1:53" x14ac:dyDescent="0.35">
      <c r="A129" s="127">
        <v>20286000</v>
      </c>
      <c r="B129" s="127">
        <v>1</v>
      </c>
      <c r="C129" s="127">
        <v>1</v>
      </c>
      <c r="D129" s="127">
        <v>1</v>
      </c>
      <c r="E129" s="127" t="s">
        <v>23</v>
      </c>
      <c r="F129" s="127" t="s">
        <v>24</v>
      </c>
      <c r="G129" s="127" t="s">
        <v>25</v>
      </c>
      <c r="H129" s="127" t="s">
        <v>26</v>
      </c>
      <c r="I129" s="127" t="s">
        <v>2</v>
      </c>
      <c r="J129" s="127" t="s">
        <v>27</v>
      </c>
      <c r="K129" s="127" t="s">
        <v>160</v>
      </c>
      <c r="L129" s="127" t="s">
        <v>29</v>
      </c>
      <c r="M129" s="127" t="s">
        <v>159</v>
      </c>
      <c r="N129" s="127" t="s">
        <v>1325</v>
      </c>
      <c r="O129" s="127" t="s">
        <v>209</v>
      </c>
      <c r="P129" s="127" t="s">
        <v>209</v>
      </c>
      <c r="Q129" s="127" t="s">
        <v>160</v>
      </c>
      <c r="R129" s="128">
        <v>27941814.960000157</v>
      </c>
      <c r="S129" s="128">
        <v>0</v>
      </c>
      <c r="T129" s="128">
        <v>0</v>
      </c>
      <c r="U129" s="128">
        <v>0</v>
      </c>
      <c r="V129" s="128">
        <v>0</v>
      </c>
      <c r="W129" s="128">
        <v>7.4505805969238281E-9</v>
      </c>
      <c r="X129" s="128">
        <v>0</v>
      </c>
      <c r="Y129" s="128">
        <v>27941814.960000165</v>
      </c>
      <c r="Z129" s="130">
        <v>40575</v>
      </c>
      <c r="AA129" s="130">
        <v>49888</v>
      </c>
      <c r="AB129" s="129">
        <v>58000000</v>
      </c>
      <c r="AC129" s="129">
        <v>53844460.799999997</v>
      </c>
      <c r="AD129" s="129">
        <v>11.758904109589041</v>
      </c>
      <c r="AE129" s="129">
        <v>25.515068493150686</v>
      </c>
      <c r="AF129" s="132">
        <v>1.7995000000000001E-2</v>
      </c>
      <c r="AG129" s="132" t="s">
        <v>39</v>
      </c>
      <c r="AH129" s="132"/>
      <c r="AI129" s="127" t="s">
        <v>160</v>
      </c>
      <c r="AJ129" s="127" t="s">
        <v>160</v>
      </c>
      <c r="AK129" s="142">
        <v>0</v>
      </c>
      <c r="AL129" s="142">
        <v>0</v>
      </c>
      <c r="AM129" s="142">
        <v>0</v>
      </c>
      <c r="AN129" s="142">
        <v>253472.83</v>
      </c>
      <c r="AO129" s="142">
        <v>0</v>
      </c>
      <c r="AP129" s="142">
        <v>0</v>
      </c>
      <c r="AQ129" s="142">
        <v>0</v>
      </c>
      <c r="AR129" s="142">
        <v>0</v>
      </c>
      <c r="AS129" s="142">
        <v>0</v>
      </c>
      <c r="AT129" s="142">
        <v>238499.25</v>
      </c>
      <c r="AU129" s="142">
        <v>0</v>
      </c>
      <c r="AV129" s="142">
        <v>0</v>
      </c>
      <c r="AW129" s="142">
        <v>0</v>
      </c>
      <c r="AX129" s="142">
        <v>0</v>
      </c>
      <c r="AY129" s="40">
        <f t="shared" si="3"/>
        <v>0</v>
      </c>
      <c r="AZ129" s="40">
        <f t="shared" si="4"/>
        <v>491972.07999999996</v>
      </c>
      <c r="BA129" s="40">
        <f t="shared" si="5"/>
        <v>491972.07999999996</v>
      </c>
    </row>
    <row r="130" spans="1:53" x14ac:dyDescent="0.35">
      <c r="A130" s="127">
        <v>20287000</v>
      </c>
      <c r="B130" s="127">
        <v>1</v>
      </c>
      <c r="C130" s="127">
        <v>1</v>
      </c>
      <c r="D130" s="127">
        <v>1</v>
      </c>
      <c r="E130" s="127" t="s">
        <v>23</v>
      </c>
      <c r="F130" s="127" t="s">
        <v>24</v>
      </c>
      <c r="G130" s="127" t="s">
        <v>25</v>
      </c>
      <c r="H130" s="127" t="s">
        <v>26</v>
      </c>
      <c r="I130" s="127" t="s">
        <v>2</v>
      </c>
      <c r="J130" s="127" t="s">
        <v>27</v>
      </c>
      <c r="K130" s="127" t="s">
        <v>160</v>
      </c>
      <c r="L130" s="127" t="s">
        <v>29</v>
      </c>
      <c r="M130" s="127" t="s">
        <v>159</v>
      </c>
      <c r="N130" s="127" t="s">
        <v>1325</v>
      </c>
      <c r="O130" s="127" t="s">
        <v>210</v>
      </c>
      <c r="P130" s="127" t="s">
        <v>210</v>
      </c>
      <c r="Q130" s="127" t="s">
        <v>160</v>
      </c>
      <c r="R130" s="128">
        <v>38723979.400000311</v>
      </c>
      <c r="S130" s="128">
        <v>0</v>
      </c>
      <c r="T130" s="128">
        <v>0</v>
      </c>
      <c r="U130" s="128">
        <v>0</v>
      </c>
      <c r="V130" s="128">
        <v>0</v>
      </c>
      <c r="W130" s="128">
        <v>1.4901161193847656E-8</v>
      </c>
      <c r="X130" s="128">
        <v>0</v>
      </c>
      <c r="Y130" s="128">
        <v>38723979.400000326</v>
      </c>
      <c r="Z130" s="130">
        <v>40605</v>
      </c>
      <c r="AA130" s="130">
        <v>49737</v>
      </c>
      <c r="AB130" s="129">
        <v>78000000</v>
      </c>
      <c r="AC130" s="129">
        <v>73816306.129999995</v>
      </c>
      <c r="AD130" s="129">
        <v>11.345205479452055</v>
      </c>
      <c r="AE130" s="129">
        <v>25.019178082191782</v>
      </c>
      <c r="AF130" s="132">
        <v>1.805E-2</v>
      </c>
      <c r="AG130" s="132" t="s">
        <v>39</v>
      </c>
      <c r="AH130" s="132"/>
      <c r="AI130" s="127" t="s">
        <v>160</v>
      </c>
      <c r="AJ130" s="127" t="s">
        <v>160</v>
      </c>
      <c r="AK130" s="142">
        <v>0</v>
      </c>
      <c r="AL130" s="142">
        <v>0</v>
      </c>
      <c r="AM130" s="142">
        <v>0</v>
      </c>
      <c r="AN130" s="142">
        <v>0</v>
      </c>
      <c r="AO130" s="142">
        <v>346611.45</v>
      </c>
      <c r="AP130" s="142">
        <v>0</v>
      </c>
      <c r="AQ130" s="142">
        <v>0</v>
      </c>
      <c r="AR130" s="142">
        <v>0</v>
      </c>
      <c r="AS130" s="142">
        <v>0</v>
      </c>
      <c r="AT130" s="142">
        <v>0</v>
      </c>
      <c r="AU130" s="142">
        <v>337036.54</v>
      </c>
      <c r="AV130" s="142">
        <v>0</v>
      </c>
      <c r="AW130" s="142">
        <v>0</v>
      </c>
      <c r="AX130" s="142">
        <v>0</v>
      </c>
      <c r="AY130" s="40">
        <f t="shared" ref="AY130:AY193" si="6">SUM(AK130:AL130)</f>
        <v>0</v>
      </c>
      <c r="AZ130" s="40">
        <f t="shared" si="4"/>
        <v>683647.99</v>
      </c>
      <c r="BA130" s="40">
        <f t="shared" si="5"/>
        <v>683647.99</v>
      </c>
    </row>
    <row r="131" spans="1:53" x14ac:dyDescent="0.35">
      <c r="A131" s="127">
        <v>20292000</v>
      </c>
      <c r="B131" s="127">
        <v>1</v>
      </c>
      <c r="C131" s="127">
        <v>1</v>
      </c>
      <c r="D131" s="127">
        <v>1</v>
      </c>
      <c r="E131" s="127" t="s">
        <v>23</v>
      </c>
      <c r="F131" s="127" t="s">
        <v>24</v>
      </c>
      <c r="G131" s="127" t="s">
        <v>25</v>
      </c>
      <c r="H131" s="127" t="s">
        <v>26</v>
      </c>
      <c r="I131" s="127" t="s">
        <v>2</v>
      </c>
      <c r="J131" s="127" t="s">
        <v>27</v>
      </c>
      <c r="K131" s="127" t="s">
        <v>160</v>
      </c>
      <c r="L131" s="127" t="s">
        <v>29</v>
      </c>
      <c r="M131" s="127" t="s">
        <v>159</v>
      </c>
      <c r="N131" s="127" t="s">
        <v>1325</v>
      </c>
      <c r="O131" s="127" t="s">
        <v>211</v>
      </c>
      <c r="P131" s="127" t="s">
        <v>211</v>
      </c>
      <c r="Q131" s="127" t="s">
        <v>160</v>
      </c>
      <c r="R131" s="128">
        <v>1312924.3600000094</v>
      </c>
      <c r="S131" s="128">
        <v>0</v>
      </c>
      <c r="T131" s="128">
        <v>50497.09</v>
      </c>
      <c r="U131" s="128">
        <v>11981.5</v>
      </c>
      <c r="V131" s="128">
        <v>0</v>
      </c>
      <c r="W131" s="128">
        <v>4.6566128730773926E-10</v>
      </c>
      <c r="X131" s="128">
        <v>0</v>
      </c>
      <c r="Y131" s="128">
        <v>1262427.2700000098</v>
      </c>
      <c r="Z131" s="130">
        <v>41031</v>
      </c>
      <c r="AA131" s="130">
        <v>50162</v>
      </c>
      <c r="AB131" s="129">
        <v>2270161.4900000002</v>
      </c>
      <c r="AC131" s="129">
        <v>2270161.79</v>
      </c>
      <c r="AD131" s="129">
        <v>12.509589041095891</v>
      </c>
      <c r="AE131" s="129">
        <v>25.016438356164382</v>
      </c>
      <c r="AF131" s="132">
        <v>1.8159999999999999E-2</v>
      </c>
      <c r="AG131" s="132" t="s">
        <v>39</v>
      </c>
      <c r="AH131" s="132"/>
      <c r="AI131" s="127" t="s">
        <v>160</v>
      </c>
      <c r="AJ131" s="127" t="s">
        <v>160</v>
      </c>
      <c r="AK131" s="142">
        <v>0</v>
      </c>
      <c r="AL131" s="142">
        <v>0</v>
      </c>
      <c r="AM131" s="142">
        <v>0</v>
      </c>
      <c r="AN131" s="142">
        <v>0</v>
      </c>
      <c r="AO131" s="142">
        <v>0</v>
      </c>
      <c r="AP131" s="142">
        <v>0</v>
      </c>
      <c r="AQ131" s="142">
        <v>11368.62</v>
      </c>
      <c r="AR131" s="142">
        <v>0</v>
      </c>
      <c r="AS131" s="142">
        <v>0</v>
      </c>
      <c r="AT131" s="142">
        <v>0</v>
      </c>
      <c r="AU131" s="142">
        <v>0</v>
      </c>
      <c r="AV131" s="142">
        <v>0</v>
      </c>
      <c r="AW131" s="142">
        <v>11094.77</v>
      </c>
      <c r="AX131" s="142">
        <v>0</v>
      </c>
      <c r="AY131" s="40">
        <f t="shared" si="6"/>
        <v>0</v>
      </c>
      <c r="AZ131" s="40">
        <f t="shared" ref="AZ131:AZ194" si="7">SUM(AM131:AX131)</f>
        <v>22463.39</v>
      </c>
      <c r="BA131" s="40">
        <f t="shared" ref="BA131:BA194" si="8">AZ131+AY131</f>
        <v>22463.39</v>
      </c>
    </row>
    <row r="132" spans="1:53" x14ac:dyDescent="0.35">
      <c r="A132" s="127">
        <v>20289000</v>
      </c>
      <c r="B132" s="127">
        <v>1</v>
      </c>
      <c r="C132" s="127">
        <v>1</v>
      </c>
      <c r="D132" s="127">
        <v>1</v>
      </c>
      <c r="E132" s="127" t="s">
        <v>23</v>
      </c>
      <c r="F132" s="127" t="s">
        <v>24</v>
      </c>
      <c r="G132" s="127" t="s">
        <v>25</v>
      </c>
      <c r="H132" s="127" t="s">
        <v>26</v>
      </c>
      <c r="I132" s="127" t="s">
        <v>2</v>
      </c>
      <c r="J132" s="127" t="s">
        <v>27</v>
      </c>
      <c r="K132" s="127" t="s">
        <v>160</v>
      </c>
      <c r="L132" s="127" t="s">
        <v>29</v>
      </c>
      <c r="M132" s="127" t="s">
        <v>159</v>
      </c>
      <c r="N132" s="127" t="s">
        <v>1325</v>
      </c>
      <c r="O132" s="127" t="s">
        <v>212</v>
      </c>
      <c r="P132" s="127" t="s">
        <v>212</v>
      </c>
      <c r="Q132" s="127" t="s">
        <v>160</v>
      </c>
      <c r="R132" s="128">
        <v>21338621.760000076</v>
      </c>
      <c r="S132" s="128">
        <v>0</v>
      </c>
      <c r="T132" s="128">
        <v>0</v>
      </c>
      <c r="U132" s="128">
        <v>0</v>
      </c>
      <c r="V132" s="128">
        <v>0</v>
      </c>
      <c r="W132" s="128">
        <v>3.7252902984619141E-9</v>
      </c>
      <c r="X132" s="128">
        <v>0</v>
      </c>
      <c r="Y132" s="128">
        <v>21338621.76000008</v>
      </c>
      <c r="Z132" s="130">
        <v>40879</v>
      </c>
      <c r="AA132" s="130">
        <v>50011</v>
      </c>
      <c r="AB132" s="129">
        <v>40000000</v>
      </c>
      <c r="AC132" s="129">
        <v>34159388.969999999</v>
      </c>
      <c r="AD132" s="129">
        <v>12.095890410958905</v>
      </c>
      <c r="AE132" s="129">
        <v>25.019178082191782</v>
      </c>
      <c r="AF132" s="132">
        <v>1.8185E-2</v>
      </c>
      <c r="AG132" s="132" t="s">
        <v>39</v>
      </c>
      <c r="AH132" s="132"/>
      <c r="AI132" s="127" t="s">
        <v>160</v>
      </c>
      <c r="AJ132" s="127" t="s">
        <v>160</v>
      </c>
      <c r="AK132" s="142">
        <v>0</v>
      </c>
      <c r="AL132" s="142">
        <v>194552.98</v>
      </c>
      <c r="AM132" s="142">
        <v>0</v>
      </c>
      <c r="AN132" s="142">
        <v>0</v>
      </c>
      <c r="AO132" s="142">
        <v>0</v>
      </c>
      <c r="AP132" s="142">
        <v>0</v>
      </c>
      <c r="AQ132" s="142">
        <v>0</v>
      </c>
      <c r="AR132" s="142">
        <v>185750.26</v>
      </c>
      <c r="AS132" s="142">
        <v>0</v>
      </c>
      <c r="AT132" s="142">
        <v>0</v>
      </c>
      <c r="AU132" s="142">
        <v>0</v>
      </c>
      <c r="AV132" s="142">
        <v>0</v>
      </c>
      <c r="AW132" s="142">
        <v>0</v>
      </c>
      <c r="AX132" s="142">
        <v>178988.75</v>
      </c>
      <c r="AY132" s="40">
        <f t="shared" si="6"/>
        <v>194552.98</v>
      </c>
      <c r="AZ132" s="40">
        <f t="shared" si="7"/>
        <v>364739.01</v>
      </c>
      <c r="BA132" s="40">
        <f t="shared" si="8"/>
        <v>559291.99</v>
      </c>
    </row>
    <row r="133" spans="1:53" x14ac:dyDescent="0.35">
      <c r="A133" s="127">
        <v>20291000</v>
      </c>
      <c r="B133" s="127">
        <v>1</v>
      </c>
      <c r="C133" s="127">
        <v>1</v>
      </c>
      <c r="D133" s="127">
        <v>1</v>
      </c>
      <c r="E133" s="127" t="s">
        <v>23</v>
      </c>
      <c r="F133" s="127" t="s">
        <v>24</v>
      </c>
      <c r="G133" s="127" t="s">
        <v>25</v>
      </c>
      <c r="H133" s="127" t="s">
        <v>26</v>
      </c>
      <c r="I133" s="127" t="s">
        <v>2</v>
      </c>
      <c r="J133" s="127" t="s">
        <v>27</v>
      </c>
      <c r="K133" s="127" t="s">
        <v>160</v>
      </c>
      <c r="L133" s="127" t="s">
        <v>29</v>
      </c>
      <c r="M133" s="127" t="s">
        <v>159</v>
      </c>
      <c r="N133" s="127" t="s">
        <v>1325</v>
      </c>
      <c r="O133" s="127" t="s">
        <v>213</v>
      </c>
      <c r="P133" s="127" t="s">
        <v>213</v>
      </c>
      <c r="Q133" s="127" t="s">
        <v>160</v>
      </c>
      <c r="R133" s="128">
        <v>22608695.683999863</v>
      </c>
      <c r="S133" s="128">
        <v>0</v>
      </c>
      <c r="T133" s="128">
        <v>869565.21699999995</v>
      </c>
      <c r="U133" s="128">
        <v>206322.44</v>
      </c>
      <c r="V133" s="128">
        <v>0</v>
      </c>
      <c r="W133" s="128">
        <v>3.9999932050704956E-3</v>
      </c>
      <c r="X133" s="128">
        <v>0</v>
      </c>
      <c r="Y133" s="128">
        <v>21739130.470999856</v>
      </c>
      <c r="Z133" s="130">
        <v>41031</v>
      </c>
      <c r="AA133" s="130">
        <v>50162</v>
      </c>
      <c r="AB133" s="129">
        <v>40000000</v>
      </c>
      <c r="AC133" s="129">
        <v>40000000</v>
      </c>
      <c r="AD133" s="129">
        <v>12.509589041095891</v>
      </c>
      <c r="AE133" s="129">
        <v>25.016438356164382</v>
      </c>
      <c r="AF133" s="132">
        <v>1.8159999999999999E-2</v>
      </c>
      <c r="AG133" s="132" t="s">
        <v>39</v>
      </c>
      <c r="AH133" s="132"/>
      <c r="AI133" s="127" t="s">
        <v>160</v>
      </c>
      <c r="AJ133" s="127" t="s">
        <v>160</v>
      </c>
      <c r="AK133" s="142">
        <v>0</v>
      </c>
      <c r="AL133" s="142">
        <v>0</v>
      </c>
      <c r="AM133" s="142">
        <v>0</v>
      </c>
      <c r="AN133" s="142">
        <v>0</v>
      </c>
      <c r="AO133" s="142">
        <v>0</v>
      </c>
      <c r="AP133" s="142">
        <v>0</v>
      </c>
      <c r="AQ133" s="142">
        <v>195768.91</v>
      </c>
      <c r="AR133" s="142">
        <v>0</v>
      </c>
      <c r="AS133" s="142">
        <v>0</v>
      </c>
      <c r="AT133" s="142">
        <v>0</v>
      </c>
      <c r="AU133" s="142">
        <v>0</v>
      </c>
      <c r="AV133" s="142">
        <v>0</v>
      </c>
      <c r="AW133" s="142">
        <v>191053.15</v>
      </c>
      <c r="AX133" s="142">
        <v>0</v>
      </c>
      <c r="AY133" s="40">
        <f t="shared" si="6"/>
        <v>0</v>
      </c>
      <c r="AZ133" s="40">
        <f t="shared" si="7"/>
        <v>386822.06</v>
      </c>
      <c r="BA133" s="40">
        <f t="shared" si="8"/>
        <v>386822.06</v>
      </c>
    </row>
    <row r="134" spans="1:53" x14ac:dyDescent="0.35">
      <c r="A134" s="127">
        <v>20297000</v>
      </c>
      <c r="B134" s="127">
        <v>1</v>
      </c>
      <c r="C134" s="127">
        <v>1</v>
      </c>
      <c r="D134" s="127">
        <v>1</v>
      </c>
      <c r="E134" s="127" t="s">
        <v>23</v>
      </c>
      <c r="F134" s="127" t="s">
        <v>24</v>
      </c>
      <c r="G134" s="127" t="s">
        <v>25</v>
      </c>
      <c r="H134" s="127" t="s">
        <v>26</v>
      </c>
      <c r="I134" s="127" t="s">
        <v>2</v>
      </c>
      <c r="J134" s="127" t="s">
        <v>27</v>
      </c>
      <c r="K134" s="127" t="s">
        <v>160</v>
      </c>
      <c r="L134" s="127" t="s">
        <v>29</v>
      </c>
      <c r="M134" s="127" t="s">
        <v>159</v>
      </c>
      <c r="N134" s="127" t="s">
        <v>1325</v>
      </c>
      <c r="O134" s="127" t="s">
        <v>214</v>
      </c>
      <c r="P134" s="127" t="s">
        <v>214</v>
      </c>
      <c r="Q134" s="127" t="s">
        <v>160</v>
      </c>
      <c r="R134" s="128">
        <v>32142857.149999686</v>
      </c>
      <c r="S134" s="128">
        <v>0</v>
      </c>
      <c r="T134" s="128">
        <v>0</v>
      </c>
      <c r="U134" s="128">
        <v>0</v>
      </c>
      <c r="V134" s="128">
        <v>0</v>
      </c>
      <c r="W134" s="128">
        <v>-1.4901161193847656E-8</v>
      </c>
      <c r="X134" s="128">
        <v>0</v>
      </c>
      <c r="Y134" s="128">
        <v>32142857.149999671</v>
      </c>
      <c r="Z134" s="130">
        <v>41243</v>
      </c>
      <c r="AA134" s="130">
        <v>50374</v>
      </c>
      <c r="AB134" s="129">
        <v>50000000</v>
      </c>
      <c r="AC134" s="129">
        <v>50000000</v>
      </c>
      <c r="AD134" s="129">
        <v>13.09041095890411</v>
      </c>
      <c r="AE134" s="129">
        <v>25.016438356164382</v>
      </c>
      <c r="AF134" s="132">
        <v>1.8373E-2</v>
      </c>
      <c r="AG134" s="132" t="s">
        <v>39</v>
      </c>
      <c r="AH134" s="132"/>
      <c r="AI134" s="127" t="s">
        <v>160</v>
      </c>
      <c r="AJ134" s="127" t="s">
        <v>160</v>
      </c>
      <c r="AK134" s="142">
        <v>296089.34000000003</v>
      </c>
      <c r="AL134" s="142">
        <v>0</v>
      </c>
      <c r="AM134" s="142">
        <v>0</v>
      </c>
      <c r="AN134" s="142">
        <v>0</v>
      </c>
      <c r="AO134" s="142">
        <v>0</v>
      </c>
      <c r="AP134" s="142">
        <v>0</v>
      </c>
      <c r="AQ134" s="142">
        <v>282006.96999999997</v>
      </c>
      <c r="AR134" s="142">
        <v>0</v>
      </c>
      <c r="AS134" s="142">
        <v>0</v>
      </c>
      <c r="AT134" s="142">
        <v>0</v>
      </c>
      <c r="AU134" s="142">
        <v>0</v>
      </c>
      <c r="AV134" s="142">
        <v>0</v>
      </c>
      <c r="AW134" s="142">
        <v>275654.93</v>
      </c>
      <c r="AX134" s="142">
        <v>0</v>
      </c>
      <c r="AY134" s="40">
        <f t="shared" si="6"/>
        <v>296089.34000000003</v>
      </c>
      <c r="AZ134" s="40">
        <f t="shared" si="7"/>
        <v>557661.89999999991</v>
      </c>
      <c r="BA134" s="40">
        <f t="shared" si="8"/>
        <v>853751.24</v>
      </c>
    </row>
    <row r="135" spans="1:53" x14ac:dyDescent="0.35">
      <c r="A135" s="127">
        <v>20290000</v>
      </c>
      <c r="B135" s="127">
        <v>1</v>
      </c>
      <c r="C135" s="127">
        <v>1</v>
      </c>
      <c r="D135" s="127">
        <v>1</v>
      </c>
      <c r="E135" s="127" t="s">
        <v>23</v>
      </c>
      <c r="F135" s="127" t="s">
        <v>24</v>
      </c>
      <c r="G135" s="127" t="s">
        <v>25</v>
      </c>
      <c r="H135" s="127" t="s">
        <v>26</v>
      </c>
      <c r="I135" s="127" t="s">
        <v>2</v>
      </c>
      <c r="J135" s="127" t="s">
        <v>27</v>
      </c>
      <c r="K135" s="127" t="s">
        <v>160</v>
      </c>
      <c r="L135" s="127" t="s">
        <v>29</v>
      </c>
      <c r="M135" s="127" t="s">
        <v>159</v>
      </c>
      <c r="N135" s="127" t="s">
        <v>1325</v>
      </c>
      <c r="O135" s="127" t="s">
        <v>215</v>
      </c>
      <c r="P135" s="127" t="s">
        <v>215</v>
      </c>
      <c r="Q135" s="127" t="s">
        <v>160</v>
      </c>
      <c r="R135" s="128">
        <v>155579224.55800113</v>
      </c>
      <c r="S135" s="128">
        <v>0</v>
      </c>
      <c r="T135" s="128">
        <v>0</v>
      </c>
      <c r="U135" s="128">
        <v>0</v>
      </c>
      <c r="V135" s="128">
        <v>0</v>
      </c>
      <c r="W135" s="128">
        <v>-1.9999444484710693E-3</v>
      </c>
      <c r="X135" s="128">
        <v>0</v>
      </c>
      <c r="Y135" s="128">
        <v>155579224.55600119</v>
      </c>
      <c r="Z135" s="130">
        <v>40892</v>
      </c>
      <c r="AA135" s="130">
        <v>50024</v>
      </c>
      <c r="AB135" s="129">
        <v>250000000</v>
      </c>
      <c r="AC135" s="129">
        <v>248933378.06999999</v>
      </c>
      <c r="AD135" s="129">
        <v>12.131506849315068</v>
      </c>
      <c r="AE135" s="129">
        <v>25.019178082191782</v>
      </c>
      <c r="AF135" s="132">
        <v>1.8185E-2</v>
      </c>
      <c r="AG135" s="132" t="s">
        <v>39</v>
      </c>
      <c r="AH135" s="132"/>
      <c r="AI135" s="127" t="s">
        <v>160</v>
      </c>
      <c r="AJ135" s="127" t="s">
        <v>160</v>
      </c>
      <c r="AK135" s="142">
        <v>0</v>
      </c>
      <c r="AL135" s="142">
        <v>1418479.73</v>
      </c>
      <c r="AM135" s="142">
        <v>0</v>
      </c>
      <c r="AN135" s="142">
        <v>0</v>
      </c>
      <c r="AO135" s="142">
        <v>0</v>
      </c>
      <c r="AP135" s="142">
        <v>0</v>
      </c>
      <c r="AQ135" s="142">
        <v>0</v>
      </c>
      <c r="AR135" s="142">
        <v>1354299.34</v>
      </c>
      <c r="AS135" s="142">
        <v>0</v>
      </c>
      <c r="AT135" s="142">
        <v>0</v>
      </c>
      <c r="AU135" s="142">
        <v>0</v>
      </c>
      <c r="AV135" s="142">
        <v>0</v>
      </c>
      <c r="AW135" s="142">
        <v>0</v>
      </c>
      <c r="AX135" s="142">
        <v>1305001.3500000001</v>
      </c>
      <c r="AY135" s="40">
        <f t="shared" si="6"/>
        <v>1418479.73</v>
      </c>
      <c r="AZ135" s="40">
        <f t="shared" si="7"/>
        <v>2659300.6900000004</v>
      </c>
      <c r="BA135" s="40">
        <f t="shared" si="8"/>
        <v>4077780.4200000004</v>
      </c>
    </row>
    <row r="136" spans="1:53" x14ac:dyDescent="0.35">
      <c r="A136" s="127">
        <v>20293000</v>
      </c>
      <c r="B136" s="127">
        <v>1</v>
      </c>
      <c r="C136" s="127">
        <v>1</v>
      </c>
      <c r="D136" s="127">
        <v>1</v>
      </c>
      <c r="E136" s="127" t="s">
        <v>23</v>
      </c>
      <c r="F136" s="127" t="s">
        <v>24</v>
      </c>
      <c r="G136" s="127" t="s">
        <v>25</v>
      </c>
      <c r="H136" s="127" t="s">
        <v>26</v>
      </c>
      <c r="I136" s="127" t="s">
        <v>2</v>
      </c>
      <c r="J136" s="127" t="s">
        <v>27</v>
      </c>
      <c r="K136" s="127" t="s">
        <v>160</v>
      </c>
      <c r="L136" s="127" t="s">
        <v>29</v>
      </c>
      <c r="M136" s="127" t="s">
        <v>159</v>
      </c>
      <c r="N136" s="127" t="s">
        <v>1325</v>
      </c>
      <c r="O136" s="127" t="s">
        <v>216</v>
      </c>
      <c r="P136" s="127" t="s">
        <v>216</v>
      </c>
      <c r="Q136" s="127" t="s">
        <v>160</v>
      </c>
      <c r="R136" s="128">
        <v>8839952.5600000024</v>
      </c>
      <c r="S136" s="128">
        <v>0</v>
      </c>
      <c r="T136" s="128">
        <v>0</v>
      </c>
      <c r="U136" s="128">
        <v>0</v>
      </c>
      <c r="V136" s="128">
        <v>0</v>
      </c>
      <c r="W136" s="128">
        <v>0</v>
      </c>
      <c r="X136" s="128">
        <v>0</v>
      </c>
      <c r="Y136" s="128">
        <v>8839952.5600000024</v>
      </c>
      <c r="Z136" s="130">
        <v>40984</v>
      </c>
      <c r="AA136" s="130">
        <v>50115</v>
      </c>
      <c r="AB136" s="129">
        <v>14559417.130000001</v>
      </c>
      <c r="AC136" s="129">
        <v>14334092.779999999</v>
      </c>
      <c r="AD136" s="129">
        <v>12.38082191780822</v>
      </c>
      <c r="AE136" s="129">
        <v>25.016438356164382</v>
      </c>
      <c r="AF136" s="132">
        <v>1.8134000000000001E-2</v>
      </c>
      <c r="AG136" s="132" t="s">
        <v>39</v>
      </c>
      <c r="AH136" s="132"/>
      <c r="AI136" s="127" t="s">
        <v>160</v>
      </c>
      <c r="AJ136" s="127" t="s">
        <v>160</v>
      </c>
      <c r="AK136" s="142">
        <v>0</v>
      </c>
      <c r="AL136" s="142">
        <v>0</v>
      </c>
      <c r="AM136" s="142">
        <v>0</v>
      </c>
      <c r="AN136" s="142">
        <v>0</v>
      </c>
      <c r="AO136" s="142">
        <v>79493.070000000007</v>
      </c>
      <c r="AP136" s="142">
        <v>0</v>
      </c>
      <c r="AQ136" s="142">
        <v>0</v>
      </c>
      <c r="AR136" s="142">
        <v>0</v>
      </c>
      <c r="AS136" s="142">
        <v>0</v>
      </c>
      <c r="AT136" s="142">
        <v>0</v>
      </c>
      <c r="AU136" s="142">
        <v>77578.210000000006</v>
      </c>
      <c r="AV136" s="142">
        <v>0</v>
      </c>
      <c r="AW136" s="142">
        <v>0</v>
      </c>
      <c r="AX136" s="142">
        <v>0</v>
      </c>
      <c r="AY136" s="40">
        <f t="shared" si="6"/>
        <v>0</v>
      </c>
      <c r="AZ136" s="40">
        <f t="shared" si="7"/>
        <v>157071.28000000003</v>
      </c>
      <c r="BA136" s="40">
        <f t="shared" si="8"/>
        <v>157071.28000000003</v>
      </c>
    </row>
    <row r="137" spans="1:53" x14ac:dyDescent="0.35">
      <c r="A137" s="127">
        <v>20295000</v>
      </c>
      <c r="B137" s="127">
        <v>1</v>
      </c>
      <c r="C137" s="127">
        <v>1</v>
      </c>
      <c r="D137" s="127">
        <v>1</v>
      </c>
      <c r="E137" s="127" t="s">
        <v>23</v>
      </c>
      <c r="F137" s="127" t="s">
        <v>24</v>
      </c>
      <c r="G137" s="127" t="s">
        <v>25</v>
      </c>
      <c r="H137" s="127" t="s">
        <v>26</v>
      </c>
      <c r="I137" s="127" t="s">
        <v>2</v>
      </c>
      <c r="J137" s="127" t="s">
        <v>27</v>
      </c>
      <c r="K137" s="127" t="s">
        <v>160</v>
      </c>
      <c r="L137" s="127" t="s">
        <v>29</v>
      </c>
      <c r="M137" s="127" t="s">
        <v>159</v>
      </c>
      <c r="N137" s="127" t="s">
        <v>1325</v>
      </c>
      <c r="O137" s="127" t="s">
        <v>217</v>
      </c>
      <c r="P137" s="127" t="s">
        <v>217</v>
      </c>
      <c r="Q137" s="127" t="s">
        <v>160</v>
      </c>
      <c r="R137" s="128">
        <v>2447205.3199999998</v>
      </c>
      <c r="S137" s="128">
        <v>0</v>
      </c>
      <c r="T137" s="128">
        <v>0</v>
      </c>
      <c r="U137" s="128">
        <v>0</v>
      </c>
      <c r="V137" s="128">
        <v>0</v>
      </c>
      <c r="W137" s="128">
        <v>0</v>
      </c>
      <c r="X137" s="128">
        <v>0</v>
      </c>
      <c r="Y137" s="128">
        <v>2447205.3199999998</v>
      </c>
      <c r="Z137" s="130">
        <v>41136</v>
      </c>
      <c r="AA137" s="130">
        <v>50267</v>
      </c>
      <c r="AB137" s="129">
        <v>10000000</v>
      </c>
      <c r="AC137" s="129">
        <v>2447205.3199999998</v>
      </c>
      <c r="AD137" s="129">
        <v>12.797260273972602</v>
      </c>
      <c r="AE137" s="129">
        <v>25.016438356164382</v>
      </c>
      <c r="AF137" s="132">
        <v>1.8214999999999999E-2</v>
      </c>
      <c r="AG137" s="132" t="s">
        <v>39</v>
      </c>
      <c r="AH137" s="132"/>
      <c r="AI137" s="127" t="s">
        <v>160</v>
      </c>
      <c r="AJ137" s="127" t="s">
        <v>160</v>
      </c>
      <c r="AK137" s="142">
        <v>0</v>
      </c>
      <c r="AL137" s="142">
        <v>0</v>
      </c>
      <c r="AM137" s="142">
        <v>0</v>
      </c>
      <c r="AN137" s="142">
        <v>22471.11</v>
      </c>
      <c r="AO137" s="142">
        <v>0</v>
      </c>
      <c r="AP137" s="142">
        <v>0</v>
      </c>
      <c r="AQ137" s="142">
        <v>0</v>
      </c>
      <c r="AR137" s="142">
        <v>0</v>
      </c>
      <c r="AS137" s="142">
        <v>0</v>
      </c>
      <c r="AT137" s="142">
        <v>21254.55</v>
      </c>
      <c r="AU137" s="142">
        <v>0</v>
      </c>
      <c r="AV137" s="142">
        <v>0</v>
      </c>
      <c r="AW137" s="142">
        <v>0</v>
      </c>
      <c r="AX137" s="142">
        <v>0</v>
      </c>
      <c r="AY137" s="40">
        <f t="shared" si="6"/>
        <v>0</v>
      </c>
      <c r="AZ137" s="40">
        <f t="shared" si="7"/>
        <v>43725.66</v>
      </c>
      <c r="BA137" s="40">
        <f t="shared" si="8"/>
        <v>43725.66</v>
      </c>
    </row>
    <row r="138" spans="1:53" x14ac:dyDescent="0.35">
      <c r="A138" s="127">
        <v>20299000</v>
      </c>
      <c r="B138" s="127">
        <v>1</v>
      </c>
      <c r="C138" s="127">
        <v>1</v>
      </c>
      <c r="D138" s="127">
        <v>1</v>
      </c>
      <c r="E138" s="127" t="s">
        <v>23</v>
      </c>
      <c r="F138" s="127" t="s">
        <v>24</v>
      </c>
      <c r="G138" s="127" t="s">
        <v>25</v>
      </c>
      <c r="H138" s="127" t="s">
        <v>26</v>
      </c>
      <c r="I138" s="127" t="s">
        <v>2</v>
      </c>
      <c r="J138" s="127" t="s">
        <v>27</v>
      </c>
      <c r="K138" s="127" t="s">
        <v>160</v>
      </c>
      <c r="L138" s="127" t="s">
        <v>29</v>
      </c>
      <c r="M138" s="127" t="s">
        <v>159</v>
      </c>
      <c r="N138" s="127" t="s">
        <v>1325</v>
      </c>
      <c r="O138" s="127" t="s">
        <v>218</v>
      </c>
      <c r="P138" s="127" t="s">
        <v>218</v>
      </c>
      <c r="Q138" s="127" t="s">
        <v>160</v>
      </c>
      <c r="R138" s="128">
        <v>2139185.0099999998</v>
      </c>
      <c r="S138" s="128">
        <v>0</v>
      </c>
      <c r="T138" s="128">
        <v>0</v>
      </c>
      <c r="U138" s="128">
        <v>0</v>
      </c>
      <c r="V138" s="128">
        <v>0</v>
      </c>
      <c r="W138" s="128">
        <v>0</v>
      </c>
      <c r="X138" s="128">
        <v>0</v>
      </c>
      <c r="Y138" s="128">
        <v>2139185.0099999998</v>
      </c>
      <c r="Z138" s="130">
        <v>41348</v>
      </c>
      <c r="AA138" s="130">
        <v>50359</v>
      </c>
      <c r="AB138" s="129">
        <v>2168540.1800000002</v>
      </c>
      <c r="AC138" s="129">
        <v>2139185.0099999998</v>
      </c>
      <c r="AD138" s="129">
        <v>13.049315068493151</v>
      </c>
      <c r="AE138" s="129">
        <v>24.687671232876713</v>
      </c>
      <c r="AF138" s="132">
        <v>1.7864999999999999E-2</v>
      </c>
      <c r="AG138" s="132" t="s">
        <v>39</v>
      </c>
      <c r="AH138" s="132"/>
      <c r="AI138" s="127" t="s">
        <v>160</v>
      </c>
      <c r="AJ138" s="127" t="s">
        <v>160</v>
      </c>
      <c r="AK138" s="142">
        <v>19265.32</v>
      </c>
      <c r="AL138" s="142">
        <v>0</v>
      </c>
      <c r="AM138" s="142">
        <v>0</v>
      </c>
      <c r="AN138" s="142">
        <v>0</v>
      </c>
      <c r="AO138" s="142">
        <v>0</v>
      </c>
      <c r="AP138" s="142">
        <v>0</v>
      </c>
      <c r="AQ138" s="142">
        <v>18951.22</v>
      </c>
      <c r="AR138" s="142">
        <v>0</v>
      </c>
      <c r="AS138" s="142">
        <v>0</v>
      </c>
      <c r="AT138" s="142">
        <v>0</v>
      </c>
      <c r="AU138" s="142">
        <v>0</v>
      </c>
      <c r="AV138" s="142">
        <v>0</v>
      </c>
      <c r="AW138" s="142">
        <v>16526.71</v>
      </c>
      <c r="AX138" s="142">
        <v>0</v>
      </c>
      <c r="AY138" s="40">
        <f t="shared" si="6"/>
        <v>19265.32</v>
      </c>
      <c r="AZ138" s="40">
        <f t="shared" si="7"/>
        <v>35477.93</v>
      </c>
      <c r="BA138" s="40">
        <f t="shared" si="8"/>
        <v>54743.25</v>
      </c>
    </row>
    <row r="139" spans="1:53" x14ac:dyDescent="0.35">
      <c r="A139" s="127">
        <v>20298000</v>
      </c>
      <c r="B139" s="127">
        <v>1</v>
      </c>
      <c r="C139" s="127">
        <v>1</v>
      </c>
      <c r="D139" s="127">
        <v>1</v>
      </c>
      <c r="E139" s="127" t="s">
        <v>23</v>
      </c>
      <c r="F139" s="127" t="s">
        <v>24</v>
      </c>
      <c r="G139" s="127" t="s">
        <v>25</v>
      </c>
      <c r="H139" s="127" t="s">
        <v>26</v>
      </c>
      <c r="I139" s="127" t="s">
        <v>2</v>
      </c>
      <c r="J139" s="127" t="s">
        <v>27</v>
      </c>
      <c r="K139" s="127" t="s">
        <v>160</v>
      </c>
      <c r="L139" s="127" t="s">
        <v>29</v>
      </c>
      <c r="M139" s="127" t="s">
        <v>159</v>
      </c>
      <c r="N139" s="127" t="s">
        <v>1325</v>
      </c>
      <c r="O139" s="127" t="s">
        <v>219</v>
      </c>
      <c r="P139" s="127" t="s">
        <v>219</v>
      </c>
      <c r="Q139" s="127" t="s">
        <v>160</v>
      </c>
      <c r="R139" s="128">
        <v>94990000</v>
      </c>
      <c r="S139" s="128">
        <v>0</v>
      </c>
      <c r="T139" s="128">
        <v>0</v>
      </c>
      <c r="U139" s="128">
        <v>0</v>
      </c>
      <c r="V139" s="128">
        <v>0</v>
      </c>
      <c r="W139" s="128">
        <v>0</v>
      </c>
      <c r="X139" s="128">
        <v>0</v>
      </c>
      <c r="Y139" s="128">
        <v>94990000</v>
      </c>
      <c r="Z139" s="130">
        <v>41348</v>
      </c>
      <c r="AA139" s="130">
        <v>50359</v>
      </c>
      <c r="AB139" s="129">
        <v>100000000</v>
      </c>
      <c r="AC139" s="129">
        <v>94990000</v>
      </c>
      <c r="AD139" s="129">
        <v>13.049315068493151</v>
      </c>
      <c r="AE139" s="129">
        <v>24.687671232876713</v>
      </c>
      <c r="AF139" s="132">
        <v>1.7084999999999999E-2</v>
      </c>
      <c r="AG139" s="132" t="s">
        <v>39</v>
      </c>
      <c r="AH139" s="132"/>
      <c r="AI139" s="127" t="s">
        <v>160</v>
      </c>
      <c r="AJ139" s="127" t="s">
        <v>160</v>
      </c>
      <c r="AK139" s="142">
        <v>818121.54</v>
      </c>
      <c r="AL139" s="142">
        <v>0</v>
      </c>
      <c r="AM139" s="142">
        <v>0</v>
      </c>
      <c r="AN139" s="142">
        <v>0</v>
      </c>
      <c r="AO139" s="142">
        <v>0</v>
      </c>
      <c r="AP139" s="142">
        <v>0</v>
      </c>
      <c r="AQ139" s="142">
        <v>804782.61</v>
      </c>
      <c r="AR139" s="142">
        <v>0</v>
      </c>
      <c r="AS139" s="142">
        <v>0</v>
      </c>
      <c r="AT139" s="142">
        <v>0</v>
      </c>
      <c r="AU139" s="142">
        <v>0</v>
      </c>
      <c r="AV139" s="142">
        <v>0</v>
      </c>
      <c r="AW139" s="142">
        <v>818121.54</v>
      </c>
      <c r="AX139" s="142">
        <v>0</v>
      </c>
      <c r="AY139" s="40">
        <f t="shared" si="6"/>
        <v>818121.54</v>
      </c>
      <c r="AZ139" s="40">
        <f t="shared" si="7"/>
        <v>1622904.15</v>
      </c>
      <c r="BA139" s="40">
        <f t="shared" si="8"/>
        <v>2441025.69</v>
      </c>
    </row>
    <row r="140" spans="1:53" x14ac:dyDescent="0.35">
      <c r="A140" s="127">
        <v>20300000</v>
      </c>
      <c r="B140" s="127">
        <v>1</v>
      </c>
      <c r="C140" s="127">
        <v>1</v>
      </c>
      <c r="D140" s="127">
        <v>1</v>
      </c>
      <c r="E140" s="127" t="s">
        <v>23</v>
      </c>
      <c r="F140" s="127" t="s">
        <v>24</v>
      </c>
      <c r="G140" s="127" t="s">
        <v>25</v>
      </c>
      <c r="H140" s="127" t="s">
        <v>26</v>
      </c>
      <c r="I140" s="127" t="s">
        <v>2</v>
      </c>
      <c r="J140" s="127" t="s">
        <v>27</v>
      </c>
      <c r="K140" s="127" t="s">
        <v>160</v>
      </c>
      <c r="L140" s="127" t="s">
        <v>29</v>
      </c>
      <c r="M140" s="127" t="s">
        <v>159</v>
      </c>
      <c r="N140" s="127" t="s">
        <v>1325</v>
      </c>
      <c r="O140" s="127" t="s">
        <v>220</v>
      </c>
      <c r="P140" s="127" t="s">
        <v>220</v>
      </c>
      <c r="Q140" s="127" t="s">
        <v>160</v>
      </c>
      <c r="R140" s="128">
        <v>94118010.799999997</v>
      </c>
      <c r="S140" s="128">
        <v>0</v>
      </c>
      <c r="T140" s="128">
        <v>0</v>
      </c>
      <c r="U140" s="128">
        <v>0</v>
      </c>
      <c r="V140" s="128">
        <v>0</v>
      </c>
      <c r="W140" s="128">
        <v>0</v>
      </c>
      <c r="X140" s="128">
        <v>0</v>
      </c>
      <c r="Y140" s="128">
        <v>94118010.799999997</v>
      </c>
      <c r="Z140" s="130">
        <v>41487</v>
      </c>
      <c r="AA140" s="130">
        <v>50389</v>
      </c>
      <c r="AB140" s="129">
        <v>100000000</v>
      </c>
      <c r="AC140" s="129">
        <v>94118010.799999997</v>
      </c>
      <c r="AD140" s="129">
        <v>13.131506849315068</v>
      </c>
      <c r="AE140" s="129">
        <v>24.389041095890413</v>
      </c>
      <c r="AF140" s="132">
        <v>1.7084999999999999E-2</v>
      </c>
      <c r="AG140" s="132" t="s">
        <v>39</v>
      </c>
      <c r="AH140" s="132"/>
      <c r="AI140" s="127" t="s">
        <v>160</v>
      </c>
      <c r="AJ140" s="127" t="s">
        <v>160</v>
      </c>
      <c r="AK140" s="142">
        <v>0</v>
      </c>
      <c r="AL140" s="142">
        <v>806205.86</v>
      </c>
      <c r="AM140" s="142">
        <v>0</v>
      </c>
      <c r="AN140" s="142">
        <v>0</v>
      </c>
      <c r="AO140" s="142">
        <v>0</v>
      </c>
      <c r="AP140" s="142">
        <v>0</v>
      </c>
      <c r="AQ140" s="142">
        <v>0</v>
      </c>
      <c r="AR140" s="142">
        <v>801800.36</v>
      </c>
      <c r="AS140" s="142">
        <v>0</v>
      </c>
      <c r="AT140" s="142">
        <v>0</v>
      </c>
      <c r="AU140" s="142">
        <v>0</v>
      </c>
      <c r="AV140" s="142">
        <v>0</v>
      </c>
      <c r="AW140" s="142">
        <v>0</v>
      </c>
      <c r="AX140" s="142">
        <v>806205.86</v>
      </c>
      <c r="AY140" s="40">
        <f t="shared" si="6"/>
        <v>806205.86</v>
      </c>
      <c r="AZ140" s="40">
        <f t="shared" si="7"/>
        <v>1608006.22</v>
      </c>
      <c r="BA140" s="40">
        <f t="shared" si="8"/>
        <v>2414212.08</v>
      </c>
    </row>
    <row r="141" spans="1:53" x14ac:dyDescent="0.35">
      <c r="A141" s="127">
        <v>20315000</v>
      </c>
      <c r="B141" s="127">
        <v>1</v>
      </c>
      <c r="C141" s="127">
        <v>1</v>
      </c>
      <c r="D141" s="127">
        <v>1</v>
      </c>
      <c r="E141" s="127" t="s">
        <v>23</v>
      </c>
      <c r="F141" s="127" t="s">
        <v>24</v>
      </c>
      <c r="G141" s="127" t="s">
        <v>25</v>
      </c>
      <c r="H141" s="127" t="s">
        <v>26</v>
      </c>
      <c r="I141" s="127" t="s">
        <v>2</v>
      </c>
      <c r="J141" s="127" t="s">
        <v>27</v>
      </c>
      <c r="K141" s="127" t="s">
        <v>160</v>
      </c>
      <c r="L141" s="127" t="s">
        <v>29</v>
      </c>
      <c r="M141" s="127" t="s">
        <v>159</v>
      </c>
      <c r="N141" s="127" t="s">
        <v>1325</v>
      </c>
      <c r="O141" s="127" t="s">
        <v>221</v>
      </c>
      <c r="P141" s="127" t="s">
        <v>221</v>
      </c>
      <c r="Q141" s="127" t="s">
        <v>160</v>
      </c>
      <c r="R141" s="128">
        <v>140000000</v>
      </c>
      <c r="S141" s="128">
        <v>0</v>
      </c>
      <c r="T141" s="128">
        <v>0</v>
      </c>
      <c r="U141" s="128">
        <v>0</v>
      </c>
      <c r="V141" s="128">
        <v>0</v>
      </c>
      <c r="W141" s="128">
        <v>0</v>
      </c>
      <c r="X141" s="128">
        <v>0</v>
      </c>
      <c r="Y141" s="128">
        <v>140000000</v>
      </c>
      <c r="Z141" s="130">
        <v>42171</v>
      </c>
      <c r="AA141" s="130">
        <v>51271</v>
      </c>
      <c r="AB141" s="129">
        <v>200000000</v>
      </c>
      <c r="AC141" s="129">
        <v>200000000</v>
      </c>
      <c r="AD141" s="129">
        <v>15.547945205479452</v>
      </c>
      <c r="AE141" s="129">
        <v>24.931506849315067</v>
      </c>
      <c r="AF141" s="132">
        <v>3.109E-2</v>
      </c>
      <c r="AG141" s="132" t="s">
        <v>39</v>
      </c>
      <c r="AH141" s="132"/>
      <c r="AI141" s="127" t="s">
        <v>160</v>
      </c>
      <c r="AJ141" s="127" t="s">
        <v>160</v>
      </c>
      <c r="AK141" s="142">
        <v>2194187.4</v>
      </c>
      <c r="AL141" s="142">
        <v>0</v>
      </c>
      <c r="AM141" s="142">
        <v>0</v>
      </c>
      <c r="AN141" s="142">
        <v>0</v>
      </c>
      <c r="AO141" s="142">
        <v>0</v>
      </c>
      <c r="AP141" s="142">
        <v>0</v>
      </c>
      <c r="AQ141" s="142">
        <v>2158412.6</v>
      </c>
      <c r="AR141" s="142">
        <v>0</v>
      </c>
      <c r="AS141" s="142">
        <v>0</v>
      </c>
      <c r="AT141" s="142">
        <v>0</v>
      </c>
      <c r="AU141" s="142">
        <v>0</v>
      </c>
      <c r="AV141" s="142">
        <v>0</v>
      </c>
      <c r="AW141" s="142">
        <v>2106419.9</v>
      </c>
      <c r="AX141" s="142">
        <v>0</v>
      </c>
      <c r="AY141" s="40">
        <f t="shared" si="6"/>
        <v>2194187.4</v>
      </c>
      <c r="AZ141" s="40">
        <f t="shared" si="7"/>
        <v>4264832.5</v>
      </c>
      <c r="BA141" s="40">
        <f t="shared" si="8"/>
        <v>6459019.9000000004</v>
      </c>
    </row>
    <row r="142" spans="1:53" x14ac:dyDescent="0.35">
      <c r="A142" s="127">
        <v>20327000</v>
      </c>
      <c r="B142" s="127">
        <v>1</v>
      </c>
      <c r="C142" s="127">
        <v>1</v>
      </c>
      <c r="D142" s="127">
        <v>1</v>
      </c>
      <c r="E142" s="127" t="s">
        <v>23</v>
      </c>
      <c r="F142" s="127" t="s">
        <v>24</v>
      </c>
      <c r="G142" s="127" t="s">
        <v>25</v>
      </c>
      <c r="H142" s="127" t="s">
        <v>26</v>
      </c>
      <c r="I142" s="127" t="s">
        <v>2</v>
      </c>
      <c r="J142" s="127" t="s">
        <v>27</v>
      </c>
      <c r="K142" s="127" t="s">
        <v>160</v>
      </c>
      <c r="L142" s="127" t="s">
        <v>29</v>
      </c>
      <c r="M142" s="127" t="s">
        <v>159</v>
      </c>
      <c r="N142" s="127" t="s">
        <v>1325</v>
      </c>
      <c r="O142" s="127" t="s">
        <v>222</v>
      </c>
      <c r="P142" s="127" t="s">
        <v>222</v>
      </c>
      <c r="Q142" s="127" t="s">
        <v>160</v>
      </c>
      <c r="R142" s="128">
        <v>249800000</v>
      </c>
      <c r="S142" s="128">
        <v>0</v>
      </c>
      <c r="T142" s="128">
        <v>0</v>
      </c>
      <c r="U142" s="128">
        <v>0</v>
      </c>
      <c r="V142" s="128">
        <v>0</v>
      </c>
      <c r="W142" s="128">
        <v>0</v>
      </c>
      <c r="X142" s="128">
        <v>0</v>
      </c>
      <c r="Y142" s="128">
        <v>249800000</v>
      </c>
      <c r="Z142" s="130">
        <v>43350</v>
      </c>
      <c r="AA142" s="130">
        <v>52366</v>
      </c>
      <c r="AB142" s="129">
        <v>250000000</v>
      </c>
      <c r="AC142" s="129">
        <v>249800000</v>
      </c>
      <c r="AD142" s="129">
        <v>18.547945205479451</v>
      </c>
      <c r="AE142" s="129">
        <v>24.701369863013699</v>
      </c>
      <c r="AF142" s="132">
        <v>4.5449999999999997E-2</v>
      </c>
      <c r="AG142" s="132" t="s">
        <v>39</v>
      </c>
      <c r="AH142" s="132"/>
      <c r="AI142" s="127" t="s">
        <v>160</v>
      </c>
      <c r="AJ142" s="127" t="s">
        <v>160</v>
      </c>
      <c r="AK142" s="142">
        <v>5802854</v>
      </c>
      <c r="AL142" s="142">
        <v>0</v>
      </c>
      <c r="AM142" s="142">
        <v>0</v>
      </c>
      <c r="AN142" s="142">
        <v>0</v>
      </c>
      <c r="AO142" s="142">
        <v>0</v>
      </c>
      <c r="AP142" s="142">
        <v>0</v>
      </c>
      <c r="AQ142" s="142">
        <v>5708242.25</v>
      </c>
      <c r="AR142" s="142">
        <v>0</v>
      </c>
      <c r="AS142" s="142">
        <v>0</v>
      </c>
      <c r="AT142" s="142">
        <v>0</v>
      </c>
      <c r="AU142" s="142">
        <v>0</v>
      </c>
      <c r="AV142" s="142">
        <v>0</v>
      </c>
      <c r="AW142" s="142">
        <v>5367639.95</v>
      </c>
      <c r="AX142" s="142">
        <v>0</v>
      </c>
      <c r="AY142" s="40">
        <f t="shared" si="6"/>
        <v>5802854</v>
      </c>
      <c r="AZ142" s="40">
        <f t="shared" si="7"/>
        <v>11075882.199999999</v>
      </c>
      <c r="BA142" s="40">
        <f t="shared" si="8"/>
        <v>16878736.199999999</v>
      </c>
    </row>
    <row r="143" spans="1:53" x14ac:dyDescent="0.35">
      <c r="A143" s="127">
        <v>20302000</v>
      </c>
      <c r="B143" s="127">
        <v>1</v>
      </c>
      <c r="C143" s="127">
        <v>1</v>
      </c>
      <c r="D143" s="127">
        <v>1</v>
      </c>
      <c r="E143" s="127" t="s">
        <v>23</v>
      </c>
      <c r="F143" s="127" t="s">
        <v>24</v>
      </c>
      <c r="G143" s="127" t="s">
        <v>25</v>
      </c>
      <c r="H143" s="127" t="s">
        <v>26</v>
      </c>
      <c r="I143" s="127" t="s">
        <v>2</v>
      </c>
      <c r="J143" s="127" t="s">
        <v>27</v>
      </c>
      <c r="K143" s="127" t="s">
        <v>160</v>
      </c>
      <c r="L143" s="127" t="s">
        <v>29</v>
      </c>
      <c r="M143" s="127" t="s">
        <v>159</v>
      </c>
      <c r="N143" s="127" t="s">
        <v>1325</v>
      </c>
      <c r="O143" s="127" t="s">
        <v>223</v>
      </c>
      <c r="P143" s="127" t="s">
        <v>223</v>
      </c>
      <c r="Q143" s="127" t="s">
        <v>160</v>
      </c>
      <c r="R143" s="128">
        <v>267002186.13</v>
      </c>
      <c r="S143" s="128">
        <v>0</v>
      </c>
      <c r="T143" s="128">
        <v>0</v>
      </c>
      <c r="U143" s="128">
        <v>0</v>
      </c>
      <c r="V143" s="128">
        <v>0</v>
      </c>
      <c r="W143" s="128">
        <v>0</v>
      </c>
      <c r="X143" s="128">
        <v>0</v>
      </c>
      <c r="Y143" s="128">
        <v>267002186.13</v>
      </c>
      <c r="Z143" s="130">
        <v>41611</v>
      </c>
      <c r="AA143" s="130">
        <v>50724</v>
      </c>
      <c r="AB143" s="129">
        <v>270000000</v>
      </c>
      <c r="AC143" s="129">
        <v>267002186.13</v>
      </c>
      <c r="AD143" s="129">
        <v>14.049315068493151</v>
      </c>
      <c r="AE143" s="129">
        <v>24.967123287671232</v>
      </c>
      <c r="AF143" s="132">
        <v>2.9499999999999998E-2</v>
      </c>
      <c r="AG143" s="132" t="s">
        <v>39</v>
      </c>
      <c r="AH143" s="132"/>
      <c r="AI143" s="127" t="s">
        <v>160</v>
      </c>
      <c r="AJ143" s="127" t="s">
        <v>160</v>
      </c>
      <c r="AK143" s="142">
        <v>3970651.68</v>
      </c>
      <c r="AL143" s="142">
        <v>0</v>
      </c>
      <c r="AM143" s="142">
        <v>0</v>
      </c>
      <c r="AN143" s="142">
        <v>0</v>
      </c>
      <c r="AO143" s="142">
        <v>0</v>
      </c>
      <c r="AP143" s="142">
        <v>0</v>
      </c>
      <c r="AQ143" s="142">
        <v>3905912.81</v>
      </c>
      <c r="AR143" s="142">
        <v>0</v>
      </c>
      <c r="AS143" s="142">
        <v>0</v>
      </c>
      <c r="AT143" s="142">
        <v>0</v>
      </c>
      <c r="AU143" s="142">
        <v>0</v>
      </c>
      <c r="AV143" s="142">
        <v>0</v>
      </c>
      <c r="AW143" s="142">
        <v>3970651.68</v>
      </c>
      <c r="AX143" s="142">
        <v>0</v>
      </c>
      <c r="AY143" s="40">
        <f t="shared" si="6"/>
        <v>3970651.68</v>
      </c>
      <c r="AZ143" s="40">
        <f t="shared" si="7"/>
        <v>7876564.4900000002</v>
      </c>
      <c r="BA143" s="40">
        <f t="shared" si="8"/>
        <v>11847216.17</v>
      </c>
    </row>
    <row r="144" spans="1:53" x14ac:dyDescent="0.35">
      <c r="A144" s="127">
        <v>20303000</v>
      </c>
      <c r="B144" s="127">
        <v>1</v>
      </c>
      <c r="C144" s="127">
        <v>1</v>
      </c>
      <c r="D144" s="127">
        <v>1</v>
      </c>
      <c r="E144" s="127" t="s">
        <v>23</v>
      </c>
      <c r="F144" s="127" t="s">
        <v>24</v>
      </c>
      <c r="G144" s="127" t="s">
        <v>25</v>
      </c>
      <c r="H144" s="127" t="s">
        <v>26</v>
      </c>
      <c r="I144" s="127" t="s">
        <v>2</v>
      </c>
      <c r="J144" s="127" t="s">
        <v>27</v>
      </c>
      <c r="K144" s="127" t="s">
        <v>160</v>
      </c>
      <c r="L144" s="127" t="s">
        <v>29</v>
      </c>
      <c r="M144" s="127" t="s">
        <v>159</v>
      </c>
      <c r="N144" s="127" t="s">
        <v>1325</v>
      </c>
      <c r="O144" s="127" t="s">
        <v>224</v>
      </c>
      <c r="P144" s="127" t="s">
        <v>224</v>
      </c>
      <c r="Q144" s="127" t="s">
        <v>160</v>
      </c>
      <c r="R144" s="128">
        <v>29950000</v>
      </c>
      <c r="S144" s="128">
        <v>0</v>
      </c>
      <c r="T144" s="128">
        <v>0</v>
      </c>
      <c r="U144" s="128">
        <v>0</v>
      </c>
      <c r="V144" s="128">
        <v>0</v>
      </c>
      <c r="W144" s="128">
        <v>0</v>
      </c>
      <c r="X144" s="128">
        <v>0</v>
      </c>
      <c r="Y144" s="128">
        <v>29950000</v>
      </c>
      <c r="Z144" s="130">
        <v>41726</v>
      </c>
      <c r="AA144" s="130">
        <v>48898</v>
      </c>
      <c r="AB144" s="129">
        <v>30000000</v>
      </c>
      <c r="AC144" s="129">
        <v>29950000</v>
      </c>
      <c r="AD144" s="129">
        <v>9.0465753424657542</v>
      </c>
      <c r="AE144" s="129">
        <v>19.649315068493152</v>
      </c>
      <c r="AF144" s="132">
        <v>1.7437000000000001E-2</v>
      </c>
      <c r="AG144" s="132" t="s">
        <v>39</v>
      </c>
      <c r="AH144" s="132"/>
      <c r="AI144" s="127" t="s">
        <v>160</v>
      </c>
      <c r="AJ144" s="127" t="s">
        <v>160</v>
      </c>
      <c r="AK144" s="142">
        <v>263265.26</v>
      </c>
      <c r="AL144" s="142">
        <v>0</v>
      </c>
      <c r="AM144" s="142">
        <v>0</v>
      </c>
      <c r="AN144" s="142">
        <v>0</v>
      </c>
      <c r="AO144" s="142">
        <v>0</v>
      </c>
      <c r="AP144" s="142">
        <v>0</v>
      </c>
      <c r="AQ144" s="142">
        <v>204282.81</v>
      </c>
      <c r="AR144" s="142">
        <v>0</v>
      </c>
      <c r="AS144" s="142">
        <v>0</v>
      </c>
      <c r="AT144" s="142">
        <v>0</v>
      </c>
      <c r="AU144" s="142">
        <v>0</v>
      </c>
      <c r="AV144" s="142">
        <v>0</v>
      </c>
      <c r="AW144" s="142">
        <v>163675.64000000001</v>
      </c>
      <c r="AX144" s="142">
        <v>0</v>
      </c>
      <c r="AY144" s="40">
        <f t="shared" si="6"/>
        <v>263265.26</v>
      </c>
      <c r="AZ144" s="40">
        <f t="shared" si="7"/>
        <v>367958.45</v>
      </c>
      <c r="BA144" s="40">
        <f t="shared" si="8"/>
        <v>631223.71</v>
      </c>
    </row>
    <row r="145" spans="1:53" x14ac:dyDescent="0.35">
      <c r="A145" s="127">
        <v>20305000</v>
      </c>
      <c r="B145" s="127">
        <v>1</v>
      </c>
      <c r="C145" s="127">
        <v>1</v>
      </c>
      <c r="D145" s="127">
        <v>1</v>
      </c>
      <c r="E145" s="127" t="s">
        <v>23</v>
      </c>
      <c r="F145" s="127" t="s">
        <v>24</v>
      </c>
      <c r="G145" s="127" t="s">
        <v>25</v>
      </c>
      <c r="H145" s="127" t="s">
        <v>26</v>
      </c>
      <c r="I145" s="127" t="s">
        <v>2</v>
      </c>
      <c r="J145" s="127" t="s">
        <v>27</v>
      </c>
      <c r="K145" s="127" t="s">
        <v>160</v>
      </c>
      <c r="L145" s="127" t="s">
        <v>29</v>
      </c>
      <c r="M145" s="127" t="s">
        <v>159</v>
      </c>
      <c r="N145" s="127" t="s">
        <v>1325</v>
      </c>
      <c r="O145" s="127" t="s">
        <v>225</v>
      </c>
      <c r="P145" s="127" t="s">
        <v>225</v>
      </c>
      <c r="Q145" s="127" t="s">
        <v>160</v>
      </c>
      <c r="R145" s="128">
        <v>10329042.83</v>
      </c>
      <c r="S145" s="128">
        <v>0</v>
      </c>
      <c r="T145" s="128">
        <v>0</v>
      </c>
      <c r="U145" s="128">
        <v>0</v>
      </c>
      <c r="V145" s="128">
        <v>0</v>
      </c>
      <c r="W145" s="128">
        <v>0</v>
      </c>
      <c r="X145" s="128">
        <v>0</v>
      </c>
      <c r="Y145" s="128">
        <v>10329042.83</v>
      </c>
      <c r="Z145" s="130">
        <v>41753</v>
      </c>
      <c r="AA145" s="130">
        <v>50785</v>
      </c>
      <c r="AB145" s="129">
        <v>20000000</v>
      </c>
      <c r="AC145" s="129">
        <v>10329042.83</v>
      </c>
      <c r="AD145" s="129">
        <v>14.216438356164383</v>
      </c>
      <c r="AE145" s="129">
        <v>24.745205479452054</v>
      </c>
      <c r="AF145" s="132">
        <v>1.8440000000000002E-2</v>
      </c>
      <c r="AG145" s="132" t="s">
        <v>39</v>
      </c>
      <c r="AH145" s="132"/>
      <c r="AI145" s="127" t="s">
        <v>160</v>
      </c>
      <c r="AJ145" s="127" t="s">
        <v>160</v>
      </c>
      <c r="AK145" s="142">
        <v>0</v>
      </c>
      <c r="AL145" s="142">
        <v>0</v>
      </c>
      <c r="AM145" s="142">
        <v>93413.03</v>
      </c>
      <c r="AN145" s="142">
        <v>0</v>
      </c>
      <c r="AO145" s="142">
        <v>0</v>
      </c>
      <c r="AP145" s="142">
        <v>0</v>
      </c>
      <c r="AQ145" s="142">
        <v>0</v>
      </c>
      <c r="AR145" s="142">
        <v>0</v>
      </c>
      <c r="AS145" s="142">
        <v>91889.99</v>
      </c>
      <c r="AT145" s="142">
        <v>0</v>
      </c>
      <c r="AU145" s="142">
        <v>0</v>
      </c>
      <c r="AV145" s="142">
        <v>0</v>
      </c>
      <c r="AW145" s="142">
        <v>0</v>
      </c>
      <c r="AX145" s="142">
        <v>0</v>
      </c>
      <c r="AY145" s="40">
        <f t="shared" si="6"/>
        <v>0</v>
      </c>
      <c r="AZ145" s="40">
        <f t="shared" si="7"/>
        <v>185303.02000000002</v>
      </c>
      <c r="BA145" s="40">
        <f t="shared" si="8"/>
        <v>185303.02000000002</v>
      </c>
    </row>
    <row r="146" spans="1:53" x14ac:dyDescent="0.35">
      <c r="A146" s="127">
        <v>20304000</v>
      </c>
      <c r="B146" s="127">
        <v>1</v>
      </c>
      <c r="C146" s="127">
        <v>1</v>
      </c>
      <c r="D146" s="127">
        <v>1</v>
      </c>
      <c r="E146" s="127" t="s">
        <v>23</v>
      </c>
      <c r="F146" s="127" t="s">
        <v>24</v>
      </c>
      <c r="G146" s="127" t="s">
        <v>25</v>
      </c>
      <c r="H146" s="127" t="s">
        <v>26</v>
      </c>
      <c r="I146" s="127" t="s">
        <v>2</v>
      </c>
      <c r="J146" s="127" t="s">
        <v>27</v>
      </c>
      <c r="K146" s="127" t="s">
        <v>160</v>
      </c>
      <c r="L146" s="127" t="s">
        <v>29</v>
      </c>
      <c r="M146" s="127" t="s">
        <v>159</v>
      </c>
      <c r="N146" s="127" t="s">
        <v>1325</v>
      </c>
      <c r="O146" s="127" t="s">
        <v>226</v>
      </c>
      <c r="P146" s="127" t="s">
        <v>226</v>
      </c>
      <c r="Q146" s="127" t="s">
        <v>160</v>
      </c>
      <c r="R146" s="128">
        <v>59363606.200000003</v>
      </c>
      <c r="S146" s="128">
        <v>0</v>
      </c>
      <c r="T146" s="128">
        <v>0</v>
      </c>
      <c r="U146" s="128">
        <v>0</v>
      </c>
      <c r="V146" s="128">
        <v>0</v>
      </c>
      <c r="W146" s="128">
        <v>0</v>
      </c>
      <c r="X146" s="128">
        <v>0</v>
      </c>
      <c r="Y146" s="128">
        <v>59363606.200000003</v>
      </c>
      <c r="Z146" s="130">
        <v>41726</v>
      </c>
      <c r="AA146" s="130">
        <v>50785</v>
      </c>
      <c r="AB146" s="129">
        <v>60000000</v>
      </c>
      <c r="AC146" s="129">
        <v>59363606.200000003</v>
      </c>
      <c r="AD146" s="129">
        <v>14.216438356164383</v>
      </c>
      <c r="AE146" s="129">
        <v>24.81917808219178</v>
      </c>
      <c r="AF146" s="132">
        <v>4.3853000000000003E-2</v>
      </c>
      <c r="AG146" s="132" t="s">
        <v>39</v>
      </c>
      <c r="AH146" s="132"/>
      <c r="AI146" s="127" t="s">
        <v>160</v>
      </c>
      <c r="AJ146" s="127" t="s">
        <v>160</v>
      </c>
      <c r="AK146" s="142">
        <v>0</v>
      </c>
      <c r="AL146" s="142">
        <v>0</v>
      </c>
      <c r="AM146" s="142">
        <v>1330561.3500000001</v>
      </c>
      <c r="AN146" s="142">
        <v>0</v>
      </c>
      <c r="AO146" s="142">
        <v>0</v>
      </c>
      <c r="AP146" s="142">
        <v>0</v>
      </c>
      <c r="AQ146" s="142">
        <v>0</v>
      </c>
      <c r="AR146" s="142">
        <v>0</v>
      </c>
      <c r="AS146" s="142">
        <v>1308867.42</v>
      </c>
      <c r="AT146" s="142">
        <v>0</v>
      </c>
      <c r="AU146" s="142">
        <v>0</v>
      </c>
      <c r="AV146" s="142">
        <v>0</v>
      </c>
      <c r="AW146" s="142">
        <v>0</v>
      </c>
      <c r="AX146" s="142">
        <v>0</v>
      </c>
      <c r="AY146" s="40">
        <f t="shared" si="6"/>
        <v>0</v>
      </c>
      <c r="AZ146" s="40">
        <f t="shared" si="7"/>
        <v>2639428.77</v>
      </c>
      <c r="BA146" s="40">
        <f t="shared" si="8"/>
        <v>2639428.77</v>
      </c>
    </row>
    <row r="147" spans="1:53" x14ac:dyDescent="0.35">
      <c r="A147" s="127">
        <v>20308000</v>
      </c>
      <c r="B147" s="127">
        <v>1</v>
      </c>
      <c r="C147" s="127">
        <v>1</v>
      </c>
      <c r="D147" s="127">
        <v>1</v>
      </c>
      <c r="E147" s="127" t="s">
        <v>23</v>
      </c>
      <c r="F147" s="127" t="s">
        <v>24</v>
      </c>
      <c r="G147" s="127" t="s">
        <v>25</v>
      </c>
      <c r="H147" s="127" t="s">
        <v>26</v>
      </c>
      <c r="I147" s="127" t="s">
        <v>2</v>
      </c>
      <c r="J147" s="127" t="s">
        <v>27</v>
      </c>
      <c r="K147" s="127" t="s">
        <v>160</v>
      </c>
      <c r="L147" s="127" t="s">
        <v>29</v>
      </c>
      <c r="M147" s="127" t="s">
        <v>159</v>
      </c>
      <c r="N147" s="127" t="s">
        <v>1325</v>
      </c>
      <c r="O147" s="127" t="s">
        <v>227</v>
      </c>
      <c r="P147" s="127" t="s">
        <v>227</v>
      </c>
      <c r="Q147" s="127" t="s">
        <v>160</v>
      </c>
      <c r="R147" s="128">
        <v>150000000</v>
      </c>
      <c r="S147" s="128">
        <v>0</v>
      </c>
      <c r="T147" s="128">
        <v>0</v>
      </c>
      <c r="U147" s="128">
        <v>0</v>
      </c>
      <c r="V147" s="128">
        <v>0</v>
      </c>
      <c r="W147" s="128">
        <v>0</v>
      </c>
      <c r="X147" s="128">
        <v>0</v>
      </c>
      <c r="Y147" s="128">
        <v>150000000</v>
      </c>
      <c r="Z147" s="130">
        <v>41813</v>
      </c>
      <c r="AA147" s="130">
        <v>50905</v>
      </c>
      <c r="AB147" s="129">
        <v>150000000</v>
      </c>
      <c r="AC147" s="129">
        <v>150000000</v>
      </c>
      <c r="AD147" s="129">
        <v>14.545205479452054</v>
      </c>
      <c r="AE147" s="129">
        <v>24.909589041095892</v>
      </c>
      <c r="AF147" s="132">
        <v>4.3860000000000003E-2</v>
      </c>
      <c r="AG147" s="132" t="s">
        <v>39</v>
      </c>
      <c r="AH147" s="132"/>
      <c r="AI147" s="127" t="s">
        <v>160</v>
      </c>
      <c r="AJ147" s="127" t="s">
        <v>160</v>
      </c>
      <c r="AK147" s="142">
        <v>3362600</v>
      </c>
      <c r="AL147" s="142">
        <v>0</v>
      </c>
      <c r="AM147" s="142">
        <v>0</v>
      </c>
      <c r="AN147" s="142">
        <v>0</v>
      </c>
      <c r="AO147" s="142">
        <v>0</v>
      </c>
      <c r="AP147" s="142">
        <v>0</v>
      </c>
      <c r="AQ147" s="142">
        <v>3307775</v>
      </c>
      <c r="AR147" s="142">
        <v>0</v>
      </c>
      <c r="AS147" s="142">
        <v>0</v>
      </c>
      <c r="AT147" s="142">
        <v>0</v>
      </c>
      <c r="AU147" s="142">
        <v>0</v>
      </c>
      <c r="AV147" s="142">
        <v>0</v>
      </c>
      <c r="AW147" s="142">
        <v>3362600</v>
      </c>
      <c r="AX147" s="142">
        <v>0</v>
      </c>
      <c r="AY147" s="40">
        <f t="shared" si="6"/>
        <v>3362600</v>
      </c>
      <c r="AZ147" s="40">
        <f t="shared" si="7"/>
        <v>6670375</v>
      </c>
      <c r="BA147" s="40">
        <f t="shared" si="8"/>
        <v>10032975</v>
      </c>
    </row>
    <row r="148" spans="1:53" x14ac:dyDescent="0.35">
      <c r="A148" s="127">
        <v>20306000</v>
      </c>
      <c r="B148" s="127">
        <v>1</v>
      </c>
      <c r="C148" s="127">
        <v>1</v>
      </c>
      <c r="D148" s="127">
        <v>1</v>
      </c>
      <c r="E148" s="127" t="s">
        <v>23</v>
      </c>
      <c r="F148" s="127" t="s">
        <v>24</v>
      </c>
      <c r="G148" s="127" t="s">
        <v>25</v>
      </c>
      <c r="H148" s="127" t="s">
        <v>26</v>
      </c>
      <c r="I148" s="127" t="s">
        <v>2</v>
      </c>
      <c r="J148" s="127" t="s">
        <v>27</v>
      </c>
      <c r="K148" s="127" t="s">
        <v>160</v>
      </c>
      <c r="L148" s="127" t="s">
        <v>29</v>
      </c>
      <c r="M148" s="127" t="s">
        <v>159</v>
      </c>
      <c r="N148" s="127" t="s">
        <v>1325</v>
      </c>
      <c r="O148" s="127" t="s">
        <v>228</v>
      </c>
      <c r="P148" s="127" t="s">
        <v>228</v>
      </c>
      <c r="Q148" s="127" t="s">
        <v>160</v>
      </c>
      <c r="R148" s="128">
        <v>170000000</v>
      </c>
      <c r="S148" s="128">
        <v>0</v>
      </c>
      <c r="T148" s="128">
        <v>0</v>
      </c>
      <c r="U148" s="128">
        <v>0</v>
      </c>
      <c r="V148" s="128">
        <v>0</v>
      </c>
      <c r="W148" s="128">
        <v>0</v>
      </c>
      <c r="X148" s="128">
        <v>0</v>
      </c>
      <c r="Y148" s="128">
        <v>170000000</v>
      </c>
      <c r="Z148" s="130">
        <v>41851</v>
      </c>
      <c r="AA148" s="130">
        <v>50936</v>
      </c>
      <c r="AB148" s="129">
        <v>170000000</v>
      </c>
      <c r="AC148" s="129">
        <v>170000000</v>
      </c>
      <c r="AD148" s="129">
        <v>14.63013698630137</v>
      </c>
      <c r="AE148" s="129">
        <v>24.890410958904109</v>
      </c>
      <c r="AF148" s="132">
        <v>2.9919999999999999E-2</v>
      </c>
      <c r="AG148" s="132" t="s">
        <v>39</v>
      </c>
      <c r="AH148" s="132"/>
      <c r="AI148" s="127" t="s">
        <v>160</v>
      </c>
      <c r="AJ148" s="127" t="s">
        <v>160</v>
      </c>
      <c r="AK148" s="142">
        <v>0</v>
      </c>
      <c r="AL148" s="142">
        <v>2550167.67</v>
      </c>
      <c r="AM148" s="142">
        <v>0</v>
      </c>
      <c r="AN148" s="142">
        <v>0</v>
      </c>
      <c r="AO148" s="142">
        <v>0</v>
      </c>
      <c r="AP148" s="142">
        <v>0</v>
      </c>
      <c r="AQ148" s="142">
        <v>0</v>
      </c>
      <c r="AR148" s="142">
        <v>2536232.33</v>
      </c>
      <c r="AS148" s="142">
        <v>0</v>
      </c>
      <c r="AT148" s="142">
        <v>0</v>
      </c>
      <c r="AU148" s="142">
        <v>0</v>
      </c>
      <c r="AV148" s="142">
        <v>0</v>
      </c>
      <c r="AW148" s="142">
        <v>0</v>
      </c>
      <c r="AX148" s="142">
        <v>2550167.67</v>
      </c>
      <c r="AY148" s="40">
        <f t="shared" si="6"/>
        <v>2550167.67</v>
      </c>
      <c r="AZ148" s="40">
        <f t="shared" si="7"/>
        <v>5086400</v>
      </c>
      <c r="BA148" s="40">
        <f t="shared" si="8"/>
        <v>7636567.6699999999</v>
      </c>
    </row>
    <row r="149" spans="1:53" x14ac:dyDescent="0.35">
      <c r="A149" s="127">
        <v>20307000</v>
      </c>
      <c r="B149" s="127">
        <v>1</v>
      </c>
      <c r="C149" s="127">
        <v>1</v>
      </c>
      <c r="D149" s="127">
        <v>1</v>
      </c>
      <c r="E149" s="127" t="s">
        <v>23</v>
      </c>
      <c r="F149" s="127" t="s">
        <v>24</v>
      </c>
      <c r="G149" s="127" t="s">
        <v>25</v>
      </c>
      <c r="H149" s="127" t="s">
        <v>26</v>
      </c>
      <c r="I149" s="127" t="s">
        <v>2</v>
      </c>
      <c r="J149" s="127" t="s">
        <v>27</v>
      </c>
      <c r="K149" s="127" t="s">
        <v>160</v>
      </c>
      <c r="L149" s="127" t="s">
        <v>29</v>
      </c>
      <c r="M149" s="127" t="s">
        <v>159</v>
      </c>
      <c r="N149" s="127" t="s">
        <v>1325</v>
      </c>
      <c r="O149" s="127" t="s">
        <v>229</v>
      </c>
      <c r="P149" s="127" t="s">
        <v>229</v>
      </c>
      <c r="Q149" s="127" t="s">
        <v>160</v>
      </c>
      <c r="R149" s="128">
        <v>50000000</v>
      </c>
      <c r="S149" s="128">
        <v>0</v>
      </c>
      <c r="T149" s="128">
        <v>0</v>
      </c>
      <c r="U149" s="128">
        <v>0</v>
      </c>
      <c r="V149" s="128">
        <v>0</v>
      </c>
      <c r="W149" s="128">
        <v>0</v>
      </c>
      <c r="X149" s="128">
        <v>0</v>
      </c>
      <c r="Y149" s="128">
        <v>50000000</v>
      </c>
      <c r="Z149" s="130">
        <v>41851</v>
      </c>
      <c r="AA149" s="130">
        <v>50936</v>
      </c>
      <c r="AB149" s="129">
        <v>50000000</v>
      </c>
      <c r="AC149" s="129">
        <v>50000000</v>
      </c>
      <c r="AD149" s="129">
        <v>14.63013698630137</v>
      </c>
      <c r="AE149" s="129">
        <v>24.890410958904109</v>
      </c>
      <c r="AF149" s="132">
        <v>6.6000500000000004E-2</v>
      </c>
      <c r="AG149" s="132" t="s">
        <v>2797</v>
      </c>
      <c r="AH149" s="132">
        <v>1.2E-2</v>
      </c>
      <c r="AI149" s="127" t="s">
        <v>160</v>
      </c>
      <c r="AJ149" s="127" t="s">
        <v>160</v>
      </c>
      <c r="AK149" s="142">
        <v>0</v>
      </c>
      <c r="AL149" s="142">
        <v>1677512.71</v>
      </c>
      <c r="AM149" s="142">
        <v>0</v>
      </c>
      <c r="AN149" s="142">
        <v>0</v>
      </c>
      <c r="AO149" s="142">
        <v>0</v>
      </c>
      <c r="AP149" s="142">
        <v>0</v>
      </c>
      <c r="AQ149" s="142">
        <v>0</v>
      </c>
      <c r="AR149" s="142">
        <v>1668345.97</v>
      </c>
      <c r="AS149" s="142">
        <v>0</v>
      </c>
      <c r="AT149" s="142">
        <v>0</v>
      </c>
      <c r="AU149" s="142">
        <v>0</v>
      </c>
      <c r="AV149" s="142">
        <v>0</v>
      </c>
      <c r="AW149" s="142">
        <v>0</v>
      </c>
      <c r="AX149" s="142">
        <v>1677512.71</v>
      </c>
      <c r="AY149" s="40">
        <f t="shared" si="6"/>
        <v>1677512.71</v>
      </c>
      <c r="AZ149" s="40">
        <f t="shared" si="7"/>
        <v>3345858.6799999997</v>
      </c>
      <c r="BA149" s="40">
        <f t="shared" si="8"/>
        <v>5023371.3899999997</v>
      </c>
    </row>
    <row r="150" spans="1:53" x14ac:dyDescent="0.35">
      <c r="A150" s="127">
        <v>20309000</v>
      </c>
      <c r="B150" s="127">
        <v>1</v>
      </c>
      <c r="C150" s="127">
        <v>1</v>
      </c>
      <c r="D150" s="127">
        <v>1</v>
      </c>
      <c r="E150" s="127" t="s">
        <v>23</v>
      </c>
      <c r="F150" s="127" t="s">
        <v>24</v>
      </c>
      <c r="G150" s="127" t="s">
        <v>25</v>
      </c>
      <c r="H150" s="127" t="s">
        <v>26</v>
      </c>
      <c r="I150" s="127" t="s">
        <v>2</v>
      </c>
      <c r="J150" s="127" t="s">
        <v>27</v>
      </c>
      <c r="K150" s="127" t="s">
        <v>160</v>
      </c>
      <c r="L150" s="127" t="s">
        <v>29</v>
      </c>
      <c r="M150" s="127" t="s">
        <v>159</v>
      </c>
      <c r="N150" s="127" t="s">
        <v>1325</v>
      </c>
      <c r="O150" s="127" t="s">
        <v>230</v>
      </c>
      <c r="P150" s="127" t="s">
        <v>230</v>
      </c>
      <c r="Q150" s="127" t="s">
        <v>160</v>
      </c>
      <c r="R150" s="128">
        <v>116669044.58</v>
      </c>
      <c r="S150" s="128">
        <v>0</v>
      </c>
      <c r="T150" s="128">
        <v>0</v>
      </c>
      <c r="U150" s="128">
        <v>0</v>
      </c>
      <c r="V150" s="128">
        <v>0</v>
      </c>
      <c r="W150" s="128">
        <v>0</v>
      </c>
      <c r="X150" s="128">
        <v>0</v>
      </c>
      <c r="Y150" s="128">
        <v>116669044.58</v>
      </c>
      <c r="Z150" s="130">
        <v>41957</v>
      </c>
      <c r="AA150" s="130">
        <v>50997</v>
      </c>
      <c r="AB150" s="129">
        <v>120000000</v>
      </c>
      <c r="AC150" s="129">
        <v>118012000</v>
      </c>
      <c r="AD150" s="129">
        <v>14.797260273972602</v>
      </c>
      <c r="AE150" s="129">
        <v>24.767123287671232</v>
      </c>
      <c r="AF150" s="132">
        <v>2.9960000000000001E-2</v>
      </c>
      <c r="AG150" s="132" t="s">
        <v>39</v>
      </c>
      <c r="AH150" s="132"/>
      <c r="AI150" s="127" t="s">
        <v>160</v>
      </c>
      <c r="AJ150" s="127" t="s">
        <v>160</v>
      </c>
      <c r="AK150" s="142">
        <v>0</v>
      </c>
      <c r="AL150" s="142">
        <v>0</v>
      </c>
      <c r="AM150" s="142">
        <v>0</v>
      </c>
      <c r="AN150" s="142">
        <v>1762066.96</v>
      </c>
      <c r="AO150" s="142">
        <v>0</v>
      </c>
      <c r="AP150" s="142">
        <v>0</v>
      </c>
      <c r="AQ150" s="142">
        <v>0</v>
      </c>
      <c r="AR150" s="142">
        <v>0</v>
      </c>
      <c r="AS150" s="142">
        <v>0</v>
      </c>
      <c r="AT150" s="142">
        <v>1733337.61</v>
      </c>
      <c r="AU150" s="142">
        <v>0</v>
      </c>
      <c r="AV150" s="142">
        <v>0</v>
      </c>
      <c r="AW150" s="142">
        <v>0</v>
      </c>
      <c r="AX150" s="142">
        <v>0</v>
      </c>
      <c r="AY150" s="40">
        <f t="shared" si="6"/>
        <v>0</v>
      </c>
      <c r="AZ150" s="40">
        <f t="shared" si="7"/>
        <v>3495404.5700000003</v>
      </c>
      <c r="BA150" s="40">
        <f t="shared" si="8"/>
        <v>3495404.5700000003</v>
      </c>
    </row>
    <row r="151" spans="1:53" x14ac:dyDescent="0.35">
      <c r="A151" s="127">
        <v>20310000</v>
      </c>
      <c r="B151" s="127">
        <v>1</v>
      </c>
      <c r="C151" s="127">
        <v>1</v>
      </c>
      <c r="D151" s="127">
        <v>1</v>
      </c>
      <c r="E151" s="127" t="s">
        <v>23</v>
      </c>
      <c r="F151" s="127" t="s">
        <v>24</v>
      </c>
      <c r="G151" s="127" t="s">
        <v>25</v>
      </c>
      <c r="H151" s="127" t="s">
        <v>26</v>
      </c>
      <c r="I151" s="127" t="s">
        <v>2</v>
      </c>
      <c r="J151" s="127" t="s">
        <v>27</v>
      </c>
      <c r="K151" s="127" t="s">
        <v>160</v>
      </c>
      <c r="L151" s="127" t="s">
        <v>29</v>
      </c>
      <c r="M151" s="127" t="s">
        <v>159</v>
      </c>
      <c r="N151" s="127" t="s">
        <v>1325</v>
      </c>
      <c r="O151" s="127" t="s">
        <v>231</v>
      </c>
      <c r="P151" s="127" t="s">
        <v>231</v>
      </c>
      <c r="Q151" s="127" t="s">
        <v>160</v>
      </c>
      <c r="R151" s="128">
        <v>28257846.84</v>
      </c>
      <c r="S151" s="128">
        <v>0</v>
      </c>
      <c r="T151" s="128">
        <v>0</v>
      </c>
      <c r="U151" s="128">
        <v>0</v>
      </c>
      <c r="V151" s="128">
        <v>0</v>
      </c>
      <c r="W151" s="128">
        <v>0</v>
      </c>
      <c r="X151" s="128">
        <v>0</v>
      </c>
      <c r="Y151" s="128">
        <v>28257846.84</v>
      </c>
      <c r="Z151" s="130">
        <v>41957</v>
      </c>
      <c r="AA151" s="130">
        <v>50997</v>
      </c>
      <c r="AB151" s="129">
        <v>30000000</v>
      </c>
      <c r="AC151" s="129">
        <v>30000000</v>
      </c>
      <c r="AD151" s="129">
        <v>14.797260273972602</v>
      </c>
      <c r="AE151" s="129">
        <v>24.767123287671232</v>
      </c>
      <c r="AF151" s="134">
        <v>6.5910499999999997E-2</v>
      </c>
      <c r="AG151" s="132" t="s">
        <v>2797</v>
      </c>
      <c r="AH151" s="132">
        <v>1.2E-2</v>
      </c>
      <c r="AI151" s="127" t="s">
        <v>160</v>
      </c>
      <c r="AJ151" s="127" t="s">
        <v>160</v>
      </c>
      <c r="AK151" s="142">
        <v>0</v>
      </c>
      <c r="AL151" s="142">
        <v>0</v>
      </c>
      <c r="AM151" s="142">
        <v>0</v>
      </c>
      <c r="AN151" s="142">
        <v>960958.32</v>
      </c>
      <c r="AO151" s="142">
        <v>0</v>
      </c>
      <c r="AP151" s="142">
        <v>0</v>
      </c>
      <c r="AQ151" s="142">
        <v>0</v>
      </c>
      <c r="AR151" s="142">
        <v>0</v>
      </c>
      <c r="AS151" s="142">
        <v>0</v>
      </c>
      <c r="AT151" s="142">
        <v>945290.52</v>
      </c>
      <c r="AU151" s="142">
        <v>0</v>
      </c>
      <c r="AV151" s="142">
        <v>0</v>
      </c>
      <c r="AW151" s="142">
        <v>0</v>
      </c>
      <c r="AX151" s="142">
        <v>0</v>
      </c>
      <c r="AY151" s="40">
        <f t="shared" si="6"/>
        <v>0</v>
      </c>
      <c r="AZ151" s="40">
        <f t="shared" si="7"/>
        <v>1906248.8399999999</v>
      </c>
      <c r="BA151" s="40">
        <f t="shared" si="8"/>
        <v>1906248.8399999999</v>
      </c>
    </row>
    <row r="152" spans="1:53" x14ac:dyDescent="0.35">
      <c r="A152" s="127">
        <v>20314000</v>
      </c>
      <c r="B152" s="127">
        <v>1</v>
      </c>
      <c r="C152" s="127">
        <v>1</v>
      </c>
      <c r="D152" s="127">
        <v>1</v>
      </c>
      <c r="E152" s="127" t="s">
        <v>23</v>
      </c>
      <c r="F152" s="127" t="s">
        <v>24</v>
      </c>
      <c r="G152" s="127" t="s">
        <v>25</v>
      </c>
      <c r="H152" s="127" t="s">
        <v>26</v>
      </c>
      <c r="I152" s="127" t="s">
        <v>2</v>
      </c>
      <c r="J152" s="127" t="s">
        <v>27</v>
      </c>
      <c r="K152" s="127" t="s">
        <v>160</v>
      </c>
      <c r="L152" s="127" t="s">
        <v>29</v>
      </c>
      <c r="M152" s="127" t="s">
        <v>159</v>
      </c>
      <c r="N152" s="127" t="s">
        <v>1325</v>
      </c>
      <c r="O152" s="127" t="s">
        <v>232</v>
      </c>
      <c r="P152" s="127" t="s">
        <v>232</v>
      </c>
      <c r="Q152" s="127" t="s">
        <v>160</v>
      </c>
      <c r="R152" s="128">
        <v>14004240.310000001</v>
      </c>
      <c r="S152" s="128">
        <v>0</v>
      </c>
      <c r="T152" s="128">
        <v>0</v>
      </c>
      <c r="U152" s="128">
        <v>0</v>
      </c>
      <c r="V152" s="128">
        <v>0</v>
      </c>
      <c r="W152" s="128">
        <v>0</v>
      </c>
      <c r="X152" s="128">
        <v>0</v>
      </c>
      <c r="Y152" s="128">
        <v>14004240.310000001</v>
      </c>
      <c r="Z152" s="130">
        <v>42040</v>
      </c>
      <c r="AA152" s="130">
        <v>51119</v>
      </c>
      <c r="AB152" s="129">
        <v>30000000</v>
      </c>
      <c r="AC152" s="129">
        <v>14400000</v>
      </c>
      <c r="AD152" s="129">
        <v>15.131506849315068</v>
      </c>
      <c r="AE152" s="129">
        <v>24.873972602739727</v>
      </c>
      <c r="AF152" s="132">
        <v>1.8204999999999999E-2</v>
      </c>
      <c r="AG152" s="132" t="s">
        <v>39</v>
      </c>
      <c r="AH152" s="132"/>
      <c r="AI152" s="127" t="s">
        <v>160</v>
      </c>
      <c r="AJ152" s="127" t="s">
        <v>160</v>
      </c>
      <c r="AK152" s="142">
        <v>0</v>
      </c>
      <c r="AL152" s="142">
        <v>129598.16</v>
      </c>
      <c r="AM152" s="142">
        <v>0</v>
      </c>
      <c r="AN152" s="142">
        <v>0</v>
      </c>
      <c r="AO152" s="142">
        <v>0</v>
      </c>
      <c r="AP152" s="142">
        <v>0</v>
      </c>
      <c r="AQ152" s="142">
        <v>0</v>
      </c>
      <c r="AR152" s="142">
        <v>128889.97</v>
      </c>
      <c r="AS152" s="142">
        <v>0</v>
      </c>
      <c r="AT152" s="142">
        <v>0</v>
      </c>
      <c r="AU152" s="142">
        <v>0</v>
      </c>
      <c r="AV152" s="142">
        <v>0</v>
      </c>
      <c r="AW152" s="142">
        <v>0</v>
      </c>
      <c r="AX152" s="142">
        <v>129598.16</v>
      </c>
      <c r="AY152" s="40">
        <f t="shared" si="6"/>
        <v>129598.16</v>
      </c>
      <c r="AZ152" s="40">
        <f t="shared" si="7"/>
        <v>258488.13</v>
      </c>
      <c r="BA152" s="40">
        <f t="shared" si="8"/>
        <v>388086.29000000004</v>
      </c>
    </row>
    <row r="153" spans="1:53" x14ac:dyDescent="0.35">
      <c r="A153" s="127">
        <v>20313000</v>
      </c>
      <c r="B153" s="127">
        <v>1</v>
      </c>
      <c r="C153" s="127">
        <v>1</v>
      </c>
      <c r="D153" s="127">
        <v>1</v>
      </c>
      <c r="E153" s="127" t="s">
        <v>23</v>
      </c>
      <c r="F153" s="127" t="s">
        <v>24</v>
      </c>
      <c r="G153" s="127" t="s">
        <v>25</v>
      </c>
      <c r="H153" s="127" t="s">
        <v>26</v>
      </c>
      <c r="I153" s="127" t="s">
        <v>2</v>
      </c>
      <c r="J153" s="127" t="s">
        <v>27</v>
      </c>
      <c r="K153" s="127" t="s">
        <v>160</v>
      </c>
      <c r="L153" s="127" t="s">
        <v>29</v>
      </c>
      <c r="M153" s="127" t="s">
        <v>159</v>
      </c>
      <c r="N153" s="127" t="s">
        <v>1325</v>
      </c>
      <c r="O153" s="127" t="s">
        <v>233</v>
      </c>
      <c r="P153" s="127" t="s">
        <v>233</v>
      </c>
      <c r="Q153" s="127" t="s">
        <v>160</v>
      </c>
      <c r="R153" s="128">
        <v>68695814.290000007</v>
      </c>
      <c r="S153" s="128">
        <v>0</v>
      </c>
      <c r="T153" s="128">
        <v>0</v>
      </c>
      <c r="U153" s="128">
        <v>0</v>
      </c>
      <c r="V153" s="128">
        <v>0</v>
      </c>
      <c r="W153" s="128">
        <v>0</v>
      </c>
      <c r="X153" s="128">
        <v>0</v>
      </c>
      <c r="Y153" s="128">
        <v>68695814.290000007</v>
      </c>
      <c r="Z153" s="130">
        <v>42040</v>
      </c>
      <c r="AA153" s="130">
        <v>51119</v>
      </c>
      <c r="AB153" s="129">
        <v>80000000</v>
      </c>
      <c r="AC153" s="129">
        <v>73162121.799999997</v>
      </c>
      <c r="AD153" s="129">
        <v>15.131506849315068</v>
      </c>
      <c r="AE153" s="129">
        <v>24.873972602739727</v>
      </c>
      <c r="AF153" s="132">
        <v>1.831E-2</v>
      </c>
      <c r="AG153" s="132" t="s">
        <v>39</v>
      </c>
      <c r="AH153" s="132"/>
      <c r="AI153" s="127" t="s">
        <v>160</v>
      </c>
      <c r="AJ153" s="127" t="s">
        <v>160</v>
      </c>
      <c r="AK153" s="142">
        <v>0</v>
      </c>
      <c r="AL153" s="142">
        <v>630633.22</v>
      </c>
      <c r="AM153" s="142">
        <v>0</v>
      </c>
      <c r="AN153" s="142">
        <v>0</v>
      </c>
      <c r="AO153" s="142">
        <v>0</v>
      </c>
      <c r="AP153" s="142">
        <v>0</v>
      </c>
      <c r="AQ153" s="142">
        <v>0</v>
      </c>
      <c r="AR153" s="142">
        <v>627187.14</v>
      </c>
      <c r="AS153" s="142">
        <v>0</v>
      </c>
      <c r="AT153" s="142">
        <v>0</v>
      </c>
      <c r="AU153" s="142">
        <v>0</v>
      </c>
      <c r="AV153" s="142">
        <v>0</v>
      </c>
      <c r="AW153" s="142">
        <v>0</v>
      </c>
      <c r="AX153" s="142">
        <v>630633.22</v>
      </c>
      <c r="AY153" s="40">
        <f t="shared" si="6"/>
        <v>630633.22</v>
      </c>
      <c r="AZ153" s="40">
        <f t="shared" si="7"/>
        <v>1257820.3599999999</v>
      </c>
      <c r="BA153" s="40">
        <f t="shared" si="8"/>
        <v>1888453.5799999998</v>
      </c>
    </row>
    <row r="154" spans="1:53" x14ac:dyDescent="0.35">
      <c r="A154" s="127">
        <v>20311000</v>
      </c>
      <c r="B154" s="127">
        <v>1</v>
      </c>
      <c r="C154" s="127">
        <v>1</v>
      </c>
      <c r="D154" s="127">
        <v>1</v>
      </c>
      <c r="E154" s="127" t="s">
        <v>23</v>
      </c>
      <c r="F154" s="127" t="s">
        <v>24</v>
      </c>
      <c r="G154" s="127" t="s">
        <v>25</v>
      </c>
      <c r="H154" s="127" t="s">
        <v>26</v>
      </c>
      <c r="I154" s="127" t="s">
        <v>2</v>
      </c>
      <c r="J154" s="127" t="s">
        <v>27</v>
      </c>
      <c r="K154" s="127" t="s">
        <v>160</v>
      </c>
      <c r="L154" s="127" t="s">
        <v>29</v>
      </c>
      <c r="M154" s="127" t="s">
        <v>159</v>
      </c>
      <c r="N154" s="127" t="s">
        <v>1325</v>
      </c>
      <c r="O154" s="127" t="s">
        <v>234</v>
      </c>
      <c r="P154" s="127" t="s">
        <v>234</v>
      </c>
      <c r="Q154" s="127" t="s">
        <v>160</v>
      </c>
      <c r="R154" s="128">
        <v>500000000</v>
      </c>
      <c r="S154" s="128">
        <v>0</v>
      </c>
      <c r="T154" s="128">
        <v>0</v>
      </c>
      <c r="U154" s="128">
        <v>0</v>
      </c>
      <c r="V154" s="128">
        <v>0</v>
      </c>
      <c r="W154" s="128">
        <v>0</v>
      </c>
      <c r="X154" s="128">
        <v>0</v>
      </c>
      <c r="Y154" s="128">
        <v>500000000</v>
      </c>
      <c r="Z154" s="130">
        <v>42040</v>
      </c>
      <c r="AA154" s="130">
        <v>49324</v>
      </c>
      <c r="AB154" s="129">
        <v>500000000</v>
      </c>
      <c r="AC154" s="129">
        <v>500000000</v>
      </c>
      <c r="AD154" s="129">
        <v>10.213698630136987</v>
      </c>
      <c r="AE154" s="129">
        <v>19.956164383561642</v>
      </c>
      <c r="AF154" s="134">
        <v>2.878E-2</v>
      </c>
      <c r="AG154" s="132" t="s">
        <v>39</v>
      </c>
      <c r="AH154" s="132"/>
      <c r="AI154" s="127" t="s">
        <v>160</v>
      </c>
      <c r="AJ154" s="127" t="s">
        <v>160</v>
      </c>
      <c r="AK154" s="142">
        <v>0</v>
      </c>
      <c r="AL154" s="142">
        <v>0</v>
      </c>
      <c r="AM154" s="142">
        <v>7254136.9900000002</v>
      </c>
      <c r="AN154" s="142">
        <v>0</v>
      </c>
      <c r="AO154" s="142">
        <v>0</v>
      </c>
      <c r="AP154" s="142">
        <v>0</v>
      </c>
      <c r="AQ154" s="142">
        <v>0</v>
      </c>
      <c r="AR154" s="142">
        <v>0</v>
      </c>
      <c r="AS154" s="142">
        <v>7135863.0099999998</v>
      </c>
      <c r="AT154" s="142">
        <v>0</v>
      </c>
      <c r="AU154" s="142">
        <v>0</v>
      </c>
      <c r="AV154" s="142">
        <v>0</v>
      </c>
      <c r="AW154" s="142">
        <v>0</v>
      </c>
      <c r="AX154" s="142">
        <v>0</v>
      </c>
      <c r="AY154" s="40">
        <f t="shared" si="6"/>
        <v>0</v>
      </c>
      <c r="AZ154" s="40">
        <f t="shared" si="7"/>
        <v>14390000</v>
      </c>
      <c r="BA154" s="40">
        <f t="shared" si="8"/>
        <v>14390000</v>
      </c>
    </row>
    <row r="155" spans="1:53" x14ac:dyDescent="0.35">
      <c r="A155" s="127">
        <v>20318000</v>
      </c>
      <c r="B155" s="127">
        <v>1</v>
      </c>
      <c r="C155" s="127">
        <v>1</v>
      </c>
      <c r="D155" s="127">
        <v>1</v>
      </c>
      <c r="E155" s="127" t="s">
        <v>23</v>
      </c>
      <c r="F155" s="127" t="s">
        <v>24</v>
      </c>
      <c r="G155" s="127" t="s">
        <v>25</v>
      </c>
      <c r="H155" s="127" t="s">
        <v>26</v>
      </c>
      <c r="I155" s="127" t="s">
        <v>2</v>
      </c>
      <c r="J155" s="127" t="s">
        <v>27</v>
      </c>
      <c r="K155" s="127" t="s">
        <v>160</v>
      </c>
      <c r="L155" s="127" t="s">
        <v>29</v>
      </c>
      <c r="M155" s="127" t="s">
        <v>159</v>
      </c>
      <c r="N155" s="127" t="s">
        <v>1325</v>
      </c>
      <c r="O155" s="127" t="s">
        <v>235</v>
      </c>
      <c r="P155" s="127" t="s">
        <v>235</v>
      </c>
      <c r="Q155" s="127" t="s">
        <v>160</v>
      </c>
      <c r="R155" s="128">
        <v>21000000</v>
      </c>
      <c r="S155" s="128">
        <v>0</v>
      </c>
      <c r="T155" s="128">
        <v>0</v>
      </c>
      <c r="U155" s="128">
        <v>0</v>
      </c>
      <c r="V155" s="128">
        <v>0</v>
      </c>
      <c r="W155" s="128">
        <v>0</v>
      </c>
      <c r="X155" s="128">
        <v>0</v>
      </c>
      <c r="Y155" s="128">
        <v>21000000</v>
      </c>
      <c r="Z155" s="130">
        <v>42277</v>
      </c>
      <c r="AA155" s="130">
        <v>51271</v>
      </c>
      <c r="AB155" s="129">
        <v>30000000</v>
      </c>
      <c r="AC155" s="129">
        <v>30000000</v>
      </c>
      <c r="AD155" s="129">
        <v>15.547945205479452</v>
      </c>
      <c r="AE155" s="129">
        <v>24.641095890410959</v>
      </c>
      <c r="AF155" s="132">
        <v>6.6068799999999997E-2</v>
      </c>
      <c r="AG155" s="132" t="s">
        <v>2797</v>
      </c>
      <c r="AH155" s="132">
        <v>1.2E-2</v>
      </c>
      <c r="AI155" s="127" t="s">
        <v>160</v>
      </c>
      <c r="AJ155" s="127" t="s">
        <v>160</v>
      </c>
      <c r="AK155" s="142">
        <v>709138.45</v>
      </c>
      <c r="AL155" s="142">
        <v>0</v>
      </c>
      <c r="AM155" s="142">
        <v>0</v>
      </c>
      <c r="AN155" s="142">
        <v>0</v>
      </c>
      <c r="AO155" s="142">
        <v>0</v>
      </c>
      <c r="AP155" s="142">
        <v>0</v>
      </c>
      <c r="AQ155" s="142">
        <v>697576.41</v>
      </c>
      <c r="AR155" s="142">
        <v>0</v>
      </c>
      <c r="AS155" s="142">
        <v>0</v>
      </c>
      <c r="AT155" s="142">
        <v>0</v>
      </c>
      <c r="AU155" s="142">
        <v>0</v>
      </c>
      <c r="AV155" s="142">
        <v>0</v>
      </c>
      <c r="AW155" s="142">
        <v>680772.92</v>
      </c>
      <c r="AX155" s="142">
        <v>0</v>
      </c>
      <c r="AY155" s="40">
        <f t="shared" si="6"/>
        <v>709138.45</v>
      </c>
      <c r="AZ155" s="40">
        <f t="shared" si="7"/>
        <v>1378349.33</v>
      </c>
      <c r="BA155" s="40">
        <f t="shared" si="8"/>
        <v>2087487.78</v>
      </c>
    </row>
    <row r="156" spans="1:53" x14ac:dyDescent="0.35">
      <c r="A156" s="127">
        <v>20317000</v>
      </c>
      <c r="B156" s="127">
        <v>1</v>
      </c>
      <c r="C156" s="127">
        <v>1</v>
      </c>
      <c r="D156" s="127">
        <v>1</v>
      </c>
      <c r="E156" s="127" t="s">
        <v>23</v>
      </c>
      <c r="F156" s="127" t="s">
        <v>24</v>
      </c>
      <c r="G156" s="127" t="s">
        <v>25</v>
      </c>
      <c r="H156" s="127" t="s">
        <v>26</v>
      </c>
      <c r="I156" s="127" t="s">
        <v>2</v>
      </c>
      <c r="J156" s="127" t="s">
        <v>27</v>
      </c>
      <c r="K156" s="127" t="s">
        <v>160</v>
      </c>
      <c r="L156" s="127" t="s">
        <v>29</v>
      </c>
      <c r="M156" s="127" t="s">
        <v>159</v>
      </c>
      <c r="N156" s="127" t="s">
        <v>1325</v>
      </c>
      <c r="O156" s="127" t="s">
        <v>236</v>
      </c>
      <c r="P156" s="127" t="s">
        <v>236</v>
      </c>
      <c r="Q156" s="127" t="s">
        <v>160</v>
      </c>
      <c r="R156" s="128">
        <v>34758060.700000003</v>
      </c>
      <c r="S156" s="128">
        <v>0</v>
      </c>
      <c r="T156" s="128">
        <v>0</v>
      </c>
      <c r="U156" s="128">
        <v>0</v>
      </c>
      <c r="V156" s="128">
        <v>0</v>
      </c>
      <c r="W156" s="128">
        <v>0</v>
      </c>
      <c r="X156" s="128">
        <v>0</v>
      </c>
      <c r="Y156" s="128">
        <v>34758060.700000003</v>
      </c>
      <c r="Z156" s="130">
        <v>42277</v>
      </c>
      <c r="AA156" s="130">
        <v>51271</v>
      </c>
      <c r="AB156" s="129">
        <v>50000000</v>
      </c>
      <c r="AC156" s="129">
        <v>50000000</v>
      </c>
      <c r="AD156" s="129">
        <v>15.547945205479452</v>
      </c>
      <c r="AE156" s="129">
        <v>24.641095890410959</v>
      </c>
      <c r="AF156" s="132">
        <v>1.831E-2</v>
      </c>
      <c r="AG156" s="132" t="s">
        <v>39</v>
      </c>
      <c r="AH156" s="132"/>
      <c r="AI156" s="127" t="s">
        <v>160</v>
      </c>
      <c r="AJ156" s="127" t="s">
        <v>160</v>
      </c>
      <c r="AK156" s="142">
        <v>320825.46999999997</v>
      </c>
      <c r="AL156" s="142">
        <v>0</v>
      </c>
      <c r="AM156" s="142">
        <v>0</v>
      </c>
      <c r="AN156" s="142">
        <v>0</v>
      </c>
      <c r="AO156" s="142">
        <v>0</v>
      </c>
      <c r="AP156" s="142">
        <v>0</v>
      </c>
      <c r="AQ156" s="142">
        <v>315594.62</v>
      </c>
      <c r="AR156" s="142">
        <v>0</v>
      </c>
      <c r="AS156" s="142">
        <v>0</v>
      </c>
      <c r="AT156" s="142">
        <v>0</v>
      </c>
      <c r="AU156" s="142">
        <v>0</v>
      </c>
      <c r="AV156" s="142">
        <v>0</v>
      </c>
      <c r="AW156" s="142">
        <v>307992.45</v>
      </c>
      <c r="AX156" s="142">
        <v>0</v>
      </c>
      <c r="AY156" s="40">
        <f t="shared" si="6"/>
        <v>320825.46999999997</v>
      </c>
      <c r="AZ156" s="40">
        <f t="shared" si="7"/>
        <v>623587.07000000007</v>
      </c>
      <c r="BA156" s="40">
        <f t="shared" si="8"/>
        <v>944412.54</v>
      </c>
    </row>
    <row r="157" spans="1:53" x14ac:dyDescent="0.35">
      <c r="A157" s="127">
        <v>20316000</v>
      </c>
      <c r="B157" s="127">
        <v>1</v>
      </c>
      <c r="C157" s="127">
        <v>1</v>
      </c>
      <c r="D157" s="127">
        <v>1</v>
      </c>
      <c r="E157" s="127" t="s">
        <v>23</v>
      </c>
      <c r="F157" s="127" t="s">
        <v>24</v>
      </c>
      <c r="G157" s="127" t="s">
        <v>25</v>
      </c>
      <c r="H157" s="127" t="s">
        <v>26</v>
      </c>
      <c r="I157" s="127" t="s">
        <v>2</v>
      </c>
      <c r="J157" s="127" t="s">
        <v>27</v>
      </c>
      <c r="K157" s="127" t="s">
        <v>160</v>
      </c>
      <c r="L157" s="127" t="s">
        <v>29</v>
      </c>
      <c r="M157" s="127" t="s">
        <v>159</v>
      </c>
      <c r="N157" s="127" t="s">
        <v>1325</v>
      </c>
      <c r="O157" s="127" t="s">
        <v>237</v>
      </c>
      <c r="P157" s="127" t="s">
        <v>237</v>
      </c>
      <c r="Q157" s="127" t="s">
        <v>160</v>
      </c>
      <c r="R157" s="128">
        <v>136000000</v>
      </c>
      <c r="S157" s="128">
        <v>0</v>
      </c>
      <c r="T157" s="128">
        <v>4000000</v>
      </c>
      <c r="U157" s="128">
        <v>2138248.52</v>
      </c>
      <c r="V157" s="128">
        <v>0</v>
      </c>
      <c r="W157" s="128">
        <v>0</v>
      </c>
      <c r="X157" s="128">
        <v>0</v>
      </c>
      <c r="Y157" s="128">
        <v>132000000</v>
      </c>
      <c r="Z157" s="130">
        <v>42171</v>
      </c>
      <c r="AA157" s="130">
        <v>51606</v>
      </c>
      <c r="AB157" s="129">
        <v>300000000</v>
      </c>
      <c r="AC157" s="129">
        <v>160000000</v>
      </c>
      <c r="AD157" s="129">
        <v>16.465753424657535</v>
      </c>
      <c r="AE157" s="129">
        <v>25.849315068493151</v>
      </c>
      <c r="AF157" s="132">
        <v>3.1460000000000002E-2</v>
      </c>
      <c r="AG157" s="132" t="s">
        <v>39</v>
      </c>
      <c r="AH157" s="132"/>
      <c r="AI157" s="127" t="s">
        <v>160</v>
      </c>
      <c r="AJ157" s="127" t="s">
        <v>160</v>
      </c>
      <c r="AK157" s="142">
        <v>0</v>
      </c>
      <c r="AL157" s="142">
        <v>0</v>
      </c>
      <c r="AM157" s="142">
        <v>0</v>
      </c>
      <c r="AN157" s="142">
        <v>0</v>
      </c>
      <c r="AO157" s="142">
        <v>0</v>
      </c>
      <c r="AP157" s="142">
        <v>2070671.34</v>
      </c>
      <c r="AQ157" s="142">
        <v>0</v>
      </c>
      <c r="AR157" s="142">
        <v>0</v>
      </c>
      <c r="AS157" s="142">
        <v>0</v>
      </c>
      <c r="AT157" s="142">
        <v>0</v>
      </c>
      <c r="AU157" s="142">
        <v>0</v>
      </c>
      <c r="AV157" s="142">
        <v>2018956.27</v>
      </c>
      <c r="AW157" s="142">
        <v>0</v>
      </c>
      <c r="AX157" s="142">
        <v>0</v>
      </c>
      <c r="AY157" s="40">
        <f t="shared" si="6"/>
        <v>0</v>
      </c>
      <c r="AZ157" s="40">
        <f t="shared" si="7"/>
        <v>4089627.6100000003</v>
      </c>
      <c r="BA157" s="40">
        <f t="shared" si="8"/>
        <v>4089627.6100000003</v>
      </c>
    </row>
    <row r="158" spans="1:53" x14ac:dyDescent="0.35">
      <c r="A158" s="127">
        <v>20320000</v>
      </c>
      <c r="B158" s="127">
        <v>1</v>
      </c>
      <c r="C158" s="127">
        <v>1</v>
      </c>
      <c r="D158" s="127">
        <v>1</v>
      </c>
      <c r="E158" s="127" t="s">
        <v>23</v>
      </c>
      <c r="F158" s="127" t="s">
        <v>24</v>
      </c>
      <c r="G158" s="127" t="s">
        <v>25</v>
      </c>
      <c r="H158" s="127" t="s">
        <v>26</v>
      </c>
      <c r="I158" s="127" t="s">
        <v>2</v>
      </c>
      <c r="J158" s="127" t="s">
        <v>27</v>
      </c>
      <c r="K158" s="127" t="s">
        <v>160</v>
      </c>
      <c r="L158" s="127" t="s">
        <v>29</v>
      </c>
      <c r="M158" s="127" t="s">
        <v>159</v>
      </c>
      <c r="N158" s="127" t="s">
        <v>1325</v>
      </c>
      <c r="O158" s="127" t="s">
        <v>238</v>
      </c>
      <c r="P158" s="127" t="s">
        <v>238</v>
      </c>
      <c r="Q158" s="127" t="s">
        <v>160</v>
      </c>
      <c r="R158" s="128">
        <v>92427664.859999999</v>
      </c>
      <c r="S158" s="128">
        <v>0</v>
      </c>
      <c r="T158" s="128">
        <v>0</v>
      </c>
      <c r="U158" s="128">
        <v>0</v>
      </c>
      <c r="V158" s="128">
        <v>0</v>
      </c>
      <c r="W158" s="128">
        <v>0</v>
      </c>
      <c r="X158" s="128">
        <v>0</v>
      </c>
      <c r="Y158" s="128">
        <v>92427664.859999999</v>
      </c>
      <c r="Z158" s="130">
        <v>42674</v>
      </c>
      <c r="AA158" s="130">
        <v>51728</v>
      </c>
      <c r="AB158" s="129">
        <v>118000000</v>
      </c>
      <c r="AC158" s="129">
        <v>118000000</v>
      </c>
      <c r="AD158" s="129">
        <v>16.8</v>
      </c>
      <c r="AE158" s="129">
        <v>24.805479452054794</v>
      </c>
      <c r="AF158" s="132">
        <v>4.5100000000000001E-2</v>
      </c>
      <c r="AG158" s="132" t="s">
        <v>39</v>
      </c>
      <c r="AH158" s="132"/>
      <c r="AI158" s="127" t="s">
        <v>160</v>
      </c>
      <c r="AJ158" s="127" t="s">
        <v>160</v>
      </c>
      <c r="AK158" s="142">
        <v>0</v>
      </c>
      <c r="AL158" s="142">
        <v>0</v>
      </c>
      <c r="AM158" s="142">
        <v>0</v>
      </c>
      <c r="AN158" s="142">
        <v>2086092.39</v>
      </c>
      <c r="AO158" s="142">
        <v>0</v>
      </c>
      <c r="AP158" s="142">
        <v>0</v>
      </c>
      <c r="AQ158" s="142">
        <v>0</v>
      </c>
      <c r="AR158" s="142">
        <v>0</v>
      </c>
      <c r="AS158" s="142">
        <v>0</v>
      </c>
      <c r="AT158" s="142">
        <v>2011587.94</v>
      </c>
      <c r="AU158" s="142">
        <v>0</v>
      </c>
      <c r="AV158" s="142">
        <v>0</v>
      </c>
      <c r="AW158" s="142">
        <v>0</v>
      </c>
      <c r="AX158" s="142">
        <v>0</v>
      </c>
      <c r="AY158" s="40">
        <f t="shared" si="6"/>
        <v>0</v>
      </c>
      <c r="AZ158" s="40">
        <f t="shared" si="7"/>
        <v>4097680.33</v>
      </c>
      <c r="BA158" s="40">
        <f t="shared" si="8"/>
        <v>4097680.33</v>
      </c>
    </row>
    <row r="159" spans="1:53" x14ac:dyDescent="0.35">
      <c r="A159" s="127">
        <v>20321000</v>
      </c>
      <c r="B159" s="127">
        <v>1</v>
      </c>
      <c r="C159" s="127">
        <v>1</v>
      </c>
      <c r="D159" s="127">
        <v>1</v>
      </c>
      <c r="E159" s="127" t="s">
        <v>23</v>
      </c>
      <c r="F159" s="127" t="s">
        <v>24</v>
      </c>
      <c r="G159" s="127" t="s">
        <v>25</v>
      </c>
      <c r="H159" s="127" t="s">
        <v>26</v>
      </c>
      <c r="I159" s="127" t="s">
        <v>2</v>
      </c>
      <c r="J159" s="127" t="s">
        <v>27</v>
      </c>
      <c r="K159" s="127" t="s">
        <v>160</v>
      </c>
      <c r="L159" s="127" t="s">
        <v>29</v>
      </c>
      <c r="M159" s="127" t="s">
        <v>159</v>
      </c>
      <c r="N159" s="127" t="s">
        <v>1325</v>
      </c>
      <c r="O159" s="127" t="s">
        <v>239</v>
      </c>
      <c r="P159" s="127" t="s">
        <v>239</v>
      </c>
      <c r="Q159" s="127" t="s">
        <v>160</v>
      </c>
      <c r="R159" s="128">
        <v>23116900</v>
      </c>
      <c r="S159" s="128">
        <v>0</v>
      </c>
      <c r="T159" s="128">
        <v>0</v>
      </c>
      <c r="U159" s="128">
        <v>0</v>
      </c>
      <c r="V159" s="128">
        <v>0</v>
      </c>
      <c r="W159" s="128">
        <v>0</v>
      </c>
      <c r="X159" s="128">
        <v>0</v>
      </c>
      <c r="Y159" s="128">
        <v>23116900</v>
      </c>
      <c r="Z159" s="130">
        <v>42674</v>
      </c>
      <c r="AA159" s="130">
        <v>51728</v>
      </c>
      <c r="AB159" s="129">
        <v>25000000</v>
      </c>
      <c r="AC159" s="129">
        <v>25000000</v>
      </c>
      <c r="AD159" s="129">
        <v>16.8</v>
      </c>
      <c r="AE159" s="129">
        <v>24.805479452054794</v>
      </c>
      <c r="AF159" s="132">
        <v>2.5000000000000001E-2</v>
      </c>
      <c r="AG159" s="132" t="s">
        <v>39</v>
      </c>
      <c r="AH159" s="132"/>
      <c r="AI159" s="127" t="s">
        <v>160</v>
      </c>
      <c r="AJ159" s="127" t="s">
        <v>160</v>
      </c>
      <c r="AK159" s="142">
        <v>0</v>
      </c>
      <c r="AL159" s="142">
        <v>0</v>
      </c>
      <c r="AM159" s="142">
        <v>0</v>
      </c>
      <c r="AN159" s="142">
        <v>291336.27</v>
      </c>
      <c r="AO159" s="142">
        <v>0</v>
      </c>
      <c r="AP159" s="142">
        <v>0</v>
      </c>
      <c r="AQ159" s="142">
        <v>0</v>
      </c>
      <c r="AR159" s="142">
        <v>0</v>
      </c>
      <c r="AS159" s="142">
        <v>0</v>
      </c>
      <c r="AT159" s="142">
        <v>263240.95</v>
      </c>
      <c r="AU159" s="142">
        <v>0</v>
      </c>
      <c r="AV159" s="142">
        <v>0</v>
      </c>
      <c r="AW159" s="142">
        <v>0</v>
      </c>
      <c r="AX159" s="142">
        <v>0</v>
      </c>
      <c r="AY159" s="40">
        <f t="shared" si="6"/>
        <v>0</v>
      </c>
      <c r="AZ159" s="40">
        <f t="shared" si="7"/>
        <v>554577.22</v>
      </c>
      <c r="BA159" s="40">
        <f t="shared" si="8"/>
        <v>554577.22</v>
      </c>
    </row>
    <row r="160" spans="1:53" x14ac:dyDescent="0.35">
      <c r="A160" s="127">
        <v>20322000</v>
      </c>
      <c r="B160" s="127">
        <v>1</v>
      </c>
      <c r="C160" s="127">
        <v>1</v>
      </c>
      <c r="D160" s="127">
        <v>1</v>
      </c>
      <c r="E160" s="127" t="s">
        <v>23</v>
      </c>
      <c r="F160" s="127" t="s">
        <v>24</v>
      </c>
      <c r="G160" s="127" t="s">
        <v>25</v>
      </c>
      <c r="H160" s="127" t="s">
        <v>26</v>
      </c>
      <c r="I160" s="127" t="s">
        <v>2</v>
      </c>
      <c r="J160" s="127" t="s">
        <v>27</v>
      </c>
      <c r="K160" s="127" t="s">
        <v>160</v>
      </c>
      <c r="L160" s="127" t="s">
        <v>29</v>
      </c>
      <c r="M160" s="127" t="s">
        <v>159</v>
      </c>
      <c r="N160" s="127" t="s">
        <v>1325</v>
      </c>
      <c r="O160" s="127" t="s">
        <v>240</v>
      </c>
      <c r="P160" s="127" t="s">
        <v>240</v>
      </c>
      <c r="Q160" s="127" t="s">
        <v>160</v>
      </c>
      <c r="R160" s="128">
        <v>124956837.61000001</v>
      </c>
      <c r="S160" s="128">
        <v>0</v>
      </c>
      <c r="T160" s="128">
        <v>0</v>
      </c>
      <c r="U160" s="128">
        <v>0</v>
      </c>
      <c r="V160" s="128">
        <v>0</v>
      </c>
      <c r="W160" s="128">
        <v>0</v>
      </c>
      <c r="X160" s="128">
        <v>0</v>
      </c>
      <c r="Y160" s="128">
        <v>124956837.61000001</v>
      </c>
      <c r="Z160" s="130">
        <v>42674</v>
      </c>
      <c r="AA160" s="130">
        <v>51728</v>
      </c>
      <c r="AB160" s="129">
        <v>160000000</v>
      </c>
      <c r="AC160" s="129">
        <v>159513936.72</v>
      </c>
      <c r="AD160" s="129">
        <v>16.8</v>
      </c>
      <c r="AE160" s="129">
        <v>24.805479452054794</v>
      </c>
      <c r="AF160" s="132">
        <v>4.514E-2</v>
      </c>
      <c r="AG160" s="132" t="s">
        <v>39</v>
      </c>
      <c r="AH160" s="132"/>
      <c r="AI160" s="127" t="s">
        <v>160</v>
      </c>
      <c r="AJ160" s="127" t="s">
        <v>160</v>
      </c>
      <c r="AK160" s="142">
        <v>0</v>
      </c>
      <c r="AL160" s="142">
        <v>0</v>
      </c>
      <c r="AM160" s="142">
        <v>0</v>
      </c>
      <c r="AN160" s="142">
        <v>2820275.82</v>
      </c>
      <c r="AO160" s="142">
        <v>0</v>
      </c>
      <c r="AP160" s="142">
        <v>0</v>
      </c>
      <c r="AQ160" s="142">
        <v>0</v>
      </c>
      <c r="AR160" s="142">
        <v>0</v>
      </c>
      <c r="AS160" s="142">
        <v>0</v>
      </c>
      <c r="AT160" s="142">
        <v>2719552.2</v>
      </c>
      <c r="AU160" s="142">
        <v>0</v>
      </c>
      <c r="AV160" s="142">
        <v>0</v>
      </c>
      <c r="AW160" s="142">
        <v>0</v>
      </c>
      <c r="AX160" s="142">
        <v>0</v>
      </c>
      <c r="AY160" s="40">
        <f t="shared" si="6"/>
        <v>0</v>
      </c>
      <c r="AZ160" s="40">
        <f t="shared" si="7"/>
        <v>5539828.0199999996</v>
      </c>
      <c r="BA160" s="40">
        <f t="shared" si="8"/>
        <v>5539828.0199999996</v>
      </c>
    </row>
    <row r="161" spans="1:53" x14ac:dyDescent="0.35">
      <c r="A161" s="127">
        <v>20323000</v>
      </c>
      <c r="B161" s="127">
        <v>1</v>
      </c>
      <c r="C161" s="127">
        <v>1</v>
      </c>
      <c r="D161" s="127">
        <v>1</v>
      </c>
      <c r="E161" s="127" t="s">
        <v>23</v>
      </c>
      <c r="F161" s="127" t="s">
        <v>24</v>
      </c>
      <c r="G161" s="127" t="s">
        <v>25</v>
      </c>
      <c r="H161" s="127" t="s">
        <v>26</v>
      </c>
      <c r="I161" s="127" t="s">
        <v>2</v>
      </c>
      <c r="J161" s="127" t="s">
        <v>27</v>
      </c>
      <c r="K161" s="127" t="s">
        <v>160</v>
      </c>
      <c r="L161" s="127" t="s">
        <v>29</v>
      </c>
      <c r="M161" s="127" t="s">
        <v>159</v>
      </c>
      <c r="N161" s="127" t="s">
        <v>1325</v>
      </c>
      <c r="O161" s="127" t="s">
        <v>241</v>
      </c>
      <c r="P161" s="127" t="s">
        <v>241</v>
      </c>
      <c r="Q161" s="127" t="s">
        <v>160</v>
      </c>
      <c r="R161" s="128">
        <v>15708039.650000002</v>
      </c>
      <c r="S161" s="128">
        <v>0</v>
      </c>
      <c r="T161" s="128">
        <v>0</v>
      </c>
      <c r="U161" s="128">
        <v>144466.84</v>
      </c>
      <c r="V161" s="128">
        <v>0</v>
      </c>
      <c r="W161" s="128">
        <v>0</v>
      </c>
      <c r="X161" s="128">
        <v>0</v>
      </c>
      <c r="Y161" s="128">
        <v>15708039.650000002</v>
      </c>
      <c r="Z161" s="130">
        <v>42703</v>
      </c>
      <c r="AA161" s="130">
        <v>51789</v>
      </c>
      <c r="AB161" s="129">
        <v>19720000</v>
      </c>
      <c r="AC161" s="129">
        <v>19019299.73</v>
      </c>
      <c r="AD161" s="129">
        <v>16.967123287671232</v>
      </c>
      <c r="AE161" s="129">
        <v>24.893150684931506</v>
      </c>
      <c r="AF161" s="132">
        <v>1.8394000000000001E-2</v>
      </c>
      <c r="AG161" s="132" t="s">
        <v>39</v>
      </c>
      <c r="AH161" s="132"/>
      <c r="AI161" s="127" t="s">
        <v>160</v>
      </c>
      <c r="AJ161" s="127" t="s">
        <v>160</v>
      </c>
      <c r="AK161" s="142">
        <v>0</v>
      </c>
      <c r="AL161" s="142">
        <v>0</v>
      </c>
      <c r="AM161" s="142">
        <v>0</v>
      </c>
      <c r="AN161" s="142">
        <v>0</v>
      </c>
      <c r="AO161" s="142">
        <v>0</v>
      </c>
      <c r="AP161" s="142">
        <v>144071.04000000001</v>
      </c>
      <c r="AQ161" s="142">
        <v>0</v>
      </c>
      <c r="AR161" s="142">
        <v>0</v>
      </c>
      <c r="AS161" s="142">
        <v>0</v>
      </c>
      <c r="AT161" s="142">
        <v>0</v>
      </c>
      <c r="AU161" s="142">
        <v>0</v>
      </c>
      <c r="AV161" s="142">
        <v>137228.37</v>
      </c>
      <c r="AW161" s="142">
        <v>0</v>
      </c>
      <c r="AX161" s="142">
        <v>0</v>
      </c>
      <c r="AY161" s="40">
        <f t="shared" si="6"/>
        <v>0</v>
      </c>
      <c r="AZ161" s="40">
        <f t="shared" si="7"/>
        <v>281299.41000000003</v>
      </c>
      <c r="BA161" s="40">
        <f t="shared" si="8"/>
        <v>281299.41000000003</v>
      </c>
    </row>
    <row r="162" spans="1:53" x14ac:dyDescent="0.35">
      <c r="A162" s="127">
        <v>20324000</v>
      </c>
      <c r="B162" s="127">
        <v>1</v>
      </c>
      <c r="C162" s="127">
        <v>1</v>
      </c>
      <c r="D162" s="127">
        <v>1</v>
      </c>
      <c r="E162" s="127" t="s">
        <v>23</v>
      </c>
      <c r="F162" s="127" t="s">
        <v>24</v>
      </c>
      <c r="G162" s="127" t="s">
        <v>25</v>
      </c>
      <c r="H162" s="127" t="s">
        <v>26</v>
      </c>
      <c r="I162" s="127" t="s">
        <v>2</v>
      </c>
      <c r="J162" s="127" t="s">
        <v>27</v>
      </c>
      <c r="K162" s="127" t="s">
        <v>160</v>
      </c>
      <c r="L162" s="127" t="s">
        <v>29</v>
      </c>
      <c r="M162" s="127" t="s">
        <v>159</v>
      </c>
      <c r="N162" s="127" t="s">
        <v>1325</v>
      </c>
      <c r="O162" s="127" t="s">
        <v>242</v>
      </c>
      <c r="P162" s="127" t="s">
        <v>242</v>
      </c>
      <c r="Q162" s="127" t="s">
        <v>160</v>
      </c>
      <c r="R162" s="128">
        <v>52975416.329999998</v>
      </c>
      <c r="S162" s="128">
        <v>0</v>
      </c>
      <c r="T162" s="128">
        <v>0</v>
      </c>
      <c r="U162" s="128">
        <v>0</v>
      </c>
      <c r="V162" s="128">
        <v>0</v>
      </c>
      <c r="W162" s="128">
        <v>0</v>
      </c>
      <c r="X162" s="128">
        <v>0</v>
      </c>
      <c r="Y162" s="128">
        <v>52975416.329999998</v>
      </c>
      <c r="Z162" s="130">
        <v>42843</v>
      </c>
      <c r="AA162" s="130">
        <v>51881</v>
      </c>
      <c r="AB162" s="129">
        <v>60000000</v>
      </c>
      <c r="AC162" s="129">
        <v>60000000</v>
      </c>
      <c r="AD162" s="129">
        <v>17.219178082191782</v>
      </c>
      <c r="AE162" s="129">
        <v>24.761643835616439</v>
      </c>
      <c r="AF162" s="132">
        <v>4.5100000000000001E-2</v>
      </c>
      <c r="AG162" s="132" t="s">
        <v>39</v>
      </c>
      <c r="AH162" s="132"/>
      <c r="AI162" s="127" t="s">
        <v>160</v>
      </c>
      <c r="AJ162" s="127" t="s">
        <v>160</v>
      </c>
      <c r="AK162" s="142">
        <v>0</v>
      </c>
      <c r="AL162" s="142">
        <v>0</v>
      </c>
      <c r="AM162" s="142">
        <v>1221277.5900000001</v>
      </c>
      <c r="AN162" s="142">
        <v>0</v>
      </c>
      <c r="AO162" s="142">
        <v>0</v>
      </c>
      <c r="AP162" s="142">
        <v>0</v>
      </c>
      <c r="AQ162" s="142">
        <v>0</v>
      </c>
      <c r="AR162" s="142">
        <v>0</v>
      </c>
      <c r="AS162" s="142">
        <v>1125700.95</v>
      </c>
      <c r="AT162" s="142">
        <v>0</v>
      </c>
      <c r="AU162" s="142">
        <v>0</v>
      </c>
      <c r="AV162" s="142">
        <v>0</v>
      </c>
      <c r="AW162" s="142">
        <v>0</v>
      </c>
      <c r="AX162" s="142">
        <v>0</v>
      </c>
      <c r="AY162" s="40">
        <f t="shared" si="6"/>
        <v>0</v>
      </c>
      <c r="AZ162" s="40">
        <f t="shared" si="7"/>
        <v>2346978.54</v>
      </c>
      <c r="BA162" s="40">
        <f t="shared" si="8"/>
        <v>2346978.54</v>
      </c>
    </row>
    <row r="163" spans="1:53" x14ac:dyDescent="0.35">
      <c r="A163" s="127">
        <v>20325000</v>
      </c>
      <c r="B163" s="127">
        <v>1</v>
      </c>
      <c r="C163" s="127">
        <v>1</v>
      </c>
      <c r="D163" s="127">
        <v>1</v>
      </c>
      <c r="E163" s="127" t="s">
        <v>23</v>
      </c>
      <c r="F163" s="127" t="s">
        <v>24</v>
      </c>
      <c r="G163" s="127" t="s">
        <v>25</v>
      </c>
      <c r="H163" s="127" t="s">
        <v>26</v>
      </c>
      <c r="I163" s="127" t="s">
        <v>2</v>
      </c>
      <c r="J163" s="127" t="s">
        <v>27</v>
      </c>
      <c r="K163" s="127" t="s">
        <v>160</v>
      </c>
      <c r="L163" s="127" t="s">
        <v>29</v>
      </c>
      <c r="M163" s="127" t="s">
        <v>159</v>
      </c>
      <c r="N163" s="127" t="s">
        <v>1325</v>
      </c>
      <c r="O163" s="127" t="s">
        <v>243</v>
      </c>
      <c r="P163" s="127" t="s">
        <v>243</v>
      </c>
      <c r="Q163" s="127" t="s">
        <v>160</v>
      </c>
      <c r="R163" s="128">
        <v>8940278.3399999999</v>
      </c>
      <c r="S163" s="128">
        <v>0</v>
      </c>
      <c r="T163" s="128">
        <v>0</v>
      </c>
      <c r="U163" s="128">
        <v>0</v>
      </c>
      <c r="V163" s="128">
        <v>0</v>
      </c>
      <c r="W163" s="128">
        <v>0</v>
      </c>
      <c r="X163" s="128">
        <v>0</v>
      </c>
      <c r="Y163" s="128">
        <v>8940278.3399999999</v>
      </c>
      <c r="Z163" s="130">
        <v>42881</v>
      </c>
      <c r="AA163" s="130">
        <v>51912</v>
      </c>
      <c r="AB163" s="129">
        <v>12447779</v>
      </c>
      <c r="AC163" s="129">
        <v>12447779</v>
      </c>
      <c r="AD163" s="129">
        <v>17.304109589041097</v>
      </c>
      <c r="AE163" s="129">
        <v>24.742465753424657</v>
      </c>
      <c r="AF163" s="132">
        <v>4.5100000000000001E-2</v>
      </c>
      <c r="AG163" s="132" t="s">
        <v>39</v>
      </c>
      <c r="AH163" s="132"/>
      <c r="AI163" s="127" t="s">
        <v>160</v>
      </c>
      <c r="AJ163" s="127" t="s">
        <v>160</v>
      </c>
      <c r="AK163" s="142">
        <v>0</v>
      </c>
      <c r="AL163" s="142">
        <v>0</v>
      </c>
      <c r="AM163" s="142">
        <v>0</v>
      </c>
      <c r="AN163" s="142">
        <v>203260.29</v>
      </c>
      <c r="AO163" s="142">
        <v>0</v>
      </c>
      <c r="AP163" s="142">
        <v>0</v>
      </c>
      <c r="AQ163" s="142">
        <v>0</v>
      </c>
      <c r="AR163" s="142">
        <v>0</v>
      </c>
      <c r="AS163" s="142">
        <v>0</v>
      </c>
      <c r="AT163" s="142">
        <v>187340.84</v>
      </c>
      <c r="AU163" s="142">
        <v>0</v>
      </c>
      <c r="AV163" s="142">
        <v>0</v>
      </c>
      <c r="AW163" s="142">
        <v>0</v>
      </c>
      <c r="AX163" s="142">
        <v>0</v>
      </c>
      <c r="AY163" s="40">
        <f t="shared" si="6"/>
        <v>0</v>
      </c>
      <c r="AZ163" s="40">
        <f t="shared" si="7"/>
        <v>390601.13</v>
      </c>
      <c r="BA163" s="40">
        <f t="shared" si="8"/>
        <v>390601.13</v>
      </c>
    </row>
    <row r="164" spans="1:53" x14ac:dyDescent="0.35">
      <c r="A164" s="127">
        <v>20333000</v>
      </c>
      <c r="B164" s="127">
        <v>1</v>
      </c>
      <c r="C164" s="127">
        <v>1</v>
      </c>
      <c r="D164" s="127">
        <v>1</v>
      </c>
      <c r="E164" s="127" t="s">
        <v>23</v>
      </c>
      <c r="F164" s="127" t="s">
        <v>24</v>
      </c>
      <c r="G164" s="127" t="s">
        <v>25</v>
      </c>
      <c r="H164" s="127" t="s">
        <v>26</v>
      </c>
      <c r="I164" s="127" t="s">
        <v>2</v>
      </c>
      <c r="J164" s="127" t="s">
        <v>27</v>
      </c>
      <c r="K164" s="127" t="s">
        <v>160</v>
      </c>
      <c r="L164" s="127" t="s">
        <v>29</v>
      </c>
      <c r="M164" s="127" t="s">
        <v>159</v>
      </c>
      <c r="N164" s="127" t="s">
        <v>1325</v>
      </c>
      <c r="O164" s="127" t="s">
        <v>244</v>
      </c>
      <c r="P164" s="127" t="s">
        <v>244</v>
      </c>
      <c r="Q164" s="127" t="s">
        <v>160</v>
      </c>
      <c r="R164" s="128">
        <v>130812509.29000063</v>
      </c>
      <c r="S164" s="128">
        <v>0</v>
      </c>
      <c r="T164" s="128">
        <v>0</v>
      </c>
      <c r="U164" s="128">
        <v>0</v>
      </c>
      <c r="V164" s="128">
        <v>0</v>
      </c>
      <c r="W164" s="128">
        <v>2.9802322387695313E-8</v>
      </c>
      <c r="X164" s="128">
        <v>0</v>
      </c>
      <c r="Y164" s="128">
        <v>130812509.29000066</v>
      </c>
      <c r="Z164" s="130">
        <v>43649</v>
      </c>
      <c r="AA164" s="130">
        <v>52185</v>
      </c>
      <c r="AB164" s="129">
        <v>150000000</v>
      </c>
      <c r="AC164" s="129">
        <v>150000000</v>
      </c>
      <c r="AD164" s="129">
        <v>18.052054794520547</v>
      </c>
      <c r="AE164" s="129">
        <v>23.386301369863013</v>
      </c>
      <c r="AF164" s="132">
        <v>4.5249999999999999E-2</v>
      </c>
      <c r="AG164" s="132" t="s">
        <v>39</v>
      </c>
      <c r="AH164" s="132"/>
      <c r="AI164" s="127" t="s">
        <v>160</v>
      </c>
      <c r="AJ164" s="127" t="s">
        <v>160</v>
      </c>
      <c r="AK164" s="142">
        <v>3040921.6310000001</v>
      </c>
      <c r="AL164" s="142">
        <v>0</v>
      </c>
      <c r="AM164" s="142">
        <v>0</v>
      </c>
      <c r="AN164" s="142">
        <v>0</v>
      </c>
      <c r="AO164" s="142">
        <v>0</v>
      </c>
      <c r="AP164" s="142">
        <v>0</v>
      </c>
      <c r="AQ164" s="142">
        <v>2976075.43</v>
      </c>
      <c r="AR164" s="142">
        <v>0</v>
      </c>
      <c r="AS164" s="142">
        <v>0</v>
      </c>
      <c r="AT164" s="142">
        <v>0</v>
      </c>
      <c r="AU164" s="142">
        <v>0</v>
      </c>
      <c r="AV164" s="142">
        <v>0</v>
      </c>
      <c r="AW164" s="142">
        <v>2768243.42</v>
      </c>
      <c r="AX164" s="142">
        <v>0</v>
      </c>
      <c r="AY164" s="40">
        <f t="shared" si="6"/>
        <v>3040921.6310000001</v>
      </c>
      <c r="AZ164" s="40">
        <f t="shared" si="7"/>
        <v>5744318.8499999996</v>
      </c>
      <c r="BA164" s="40">
        <f t="shared" si="8"/>
        <v>8785240.4809999987</v>
      </c>
    </row>
    <row r="165" spans="1:53" x14ac:dyDescent="0.35">
      <c r="A165" s="127">
        <v>20326000</v>
      </c>
      <c r="B165" s="127">
        <v>1</v>
      </c>
      <c r="C165" s="127">
        <v>1</v>
      </c>
      <c r="D165" s="127">
        <v>1</v>
      </c>
      <c r="E165" s="127" t="s">
        <v>23</v>
      </c>
      <c r="F165" s="127" t="s">
        <v>24</v>
      </c>
      <c r="G165" s="127" t="s">
        <v>25</v>
      </c>
      <c r="H165" s="127" t="s">
        <v>26</v>
      </c>
      <c r="I165" s="127" t="s">
        <v>2</v>
      </c>
      <c r="J165" s="127" t="s">
        <v>27</v>
      </c>
      <c r="K165" s="127" t="s">
        <v>160</v>
      </c>
      <c r="L165" s="127" t="s">
        <v>29</v>
      </c>
      <c r="M165" s="127" t="s">
        <v>159</v>
      </c>
      <c r="N165" s="127" t="s">
        <v>1325</v>
      </c>
      <c r="O165" s="127" t="s">
        <v>245</v>
      </c>
      <c r="P165" s="127" t="s">
        <v>245</v>
      </c>
      <c r="Q165" s="127" t="s">
        <v>160</v>
      </c>
      <c r="R165" s="128">
        <v>226454067.62</v>
      </c>
      <c r="S165" s="128">
        <v>0</v>
      </c>
      <c r="T165" s="128">
        <v>0</v>
      </c>
      <c r="U165" s="128">
        <v>0</v>
      </c>
      <c r="V165" s="128">
        <v>0</v>
      </c>
      <c r="W165" s="128">
        <v>0</v>
      </c>
      <c r="X165" s="128">
        <v>0</v>
      </c>
      <c r="Y165" s="128">
        <v>226454067.62</v>
      </c>
      <c r="Z165" s="130">
        <v>43350</v>
      </c>
      <c r="AA165" s="130">
        <v>52215</v>
      </c>
      <c r="AB165" s="129">
        <v>237600000</v>
      </c>
      <c r="AC165" s="129">
        <v>237600000</v>
      </c>
      <c r="AD165" s="129">
        <v>18.134246575342466</v>
      </c>
      <c r="AE165" s="129">
        <v>24.287671232876711</v>
      </c>
      <c r="AF165" s="132">
        <v>4.5242999999999998E-2</v>
      </c>
      <c r="AG165" s="132" t="s">
        <v>39</v>
      </c>
      <c r="AH165" s="132"/>
      <c r="AI165" s="127" t="s">
        <v>160</v>
      </c>
      <c r="AJ165" s="127" t="s">
        <v>160</v>
      </c>
      <c r="AK165" s="142">
        <v>0</v>
      </c>
      <c r="AL165" s="142">
        <v>5207258.9400000004</v>
      </c>
      <c r="AM165" s="142">
        <v>0</v>
      </c>
      <c r="AN165" s="142">
        <v>0</v>
      </c>
      <c r="AO165" s="142">
        <v>0</v>
      </c>
      <c r="AP165" s="142">
        <v>0</v>
      </c>
      <c r="AQ165" s="142">
        <v>0</v>
      </c>
      <c r="AR165" s="142">
        <v>5179649.92</v>
      </c>
      <c r="AS165" s="142">
        <v>0</v>
      </c>
      <c r="AT165" s="142">
        <v>0</v>
      </c>
      <c r="AU165" s="142">
        <v>0</v>
      </c>
      <c r="AV165" s="142">
        <v>0</v>
      </c>
      <c r="AW165" s="142">
        <v>0</v>
      </c>
      <c r="AX165" s="142">
        <v>4765420.22</v>
      </c>
      <c r="AY165" s="40">
        <f t="shared" si="6"/>
        <v>5207258.9400000004</v>
      </c>
      <c r="AZ165" s="40">
        <f t="shared" si="7"/>
        <v>9945070.1400000006</v>
      </c>
      <c r="BA165" s="40">
        <f t="shared" si="8"/>
        <v>15152329.080000002</v>
      </c>
    </row>
    <row r="166" spans="1:53" x14ac:dyDescent="0.35">
      <c r="A166" s="127">
        <v>20337000</v>
      </c>
      <c r="B166" s="127">
        <v>1</v>
      </c>
      <c r="C166" s="127">
        <v>1</v>
      </c>
      <c r="D166" s="127">
        <v>1</v>
      </c>
      <c r="E166" s="127" t="s">
        <v>23</v>
      </c>
      <c r="F166" s="127" t="s">
        <v>24</v>
      </c>
      <c r="G166" s="127" t="s">
        <v>25</v>
      </c>
      <c r="H166" s="127" t="s">
        <v>26</v>
      </c>
      <c r="I166" s="127" t="s">
        <v>2</v>
      </c>
      <c r="J166" s="127" t="s">
        <v>27</v>
      </c>
      <c r="K166" s="127" t="s">
        <v>160</v>
      </c>
      <c r="L166" s="127" t="s">
        <v>29</v>
      </c>
      <c r="M166" s="127" t="s">
        <v>159</v>
      </c>
      <c r="N166" s="127" t="s">
        <v>1325</v>
      </c>
      <c r="O166" s="127" t="s">
        <v>246</v>
      </c>
      <c r="P166" s="127" t="s">
        <v>246</v>
      </c>
      <c r="Q166" s="127" t="s">
        <v>160</v>
      </c>
      <c r="R166" s="128">
        <v>88596870</v>
      </c>
      <c r="S166" s="128">
        <v>0</v>
      </c>
      <c r="T166" s="128">
        <v>0</v>
      </c>
      <c r="U166" s="128">
        <v>2192220.41</v>
      </c>
      <c r="V166" s="128">
        <v>57993.07</v>
      </c>
      <c r="W166" s="128">
        <v>0</v>
      </c>
      <c r="X166" s="128">
        <v>0</v>
      </c>
      <c r="Y166" s="128">
        <v>88596870</v>
      </c>
      <c r="Z166" s="130">
        <v>43712</v>
      </c>
      <c r="AA166" s="130">
        <v>52519</v>
      </c>
      <c r="AB166" s="129">
        <v>100000000</v>
      </c>
      <c r="AC166" s="129">
        <v>100000000</v>
      </c>
      <c r="AD166" s="129">
        <v>18.967123287671232</v>
      </c>
      <c r="AE166" s="129">
        <v>24.12876712328767</v>
      </c>
      <c r="AF166" s="132">
        <v>4.5440000000000001E-2</v>
      </c>
      <c r="AG166" s="132" t="s">
        <v>39</v>
      </c>
      <c r="AH166" s="132"/>
      <c r="AI166" s="127" t="s">
        <v>160</v>
      </c>
      <c r="AJ166" s="127" t="s">
        <v>160</v>
      </c>
      <c r="AK166" s="142">
        <v>0</v>
      </c>
      <c r="AL166" s="142">
        <v>0</v>
      </c>
      <c r="AM166" s="142">
        <v>0</v>
      </c>
      <c r="AN166" s="142">
        <v>0</v>
      </c>
      <c r="AO166" s="142">
        <v>0</v>
      </c>
      <c r="AP166" s="142">
        <v>2035286.67</v>
      </c>
      <c r="AQ166" s="142">
        <v>0</v>
      </c>
      <c r="AR166" s="142">
        <v>0</v>
      </c>
      <c r="AS166" s="142">
        <v>0</v>
      </c>
      <c r="AT166" s="142">
        <v>0</v>
      </c>
      <c r="AU166" s="142">
        <v>0</v>
      </c>
      <c r="AV166" s="142">
        <v>1892984.35</v>
      </c>
      <c r="AW166" s="142">
        <v>0</v>
      </c>
      <c r="AX166" s="142">
        <v>0</v>
      </c>
      <c r="AY166" s="40">
        <f t="shared" si="6"/>
        <v>0</v>
      </c>
      <c r="AZ166" s="40">
        <f t="shared" si="7"/>
        <v>3928271.02</v>
      </c>
      <c r="BA166" s="40">
        <f t="shared" si="8"/>
        <v>3928271.02</v>
      </c>
    </row>
    <row r="167" spans="1:53" x14ac:dyDescent="0.35">
      <c r="A167" s="127">
        <v>20329000</v>
      </c>
      <c r="B167" s="127">
        <v>1</v>
      </c>
      <c r="C167" s="127">
        <v>1</v>
      </c>
      <c r="D167" s="127">
        <v>1</v>
      </c>
      <c r="E167" s="127" t="s">
        <v>23</v>
      </c>
      <c r="F167" s="127" t="s">
        <v>24</v>
      </c>
      <c r="G167" s="127" t="s">
        <v>25</v>
      </c>
      <c r="H167" s="127" t="s">
        <v>26</v>
      </c>
      <c r="I167" s="127" t="s">
        <v>2</v>
      </c>
      <c r="J167" s="127" t="s">
        <v>27</v>
      </c>
      <c r="K167" s="127" t="s">
        <v>160</v>
      </c>
      <c r="L167" s="127" t="s">
        <v>29</v>
      </c>
      <c r="M167" s="127" t="s">
        <v>159</v>
      </c>
      <c r="N167" s="127" t="s">
        <v>1325</v>
      </c>
      <c r="O167" s="127" t="s">
        <v>247</v>
      </c>
      <c r="P167" s="127" t="s">
        <v>247</v>
      </c>
      <c r="Q167" s="127" t="s">
        <v>160</v>
      </c>
      <c r="R167" s="128">
        <v>12195590.02</v>
      </c>
      <c r="S167" s="128">
        <v>0</v>
      </c>
      <c r="T167" s="128">
        <v>0</v>
      </c>
      <c r="U167" s="128">
        <v>0</v>
      </c>
      <c r="V167" s="128">
        <v>0</v>
      </c>
      <c r="W167" s="128">
        <v>0</v>
      </c>
      <c r="X167" s="128">
        <v>0</v>
      </c>
      <c r="Y167" s="128">
        <v>12195590.02</v>
      </c>
      <c r="Z167" s="130">
        <v>43536</v>
      </c>
      <c r="AA167" s="130">
        <v>52550</v>
      </c>
      <c r="AB167" s="129">
        <v>50000000</v>
      </c>
      <c r="AC167" s="129">
        <v>41841940</v>
      </c>
      <c r="AD167" s="129">
        <v>19.052054794520547</v>
      </c>
      <c r="AE167" s="129">
        <v>24.695890410958903</v>
      </c>
      <c r="AF167" s="132">
        <v>4.5429999999999998E-2</v>
      </c>
      <c r="AG167" s="132" t="s">
        <v>39</v>
      </c>
      <c r="AH167" s="132"/>
      <c r="AI167" s="127" t="s">
        <v>160</v>
      </c>
      <c r="AJ167" s="127" t="s">
        <v>160</v>
      </c>
      <c r="AK167" s="142">
        <v>283178.89</v>
      </c>
      <c r="AL167" s="142">
        <v>0</v>
      </c>
      <c r="AM167" s="142">
        <v>0</v>
      </c>
      <c r="AN167" s="142">
        <v>0</v>
      </c>
      <c r="AO167" s="142">
        <v>0</v>
      </c>
      <c r="AP167" s="142">
        <v>0</v>
      </c>
      <c r="AQ167" s="142">
        <v>278561.84000000003</v>
      </c>
      <c r="AR167" s="142">
        <v>0</v>
      </c>
      <c r="AS167" s="142">
        <v>0</v>
      </c>
      <c r="AT167" s="142">
        <v>0</v>
      </c>
      <c r="AU167" s="142">
        <v>0</v>
      </c>
      <c r="AV167" s="142">
        <v>0</v>
      </c>
      <c r="AW167" s="142">
        <v>261940.47</v>
      </c>
      <c r="AX167" s="142">
        <v>0</v>
      </c>
      <c r="AY167" s="40">
        <f t="shared" si="6"/>
        <v>283178.89</v>
      </c>
      <c r="AZ167" s="40">
        <f t="shared" si="7"/>
        <v>540502.31000000006</v>
      </c>
      <c r="BA167" s="40">
        <f t="shared" si="8"/>
        <v>823681.20000000007</v>
      </c>
    </row>
    <row r="168" spans="1:53" x14ac:dyDescent="0.35">
      <c r="A168" s="127">
        <v>20328000</v>
      </c>
      <c r="B168" s="127">
        <v>1</v>
      </c>
      <c r="C168" s="127">
        <v>1</v>
      </c>
      <c r="D168" s="127">
        <v>1</v>
      </c>
      <c r="E168" s="127" t="s">
        <v>23</v>
      </c>
      <c r="F168" s="127" t="s">
        <v>24</v>
      </c>
      <c r="G168" s="127" t="s">
        <v>25</v>
      </c>
      <c r="H168" s="127" t="s">
        <v>26</v>
      </c>
      <c r="I168" s="127" t="s">
        <v>2</v>
      </c>
      <c r="J168" s="127" t="s">
        <v>27</v>
      </c>
      <c r="K168" s="127" t="s">
        <v>160</v>
      </c>
      <c r="L168" s="127" t="s">
        <v>29</v>
      </c>
      <c r="M168" s="127" t="s">
        <v>159</v>
      </c>
      <c r="N168" s="127" t="s">
        <v>1325</v>
      </c>
      <c r="O168" s="127" t="s">
        <v>248</v>
      </c>
      <c r="P168" s="127" t="s">
        <v>248</v>
      </c>
      <c r="Q168" s="127" t="s">
        <v>160</v>
      </c>
      <c r="R168" s="128">
        <v>100000000</v>
      </c>
      <c r="S168" s="128">
        <v>0</v>
      </c>
      <c r="T168" s="128">
        <v>0</v>
      </c>
      <c r="U168" s="128">
        <v>920000</v>
      </c>
      <c r="V168" s="128">
        <v>0</v>
      </c>
      <c r="W168" s="128">
        <v>0</v>
      </c>
      <c r="X168" s="128">
        <v>0</v>
      </c>
      <c r="Y168" s="128">
        <v>100000000</v>
      </c>
      <c r="Z168" s="130">
        <v>43445</v>
      </c>
      <c r="AA168" s="130">
        <v>50693</v>
      </c>
      <c r="AB168" s="129">
        <v>100000000</v>
      </c>
      <c r="AC168" s="129">
        <v>100000000</v>
      </c>
      <c r="AD168" s="129">
        <v>13.964383561643835</v>
      </c>
      <c r="AE168" s="129">
        <v>19.857534246575341</v>
      </c>
      <c r="AF168" s="132">
        <v>1.84E-2</v>
      </c>
      <c r="AG168" s="132" t="s">
        <v>39</v>
      </c>
      <c r="AH168" s="132"/>
      <c r="AI168" s="127" t="s">
        <v>160</v>
      </c>
      <c r="AJ168" s="127" t="s">
        <v>160</v>
      </c>
      <c r="AK168" s="142">
        <v>0</v>
      </c>
      <c r="AL168" s="142">
        <v>0</v>
      </c>
      <c r="AM168" s="142">
        <v>0</v>
      </c>
      <c r="AN168" s="142">
        <v>0</v>
      </c>
      <c r="AO168" s="142">
        <v>0</v>
      </c>
      <c r="AP168" s="142">
        <v>917479.45</v>
      </c>
      <c r="AQ168" s="142">
        <v>0</v>
      </c>
      <c r="AR168" s="142">
        <v>0</v>
      </c>
      <c r="AS168" s="142">
        <v>0</v>
      </c>
      <c r="AT168" s="142">
        <v>0</v>
      </c>
      <c r="AU168" s="142">
        <v>0</v>
      </c>
      <c r="AV168" s="142">
        <v>853331.51</v>
      </c>
      <c r="AW168" s="142">
        <v>0</v>
      </c>
      <c r="AX168" s="142">
        <v>0</v>
      </c>
      <c r="AY168" s="40">
        <f t="shared" si="6"/>
        <v>0</v>
      </c>
      <c r="AZ168" s="40">
        <f t="shared" si="7"/>
        <v>1770810.96</v>
      </c>
      <c r="BA168" s="40">
        <f t="shared" si="8"/>
        <v>1770810.96</v>
      </c>
    </row>
    <row r="169" spans="1:53" x14ac:dyDescent="0.35">
      <c r="A169" s="127">
        <v>20338000</v>
      </c>
      <c r="B169" s="127">
        <v>1</v>
      </c>
      <c r="C169" s="127">
        <v>1</v>
      </c>
      <c r="D169" s="127">
        <v>1</v>
      </c>
      <c r="E169" s="127" t="s">
        <v>23</v>
      </c>
      <c r="F169" s="127" t="s">
        <v>24</v>
      </c>
      <c r="G169" s="127" t="s">
        <v>25</v>
      </c>
      <c r="H169" s="127" t="s">
        <v>26</v>
      </c>
      <c r="I169" s="127" t="s">
        <v>2</v>
      </c>
      <c r="J169" s="127" t="s">
        <v>27</v>
      </c>
      <c r="K169" s="127" t="s">
        <v>160</v>
      </c>
      <c r="L169" s="127" t="s">
        <v>29</v>
      </c>
      <c r="M169" s="127" t="s">
        <v>159</v>
      </c>
      <c r="N169" s="127" t="s">
        <v>1325</v>
      </c>
      <c r="O169" s="127" t="s">
        <v>249</v>
      </c>
      <c r="P169" s="127" t="s">
        <v>249</v>
      </c>
      <c r="Q169" s="127" t="s">
        <v>160</v>
      </c>
      <c r="R169" s="128">
        <v>5675058.6200000001</v>
      </c>
      <c r="S169" s="128">
        <v>0</v>
      </c>
      <c r="T169" s="128">
        <v>0</v>
      </c>
      <c r="U169" s="128">
        <v>0</v>
      </c>
      <c r="V169" s="128">
        <v>0</v>
      </c>
      <c r="W169" s="128">
        <v>0</v>
      </c>
      <c r="X169" s="128">
        <v>0</v>
      </c>
      <c r="Y169" s="128">
        <v>5675058.6200000001</v>
      </c>
      <c r="Z169" s="130">
        <v>43717</v>
      </c>
      <c r="AA169" s="130">
        <v>52580</v>
      </c>
      <c r="AB169" s="129">
        <v>40081242</v>
      </c>
      <c r="AC169" s="129">
        <v>40081242</v>
      </c>
      <c r="AD169" s="129">
        <v>19.134246575342466</v>
      </c>
      <c r="AE169" s="129">
        <v>24.282191780821918</v>
      </c>
      <c r="AF169" s="132">
        <v>6.5565100000000001E-2</v>
      </c>
      <c r="AG169" s="132" t="s">
        <v>2797</v>
      </c>
      <c r="AH169" s="132">
        <v>1.2E-2</v>
      </c>
      <c r="AI169" s="127" t="s">
        <v>160</v>
      </c>
      <c r="AJ169" s="127" t="s">
        <v>160</v>
      </c>
      <c r="AK169" s="142">
        <v>0</v>
      </c>
      <c r="AL169" s="142">
        <v>229676.92199999999</v>
      </c>
      <c r="AM169" s="142">
        <v>0</v>
      </c>
      <c r="AN169" s="142">
        <v>0</v>
      </c>
      <c r="AO169" s="142">
        <v>0</v>
      </c>
      <c r="AP169" s="142">
        <v>0</v>
      </c>
      <c r="AQ169" s="142">
        <v>0</v>
      </c>
      <c r="AR169" s="142">
        <v>188110.04</v>
      </c>
      <c r="AS169" s="142">
        <v>0</v>
      </c>
      <c r="AT169" s="142">
        <v>0</v>
      </c>
      <c r="AU169" s="142">
        <v>0</v>
      </c>
      <c r="AV169" s="142">
        <v>0</v>
      </c>
      <c r="AW169" s="142">
        <v>0</v>
      </c>
      <c r="AX169" s="142">
        <v>174957.84</v>
      </c>
      <c r="AY169" s="40">
        <f t="shared" si="6"/>
        <v>229676.92199999999</v>
      </c>
      <c r="AZ169" s="40">
        <f t="shared" si="7"/>
        <v>363067.88</v>
      </c>
      <c r="BA169" s="40">
        <f t="shared" si="8"/>
        <v>592744.80200000003</v>
      </c>
    </row>
    <row r="170" spans="1:53" x14ac:dyDescent="0.35">
      <c r="A170" s="127">
        <v>20330000</v>
      </c>
      <c r="B170" s="127">
        <v>1</v>
      </c>
      <c r="C170" s="127">
        <v>1</v>
      </c>
      <c r="D170" s="127">
        <v>1</v>
      </c>
      <c r="E170" s="127" t="s">
        <v>23</v>
      </c>
      <c r="F170" s="127" t="s">
        <v>24</v>
      </c>
      <c r="G170" s="127" t="s">
        <v>25</v>
      </c>
      <c r="H170" s="127" t="s">
        <v>26</v>
      </c>
      <c r="I170" s="127" t="s">
        <v>2</v>
      </c>
      <c r="J170" s="127" t="s">
        <v>27</v>
      </c>
      <c r="K170" s="127" t="s">
        <v>160</v>
      </c>
      <c r="L170" s="127" t="s">
        <v>29</v>
      </c>
      <c r="M170" s="127" t="s">
        <v>159</v>
      </c>
      <c r="N170" s="127" t="s">
        <v>1325</v>
      </c>
      <c r="O170" s="127" t="s">
        <v>250</v>
      </c>
      <c r="P170" s="127" t="s">
        <v>250</v>
      </c>
      <c r="Q170" s="127" t="s">
        <v>160</v>
      </c>
      <c r="R170" s="128">
        <v>4638410.1900000004</v>
      </c>
      <c r="S170" s="128">
        <v>0</v>
      </c>
      <c r="T170" s="128">
        <v>0</v>
      </c>
      <c r="U170" s="128">
        <v>0</v>
      </c>
      <c r="V170" s="128">
        <v>0</v>
      </c>
      <c r="W170" s="128">
        <v>0</v>
      </c>
      <c r="X170" s="128">
        <v>0</v>
      </c>
      <c r="Y170" s="128">
        <v>4638410.1900000004</v>
      </c>
      <c r="Z170" s="130">
        <v>43565</v>
      </c>
      <c r="AA170" s="130">
        <v>52550</v>
      </c>
      <c r="AB170" s="129">
        <v>50000000</v>
      </c>
      <c r="AC170" s="129">
        <v>50000000</v>
      </c>
      <c r="AD170" s="129">
        <v>19.052054794520547</v>
      </c>
      <c r="AE170" s="129">
        <v>24.616438356164384</v>
      </c>
      <c r="AF170" s="132">
        <v>6.6070599999999993E-2</v>
      </c>
      <c r="AG170" s="132" t="s">
        <v>2797</v>
      </c>
      <c r="AH170" s="132">
        <v>1.2E-2</v>
      </c>
      <c r="AI170" s="127" t="s">
        <v>160</v>
      </c>
      <c r="AJ170" s="127" t="s">
        <v>160</v>
      </c>
      <c r="AK170" s="142">
        <v>156632.14000000001</v>
      </c>
      <c r="AL170" s="142">
        <v>0</v>
      </c>
      <c r="AM170" s="142">
        <v>0</v>
      </c>
      <c r="AN170" s="142">
        <v>0</v>
      </c>
      <c r="AO170" s="142">
        <v>0</v>
      </c>
      <c r="AP170" s="142">
        <v>0</v>
      </c>
      <c r="AQ170" s="142">
        <v>154078.35999999999</v>
      </c>
      <c r="AR170" s="142">
        <v>0</v>
      </c>
      <c r="AS170" s="142">
        <v>0</v>
      </c>
      <c r="AT170" s="142">
        <v>0</v>
      </c>
      <c r="AU170" s="142">
        <v>0</v>
      </c>
      <c r="AV170" s="142">
        <v>0</v>
      </c>
      <c r="AW170" s="142">
        <v>145667.89000000001</v>
      </c>
      <c r="AX170" s="142">
        <v>0</v>
      </c>
      <c r="AY170" s="40">
        <f t="shared" si="6"/>
        <v>156632.14000000001</v>
      </c>
      <c r="AZ170" s="40">
        <f t="shared" si="7"/>
        <v>299746.25</v>
      </c>
      <c r="BA170" s="40">
        <f t="shared" si="8"/>
        <v>456378.39</v>
      </c>
    </row>
    <row r="171" spans="1:53" x14ac:dyDescent="0.35">
      <c r="A171" s="127">
        <v>20336000</v>
      </c>
      <c r="B171" s="127">
        <v>1</v>
      </c>
      <c r="C171" s="127">
        <v>1</v>
      </c>
      <c r="D171" s="127">
        <v>1</v>
      </c>
      <c r="E171" s="127" t="s">
        <v>23</v>
      </c>
      <c r="F171" s="127" t="s">
        <v>24</v>
      </c>
      <c r="G171" s="127" t="s">
        <v>25</v>
      </c>
      <c r="H171" s="127" t="s">
        <v>26</v>
      </c>
      <c r="I171" s="127" t="s">
        <v>2</v>
      </c>
      <c r="J171" s="127" t="s">
        <v>27</v>
      </c>
      <c r="K171" s="127" t="s">
        <v>160</v>
      </c>
      <c r="L171" s="127" t="s">
        <v>29</v>
      </c>
      <c r="M171" s="127" t="s">
        <v>159</v>
      </c>
      <c r="N171" s="127" t="s">
        <v>1325</v>
      </c>
      <c r="O171" s="127" t="s">
        <v>251</v>
      </c>
      <c r="P171" s="127" t="s">
        <v>251</v>
      </c>
      <c r="Q171" s="127" t="s">
        <v>160</v>
      </c>
      <c r="R171" s="128">
        <v>2528591.5</v>
      </c>
      <c r="S171" s="128">
        <v>166798.9</v>
      </c>
      <c r="T171" s="128">
        <v>0</v>
      </c>
      <c r="U171" s="128">
        <v>0</v>
      </c>
      <c r="V171" s="128">
        <v>0</v>
      </c>
      <c r="W171" s="128">
        <v>0</v>
      </c>
      <c r="X171" s="128">
        <v>0</v>
      </c>
      <c r="Y171" s="128">
        <v>2695390.4</v>
      </c>
      <c r="Z171" s="130">
        <v>43705</v>
      </c>
      <c r="AA171" s="130">
        <v>52732</v>
      </c>
      <c r="AB171" s="129">
        <v>12000000</v>
      </c>
      <c r="AC171" s="129">
        <v>12000000</v>
      </c>
      <c r="AD171" s="129">
        <v>19.550684931506851</v>
      </c>
      <c r="AE171" s="129">
        <v>24.731506849315068</v>
      </c>
      <c r="AF171" s="132">
        <v>6.6068799999999997E-2</v>
      </c>
      <c r="AG171" s="132" t="s">
        <v>2797</v>
      </c>
      <c r="AH171" s="132">
        <v>1.2E-2</v>
      </c>
      <c r="AI171" s="127" t="s">
        <v>160</v>
      </c>
      <c r="AJ171" s="127" t="s">
        <v>160</v>
      </c>
      <c r="AK171" s="142">
        <v>107486.00199999999</v>
      </c>
      <c r="AL171" s="142">
        <v>0</v>
      </c>
      <c r="AM171" s="142">
        <v>0</v>
      </c>
      <c r="AN171" s="142">
        <v>0</v>
      </c>
      <c r="AO171" s="142">
        <v>0</v>
      </c>
      <c r="AP171" s="142">
        <v>0</v>
      </c>
      <c r="AQ171" s="142">
        <v>89535.27</v>
      </c>
      <c r="AR171" s="142">
        <v>0</v>
      </c>
      <c r="AS171" s="142">
        <v>0</v>
      </c>
      <c r="AT171" s="142">
        <v>0</v>
      </c>
      <c r="AU171" s="142">
        <v>0</v>
      </c>
      <c r="AV171" s="142">
        <v>0</v>
      </c>
      <c r="AW171" s="142">
        <v>85558.13</v>
      </c>
      <c r="AX171" s="142">
        <v>0</v>
      </c>
      <c r="AY171" s="40">
        <f t="shared" si="6"/>
        <v>107486.00199999999</v>
      </c>
      <c r="AZ171" s="40">
        <f t="shared" si="7"/>
        <v>175093.40000000002</v>
      </c>
      <c r="BA171" s="40">
        <f t="shared" si="8"/>
        <v>282579.402</v>
      </c>
    </row>
    <row r="172" spans="1:53" x14ac:dyDescent="0.35">
      <c r="A172" s="127">
        <v>20331000</v>
      </c>
      <c r="B172" s="127">
        <v>1</v>
      </c>
      <c r="C172" s="127">
        <v>1</v>
      </c>
      <c r="D172" s="127">
        <v>1</v>
      </c>
      <c r="E172" s="127" t="s">
        <v>23</v>
      </c>
      <c r="F172" s="127" t="s">
        <v>24</v>
      </c>
      <c r="G172" s="127" t="s">
        <v>25</v>
      </c>
      <c r="H172" s="127" t="s">
        <v>26</v>
      </c>
      <c r="I172" s="127" t="s">
        <v>2</v>
      </c>
      <c r="J172" s="127" t="s">
        <v>27</v>
      </c>
      <c r="K172" s="127" t="s">
        <v>160</v>
      </c>
      <c r="L172" s="127" t="s">
        <v>29</v>
      </c>
      <c r="M172" s="127" t="s">
        <v>159</v>
      </c>
      <c r="N172" s="127" t="s">
        <v>1325</v>
      </c>
      <c r="O172" s="127" t="s">
        <v>252</v>
      </c>
      <c r="P172" s="127" t="s">
        <v>252</v>
      </c>
      <c r="Q172" s="127" t="s">
        <v>160</v>
      </c>
      <c r="R172" s="128">
        <v>222222222.19999999</v>
      </c>
      <c r="S172" s="128">
        <v>0</v>
      </c>
      <c r="T172" s="128">
        <v>55555555.560000002</v>
      </c>
      <c r="U172" s="128">
        <v>4312254.0999999996</v>
      </c>
      <c r="V172" s="128">
        <v>0</v>
      </c>
      <c r="W172" s="128">
        <v>0</v>
      </c>
      <c r="X172" s="128">
        <v>0</v>
      </c>
      <c r="Y172" s="128">
        <v>166666666.63999999</v>
      </c>
      <c r="Z172" s="130">
        <v>43609</v>
      </c>
      <c r="AA172" s="130">
        <v>46157</v>
      </c>
      <c r="AB172" s="129">
        <v>500000000</v>
      </c>
      <c r="AC172" s="129">
        <v>500000000</v>
      </c>
      <c r="AD172" s="129">
        <v>1.536986301369863</v>
      </c>
      <c r="AE172" s="129">
        <v>6.9808219178082194</v>
      </c>
      <c r="AF172" s="132">
        <v>3.8969999999999998E-2</v>
      </c>
      <c r="AG172" s="132" t="s">
        <v>39</v>
      </c>
      <c r="AH172" s="132"/>
      <c r="AI172" s="127" t="s">
        <v>160</v>
      </c>
      <c r="AJ172" s="127" t="s">
        <v>160</v>
      </c>
      <c r="AK172" s="142">
        <v>0</v>
      </c>
      <c r="AL172" s="142">
        <v>0</v>
      </c>
      <c r="AM172" s="142">
        <v>0</v>
      </c>
      <c r="AN172" s="142">
        <v>0</v>
      </c>
      <c r="AO172" s="142">
        <v>0</v>
      </c>
      <c r="AP172" s="142">
        <v>3238602.74</v>
      </c>
      <c r="AQ172" s="142">
        <v>0</v>
      </c>
      <c r="AR172" s="142">
        <v>0</v>
      </c>
      <c r="AS172" s="142">
        <v>0</v>
      </c>
      <c r="AT172" s="142">
        <v>0</v>
      </c>
      <c r="AU172" s="142">
        <v>0</v>
      </c>
      <c r="AV172" s="142">
        <v>2170931.5099999998</v>
      </c>
      <c r="AW172" s="142">
        <v>0</v>
      </c>
      <c r="AX172" s="142">
        <v>0</v>
      </c>
      <c r="AY172" s="40">
        <f t="shared" si="6"/>
        <v>0</v>
      </c>
      <c r="AZ172" s="40">
        <f t="shared" si="7"/>
        <v>5409534.25</v>
      </c>
      <c r="BA172" s="40">
        <f t="shared" si="8"/>
        <v>5409534.25</v>
      </c>
    </row>
    <row r="173" spans="1:53" x14ac:dyDescent="0.35">
      <c r="A173" s="127">
        <v>20332000</v>
      </c>
      <c r="B173" s="127">
        <v>1</v>
      </c>
      <c r="C173" s="127">
        <v>1</v>
      </c>
      <c r="D173" s="127">
        <v>1</v>
      </c>
      <c r="E173" s="127" t="s">
        <v>23</v>
      </c>
      <c r="F173" s="127" t="s">
        <v>24</v>
      </c>
      <c r="G173" s="127" t="s">
        <v>25</v>
      </c>
      <c r="H173" s="127" t="s">
        <v>26</v>
      </c>
      <c r="I173" s="127" t="s">
        <v>2</v>
      </c>
      <c r="J173" s="127" t="s">
        <v>27</v>
      </c>
      <c r="K173" s="127" t="s">
        <v>160</v>
      </c>
      <c r="L173" s="127" t="s">
        <v>29</v>
      </c>
      <c r="M173" s="127" t="s">
        <v>159</v>
      </c>
      <c r="N173" s="127" t="s">
        <v>1325</v>
      </c>
      <c r="O173" s="127" t="s">
        <v>253</v>
      </c>
      <c r="P173" s="127" t="s">
        <v>253</v>
      </c>
      <c r="Q173" s="127" t="s">
        <v>160</v>
      </c>
      <c r="R173" s="128">
        <v>77565029</v>
      </c>
      <c r="S173" s="128">
        <v>0</v>
      </c>
      <c r="T173" s="128">
        <v>0</v>
      </c>
      <c r="U173" s="128">
        <v>0</v>
      </c>
      <c r="V173" s="128">
        <v>0</v>
      </c>
      <c r="W173" s="128">
        <v>0</v>
      </c>
      <c r="X173" s="128">
        <v>0</v>
      </c>
      <c r="Y173" s="128">
        <v>77565029</v>
      </c>
      <c r="Z173" s="130">
        <v>43658</v>
      </c>
      <c r="AA173" s="130">
        <v>52763</v>
      </c>
      <c r="AB173" s="129">
        <v>93900000</v>
      </c>
      <c r="AC173" s="129">
        <v>93900000</v>
      </c>
      <c r="AD173" s="129">
        <v>19.635616438356163</v>
      </c>
      <c r="AE173" s="129">
        <v>24.945205479452056</v>
      </c>
      <c r="AF173" s="132">
        <v>4.5447000000000001E-2</v>
      </c>
      <c r="AG173" s="132" t="s">
        <v>39</v>
      </c>
      <c r="AH173" s="132"/>
      <c r="AI173" s="127" t="s">
        <v>160</v>
      </c>
      <c r="AJ173" s="127" t="s">
        <v>160</v>
      </c>
      <c r="AK173" s="142">
        <v>0</v>
      </c>
      <c r="AL173" s="142">
        <v>1879641.307</v>
      </c>
      <c r="AM173" s="142">
        <v>0</v>
      </c>
      <c r="AN173" s="142">
        <v>0</v>
      </c>
      <c r="AO173" s="142">
        <v>0</v>
      </c>
      <c r="AP173" s="142">
        <v>0</v>
      </c>
      <c r="AQ173" s="142">
        <v>0</v>
      </c>
      <c r="AR173" s="142">
        <v>1782132.81</v>
      </c>
      <c r="AS173" s="142">
        <v>0</v>
      </c>
      <c r="AT173" s="142">
        <v>0</v>
      </c>
      <c r="AU173" s="142">
        <v>0</v>
      </c>
      <c r="AV173" s="142">
        <v>0</v>
      </c>
      <c r="AW173" s="142">
        <v>0</v>
      </c>
      <c r="AX173" s="142">
        <v>1684409.27</v>
      </c>
      <c r="AY173" s="40">
        <f t="shared" si="6"/>
        <v>1879641.307</v>
      </c>
      <c r="AZ173" s="40">
        <f t="shared" si="7"/>
        <v>3466542.08</v>
      </c>
      <c r="BA173" s="40">
        <f t="shared" si="8"/>
        <v>5346183.3870000001</v>
      </c>
    </row>
    <row r="174" spans="1:53" x14ac:dyDescent="0.35">
      <c r="A174" s="127">
        <v>20334000</v>
      </c>
      <c r="B174" s="127">
        <v>1</v>
      </c>
      <c r="C174" s="127">
        <v>1</v>
      </c>
      <c r="D174" s="127">
        <v>0</v>
      </c>
      <c r="E174" s="127" t="s">
        <v>23</v>
      </c>
      <c r="F174" s="127" t="s">
        <v>24</v>
      </c>
      <c r="G174" s="127" t="s">
        <v>36</v>
      </c>
      <c r="H174" s="127" t="s">
        <v>36</v>
      </c>
      <c r="I174" s="127" t="s">
        <v>36</v>
      </c>
      <c r="J174" s="127" t="s">
        <v>27</v>
      </c>
      <c r="K174" s="127" t="s">
        <v>160</v>
      </c>
      <c r="L174" s="127" t="s">
        <v>171</v>
      </c>
      <c r="M174" s="127" t="s">
        <v>159</v>
      </c>
      <c r="N174" s="127" t="s">
        <v>1325</v>
      </c>
      <c r="O174" s="127" t="s">
        <v>254</v>
      </c>
      <c r="P174" s="127" t="s">
        <v>254</v>
      </c>
      <c r="Q174" s="127" t="s">
        <v>160</v>
      </c>
      <c r="R174" s="128">
        <v>39194185.920000002</v>
      </c>
      <c r="S174" s="128">
        <v>12759404.42</v>
      </c>
      <c r="T174" s="128">
        <v>0</v>
      </c>
      <c r="U174" s="128">
        <v>0</v>
      </c>
      <c r="V174" s="128">
        <v>0</v>
      </c>
      <c r="W174" s="128">
        <v>0</v>
      </c>
      <c r="X174" s="128">
        <v>0</v>
      </c>
      <c r="Y174" s="128">
        <v>51953590.340000004</v>
      </c>
      <c r="Z174" s="130">
        <v>43669</v>
      </c>
      <c r="AA174" s="130">
        <v>52427</v>
      </c>
      <c r="AB174" s="129">
        <v>87100000</v>
      </c>
      <c r="AC174" s="129">
        <v>87100000</v>
      </c>
      <c r="AD174" s="129">
        <v>18.715068493150685</v>
      </c>
      <c r="AE174" s="129">
        <v>23.994520547945207</v>
      </c>
      <c r="AF174" s="132">
        <v>6.5799999999999997E-2</v>
      </c>
      <c r="AG174" s="132" t="s">
        <v>2797</v>
      </c>
      <c r="AH174" s="132">
        <v>1.2E-2</v>
      </c>
      <c r="AI174" s="127" t="s">
        <v>160</v>
      </c>
      <c r="AJ174" s="127" t="s">
        <v>160</v>
      </c>
      <c r="AK174" s="142">
        <v>0</v>
      </c>
      <c r="AL174" s="142">
        <v>0</v>
      </c>
      <c r="AM174" s="142">
        <v>1813659.4270000001</v>
      </c>
      <c r="AN174" s="142">
        <v>0</v>
      </c>
      <c r="AO174" s="142">
        <v>0</v>
      </c>
      <c r="AP174" s="142">
        <v>0</v>
      </c>
      <c r="AQ174" s="142">
        <v>0</v>
      </c>
      <c r="AR174" s="142">
        <v>0</v>
      </c>
      <c r="AS174" s="142">
        <v>2050388.5889999999</v>
      </c>
      <c r="AT174" s="142">
        <v>0</v>
      </c>
      <c r="AU174" s="142">
        <v>0</v>
      </c>
      <c r="AV174" s="142">
        <v>0</v>
      </c>
      <c r="AW174" s="142">
        <v>0</v>
      </c>
      <c r="AX174" s="142">
        <v>0</v>
      </c>
      <c r="AY174" s="40">
        <f t="shared" si="6"/>
        <v>0</v>
      </c>
      <c r="AZ174" s="40">
        <f t="shared" si="7"/>
        <v>3864048.0159999998</v>
      </c>
      <c r="BA174" s="40">
        <f t="shared" si="8"/>
        <v>3864048.0159999998</v>
      </c>
    </row>
    <row r="175" spans="1:53" x14ac:dyDescent="0.35">
      <c r="A175" s="127">
        <v>20339000</v>
      </c>
      <c r="B175" s="127">
        <v>1</v>
      </c>
      <c r="C175" s="127">
        <v>1</v>
      </c>
      <c r="D175" s="127">
        <v>1</v>
      </c>
      <c r="E175" s="127" t="s">
        <v>23</v>
      </c>
      <c r="F175" s="127" t="s">
        <v>24</v>
      </c>
      <c r="G175" s="127" t="s">
        <v>25</v>
      </c>
      <c r="H175" s="127" t="s">
        <v>26</v>
      </c>
      <c r="I175" s="127" t="s">
        <v>2</v>
      </c>
      <c r="J175" s="127" t="s">
        <v>27</v>
      </c>
      <c r="K175" s="127" t="s">
        <v>160</v>
      </c>
      <c r="L175" s="127" t="s">
        <v>29</v>
      </c>
      <c r="M175" s="127" t="s">
        <v>159</v>
      </c>
      <c r="N175" s="127" t="s">
        <v>1325</v>
      </c>
      <c r="O175" s="127" t="s">
        <v>255</v>
      </c>
      <c r="P175" s="127" t="s">
        <v>255</v>
      </c>
      <c r="Q175" s="127" t="s">
        <v>160</v>
      </c>
      <c r="R175" s="128">
        <v>13062479</v>
      </c>
      <c r="S175" s="128">
        <v>0</v>
      </c>
      <c r="T175" s="128">
        <v>0</v>
      </c>
      <c r="U175" s="128">
        <v>0</v>
      </c>
      <c r="V175" s="128">
        <v>0</v>
      </c>
      <c r="W175" s="128">
        <v>0</v>
      </c>
      <c r="X175" s="128">
        <v>0</v>
      </c>
      <c r="Y175" s="128">
        <v>13062479</v>
      </c>
      <c r="Z175" s="130">
        <v>43742</v>
      </c>
      <c r="AA175" s="130">
        <v>52793</v>
      </c>
      <c r="AB175" s="129">
        <v>43000000</v>
      </c>
      <c r="AC175" s="129">
        <v>43000000</v>
      </c>
      <c r="AD175" s="129">
        <v>19.717808219178082</v>
      </c>
      <c r="AE175" s="129">
        <v>24.797260273972604</v>
      </c>
      <c r="AF175" s="132">
        <v>4.5444999999999999E-2</v>
      </c>
      <c r="AG175" s="132" t="s">
        <v>39</v>
      </c>
      <c r="AH175" s="132"/>
      <c r="AI175" s="127" t="s">
        <v>160</v>
      </c>
      <c r="AJ175" s="127" t="s">
        <v>160</v>
      </c>
      <c r="AK175" s="142">
        <v>0</v>
      </c>
      <c r="AL175" s="142">
        <v>0</v>
      </c>
      <c r="AM175" s="142">
        <v>303408.01</v>
      </c>
      <c r="AN175" s="142">
        <v>0</v>
      </c>
      <c r="AO175" s="142">
        <v>0</v>
      </c>
      <c r="AP175" s="142">
        <v>0</v>
      </c>
      <c r="AQ175" s="142">
        <v>0</v>
      </c>
      <c r="AR175" s="142">
        <v>0</v>
      </c>
      <c r="AS175" s="142">
        <v>280553.46999999997</v>
      </c>
      <c r="AT175" s="142">
        <v>0</v>
      </c>
      <c r="AU175" s="142">
        <v>0</v>
      </c>
      <c r="AV175" s="142">
        <v>0</v>
      </c>
      <c r="AW175" s="142">
        <v>0</v>
      </c>
      <c r="AX175" s="142">
        <v>0</v>
      </c>
      <c r="AY175" s="40">
        <f t="shared" si="6"/>
        <v>0</v>
      </c>
      <c r="AZ175" s="40">
        <f t="shared" si="7"/>
        <v>583961.48</v>
      </c>
      <c r="BA175" s="40">
        <f t="shared" si="8"/>
        <v>583961.48</v>
      </c>
    </row>
    <row r="176" spans="1:53" x14ac:dyDescent="0.35">
      <c r="A176" s="127">
        <v>20335000</v>
      </c>
      <c r="B176" s="127">
        <v>1</v>
      </c>
      <c r="C176" s="127">
        <v>1</v>
      </c>
      <c r="D176" s="127">
        <v>1</v>
      </c>
      <c r="E176" s="127" t="s">
        <v>23</v>
      </c>
      <c r="F176" s="127" t="s">
        <v>24</v>
      </c>
      <c r="G176" s="127" t="s">
        <v>25</v>
      </c>
      <c r="H176" s="127" t="s">
        <v>26</v>
      </c>
      <c r="I176" s="127" t="s">
        <v>2</v>
      </c>
      <c r="J176" s="127" t="s">
        <v>27</v>
      </c>
      <c r="K176" s="127" t="s">
        <v>160</v>
      </c>
      <c r="L176" s="127" t="s">
        <v>29</v>
      </c>
      <c r="M176" s="127" t="s">
        <v>159</v>
      </c>
      <c r="N176" s="127" t="s">
        <v>1325</v>
      </c>
      <c r="O176" s="127" t="s">
        <v>256</v>
      </c>
      <c r="P176" s="127" t="s">
        <v>256</v>
      </c>
      <c r="Q176" s="127" t="s">
        <v>160</v>
      </c>
      <c r="R176" s="128">
        <v>300000000</v>
      </c>
      <c r="S176" s="128">
        <v>0</v>
      </c>
      <c r="T176" s="128">
        <v>0</v>
      </c>
      <c r="U176" s="128">
        <v>6842980</v>
      </c>
      <c r="V176" s="128">
        <v>0</v>
      </c>
      <c r="W176" s="128">
        <v>0</v>
      </c>
      <c r="X176" s="128">
        <v>0</v>
      </c>
      <c r="Y176" s="128">
        <v>300000000</v>
      </c>
      <c r="Z176" s="130">
        <v>43669</v>
      </c>
      <c r="AA176" s="130">
        <v>50875</v>
      </c>
      <c r="AB176" s="129">
        <v>300000000</v>
      </c>
      <c r="AC176" s="129">
        <v>300000000</v>
      </c>
      <c r="AD176" s="129">
        <v>14.463013698630137</v>
      </c>
      <c r="AE176" s="129">
        <v>19.742465753424657</v>
      </c>
      <c r="AF176" s="132">
        <v>4.4872000000000002E-2</v>
      </c>
      <c r="AG176" s="132" t="s">
        <v>39</v>
      </c>
      <c r="AH176" s="132"/>
      <c r="AI176" s="127" t="s">
        <v>160</v>
      </c>
      <c r="AJ176" s="127" t="s">
        <v>160</v>
      </c>
      <c r="AK176" s="142">
        <v>0</v>
      </c>
      <c r="AL176" s="142">
        <v>0</v>
      </c>
      <c r="AM176" s="142">
        <v>0</v>
      </c>
      <c r="AN176" s="142">
        <v>0</v>
      </c>
      <c r="AO176" s="142">
        <v>0</v>
      </c>
      <c r="AP176" s="142">
        <v>6805586.6699999999</v>
      </c>
      <c r="AQ176" s="142">
        <v>0</v>
      </c>
      <c r="AR176" s="142">
        <v>0</v>
      </c>
      <c r="AS176" s="142">
        <v>0</v>
      </c>
      <c r="AT176" s="142">
        <v>0</v>
      </c>
      <c r="AU176" s="142">
        <v>0</v>
      </c>
      <c r="AV176" s="142">
        <v>6329756.5</v>
      </c>
      <c r="AW176" s="142">
        <v>0</v>
      </c>
      <c r="AX176" s="142">
        <v>0</v>
      </c>
      <c r="AY176" s="40">
        <f t="shared" si="6"/>
        <v>0</v>
      </c>
      <c r="AZ176" s="40">
        <f t="shared" si="7"/>
        <v>13135343.17</v>
      </c>
      <c r="BA176" s="40">
        <f t="shared" si="8"/>
        <v>13135343.17</v>
      </c>
    </row>
    <row r="177" spans="1:53" x14ac:dyDescent="0.35">
      <c r="A177" s="127">
        <v>20340000</v>
      </c>
      <c r="B177" s="127">
        <v>1</v>
      </c>
      <c r="C177" s="127">
        <v>1</v>
      </c>
      <c r="D177" s="127">
        <v>1</v>
      </c>
      <c r="E177" s="127" t="s">
        <v>23</v>
      </c>
      <c r="F177" s="127" t="s">
        <v>24</v>
      </c>
      <c r="G177" s="127" t="s">
        <v>25</v>
      </c>
      <c r="H177" s="127" t="s">
        <v>26</v>
      </c>
      <c r="I177" s="127" t="s">
        <v>2</v>
      </c>
      <c r="J177" s="127" t="s">
        <v>27</v>
      </c>
      <c r="K177" s="127" t="s">
        <v>160</v>
      </c>
      <c r="L177" s="127" t="s">
        <v>29</v>
      </c>
      <c r="M177" s="127" t="s">
        <v>159</v>
      </c>
      <c r="N177" s="127" t="s">
        <v>1325</v>
      </c>
      <c r="O177" s="127" t="s">
        <v>257</v>
      </c>
      <c r="P177" s="127" t="s">
        <v>257</v>
      </c>
      <c r="Q177" s="127" t="s">
        <v>160</v>
      </c>
      <c r="R177" s="128">
        <v>5540126.1299999999</v>
      </c>
      <c r="S177" s="128">
        <v>0</v>
      </c>
      <c r="T177" s="128">
        <v>0</v>
      </c>
      <c r="U177" s="128">
        <v>0</v>
      </c>
      <c r="V177" s="128">
        <v>0</v>
      </c>
      <c r="W177" s="128">
        <v>0</v>
      </c>
      <c r="X177" s="128">
        <v>0</v>
      </c>
      <c r="Y177" s="128">
        <v>5540126.1299999999</v>
      </c>
      <c r="Z177" s="130">
        <v>43787</v>
      </c>
      <c r="AA177" s="130">
        <v>52855</v>
      </c>
      <c r="AB177" s="129">
        <v>75000000</v>
      </c>
      <c r="AC177" s="129">
        <v>75000000</v>
      </c>
      <c r="AD177" s="129">
        <v>19.887671232876713</v>
      </c>
      <c r="AE177" s="129">
        <v>24.843835616438355</v>
      </c>
      <c r="AF177" s="132">
        <v>6.6100599999999995E-2</v>
      </c>
      <c r="AG177" s="132" t="s">
        <v>2797</v>
      </c>
      <c r="AH177" s="132">
        <v>1.2E-2</v>
      </c>
      <c r="AI177" s="127" t="s">
        <v>160</v>
      </c>
      <c r="AJ177" s="127" t="s">
        <v>160</v>
      </c>
      <c r="AK177" s="142">
        <v>0</v>
      </c>
      <c r="AL177" s="142">
        <v>0</v>
      </c>
      <c r="AM177" s="142">
        <v>0</v>
      </c>
      <c r="AN177" s="142">
        <v>0</v>
      </c>
      <c r="AO177" s="142">
        <v>217545.5</v>
      </c>
      <c r="AP177" s="142">
        <v>0</v>
      </c>
      <c r="AQ177" s="142">
        <v>0</v>
      </c>
      <c r="AR177" s="142">
        <v>0</v>
      </c>
      <c r="AS177" s="142">
        <v>0</v>
      </c>
      <c r="AT177" s="142">
        <v>0</v>
      </c>
      <c r="AU177" s="142">
        <v>207882.15</v>
      </c>
      <c r="AV177" s="142">
        <v>0</v>
      </c>
      <c r="AW177" s="142">
        <v>0</v>
      </c>
      <c r="AX177" s="142">
        <v>0</v>
      </c>
      <c r="AY177" s="40">
        <f t="shared" si="6"/>
        <v>0</v>
      </c>
      <c r="AZ177" s="40">
        <f t="shared" si="7"/>
        <v>425427.65</v>
      </c>
      <c r="BA177" s="40">
        <f t="shared" si="8"/>
        <v>425427.65</v>
      </c>
    </row>
    <row r="178" spans="1:53" x14ac:dyDescent="0.35">
      <c r="A178" s="127">
        <v>20343000</v>
      </c>
      <c r="B178" s="127">
        <v>1</v>
      </c>
      <c r="C178" s="127">
        <v>1</v>
      </c>
      <c r="D178" s="127">
        <v>1</v>
      </c>
      <c r="E178" s="127" t="s">
        <v>23</v>
      </c>
      <c r="F178" s="127" t="s">
        <v>24</v>
      </c>
      <c r="G178" s="127" t="s">
        <v>25</v>
      </c>
      <c r="H178" s="127" t="s">
        <v>26</v>
      </c>
      <c r="I178" s="127" t="s">
        <v>2</v>
      </c>
      <c r="J178" s="127" t="s">
        <v>27</v>
      </c>
      <c r="K178" s="127" t="s">
        <v>160</v>
      </c>
      <c r="L178" s="127" t="s">
        <v>29</v>
      </c>
      <c r="M178" s="127" t="s">
        <v>159</v>
      </c>
      <c r="N178" s="127" t="s">
        <v>1325</v>
      </c>
      <c r="O178" s="127" t="s">
        <v>258</v>
      </c>
      <c r="P178" s="127" t="s">
        <v>258</v>
      </c>
      <c r="Q178" s="127" t="s">
        <v>160</v>
      </c>
      <c r="R178" s="128">
        <v>224140869.62999997</v>
      </c>
      <c r="S178" s="128">
        <v>0</v>
      </c>
      <c r="T178" s="128">
        <v>0</v>
      </c>
      <c r="U178" s="128">
        <v>0</v>
      </c>
      <c r="V178" s="128">
        <v>0</v>
      </c>
      <c r="W178" s="128">
        <v>0</v>
      </c>
      <c r="X178" s="128">
        <v>0</v>
      </c>
      <c r="Y178" s="128">
        <v>224140869.62999997</v>
      </c>
      <c r="Z178" s="130">
        <v>43987</v>
      </c>
      <c r="AA178" s="130">
        <v>53097</v>
      </c>
      <c r="AB178" s="129">
        <v>250000000</v>
      </c>
      <c r="AC178" s="129">
        <v>250000000</v>
      </c>
      <c r="AD178" s="129">
        <v>20.550684931506851</v>
      </c>
      <c r="AE178" s="129">
        <v>24.958904109589042</v>
      </c>
      <c r="AF178" s="132">
        <v>4.5516000000000001E-2</v>
      </c>
      <c r="AG178" s="132" t="s">
        <v>39</v>
      </c>
      <c r="AH178" s="132"/>
      <c r="AI178" s="127" t="s">
        <v>160</v>
      </c>
      <c r="AJ178" s="127" t="s">
        <v>160</v>
      </c>
      <c r="AK178" s="142">
        <v>5222088.3099999996</v>
      </c>
      <c r="AL178" s="142">
        <v>0</v>
      </c>
      <c r="AM178" s="142">
        <v>0</v>
      </c>
      <c r="AN178" s="142">
        <v>0</v>
      </c>
      <c r="AO178" s="142">
        <v>0</v>
      </c>
      <c r="AP178" s="142">
        <v>0</v>
      </c>
      <c r="AQ178" s="142">
        <v>5129336.79</v>
      </c>
      <c r="AR178" s="142">
        <v>0</v>
      </c>
      <c r="AS178" s="142">
        <v>0</v>
      </c>
      <c r="AT178" s="142">
        <v>0</v>
      </c>
      <c r="AU178" s="142">
        <v>0</v>
      </c>
      <c r="AV178" s="142">
        <v>0</v>
      </c>
      <c r="AW178" s="142">
        <v>5214353.42</v>
      </c>
      <c r="AX178" s="142">
        <v>0</v>
      </c>
      <c r="AY178" s="40">
        <f t="shared" si="6"/>
        <v>5222088.3099999996</v>
      </c>
      <c r="AZ178" s="40">
        <f t="shared" si="7"/>
        <v>10343690.210000001</v>
      </c>
      <c r="BA178" s="40">
        <f t="shared" si="8"/>
        <v>15565778.52</v>
      </c>
    </row>
    <row r="179" spans="1:53" x14ac:dyDescent="0.35">
      <c r="A179" s="127">
        <v>20344000</v>
      </c>
      <c r="B179" s="127">
        <v>1</v>
      </c>
      <c r="C179" s="127">
        <v>1</v>
      </c>
      <c r="D179" s="127">
        <v>1</v>
      </c>
      <c r="E179" s="127" t="s">
        <v>23</v>
      </c>
      <c r="F179" s="127" t="s">
        <v>24</v>
      </c>
      <c r="G179" s="127" t="s">
        <v>25</v>
      </c>
      <c r="H179" s="127" t="s">
        <v>26</v>
      </c>
      <c r="I179" s="127" t="s">
        <v>2</v>
      </c>
      <c r="J179" s="127" t="s">
        <v>27</v>
      </c>
      <c r="K179" s="127" t="s">
        <v>160</v>
      </c>
      <c r="L179" s="127" t="s">
        <v>29</v>
      </c>
      <c r="M179" s="127" t="s">
        <v>159</v>
      </c>
      <c r="N179" s="127" t="s">
        <v>1325</v>
      </c>
      <c r="O179" s="127" t="s">
        <v>259</v>
      </c>
      <c r="P179" s="127" t="s">
        <v>259</v>
      </c>
      <c r="Q179" s="127" t="s">
        <v>160</v>
      </c>
      <c r="R179" s="128">
        <v>280000000</v>
      </c>
      <c r="S179" s="128">
        <v>0</v>
      </c>
      <c r="T179" s="128">
        <v>0</v>
      </c>
      <c r="U179" s="128">
        <v>0</v>
      </c>
      <c r="V179" s="128">
        <v>0</v>
      </c>
      <c r="W179" s="128">
        <v>0</v>
      </c>
      <c r="X179" s="128">
        <v>0</v>
      </c>
      <c r="Y179" s="128">
        <v>280000000</v>
      </c>
      <c r="Z179" s="130">
        <v>43999</v>
      </c>
      <c r="AA179" s="130">
        <v>51271</v>
      </c>
      <c r="AB179" s="129">
        <v>280000000</v>
      </c>
      <c r="AC179" s="129">
        <v>280000000</v>
      </c>
      <c r="AD179" s="129">
        <v>15.547945205479452</v>
      </c>
      <c r="AE179" s="129">
        <v>19.923287671232877</v>
      </c>
      <c r="AF179" s="132">
        <v>4.4935999999999997E-2</v>
      </c>
      <c r="AG179" s="132" t="s">
        <v>39</v>
      </c>
      <c r="AH179" s="132"/>
      <c r="AI179" s="127" t="s">
        <v>160</v>
      </c>
      <c r="AJ179" s="127" t="s">
        <v>160</v>
      </c>
      <c r="AK179" s="142">
        <v>6430840.8899999997</v>
      </c>
      <c r="AL179" s="142">
        <v>0</v>
      </c>
      <c r="AM179" s="142">
        <v>0</v>
      </c>
      <c r="AN179" s="142">
        <v>0</v>
      </c>
      <c r="AO179" s="142">
        <v>0</v>
      </c>
      <c r="AP179" s="142">
        <v>0</v>
      </c>
      <c r="AQ179" s="142">
        <v>6325990.2199999997</v>
      </c>
      <c r="AR179" s="142">
        <v>0</v>
      </c>
      <c r="AS179" s="142">
        <v>0</v>
      </c>
      <c r="AT179" s="142">
        <v>0</v>
      </c>
      <c r="AU179" s="142">
        <v>0</v>
      </c>
      <c r="AV179" s="142">
        <v>0</v>
      </c>
      <c r="AW179" s="142">
        <v>6430840.8899999997</v>
      </c>
      <c r="AX179" s="142">
        <v>0</v>
      </c>
      <c r="AY179" s="40">
        <f t="shared" si="6"/>
        <v>6430840.8899999997</v>
      </c>
      <c r="AZ179" s="40">
        <f t="shared" si="7"/>
        <v>12756831.109999999</v>
      </c>
      <c r="BA179" s="40">
        <f t="shared" si="8"/>
        <v>19187672</v>
      </c>
    </row>
    <row r="180" spans="1:53" x14ac:dyDescent="0.35">
      <c r="A180" s="127">
        <v>20342000</v>
      </c>
      <c r="B180" s="127">
        <v>1</v>
      </c>
      <c r="C180" s="127">
        <v>1</v>
      </c>
      <c r="D180" s="127">
        <v>1</v>
      </c>
      <c r="E180" s="127" t="s">
        <v>23</v>
      </c>
      <c r="F180" s="127" t="s">
        <v>24</v>
      </c>
      <c r="G180" s="127" t="s">
        <v>25</v>
      </c>
      <c r="H180" s="127" t="s">
        <v>26</v>
      </c>
      <c r="I180" s="127" t="s">
        <v>2</v>
      </c>
      <c r="J180" s="127" t="s">
        <v>27</v>
      </c>
      <c r="K180" s="127" t="s">
        <v>160</v>
      </c>
      <c r="L180" s="127" t="s">
        <v>29</v>
      </c>
      <c r="M180" s="127" t="s">
        <v>159</v>
      </c>
      <c r="N180" s="127" t="s">
        <v>1325</v>
      </c>
      <c r="O180" s="127" t="s">
        <v>260</v>
      </c>
      <c r="P180" s="127" t="s">
        <v>260</v>
      </c>
      <c r="Q180" s="127" t="s">
        <v>160</v>
      </c>
      <c r="R180" s="128">
        <v>90000000</v>
      </c>
      <c r="S180" s="128">
        <v>0</v>
      </c>
      <c r="T180" s="128">
        <v>0</v>
      </c>
      <c r="U180" s="128">
        <v>2082357</v>
      </c>
      <c r="V180" s="128">
        <v>0</v>
      </c>
      <c r="W180" s="128">
        <v>0</v>
      </c>
      <c r="X180" s="128">
        <v>0</v>
      </c>
      <c r="Y180" s="128">
        <v>90000000</v>
      </c>
      <c r="Z180" s="130">
        <v>43924</v>
      </c>
      <c r="AA180" s="130">
        <v>53250</v>
      </c>
      <c r="AB180" s="129">
        <v>90000000</v>
      </c>
      <c r="AC180" s="129">
        <v>90000000</v>
      </c>
      <c r="AD180" s="129">
        <v>20.969863013698632</v>
      </c>
      <c r="AE180" s="129">
        <v>25.550684931506851</v>
      </c>
      <c r="AF180" s="132">
        <v>4.5516000000000001E-2</v>
      </c>
      <c r="AG180" s="132" t="s">
        <v>39</v>
      </c>
      <c r="AH180" s="132"/>
      <c r="AI180" s="127" t="s">
        <v>160</v>
      </c>
      <c r="AJ180" s="127" t="s">
        <v>160</v>
      </c>
      <c r="AK180" s="142">
        <v>0</v>
      </c>
      <c r="AL180" s="142">
        <v>0</v>
      </c>
      <c r="AM180" s="142">
        <v>0</v>
      </c>
      <c r="AN180" s="142">
        <v>0</v>
      </c>
      <c r="AO180" s="142">
        <v>0</v>
      </c>
      <c r="AP180" s="142">
        <v>2070978</v>
      </c>
      <c r="AQ180" s="142">
        <v>0</v>
      </c>
      <c r="AR180" s="142">
        <v>0</v>
      </c>
      <c r="AS180" s="142">
        <v>0</v>
      </c>
      <c r="AT180" s="142">
        <v>0</v>
      </c>
      <c r="AU180" s="142">
        <v>0</v>
      </c>
      <c r="AV180" s="142">
        <v>2082357</v>
      </c>
      <c r="AW180" s="142">
        <v>0</v>
      </c>
      <c r="AX180" s="142">
        <v>0</v>
      </c>
      <c r="AY180" s="40">
        <f t="shared" si="6"/>
        <v>0</v>
      </c>
      <c r="AZ180" s="40">
        <f t="shared" si="7"/>
        <v>4153335</v>
      </c>
      <c r="BA180" s="40">
        <f t="shared" si="8"/>
        <v>4153335</v>
      </c>
    </row>
    <row r="181" spans="1:53" x14ac:dyDescent="0.35">
      <c r="A181" s="127">
        <v>20348000</v>
      </c>
      <c r="B181" s="127">
        <v>1</v>
      </c>
      <c r="C181" s="127">
        <v>1</v>
      </c>
      <c r="D181" s="127">
        <v>1</v>
      </c>
      <c r="E181" s="127" t="s">
        <v>23</v>
      </c>
      <c r="F181" s="127" t="s">
        <v>24</v>
      </c>
      <c r="G181" s="127" t="s">
        <v>25</v>
      </c>
      <c r="H181" s="127" t="s">
        <v>26</v>
      </c>
      <c r="I181" s="127" t="s">
        <v>2</v>
      </c>
      <c r="J181" s="127" t="s">
        <v>27</v>
      </c>
      <c r="K181" s="127" t="s">
        <v>160</v>
      </c>
      <c r="L181" s="127" t="s">
        <v>29</v>
      </c>
      <c r="M181" s="127" t="s">
        <v>159</v>
      </c>
      <c r="N181" s="127" t="s">
        <v>1325</v>
      </c>
      <c r="O181" s="127" t="s">
        <v>261</v>
      </c>
      <c r="P181" s="127" t="s">
        <v>261</v>
      </c>
      <c r="Q181" s="127" t="s">
        <v>160</v>
      </c>
      <c r="R181" s="128">
        <v>200000000</v>
      </c>
      <c r="S181" s="128">
        <v>0</v>
      </c>
      <c r="T181" s="128">
        <v>0</v>
      </c>
      <c r="U181" s="128">
        <v>0</v>
      </c>
      <c r="V181" s="128">
        <v>0</v>
      </c>
      <c r="W181" s="128">
        <v>0</v>
      </c>
      <c r="X181" s="128">
        <v>0</v>
      </c>
      <c r="Y181" s="128">
        <v>200000000</v>
      </c>
      <c r="Z181" s="130">
        <v>44277</v>
      </c>
      <c r="AA181" s="130">
        <v>50844</v>
      </c>
      <c r="AB181" s="129">
        <v>200000000</v>
      </c>
      <c r="AC181" s="129">
        <v>200000000</v>
      </c>
      <c r="AD181" s="129">
        <v>14.378082191780821</v>
      </c>
      <c r="AE181" s="129">
        <v>17.991780821917807</v>
      </c>
      <c r="AF181" s="132">
        <v>4.4896999999999999E-2</v>
      </c>
      <c r="AG181" s="132" t="s">
        <v>39</v>
      </c>
      <c r="AH181" s="132"/>
      <c r="AI181" s="127" t="s">
        <v>160</v>
      </c>
      <c r="AJ181" s="127" t="s">
        <v>160</v>
      </c>
      <c r="AK181" s="142">
        <v>0</v>
      </c>
      <c r="AL181" s="142">
        <v>0</v>
      </c>
      <c r="AM181" s="142">
        <v>0</v>
      </c>
      <c r="AN181" s="142">
        <v>0</v>
      </c>
      <c r="AO181" s="142">
        <v>4514642.78</v>
      </c>
      <c r="AP181" s="142">
        <v>0</v>
      </c>
      <c r="AQ181" s="142">
        <v>0</v>
      </c>
      <c r="AR181" s="142">
        <v>0</v>
      </c>
      <c r="AS181" s="142">
        <v>0</v>
      </c>
      <c r="AT181" s="142">
        <v>0</v>
      </c>
      <c r="AU181" s="142">
        <v>4589471.1100000003</v>
      </c>
      <c r="AV181" s="142">
        <v>0</v>
      </c>
      <c r="AW181" s="142">
        <v>0</v>
      </c>
      <c r="AX181" s="142">
        <v>0</v>
      </c>
      <c r="AY181" s="40">
        <f t="shared" si="6"/>
        <v>0</v>
      </c>
      <c r="AZ181" s="40">
        <f t="shared" si="7"/>
        <v>9104113.8900000006</v>
      </c>
      <c r="BA181" s="40">
        <f t="shared" si="8"/>
        <v>9104113.8900000006</v>
      </c>
    </row>
    <row r="182" spans="1:53" x14ac:dyDescent="0.35">
      <c r="A182" s="127">
        <v>20047000</v>
      </c>
      <c r="B182" s="127">
        <v>1</v>
      </c>
      <c r="C182" s="127">
        <v>1</v>
      </c>
      <c r="D182" s="127">
        <v>1</v>
      </c>
      <c r="E182" s="127" t="s">
        <v>23</v>
      </c>
      <c r="F182" s="127" t="s">
        <v>24</v>
      </c>
      <c r="G182" s="127" t="s">
        <v>25</v>
      </c>
      <c r="H182" s="127" t="s">
        <v>26</v>
      </c>
      <c r="I182" s="127" t="s">
        <v>2</v>
      </c>
      <c r="J182" s="127" t="s">
        <v>27</v>
      </c>
      <c r="K182" s="127" t="s">
        <v>160</v>
      </c>
      <c r="L182" s="127" t="s">
        <v>29</v>
      </c>
      <c r="M182" s="127" t="s">
        <v>159</v>
      </c>
      <c r="N182" s="127" t="s">
        <v>1325</v>
      </c>
      <c r="O182" s="127" t="s">
        <v>262</v>
      </c>
      <c r="P182" s="127" t="s">
        <v>262</v>
      </c>
      <c r="Q182" s="127" t="s">
        <v>160</v>
      </c>
      <c r="R182" s="128">
        <v>-1.2078089639544487E-9</v>
      </c>
      <c r="S182" s="128">
        <v>0</v>
      </c>
      <c r="T182" s="128">
        <v>0</v>
      </c>
      <c r="U182" s="128">
        <v>0</v>
      </c>
      <c r="V182" s="128">
        <v>0</v>
      </c>
      <c r="W182" s="128">
        <v>-5.8207660913467407E-11</v>
      </c>
      <c r="X182" s="128">
        <v>0</v>
      </c>
      <c r="Y182" s="128">
        <v>-1.2660166248679161E-9</v>
      </c>
      <c r="Z182" s="130">
        <v>30707</v>
      </c>
      <c r="AA182" s="130">
        <v>45315</v>
      </c>
      <c r="AB182" s="129">
        <v>3100000</v>
      </c>
      <c r="AC182" s="129">
        <v>2254501.2999999998</v>
      </c>
      <c r="AD182" s="129">
        <v>0</v>
      </c>
      <c r="AE182" s="129">
        <v>0</v>
      </c>
      <c r="AF182" s="132">
        <v>0</v>
      </c>
      <c r="AG182" s="132" t="s">
        <v>39</v>
      </c>
      <c r="AH182" s="132"/>
      <c r="AI182" s="127" t="s">
        <v>160</v>
      </c>
      <c r="AJ182" s="127" t="s">
        <v>160</v>
      </c>
      <c r="AK182" s="142">
        <v>0</v>
      </c>
      <c r="AL182" s="142">
        <v>0</v>
      </c>
      <c r="AM182" s="142">
        <v>0</v>
      </c>
      <c r="AN182" s="142">
        <v>0</v>
      </c>
      <c r="AO182" s="142">
        <v>0</v>
      </c>
      <c r="AP182" s="142">
        <v>0</v>
      </c>
      <c r="AQ182" s="142">
        <v>0</v>
      </c>
      <c r="AR182" s="142">
        <v>0</v>
      </c>
      <c r="AS182" s="142">
        <v>0</v>
      </c>
      <c r="AT182" s="142">
        <v>0</v>
      </c>
      <c r="AU182" s="142">
        <v>0</v>
      </c>
      <c r="AV182" s="142">
        <v>0</v>
      </c>
      <c r="AW182" s="142">
        <v>0</v>
      </c>
      <c r="AX182" s="142">
        <v>0</v>
      </c>
      <c r="AY182" s="40">
        <f t="shared" si="6"/>
        <v>0</v>
      </c>
      <c r="AZ182" s="40">
        <f t="shared" si="7"/>
        <v>0</v>
      </c>
      <c r="BA182" s="40">
        <f t="shared" si="8"/>
        <v>0</v>
      </c>
    </row>
    <row r="183" spans="1:53" x14ac:dyDescent="0.35">
      <c r="A183" s="127">
        <v>20048000</v>
      </c>
      <c r="B183" s="127">
        <v>1</v>
      </c>
      <c r="C183" s="127">
        <v>1</v>
      </c>
      <c r="D183" s="127">
        <v>1</v>
      </c>
      <c r="E183" s="127" t="s">
        <v>23</v>
      </c>
      <c r="F183" s="127" t="s">
        <v>24</v>
      </c>
      <c r="G183" s="127" t="s">
        <v>25</v>
      </c>
      <c r="H183" s="127" t="s">
        <v>26</v>
      </c>
      <c r="I183" s="127" t="s">
        <v>2</v>
      </c>
      <c r="J183" s="127" t="s">
        <v>27</v>
      </c>
      <c r="K183" s="127" t="s">
        <v>160</v>
      </c>
      <c r="L183" s="127" t="s">
        <v>29</v>
      </c>
      <c r="M183" s="127" t="s">
        <v>159</v>
      </c>
      <c r="N183" s="127" t="s">
        <v>1325</v>
      </c>
      <c r="O183" s="127" t="s">
        <v>263</v>
      </c>
      <c r="P183" s="127" t="s">
        <v>263</v>
      </c>
      <c r="Q183" s="127" t="s">
        <v>160</v>
      </c>
      <c r="R183" s="128">
        <v>7.2759576141834259E-12</v>
      </c>
      <c r="S183" s="128">
        <v>0</v>
      </c>
      <c r="T183" s="128">
        <v>0</v>
      </c>
      <c r="U183" s="128">
        <v>0</v>
      </c>
      <c r="V183" s="128">
        <v>0</v>
      </c>
      <c r="W183" s="128">
        <v>0</v>
      </c>
      <c r="X183" s="128">
        <v>0</v>
      </c>
      <c r="Y183" s="128">
        <v>7.2759576141834259E-12</v>
      </c>
      <c r="Z183" s="130">
        <v>30743</v>
      </c>
      <c r="AA183" s="130">
        <v>45357</v>
      </c>
      <c r="AB183" s="129">
        <v>1800000</v>
      </c>
      <c r="AC183" s="129">
        <v>1290715.3500000001</v>
      </c>
      <c r="AD183" s="129">
        <v>0</v>
      </c>
      <c r="AE183" s="129">
        <v>0</v>
      </c>
      <c r="AF183" s="132">
        <v>0</v>
      </c>
      <c r="AG183" s="132" t="s">
        <v>39</v>
      </c>
      <c r="AH183" s="132"/>
      <c r="AI183" s="127" t="s">
        <v>160</v>
      </c>
      <c r="AJ183" s="127" t="s">
        <v>160</v>
      </c>
      <c r="AK183" s="142">
        <v>0</v>
      </c>
      <c r="AL183" s="142">
        <v>0</v>
      </c>
      <c r="AM183" s="142">
        <v>0</v>
      </c>
      <c r="AN183" s="142">
        <v>0</v>
      </c>
      <c r="AO183" s="142">
        <v>0</v>
      </c>
      <c r="AP183" s="142">
        <v>0</v>
      </c>
      <c r="AQ183" s="142">
        <v>0</v>
      </c>
      <c r="AR183" s="142">
        <v>0</v>
      </c>
      <c r="AS183" s="142">
        <v>0</v>
      </c>
      <c r="AT183" s="142">
        <v>0</v>
      </c>
      <c r="AU183" s="142">
        <v>0</v>
      </c>
      <c r="AV183" s="142">
        <v>0</v>
      </c>
      <c r="AW183" s="142">
        <v>0</v>
      </c>
      <c r="AX183" s="142">
        <v>0</v>
      </c>
      <c r="AY183" s="40">
        <f t="shared" si="6"/>
        <v>0</v>
      </c>
      <c r="AZ183" s="40">
        <f t="shared" si="7"/>
        <v>0</v>
      </c>
      <c r="BA183" s="40">
        <f t="shared" si="8"/>
        <v>0</v>
      </c>
    </row>
    <row r="184" spans="1:53" x14ac:dyDescent="0.35">
      <c r="A184" s="127">
        <v>20049000</v>
      </c>
      <c r="B184" s="127">
        <v>1</v>
      </c>
      <c r="C184" s="127">
        <v>1</v>
      </c>
      <c r="D184" s="127">
        <v>1</v>
      </c>
      <c r="E184" s="127" t="s">
        <v>23</v>
      </c>
      <c r="F184" s="127" t="s">
        <v>24</v>
      </c>
      <c r="G184" s="127" t="s">
        <v>25</v>
      </c>
      <c r="H184" s="127" t="s">
        <v>26</v>
      </c>
      <c r="I184" s="127" t="s">
        <v>2</v>
      </c>
      <c r="J184" s="127" t="s">
        <v>27</v>
      </c>
      <c r="K184" s="127" t="s">
        <v>160</v>
      </c>
      <c r="L184" s="127" t="s">
        <v>29</v>
      </c>
      <c r="M184" s="127" t="s">
        <v>159</v>
      </c>
      <c r="N184" s="127" t="s">
        <v>1325</v>
      </c>
      <c r="O184" s="127" t="s">
        <v>264</v>
      </c>
      <c r="P184" s="127" t="s">
        <v>264</v>
      </c>
      <c r="Q184" s="127" t="s">
        <v>160</v>
      </c>
      <c r="R184" s="128">
        <v>-3.1286617740988731E-10</v>
      </c>
      <c r="S184" s="128">
        <v>0</v>
      </c>
      <c r="T184" s="128">
        <v>0</v>
      </c>
      <c r="U184" s="128">
        <v>0</v>
      </c>
      <c r="V184" s="128">
        <v>0</v>
      </c>
      <c r="W184" s="128">
        <v>-1.4551915228366852E-11</v>
      </c>
      <c r="X184" s="128">
        <v>0</v>
      </c>
      <c r="Y184" s="128">
        <v>-3.2741809263825417E-10</v>
      </c>
      <c r="Z184" s="130">
        <v>30993</v>
      </c>
      <c r="AA184" s="130">
        <v>45484</v>
      </c>
      <c r="AB184" s="129">
        <v>1000000</v>
      </c>
      <c r="AC184" s="129">
        <v>981007.14</v>
      </c>
      <c r="AD184" s="129">
        <v>0</v>
      </c>
      <c r="AE184" s="129">
        <v>0</v>
      </c>
      <c r="AF184" s="132">
        <v>0</v>
      </c>
      <c r="AG184" s="132" t="s">
        <v>39</v>
      </c>
      <c r="AH184" s="132"/>
      <c r="AI184" s="127" t="s">
        <v>160</v>
      </c>
      <c r="AJ184" s="127" t="s">
        <v>160</v>
      </c>
      <c r="AK184" s="142">
        <v>0</v>
      </c>
      <c r="AL184" s="142">
        <v>0</v>
      </c>
      <c r="AM184" s="142">
        <v>0</v>
      </c>
      <c r="AN184" s="142">
        <v>0</v>
      </c>
      <c r="AO184" s="142">
        <v>0</v>
      </c>
      <c r="AP184" s="142">
        <v>0</v>
      </c>
      <c r="AQ184" s="142">
        <v>0</v>
      </c>
      <c r="AR184" s="142">
        <v>0</v>
      </c>
      <c r="AS184" s="142">
        <v>0</v>
      </c>
      <c r="AT184" s="142">
        <v>0</v>
      </c>
      <c r="AU184" s="142">
        <v>0</v>
      </c>
      <c r="AV184" s="142">
        <v>0</v>
      </c>
      <c r="AW184" s="142">
        <v>0</v>
      </c>
      <c r="AX184" s="142">
        <v>0</v>
      </c>
      <c r="AY184" s="40">
        <f t="shared" si="6"/>
        <v>0</v>
      </c>
      <c r="AZ184" s="40">
        <f t="shared" si="7"/>
        <v>0</v>
      </c>
      <c r="BA184" s="40">
        <f t="shared" si="8"/>
        <v>0</v>
      </c>
    </row>
    <row r="185" spans="1:53" x14ac:dyDescent="0.35">
      <c r="A185" s="127">
        <v>30051100</v>
      </c>
      <c r="B185" s="127">
        <v>1</v>
      </c>
      <c r="C185" s="127">
        <v>1</v>
      </c>
      <c r="D185" s="127">
        <v>1</v>
      </c>
      <c r="E185" s="127" t="s">
        <v>23</v>
      </c>
      <c r="F185" s="127" t="s">
        <v>24</v>
      </c>
      <c r="G185" s="127" t="s">
        <v>25</v>
      </c>
      <c r="H185" s="127" t="s">
        <v>26</v>
      </c>
      <c r="I185" s="127" t="s">
        <v>2</v>
      </c>
      <c r="J185" s="127" t="s">
        <v>27</v>
      </c>
      <c r="K185" s="127" t="s">
        <v>160</v>
      </c>
      <c r="L185" s="127" t="s">
        <v>29</v>
      </c>
      <c r="M185" s="127" t="s">
        <v>159</v>
      </c>
      <c r="N185" s="127" t="s">
        <v>1325</v>
      </c>
      <c r="O185" s="127" t="s">
        <v>265</v>
      </c>
      <c r="P185" s="127" t="s">
        <v>265</v>
      </c>
      <c r="Q185" s="127" t="s">
        <v>160</v>
      </c>
      <c r="R185" s="128">
        <v>428093.06000000029</v>
      </c>
      <c r="S185" s="128">
        <v>0</v>
      </c>
      <c r="T185" s="128">
        <v>0</v>
      </c>
      <c r="U185" s="128">
        <v>0</v>
      </c>
      <c r="V185" s="128">
        <v>0</v>
      </c>
      <c r="W185" s="128">
        <v>0</v>
      </c>
      <c r="X185" s="128">
        <v>0</v>
      </c>
      <c r="Y185" s="128">
        <v>428093.06000000029</v>
      </c>
      <c r="Z185" s="130">
        <v>31034</v>
      </c>
      <c r="AA185" s="130">
        <v>45663</v>
      </c>
      <c r="AB185" s="129">
        <v>6421396.8799999999</v>
      </c>
      <c r="AC185" s="129">
        <v>6421396.8799999999</v>
      </c>
      <c r="AD185" s="129">
        <v>0.18356164383561643</v>
      </c>
      <c r="AE185" s="129">
        <v>40.079452054794523</v>
      </c>
      <c r="AF185" s="132">
        <v>0.02</v>
      </c>
      <c r="AG185" s="132" t="s">
        <v>39</v>
      </c>
      <c r="AH185" s="132"/>
      <c r="AI185" s="127" t="s">
        <v>160</v>
      </c>
      <c r="AJ185" s="127" t="s">
        <v>160</v>
      </c>
      <c r="AK185" s="142">
        <v>0</v>
      </c>
      <c r="AL185" s="142">
        <v>0</v>
      </c>
      <c r="AM185" s="142">
        <v>4280.93</v>
      </c>
      <c r="AN185" s="142">
        <v>0</v>
      </c>
      <c r="AO185" s="142">
        <v>0</v>
      </c>
      <c r="AP185" s="142">
        <v>0</v>
      </c>
      <c r="AQ185" s="142">
        <v>0</v>
      </c>
      <c r="AR185" s="142">
        <v>0</v>
      </c>
      <c r="AS185" s="142">
        <v>0</v>
      </c>
      <c r="AT185" s="142">
        <v>0</v>
      </c>
      <c r="AU185" s="142">
        <v>0</v>
      </c>
      <c r="AV185" s="142">
        <v>0</v>
      </c>
      <c r="AW185" s="142">
        <v>0</v>
      </c>
      <c r="AX185" s="142">
        <v>0</v>
      </c>
      <c r="AY185" s="40">
        <f t="shared" si="6"/>
        <v>0</v>
      </c>
      <c r="AZ185" s="40">
        <f t="shared" si="7"/>
        <v>4280.93</v>
      </c>
      <c r="BA185" s="40">
        <f t="shared" si="8"/>
        <v>4280.93</v>
      </c>
    </row>
    <row r="186" spans="1:53" x14ac:dyDescent="0.35">
      <c r="A186" s="127">
        <v>20052001</v>
      </c>
      <c r="B186" s="127">
        <v>1</v>
      </c>
      <c r="C186" s="127">
        <v>1</v>
      </c>
      <c r="D186" s="127">
        <v>1</v>
      </c>
      <c r="E186" s="127" t="s">
        <v>23</v>
      </c>
      <c r="F186" s="127" t="s">
        <v>24</v>
      </c>
      <c r="G186" s="127" t="s">
        <v>25</v>
      </c>
      <c r="H186" s="127" t="s">
        <v>26</v>
      </c>
      <c r="I186" s="127" t="s">
        <v>2</v>
      </c>
      <c r="J186" s="127" t="s">
        <v>27</v>
      </c>
      <c r="K186" s="127" t="s">
        <v>160</v>
      </c>
      <c r="L186" s="127" t="s">
        <v>29</v>
      </c>
      <c r="M186" s="127" t="s">
        <v>159</v>
      </c>
      <c r="N186" s="127" t="s">
        <v>1325</v>
      </c>
      <c r="O186" s="127" t="s">
        <v>266</v>
      </c>
      <c r="P186" s="127" t="s">
        <v>266</v>
      </c>
      <c r="Q186" s="127" t="s">
        <v>160</v>
      </c>
      <c r="R186" s="128">
        <v>545157.83999999985</v>
      </c>
      <c r="S186" s="128">
        <v>0</v>
      </c>
      <c r="T186" s="128">
        <v>0</v>
      </c>
      <c r="U186" s="128">
        <v>0</v>
      </c>
      <c r="V186" s="128">
        <v>0</v>
      </c>
      <c r="W186" s="128">
        <v>0</v>
      </c>
      <c r="X186" s="128">
        <v>0</v>
      </c>
      <c r="Y186" s="128">
        <v>545157.83999999985</v>
      </c>
      <c r="Z186" s="130">
        <v>31426</v>
      </c>
      <c r="AA186" s="130">
        <v>46036</v>
      </c>
      <c r="AB186" s="129">
        <v>13096844.33</v>
      </c>
      <c r="AC186" s="129">
        <v>10903155.66</v>
      </c>
      <c r="AD186" s="129">
        <v>1.2054794520547945</v>
      </c>
      <c r="AE186" s="129">
        <v>40.027397260273972</v>
      </c>
      <c r="AF186" s="132">
        <v>0.02</v>
      </c>
      <c r="AG186" s="132" t="s">
        <v>39</v>
      </c>
      <c r="AH186" s="132"/>
      <c r="AI186" s="127" t="s">
        <v>160</v>
      </c>
      <c r="AJ186" s="127" t="s">
        <v>160</v>
      </c>
      <c r="AK186" s="142">
        <v>0</v>
      </c>
      <c r="AL186" s="142">
        <v>0</v>
      </c>
      <c r="AM186" s="142">
        <v>5451.58</v>
      </c>
      <c r="AN186" s="142">
        <v>0</v>
      </c>
      <c r="AO186" s="142">
        <v>0</v>
      </c>
      <c r="AP186" s="142">
        <v>0</v>
      </c>
      <c r="AQ186" s="142">
        <v>0</v>
      </c>
      <c r="AR186" s="142">
        <v>0</v>
      </c>
      <c r="AS186" s="142">
        <v>3634.39</v>
      </c>
      <c r="AT186" s="142">
        <v>0</v>
      </c>
      <c r="AU186" s="142">
        <v>0</v>
      </c>
      <c r="AV186" s="142">
        <v>0</v>
      </c>
      <c r="AW186" s="142">
        <v>0</v>
      </c>
      <c r="AX186" s="142">
        <v>0</v>
      </c>
      <c r="AY186" s="40">
        <f t="shared" si="6"/>
        <v>0</v>
      </c>
      <c r="AZ186" s="40">
        <f t="shared" si="7"/>
        <v>9085.9699999999993</v>
      </c>
      <c r="BA186" s="40">
        <f t="shared" si="8"/>
        <v>9085.9699999999993</v>
      </c>
    </row>
    <row r="187" spans="1:53" x14ac:dyDescent="0.35">
      <c r="A187" s="127">
        <v>20052100</v>
      </c>
      <c r="B187" s="127">
        <v>1</v>
      </c>
      <c r="C187" s="127">
        <v>1</v>
      </c>
      <c r="D187" s="127">
        <v>1</v>
      </c>
      <c r="E187" s="127" t="s">
        <v>23</v>
      </c>
      <c r="F187" s="127" t="s">
        <v>24</v>
      </c>
      <c r="G187" s="127" t="s">
        <v>25</v>
      </c>
      <c r="H187" s="127" t="s">
        <v>26</v>
      </c>
      <c r="I187" s="127" t="s">
        <v>2</v>
      </c>
      <c r="J187" s="127" t="s">
        <v>27</v>
      </c>
      <c r="K187" s="127" t="s">
        <v>160</v>
      </c>
      <c r="L187" s="127" t="s">
        <v>29</v>
      </c>
      <c r="M187" s="127" t="s">
        <v>159</v>
      </c>
      <c r="N187" s="127" t="s">
        <v>1325</v>
      </c>
      <c r="O187" s="127" t="s">
        <v>267</v>
      </c>
      <c r="P187" s="127" t="s">
        <v>267</v>
      </c>
      <c r="Q187" s="127" t="s">
        <v>160</v>
      </c>
      <c r="R187" s="128">
        <v>545157.84999999986</v>
      </c>
      <c r="S187" s="128">
        <v>0</v>
      </c>
      <c r="T187" s="128">
        <v>0</v>
      </c>
      <c r="U187" s="128">
        <v>0</v>
      </c>
      <c r="V187" s="128">
        <v>0</v>
      </c>
      <c r="W187" s="128">
        <v>0</v>
      </c>
      <c r="X187" s="128">
        <v>0</v>
      </c>
      <c r="Y187" s="128">
        <v>545157.84999999986</v>
      </c>
      <c r="Z187" s="130">
        <v>31426</v>
      </c>
      <c r="AA187" s="130">
        <v>46036</v>
      </c>
      <c r="AB187" s="129">
        <v>8177366.7699999996</v>
      </c>
      <c r="AC187" s="129">
        <v>8177366.7699999996</v>
      </c>
      <c r="AD187" s="129">
        <v>1.2054794520547945</v>
      </c>
      <c r="AE187" s="129">
        <v>40.027397260273972</v>
      </c>
      <c r="AF187" s="132">
        <v>0.02</v>
      </c>
      <c r="AG187" s="132" t="s">
        <v>39</v>
      </c>
      <c r="AH187" s="132"/>
      <c r="AI187" s="127" t="s">
        <v>160</v>
      </c>
      <c r="AJ187" s="127" t="s">
        <v>160</v>
      </c>
      <c r="AK187" s="142">
        <v>0</v>
      </c>
      <c r="AL187" s="142">
        <v>0</v>
      </c>
      <c r="AM187" s="142">
        <v>5451.58</v>
      </c>
      <c r="AN187" s="142">
        <v>0</v>
      </c>
      <c r="AO187" s="142">
        <v>0</v>
      </c>
      <c r="AP187" s="142">
        <v>0</v>
      </c>
      <c r="AQ187" s="142">
        <v>0</v>
      </c>
      <c r="AR187" s="142">
        <v>0</v>
      </c>
      <c r="AS187" s="142">
        <v>3634.39</v>
      </c>
      <c r="AT187" s="142">
        <v>0</v>
      </c>
      <c r="AU187" s="142">
        <v>0</v>
      </c>
      <c r="AV187" s="142">
        <v>0</v>
      </c>
      <c r="AW187" s="142">
        <v>0</v>
      </c>
      <c r="AX187" s="142">
        <v>0</v>
      </c>
      <c r="AY187" s="40">
        <f t="shared" si="6"/>
        <v>0</v>
      </c>
      <c r="AZ187" s="40">
        <f t="shared" si="7"/>
        <v>9085.9699999999993</v>
      </c>
      <c r="BA187" s="40">
        <f t="shared" si="8"/>
        <v>9085.9699999999993</v>
      </c>
    </row>
    <row r="188" spans="1:53" x14ac:dyDescent="0.35">
      <c r="A188" s="127">
        <v>20053001</v>
      </c>
      <c r="B188" s="127">
        <v>1</v>
      </c>
      <c r="C188" s="127">
        <v>1</v>
      </c>
      <c r="D188" s="127">
        <v>1</v>
      </c>
      <c r="E188" s="127" t="s">
        <v>23</v>
      </c>
      <c r="F188" s="127" t="s">
        <v>24</v>
      </c>
      <c r="G188" s="127" t="s">
        <v>25</v>
      </c>
      <c r="H188" s="127" t="s">
        <v>26</v>
      </c>
      <c r="I188" s="127" t="s">
        <v>2</v>
      </c>
      <c r="J188" s="127" t="s">
        <v>27</v>
      </c>
      <c r="K188" s="127" t="s">
        <v>160</v>
      </c>
      <c r="L188" s="127" t="s">
        <v>29</v>
      </c>
      <c r="M188" s="127" t="s">
        <v>159</v>
      </c>
      <c r="N188" s="127" t="s">
        <v>1325</v>
      </c>
      <c r="O188" s="127" t="s">
        <v>268</v>
      </c>
      <c r="P188" s="127" t="s">
        <v>268</v>
      </c>
      <c r="Q188" s="127" t="s">
        <v>160</v>
      </c>
      <c r="R188" s="128">
        <v>191431.85999999996</v>
      </c>
      <c r="S188" s="128">
        <v>0</v>
      </c>
      <c r="T188" s="128">
        <v>0</v>
      </c>
      <c r="U188" s="128">
        <v>0</v>
      </c>
      <c r="V188" s="128">
        <v>0</v>
      </c>
      <c r="W188" s="128">
        <v>0</v>
      </c>
      <c r="X188" s="128">
        <v>0</v>
      </c>
      <c r="Y188" s="128">
        <v>191431.85999999996</v>
      </c>
      <c r="Z188" s="130">
        <v>31426</v>
      </c>
      <c r="AA188" s="130">
        <v>46036</v>
      </c>
      <c r="AB188" s="129">
        <v>2361000.79</v>
      </c>
      <c r="AC188" s="129">
        <v>2361000.79</v>
      </c>
      <c r="AD188" s="129">
        <v>1.2054794520547945</v>
      </c>
      <c r="AE188" s="129">
        <v>40.027397260273972</v>
      </c>
      <c r="AF188" s="132">
        <v>0.02</v>
      </c>
      <c r="AG188" s="132" t="s">
        <v>39</v>
      </c>
      <c r="AH188" s="132"/>
      <c r="AI188" s="127" t="s">
        <v>160</v>
      </c>
      <c r="AJ188" s="127" t="s">
        <v>160</v>
      </c>
      <c r="AK188" s="142">
        <v>0</v>
      </c>
      <c r="AL188" s="142">
        <v>0</v>
      </c>
      <c r="AM188" s="142">
        <v>1914.32</v>
      </c>
      <c r="AN188" s="142">
        <v>0</v>
      </c>
      <c r="AO188" s="142">
        <v>0</v>
      </c>
      <c r="AP188" s="142">
        <v>0</v>
      </c>
      <c r="AQ188" s="142">
        <v>0</v>
      </c>
      <c r="AR188" s="142">
        <v>0</v>
      </c>
      <c r="AS188" s="142">
        <v>1276.21</v>
      </c>
      <c r="AT188" s="142">
        <v>0</v>
      </c>
      <c r="AU188" s="142">
        <v>0</v>
      </c>
      <c r="AV188" s="142">
        <v>0</v>
      </c>
      <c r="AW188" s="142">
        <v>0</v>
      </c>
      <c r="AX188" s="142">
        <v>0</v>
      </c>
      <c r="AY188" s="40">
        <f t="shared" si="6"/>
        <v>0</v>
      </c>
      <c r="AZ188" s="40">
        <f t="shared" si="7"/>
        <v>3190.5299999999997</v>
      </c>
      <c r="BA188" s="40">
        <f t="shared" si="8"/>
        <v>3190.5299999999997</v>
      </c>
    </row>
    <row r="189" spans="1:53" x14ac:dyDescent="0.35">
      <c r="A189" s="127">
        <v>30054000</v>
      </c>
      <c r="B189" s="127">
        <v>1</v>
      </c>
      <c r="C189" s="127">
        <v>1</v>
      </c>
      <c r="D189" s="127">
        <v>1</v>
      </c>
      <c r="E189" s="127" t="s">
        <v>23</v>
      </c>
      <c r="F189" s="127" t="s">
        <v>24</v>
      </c>
      <c r="G189" s="127" t="s">
        <v>25</v>
      </c>
      <c r="H189" s="127" t="s">
        <v>26</v>
      </c>
      <c r="I189" s="127" t="s">
        <v>2</v>
      </c>
      <c r="J189" s="127" t="s">
        <v>27</v>
      </c>
      <c r="K189" s="127" t="s">
        <v>160</v>
      </c>
      <c r="L189" s="127" t="s">
        <v>29</v>
      </c>
      <c r="M189" s="127" t="s">
        <v>159</v>
      </c>
      <c r="N189" s="127" t="s">
        <v>1325</v>
      </c>
      <c r="O189" s="127" t="s">
        <v>269</v>
      </c>
      <c r="P189" s="127" t="s">
        <v>269</v>
      </c>
      <c r="Q189" s="127" t="s">
        <v>160</v>
      </c>
      <c r="R189" s="128">
        <v>3426011.83</v>
      </c>
      <c r="S189" s="128">
        <v>0</v>
      </c>
      <c r="T189" s="128">
        <v>0</v>
      </c>
      <c r="U189" s="128">
        <v>0</v>
      </c>
      <c r="V189" s="128">
        <v>0</v>
      </c>
      <c r="W189" s="128">
        <v>0</v>
      </c>
      <c r="X189" s="128">
        <v>0</v>
      </c>
      <c r="Y189" s="128">
        <v>3426011.83</v>
      </c>
      <c r="Z189" s="130">
        <v>31757</v>
      </c>
      <c r="AA189" s="130">
        <v>46350</v>
      </c>
      <c r="AB189" s="129">
        <v>13018844.73</v>
      </c>
      <c r="AC189" s="129">
        <v>13018844.73</v>
      </c>
      <c r="AD189" s="129">
        <v>2.0657534246575344</v>
      </c>
      <c r="AE189" s="129">
        <v>39.980821917808221</v>
      </c>
      <c r="AF189" s="132">
        <v>0.02</v>
      </c>
      <c r="AG189" s="132" t="s">
        <v>39</v>
      </c>
      <c r="AH189" s="132"/>
      <c r="AI189" s="127" t="s">
        <v>160</v>
      </c>
      <c r="AJ189" s="127" t="s">
        <v>160</v>
      </c>
      <c r="AK189" s="142">
        <v>34260.120000000003</v>
      </c>
      <c r="AL189" s="142">
        <v>0</v>
      </c>
      <c r="AM189" s="142">
        <v>0</v>
      </c>
      <c r="AN189" s="142">
        <v>0</v>
      </c>
      <c r="AO189" s="142">
        <v>0</v>
      </c>
      <c r="AP189" s="142">
        <v>0</v>
      </c>
      <c r="AQ189" s="142">
        <v>27408.09</v>
      </c>
      <c r="AR189" s="142">
        <v>0</v>
      </c>
      <c r="AS189" s="142">
        <v>0</v>
      </c>
      <c r="AT189" s="142">
        <v>0</v>
      </c>
      <c r="AU189" s="142">
        <v>0</v>
      </c>
      <c r="AV189" s="142">
        <v>0</v>
      </c>
      <c r="AW189" s="142">
        <v>20556.07</v>
      </c>
      <c r="AX189" s="142">
        <v>0</v>
      </c>
      <c r="AY189" s="40">
        <f t="shared" si="6"/>
        <v>34260.120000000003</v>
      </c>
      <c r="AZ189" s="40">
        <f t="shared" si="7"/>
        <v>47964.160000000003</v>
      </c>
      <c r="BA189" s="40">
        <f t="shared" si="8"/>
        <v>82224.28</v>
      </c>
    </row>
    <row r="190" spans="1:53" x14ac:dyDescent="0.35">
      <c r="A190" s="127">
        <v>30055101</v>
      </c>
      <c r="B190" s="127">
        <v>1</v>
      </c>
      <c r="C190" s="127">
        <v>1</v>
      </c>
      <c r="D190" s="127">
        <v>1</v>
      </c>
      <c r="E190" s="127" t="s">
        <v>23</v>
      </c>
      <c r="F190" s="127" t="s">
        <v>24</v>
      </c>
      <c r="G190" s="127" t="s">
        <v>25</v>
      </c>
      <c r="H190" s="127" t="s">
        <v>26</v>
      </c>
      <c r="I190" s="127" t="s">
        <v>2</v>
      </c>
      <c r="J190" s="127" t="s">
        <v>27</v>
      </c>
      <c r="K190" s="127" t="s">
        <v>160</v>
      </c>
      <c r="L190" s="127" t="s">
        <v>29</v>
      </c>
      <c r="M190" s="127" t="s">
        <v>159</v>
      </c>
      <c r="N190" s="127" t="s">
        <v>1325</v>
      </c>
      <c r="O190" s="127" t="s">
        <v>270</v>
      </c>
      <c r="P190" s="127" t="s">
        <v>270</v>
      </c>
      <c r="Q190" s="127" t="s">
        <v>160</v>
      </c>
      <c r="R190" s="128">
        <v>2397610.8899999605</v>
      </c>
      <c r="S190" s="128">
        <v>0</v>
      </c>
      <c r="T190" s="128">
        <v>0</v>
      </c>
      <c r="U190" s="128">
        <v>0</v>
      </c>
      <c r="V190" s="128">
        <v>0</v>
      </c>
      <c r="W190" s="128">
        <v>-1.862645149230957E-9</v>
      </c>
      <c r="X190" s="128">
        <v>0</v>
      </c>
      <c r="Y190" s="128">
        <v>2397610.8899999587</v>
      </c>
      <c r="Z190" s="130">
        <v>31861</v>
      </c>
      <c r="AA190" s="130">
        <v>46470</v>
      </c>
      <c r="AB190" s="129">
        <v>9110915.9499999993</v>
      </c>
      <c r="AC190" s="129">
        <v>9110915.9499999993</v>
      </c>
      <c r="AD190" s="129">
        <v>2.3945205479452056</v>
      </c>
      <c r="AE190" s="129">
        <v>40.024657534246572</v>
      </c>
      <c r="AF190" s="132">
        <v>0.02</v>
      </c>
      <c r="AG190" s="132" t="s">
        <v>39</v>
      </c>
      <c r="AH190" s="132"/>
      <c r="AI190" s="127" t="s">
        <v>160</v>
      </c>
      <c r="AJ190" s="127" t="s">
        <v>160</v>
      </c>
      <c r="AK190" s="142">
        <v>0</v>
      </c>
      <c r="AL190" s="142">
        <v>0</v>
      </c>
      <c r="AM190" s="142">
        <v>0</v>
      </c>
      <c r="AN190" s="142">
        <v>0</v>
      </c>
      <c r="AO190" s="142">
        <v>23779.08</v>
      </c>
      <c r="AP190" s="142">
        <v>0</v>
      </c>
      <c r="AQ190" s="142">
        <v>0</v>
      </c>
      <c r="AR190" s="142">
        <v>0</v>
      </c>
      <c r="AS190" s="142">
        <v>0</v>
      </c>
      <c r="AT190" s="142">
        <v>0</v>
      </c>
      <c r="AU190" s="142">
        <v>19338.59</v>
      </c>
      <c r="AV190" s="142">
        <v>0</v>
      </c>
      <c r="AW190" s="142">
        <v>0</v>
      </c>
      <c r="AX190" s="142">
        <v>0</v>
      </c>
      <c r="AY190" s="40">
        <f t="shared" si="6"/>
        <v>0</v>
      </c>
      <c r="AZ190" s="40">
        <f t="shared" si="7"/>
        <v>43117.67</v>
      </c>
      <c r="BA190" s="40">
        <f t="shared" si="8"/>
        <v>43117.67</v>
      </c>
    </row>
    <row r="191" spans="1:53" x14ac:dyDescent="0.35">
      <c r="A191" s="127">
        <v>20056000</v>
      </c>
      <c r="B191" s="127">
        <v>1</v>
      </c>
      <c r="C191" s="127">
        <v>1</v>
      </c>
      <c r="D191" s="127">
        <v>1</v>
      </c>
      <c r="E191" s="127" t="s">
        <v>23</v>
      </c>
      <c r="F191" s="127" t="s">
        <v>24</v>
      </c>
      <c r="G191" s="127" t="s">
        <v>25</v>
      </c>
      <c r="H191" s="127" t="s">
        <v>26</v>
      </c>
      <c r="I191" s="127" t="s">
        <v>2</v>
      </c>
      <c r="J191" s="127" t="s">
        <v>27</v>
      </c>
      <c r="K191" s="127" t="s">
        <v>160</v>
      </c>
      <c r="L191" s="127" t="s">
        <v>29</v>
      </c>
      <c r="M191" s="127" t="s">
        <v>159</v>
      </c>
      <c r="N191" s="127" t="s">
        <v>1325</v>
      </c>
      <c r="O191" s="127" t="s">
        <v>271</v>
      </c>
      <c r="P191" s="127" t="s">
        <v>271</v>
      </c>
      <c r="Q191" s="127" t="s">
        <v>160</v>
      </c>
      <c r="R191" s="128">
        <v>612464.64999999991</v>
      </c>
      <c r="S191" s="128">
        <v>0</v>
      </c>
      <c r="T191" s="128">
        <v>0</v>
      </c>
      <c r="U191" s="128">
        <v>0</v>
      </c>
      <c r="V191" s="128">
        <v>0</v>
      </c>
      <c r="W191" s="128">
        <v>0</v>
      </c>
      <c r="X191" s="128">
        <v>0</v>
      </c>
      <c r="Y191" s="128">
        <v>612464.64999999991</v>
      </c>
      <c r="Z191" s="130">
        <v>32497</v>
      </c>
      <c r="AA191" s="130">
        <v>47107</v>
      </c>
      <c r="AB191" s="129">
        <v>6300000</v>
      </c>
      <c r="AC191" s="129">
        <v>4083098.29</v>
      </c>
      <c r="AD191" s="129">
        <v>4.13972602739726</v>
      </c>
      <c r="AE191" s="129">
        <v>40.027397260273972</v>
      </c>
      <c r="AF191" s="132">
        <v>0.02</v>
      </c>
      <c r="AG191" s="132" t="s">
        <v>39</v>
      </c>
      <c r="AH191" s="132"/>
      <c r="AI191" s="127" t="s">
        <v>160</v>
      </c>
      <c r="AJ191" s="127" t="s">
        <v>160</v>
      </c>
      <c r="AK191" s="142">
        <v>0</v>
      </c>
      <c r="AL191" s="142">
        <v>6124.65</v>
      </c>
      <c r="AM191" s="142">
        <v>0</v>
      </c>
      <c r="AN191" s="142">
        <v>0</v>
      </c>
      <c r="AO191" s="142">
        <v>0</v>
      </c>
      <c r="AP191" s="142">
        <v>0</v>
      </c>
      <c r="AQ191" s="142">
        <v>0</v>
      </c>
      <c r="AR191" s="142">
        <v>5444.13</v>
      </c>
      <c r="AS191" s="142">
        <v>0</v>
      </c>
      <c r="AT191" s="142">
        <v>0</v>
      </c>
      <c r="AU191" s="142">
        <v>0</v>
      </c>
      <c r="AV191" s="142">
        <v>0</v>
      </c>
      <c r="AW191" s="142">
        <v>0</v>
      </c>
      <c r="AX191" s="142">
        <v>4763.6099999999997</v>
      </c>
      <c r="AY191" s="40">
        <f t="shared" si="6"/>
        <v>6124.65</v>
      </c>
      <c r="AZ191" s="40">
        <f t="shared" si="7"/>
        <v>10207.74</v>
      </c>
      <c r="BA191" s="40">
        <f t="shared" si="8"/>
        <v>16332.39</v>
      </c>
    </row>
    <row r="192" spans="1:53" x14ac:dyDescent="0.35">
      <c r="A192" s="127">
        <v>30057100</v>
      </c>
      <c r="B192" s="127">
        <v>1</v>
      </c>
      <c r="C192" s="127">
        <v>1</v>
      </c>
      <c r="D192" s="127">
        <v>1</v>
      </c>
      <c r="E192" s="127" t="s">
        <v>23</v>
      </c>
      <c r="F192" s="127" t="s">
        <v>24</v>
      </c>
      <c r="G192" s="127" t="s">
        <v>25</v>
      </c>
      <c r="H192" s="127" t="s">
        <v>26</v>
      </c>
      <c r="I192" s="127" t="s">
        <v>2</v>
      </c>
      <c r="J192" s="127" t="s">
        <v>27</v>
      </c>
      <c r="K192" s="127" t="s">
        <v>160</v>
      </c>
      <c r="L192" s="127" t="s">
        <v>29</v>
      </c>
      <c r="M192" s="127" t="s">
        <v>159</v>
      </c>
      <c r="N192" s="127" t="s">
        <v>1325</v>
      </c>
      <c r="O192" s="127" t="s">
        <v>272</v>
      </c>
      <c r="P192" s="127" t="s">
        <v>272</v>
      </c>
      <c r="Q192" s="127" t="s">
        <v>160</v>
      </c>
      <c r="R192" s="128">
        <v>1620719.5100000196</v>
      </c>
      <c r="S192" s="128">
        <v>0</v>
      </c>
      <c r="T192" s="128">
        <v>0</v>
      </c>
      <c r="U192" s="128">
        <v>0</v>
      </c>
      <c r="V192" s="128">
        <v>0</v>
      </c>
      <c r="W192" s="128">
        <v>9.3132257461547852E-10</v>
      </c>
      <c r="X192" s="128">
        <v>0</v>
      </c>
      <c r="Y192" s="128">
        <v>1620719.5100000205</v>
      </c>
      <c r="Z192" s="130">
        <v>32779</v>
      </c>
      <c r="AA192" s="130">
        <v>47385</v>
      </c>
      <c r="AB192" s="129">
        <v>3889726.81</v>
      </c>
      <c r="AC192" s="129">
        <v>3889726.81</v>
      </c>
      <c r="AD192" s="129">
        <v>4.9013698630136986</v>
      </c>
      <c r="AE192" s="129">
        <v>40.016438356164386</v>
      </c>
      <c r="AF192" s="132">
        <v>0.02</v>
      </c>
      <c r="AG192" s="132" t="s">
        <v>39</v>
      </c>
      <c r="AH192" s="132"/>
      <c r="AI192" s="127" t="s">
        <v>160</v>
      </c>
      <c r="AJ192" s="127" t="s">
        <v>160</v>
      </c>
      <c r="AK192" s="142">
        <v>0</v>
      </c>
      <c r="AL192" s="142">
        <v>0</v>
      </c>
      <c r="AM192" s="142">
        <v>0</v>
      </c>
      <c r="AN192" s="142">
        <v>0</v>
      </c>
      <c r="AO192" s="142">
        <v>16207.2</v>
      </c>
      <c r="AP192" s="142">
        <v>0</v>
      </c>
      <c r="AQ192" s="142">
        <v>0</v>
      </c>
      <c r="AR192" s="142">
        <v>0</v>
      </c>
      <c r="AS192" s="142">
        <v>0</v>
      </c>
      <c r="AT192" s="142">
        <v>0</v>
      </c>
      <c r="AU192" s="142">
        <v>14586.48</v>
      </c>
      <c r="AV192" s="142">
        <v>0</v>
      </c>
      <c r="AW192" s="142">
        <v>0</v>
      </c>
      <c r="AX192" s="142">
        <v>0</v>
      </c>
      <c r="AY192" s="40">
        <f t="shared" si="6"/>
        <v>0</v>
      </c>
      <c r="AZ192" s="40">
        <f t="shared" si="7"/>
        <v>30793.68</v>
      </c>
      <c r="BA192" s="40">
        <f t="shared" si="8"/>
        <v>30793.68</v>
      </c>
    </row>
    <row r="193" spans="1:53" x14ac:dyDescent="0.35">
      <c r="A193" s="127">
        <v>30058100</v>
      </c>
      <c r="B193" s="127">
        <v>1</v>
      </c>
      <c r="C193" s="127">
        <v>1</v>
      </c>
      <c r="D193" s="127">
        <v>1</v>
      </c>
      <c r="E193" s="127" t="s">
        <v>23</v>
      </c>
      <c r="F193" s="127" t="s">
        <v>24</v>
      </c>
      <c r="G193" s="127" t="s">
        <v>25</v>
      </c>
      <c r="H193" s="127" t="s">
        <v>26</v>
      </c>
      <c r="I193" s="127" t="s">
        <v>2</v>
      </c>
      <c r="J193" s="127" t="s">
        <v>27</v>
      </c>
      <c r="K193" s="127" t="s">
        <v>160</v>
      </c>
      <c r="L193" s="127" t="s">
        <v>29</v>
      </c>
      <c r="M193" s="127" t="s">
        <v>159</v>
      </c>
      <c r="N193" s="127" t="s">
        <v>1325</v>
      </c>
      <c r="O193" s="127" t="s">
        <v>273</v>
      </c>
      <c r="P193" s="127" t="s">
        <v>273</v>
      </c>
      <c r="Q193" s="127" t="s">
        <v>160</v>
      </c>
      <c r="R193" s="128">
        <v>8574966.7899999991</v>
      </c>
      <c r="S193" s="128">
        <v>0</v>
      </c>
      <c r="T193" s="128">
        <v>714580.57</v>
      </c>
      <c r="U193" s="128">
        <v>85590.88</v>
      </c>
      <c r="V193" s="128">
        <v>0</v>
      </c>
      <c r="W193" s="128">
        <v>0</v>
      </c>
      <c r="X193" s="128">
        <v>0</v>
      </c>
      <c r="Y193" s="128">
        <v>7860386.2199999988</v>
      </c>
      <c r="Z193" s="130">
        <v>32996</v>
      </c>
      <c r="AA193" s="130">
        <v>47609</v>
      </c>
      <c r="AB193" s="129">
        <v>18579094.77</v>
      </c>
      <c r="AC193" s="129">
        <v>18579094.77</v>
      </c>
      <c r="AD193" s="129">
        <v>5.515068493150685</v>
      </c>
      <c r="AE193" s="129">
        <v>40.035616438356165</v>
      </c>
      <c r="AF193" s="132">
        <v>0.02</v>
      </c>
      <c r="AG193" s="132" t="s">
        <v>39</v>
      </c>
      <c r="AH193" s="132"/>
      <c r="AI193" s="127" t="s">
        <v>160</v>
      </c>
      <c r="AJ193" s="127" t="s">
        <v>160</v>
      </c>
      <c r="AK193" s="142">
        <v>0</v>
      </c>
      <c r="AL193" s="142">
        <v>0</v>
      </c>
      <c r="AM193" s="142">
        <v>0</v>
      </c>
      <c r="AN193" s="142">
        <v>0</v>
      </c>
      <c r="AO193" s="142">
        <v>0</v>
      </c>
      <c r="AP193" s="142">
        <v>0</v>
      </c>
      <c r="AQ193" s="142">
        <v>78603.86</v>
      </c>
      <c r="AR193" s="142">
        <v>0</v>
      </c>
      <c r="AS193" s="142">
        <v>0</v>
      </c>
      <c r="AT193" s="142">
        <v>0</v>
      </c>
      <c r="AU193" s="142">
        <v>0</v>
      </c>
      <c r="AV193" s="142">
        <v>0</v>
      </c>
      <c r="AW193" s="142">
        <v>71458.06</v>
      </c>
      <c r="AX193" s="142">
        <v>0</v>
      </c>
      <c r="AY193" s="40">
        <f t="shared" si="6"/>
        <v>0</v>
      </c>
      <c r="AZ193" s="40">
        <f t="shared" si="7"/>
        <v>150061.91999999998</v>
      </c>
      <c r="BA193" s="40">
        <f t="shared" si="8"/>
        <v>150061.91999999998</v>
      </c>
    </row>
    <row r="194" spans="1:53" x14ac:dyDescent="0.35">
      <c r="A194" s="127">
        <v>30059101</v>
      </c>
      <c r="B194" s="127">
        <v>1</v>
      </c>
      <c r="C194" s="127">
        <v>1</v>
      </c>
      <c r="D194" s="127">
        <v>1</v>
      </c>
      <c r="E194" s="127" t="s">
        <v>23</v>
      </c>
      <c r="F194" s="127" t="s">
        <v>24</v>
      </c>
      <c r="G194" s="127" t="s">
        <v>25</v>
      </c>
      <c r="H194" s="127" t="s">
        <v>26</v>
      </c>
      <c r="I194" s="127" t="s">
        <v>2</v>
      </c>
      <c r="J194" s="127" t="s">
        <v>27</v>
      </c>
      <c r="K194" s="127" t="s">
        <v>160</v>
      </c>
      <c r="L194" s="127" t="s">
        <v>29</v>
      </c>
      <c r="M194" s="127" t="s">
        <v>159</v>
      </c>
      <c r="N194" s="127" t="s">
        <v>1325</v>
      </c>
      <c r="O194" s="127" t="s">
        <v>274</v>
      </c>
      <c r="P194" s="127" t="s">
        <v>274</v>
      </c>
      <c r="Q194" s="127" t="s">
        <v>160</v>
      </c>
      <c r="R194" s="128">
        <v>7432273.2599999234</v>
      </c>
      <c r="S194" s="128">
        <v>0</v>
      </c>
      <c r="T194" s="128">
        <v>571704.27</v>
      </c>
      <c r="U194" s="128">
        <v>74289.789999999994</v>
      </c>
      <c r="V194" s="128">
        <v>0</v>
      </c>
      <c r="W194" s="128">
        <v>-3.7252902984619141E-9</v>
      </c>
      <c r="X194" s="128">
        <v>0</v>
      </c>
      <c r="Y194" s="128">
        <v>6860568.9899999201</v>
      </c>
      <c r="Z194" s="130">
        <v>33176</v>
      </c>
      <c r="AA194" s="130">
        <v>47780</v>
      </c>
      <c r="AB194" s="129">
        <v>15436133.039999999</v>
      </c>
      <c r="AC194" s="129">
        <v>15436133.039999999</v>
      </c>
      <c r="AD194" s="129">
        <v>5.9835616438356167</v>
      </c>
      <c r="AE194" s="129">
        <v>40.010958904109586</v>
      </c>
      <c r="AF194" s="132">
        <v>0.02</v>
      </c>
      <c r="AG194" s="132" t="s">
        <v>39</v>
      </c>
      <c r="AH194" s="132"/>
      <c r="AI194" s="127" t="s">
        <v>160</v>
      </c>
      <c r="AJ194" s="127" t="s">
        <v>160</v>
      </c>
      <c r="AK194" s="142">
        <v>0</v>
      </c>
      <c r="AL194" s="142">
        <v>0</v>
      </c>
      <c r="AM194" s="142">
        <v>0</v>
      </c>
      <c r="AN194" s="142">
        <v>0</v>
      </c>
      <c r="AO194" s="142">
        <v>0</v>
      </c>
      <c r="AP194" s="142">
        <v>68605.69</v>
      </c>
      <c r="AQ194" s="142">
        <v>0</v>
      </c>
      <c r="AR194" s="142">
        <v>0</v>
      </c>
      <c r="AS194" s="142">
        <v>0</v>
      </c>
      <c r="AT194" s="142">
        <v>0</v>
      </c>
      <c r="AU194" s="142">
        <v>0</v>
      </c>
      <c r="AV194" s="142">
        <v>62888.65</v>
      </c>
      <c r="AW194" s="142">
        <v>0</v>
      </c>
      <c r="AX194" s="142">
        <v>0</v>
      </c>
      <c r="AY194" s="40">
        <f t="shared" ref="AY194:AY257" si="9">SUM(AK194:AL194)</f>
        <v>0</v>
      </c>
      <c r="AZ194" s="40">
        <f t="shared" si="7"/>
        <v>131494.34</v>
      </c>
      <c r="BA194" s="40">
        <f t="shared" si="8"/>
        <v>131494.34</v>
      </c>
    </row>
    <row r="195" spans="1:53" x14ac:dyDescent="0.35">
      <c r="A195" s="127">
        <v>30060101</v>
      </c>
      <c r="B195" s="127">
        <v>1</v>
      </c>
      <c r="C195" s="127">
        <v>1</v>
      </c>
      <c r="D195" s="127">
        <v>1</v>
      </c>
      <c r="E195" s="127" t="s">
        <v>23</v>
      </c>
      <c r="F195" s="127" t="s">
        <v>24</v>
      </c>
      <c r="G195" s="127" t="s">
        <v>25</v>
      </c>
      <c r="H195" s="127" t="s">
        <v>26</v>
      </c>
      <c r="I195" s="127" t="s">
        <v>2</v>
      </c>
      <c r="J195" s="127" t="s">
        <v>27</v>
      </c>
      <c r="K195" s="127" t="s">
        <v>160</v>
      </c>
      <c r="L195" s="127" t="s">
        <v>29</v>
      </c>
      <c r="M195" s="127" t="s">
        <v>159</v>
      </c>
      <c r="N195" s="127" t="s">
        <v>1325</v>
      </c>
      <c r="O195" s="127" t="s">
        <v>275</v>
      </c>
      <c r="P195" s="127" t="s">
        <v>275</v>
      </c>
      <c r="Q195" s="127" t="s">
        <v>160</v>
      </c>
      <c r="R195" s="128">
        <v>2638099.3200000385</v>
      </c>
      <c r="S195" s="128">
        <v>0</v>
      </c>
      <c r="T195" s="128">
        <v>0</v>
      </c>
      <c r="U195" s="128">
        <v>0</v>
      </c>
      <c r="V195" s="128">
        <v>0</v>
      </c>
      <c r="W195" s="128">
        <v>1.862645149230957E-9</v>
      </c>
      <c r="X195" s="128">
        <v>0</v>
      </c>
      <c r="Y195" s="128">
        <v>2638099.3200000403</v>
      </c>
      <c r="Z195" s="130">
        <v>33284</v>
      </c>
      <c r="AA195" s="130">
        <v>47894</v>
      </c>
      <c r="AB195" s="129">
        <v>5479129.4000000004</v>
      </c>
      <c r="AC195" s="129">
        <v>5479129.4000000004</v>
      </c>
      <c r="AD195" s="129">
        <v>6.2958904109589042</v>
      </c>
      <c r="AE195" s="129">
        <v>40.027397260273972</v>
      </c>
      <c r="AF195" s="132">
        <v>0.02</v>
      </c>
      <c r="AG195" s="132" t="s">
        <v>39</v>
      </c>
      <c r="AH195" s="132"/>
      <c r="AI195" s="127" t="s">
        <v>160</v>
      </c>
      <c r="AJ195" s="127" t="s">
        <v>160</v>
      </c>
      <c r="AK195" s="142">
        <v>0</v>
      </c>
      <c r="AL195" s="142">
        <v>0</v>
      </c>
      <c r="AM195" s="142">
        <v>0</v>
      </c>
      <c r="AN195" s="142">
        <v>26380.99</v>
      </c>
      <c r="AO195" s="142">
        <v>0</v>
      </c>
      <c r="AP195" s="142">
        <v>0</v>
      </c>
      <c r="AQ195" s="142">
        <v>0</v>
      </c>
      <c r="AR195" s="142">
        <v>0</v>
      </c>
      <c r="AS195" s="142">
        <v>0</v>
      </c>
      <c r="AT195" s="142">
        <v>24351.69</v>
      </c>
      <c r="AU195" s="142">
        <v>0</v>
      </c>
      <c r="AV195" s="142">
        <v>0</v>
      </c>
      <c r="AW195" s="142">
        <v>0</v>
      </c>
      <c r="AX195" s="142">
        <v>0</v>
      </c>
      <c r="AY195" s="40">
        <f t="shared" si="9"/>
        <v>0</v>
      </c>
      <c r="AZ195" s="40">
        <f t="shared" ref="AZ195:AZ258" si="10">SUM(AM195:AX195)</f>
        <v>50732.68</v>
      </c>
      <c r="BA195" s="40">
        <f t="shared" ref="BA195:BA258" si="11">AZ195+AY195</f>
        <v>50732.68</v>
      </c>
    </row>
    <row r="196" spans="1:53" x14ac:dyDescent="0.35">
      <c r="A196" s="127">
        <v>30060102</v>
      </c>
      <c r="B196" s="127">
        <v>1</v>
      </c>
      <c r="C196" s="127">
        <v>1</v>
      </c>
      <c r="D196" s="127">
        <v>1</v>
      </c>
      <c r="E196" s="127" t="s">
        <v>23</v>
      </c>
      <c r="F196" s="127" t="s">
        <v>24</v>
      </c>
      <c r="G196" s="127" t="s">
        <v>25</v>
      </c>
      <c r="H196" s="127" t="s">
        <v>26</v>
      </c>
      <c r="I196" s="127" t="s">
        <v>2</v>
      </c>
      <c r="J196" s="127" t="s">
        <v>27</v>
      </c>
      <c r="K196" s="127" t="s">
        <v>160</v>
      </c>
      <c r="L196" s="127" t="s">
        <v>29</v>
      </c>
      <c r="M196" s="127" t="s">
        <v>159</v>
      </c>
      <c r="N196" s="127" t="s">
        <v>1325</v>
      </c>
      <c r="O196" s="127" t="s">
        <v>276</v>
      </c>
      <c r="P196" s="127" t="s">
        <v>276</v>
      </c>
      <c r="Q196" s="127" t="s">
        <v>160</v>
      </c>
      <c r="R196" s="128">
        <v>4481458.3799999617</v>
      </c>
      <c r="S196" s="128">
        <v>0</v>
      </c>
      <c r="T196" s="128">
        <v>0</v>
      </c>
      <c r="U196" s="128">
        <v>0</v>
      </c>
      <c r="V196" s="128">
        <v>0</v>
      </c>
      <c r="W196" s="128">
        <v>-1.862645149230957E-9</v>
      </c>
      <c r="X196" s="128">
        <v>0</v>
      </c>
      <c r="Y196" s="128">
        <v>4481458.3799999598</v>
      </c>
      <c r="Z196" s="130">
        <v>33284</v>
      </c>
      <c r="AA196" s="130">
        <v>47894</v>
      </c>
      <c r="AB196" s="129">
        <v>9307644.1400000006</v>
      </c>
      <c r="AC196" s="129">
        <v>9307644.1400000006</v>
      </c>
      <c r="AD196" s="129">
        <v>6.2958904109589042</v>
      </c>
      <c r="AE196" s="129">
        <v>40.027397260273972</v>
      </c>
      <c r="AF196" s="132">
        <v>0.02</v>
      </c>
      <c r="AG196" s="132" t="s">
        <v>39</v>
      </c>
      <c r="AH196" s="132"/>
      <c r="AI196" s="127" t="s">
        <v>160</v>
      </c>
      <c r="AJ196" s="127" t="s">
        <v>160</v>
      </c>
      <c r="AK196" s="142">
        <v>0</v>
      </c>
      <c r="AL196" s="142">
        <v>0</v>
      </c>
      <c r="AM196" s="142">
        <v>0</v>
      </c>
      <c r="AN196" s="142">
        <v>45810.46</v>
      </c>
      <c r="AO196" s="142">
        <v>0</v>
      </c>
      <c r="AP196" s="142">
        <v>0</v>
      </c>
      <c r="AQ196" s="142">
        <v>0</v>
      </c>
      <c r="AR196" s="142">
        <v>0</v>
      </c>
      <c r="AS196" s="142">
        <v>0</v>
      </c>
      <c r="AT196" s="142">
        <v>41597.129999999997</v>
      </c>
      <c r="AU196" s="142">
        <v>0</v>
      </c>
      <c r="AV196" s="142">
        <v>0</v>
      </c>
      <c r="AW196" s="142">
        <v>0</v>
      </c>
      <c r="AX196" s="142">
        <v>0</v>
      </c>
      <c r="AY196" s="40">
        <f t="shared" si="9"/>
        <v>0</v>
      </c>
      <c r="AZ196" s="40">
        <f t="shared" si="10"/>
        <v>87407.59</v>
      </c>
      <c r="BA196" s="40">
        <f t="shared" si="11"/>
        <v>87407.59</v>
      </c>
    </row>
    <row r="197" spans="1:53" x14ac:dyDescent="0.35">
      <c r="A197" s="127">
        <v>20061001</v>
      </c>
      <c r="B197" s="127">
        <v>1</v>
      </c>
      <c r="C197" s="127">
        <v>1</v>
      </c>
      <c r="D197" s="127">
        <v>1</v>
      </c>
      <c r="E197" s="127" t="s">
        <v>23</v>
      </c>
      <c r="F197" s="127" t="s">
        <v>24</v>
      </c>
      <c r="G197" s="127" t="s">
        <v>25</v>
      </c>
      <c r="H197" s="127" t="s">
        <v>26</v>
      </c>
      <c r="I197" s="127" t="s">
        <v>2</v>
      </c>
      <c r="J197" s="127" t="s">
        <v>27</v>
      </c>
      <c r="K197" s="127" t="s">
        <v>160</v>
      </c>
      <c r="L197" s="127" t="s">
        <v>29</v>
      </c>
      <c r="M197" s="127" t="s">
        <v>159</v>
      </c>
      <c r="N197" s="127" t="s">
        <v>1325</v>
      </c>
      <c r="O197" s="127" t="s">
        <v>277</v>
      </c>
      <c r="P197" s="127" t="s">
        <v>277</v>
      </c>
      <c r="Q197" s="127" t="s">
        <v>160</v>
      </c>
      <c r="R197" s="128">
        <v>3559446.7799999607</v>
      </c>
      <c r="S197" s="128">
        <v>0</v>
      </c>
      <c r="T197" s="128">
        <v>0</v>
      </c>
      <c r="U197" s="128">
        <v>0</v>
      </c>
      <c r="V197" s="128">
        <v>0</v>
      </c>
      <c r="W197" s="128">
        <v>-1.862645149230957E-9</v>
      </c>
      <c r="X197" s="128">
        <v>0</v>
      </c>
      <c r="Y197" s="128">
        <v>3559446.7799999588</v>
      </c>
      <c r="Z197" s="130">
        <v>33408</v>
      </c>
      <c r="AA197" s="130">
        <v>48035</v>
      </c>
      <c r="AB197" s="129">
        <v>12203816.9</v>
      </c>
      <c r="AC197" s="129">
        <v>12203816.9</v>
      </c>
      <c r="AD197" s="129">
        <v>6.6821917808219178</v>
      </c>
      <c r="AE197" s="129">
        <v>40.073972602739723</v>
      </c>
      <c r="AF197" s="132">
        <v>0.02</v>
      </c>
      <c r="AG197" s="132" t="s">
        <v>39</v>
      </c>
      <c r="AH197" s="132"/>
      <c r="AI197" s="127" t="s">
        <v>160</v>
      </c>
      <c r="AJ197" s="127" t="s">
        <v>160</v>
      </c>
      <c r="AK197" s="142">
        <v>0</v>
      </c>
      <c r="AL197" s="142">
        <v>0</v>
      </c>
      <c r="AM197" s="142">
        <v>35594.47</v>
      </c>
      <c r="AN197" s="142">
        <v>0</v>
      </c>
      <c r="AO197" s="142">
        <v>0</v>
      </c>
      <c r="AP197" s="142">
        <v>0</v>
      </c>
      <c r="AQ197" s="142">
        <v>0</v>
      </c>
      <c r="AR197" s="142">
        <v>0</v>
      </c>
      <c r="AS197" s="142">
        <v>33052.01</v>
      </c>
      <c r="AT197" s="142">
        <v>0</v>
      </c>
      <c r="AU197" s="142">
        <v>0</v>
      </c>
      <c r="AV197" s="142">
        <v>0</v>
      </c>
      <c r="AW197" s="142">
        <v>0</v>
      </c>
      <c r="AX197" s="142">
        <v>0</v>
      </c>
      <c r="AY197" s="40">
        <f t="shared" si="9"/>
        <v>0</v>
      </c>
      <c r="AZ197" s="40">
        <f t="shared" si="10"/>
        <v>68646.48000000001</v>
      </c>
      <c r="BA197" s="40">
        <f t="shared" si="11"/>
        <v>68646.48000000001</v>
      </c>
    </row>
    <row r="198" spans="1:53" x14ac:dyDescent="0.35">
      <c r="A198" s="127">
        <v>30063000</v>
      </c>
      <c r="B198" s="127">
        <v>1</v>
      </c>
      <c r="C198" s="127">
        <v>1</v>
      </c>
      <c r="D198" s="127">
        <v>1</v>
      </c>
      <c r="E198" s="127" t="s">
        <v>23</v>
      </c>
      <c r="F198" s="127" t="s">
        <v>24</v>
      </c>
      <c r="G198" s="127" t="s">
        <v>25</v>
      </c>
      <c r="H198" s="127" t="s">
        <v>26</v>
      </c>
      <c r="I198" s="127" t="s">
        <v>2</v>
      </c>
      <c r="J198" s="127" t="s">
        <v>27</v>
      </c>
      <c r="K198" s="127" t="s">
        <v>160</v>
      </c>
      <c r="L198" s="127" t="s">
        <v>29</v>
      </c>
      <c r="M198" s="127" t="s">
        <v>159</v>
      </c>
      <c r="N198" s="127" t="s">
        <v>1325</v>
      </c>
      <c r="O198" s="127" t="s">
        <v>278</v>
      </c>
      <c r="P198" s="127" t="s">
        <v>278</v>
      </c>
      <c r="Q198" s="127" t="s">
        <v>160</v>
      </c>
      <c r="R198" s="128">
        <v>620274.12</v>
      </c>
      <c r="S198" s="128">
        <v>0</v>
      </c>
      <c r="T198" s="128">
        <v>0</v>
      </c>
      <c r="U198" s="128">
        <v>0</v>
      </c>
      <c r="V198" s="128">
        <v>0</v>
      </c>
      <c r="W198" s="128">
        <v>0</v>
      </c>
      <c r="X198" s="128">
        <v>0</v>
      </c>
      <c r="Y198" s="128">
        <v>620274.12</v>
      </c>
      <c r="Z198" s="130">
        <v>34361</v>
      </c>
      <c r="AA198" s="130">
        <v>48971</v>
      </c>
      <c r="AB198" s="129">
        <v>1077318.3500000001</v>
      </c>
      <c r="AC198" s="129">
        <v>1077318.3500000001</v>
      </c>
      <c r="AD198" s="129">
        <v>9.2465753424657535</v>
      </c>
      <c r="AE198" s="129">
        <v>40.027397260273972</v>
      </c>
      <c r="AF198" s="132">
        <v>0.02</v>
      </c>
      <c r="AG198" s="132" t="s">
        <v>39</v>
      </c>
      <c r="AH198" s="132"/>
      <c r="AI198" s="127" t="s">
        <v>160</v>
      </c>
      <c r="AJ198" s="127" t="s">
        <v>160</v>
      </c>
      <c r="AK198" s="142">
        <v>0</v>
      </c>
      <c r="AL198" s="142">
        <v>0</v>
      </c>
      <c r="AM198" s="142">
        <v>6253.72</v>
      </c>
      <c r="AN198" s="142">
        <v>0</v>
      </c>
      <c r="AO198" s="142">
        <v>0</v>
      </c>
      <c r="AP198" s="142">
        <v>0</v>
      </c>
      <c r="AQ198" s="142">
        <v>0</v>
      </c>
      <c r="AR198" s="142">
        <v>0</v>
      </c>
      <c r="AS198" s="142">
        <v>5827.98</v>
      </c>
      <c r="AT198" s="142">
        <v>0</v>
      </c>
      <c r="AU198" s="142">
        <v>0</v>
      </c>
      <c r="AV198" s="142">
        <v>0</v>
      </c>
      <c r="AW198" s="142">
        <v>0</v>
      </c>
      <c r="AX198" s="142">
        <v>0</v>
      </c>
      <c r="AY198" s="40">
        <f t="shared" si="9"/>
        <v>0</v>
      </c>
      <c r="AZ198" s="40">
        <f t="shared" si="10"/>
        <v>12081.7</v>
      </c>
      <c r="BA198" s="40">
        <f t="shared" si="11"/>
        <v>12081.7</v>
      </c>
    </row>
    <row r="199" spans="1:53" x14ac:dyDescent="0.35">
      <c r="A199" s="127">
        <v>30064100</v>
      </c>
      <c r="B199" s="127">
        <v>1</v>
      </c>
      <c r="C199" s="127">
        <v>1</v>
      </c>
      <c r="D199" s="127">
        <v>1</v>
      </c>
      <c r="E199" s="127" t="s">
        <v>23</v>
      </c>
      <c r="F199" s="127" t="s">
        <v>24</v>
      </c>
      <c r="G199" s="127" t="s">
        <v>25</v>
      </c>
      <c r="H199" s="127" t="s">
        <v>26</v>
      </c>
      <c r="I199" s="127" t="s">
        <v>2</v>
      </c>
      <c r="J199" s="127" t="s">
        <v>27</v>
      </c>
      <c r="K199" s="127" t="s">
        <v>160</v>
      </c>
      <c r="L199" s="127" t="s">
        <v>29</v>
      </c>
      <c r="M199" s="127" t="s">
        <v>159</v>
      </c>
      <c r="N199" s="127" t="s">
        <v>1325</v>
      </c>
      <c r="O199" s="127" t="s">
        <v>279</v>
      </c>
      <c r="P199" s="127" t="s">
        <v>279</v>
      </c>
      <c r="Q199" s="127" t="s">
        <v>160</v>
      </c>
      <c r="R199" s="128">
        <v>1083981.4900000005</v>
      </c>
      <c r="S199" s="128">
        <v>0</v>
      </c>
      <c r="T199" s="128">
        <v>0</v>
      </c>
      <c r="U199" s="128">
        <v>0</v>
      </c>
      <c r="V199" s="128">
        <v>0</v>
      </c>
      <c r="W199" s="128">
        <v>0</v>
      </c>
      <c r="X199" s="128">
        <v>0</v>
      </c>
      <c r="Y199" s="128">
        <v>1083981.4900000005</v>
      </c>
      <c r="Z199" s="130">
        <v>34361</v>
      </c>
      <c r="AA199" s="130">
        <v>48971</v>
      </c>
      <c r="AB199" s="129">
        <v>1882704.59</v>
      </c>
      <c r="AC199" s="129">
        <v>1882704.59</v>
      </c>
      <c r="AD199" s="129">
        <v>9.2465753424657535</v>
      </c>
      <c r="AE199" s="129">
        <v>40.027397260273972</v>
      </c>
      <c r="AF199" s="132">
        <v>0.02</v>
      </c>
      <c r="AG199" s="132" t="s">
        <v>39</v>
      </c>
      <c r="AH199" s="132"/>
      <c r="AI199" s="127" t="s">
        <v>160</v>
      </c>
      <c r="AJ199" s="127" t="s">
        <v>160</v>
      </c>
      <c r="AK199" s="142">
        <v>0</v>
      </c>
      <c r="AL199" s="142">
        <v>0</v>
      </c>
      <c r="AM199" s="142">
        <v>10928.91</v>
      </c>
      <c r="AN199" s="142">
        <v>0</v>
      </c>
      <c r="AO199" s="142">
        <v>0</v>
      </c>
      <c r="AP199" s="142">
        <v>0</v>
      </c>
      <c r="AQ199" s="142">
        <v>0</v>
      </c>
      <c r="AR199" s="142">
        <v>0</v>
      </c>
      <c r="AS199" s="142">
        <v>10184.89</v>
      </c>
      <c r="AT199" s="142">
        <v>0</v>
      </c>
      <c r="AU199" s="142">
        <v>0</v>
      </c>
      <c r="AV199" s="142">
        <v>0</v>
      </c>
      <c r="AW199" s="142">
        <v>0</v>
      </c>
      <c r="AX199" s="142">
        <v>0</v>
      </c>
      <c r="AY199" s="40">
        <f t="shared" si="9"/>
        <v>0</v>
      </c>
      <c r="AZ199" s="40">
        <f t="shared" si="10"/>
        <v>21113.8</v>
      </c>
      <c r="BA199" s="40">
        <f t="shared" si="11"/>
        <v>21113.8</v>
      </c>
    </row>
    <row r="200" spans="1:53" x14ac:dyDescent="0.35">
      <c r="A200" s="127">
        <v>30065100</v>
      </c>
      <c r="B200" s="127">
        <v>1</v>
      </c>
      <c r="C200" s="127">
        <v>1</v>
      </c>
      <c r="D200" s="127">
        <v>1</v>
      </c>
      <c r="E200" s="127" t="s">
        <v>23</v>
      </c>
      <c r="F200" s="127" t="s">
        <v>24</v>
      </c>
      <c r="G200" s="127" t="s">
        <v>25</v>
      </c>
      <c r="H200" s="127" t="s">
        <v>26</v>
      </c>
      <c r="I200" s="127" t="s">
        <v>2</v>
      </c>
      <c r="J200" s="127" t="s">
        <v>27</v>
      </c>
      <c r="K200" s="127" t="s">
        <v>160</v>
      </c>
      <c r="L200" s="127" t="s">
        <v>29</v>
      </c>
      <c r="M200" s="127" t="s">
        <v>159</v>
      </c>
      <c r="N200" s="127" t="s">
        <v>1325</v>
      </c>
      <c r="O200" s="127" t="s">
        <v>280</v>
      </c>
      <c r="P200" s="127" t="s">
        <v>280</v>
      </c>
      <c r="Q200" s="127" t="s">
        <v>160</v>
      </c>
      <c r="R200" s="128">
        <v>4752923.7400000375</v>
      </c>
      <c r="S200" s="128">
        <v>0</v>
      </c>
      <c r="T200" s="128">
        <v>237646.19</v>
      </c>
      <c r="U200" s="128">
        <v>47516.25</v>
      </c>
      <c r="V200" s="128">
        <v>0</v>
      </c>
      <c r="W200" s="128">
        <v>1.862645149230957E-9</v>
      </c>
      <c r="X200" s="128">
        <v>0</v>
      </c>
      <c r="Y200" s="128">
        <v>4515277.5500000389</v>
      </c>
      <c r="Z200" s="130">
        <v>34433</v>
      </c>
      <c r="AA200" s="130">
        <v>49043</v>
      </c>
      <c r="AB200" s="129">
        <v>8079970.4000000004</v>
      </c>
      <c r="AC200" s="129">
        <v>8079970.4000000004</v>
      </c>
      <c r="AD200" s="129">
        <v>9.4438356164383563</v>
      </c>
      <c r="AE200" s="129">
        <v>40.027397260273972</v>
      </c>
      <c r="AF200" s="132">
        <v>0.02</v>
      </c>
      <c r="AG200" s="132" t="s">
        <v>39</v>
      </c>
      <c r="AH200" s="132"/>
      <c r="AI200" s="127" t="s">
        <v>160</v>
      </c>
      <c r="AJ200" s="127" t="s">
        <v>160</v>
      </c>
      <c r="AK200" s="142">
        <v>0</v>
      </c>
      <c r="AL200" s="142">
        <v>0</v>
      </c>
      <c r="AM200" s="142">
        <v>0</v>
      </c>
      <c r="AN200" s="142">
        <v>0</v>
      </c>
      <c r="AO200" s="142">
        <v>0</v>
      </c>
      <c r="AP200" s="142">
        <v>45029.07</v>
      </c>
      <c r="AQ200" s="142">
        <v>0</v>
      </c>
      <c r="AR200" s="142">
        <v>0</v>
      </c>
      <c r="AS200" s="142">
        <v>0</v>
      </c>
      <c r="AT200" s="142">
        <v>0</v>
      </c>
      <c r="AU200" s="142">
        <v>0</v>
      </c>
      <c r="AV200" s="142">
        <v>42893.51</v>
      </c>
      <c r="AW200" s="142">
        <v>0</v>
      </c>
      <c r="AX200" s="142">
        <v>0</v>
      </c>
      <c r="AY200" s="40">
        <f t="shared" si="9"/>
        <v>0</v>
      </c>
      <c r="AZ200" s="40">
        <f t="shared" si="10"/>
        <v>87922.58</v>
      </c>
      <c r="BA200" s="40">
        <f t="shared" si="11"/>
        <v>87922.58</v>
      </c>
    </row>
    <row r="201" spans="1:53" x14ac:dyDescent="0.35">
      <c r="A201" s="127">
        <v>30067000</v>
      </c>
      <c r="B201" s="127">
        <v>1</v>
      </c>
      <c r="C201" s="127">
        <v>1</v>
      </c>
      <c r="D201" s="127">
        <v>1</v>
      </c>
      <c r="E201" s="127" t="s">
        <v>23</v>
      </c>
      <c r="F201" s="127" t="s">
        <v>24</v>
      </c>
      <c r="G201" s="127" t="s">
        <v>25</v>
      </c>
      <c r="H201" s="127" t="s">
        <v>26</v>
      </c>
      <c r="I201" s="127" t="s">
        <v>2</v>
      </c>
      <c r="J201" s="127" t="s">
        <v>27</v>
      </c>
      <c r="K201" s="127" t="s">
        <v>160</v>
      </c>
      <c r="L201" s="127" t="s">
        <v>29</v>
      </c>
      <c r="M201" s="127" t="s">
        <v>159</v>
      </c>
      <c r="N201" s="127" t="s">
        <v>1325</v>
      </c>
      <c r="O201" s="127" t="s">
        <v>281</v>
      </c>
      <c r="P201" s="127" t="s">
        <v>281</v>
      </c>
      <c r="Q201" s="127" t="s">
        <v>160</v>
      </c>
      <c r="R201" s="128">
        <v>4072406.1499999617</v>
      </c>
      <c r="S201" s="128">
        <v>0</v>
      </c>
      <c r="T201" s="128">
        <v>0</v>
      </c>
      <c r="U201" s="128">
        <v>0</v>
      </c>
      <c r="V201" s="128">
        <v>0</v>
      </c>
      <c r="W201" s="128">
        <v>-1.862645149230957E-9</v>
      </c>
      <c r="X201" s="128">
        <v>0</v>
      </c>
      <c r="Y201" s="128">
        <v>4072406.1499999599</v>
      </c>
      <c r="Z201" s="130">
        <v>34541</v>
      </c>
      <c r="AA201" s="130">
        <v>49151</v>
      </c>
      <c r="AB201" s="129">
        <v>6923090.4900000002</v>
      </c>
      <c r="AC201" s="129">
        <v>6923090.4900000002</v>
      </c>
      <c r="AD201" s="129">
        <v>9.7397260273972606</v>
      </c>
      <c r="AE201" s="129">
        <v>40.027397260273972</v>
      </c>
      <c r="AF201" s="132">
        <v>0.02</v>
      </c>
      <c r="AG201" s="132" t="s">
        <v>39</v>
      </c>
      <c r="AH201" s="132"/>
      <c r="AI201" s="127" t="s">
        <v>160</v>
      </c>
      <c r="AJ201" s="127" t="s">
        <v>160</v>
      </c>
      <c r="AK201" s="142">
        <v>0</v>
      </c>
      <c r="AL201" s="142">
        <v>0</v>
      </c>
      <c r="AM201" s="142">
        <v>41058.78</v>
      </c>
      <c r="AN201" s="142">
        <v>0</v>
      </c>
      <c r="AO201" s="142">
        <v>0</v>
      </c>
      <c r="AP201" s="142">
        <v>0</v>
      </c>
      <c r="AQ201" s="142">
        <v>0</v>
      </c>
      <c r="AR201" s="142">
        <v>0</v>
      </c>
      <c r="AS201" s="142">
        <v>38369.879999999997</v>
      </c>
      <c r="AT201" s="142">
        <v>0</v>
      </c>
      <c r="AU201" s="142">
        <v>0</v>
      </c>
      <c r="AV201" s="142">
        <v>0</v>
      </c>
      <c r="AW201" s="142">
        <v>0</v>
      </c>
      <c r="AX201" s="142">
        <v>0</v>
      </c>
      <c r="AY201" s="40">
        <f t="shared" si="9"/>
        <v>0</v>
      </c>
      <c r="AZ201" s="40">
        <f t="shared" si="10"/>
        <v>79428.66</v>
      </c>
      <c r="BA201" s="40">
        <f t="shared" si="11"/>
        <v>79428.66</v>
      </c>
    </row>
    <row r="202" spans="1:53" x14ac:dyDescent="0.35">
      <c r="A202" s="127">
        <v>30066100</v>
      </c>
      <c r="B202" s="127">
        <v>1</v>
      </c>
      <c r="C202" s="127">
        <v>1</v>
      </c>
      <c r="D202" s="127">
        <v>1</v>
      </c>
      <c r="E202" s="127" t="s">
        <v>23</v>
      </c>
      <c r="F202" s="127" t="s">
        <v>24</v>
      </c>
      <c r="G202" s="127" t="s">
        <v>25</v>
      </c>
      <c r="H202" s="127" t="s">
        <v>26</v>
      </c>
      <c r="I202" s="127" t="s">
        <v>2</v>
      </c>
      <c r="J202" s="127" t="s">
        <v>27</v>
      </c>
      <c r="K202" s="127" t="s">
        <v>160</v>
      </c>
      <c r="L202" s="127" t="s">
        <v>29</v>
      </c>
      <c r="M202" s="127" t="s">
        <v>159</v>
      </c>
      <c r="N202" s="127" t="s">
        <v>1325</v>
      </c>
      <c r="O202" s="127" t="s">
        <v>282</v>
      </c>
      <c r="P202" s="127" t="s">
        <v>282</v>
      </c>
      <c r="Q202" s="127" t="s">
        <v>160</v>
      </c>
      <c r="R202" s="128">
        <v>5067647.51</v>
      </c>
      <c r="S202" s="128">
        <v>0</v>
      </c>
      <c r="T202" s="128">
        <v>241316.54</v>
      </c>
      <c r="U202" s="128">
        <v>50663.29</v>
      </c>
      <c r="V202" s="128">
        <v>0</v>
      </c>
      <c r="W202" s="128">
        <v>0</v>
      </c>
      <c r="X202" s="128">
        <v>0</v>
      </c>
      <c r="Y202" s="128">
        <v>4826330.97</v>
      </c>
      <c r="Z202" s="130">
        <v>34620</v>
      </c>
      <c r="AA202" s="130">
        <v>49230</v>
      </c>
      <c r="AB202" s="129">
        <v>8446079.0700000003</v>
      </c>
      <c r="AC202" s="129">
        <v>8446079.0700000003</v>
      </c>
      <c r="AD202" s="129">
        <v>9.956164383561644</v>
      </c>
      <c r="AE202" s="129">
        <v>40.027397260273972</v>
      </c>
      <c r="AF202" s="132">
        <v>0.02</v>
      </c>
      <c r="AG202" s="132" t="s">
        <v>39</v>
      </c>
      <c r="AH202" s="132"/>
      <c r="AI202" s="127" t="s">
        <v>160</v>
      </c>
      <c r="AJ202" s="127" t="s">
        <v>160</v>
      </c>
      <c r="AK202" s="142">
        <v>0</v>
      </c>
      <c r="AL202" s="142">
        <v>0</v>
      </c>
      <c r="AM202" s="142">
        <v>0</v>
      </c>
      <c r="AN202" s="142">
        <v>0</v>
      </c>
      <c r="AO202" s="142">
        <v>0</v>
      </c>
      <c r="AP202" s="142">
        <v>48131.08</v>
      </c>
      <c r="AQ202" s="142">
        <v>0</v>
      </c>
      <c r="AR202" s="142">
        <v>0</v>
      </c>
      <c r="AS202" s="142">
        <v>0</v>
      </c>
      <c r="AT202" s="142">
        <v>0</v>
      </c>
      <c r="AU202" s="142">
        <v>0</v>
      </c>
      <c r="AV202" s="142">
        <v>45975.76</v>
      </c>
      <c r="AW202" s="142">
        <v>0</v>
      </c>
      <c r="AX202" s="142">
        <v>0</v>
      </c>
      <c r="AY202" s="40">
        <f t="shared" si="9"/>
        <v>0</v>
      </c>
      <c r="AZ202" s="40">
        <f t="shared" si="10"/>
        <v>94106.84</v>
      </c>
      <c r="BA202" s="40">
        <f t="shared" si="11"/>
        <v>94106.84</v>
      </c>
    </row>
    <row r="203" spans="1:53" x14ac:dyDescent="0.35">
      <c r="A203" s="127">
        <v>20071000</v>
      </c>
      <c r="B203" s="127">
        <v>1</v>
      </c>
      <c r="C203" s="127">
        <v>1</v>
      </c>
      <c r="D203" s="127">
        <v>1</v>
      </c>
      <c r="E203" s="127" t="s">
        <v>23</v>
      </c>
      <c r="F203" s="127" t="s">
        <v>24</v>
      </c>
      <c r="G203" s="127" t="s">
        <v>25</v>
      </c>
      <c r="H203" s="127" t="s">
        <v>26</v>
      </c>
      <c r="I203" s="127" t="s">
        <v>2</v>
      </c>
      <c r="J203" s="127" t="s">
        <v>27</v>
      </c>
      <c r="K203" s="127" t="s">
        <v>160</v>
      </c>
      <c r="L203" s="127" t="s">
        <v>29</v>
      </c>
      <c r="M203" s="127" t="s">
        <v>159</v>
      </c>
      <c r="N203" s="127" t="s">
        <v>1325</v>
      </c>
      <c r="O203" s="127" t="s">
        <v>283</v>
      </c>
      <c r="P203" s="127" t="s">
        <v>283</v>
      </c>
      <c r="Q203" s="127" t="s">
        <v>160</v>
      </c>
      <c r="R203" s="128">
        <v>3770000</v>
      </c>
      <c r="S203" s="128">
        <v>0</v>
      </c>
      <c r="T203" s="128">
        <v>130000</v>
      </c>
      <c r="U203" s="128">
        <v>37692.89</v>
      </c>
      <c r="V203" s="128">
        <v>0</v>
      </c>
      <c r="W203" s="128">
        <v>0</v>
      </c>
      <c r="X203" s="128">
        <v>0</v>
      </c>
      <c r="Y203" s="128">
        <v>3640000</v>
      </c>
      <c r="Z203" s="130">
        <v>36087</v>
      </c>
      <c r="AA203" s="130">
        <v>50697</v>
      </c>
      <c r="AB203" s="129">
        <v>7800000</v>
      </c>
      <c r="AC203" s="129">
        <v>7800000</v>
      </c>
      <c r="AD203" s="129">
        <v>13.975342465753425</v>
      </c>
      <c r="AE203" s="129">
        <v>40.027397260273972</v>
      </c>
      <c r="AF203" s="132">
        <v>0.02</v>
      </c>
      <c r="AG203" s="132" t="s">
        <v>39</v>
      </c>
      <c r="AH203" s="132"/>
      <c r="AI203" s="127" t="s">
        <v>160</v>
      </c>
      <c r="AJ203" s="127" t="s">
        <v>160</v>
      </c>
      <c r="AK203" s="142">
        <v>0</v>
      </c>
      <c r="AL203" s="142">
        <v>0</v>
      </c>
      <c r="AM203" s="142">
        <v>0</v>
      </c>
      <c r="AN203" s="142">
        <v>0</v>
      </c>
      <c r="AO203" s="142">
        <v>0</v>
      </c>
      <c r="AP203" s="142">
        <v>36300.269999999997</v>
      </c>
      <c r="AQ203" s="142">
        <v>0</v>
      </c>
      <c r="AR203" s="142">
        <v>0</v>
      </c>
      <c r="AS203" s="142">
        <v>0</v>
      </c>
      <c r="AT203" s="142">
        <v>0</v>
      </c>
      <c r="AU203" s="142">
        <v>0</v>
      </c>
      <c r="AV203" s="142">
        <v>35196.160000000003</v>
      </c>
      <c r="AW203" s="142">
        <v>0</v>
      </c>
      <c r="AX203" s="142">
        <v>0</v>
      </c>
      <c r="AY203" s="40">
        <f t="shared" si="9"/>
        <v>0</v>
      </c>
      <c r="AZ203" s="40">
        <f t="shared" si="10"/>
        <v>71496.429999999993</v>
      </c>
      <c r="BA203" s="40">
        <f t="shared" si="11"/>
        <v>71496.429999999993</v>
      </c>
    </row>
    <row r="204" spans="1:53" x14ac:dyDescent="0.35">
      <c r="A204" s="127">
        <v>20268000</v>
      </c>
      <c r="B204" s="127">
        <v>1</v>
      </c>
      <c r="C204" s="127">
        <v>1</v>
      </c>
      <c r="D204" s="127">
        <v>0</v>
      </c>
      <c r="E204" s="127" t="s">
        <v>23</v>
      </c>
      <c r="F204" s="127" t="s">
        <v>24</v>
      </c>
      <c r="G204" s="127" t="s">
        <v>25</v>
      </c>
      <c r="H204" s="127" t="s">
        <v>44</v>
      </c>
      <c r="I204" s="127" t="s">
        <v>45</v>
      </c>
      <c r="J204" s="127" t="s">
        <v>27</v>
      </c>
      <c r="K204" s="127" t="s">
        <v>160</v>
      </c>
      <c r="L204" s="127" t="s">
        <v>46</v>
      </c>
      <c r="M204" s="127" t="s">
        <v>159</v>
      </c>
      <c r="N204" s="127" t="s">
        <v>1325</v>
      </c>
      <c r="O204" s="127" t="s">
        <v>284</v>
      </c>
      <c r="P204" s="127" t="s">
        <v>284</v>
      </c>
      <c r="Q204" s="127" t="s">
        <v>160</v>
      </c>
      <c r="R204" s="128">
        <v>2077207.0699999901</v>
      </c>
      <c r="S204" s="128">
        <v>0</v>
      </c>
      <c r="T204" s="128">
        <v>0</v>
      </c>
      <c r="U204" s="128">
        <v>0</v>
      </c>
      <c r="V204" s="128">
        <v>0</v>
      </c>
      <c r="W204" s="128">
        <v>-4.6566128730773926E-10</v>
      </c>
      <c r="X204" s="128">
        <v>0</v>
      </c>
      <c r="Y204" s="128">
        <v>2077207.0699999896</v>
      </c>
      <c r="Z204" s="130">
        <v>39058</v>
      </c>
      <c r="AA204" s="130">
        <v>48189</v>
      </c>
      <c r="AB204" s="129">
        <v>6588000</v>
      </c>
      <c r="AC204" s="129">
        <v>6063747.96</v>
      </c>
      <c r="AD204" s="129">
        <v>7.1041095890410961</v>
      </c>
      <c r="AE204" s="129">
        <v>25.016438356164382</v>
      </c>
      <c r="AF204" s="132">
        <v>5.1299999999999998E-2</v>
      </c>
      <c r="AG204" s="132" t="s">
        <v>2798</v>
      </c>
      <c r="AH204" s="132">
        <v>8.0000000000000002E-3</v>
      </c>
      <c r="AI204" s="127" t="s">
        <v>160</v>
      </c>
      <c r="AJ204" s="127" t="s">
        <v>160</v>
      </c>
      <c r="AK204" s="142">
        <v>0</v>
      </c>
      <c r="AL204" s="142">
        <v>53426.33</v>
      </c>
      <c r="AM204" s="142">
        <v>0</v>
      </c>
      <c r="AN204" s="142">
        <v>0</v>
      </c>
      <c r="AO204" s="142">
        <v>0</v>
      </c>
      <c r="AP204" s="142">
        <v>0</v>
      </c>
      <c r="AQ204" s="142">
        <v>0</v>
      </c>
      <c r="AR204" s="142">
        <v>49592.1</v>
      </c>
      <c r="AS204" s="142">
        <v>0</v>
      </c>
      <c r="AT204" s="142">
        <v>0</v>
      </c>
      <c r="AU204" s="142">
        <v>0</v>
      </c>
      <c r="AV204" s="142">
        <v>0</v>
      </c>
      <c r="AW204" s="142">
        <v>0</v>
      </c>
      <c r="AX204" s="142">
        <v>46302.82</v>
      </c>
      <c r="AY204" s="40">
        <f t="shared" si="9"/>
        <v>53426.33</v>
      </c>
      <c r="AZ204" s="40">
        <f t="shared" si="10"/>
        <v>95894.92</v>
      </c>
      <c r="BA204" s="40">
        <f t="shared" si="11"/>
        <v>149321.25</v>
      </c>
    </row>
    <row r="205" spans="1:53" x14ac:dyDescent="0.35">
      <c r="A205" s="127">
        <v>20341000</v>
      </c>
      <c r="B205" s="127">
        <v>1</v>
      </c>
      <c r="C205" s="127">
        <v>1</v>
      </c>
      <c r="D205" s="127">
        <v>0</v>
      </c>
      <c r="E205" s="127" t="s">
        <v>23</v>
      </c>
      <c r="F205" s="127" t="s">
        <v>24</v>
      </c>
      <c r="G205" s="127" t="s">
        <v>25</v>
      </c>
      <c r="H205" s="127" t="s">
        <v>44</v>
      </c>
      <c r="I205" s="127" t="s">
        <v>45</v>
      </c>
      <c r="J205" s="127" t="s">
        <v>27</v>
      </c>
      <c r="K205" s="127" t="s">
        <v>160</v>
      </c>
      <c r="L205" s="127" t="s">
        <v>48</v>
      </c>
      <c r="M205" s="127" t="s">
        <v>159</v>
      </c>
      <c r="N205" s="127" t="s">
        <v>1325</v>
      </c>
      <c r="O205" s="127" t="s">
        <v>285</v>
      </c>
      <c r="P205" s="127" t="s">
        <v>285</v>
      </c>
      <c r="Q205" s="127" t="s">
        <v>160</v>
      </c>
      <c r="R205" s="128">
        <v>19457484.189999998</v>
      </c>
      <c r="S205" s="128">
        <v>2342912.9</v>
      </c>
      <c r="T205" s="128">
        <v>0</v>
      </c>
      <c r="U205" s="128">
        <v>0</v>
      </c>
      <c r="V205" s="128">
        <v>0</v>
      </c>
      <c r="W205" s="128">
        <v>0</v>
      </c>
      <c r="X205" s="128">
        <v>0</v>
      </c>
      <c r="Y205" s="128">
        <v>21800397.089999996</v>
      </c>
      <c r="Z205" s="130">
        <v>43885</v>
      </c>
      <c r="AA205" s="130">
        <v>53008</v>
      </c>
      <c r="AB205" s="129">
        <v>27500000</v>
      </c>
      <c r="AC205" s="129">
        <v>27500000</v>
      </c>
      <c r="AD205" s="129">
        <v>20.306849315068494</v>
      </c>
      <c r="AE205" s="129">
        <v>24.994520547945207</v>
      </c>
      <c r="AF205" s="132">
        <v>6.5910499999999997E-2</v>
      </c>
      <c r="AG205" s="132" t="s">
        <v>2797</v>
      </c>
      <c r="AH205" s="132">
        <v>1.2E-2</v>
      </c>
      <c r="AI205" s="127" t="s">
        <v>160</v>
      </c>
      <c r="AJ205" s="127" t="s">
        <v>160</v>
      </c>
      <c r="AK205" s="142">
        <v>0</v>
      </c>
      <c r="AL205" s="142">
        <v>0</v>
      </c>
      <c r="AM205" s="142">
        <v>0</v>
      </c>
      <c r="AN205" s="142">
        <v>842952.65700000001</v>
      </c>
      <c r="AO205" s="142">
        <v>0</v>
      </c>
      <c r="AP205" s="142">
        <v>0</v>
      </c>
      <c r="AQ205" s="142">
        <v>0</v>
      </c>
      <c r="AR205" s="142">
        <v>0</v>
      </c>
      <c r="AS205" s="142">
        <v>0</v>
      </c>
      <c r="AT205" s="142">
        <v>853957.92</v>
      </c>
      <c r="AU205" s="142">
        <v>0</v>
      </c>
      <c r="AV205" s="142">
        <v>0</v>
      </c>
      <c r="AW205" s="142">
        <v>0</v>
      </c>
      <c r="AX205" s="142">
        <v>0</v>
      </c>
      <c r="AY205" s="40">
        <f t="shared" si="9"/>
        <v>0</v>
      </c>
      <c r="AZ205" s="40">
        <f t="shared" si="10"/>
        <v>1696910.577</v>
      </c>
      <c r="BA205" s="40">
        <f t="shared" si="11"/>
        <v>1696910.577</v>
      </c>
    </row>
    <row r="206" spans="1:53" x14ac:dyDescent="0.35">
      <c r="A206" s="127">
        <v>20271000</v>
      </c>
      <c r="B206" s="127">
        <v>1</v>
      </c>
      <c r="C206" s="127">
        <v>1</v>
      </c>
      <c r="D206" s="127">
        <v>0</v>
      </c>
      <c r="E206" s="127" t="s">
        <v>23</v>
      </c>
      <c r="F206" s="127" t="s">
        <v>24</v>
      </c>
      <c r="G206" s="127" t="s">
        <v>36</v>
      </c>
      <c r="H206" s="127" t="s">
        <v>36</v>
      </c>
      <c r="I206" s="127" t="s">
        <v>36</v>
      </c>
      <c r="J206" s="127" t="s">
        <v>27</v>
      </c>
      <c r="K206" s="127" t="s">
        <v>160</v>
      </c>
      <c r="L206" s="127" t="s">
        <v>286</v>
      </c>
      <c r="M206" s="127" t="s">
        <v>159</v>
      </c>
      <c r="N206" s="127" t="s">
        <v>1325</v>
      </c>
      <c r="O206" s="127" t="s">
        <v>287</v>
      </c>
      <c r="P206" s="127" t="s">
        <v>287</v>
      </c>
      <c r="Q206" s="127" t="s">
        <v>160</v>
      </c>
      <c r="R206" s="128">
        <v>11456843.410000119</v>
      </c>
      <c r="S206" s="128">
        <v>0</v>
      </c>
      <c r="T206" s="128">
        <v>0</v>
      </c>
      <c r="U206" s="128">
        <v>0</v>
      </c>
      <c r="V206" s="128">
        <v>0</v>
      </c>
      <c r="W206" s="128">
        <v>5.5879354476928711E-9</v>
      </c>
      <c r="X206" s="128">
        <v>0</v>
      </c>
      <c r="Y206" s="128">
        <v>11456843.410000125</v>
      </c>
      <c r="Z206" s="130">
        <v>39428</v>
      </c>
      <c r="AA206" s="130">
        <v>46733</v>
      </c>
      <c r="AB206" s="129">
        <v>62250000</v>
      </c>
      <c r="AC206" s="129">
        <v>62188291.189999998</v>
      </c>
      <c r="AD206" s="129">
        <v>3.1150684931506851</v>
      </c>
      <c r="AE206" s="129">
        <v>20.013698630136986</v>
      </c>
      <c r="AF206" s="132">
        <v>5.3900000000000003E-2</v>
      </c>
      <c r="AG206" s="132" t="s">
        <v>39</v>
      </c>
      <c r="AH206" s="132"/>
      <c r="AI206" s="127" t="s">
        <v>160</v>
      </c>
      <c r="AJ206" s="127" t="s">
        <v>160</v>
      </c>
      <c r="AK206" s="142">
        <v>0</v>
      </c>
      <c r="AL206" s="142">
        <v>309607.84999999998</v>
      </c>
      <c r="AM206" s="142">
        <v>0</v>
      </c>
      <c r="AN206" s="142">
        <v>0</v>
      </c>
      <c r="AO206" s="142">
        <v>0</v>
      </c>
      <c r="AP206" s="142">
        <v>0</v>
      </c>
      <c r="AQ206" s="142">
        <v>0</v>
      </c>
      <c r="AR206" s="142">
        <v>263928.01</v>
      </c>
      <c r="AS206" s="142">
        <v>0</v>
      </c>
      <c r="AT206" s="142">
        <v>0</v>
      </c>
      <c r="AU206" s="142">
        <v>0</v>
      </c>
      <c r="AV206" s="142">
        <v>0</v>
      </c>
      <c r="AW206" s="142">
        <v>0</v>
      </c>
      <c r="AX206" s="142">
        <v>221148.47</v>
      </c>
      <c r="AY206" s="40">
        <f t="shared" si="9"/>
        <v>309607.84999999998</v>
      </c>
      <c r="AZ206" s="40">
        <f t="shared" si="10"/>
        <v>485076.47999999998</v>
      </c>
      <c r="BA206" s="40">
        <f t="shared" si="11"/>
        <v>794684.33</v>
      </c>
    </row>
    <row r="207" spans="1:53" x14ac:dyDescent="0.35">
      <c r="A207" s="127">
        <v>20589000</v>
      </c>
      <c r="B207" s="127">
        <v>1</v>
      </c>
      <c r="C207" s="127">
        <v>0</v>
      </c>
      <c r="D207" s="127">
        <v>0</v>
      </c>
      <c r="E207" s="127" t="s">
        <v>23</v>
      </c>
      <c r="F207" s="127" t="s">
        <v>68</v>
      </c>
      <c r="G207" s="127" t="s">
        <v>68</v>
      </c>
      <c r="H207" s="127" t="s">
        <v>68</v>
      </c>
      <c r="I207" s="127" t="s">
        <v>68</v>
      </c>
      <c r="J207" s="127" t="s">
        <v>27</v>
      </c>
      <c r="K207" s="127" t="s">
        <v>288</v>
      </c>
      <c r="L207" s="127" t="s">
        <v>70</v>
      </c>
      <c r="M207" s="127" t="s">
        <v>159</v>
      </c>
      <c r="N207" s="127" t="s">
        <v>1325</v>
      </c>
      <c r="O207" s="127" t="s">
        <v>289</v>
      </c>
      <c r="P207" s="127" t="s">
        <v>289</v>
      </c>
      <c r="Q207" s="127" t="s">
        <v>288</v>
      </c>
      <c r="R207" s="128">
        <v>235000000</v>
      </c>
      <c r="S207" s="128">
        <v>0</v>
      </c>
      <c r="T207" s="128">
        <v>0</v>
      </c>
      <c r="U207" s="128">
        <v>0</v>
      </c>
      <c r="V207" s="128">
        <v>0</v>
      </c>
      <c r="W207" s="128">
        <v>0</v>
      </c>
      <c r="X207" s="128">
        <v>0</v>
      </c>
      <c r="Y207" s="128">
        <v>235000000</v>
      </c>
      <c r="Z207" s="130">
        <v>44041</v>
      </c>
      <c r="AA207" s="130">
        <v>52642</v>
      </c>
      <c r="AB207" s="129">
        <v>260000000</v>
      </c>
      <c r="AC207" s="129">
        <v>260000000</v>
      </c>
      <c r="AD207" s="129">
        <v>19.304109589041097</v>
      </c>
      <c r="AE207" s="129">
        <v>23.564383561643837</v>
      </c>
      <c r="AF207" s="132">
        <v>6.5799999999999997E-2</v>
      </c>
      <c r="AG207" s="132" t="s">
        <v>2799</v>
      </c>
      <c r="AH207" s="132">
        <v>1.7299999999999999E-2</v>
      </c>
      <c r="AI207" s="127" t="s">
        <v>288</v>
      </c>
      <c r="AJ207" s="127" t="s">
        <v>288</v>
      </c>
      <c r="AK207" s="142">
        <v>0</v>
      </c>
      <c r="AL207" s="142">
        <v>0</v>
      </c>
      <c r="AM207" s="142">
        <v>0</v>
      </c>
      <c r="AN207" s="142">
        <v>8350506.8490000004</v>
      </c>
      <c r="AO207" s="142">
        <v>0</v>
      </c>
      <c r="AP207" s="142">
        <v>0</v>
      </c>
      <c r="AQ207" s="142">
        <v>0</v>
      </c>
      <c r="AR207" s="142">
        <v>0</v>
      </c>
      <c r="AS207" s="142">
        <v>0</v>
      </c>
      <c r="AT207" s="142">
        <v>8343357.8770000003</v>
      </c>
      <c r="AU207" s="142">
        <v>0</v>
      </c>
      <c r="AV207" s="142">
        <v>0</v>
      </c>
      <c r="AW207" s="142">
        <v>0</v>
      </c>
      <c r="AX207" s="142">
        <v>0</v>
      </c>
      <c r="AY207" s="40">
        <f t="shared" si="9"/>
        <v>0</v>
      </c>
      <c r="AZ207" s="40">
        <f t="shared" si="10"/>
        <v>16693864.726</v>
      </c>
      <c r="BA207" s="40">
        <f t="shared" si="11"/>
        <v>16693864.726</v>
      </c>
    </row>
    <row r="208" spans="1:53" x14ac:dyDescent="0.35">
      <c r="A208" s="127">
        <v>20574000</v>
      </c>
      <c r="B208" s="127">
        <v>1</v>
      </c>
      <c r="C208" s="127">
        <v>1</v>
      </c>
      <c r="D208" s="127">
        <v>0</v>
      </c>
      <c r="E208" s="127" t="s">
        <v>23</v>
      </c>
      <c r="F208" s="127" t="s">
        <v>24</v>
      </c>
      <c r="G208" s="127" t="s">
        <v>25</v>
      </c>
      <c r="H208" s="127" t="s">
        <v>44</v>
      </c>
      <c r="I208" s="127" t="s">
        <v>94</v>
      </c>
      <c r="J208" s="127" t="s">
        <v>27</v>
      </c>
      <c r="K208" s="127" t="s">
        <v>288</v>
      </c>
      <c r="L208" s="127" t="s">
        <v>164</v>
      </c>
      <c r="M208" s="127" t="s">
        <v>159</v>
      </c>
      <c r="N208" s="127" t="s">
        <v>1325</v>
      </c>
      <c r="O208" s="127" t="s">
        <v>290</v>
      </c>
      <c r="P208" s="127" t="s">
        <v>290</v>
      </c>
      <c r="Q208" s="127" t="s">
        <v>288</v>
      </c>
      <c r="R208" s="128">
        <v>2570986.7399999993</v>
      </c>
      <c r="S208" s="128">
        <v>0</v>
      </c>
      <c r="T208" s="128">
        <v>0</v>
      </c>
      <c r="U208" s="128">
        <v>0</v>
      </c>
      <c r="V208" s="128">
        <v>0</v>
      </c>
      <c r="W208" s="128">
        <v>0</v>
      </c>
      <c r="X208" s="128">
        <v>0</v>
      </c>
      <c r="Y208" s="128">
        <v>2570986.7399999993</v>
      </c>
      <c r="Z208" s="130">
        <v>39556</v>
      </c>
      <c r="AA208" s="130">
        <v>46371</v>
      </c>
      <c r="AB208" s="129">
        <v>15300000</v>
      </c>
      <c r="AC208" s="129">
        <v>15037954.869999999</v>
      </c>
      <c r="AD208" s="129">
        <v>2.1232876712328768</v>
      </c>
      <c r="AE208" s="129">
        <v>18.671232876712327</v>
      </c>
      <c r="AF208" s="132">
        <v>4.3999999999999997E-2</v>
      </c>
      <c r="AG208" s="132" t="s">
        <v>39</v>
      </c>
      <c r="AH208" s="132"/>
      <c r="AI208" s="127" t="s">
        <v>288</v>
      </c>
      <c r="AJ208" s="127" t="s">
        <v>288</v>
      </c>
      <c r="AK208" s="142">
        <v>0</v>
      </c>
      <c r="AL208" s="142">
        <v>33403.949999999997</v>
      </c>
      <c r="AM208" s="142">
        <v>0</v>
      </c>
      <c r="AN208" s="142">
        <v>0</v>
      </c>
      <c r="AO208" s="142">
        <v>0</v>
      </c>
      <c r="AP208" s="142">
        <v>0</v>
      </c>
      <c r="AQ208" s="142">
        <v>0</v>
      </c>
      <c r="AR208" s="142">
        <v>26760.639999999999</v>
      </c>
      <c r="AS208" s="142">
        <v>0</v>
      </c>
      <c r="AT208" s="142">
        <v>0</v>
      </c>
      <c r="AU208" s="142">
        <v>0</v>
      </c>
      <c r="AV208" s="142">
        <v>0</v>
      </c>
      <c r="AW208" s="142">
        <v>0</v>
      </c>
      <c r="AX208" s="142">
        <v>20117.45</v>
      </c>
      <c r="AY208" s="40">
        <f t="shared" si="9"/>
        <v>33403.949999999997</v>
      </c>
      <c r="AZ208" s="40">
        <f t="shared" si="10"/>
        <v>46878.09</v>
      </c>
      <c r="BA208" s="40">
        <f t="shared" si="11"/>
        <v>80282.039999999994</v>
      </c>
    </row>
    <row r="209" spans="1:53" x14ac:dyDescent="0.35">
      <c r="A209" s="127">
        <v>20575000</v>
      </c>
      <c r="B209" s="127">
        <v>1</v>
      </c>
      <c r="C209" s="127">
        <v>1</v>
      </c>
      <c r="D209" s="127">
        <v>0</v>
      </c>
      <c r="E209" s="127" t="s">
        <v>23</v>
      </c>
      <c r="F209" s="127" t="s">
        <v>24</v>
      </c>
      <c r="G209" s="127" t="s">
        <v>25</v>
      </c>
      <c r="H209" s="127" t="s">
        <v>44</v>
      </c>
      <c r="I209" s="127" t="s">
        <v>45</v>
      </c>
      <c r="J209" s="127" t="s">
        <v>27</v>
      </c>
      <c r="K209" s="127" t="s">
        <v>288</v>
      </c>
      <c r="L209" s="127" t="s">
        <v>168</v>
      </c>
      <c r="M209" s="127" t="s">
        <v>159</v>
      </c>
      <c r="N209" s="127" t="s">
        <v>1325</v>
      </c>
      <c r="O209" s="127" t="s">
        <v>291</v>
      </c>
      <c r="P209" s="127" t="s">
        <v>291</v>
      </c>
      <c r="Q209" s="127" t="s">
        <v>288</v>
      </c>
      <c r="R209" s="128">
        <v>204507656.09999999</v>
      </c>
      <c r="S209" s="128">
        <v>0</v>
      </c>
      <c r="T209" s="128">
        <v>0</v>
      </c>
      <c r="U209" s="128">
        <v>0</v>
      </c>
      <c r="V209" s="128">
        <v>0</v>
      </c>
      <c r="W209" s="128">
        <v>0</v>
      </c>
      <c r="X209" s="128">
        <v>0</v>
      </c>
      <c r="Y209" s="128">
        <v>204507656.09999999</v>
      </c>
      <c r="Z209" s="130">
        <v>41589</v>
      </c>
      <c r="AA209" s="130">
        <v>52277</v>
      </c>
      <c r="AB209" s="129">
        <v>205000000</v>
      </c>
      <c r="AC209" s="129">
        <v>205000000</v>
      </c>
      <c r="AD209" s="129">
        <v>18.304109589041097</v>
      </c>
      <c r="AE209" s="129">
        <v>29.282191780821918</v>
      </c>
      <c r="AF209" s="132">
        <v>5.9900000000000002E-2</v>
      </c>
      <c r="AG209" s="132" t="s">
        <v>2770</v>
      </c>
      <c r="AH209" s="132">
        <v>1.14E-2</v>
      </c>
      <c r="AI209" s="127" t="s">
        <v>288</v>
      </c>
      <c r="AJ209" s="127" t="s">
        <v>288</v>
      </c>
      <c r="AK209" s="142">
        <v>0</v>
      </c>
      <c r="AL209" s="142">
        <v>0</v>
      </c>
      <c r="AM209" s="142">
        <v>0</v>
      </c>
      <c r="AN209" s="142">
        <v>6643395.3700000001</v>
      </c>
      <c r="AO209" s="142">
        <v>0</v>
      </c>
      <c r="AP209" s="142">
        <v>0</v>
      </c>
      <c r="AQ209" s="142">
        <v>0</v>
      </c>
      <c r="AR209" s="142">
        <v>0</v>
      </c>
      <c r="AS209" s="142">
        <v>0</v>
      </c>
      <c r="AT209" s="142">
        <v>6636273.4400000004</v>
      </c>
      <c r="AU209" s="142">
        <v>0</v>
      </c>
      <c r="AV209" s="142">
        <v>0</v>
      </c>
      <c r="AW209" s="142">
        <v>0</v>
      </c>
      <c r="AX209" s="142">
        <v>0</v>
      </c>
      <c r="AY209" s="40">
        <f t="shared" si="9"/>
        <v>0</v>
      </c>
      <c r="AZ209" s="40">
        <f t="shared" si="10"/>
        <v>13279668.810000001</v>
      </c>
      <c r="BA209" s="40">
        <f t="shared" si="11"/>
        <v>13279668.810000001</v>
      </c>
    </row>
    <row r="210" spans="1:53" x14ac:dyDescent="0.35">
      <c r="A210" s="127">
        <v>20583000</v>
      </c>
      <c r="B210" s="127">
        <v>1</v>
      </c>
      <c r="C210" s="127">
        <v>1</v>
      </c>
      <c r="D210" s="127">
        <v>0</v>
      </c>
      <c r="E210" s="127" t="s">
        <v>23</v>
      </c>
      <c r="F210" s="127" t="s">
        <v>24</v>
      </c>
      <c r="G210" s="127" t="s">
        <v>25</v>
      </c>
      <c r="H210" s="127" t="s">
        <v>44</v>
      </c>
      <c r="I210" s="127" t="s">
        <v>45</v>
      </c>
      <c r="J210" s="127" t="s">
        <v>27</v>
      </c>
      <c r="K210" s="127" t="s">
        <v>288</v>
      </c>
      <c r="L210" s="127" t="s">
        <v>168</v>
      </c>
      <c r="M210" s="127" t="s">
        <v>159</v>
      </c>
      <c r="N210" s="127" t="s">
        <v>1325</v>
      </c>
      <c r="O210" s="127" t="s">
        <v>292</v>
      </c>
      <c r="P210" s="127" t="s">
        <v>292</v>
      </c>
      <c r="Q210" s="127" t="s">
        <v>288</v>
      </c>
      <c r="R210" s="128">
        <v>227458405.81999999</v>
      </c>
      <c r="S210" s="128">
        <v>0</v>
      </c>
      <c r="T210" s="128">
        <v>0</v>
      </c>
      <c r="U210" s="128">
        <v>0</v>
      </c>
      <c r="V210" s="128">
        <v>0</v>
      </c>
      <c r="W210" s="128">
        <v>0</v>
      </c>
      <c r="X210" s="128">
        <v>0</v>
      </c>
      <c r="Y210" s="128">
        <v>227458405.81999999</v>
      </c>
      <c r="Z210" s="130">
        <v>43433</v>
      </c>
      <c r="AA210" s="130">
        <v>50479</v>
      </c>
      <c r="AB210" s="129">
        <v>230000000</v>
      </c>
      <c r="AC210" s="129">
        <v>230000000</v>
      </c>
      <c r="AD210" s="129">
        <v>13.378082191780821</v>
      </c>
      <c r="AE210" s="129">
        <v>19.304109589041097</v>
      </c>
      <c r="AF210" s="132">
        <v>6.4799999999999996E-2</v>
      </c>
      <c r="AG210" s="132" t="s">
        <v>2799</v>
      </c>
      <c r="AH210" s="132">
        <v>1.6299999999999999E-2</v>
      </c>
      <c r="AI210" s="127" t="s">
        <v>288</v>
      </c>
      <c r="AJ210" s="127" t="s">
        <v>288</v>
      </c>
      <c r="AK210" s="142">
        <v>0</v>
      </c>
      <c r="AL210" s="142">
        <v>0</v>
      </c>
      <c r="AM210" s="142">
        <v>0</v>
      </c>
      <c r="AN210" s="142">
        <v>0</v>
      </c>
      <c r="AO210" s="142">
        <v>7873052.0800000001</v>
      </c>
      <c r="AP210" s="142">
        <v>0</v>
      </c>
      <c r="AQ210" s="142">
        <v>0</v>
      </c>
      <c r="AR210" s="142">
        <v>0</v>
      </c>
      <c r="AS210" s="142">
        <v>0</v>
      </c>
      <c r="AT210" s="142">
        <v>0</v>
      </c>
      <c r="AU210" s="142">
        <v>8003544.6500000004</v>
      </c>
      <c r="AV210" s="142">
        <v>0</v>
      </c>
      <c r="AW210" s="142">
        <v>0</v>
      </c>
      <c r="AX210" s="142">
        <v>0</v>
      </c>
      <c r="AY210" s="40">
        <f t="shared" si="9"/>
        <v>0</v>
      </c>
      <c r="AZ210" s="40">
        <f t="shared" si="10"/>
        <v>15876596.73</v>
      </c>
      <c r="BA210" s="40">
        <f t="shared" si="11"/>
        <v>15876596.73</v>
      </c>
    </row>
    <row r="211" spans="1:53" x14ac:dyDescent="0.35">
      <c r="A211" s="127">
        <v>20577000</v>
      </c>
      <c r="B211" s="127">
        <v>1</v>
      </c>
      <c r="C211" s="127">
        <v>1</v>
      </c>
      <c r="D211" s="127">
        <v>0</v>
      </c>
      <c r="E211" s="127" t="s">
        <v>23</v>
      </c>
      <c r="F211" s="127" t="s">
        <v>24</v>
      </c>
      <c r="G211" s="127" t="s">
        <v>36</v>
      </c>
      <c r="H211" s="127" t="s">
        <v>36</v>
      </c>
      <c r="I211" s="127" t="s">
        <v>36</v>
      </c>
      <c r="J211" s="127" t="s">
        <v>27</v>
      </c>
      <c r="K211" s="127" t="s">
        <v>288</v>
      </c>
      <c r="L211" s="127" t="s">
        <v>38</v>
      </c>
      <c r="M211" s="127" t="s">
        <v>159</v>
      </c>
      <c r="N211" s="127" t="s">
        <v>1325</v>
      </c>
      <c r="O211" s="127" t="s">
        <v>293</v>
      </c>
      <c r="P211" s="127" t="s">
        <v>293</v>
      </c>
      <c r="Q211" s="127" t="s">
        <v>288</v>
      </c>
      <c r="R211" s="128">
        <v>102500000.00000063</v>
      </c>
      <c r="S211" s="128">
        <v>0</v>
      </c>
      <c r="T211" s="128">
        <v>0</v>
      </c>
      <c r="U211" s="128">
        <v>0</v>
      </c>
      <c r="V211" s="128">
        <v>0</v>
      </c>
      <c r="W211" s="128">
        <v>2.9802322387695313E-8</v>
      </c>
      <c r="X211" s="128">
        <v>0</v>
      </c>
      <c r="Y211" s="128">
        <v>102500000.00000066</v>
      </c>
      <c r="Z211" s="130">
        <v>42184</v>
      </c>
      <c r="AA211" s="130">
        <v>54848</v>
      </c>
      <c r="AB211" s="129">
        <v>102500000</v>
      </c>
      <c r="AC211" s="129">
        <v>102500000</v>
      </c>
      <c r="AD211" s="129">
        <v>25.347945205479451</v>
      </c>
      <c r="AE211" s="129">
        <v>34.695890410958903</v>
      </c>
      <c r="AF211" s="132">
        <v>6.2899999999999998E-2</v>
      </c>
      <c r="AG211" s="132" t="s">
        <v>2770</v>
      </c>
      <c r="AH211" s="132">
        <v>1.44E-2</v>
      </c>
      <c r="AI211" s="127" t="s">
        <v>288</v>
      </c>
      <c r="AJ211" s="127" t="s">
        <v>288</v>
      </c>
      <c r="AK211" s="142">
        <v>0</v>
      </c>
      <c r="AL211" s="142">
        <v>0</v>
      </c>
      <c r="AM211" s="142">
        <v>0</v>
      </c>
      <c r="AN211" s="142">
        <v>0</v>
      </c>
      <c r="AO211" s="142">
        <v>3499207.64</v>
      </c>
      <c r="AP211" s="142">
        <v>0</v>
      </c>
      <c r="AQ211" s="142">
        <v>0</v>
      </c>
      <c r="AR211" s="142">
        <v>0</v>
      </c>
      <c r="AS211" s="142">
        <v>0</v>
      </c>
      <c r="AT211" s="142">
        <v>0</v>
      </c>
      <c r="AU211" s="142">
        <v>3557205.56</v>
      </c>
      <c r="AV211" s="142">
        <v>0</v>
      </c>
      <c r="AW211" s="142">
        <v>0</v>
      </c>
      <c r="AX211" s="142">
        <v>0</v>
      </c>
      <c r="AY211" s="40">
        <f t="shared" si="9"/>
        <v>0</v>
      </c>
      <c r="AZ211" s="40">
        <f t="shared" si="10"/>
        <v>7056413.2000000002</v>
      </c>
      <c r="BA211" s="40">
        <f t="shared" si="11"/>
        <v>7056413.2000000002</v>
      </c>
    </row>
    <row r="212" spans="1:53" x14ac:dyDescent="0.35">
      <c r="A212" s="127">
        <v>20584000</v>
      </c>
      <c r="B212" s="127">
        <v>1</v>
      </c>
      <c r="C212" s="127">
        <v>1</v>
      </c>
      <c r="D212" s="127">
        <v>0</v>
      </c>
      <c r="E212" s="127" t="s">
        <v>23</v>
      </c>
      <c r="F212" s="127" t="s">
        <v>24</v>
      </c>
      <c r="G212" s="127" t="s">
        <v>36</v>
      </c>
      <c r="H212" s="127" t="s">
        <v>36</v>
      </c>
      <c r="I212" s="127" t="s">
        <v>36</v>
      </c>
      <c r="J212" s="127" t="s">
        <v>27</v>
      </c>
      <c r="K212" s="127" t="s">
        <v>288</v>
      </c>
      <c r="L212" s="127" t="s">
        <v>38</v>
      </c>
      <c r="M212" s="127" t="s">
        <v>159</v>
      </c>
      <c r="N212" s="127" t="s">
        <v>1325</v>
      </c>
      <c r="O212" s="127" t="s">
        <v>294</v>
      </c>
      <c r="P212" s="127" t="s">
        <v>294</v>
      </c>
      <c r="Q212" s="127" t="s">
        <v>288</v>
      </c>
      <c r="R212" s="128">
        <v>120425855.27000001</v>
      </c>
      <c r="S212" s="128">
        <v>1556789.98</v>
      </c>
      <c r="T212" s="128">
        <v>0</v>
      </c>
      <c r="U212" s="128">
        <v>0</v>
      </c>
      <c r="V212" s="128">
        <v>0</v>
      </c>
      <c r="W212" s="128">
        <v>0</v>
      </c>
      <c r="X212" s="128">
        <v>0</v>
      </c>
      <c r="Y212" s="128">
        <v>121982645.25000001</v>
      </c>
      <c r="Z212" s="130">
        <v>43433</v>
      </c>
      <c r="AA212" s="130">
        <v>55944</v>
      </c>
      <c r="AB212" s="129">
        <v>233600000</v>
      </c>
      <c r="AC212" s="129">
        <v>233600000</v>
      </c>
      <c r="AD212" s="129">
        <v>28.350684931506848</v>
      </c>
      <c r="AE212" s="129">
        <v>34.276712328767125</v>
      </c>
      <c r="AF212" s="132">
        <v>6.2899999999999998E-2</v>
      </c>
      <c r="AG212" s="132" t="s">
        <v>2770</v>
      </c>
      <c r="AH212" s="132">
        <v>1.44E-2</v>
      </c>
      <c r="AI212" s="127" t="s">
        <v>288</v>
      </c>
      <c r="AJ212" s="127" t="s">
        <v>288</v>
      </c>
      <c r="AK212" s="142">
        <v>0</v>
      </c>
      <c r="AL212" s="142">
        <v>0</v>
      </c>
      <c r="AM212" s="142">
        <v>0</v>
      </c>
      <c r="AN212" s="142">
        <v>0</v>
      </c>
      <c r="AO212" s="142">
        <v>4148997.1610000003</v>
      </c>
      <c r="AP212" s="142">
        <v>0</v>
      </c>
      <c r="AQ212" s="142">
        <v>0</v>
      </c>
      <c r="AR212" s="142">
        <v>0</v>
      </c>
      <c r="AS212" s="142">
        <v>0</v>
      </c>
      <c r="AT212" s="142">
        <v>0</v>
      </c>
      <c r="AU212" s="142">
        <v>4203792.6040000003</v>
      </c>
      <c r="AV212" s="142">
        <v>0</v>
      </c>
      <c r="AW212" s="142">
        <v>0</v>
      </c>
      <c r="AX212" s="142">
        <v>0</v>
      </c>
      <c r="AY212" s="40">
        <f t="shared" si="9"/>
        <v>0</v>
      </c>
      <c r="AZ212" s="40">
        <f t="shared" si="10"/>
        <v>8352789.7650000006</v>
      </c>
      <c r="BA212" s="40">
        <f t="shared" si="11"/>
        <v>8352789.7650000006</v>
      </c>
    </row>
    <row r="213" spans="1:53" x14ac:dyDescent="0.35">
      <c r="A213" s="127">
        <v>20585000</v>
      </c>
      <c r="B213" s="127">
        <v>1</v>
      </c>
      <c r="C213" s="127">
        <v>1</v>
      </c>
      <c r="D213" s="127">
        <v>1</v>
      </c>
      <c r="E213" s="127" t="s">
        <v>23</v>
      </c>
      <c r="F213" s="127" t="s">
        <v>24</v>
      </c>
      <c r="G213" s="127" t="s">
        <v>25</v>
      </c>
      <c r="H213" s="127" t="s">
        <v>26</v>
      </c>
      <c r="I213" s="127" t="s">
        <v>2</v>
      </c>
      <c r="J213" s="127" t="s">
        <v>27</v>
      </c>
      <c r="K213" s="127" t="s">
        <v>288</v>
      </c>
      <c r="L213" s="127" t="s">
        <v>29</v>
      </c>
      <c r="M213" s="127" t="s">
        <v>159</v>
      </c>
      <c r="N213" s="127" t="s">
        <v>1325</v>
      </c>
      <c r="O213" s="127" t="s">
        <v>295</v>
      </c>
      <c r="P213" s="127" t="s">
        <v>295</v>
      </c>
      <c r="Q213" s="127" t="s">
        <v>288</v>
      </c>
      <c r="R213" s="128">
        <v>345131302.13999999</v>
      </c>
      <c r="S213" s="128">
        <v>0</v>
      </c>
      <c r="T213" s="128">
        <v>0</v>
      </c>
      <c r="U213" s="128">
        <v>0</v>
      </c>
      <c r="V213" s="128">
        <v>0</v>
      </c>
      <c r="W213" s="128">
        <v>0</v>
      </c>
      <c r="X213" s="128">
        <v>0</v>
      </c>
      <c r="Y213" s="128">
        <v>345131302.13999999</v>
      </c>
      <c r="Z213" s="130">
        <v>43668</v>
      </c>
      <c r="AA213" s="130">
        <v>54497</v>
      </c>
      <c r="AB213" s="129">
        <v>350000000</v>
      </c>
      <c r="AC213" s="129">
        <v>350000000</v>
      </c>
      <c r="AD213" s="129">
        <v>24.386301369863013</v>
      </c>
      <c r="AE213" s="129">
        <v>29.668493150684931</v>
      </c>
      <c r="AF213" s="132">
        <v>6.88E-2</v>
      </c>
      <c r="AG213" s="132" t="s">
        <v>2799</v>
      </c>
      <c r="AH213" s="132">
        <v>2.0299999999999999E-2</v>
      </c>
      <c r="AI213" s="127" t="s">
        <v>288</v>
      </c>
      <c r="AJ213" s="127" t="s">
        <v>288</v>
      </c>
      <c r="AK213" s="142">
        <v>0</v>
      </c>
      <c r="AL213" s="142">
        <v>0</v>
      </c>
      <c r="AM213" s="142">
        <v>0</v>
      </c>
      <c r="AN213" s="142">
        <v>0</v>
      </c>
      <c r="AO213" s="142">
        <v>12613556.25</v>
      </c>
      <c r="AP213" s="142">
        <v>0</v>
      </c>
      <c r="AQ213" s="142">
        <v>0</v>
      </c>
      <c r="AR213" s="142">
        <v>0</v>
      </c>
      <c r="AS213" s="142">
        <v>0</v>
      </c>
      <c r="AT213" s="142">
        <v>0</v>
      </c>
      <c r="AU213" s="142">
        <v>12822620.720000001</v>
      </c>
      <c r="AV213" s="142">
        <v>0</v>
      </c>
      <c r="AW213" s="142">
        <v>0</v>
      </c>
      <c r="AX213" s="142">
        <v>0</v>
      </c>
      <c r="AY213" s="40">
        <f t="shared" si="9"/>
        <v>0</v>
      </c>
      <c r="AZ213" s="40">
        <f t="shared" si="10"/>
        <v>25436176.969999999</v>
      </c>
      <c r="BA213" s="40">
        <f t="shared" si="11"/>
        <v>25436176.969999999</v>
      </c>
    </row>
    <row r="214" spans="1:53" x14ac:dyDescent="0.35">
      <c r="A214" s="127">
        <v>20566000</v>
      </c>
      <c r="B214" s="127">
        <v>1</v>
      </c>
      <c r="C214" s="127">
        <v>1</v>
      </c>
      <c r="D214" s="127">
        <v>1</v>
      </c>
      <c r="E214" s="127" t="s">
        <v>23</v>
      </c>
      <c r="F214" s="127" t="s">
        <v>24</v>
      </c>
      <c r="G214" s="127" t="s">
        <v>25</v>
      </c>
      <c r="H214" s="127" t="s">
        <v>26</v>
      </c>
      <c r="I214" s="127" t="s">
        <v>2</v>
      </c>
      <c r="J214" s="127" t="s">
        <v>27</v>
      </c>
      <c r="K214" s="127" t="s">
        <v>288</v>
      </c>
      <c r="L214" s="127" t="s">
        <v>29</v>
      </c>
      <c r="M214" s="127" t="s">
        <v>159</v>
      </c>
      <c r="N214" s="127" t="s">
        <v>1325</v>
      </c>
      <c r="O214" s="127" t="s">
        <v>296</v>
      </c>
      <c r="P214" s="127" t="s">
        <v>296</v>
      </c>
      <c r="Q214" s="127" t="s">
        <v>288</v>
      </c>
      <c r="R214" s="128">
        <v>3050000</v>
      </c>
      <c r="S214" s="128">
        <v>0</v>
      </c>
      <c r="T214" s="128">
        <v>1565000</v>
      </c>
      <c r="U214" s="128">
        <v>70455</v>
      </c>
      <c r="V214" s="128">
        <v>0</v>
      </c>
      <c r="W214" s="128">
        <v>0</v>
      </c>
      <c r="X214" s="128">
        <v>0</v>
      </c>
      <c r="Y214" s="128">
        <v>1485000</v>
      </c>
      <c r="Z214" s="130">
        <v>37860</v>
      </c>
      <c r="AA214" s="130">
        <v>45762</v>
      </c>
      <c r="AB214" s="129">
        <v>50000000</v>
      </c>
      <c r="AC214" s="129">
        <v>50000000</v>
      </c>
      <c r="AD214" s="129">
        <v>0.45479452054794522</v>
      </c>
      <c r="AE214" s="129">
        <v>21.649315068493152</v>
      </c>
      <c r="AF214" s="132">
        <v>4.87E-2</v>
      </c>
      <c r="AG214" s="132" t="s">
        <v>39</v>
      </c>
      <c r="AH214" s="132"/>
      <c r="AI214" s="127" t="s">
        <v>288</v>
      </c>
      <c r="AJ214" s="127" t="s">
        <v>288</v>
      </c>
      <c r="AK214" s="142">
        <v>0</v>
      </c>
      <c r="AL214" s="142">
        <v>0</v>
      </c>
      <c r="AM214" s="142">
        <v>0</v>
      </c>
      <c r="AN214" s="142">
        <v>0</v>
      </c>
      <c r="AO214" s="142">
        <v>0</v>
      </c>
      <c r="AP214" s="142">
        <v>36159.75</v>
      </c>
      <c r="AQ214" s="142">
        <v>0</v>
      </c>
      <c r="AR214" s="142">
        <v>0</v>
      </c>
      <c r="AS214" s="142">
        <v>0</v>
      </c>
      <c r="AT214" s="142">
        <v>0</v>
      </c>
      <c r="AU214" s="142">
        <v>0</v>
      </c>
      <c r="AV214" s="142">
        <v>0</v>
      </c>
      <c r="AW214" s="142">
        <v>0</v>
      </c>
      <c r="AX214" s="142">
        <v>0</v>
      </c>
      <c r="AY214" s="40">
        <f t="shared" si="9"/>
        <v>0</v>
      </c>
      <c r="AZ214" s="40">
        <f t="shared" si="10"/>
        <v>36159.75</v>
      </c>
      <c r="BA214" s="40">
        <f t="shared" si="11"/>
        <v>36159.75</v>
      </c>
    </row>
    <row r="215" spans="1:53" x14ac:dyDescent="0.35">
      <c r="A215" s="127">
        <v>20565000</v>
      </c>
      <c r="B215" s="127">
        <v>1</v>
      </c>
      <c r="C215" s="127">
        <v>1</v>
      </c>
      <c r="D215" s="127">
        <v>1</v>
      </c>
      <c r="E215" s="127" t="s">
        <v>23</v>
      </c>
      <c r="F215" s="127" t="s">
        <v>24</v>
      </c>
      <c r="G215" s="127" t="s">
        <v>25</v>
      </c>
      <c r="H215" s="127" t="s">
        <v>26</v>
      </c>
      <c r="I215" s="127" t="s">
        <v>2</v>
      </c>
      <c r="J215" s="127" t="s">
        <v>27</v>
      </c>
      <c r="K215" s="127" t="s">
        <v>288</v>
      </c>
      <c r="L215" s="127" t="s">
        <v>29</v>
      </c>
      <c r="M215" s="127" t="s">
        <v>159</v>
      </c>
      <c r="N215" s="127" t="s">
        <v>1325</v>
      </c>
      <c r="O215" s="127" t="s">
        <v>297</v>
      </c>
      <c r="P215" s="127" t="s">
        <v>297</v>
      </c>
      <c r="Q215" s="127" t="s">
        <v>288</v>
      </c>
      <c r="R215" s="128">
        <v>3050000</v>
      </c>
      <c r="S215" s="128">
        <v>0</v>
      </c>
      <c r="T215" s="128">
        <v>1565000</v>
      </c>
      <c r="U215" s="128">
        <v>70455</v>
      </c>
      <c r="V215" s="128">
        <v>0</v>
      </c>
      <c r="W215" s="128">
        <v>0</v>
      </c>
      <c r="X215" s="128">
        <v>0</v>
      </c>
      <c r="Y215" s="128">
        <v>1485000</v>
      </c>
      <c r="Z215" s="130">
        <v>37860</v>
      </c>
      <c r="AA215" s="130">
        <v>45762</v>
      </c>
      <c r="AB215" s="129">
        <v>50000000</v>
      </c>
      <c r="AC215" s="129">
        <v>50000000</v>
      </c>
      <c r="AD215" s="129">
        <v>0.45479452054794522</v>
      </c>
      <c r="AE215" s="129">
        <v>21.649315068493152</v>
      </c>
      <c r="AF215" s="132">
        <v>4.87E-2</v>
      </c>
      <c r="AG215" s="132" t="s">
        <v>39</v>
      </c>
      <c r="AH215" s="132"/>
      <c r="AI215" s="127" t="s">
        <v>288</v>
      </c>
      <c r="AJ215" s="127" t="s">
        <v>288</v>
      </c>
      <c r="AK215" s="142">
        <v>0</v>
      </c>
      <c r="AL215" s="142">
        <v>0</v>
      </c>
      <c r="AM215" s="142">
        <v>0</v>
      </c>
      <c r="AN215" s="142">
        <v>0</v>
      </c>
      <c r="AO215" s="142">
        <v>0</v>
      </c>
      <c r="AP215" s="142">
        <v>36159.75</v>
      </c>
      <c r="AQ215" s="142">
        <v>0</v>
      </c>
      <c r="AR215" s="142">
        <v>0</v>
      </c>
      <c r="AS215" s="142">
        <v>0</v>
      </c>
      <c r="AT215" s="142">
        <v>0</v>
      </c>
      <c r="AU215" s="142">
        <v>0</v>
      </c>
      <c r="AV215" s="142">
        <v>0</v>
      </c>
      <c r="AW215" s="142">
        <v>0</v>
      </c>
      <c r="AX215" s="142">
        <v>0</v>
      </c>
      <c r="AY215" s="40">
        <f t="shared" si="9"/>
        <v>0</v>
      </c>
      <c r="AZ215" s="40">
        <f t="shared" si="10"/>
        <v>36159.75</v>
      </c>
      <c r="BA215" s="40">
        <f t="shared" si="11"/>
        <v>36159.75</v>
      </c>
    </row>
    <row r="216" spans="1:53" x14ac:dyDescent="0.35">
      <c r="A216" s="127">
        <v>20578000</v>
      </c>
      <c r="B216" s="127">
        <v>1</v>
      </c>
      <c r="C216" s="127">
        <v>1</v>
      </c>
      <c r="D216" s="127">
        <v>1</v>
      </c>
      <c r="E216" s="127" t="s">
        <v>23</v>
      </c>
      <c r="F216" s="127" t="s">
        <v>24</v>
      </c>
      <c r="G216" s="127" t="s">
        <v>25</v>
      </c>
      <c r="H216" s="127" t="s">
        <v>26</v>
      </c>
      <c r="I216" s="127" t="s">
        <v>2</v>
      </c>
      <c r="J216" s="127" t="s">
        <v>27</v>
      </c>
      <c r="K216" s="127" t="s">
        <v>288</v>
      </c>
      <c r="L216" s="127" t="s">
        <v>29</v>
      </c>
      <c r="M216" s="127" t="s">
        <v>159</v>
      </c>
      <c r="N216" s="127" t="s">
        <v>1325</v>
      </c>
      <c r="O216" s="127" t="s">
        <v>298</v>
      </c>
      <c r="P216" s="127" t="s">
        <v>298</v>
      </c>
      <c r="Q216" s="127" t="s">
        <v>288</v>
      </c>
      <c r="R216" s="128">
        <v>34906196.180000156</v>
      </c>
      <c r="S216" s="128">
        <v>0</v>
      </c>
      <c r="T216" s="128">
        <v>0</v>
      </c>
      <c r="U216" s="128">
        <v>0</v>
      </c>
      <c r="V216" s="128">
        <v>0</v>
      </c>
      <c r="W216" s="128">
        <v>7.4505805969238281E-9</v>
      </c>
      <c r="X216" s="128">
        <v>0</v>
      </c>
      <c r="Y216" s="128">
        <v>34906196.180000164</v>
      </c>
      <c r="Z216" s="130">
        <v>42286</v>
      </c>
      <c r="AA216" s="130">
        <v>54954</v>
      </c>
      <c r="AB216" s="129">
        <v>80000000</v>
      </c>
      <c r="AC216" s="129">
        <v>37854311.770000003</v>
      </c>
      <c r="AD216" s="129">
        <v>25.638356164383563</v>
      </c>
      <c r="AE216" s="129">
        <v>34.706849315068496</v>
      </c>
      <c r="AF216" s="132">
        <v>6.6799999999999998E-2</v>
      </c>
      <c r="AG216" s="132" t="s">
        <v>2799</v>
      </c>
      <c r="AH216" s="132">
        <v>1.83E-2</v>
      </c>
      <c r="AI216" s="127" t="s">
        <v>288</v>
      </c>
      <c r="AJ216" s="127" t="s">
        <v>288</v>
      </c>
      <c r="AK216" s="142">
        <v>0</v>
      </c>
      <c r="AL216" s="142">
        <v>1246173.71</v>
      </c>
      <c r="AM216" s="142">
        <v>0</v>
      </c>
      <c r="AN216" s="142">
        <v>0</v>
      </c>
      <c r="AO216" s="142">
        <v>0</v>
      </c>
      <c r="AP216" s="142">
        <v>0</v>
      </c>
      <c r="AQ216" s="142">
        <v>0</v>
      </c>
      <c r="AR216" s="142">
        <v>497646</v>
      </c>
      <c r="AS216" s="142">
        <v>0</v>
      </c>
      <c r="AT216" s="142">
        <v>0</v>
      </c>
      <c r="AU216" s="142">
        <v>0</v>
      </c>
      <c r="AV216" s="142">
        <v>0</v>
      </c>
      <c r="AW216" s="142">
        <v>0</v>
      </c>
      <c r="AX216" s="142">
        <v>500380.32</v>
      </c>
      <c r="AY216" s="40">
        <f t="shared" si="9"/>
        <v>1246173.71</v>
      </c>
      <c r="AZ216" s="40">
        <f t="shared" si="10"/>
        <v>998026.32000000007</v>
      </c>
      <c r="BA216" s="40">
        <f t="shared" si="11"/>
        <v>2244200.0300000003</v>
      </c>
    </row>
    <row r="217" spans="1:53" x14ac:dyDescent="0.35">
      <c r="A217" s="127">
        <v>20579000</v>
      </c>
      <c r="B217" s="127">
        <v>1</v>
      </c>
      <c r="C217" s="127">
        <v>1</v>
      </c>
      <c r="D217" s="127">
        <v>1</v>
      </c>
      <c r="E217" s="127" t="s">
        <v>23</v>
      </c>
      <c r="F217" s="127" t="s">
        <v>24</v>
      </c>
      <c r="G217" s="127" t="s">
        <v>25</v>
      </c>
      <c r="H217" s="127" t="s">
        <v>26</v>
      </c>
      <c r="I217" s="127" t="s">
        <v>2</v>
      </c>
      <c r="J217" s="127" t="s">
        <v>27</v>
      </c>
      <c r="K217" s="127" t="s">
        <v>288</v>
      </c>
      <c r="L217" s="127" t="s">
        <v>29</v>
      </c>
      <c r="M217" s="127" t="s">
        <v>159</v>
      </c>
      <c r="N217" s="127" t="s">
        <v>1325</v>
      </c>
      <c r="O217" s="127" t="s">
        <v>299</v>
      </c>
      <c r="P217" s="127" t="s">
        <v>299</v>
      </c>
      <c r="Q217" s="127" t="s">
        <v>288</v>
      </c>
      <c r="R217" s="128">
        <v>116014616.15000001</v>
      </c>
      <c r="S217" s="128">
        <v>0</v>
      </c>
      <c r="T217" s="128">
        <v>0</v>
      </c>
      <c r="U217" s="128">
        <v>4353179.37</v>
      </c>
      <c r="V217" s="128">
        <v>11606.74</v>
      </c>
      <c r="W217" s="128">
        <v>0</v>
      </c>
      <c r="X217" s="128">
        <v>0</v>
      </c>
      <c r="Y217" s="128">
        <v>116014616.15000001</v>
      </c>
      <c r="Z217" s="130">
        <v>42397</v>
      </c>
      <c r="AA217" s="130">
        <v>53250</v>
      </c>
      <c r="AB217" s="129">
        <v>178000000</v>
      </c>
      <c r="AC217" s="129">
        <v>125300000</v>
      </c>
      <c r="AD217" s="129">
        <v>20.969863013698632</v>
      </c>
      <c r="AE217" s="129">
        <v>29.734246575342464</v>
      </c>
      <c r="AF217" s="132">
        <v>6.83E-2</v>
      </c>
      <c r="AG217" s="132" t="s">
        <v>2799</v>
      </c>
      <c r="AH217" s="132">
        <v>1.9800000000000002E-2</v>
      </c>
      <c r="AI217" s="127" t="s">
        <v>288</v>
      </c>
      <c r="AJ217" s="127" t="s">
        <v>288</v>
      </c>
      <c r="AK217" s="142">
        <v>0</v>
      </c>
      <c r="AL217" s="142">
        <v>0</v>
      </c>
      <c r="AM217" s="142">
        <v>0</v>
      </c>
      <c r="AN217" s="142">
        <v>0</v>
      </c>
      <c r="AO217" s="142">
        <v>0</v>
      </c>
      <c r="AP217" s="142">
        <v>4181875.74</v>
      </c>
      <c r="AQ217" s="142">
        <v>0</v>
      </c>
      <c r="AR217" s="142">
        <v>0</v>
      </c>
      <c r="AS217" s="142">
        <v>0</v>
      </c>
      <c r="AT217" s="142">
        <v>0</v>
      </c>
      <c r="AU217" s="142">
        <v>0</v>
      </c>
      <c r="AV217" s="142">
        <v>4204853.08</v>
      </c>
      <c r="AW217" s="142">
        <v>0</v>
      </c>
      <c r="AX217" s="142">
        <v>0</v>
      </c>
      <c r="AY217" s="40">
        <f t="shared" si="9"/>
        <v>0</v>
      </c>
      <c r="AZ217" s="40">
        <f t="shared" si="10"/>
        <v>8386728.8200000003</v>
      </c>
      <c r="BA217" s="40">
        <f t="shared" si="11"/>
        <v>8386728.8200000003</v>
      </c>
    </row>
    <row r="218" spans="1:53" x14ac:dyDescent="0.35">
      <c r="A218" s="127">
        <v>20580000</v>
      </c>
      <c r="B218" s="127">
        <v>1</v>
      </c>
      <c r="C218" s="127">
        <v>1</v>
      </c>
      <c r="D218" s="127">
        <v>1</v>
      </c>
      <c r="E218" s="127" t="s">
        <v>23</v>
      </c>
      <c r="F218" s="127" t="s">
        <v>24</v>
      </c>
      <c r="G218" s="127" t="s">
        <v>25</v>
      </c>
      <c r="H218" s="127" t="s">
        <v>26</v>
      </c>
      <c r="I218" s="127" t="s">
        <v>2</v>
      </c>
      <c r="J218" s="127" t="s">
        <v>27</v>
      </c>
      <c r="K218" s="127" t="s">
        <v>288</v>
      </c>
      <c r="L218" s="127" t="s">
        <v>29</v>
      </c>
      <c r="M218" s="127" t="s">
        <v>159</v>
      </c>
      <c r="N218" s="127" t="s">
        <v>1325</v>
      </c>
      <c r="O218" s="127" t="s">
        <v>300</v>
      </c>
      <c r="P218" s="127" t="s">
        <v>300</v>
      </c>
      <c r="Q218" s="127" t="s">
        <v>288</v>
      </c>
      <c r="R218" s="128">
        <v>52831235.759999998</v>
      </c>
      <c r="S218" s="128">
        <v>0</v>
      </c>
      <c r="T218" s="128">
        <v>0</v>
      </c>
      <c r="U218" s="128">
        <v>0</v>
      </c>
      <c r="V218" s="128">
        <v>0</v>
      </c>
      <c r="W218" s="128">
        <v>0</v>
      </c>
      <c r="X218" s="128">
        <v>0</v>
      </c>
      <c r="Y218" s="128">
        <v>52831235.759999998</v>
      </c>
      <c r="Z218" s="130">
        <v>42482</v>
      </c>
      <c r="AA218" s="130">
        <v>55199</v>
      </c>
      <c r="AB218" s="129">
        <v>150000000</v>
      </c>
      <c r="AC218" s="129">
        <v>59585551.590000004</v>
      </c>
      <c r="AD218" s="129">
        <v>26.30958904109589</v>
      </c>
      <c r="AE218" s="129">
        <v>34.841095890410962</v>
      </c>
      <c r="AF218" s="132">
        <v>6.93E-2</v>
      </c>
      <c r="AG218" s="132" t="s">
        <v>2799</v>
      </c>
      <c r="AH218" s="132">
        <v>2.0799999999999999E-2</v>
      </c>
      <c r="AI218" s="127" t="s">
        <v>288</v>
      </c>
      <c r="AJ218" s="127" t="s">
        <v>288</v>
      </c>
      <c r="AK218" s="142">
        <v>0</v>
      </c>
      <c r="AL218" s="142">
        <v>0</v>
      </c>
      <c r="AM218" s="142">
        <v>0</v>
      </c>
      <c r="AN218" s="142">
        <v>2006295.53</v>
      </c>
      <c r="AO218" s="142">
        <v>0</v>
      </c>
      <c r="AP218" s="142">
        <v>0</v>
      </c>
      <c r="AQ218" s="142">
        <v>0</v>
      </c>
      <c r="AR218" s="142">
        <v>0</v>
      </c>
      <c r="AS218" s="142">
        <v>0</v>
      </c>
      <c r="AT218" s="142">
        <v>1973584.19</v>
      </c>
      <c r="AU218" s="142">
        <v>0</v>
      </c>
      <c r="AV218" s="142">
        <v>0</v>
      </c>
      <c r="AW218" s="142">
        <v>0</v>
      </c>
      <c r="AX218" s="142">
        <v>0</v>
      </c>
      <c r="AY218" s="40">
        <f t="shared" si="9"/>
        <v>0</v>
      </c>
      <c r="AZ218" s="40">
        <f t="shared" si="10"/>
        <v>3979879.7199999997</v>
      </c>
      <c r="BA218" s="40">
        <f t="shared" si="11"/>
        <v>3979879.7199999997</v>
      </c>
    </row>
    <row r="219" spans="1:53" x14ac:dyDescent="0.35">
      <c r="A219" s="127">
        <v>20582000</v>
      </c>
      <c r="B219" s="127">
        <v>1</v>
      </c>
      <c r="C219" s="127">
        <v>1</v>
      </c>
      <c r="D219" s="127">
        <v>1</v>
      </c>
      <c r="E219" s="127" t="s">
        <v>23</v>
      </c>
      <c r="F219" s="127" t="s">
        <v>24</v>
      </c>
      <c r="G219" s="127" t="s">
        <v>25</v>
      </c>
      <c r="H219" s="127" t="s">
        <v>26</v>
      </c>
      <c r="I219" s="127" t="s">
        <v>2</v>
      </c>
      <c r="J219" s="127" t="s">
        <v>27</v>
      </c>
      <c r="K219" s="127" t="s">
        <v>288</v>
      </c>
      <c r="L219" s="127" t="s">
        <v>29</v>
      </c>
      <c r="M219" s="127" t="s">
        <v>159</v>
      </c>
      <c r="N219" s="127" t="s">
        <v>1325</v>
      </c>
      <c r="O219" s="127" t="s">
        <v>301</v>
      </c>
      <c r="P219" s="127" t="s">
        <v>301</v>
      </c>
      <c r="Q219" s="127" t="s">
        <v>288</v>
      </c>
      <c r="R219" s="128">
        <v>48397045.140000001</v>
      </c>
      <c r="S219" s="128">
        <v>0</v>
      </c>
      <c r="T219" s="128">
        <v>0</v>
      </c>
      <c r="U219" s="128">
        <v>0</v>
      </c>
      <c r="V219" s="128">
        <v>0</v>
      </c>
      <c r="W219" s="128">
        <v>0</v>
      </c>
      <c r="X219" s="128">
        <v>0</v>
      </c>
      <c r="Y219" s="128">
        <v>48397045.140000001</v>
      </c>
      <c r="Z219" s="130">
        <v>42726</v>
      </c>
      <c r="AA219" s="130">
        <v>55472</v>
      </c>
      <c r="AB219" s="129">
        <v>90500000</v>
      </c>
      <c r="AC219" s="129">
        <v>52100000</v>
      </c>
      <c r="AD219" s="129">
        <v>27.057534246575344</v>
      </c>
      <c r="AE219" s="129">
        <v>34.920547945205477</v>
      </c>
      <c r="AF219" s="132">
        <v>6.93E-2</v>
      </c>
      <c r="AG219" s="132" t="s">
        <v>2799</v>
      </c>
      <c r="AH219" s="132">
        <v>2.0799999999999999E-2</v>
      </c>
      <c r="AI219" s="127" t="s">
        <v>288</v>
      </c>
      <c r="AJ219" s="127" t="s">
        <v>288</v>
      </c>
      <c r="AK219" s="142">
        <v>1828397.34</v>
      </c>
      <c r="AL219" s="142">
        <v>0</v>
      </c>
      <c r="AM219" s="142">
        <v>0</v>
      </c>
      <c r="AN219" s="142">
        <v>0</v>
      </c>
      <c r="AO219" s="142">
        <v>0</v>
      </c>
      <c r="AP219" s="142">
        <v>0</v>
      </c>
      <c r="AQ219" s="142">
        <v>1803072.25</v>
      </c>
      <c r="AR219" s="142">
        <v>0</v>
      </c>
      <c r="AS219" s="142">
        <v>0</v>
      </c>
      <c r="AT219" s="142">
        <v>0</v>
      </c>
      <c r="AU219" s="142">
        <v>0</v>
      </c>
      <c r="AV219" s="142">
        <v>0</v>
      </c>
      <c r="AW219" s="142">
        <v>1832957.42</v>
      </c>
      <c r="AX219" s="142">
        <v>0</v>
      </c>
      <c r="AY219" s="40">
        <f t="shared" si="9"/>
        <v>1828397.34</v>
      </c>
      <c r="AZ219" s="40">
        <f t="shared" si="10"/>
        <v>3636029.67</v>
      </c>
      <c r="BA219" s="40">
        <f t="shared" si="11"/>
        <v>5464427.0099999998</v>
      </c>
    </row>
    <row r="220" spans="1:53" x14ac:dyDescent="0.35">
      <c r="A220" s="127">
        <v>20586000</v>
      </c>
      <c r="B220" s="127">
        <v>1</v>
      </c>
      <c r="C220" s="127">
        <v>1</v>
      </c>
      <c r="D220" s="127">
        <v>1</v>
      </c>
      <c r="E220" s="127" t="s">
        <v>23</v>
      </c>
      <c r="F220" s="127" t="s">
        <v>24</v>
      </c>
      <c r="G220" s="127" t="s">
        <v>25</v>
      </c>
      <c r="H220" s="127" t="s">
        <v>26</v>
      </c>
      <c r="I220" s="127" t="s">
        <v>2</v>
      </c>
      <c r="J220" s="127" t="s">
        <v>27</v>
      </c>
      <c r="K220" s="127" t="s">
        <v>288</v>
      </c>
      <c r="L220" s="127" t="s">
        <v>29</v>
      </c>
      <c r="M220" s="127" t="s">
        <v>159</v>
      </c>
      <c r="N220" s="127" t="s">
        <v>1325</v>
      </c>
      <c r="O220" s="127" t="s">
        <v>302</v>
      </c>
      <c r="P220" s="127" t="s">
        <v>302</v>
      </c>
      <c r="Q220" s="127" t="s">
        <v>288</v>
      </c>
      <c r="R220" s="128">
        <v>500000000</v>
      </c>
      <c r="S220" s="128">
        <v>0</v>
      </c>
      <c r="T220" s="128">
        <v>0</v>
      </c>
      <c r="U220" s="128">
        <v>0</v>
      </c>
      <c r="V220" s="128">
        <v>0</v>
      </c>
      <c r="W220" s="128">
        <v>0</v>
      </c>
      <c r="X220" s="128">
        <v>0</v>
      </c>
      <c r="Y220" s="128">
        <v>500000000</v>
      </c>
      <c r="Z220" s="130">
        <v>43633</v>
      </c>
      <c r="AA220" s="130">
        <v>54575</v>
      </c>
      <c r="AB220" s="129">
        <v>500000000</v>
      </c>
      <c r="AC220" s="129">
        <v>500000000</v>
      </c>
      <c r="AD220" s="129">
        <v>24.6</v>
      </c>
      <c r="AE220" s="129">
        <v>29.978082191780821</v>
      </c>
      <c r="AF220" s="132">
        <v>6.88E-2</v>
      </c>
      <c r="AG220" s="132" t="s">
        <v>2799</v>
      </c>
      <c r="AH220" s="132">
        <v>2.0299999999999999E-2</v>
      </c>
      <c r="AI220" s="127" t="s">
        <v>288</v>
      </c>
      <c r="AJ220" s="127" t="s">
        <v>288</v>
      </c>
      <c r="AK220" s="142">
        <v>0</v>
      </c>
      <c r="AL220" s="142">
        <v>18706666.670000002</v>
      </c>
      <c r="AM220" s="142">
        <v>0</v>
      </c>
      <c r="AN220" s="142">
        <v>0</v>
      </c>
      <c r="AO220" s="142">
        <v>0</v>
      </c>
      <c r="AP220" s="142">
        <v>0</v>
      </c>
      <c r="AQ220" s="142">
        <v>0</v>
      </c>
      <c r="AR220" s="142">
        <v>18604444.440000001</v>
      </c>
      <c r="AS220" s="142">
        <v>0</v>
      </c>
      <c r="AT220" s="142">
        <v>0</v>
      </c>
      <c r="AU220" s="142">
        <v>0</v>
      </c>
      <c r="AV220" s="142">
        <v>0</v>
      </c>
      <c r="AW220" s="142">
        <v>0</v>
      </c>
      <c r="AX220" s="142">
        <v>18706666.670000002</v>
      </c>
      <c r="AY220" s="40">
        <f t="shared" si="9"/>
        <v>18706666.670000002</v>
      </c>
      <c r="AZ220" s="40">
        <f t="shared" si="10"/>
        <v>37311111.109999999</v>
      </c>
      <c r="BA220" s="40">
        <f t="shared" si="11"/>
        <v>56017777.780000001</v>
      </c>
    </row>
    <row r="221" spans="1:53" x14ac:dyDescent="0.35">
      <c r="A221" s="127">
        <v>20587000</v>
      </c>
      <c r="B221" s="127">
        <v>1</v>
      </c>
      <c r="C221" s="127">
        <v>1</v>
      </c>
      <c r="D221" s="127">
        <v>1</v>
      </c>
      <c r="E221" s="127" t="s">
        <v>23</v>
      </c>
      <c r="F221" s="127" t="s">
        <v>24</v>
      </c>
      <c r="G221" s="127" t="s">
        <v>25</v>
      </c>
      <c r="H221" s="127" t="s">
        <v>26</v>
      </c>
      <c r="I221" s="127" t="s">
        <v>2</v>
      </c>
      <c r="J221" s="127" t="s">
        <v>27</v>
      </c>
      <c r="K221" s="127" t="s">
        <v>288</v>
      </c>
      <c r="L221" s="127" t="s">
        <v>29</v>
      </c>
      <c r="M221" s="127" t="s">
        <v>159</v>
      </c>
      <c r="N221" s="127" t="s">
        <v>1325</v>
      </c>
      <c r="O221" s="127" t="s">
        <v>303</v>
      </c>
      <c r="P221" s="127" t="s">
        <v>303</v>
      </c>
      <c r="Q221" s="127" t="s">
        <v>288</v>
      </c>
      <c r="R221" s="128">
        <v>17423688</v>
      </c>
      <c r="S221" s="128">
        <v>0</v>
      </c>
      <c r="T221" s="128">
        <v>0</v>
      </c>
      <c r="U221" s="128">
        <v>0</v>
      </c>
      <c r="V221" s="128">
        <v>0</v>
      </c>
      <c r="W221" s="128">
        <v>0</v>
      </c>
      <c r="X221" s="128">
        <v>0</v>
      </c>
      <c r="Y221" s="128">
        <v>17423688</v>
      </c>
      <c r="Z221" s="130">
        <v>43925</v>
      </c>
      <c r="AA221" s="130">
        <v>54132</v>
      </c>
      <c r="AB221" s="129">
        <v>20000000</v>
      </c>
      <c r="AC221" s="129">
        <v>20000000</v>
      </c>
      <c r="AD221" s="129">
        <v>23.386301369863013</v>
      </c>
      <c r="AE221" s="129">
        <v>27.964383561643835</v>
      </c>
      <c r="AF221" s="132">
        <v>2.7799999999999998E-2</v>
      </c>
      <c r="AG221" s="132" t="s">
        <v>39</v>
      </c>
      <c r="AH221" s="132"/>
      <c r="AI221" s="127" t="s">
        <v>288</v>
      </c>
      <c r="AJ221" s="127" t="s">
        <v>288</v>
      </c>
      <c r="AK221" s="142">
        <v>0</v>
      </c>
      <c r="AL221" s="142">
        <v>0</v>
      </c>
      <c r="AM221" s="142">
        <v>0</v>
      </c>
      <c r="AN221" s="142">
        <v>0</v>
      </c>
      <c r="AO221" s="142">
        <v>278173.78999999998</v>
      </c>
      <c r="AP221" s="142">
        <v>0</v>
      </c>
      <c r="AQ221" s="142">
        <v>0</v>
      </c>
      <c r="AR221" s="142">
        <v>0</v>
      </c>
      <c r="AS221" s="142">
        <v>0</v>
      </c>
      <c r="AT221" s="142">
        <v>0</v>
      </c>
      <c r="AU221" s="142">
        <v>282784.40999999997</v>
      </c>
      <c r="AV221" s="142">
        <v>0</v>
      </c>
      <c r="AW221" s="142">
        <v>0</v>
      </c>
      <c r="AX221" s="142">
        <v>0</v>
      </c>
      <c r="AY221" s="40">
        <f t="shared" si="9"/>
        <v>0</v>
      </c>
      <c r="AZ221" s="40">
        <f t="shared" si="10"/>
        <v>560958.19999999995</v>
      </c>
      <c r="BA221" s="40">
        <f t="shared" si="11"/>
        <v>560958.19999999995</v>
      </c>
    </row>
    <row r="222" spans="1:53" x14ac:dyDescent="0.35">
      <c r="A222" s="127">
        <v>20588000</v>
      </c>
      <c r="B222" s="127">
        <v>1</v>
      </c>
      <c r="C222" s="127">
        <v>1</v>
      </c>
      <c r="D222" s="127">
        <v>1</v>
      </c>
      <c r="E222" s="127" t="s">
        <v>23</v>
      </c>
      <c r="F222" s="127" t="s">
        <v>24</v>
      </c>
      <c r="G222" s="127" t="s">
        <v>25</v>
      </c>
      <c r="H222" s="127" t="s">
        <v>26</v>
      </c>
      <c r="I222" s="127" t="s">
        <v>2</v>
      </c>
      <c r="J222" s="127" t="s">
        <v>27</v>
      </c>
      <c r="K222" s="127" t="s">
        <v>288</v>
      </c>
      <c r="L222" s="127" t="s">
        <v>29</v>
      </c>
      <c r="M222" s="127" t="s">
        <v>159</v>
      </c>
      <c r="N222" s="127" t="s">
        <v>1325</v>
      </c>
      <c r="O222" s="127" t="s">
        <v>304</v>
      </c>
      <c r="P222" s="127" t="s">
        <v>304</v>
      </c>
      <c r="Q222" s="127" t="s">
        <v>288</v>
      </c>
      <c r="R222" s="128">
        <v>500000000</v>
      </c>
      <c r="S222" s="128">
        <v>0</v>
      </c>
      <c r="T222" s="128">
        <v>0</v>
      </c>
      <c r="U222" s="128">
        <v>6750000</v>
      </c>
      <c r="V222" s="128" t="s">
        <v>2857</v>
      </c>
      <c r="W222" s="128">
        <v>0</v>
      </c>
      <c r="X222" s="128">
        <v>0</v>
      </c>
      <c r="Y222" s="128">
        <v>500000000</v>
      </c>
      <c r="Z222" s="130">
        <v>43959</v>
      </c>
      <c r="AA222" s="130">
        <v>54179</v>
      </c>
      <c r="AB222" s="129">
        <v>500000000</v>
      </c>
      <c r="AC222" s="129">
        <v>500000000</v>
      </c>
      <c r="AD222" s="129">
        <v>23.515068493150686</v>
      </c>
      <c r="AE222" s="129">
        <v>28</v>
      </c>
      <c r="AF222" s="132">
        <v>2.7E-2</v>
      </c>
      <c r="AG222" s="132" t="s">
        <v>39</v>
      </c>
      <c r="AH222" s="132"/>
      <c r="AI222" s="127" t="s">
        <v>288</v>
      </c>
      <c r="AJ222" s="127" t="s">
        <v>288</v>
      </c>
      <c r="AK222" s="142">
        <v>6750000</v>
      </c>
      <c r="AL222" s="142">
        <v>0</v>
      </c>
      <c r="AM222" s="142">
        <v>0</v>
      </c>
      <c r="AN222" s="142">
        <v>0</v>
      </c>
      <c r="AO222" s="142">
        <v>0</v>
      </c>
      <c r="AP222" s="142">
        <v>0</v>
      </c>
      <c r="AQ222" s="142">
        <v>6787500</v>
      </c>
      <c r="AR222" s="142">
        <v>0</v>
      </c>
      <c r="AS222" s="142">
        <v>0</v>
      </c>
      <c r="AT222" s="142">
        <v>0</v>
      </c>
      <c r="AU222" s="142">
        <v>0</v>
      </c>
      <c r="AV222" s="142">
        <v>0</v>
      </c>
      <c r="AW222" s="142">
        <v>6900000</v>
      </c>
      <c r="AX222" s="142">
        <v>0</v>
      </c>
      <c r="AY222" s="40">
        <f t="shared" si="9"/>
        <v>6750000</v>
      </c>
      <c r="AZ222" s="40">
        <f t="shared" si="10"/>
        <v>13687500</v>
      </c>
      <c r="BA222" s="40">
        <f t="shared" si="11"/>
        <v>20437500</v>
      </c>
    </row>
    <row r="223" spans="1:53" x14ac:dyDescent="0.35">
      <c r="A223" s="127">
        <v>20590000</v>
      </c>
      <c r="B223" s="127">
        <v>1</v>
      </c>
      <c r="C223" s="127">
        <v>1</v>
      </c>
      <c r="D223" s="127">
        <v>1</v>
      </c>
      <c r="E223" s="127" t="s">
        <v>23</v>
      </c>
      <c r="F223" s="127" t="s">
        <v>24</v>
      </c>
      <c r="G223" s="127" t="s">
        <v>25</v>
      </c>
      <c r="H223" s="127" t="s">
        <v>26</v>
      </c>
      <c r="I223" s="127" t="s">
        <v>2</v>
      </c>
      <c r="J223" s="127" t="s">
        <v>27</v>
      </c>
      <c r="K223" s="127" t="s">
        <v>288</v>
      </c>
      <c r="L223" s="127" t="s">
        <v>29</v>
      </c>
      <c r="M223" s="127" t="s">
        <v>159</v>
      </c>
      <c r="N223" s="127" t="s">
        <v>1325</v>
      </c>
      <c r="O223" s="127" t="s">
        <v>305</v>
      </c>
      <c r="P223" s="127" t="s">
        <v>305</v>
      </c>
      <c r="Q223" s="127" t="s">
        <v>288</v>
      </c>
      <c r="R223" s="128">
        <v>500000000</v>
      </c>
      <c r="S223" s="128">
        <v>0</v>
      </c>
      <c r="T223" s="128">
        <v>0</v>
      </c>
      <c r="U223" s="128">
        <v>0</v>
      </c>
      <c r="V223" s="128">
        <v>0</v>
      </c>
      <c r="W223" s="128">
        <v>0</v>
      </c>
      <c r="X223" s="128">
        <v>0</v>
      </c>
      <c r="Y223" s="128">
        <v>500000000</v>
      </c>
      <c r="Z223" s="130">
        <v>44161</v>
      </c>
      <c r="AA223" s="130">
        <v>48167</v>
      </c>
      <c r="AB223" s="129">
        <v>500000000</v>
      </c>
      <c r="AC223" s="129">
        <v>500000000</v>
      </c>
      <c r="AD223" s="129">
        <v>7.043835616438356</v>
      </c>
      <c r="AE223" s="129">
        <v>10.975342465753425</v>
      </c>
      <c r="AF223" s="132">
        <v>1.7600000000000001E-2</v>
      </c>
      <c r="AG223" s="132" t="s">
        <v>39</v>
      </c>
      <c r="AH223" s="132"/>
      <c r="AI223" s="127" t="s">
        <v>288</v>
      </c>
      <c r="AJ223" s="127" t="s">
        <v>288</v>
      </c>
      <c r="AK223" s="142">
        <v>4424043.72</v>
      </c>
      <c r="AL223" s="142">
        <v>0</v>
      </c>
      <c r="AM223" s="142">
        <v>0</v>
      </c>
      <c r="AN223" s="142">
        <v>0</v>
      </c>
      <c r="AO223" s="142">
        <v>0</v>
      </c>
      <c r="AP223" s="142">
        <v>0</v>
      </c>
      <c r="AQ223" s="142">
        <v>4360805.45</v>
      </c>
      <c r="AR223" s="142">
        <v>0</v>
      </c>
      <c r="AS223" s="142">
        <v>0</v>
      </c>
      <c r="AT223" s="142">
        <v>0</v>
      </c>
      <c r="AU223" s="142">
        <v>0</v>
      </c>
      <c r="AV223" s="142">
        <v>0</v>
      </c>
      <c r="AW223" s="142">
        <v>4119422.25</v>
      </c>
      <c r="AX223" s="142">
        <v>0</v>
      </c>
      <c r="AY223" s="40">
        <f t="shared" si="9"/>
        <v>4424043.72</v>
      </c>
      <c r="AZ223" s="40">
        <f t="shared" si="10"/>
        <v>8480227.6999999993</v>
      </c>
      <c r="BA223" s="40">
        <f t="shared" si="11"/>
        <v>12904271.419999998</v>
      </c>
    </row>
    <row r="224" spans="1:53" x14ac:dyDescent="0.35">
      <c r="A224" s="127">
        <v>20592000</v>
      </c>
      <c r="B224" s="127">
        <v>1</v>
      </c>
      <c r="C224" s="127">
        <v>1</v>
      </c>
      <c r="D224" s="127">
        <v>1</v>
      </c>
      <c r="E224" s="127" t="s">
        <v>23</v>
      </c>
      <c r="F224" s="127" t="s">
        <v>24</v>
      </c>
      <c r="G224" s="127" t="s">
        <v>25</v>
      </c>
      <c r="H224" s="127" t="s">
        <v>26</v>
      </c>
      <c r="I224" s="127" t="s">
        <v>2</v>
      </c>
      <c r="J224" s="127" t="s">
        <v>27</v>
      </c>
      <c r="K224" s="127" t="s">
        <v>288</v>
      </c>
      <c r="L224" s="127" t="s">
        <v>29</v>
      </c>
      <c r="M224" s="127" t="s">
        <v>159</v>
      </c>
      <c r="N224" s="127" t="s">
        <v>1325</v>
      </c>
      <c r="O224" s="127" t="s">
        <v>306</v>
      </c>
      <c r="P224" s="127" t="s">
        <v>306</v>
      </c>
      <c r="Q224" s="127" t="s">
        <v>288</v>
      </c>
      <c r="R224" s="128">
        <v>147142638.61999875</v>
      </c>
      <c r="S224" s="128">
        <v>0</v>
      </c>
      <c r="T224" s="128">
        <v>0</v>
      </c>
      <c r="U224" s="128">
        <v>0</v>
      </c>
      <c r="V224" s="128">
        <v>0</v>
      </c>
      <c r="W224" s="128">
        <v>-5.9604644775390625E-8</v>
      </c>
      <c r="X224" s="128">
        <v>0</v>
      </c>
      <c r="Y224" s="128">
        <v>147142638.61999869</v>
      </c>
      <c r="Z224" s="130">
        <v>44312</v>
      </c>
      <c r="AA224" s="130">
        <v>50844</v>
      </c>
      <c r="AB224" s="129">
        <v>150000000</v>
      </c>
      <c r="AC224" s="129">
        <v>150000000</v>
      </c>
      <c r="AD224" s="129">
        <v>14.378082191780821</v>
      </c>
      <c r="AE224" s="129">
        <v>17.895890410958906</v>
      </c>
      <c r="AF224" s="132">
        <v>6.0400000000000002E-2</v>
      </c>
      <c r="AG224" s="132" t="s">
        <v>2770</v>
      </c>
      <c r="AH224" s="132">
        <v>1.1900000000000001E-2</v>
      </c>
      <c r="AI224" s="127" t="s">
        <v>288</v>
      </c>
      <c r="AJ224" s="127" t="s">
        <v>288</v>
      </c>
      <c r="AK224" s="142">
        <v>0</v>
      </c>
      <c r="AL224" s="142">
        <v>0</v>
      </c>
      <c r="AM224" s="142">
        <v>0</v>
      </c>
      <c r="AN224" s="142">
        <v>0</v>
      </c>
      <c r="AO224" s="142">
        <v>4838295.2</v>
      </c>
      <c r="AP224" s="142">
        <v>0</v>
      </c>
      <c r="AQ224" s="142">
        <v>0</v>
      </c>
      <c r="AR224" s="142">
        <v>0</v>
      </c>
      <c r="AS224" s="142">
        <v>0</v>
      </c>
      <c r="AT224" s="142">
        <v>0</v>
      </c>
      <c r="AU224" s="142">
        <v>4918487.93</v>
      </c>
      <c r="AV224" s="142">
        <v>0</v>
      </c>
      <c r="AW224" s="142">
        <v>0</v>
      </c>
      <c r="AX224" s="142">
        <v>0</v>
      </c>
      <c r="AY224" s="40">
        <f t="shared" si="9"/>
        <v>0</v>
      </c>
      <c r="AZ224" s="40">
        <f t="shared" si="10"/>
        <v>9756783.129999999</v>
      </c>
      <c r="BA224" s="40">
        <f t="shared" si="11"/>
        <v>9756783.129999999</v>
      </c>
    </row>
    <row r="225" spans="1:53" x14ac:dyDescent="0.35">
      <c r="A225" s="127">
        <v>20581000</v>
      </c>
      <c r="B225" s="127">
        <v>1</v>
      </c>
      <c r="C225" s="127">
        <v>1</v>
      </c>
      <c r="D225" s="127">
        <v>0</v>
      </c>
      <c r="E225" s="127" t="s">
        <v>23</v>
      </c>
      <c r="F225" s="127" t="s">
        <v>24</v>
      </c>
      <c r="G225" s="127" t="s">
        <v>25</v>
      </c>
      <c r="H225" s="127" t="s">
        <v>44</v>
      </c>
      <c r="I225" s="127" t="s">
        <v>45</v>
      </c>
      <c r="J225" s="127" t="s">
        <v>27</v>
      </c>
      <c r="K225" s="127" t="s">
        <v>288</v>
      </c>
      <c r="L225" s="127" t="s">
        <v>307</v>
      </c>
      <c r="M225" s="127" t="s">
        <v>159</v>
      </c>
      <c r="N225" s="127" t="s">
        <v>1325</v>
      </c>
      <c r="O225" s="127" t="s">
        <v>308</v>
      </c>
      <c r="P225" s="127" t="s">
        <v>308</v>
      </c>
      <c r="Q225" s="127" t="s">
        <v>288</v>
      </c>
      <c r="R225" s="128">
        <v>26037677.279999945</v>
      </c>
      <c r="S225" s="128">
        <v>19413.66</v>
      </c>
      <c r="T225" s="128">
        <v>0</v>
      </c>
      <c r="U225" s="128">
        <v>0</v>
      </c>
      <c r="V225" s="128">
        <v>0</v>
      </c>
      <c r="W225" s="128">
        <v>0</v>
      </c>
      <c r="X225" s="128">
        <v>0</v>
      </c>
      <c r="Y225" s="128">
        <v>26057090.939999945</v>
      </c>
      <c r="Z225" s="130">
        <v>42726</v>
      </c>
      <c r="AA225" s="130">
        <v>51363</v>
      </c>
      <c r="AB225" s="129">
        <v>52500000</v>
      </c>
      <c r="AC225" s="129">
        <v>52500000</v>
      </c>
      <c r="AD225" s="129">
        <v>15.8</v>
      </c>
      <c r="AE225" s="129">
        <v>23.663013698630138</v>
      </c>
      <c r="AF225" s="132">
        <v>6.5799999999999997E-2</v>
      </c>
      <c r="AG225" s="132" t="s">
        <v>2799</v>
      </c>
      <c r="AH225" s="132">
        <v>1.7299999999999999E-2</v>
      </c>
      <c r="AI225" s="127" t="s">
        <v>288</v>
      </c>
      <c r="AJ225" s="127" t="s">
        <v>288</v>
      </c>
      <c r="AK225" s="142">
        <v>0</v>
      </c>
      <c r="AL225" s="142">
        <v>0</v>
      </c>
      <c r="AM225" s="142">
        <v>0</v>
      </c>
      <c r="AN225" s="142">
        <v>941371.97</v>
      </c>
      <c r="AO225" s="142">
        <v>0</v>
      </c>
      <c r="AP225" s="142">
        <v>0</v>
      </c>
      <c r="AQ225" s="142">
        <v>0</v>
      </c>
      <c r="AR225" s="142">
        <v>0</v>
      </c>
      <c r="AS225" s="142">
        <v>0</v>
      </c>
      <c r="AT225" s="142">
        <v>873216.84</v>
      </c>
      <c r="AU225" s="142">
        <v>0</v>
      </c>
      <c r="AV225" s="142">
        <v>0</v>
      </c>
      <c r="AW225" s="142">
        <v>0</v>
      </c>
      <c r="AX225" s="142">
        <v>0</v>
      </c>
      <c r="AY225" s="40">
        <f t="shared" si="9"/>
        <v>0</v>
      </c>
      <c r="AZ225" s="40">
        <f t="shared" si="10"/>
        <v>1814588.81</v>
      </c>
      <c r="BA225" s="40">
        <f t="shared" si="11"/>
        <v>1814588.81</v>
      </c>
    </row>
    <row r="226" spans="1:53" x14ac:dyDescent="0.35">
      <c r="A226" s="127">
        <v>20576000</v>
      </c>
      <c r="B226" s="127">
        <v>1</v>
      </c>
      <c r="C226" s="127">
        <v>1</v>
      </c>
      <c r="D226" s="127">
        <v>0</v>
      </c>
      <c r="E226" s="127" t="s">
        <v>23</v>
      </c>
      <c r="F226" s="127" t="s">
        <v>24</v>
      </c>
      <c r="G226" s="127" t="s">
        <v>25</v>
      </c>
      <c r="H226" s="127" t="s">
        <v>44</v>
      </c>
      <c r="I226" s="127" t="s">
        <v>45</v>
      </c>
      <c r="J226" s="127" t="s">
        <v>27</v>
      </c>
      <c r="K226" s="127" t="s">
        <v>288</v>
      </c>
      <c r="L226" s="127" t="s">
        <v>309</v>
      </c>
      <c r="M226" s="127" t="s">
        <v>159</v>
      </c>
      <c r="N226" s="127" t="s">
        <v>1325</v>
      </c>
      <c r="O226" s="127" t="s">
        <v>310</v>
      </c>
      <c r="P226" s="127" t="s">
        <v>310</v>
      </c>
      <c r="Q226" s="127" t="s">
        <v>288</v>
      </c>
      <c r="R226" s="128">
        <v>78517455.499999404</v>
      </c>
      <c r="S226" s="128">
        <v>0</v>
      </c>
      <c r="T226" s="128">
        <v>0</v>
      </c>
      <c r="U226" s="128">
        <v>0</v>
      </c>
      <c r="V226" s="128">
        <v>0</v>
      </c>
      <c r="W226" s="128">
        <v>-2.9802322387695313E-8</v>
      </c>
      <c r="X226" s="128">
        <v>0</v>
      </c>
      <c r="Y226" s="128">
        <v>78517455.499999374</v>
      </c>
      <c r="Z226" s="130">
        <v>41598</v>
      </c>
      <c r="AA226" s="130">
        <v>52277</v>
      </c>
      <c r="AB226" s="129">
        <v>100000000</v>
      </c>
      <c r="AC226" s="129">
        <v>100000000</v>
      </c>
      <c r="AD226" s="129">
        <v>18.304109589041097</v>
      </c>
      <c r="AE226" s="129">
        <v>29.257534246575343</v>
      </c>
      <c r="AF226" s="132">
        <v>3.5299999999999998E-2</v>
      </c>
      <c r="AG226" s="132" t="s">
        <v>39</v>
      </c>
      <c r="AH226" s="132"/>
      <c r="AI226" s="127" t="s">
        <v>288</v>
      </c>
      <c r="AJ226" s="127" t="s">
        <v>288</v>
      </c>
      <c r="AK226" s="142">
        <v>0</v>
      </c>
      <c r="AL226" s="142">
        <v>0</v>
      </c>
      <c r="AM226" s="142">
        <v>0</v>
      </c>
      <c r="AN226" s="142">
        <v>1444322.17</v>
      </c>
      <c r="AO226" s="142">
        <v>0</v>
      </c>
      <c r="AP226" s="142">
        <v>0</v>
      </c>
      <c r="AQ226" s="142">
        <v>0</v>
      </c>
      <c r="AR226" s="142">
        <v>0</v>
      </c>
      <c r="AS226" s="142">
        <v>0</v>
      </c>
      <c r="AT226" s="142">
        <v>1388603.23</v>
      </c>
      <c r="AU226" s="142">
        <v>0</v>
      </c>
      <c r="AV226" s="142">
        <v>0</v>
      </c>
      <c r="AW226" s="142">
        <v>0</v>
      </c>
      <c r="AX226" s="142">
        <v>0</v>
      </c>
      <c r="AY226" s="40">
        <f t="shared" si="9"/>
        <v>0</v>
      </c>
      <c r="AZ226" s="40">
        <f t="shared" si="10"/>
        <v>2832925.4</v>
      </c>
      <c r="BA226" s="40">
        <f t="shared" si="11"/>
        <v>2832925.4</v>
      </c>
    </row>
    <row r="227" spans="1:53" x14ac:dyDescent="0.35">
      <c r="A227" s="127">
        <v>20844000</v>
      </c>
      <c r="B227" s="127">
        <v>1</v>
      </c>
      <c r="C227" s="127">
        <v>0</v>
      </c>
      <c r="D227" s="127">
        <v>0</v>
      </c>
      <c r="E227" s="127" t="s">
        <v>23</v>
      </c>
      <c r="F227" s="127" t="s">
        <v>68</v>
      </c>
      <c r="G227" s="127" t="s">
        <v>68</v>
      </c>
      <c r="H227" s="127" t="s">
        <v>68</v>
      </c>
      <c r="I227" s="127" t="s">
        <v>68</v>
      </c>
      <c r="J227" s="127" t="s">
        <v>27</v>
      </c>
      <c r="K227" s="127" t="s">
        <v>311</v>
      </c>
      <c r="L227" s="127" t="s">
        <v>312</v>
      </c>
      <c r="M227" s="127" t="s">
        <v>159</v>
      </c>
      <c r="N227" s="127" t="s">
        <v>1325</v>
      </c>
      <c r="O227" s="127" t="s">
        <v>313</v>
      </c>
      <c r="P227" s="127" t="s">
        <v>313</v>
      </c>
      <c r="Q227" s="127" t="s">
        <v>311</v>
      </c>
      <c r="R227" s="128">
        <v>30000000</v>
      </c>
      <c r="S227" s="128">
        <v>0</v>
      </c>
      <c r="T227" s="128">
        <v>0</v>
      </c>
      <c r="U227" s="128">
        <v>0</v>
      </c>
      <c r="V227" s="128">
        <v>0</v>
      </c>
      <c r="W227" s="128">
        <v>0</v>
      </c>
      <c r="X227" s="128">
        <v>0</v>
      </c>
      <c r="Y227" s="128">
        <v>30000000</v>
      </c>
      <c r="Z227" s="130">
        <v>43798</v>
      </c>
      <c r="AA227" s="130">
        <v>49277</v>
      </c>
      <c r="AB227" s="129">
        <v>40000000</v>
      </c>
      <c r="AC227" s="129">
        <v>30000000</v>
      </c>
      <c r="AD227" s="129">
        <v>10.084931506849315</v>
      </c>
      <c r="AE227" s="129">
        <v>15.010958904109589</v>
      </c>
      <c r="AF227" s="132">
        <v>7.6291999999999999E-2</v>
      </c>
      <c r="AG227" s="132" t="s">
        <v>3237</v>
      </c>
      <c r="AH227" s="135">
        <v>2.2283000000000001E-2</v>
      </c>
      <c r="AI227" s="127" t="s">
        <v>311</v>
      </c>
      <c r="AJ227" s="127" t="s">
        <v>311</v>
      </c>
      <c r="AK227" s="142">
        <v>1169810.67</v>
      </c>
      <c r="AL227" s="142">
        <v>0</v>
      </c>
      <c r="AM227" s="142">
        <v>0</v>
      </c>
      <c r="AN227" s="142">
        <v>0</v>
      </c>
      <c r="AO227" s="142">
        <v>0</v>
      </c>
      <c r="AP227" s="142">
        <v>0</v>
      </c>
      <c r="AQ227" s="142">
        <v>1095940.6299999999</v>
      </c>
      <c r="AR227" s="142">
        <v>0</v>
      </c>
      <c r="AS227" s="142">
        <v>0</v>
      </c>
      <c r="AT227" s="142">
        <v>0</v>
      </c>
      <c r="AU227" s="142">
        <v>0</v>
      </c>
      <c r="AV227" s="142">
        <v>0</v>
      </c>
      <c r="AW227" s="142">
        <v>1058400.1299999999</v>
      </c>
      <c r="AX227" s="142">
        <v>0</v>
      </c>
      <c r="AY227" s="40">
        <f t="shared" si="9"/>
        <v>1169810.67</v>
      </c>
      <c r="AZ227" s="40">
        <f t="shared" si="10"/>
        <v>2154340.7599999998</v>
      </c>
      <c r="BA227" s="40">
        <f t="shared" si="11"/>
        <v>3324151.4299999997</v>
      </c>
    </row>
    <row r="228" spans="1:53" x14ac:dyDescent="0.35">
      <c r="A228" s="127">
        <v>20842000</v>
      </c>
      <c r="B228" s="127">
        <v>1</v>
      </c>
      <c r="C228" s="127">
        <v>0</v>
      </c>
      <c r="D228" s="127">
        <v>0</v>
      </c>
      <c r="E228" s="127" t="s">
        <v>23</v>
      </c>
      <c r="F228" s="127" t="s">
        <v>68</v>
      </c>
      <c r="G228" s="127" t="s">
        <v>68</v>
      </c>
      <c r="H228" s="127" t="s">
        <v>68</v>
      </c>
      <c r="I228" s="127" t="s">
        <v>68</v>
      </c>
      <c r="J228" s="127" t="s">
        <v>27</v>
      </c>
      <c r="K228" s="127" t="s">
        <v>311</v>
      </c>
      <c r="L228" s="127" t="s">
        <v>70</v>
      </c>
      <c r="M228" s="127" t="s">
        <v>159</v>
      </c>
      <c r="N228" s="127" t="s">
        <v>1325</v>
      </c>
      <c r="O228" s="127" t="s">
        <v>314</v>
      </c>
      <c r="P228" s="127" t="s">
        <v>314</v>
      </c>
      <c r="Q228" s="127" t="s">
        <v>311</v>
      </c>
      <c r="R228" s="128">
        <v>40000000</v>
      </c>
      <c r="S228" s="128">
        <v>0</v>
      </c>
      <c r="T228" s="128">
        <v>0</v>
      </c>
      <c r="U228" s="128">
        <v>0</v>
      </c>
      <c r="V228" s="128">
        <v>0</v>
      </c>
      <c r="W228" s="128">
        <v>0</v>
      </c>
      <c r="X228" s="128">
        <v>0</v>
      </c>
      <c r="Y228" s="128">
        <v>40000000</v>
      </c>
      <c r="Z228" s="130">
        <v>43690</v>
      </c>
      <c r="AA228" s="130">
        <v>49169</v>
      </c>
      <c r="AB228" s="129">
        <v>50000000</v>
      </c>
      <c r="AC228" s="129">
        <v>50000000</v>
      </c>
      <c r="AD228" s="129">
        <v>9.7890410958904113</v>
      </c>
      <c r="AE228" s="129">
        <v>15.010958904109589</v>
      </c>
      <c r="AF228" s="135">
        <v>7.417E-2</v>
      </c>
      <c r="AG228" s="132" t="s">
        <v>3237</v>
      </c>
      <c r="AH228" s="135">
        <v>2.2282999999999997E-2</v>
      </c>
      <c r="AI228" s="127" t="s">
        <v>311</v>
      </c>
      <c r="AJ228" s="127" t="s">
        <v>311</v>
      </c>
      <c r="AK228" s="142">
        <v>0</v>
      </c>
      <c r="AL228" s="142">
        <v>0</v>
      </c>
      <c r="AM228" s="142">
        <v>0</v>
      </c>
      <c r="AN228" s="142">
        <v>1516364.44</v>
      </c>
      <c r="AO228" s="142">
        <v>0</v>
      </c>
      <c r="AP228" s="142">
        <v>0</v>
      </c>
      <c r="AQ228" s="142">
        <v>0</v>
      </c>
      <c r="AR228" s="142">
        <v>0</v>
      </c>
      <c r="AS228" s="142">
        <v>0</v>
      </c>
      <c r="AT228" s="142">
        <v>1417059.06</v>
      </c>
      <c r="AU228" s="142">
        <v>0</v>
      </c>
      <c r="AV228" s="142">
        <v>0</v>
      </c>
      <c r="AW228" s="142">
        <v>0</v>
      </c>
      <c r="AX228" s="142">
        <v>0</v>
      </c>
      <c r="AY228" s="40">
        <f t="shared" si="9"/>
        <v>0</v>
      </c>
      <c r="AZ228" s="40">
        <f t="shared" si="10"/>
        <v>2933423.5</v>
      </c>
      <c r="BA228" s="40">
        <f t="shared" si="11"/>
        <v>2933423.5</v>
      </c>
    </row>
    <row r="229" spans="1:53" x14ac:dyDescent="0.35">
      <c r="A229" s="127">
        <v>20820000</v>
      </c>
      <c r="B229" s="127">
        <v>1</v>
      </c>
      <c r="C229" s="127">
        <v>1</v>
      </c>
      <c r="D229" s="127">
        <v>0</v>
      </c>
      <c r="E229" s="127" t="s">
        <v>23</v>
      </c>
      <c r="F229" s="127" t="s">
        <v>24</v>
      </c>
      <c r="G229" s="127" t="s">
        <v>25</v>
      </c>
      <c r="H229" s="127" t="s">
        <v>44</v>
      </c>
      <c r="I229" s="127" t="s">
        <v>94</v>
      </c>
      <c r="J229" s="127" t="s">
        <v>27</v>
      </c>
      <c r="K229" s="127" t="s">
        <v>311</v>
      </c>
      <c r="L229" s="127" t="s">
        <v>95</v>
      </c>
      <c r="M229" s="127" t="s">
        <v>159</v>
      </c>
      <c r="N229" s="127" t="s">
        <v>1325</v>
      </c>
      <c r="O229" s="127" t="s">
        <v>315</v>
      </c>
      <c r="P229" s="127" t="s">
        <v>315</v>
      </c>
      <c r="Q229" s="127" t="s">
        <v>311</v>
      </c>
      <c r="R229" s="128">
        <v>8132641.9799999604</v>
      </c>
      <c r="S229" s="128">
        <v>0</v>
      </c>
      <c r="T229" s="128">
        <v>0</v>
      </c>
      <c r="U229" s="128">
        <v>0</v>
      </c>
      <c r="V229" s="128">
        <v>0</v>
      </c>
      <c r="W229" s="128">
        <v>-1.862645149230957E-9</v>
      </c>
      <c r="X229" s="128">
        <v>0</v>
      </c>
      <c r="Y229" s="128">
        <v>8132641.9799999585</v>
      </c>
      <c r="Z229" s="130">
        <v>40721</v>
      </c>
      <c r="AA229" s="130">
        <v>46201</v>
      </c>
      <c r="AB229" s="129">
        <v>48200000</v>
      </c>
      <c r="AC229" s="129">
        <v>48200000</v>
      </c>
      <c r="AD229" s="129">
        <v>1.6575342465753424</v>
      </c>
      <c r="AE229" s="129">
        <v>15.013698630136986</v>
      </c>
      <c r="AF229" s="135">
        <v>7.9549999999999996E-2</v>
      </c>
      <c r="AG229" s="132" t="s">
        <v>3237</v>
      </c>
      <c r="AH229" s="135">
        <v>2.7782999999999999E-2</v>
      </c>
      <c r="AI229" s="127" t="s">
        <v>311</v>
      </c>
      <c r="AJ229" s="127" t="s">
        <v>311</v>
      </c>
      <c r="AK229" s="142">
        <v>0</v>
      </c>
      <c r="AL229" s="142">
        <v>328867.09999999998</v>
      </c>
      <c r="AM229" s="142">
        <v>0</v>
      </c>
      <c r="AN229" s="142">
        <v>0</v>
      </c>
      <c r="AO229" s="142">
        <v>0</v>
      </c>
      <c r="AP229" s="142">
        <v>0</v>
      </c>
      <c r="AQ229" s="142">
        <v>0</v>
      </c>
      <c r="AR229" s="142">
        <v>245302.51</v>
      </c>
      <c r="AS229" s="142">
        <v>0</v>
      </c>
      <c r="AT229" s="142">
        <v>0</v>
      </c>
      <c r="AU229" s="142">
        <v>0</v>
      </c>
      <c r="AV229" s="142">
        <v>0</v>
      </c>
      <c r="AW229" s="142">
        <v>0</v>
      </c>
      <c r="AX229" s="142">
        <v>164433.54999999999</v>
      </c>
      <c r="AY229" s="40">
        <f t="shared" si="9"/>
        <v>328867.09999999998</v>
      </c>
      <c r="AZ229" s="40">
        <f t="shared" si="10"/>
        <v>409736.06</v>
      </c>
      <c r="BA229" s="40">
        <f t="shared" si="11"/>
        <v>738603.15999999992</v>
      </c>
    </row>
    <row r="230" spans="1:53" x14ac:dyDescent="0.35">
      <c r="A230" s="127">
        <v>20818000</v>
      </c>
      <c r="B230" s="127">
        <v>1</v>
      </c>
      <c r="C230" s="127">
        <v>1</v>
      </c>
      <c r="D230" s="127">
        <v>0</v>
      </c>
      <c r="E230" s="127" t="s">
        <v>23</v>
      </c>
      <c r="F230" s="127" t="s">
        <v>24</v>
      </c>
      <c r="G230" s="127" t="s">
        <v>25</v>
      </c>
      <c r="H230" s="127" t="s">
        <v>44</v>
      </c>
      <c r="I230" s="127" t="s">
        <v>94</v>
      </c>
      <c r="J230" s="127" t="s">
        <v>27</v>
      </c>
      <c r="K230" s="127" t="s">
        <v>311</v>
      </c>
      <c r="L230" s="127" t="s">
        <v>95</v>
      </c>
      <c r="M230" s="127" t="s">
        <v>159</v>
      </c>
      <c r="N230" s="127" t="s">
        <v>1325</v>
      </c>
      <c r="O230" s="127" t="s">
        <v>316</v>
      </c>
      <c r="P230" s="127" t="s">
        <v>316</v>
      </c>
      <c r="Q230" s="127" t="s">
        <v>311</v>
      </c>
      <c r="R230" s="128">
        <v>11728488.339999847</v>
      </c>
      <c r="S230" s="128">
        <v>0</v>
      </c>
      <c r="T230" s="128">
        <v>0</v>
      </c>
      <c r="U230" s="128">
        <v>0</v>
      </c>
      <c r="V230" s="128">
        <v>0</v>
      </c>
      <c r="W230" s="128">
        <v>-7.4505805969238281E-9</v>
      </c>
      <c r="X230" s="128">
        <v>0</v>
      </c>
      <c r="Y230" s="128">
        <v>11728488.33999984</v>
      </c>
      <c r="Z230" s="130">
        <v>41716</v>
      </c>
      <c r="AA230" s="130">
        <v>47195</v>
      </c>
      <c r="AB230" s="129">
        <v>26000000</v>
      </c>
      <c r="AC230" s="129">
        <v>26000000</v>
      </c>
      <c r="AD230" s="129">
        <v>4.3808219178082188</v>
      </c>
      <c r="AE230" s="129">
        <v>15.010958904109589</v>
      </c>
      <c r="AF230" s="135">
        <v>8.2850999999999994E-2</v>
      </c>
      <c r="AG230" s="132" t="s">
        <v>3237</v>
      </c>
      <c r="AH230" s="135">
        <v>3.0282999999999997E-2</v>
      </c>
      <c r="AI230" s="127" t="s">
        <v>311</v>
      </c>
      <c r="AJ230" s="127" t="s">
        <v>311</v>
      </c>
      <c r="AK230" s="142">
        <v>0</v>
      </c>
      <c r="AL230" s="142">
        <v>0</v>
      </c>
      <c r="AM230" s="142">
        <v>0</v>
      </c>
      <c r="AN230" s="142">
        <v>0</v>
      </c>
      <c r="AO230" s="142">
        <v>488557.71</v>
      </c>
      <c r="AP230" s="142">
        <v>0</v>
      </c>
      <c r="AQ230" s="142">
        <v>0</v>
      </c>
      <c r="AR230" s="142">
        <v>0</v>
      </c>
      <c r="AS230" s="142">
        <v>0</v>
      </c>
      <c r="AT230" s="142">
        <v>0</v>
      </c>
      <c r="AU230" s="142">
        <v>441471.42</v>
      </c>
      <c r="AV230" s="142">
        <v>0</v>
      </c>
      <c r="AW230" s="142">
        <v>0</v>
      </c>
      <c r="AX230" s="142">
        <v>0</v>
      </c>
      <c r="AY230" s="40">
        <f t="shared" si="9"/>
        <v>0</v>
      </c>
      <c r="AZ230" s="40">
        <f t="shared" si="10"/>
        <v>930029.13</v>
      </c>
      <c r="BA230" s="40">
        <f t="shared" si="11"/>
        <v>930029.13</v>
      </c>
    </row>
    <row r="231" spans="1:53" x14ac:dyDescent="0.35">
      <c r="A231" s="127">
        <v>20835000</v>
      </c>
      <c r="B231" s="127">
        <v>1</v>
      </c>
      <c r="C231" s="127">
        <v>1</v>
      </c>
      <c r="D231" s="127">
        <v>0</v>
      </c>
      <c r="E231" s="127" t="s">
        <v>23</v>
      </c>
      <c r="F231" s="127" t="s">
        <v>24</v>
      </c>
      <c r="G231" s="127" t="s">
        <v>25</v>
      </c>
      <c r="H231" s="127" t="s">
        <v>44</v>
      </c>
      <c r="I231" s="127" t="s">
        <v>45</v>
      </c>
      <c r="J231" s="127" t="s">
        <v>27</v>
      </c>
      <c r="K231" s="127" t="s">
        <v>311</v>
      </c>
      <c r="L231" s="127" t="s">
        <v>168</v>
      </c>
      <c r="M231" s="127" t="s">
        <v>159</v>
      </c>
      <c r="N231" s="127" t="s">
        <v>1325</v>
      </c>
      <c r="O231" s="127" t="s">
        <v>317</v>
      </c>
      <c r="P231" s="127" t="s">
        <v>317</v>
      </c>
      <c r="Q231" s="127" t="s">
        <v>311</v>
      </c>
      <c r="R231" s="128">
        <v>78840542.620000005</v>
      </c>
      <c r="S231" s="128">
        <v>0</v>
      </c>
      <c r="T231" s="128">
        <v>0</v>
      </c>
      <c r="U231" s="128">
        <v>0</v>
      </c>
      <c r="V231" s="128">
        <v>0</v>
      </c>
      <c r="W231" s="128">
        <v>0</v>
      </c>
      <c r="X231" s="128">
        <v>0</v>
      </c>
      <c r="Y231" s="128">
        <v>78840542.620000005</v>
      </c>
      <c r="Z231" s="130">
        <v>43432</v>
      </c>
      <c r="AA231" s="130">
        <v>50007</v>
      </c>
      <c r="AB231" s="129">
        <v>122200000</v>
      </c>
      <c r="AC231" s="129">
        <v>102200000</v>
      </c>
      <c r="AD231" s="129">
        <v>12.084931506849315</v>
      </c>
      <c r="AE231" s="129">
        <v>18.013698630136986</v>
      </c>
      <c r="AF231" s="135">
        <v>7.5790999999999997E-2</v>
      </c>
      <c r="AG231" s="132" t="s">
        <v>3237</v>
      </c>
      <c r="AH231" s="135">
        <v>2.2783000000000001E-2</v>
      </c>
      <c r="AI231" s="127" t="s">
        <v>311</v>
      </c>
      <c r="AJ231" s="127" t="s">
        <v>311</v>
      </c>
      <c r="AK231" s="142">
        <v>918070.09</v>
      </c>
      <c r="AL231" s="142">
        <v>0</v>
      </c>
      <c r="AM231" s="142">
        <v>0</v>
      </c>
      <c r="AN231" s="142">
        <v>0</v>
      </c>
      <c r="AO231" s="142">
        <v>0</v>
      </c>
      <c r="AP231" s="142">
        <v>0</v>
      </c>
      <c r="AQ231" s="142">
        <v>866977.49</v>
      </c>
      <c r="AR231" s="142">
        <v>0</v>
      </c>
      <c r="AS231" s="142">
        <v>0</v>
      </c>
      <c r="AT231" s="142">
        <v>0</v>
      </c>
      <c r="AU231" s="142">
        <v>0</v>
      </c>
      <c r="AV231" s="142">
        <v>0</v>
      </c>
      <c r="AW231" s="142">
        <v>844624.48</v>
      </c>
      <c r="AX231" s="142">
        <v>0</v>
      </c>
      <c r="AY231" s="40">
        <f t="shared" si="9"/>
        <v>918070.09</v>
      </c>
      <c r="AZ231" s="40">
        <f t="shared" si="10"/>
        <v>1711601.97</v>
      </c>
      <c r="BA231" s="40">
        <f t="shared" si="11"/>
        <v>2629672.06</v>
      </c>
    </row>
    <row r="232" spans="1:53" x14ac:dyDescent="0.35">
      <c r="A232" s="127">
        <v>20837000</v>
      </c>
      <c r="B232" s="127">
        <v>1</v>
      </c>
      <c r="C232" s="127">
        <v>1</v>
      </c>
      <c r="D232" s="127">
        <v>0</v>
      </c>
      <c r="E232" s="127" t="s">
        <v>23</v>
      </c>
      <c r="F232" s="127" t="s">
        <v>24</v>
      </c>
      <c r="G232" s="127" t="s">
        <v>25</v>
      </c>
      <c r="H232" s="127" t="s">
        <v>44</v>
      </c>
      <c r="I232" s="127" t="s">
        <v>45</v>
      </c>
      <c r="J232" s="127" t="s">
        <v>27</v>
      </c>
      <c r="K232" s="127" t="s">
        <v>311</v>
      </c>
      <c r="L232" s="127" t="s">
        <v>168</v>
      </c>
      <c r="M232" s="127" t="s">
        <v>159</v>
      </c>
      <c r="N232" s="127" t="s">
        <v>1325</v>
      </c>
      <c r="O232" s="127" t="s">
        <v>318</v>
      </c>
      <c r="P232" s="127" t="s">
        <v>318</v>
      </c>
      <c r="Q232" s="127" t="s">
        <v>311</v>
      </c>
      <c r="R232" s="128">
        <v>38367546.469999999</v>
      </c>
      <c r="S232" s="128">
        <v>0</v>
      </c>
      <c r="T232" s="128">
        <v>0</v>
      </c>
      <c r="U232" s="128">
        <v>0</v>
      </c>
      <c r="V232" s="128">
        <v>0</v>
      </c>
      <c r="W232" s="128">
        <v>0</v>
      </c>
      <c r="X232" s="128">
        <v>0</v>
      </c>
      <c r="Y232" s="128">
        <v>38367546.469999999</v>
      </c>
      <c r="Z232" s="130">
        <v>43432</v>
      </c>
      <c r="AA232" s="130">
        <v>50007</v>
      </c>
      <c r="AB232" s="129">
        <v>50000000</v>
      </c>
      <c r="AC232" s="129">
        <v>50000000</v>
      </c>
      <c r="AD232" s="129">
        <v>12.084931506849315</v>
      </c>
      <c r="AE232" s="129">
        <v>18.013698630136986</v>
      </c>
      <c r="AF232" s="135">
        <v>7.5790999999999997E-2</v>
      </c>
      <c r="AG232" s="132" t="s">
        <v>3237</v>
      </c>
      <c r="AH232" s="135">
        <v>2.2783000000000001E-2</v>
      </c>
      <c r="AI232" s="127" t="s">
        <v>311</v>
      </c>
      <c r="AJ232" s="127" t="s">
        <v>311</v>
      </c>
      <c r="AK232" s="142">
        <v>348726.04</v>
      </c>
      <c r="AL232" s="142">
        <v>0</v>
      </c>
      <c r="AM232" s="142">
        <v>0</v>
      </c>
      <c r="AN232" s="142">
        <v>0</v>
      </c>
      <c r="AO232" s="142">
        <v>0</v>
      </c>
      <c r="AP232" s="142">
        <v>0</v>
      </c>
      <c r="AQ232" s="142">
        <v>329318.68</v>
      </c>
      <c r="AR232" s="142">
        <v>0</v>
      </c>
      <c r="AS232" s="142">
        <v>0</v>
      </c>
      <c r="AT232" s="142">
        <v>0</v>
      </c>
      <c r="AU232" s="142">
        <v>0</v>
      </c>
      <c r="AV232" s="142">
        <v>0</v>
      </c>
      <c r="AW232" s="142">
        <v>320827.96000000002</v>
      </c>
      <c r="AX232" s="142">
        <v>0</v>
      </c>
      <c r="AY232" s="40">
        <f t="shared" si="9"/>
        <v>348726.04</v>
      </c>
      <c r="AZ232" s="40">
        <f t="shared" si="10"/>
        <v>650146.64</v>
      </c>
      <c r="BA232" s="40">
        <f t="shared" si="11"/>
        <v>998872.67999999993</v>
      </c>
    </row>
    <row r="233" spans="1:53" x14ac:dyDescent="0.35">
      <c r="A233" s="127">
        <v>20840000</v>
      </c>
      <c r="B233" s="127">
        <v>1</v>
      </c>
      <c r="C233" s="127">
        <v>1</v>
      </c>
      <c r="D233" s="127">
        <v>0</v>
      </c>
      <c r="E233" s="127" t="s">
        <v>23</v>
      </c>
      <c r="F233" s="127" t="s">
        <v>24</v>
      </c>
      <c r="G233" s="127" t="s">
        <v>25</v>
      </c>
      <c r="H233" s="127" t="s">
        <v>44</v>
      </c>
      <c r="I233" s="127" t="s">
        <v>45</v>
      </c>
      <c r="J233" s="127" t="s">
        <v>27</v>
      </c>
      <c r="K233" s="127" t="s">
        <v>311</v>
      </c>
      <c r="L233" s="127" t="s">
        <v>168</v>
      </c>
      <c r="M233" s="127" t="s">
        <v>159</v>
      </c>
      <c r="N233" s="127" t="s">
        <v>1325</v>
      </c>
      <c r="O233" s="127" t="s">
        <v>319</v>
      </c>
      <c r="P233" s="127" t="s">
        <v>319</v>
      </c>
      <c r="Q233" s="127" t="s">
        <v>311</v>
      </c>
      <c r="R233" s="128">
        <v>0</v>
      </c>
      <c r="S233" s="128">
        <v>0</v>
      </c>
      <c r="T233" s="128">
        <v>0</v>
      </c>
      <c r="U233" s="128">
        <v>0</v>
      </c>
      <c r="V233" s="128">
        <v>0</v>
      </c>
      <c r="W233" s="128">
        <v>0</v>
      </c>
      <c r="X233" s="128">
        <v>0</v>
      </c>
      <c r="Y233" s="128">
        <v>0</v>
      </c>
      <c r="Z233" s="130">
        <v>40946</v>
      </c>
      <c r="AA233" s="130">
        <v>45329</v>
      </c>
      <c r="AB233" s="129">
        <v>51449652</v>
      </c>
      <c r="AC233" s="129">
        <v>51449652</v>
      </c>
      <c r="AD233" s="129">
        <v>0</v>
      </c>
      <c r="AE233" s="129">
        <v>0</v>
      </c>
      <c r="AF233" s="132">
        <v>0</v>
      </c>
      <c r="AG233" s="132" t="s">
        <v>2799</v>
      </c>
      <c r="AH233" s="135">
        <v>0</v>
      </c>
      <c r="AI233" s="127" t="s">
        <v>311</v>
      </c>
      <c r="AJ233" s="127" t="s">
        <v>311</v>
      </c>
      <c r="AK233" s="142">
        <v>0</v>
      </c>
      <c r="AL233" s="142">
        <v>0</v>
      </c>
      <c r="AM233" s="142">
        <v>0</v>
      </c>
      <c r="AN233" s="142">
        <v>0</v>
      </c>
      <c r="AO233" s="142">
        <v>0</v>
      </c>
      <c r="AP233" s="142">
        <v>0</v>
      </c>
      <c r="AQ233" s="142">
        <v>0</v>
      </c>
      <c r="AR233" s="142">
        <v>0</v>
      </c>
      <c r="AS233" s="142">
        <v>0</v>
      </c>
      <c r="AT233" s="142">
        <v>0</v>
      </c>
      <c r="AU233" s="142">
        <v>0</v>
      </c>
      <c r="AV233" s="142">
        <v>0</v>
      </c>
      <c r="AW233" s="142">
        <v>0</v>
      </c>
      <c r="AX233" s="142">
        <v>0</v>
      </c>
      <c r="AY233" s="40">
        <f t="shared" si="9"/>
        <v>0</v>
      </c>
      <c r="AZ233" s="40">
        <f t="shared" si="10"/>
        <v>0</v>
      </c>
      <c r="BA233" s="40">
        <f t="shared" si="11"/>
        <v>0</v>
      </c>
    </row>
    <row r="234" spans="1:53" x14ac:dyDescent="0.35">
      <c r="A234" s="127">
        <v>20813000</v>
      </c>
      <c r="B234" s="127">
        <v>1</v>
      </c>
      <c r="C234" s="127">
        <v>1</v>
      </c>
      <c r="D234" s="127">
        <v>0</v>
      </c>
      <c r="E234" s="127" t="s">
        <v>23</v>
      </c>
      <c r="F234" s="127" t="s">
        <v>24</v>
      </c>
      <c r="G234" s="127" t="s">
        <v>25</v>
      </c>
      <c r="H234" s="127" t="s">
        <v>44</v>
      </c>
      <c r="I234" s="127" t="s">
        <v>45</v>
      </c>
      <c r="J234" s="127" t="s">
        <v>27</v>
      </c>
      <c r="K234" s="127" t="s">
        <v>311</v>
      </c>
      <c r="L234" s="127" t="s">
        <v>168</v>
      </c>
      <c r="M234" s="127" t="s">
        <v>159</v>
      </c>
      <c r="N234" s="127" t="s">
        <v>1325</v>
      </c>
      <c r="O234" s="127" t="s">
        <v>320</v>
      </c>
      <c r="P234" s="127" t="s">
        <v>320</v>
      </c>
      <c r="Q234" s="127" t="s">
        <v>311</v>
      </c>
      <c r="R234" s="128">
        <v>24999307.5</v>
      </c>
      <c r="S234" s="128">
        <v>0</v>
      </c>
      <c r="T234" s="128">
        <v>0</v>
      </c>
      <c r="U234" s="128">
        <v>0</v>
      </c>
      <c r="V234" s="128">
        <v>0</v>
      </c>
      <c r="W234" s="128">
        <v>0</v>
      </c>
      <c r="X234" s="128">
        <v>0</v>
      </c>
      <c r="Y234" s="128">
        <v>24999307.5</v>
      </c>
      <c r="Z234" s="130">
        <v>41093</v>
      </c>
      <c r="AA234" s="130">
        <v>46571</v>
      </c>
      <c r="AB234" s="129">
        <v>99997230</v>
      </c>
      <c r="AC234" s="129">
        <v>99997230</v>
      </c>
      <c r="AD234" s="129">
        <v>2.6712328767123288</v>
      </c>
      <c r="AE234" s="129">
        <v>15.008219178082191</v>
      </c>
      <c r="AF234" s="135">
        <v>8.1860000000000002E-2</v>
      </c>
      <c r="AG234" s="132" t="s">
        <v>3237</v>
      </c>
      <c r="AH234" s="135">
        <v>3.0283000000000001E-2</v>
      </c>
      <c r="AI234" s="127" t="s">
        <v>311</v>
      </c>
      <c r="AJ234" s="127" t="s">
        <v>311</v>
      </c>
      <c r="AK234" s="142">
        <v>0</v>
      </c>
      <c r="AL234" s="142">
        <v>0</v>
      </c>
      <c r="AM234" s="142">
        <v>1045959.91</v>
      </c>
      <c r="AN234" s="142">
        <v>0</v>
      </c>
      <c r="AO234" s="142">
        <v>0</v>
      </c>
      <c r="AP234" s="142">
        <v>0</v>
      </c>
      <c r="AQ234" s="142">
        <v>0</v>
      </c>
      <c r="AR234" s="142">
        <v>0</v>
      </c>
      <c r="AS234" s="142">
        <v>857421.85</v>
      </c>
      <c r="AT234" s="142">
        <v>0</v>
      </c>
      <c r="AU234" s="142">
        <v>0</v>
      </c>
      <c r="AV234" s="142">
        <v>0</v>
      </c>
      <c r="AW234" s="142">
        <v>0</v>
      </c>
      <c r="AX234" s="142">
        <v>0</v>
      </c>
      <c r="AY234" s="40">
        <f t="shared" si="9"/>
        <v>0</v>
      </c>
      <c r="AZ234" s="40">
        <f t="shared" si="10"/>
        <v>1903381.76</v>
      </c>
      <c r="BA234" s="40">
        <f t="shared" si="11"/>
        <v>1903381.76</v>
      </c>
    </row>
    <row r="235" spans="1:53" x14ac:dyDescent="0.35">
      <c r="A235" s="127">
        <v>20821000</v>
      </c>
      <c r="B235" s="127">
        <v>1</v>
      </c>
      <c r="C235" s="127">
        <v>1</v>
      </c>
      <c r="D235" s="127">
        <v>0</v>
      </c>
      <c r="E235" s="127" t="s">
        <v>23</v>
      </c>
      <c r="F235" s="127" t="s">
        <v>24</v>
      </c>
      <c r="G235" s="127" t="s">
        <v>25</v>
      </c>
      <c r="H235" s="127" t="s">
        <v>44</v>
      </c>
      <c r="I235" s="127" t="s">
        <v>45</v>
      </c>
      <c r="J235" s="127" t="s">
        <v>27</v>
      </c>
      <c r="K235" s="127" t="s">
        <v>311</v>
      </c>
      <c r="L235" s="127" t="s">
        <v>168</v>
      </c>
      <c r="M235" s="127" t="s">
        <v>159</v>
      </c>
      <c r="N235" s="127" t="s">
        <v>1325</v>
      </c>
      <c r="O235" s="127" t="s">
        <v>321</v>
      </c>
      <c r="P235" s="127" t="s">
        <v>321</v>
      </c>
      <c r="Q235" s="127" t="s">
        <v>311</v>
      </c>
      <c r="R235" s="128">
        <v>5305142.4330000877</v>
      </c>
      <c r="S235" s="128">
        <v>0</v>
      </c>
      <c r="T235" s="128">
        <v>0</v>
      </c>
      <c r="U235" s="128">
        <v>0</v>
      </c>
      <c r="V235" s="128">
        <v>0</v>
      </c>
      <c r="W235" s="128">
        <v>3.0000042170286179E-3</v>
      </c>
      <c r="X235" s="128">
        <v>0</v>
      </c>
      <c r="Y235" s="128">
        <v>5305142.436000092</v>
      </c>
      <c r="Z235" s="130">
        <v>41968</v>
      </c>
      <c r="AA235" s="130">
        <v>46351</v>
      </c>
      <c r="AB235" s="129">
        <v>26715200</v>
      </c>
      <c r="AC235" s="129">
        <v>24837786.09</v>
      </c>
      <c r="AD235" s="129">
        <v>2.0684931506849313</v>
      </c>
      <c r="AE235" s="129">
        <v>12.008219178082191</v>
      </c>
      <c r="AF235" s="135">
        <v>7.7790999999999999E-2</v>
      </c>
      <c r="AG235" s="132" t="s">
        <v>3237</v>
      </c>
      <c r="AH235" s="132">
        <v>2.4782999999999999E-2</v>
      </c>
      <c r="AI235" s="127" t="s">
        <v>311</v>
      </c>
      <c r="AJ235" s="127" t="s">
        <v>311</v>
      </c>
      <c r="AK235" s="142">
        <v>224611.24</v>
      </c>
      <c r="AL235" s="142">
        <v>0</v>
      </c>
      <c r="AM235" s="142">
        <v>0</v>
      </c>
      <c r="AN235" s="142">
        <v>0</v>
      </c>
      <c r="AO235" s="142">
        <v>0</v>
      </c>
      <c r="AP235" s="142">
        <v>0</v>
      </c>
      <c r="AQ235" s="142">
        <v>151308.29999999999</v>
      </c>
      <c r="AR235" s="142">
        <v>0</v>
      </c>
      <c r="AS235" s="142">
        <v>0</v>
      </c>
      <c r="AT235" s="142">
        <v>0</v>
      </c>
      <c r="AU235" s="142">
        <v>0</v>
      </c>
      <c r="AV235" s="142">
        <v>0</v>
      </c>
      <c r="AW235" s="142">
        <v>96700.71</v>
      </c>
      <c r="AX235" s="142">
        <v>0</v>
      </c>
      <c r="AY235" s="40">
        <f t="shared" si="9"/>
        <v>224611.24</v>
      </c>
      <c r="AZ235" s="40">
        <f t="shared" si="10"/>
        <v>248009.01</v>
      </c>
      <c r="BA235" s="40">
        <f t="shared" si="11"/>
        <v>472620.25</v>
      </c>
    </row>
    <row r="236" spans="1:53" x14ac:dyDescent="0.35">
      <c r="A236" s="127">
        <v>20845000</v>
      </c>
      <c r="B236" s="127">
        <v>1</v>
      </c>
      <c r="C236" s="127">
        <v>1</v>
      </c>
      <c r="D236" s="127">
        <v>0</v>
      </c>
      <c r="E236" s="127" t="s">
        <v>23</v>
      </c>
      <c r="F236" s="127" t="s">
        <v>24</v>
      </c>
      <c r="G236" s="127" t="s">
        <v>36</v>
      </c>
      <c r="H236" s="127" t="s">
        <v>36</v>
      </c>
      <c r="I236" s="127" t="s">
        <v>36</v>
      </c>
      <c r="J236" s="127" t="s">
        <v>27</v>
      </c>
      <c r="K236" s="127" t="s">
        <v>311</v>
      </c>
      <c r="L236" s="127" t="s">
        <v>176</v>
      </c>
      <c r="M236" s="127" t="s">
        <v>159</v>
      </c>
      <c r="N236" s="127" t="s">
        <v>1325</v>
      </c>
      <c r="O236" s="127" t="s">
        <v>322</v>
      </c>
      <c r="P236" s="127" t="s">
        <v>322</v>
      </c>
      <c r="Q236" s="127" t="s">
        <v>311</v>
      </c>
      <c r="R236" s="128">
        <v>427929.02</v>
      </c>
      <c r="S236" s="128">
        <v>0</v>
      </c>
      <c r="T236" s="128">
        <v>0</v>
      </c>
      <c r="U236" s="128">
        <v>0</v>
      </c>
      <c r="V236" s="128">
        <v>0</v>
      </c>
      <c r="W236" s="128">
        <v>0</v>
      </c>
      <c r="X236" s="128">
        <v>0</v>
      </c>
      <c r="Y236" s="128">
        <v>427929.02</v>
      </c>
      <c r="Z236" s="130">
        <v>43819</v>
      </c>
      <c r="AA236" s="130">
        <v>50394</v>
      </c>
      <c r="AB236" s="129">
        <v>34122000</v>
      </c>
      <c r="AC236" s="129">
        <v>34122000</v>
      </c>
      <c r="AD236" s="129">
        <v>13.145205479452056</v>
      </c>
      <c r="AE236" s="129">
        <v>18.013698630136986</v>
      </c>
      <c r="AF236" s="135">
        <v>7.4796000000000001E-2</v>
      </c>
      <c r="AG236" s="132" t="s">
        <v>3237</v>
      </c>
      <c r="AH236" s="135">
        <v>2.2283000000000001E-2</v>
      </c>
      <c r="AI236" s="127" t="s">
        <v>311</v>
      </c>
      <c r="AJ236" s="127" t="s">
        <v>311</v>
      </c>
      <c r="AK236" s="142">
        <v>0</v>
      </c>
      <c r="AL236" s="142">
        <v>16270.42</v>
      </c>
      <c r="AM236" s="142">
        <v>0</v>
      </c>
      <c r="AN236" s="142">
        <v>0</v>
      </c>
      <c r="AO236" s="142">
        <v>0</v>
      </c>
      <c r="AP236" s="142">
        <v>0</v>
      </c>
      <c r="AQ236" s="142">
        <v>0</v>
      </c>
      <c r="AR236" s="142">
        <v>15582.19</v>
      </c>
      <c r="AS236" s="142">
        <v>0</v>
      </c>
      <c r="AT236" s="142">
        <v>0</v>
      </c>
      <c r="AU236" s="142">
        <v>0</v>
      </c>
      <c r="AV236" s="142">
        <v>0</v>
      </c>
      <c r="AW236" s="142">
        <v>0</v>
      </c>
      <c r="AX236" s="142">
        <v>15065.2</v>
      </c>
      <c r="AY236" s="40">
        <f t="shared" si="9"/>
        <v>16270.42</v>
      </c>
      <c r="AZ236" s="40">
        <f t="shared" si="10"/>
        <v>30647.39</v>
      </c>
      <c r="BA236" s="40">
        <f t="shared" si="11"/>
        <v>46917.81</v>
      </c>
    </row>
    <row r="237" spans="1:53" x14ac:dyDescent="0.35">
      <c r="A237" s="127">
        <v>20836000</v>
      </c>
      <c r="B237" s="127">
        <v>1</v>
      </c>
      <c r="C237" s="127">
        <v>1</v>
      </c>
      <c r="D237" s="127">
        <v>1</v>
      </c>
      <c r="E237" s="127" t="s">
        <v>23</v>
      </c>
      <c r="F237" s="127" t="s">
        <v>24</v>
      </c>
      <c r="G237" s="127" t="s">
        <v>25</v>
      </c>
      <c r="H237" s="127" t="s">
        <v>26</v>
      </c>
      <c r="I237" s="127" t="s">
        <v>2</v>
      </c>
      <c r="J237" s="127" t="s">
        <v>27</v>
      </c>
      <c r="K237" s="127" t="s">
        <v>311</v>
      </c>
      <c r="L237" s="127" t="s">
        <v>29</v>
      </c>
      <c r="M237" s="127" t="s">
        <v>159</v>
      </c>
      <c r="N237" s="127" t="s">
        <v>1325</v>
      </c>
      <c r="O237" s="127" t="s">
        <v>323</v>
      </c>
      <c r="P237" s="127" t="s">
        <v>323</v>
      </c>
      <c r="Q237" s="127" t="s">
        <v>311</v>
      </c>
      <c r="R237" s="128">
        <v>166250000</v>
      </c>
      <c r="S237" s="128">
        <v>0</v>
      </c>
      <c r="T237" s="128">
        <v>0</v>
      </c>
      <c r="U237" s="128">
        <v>0</v>
      </c>
      <c r="V237" s="128">
        <v>0</v>
      </c>
      <c r="W237" s="128">
        <v>0</v>
      </c>
      <c r="X237" s="128">
        <v>0</v>
      </c>
      <c r="Y237" s="128">
        <v>166250000</v>
      </c>
      <c r="Z237" s="130">
        <v>43446</v>
      </c>
      <c r="AA237" s="130">
        <v>48925</v>
      </c>
      <c r="AB237" s="129">
        <v>210000000</v>
      </c>
      <c r="AC237" s="129">
        <v>210000000</v>
      </c>
      <c r="AD237" s="129">
        <v>9.1205479452054803</v>
      </c>
      <c r="AE237" s="129">
        <v>15.010958904109589</v>
      </c>
      <c r="AF237" s="135">
        <v>7.5203999999999993E-2</v>
      </c>
      <c r="AG237" s="132" t="s">
        <v>3237</v>
      </c>
      <c r="AH237" s="135">
        <v>2.2283000000000001E-2</v>
      </c>
      <c r="AI237" s="127" t="s">
        <v>311</v>
      </c>
      <c r="AJ237" s="127" t="s">
        <v>311</v>
      </c>
      <c r="AK237" s="142">
        <v>0</v>
      </c>
      <c r="AL237" s="142">
        <v>6355521.3700000001</v>
      </c>
      <c r="AM237" s="142">
        <v>0</v>
      </c>
      <c r="AN237" s="142">
        <v>0</v>
      </c>
      <c r="AO237" s="142">
        <v>0</v>
      </c>
      <c r="AP237" s="142">
        <v>0</v>
      </c>
      <c r="AQ237" s="142">
        <v>0</v>
      </c>
      <c r="AR237" s="142">
        <v>5988118.5</v>
      </c>
      <c r="AS237" s="142">
        <v>0</v>
      </c>
      <c r="AT237" s="142">
        <v>0</v>
      </c>
      <c r="AU237" s="142">
        <v>0</v>
      </c>
      <c r="AV237" s="142">
        <v>0</v>
      </c>
      <c r="AW237" s="142">
        <v>0</v>
      </c>
      <c r="AX237" s="142">
        <v>5686519.1200000001</v>
      </c>
      <c r="AY237" s="40">
        <f t="shared" si="9"/>
        <v>6355521.3700000001</v>
      </c>
      <c r="AZ237" s="40">
        <f t="shared" si="10"/>
        <v>11674637.620000001</v>
      </c>
      <c r="BA237" s="40">
        <f t="shared" si="11"/>
        <v>18030158.990000002</v>
      </c>
    </row>
    <row r="238" spans="1:53" x14ac:dyDescent="0.35">
      <c r="A238" s="127">
        <v>20833000</v>
      </c>
      <c r="B238" s="127">
        <v>1</v>
      </c>
      <c r="C238" s="127">
        <v>1</v>
      </c>
      <c r="D238" s="127">
        <v>1</v>
      </c>
      <c r="E238" s="127" t="s">
        <v>23</v>
      </c>
      <c r="F238" s="127" t="s">
        <v>24</v>
      </c>
      <c r="G238" s="127" t="s">
        <v>25</v>
      </c>
      <c r="H238" s="127" t="s">
        <v>26</v>
      </c>
      <c r="I238" s="127" t="s">
        <v>2</v>
      </c>
      <c r="J238" s="127" t="s">
        <v>27</v>
      </c>
      <c r="K238" s="127" t="s">
        <v>311</v>
      </c>
      <c r="L238" s="127" t="s">
        <v>29</v>
      </c>
      <c r="M238" s="127" t="s">
        <v>159</v>
      </c>
      <c r="N238" s="127" t="s">
        <v>1325</v>
      </c>
      <c r="O238" s="127" t="s">
        <v>324</v>
      </c>
      <c r="P238" s="127" t="s">
        <v>324</v>
      </c>
      <c r="Q238" s="127" t="s">
        <v>311</v>
      </c>
      <c r="R238" s="128">
        <v>90000000</v>
      </c>
      <c r="S238" s="128">
        <v>0</v>
      </c>
      <c r="T238" s="128">
        <v>0</v>
      </c>
      <c r="U238" s="128">
        <v>0</v>
      </c>
      <c r="V238" s="128">
        <v>0</v>
      </c>
      <c r="W238" s="128">
        <v>0</v>
      </c>
      <c r="X238" s="128">
        <v>0</v>
      </c>
      <c r="Y238" s="128">
        <v>90000000</v>
      </c>
      <c r="Z238" s="130">
        <v>43357</v>
      </c>
      <c r="AA238" s="130">
        <v>47740</v>
      </c>
      <c r="AB238" s="129">
        <v>150000000</v>
      </c>
      <c r="AC238" s="129">
        <v>150000000</v>
      </c>
      <c r="AD238" s="129">
        <v>5.8739726027397259</v>
      </c>
      <c r="AE238" s="129">
        <v>12.008219178082191</v>
      </c>
      <c r="AF238" s="135">
        <v>7.4116000000000001E-2</v>
      </c>
      <c r="AG238" s="132" t="s">
        <v>3237</v>
      </c>
      <c r="AH238" s="135">
        <v>2.2783000000000001E-2</v>
      </c>
      <c r="AI238" s="127" t="s">
        <v>311</v>
      </c>
      <c r="AJ238" s="127" t="s">
        <v>311</v>
      </c>
      <c r="AK238" s="142">
        <v>0</v>
      </c>
      <c r="AL238" s="142">
        <v>0</v>
      </c>
      <c r="AM238" s="142">
        <v>0</v>
      </c>
      <c r="AN238" s="142">
        <v>0</v>
      </c>
      <c r="AO238" s="142">
        <v>3353749</v>
      </c>
      <c r="AP238" s="142">
        <v>0</v>
      </c>
      <c r="AQ238" s="142">
        <v>0</v>
      </c>
      <c r="AR238" s="142">
        <v>0</v>
      </c>
      <c r="AS238" s="142">
        <v>0</v>
      </c>
      <c r="AT238" s="142">
        <v>0</v>
      </c>
      <c r="AU238" s="142">
        <v>3125224.67</v>
      </c>
      <c r="AV238" s="142">
        <v>0</v>
      </c>
      <c r="AW238" s="142">
        <v>0</v>
      </c>
      <c r="AX238" s="142">
        <v>0</v>
      </c>
      <c r="AY238" s="40">
        <f t="shared" si="9"/>
        <v>0</v>
      </c>
      <c r="AZ238" s="40">
        <f t="shared" si="10"/>
        <v>6478973.6699999999</v>
      </c>
      <c r="BA238" s="40">
        <f t="shared" si="11"/>
        <v>6478973.6699999999</v>
      </c>
    </row>
    <row r="239" spans="1:53" x14ac:dyDescent="0.35">
      <c r="A239" s="127">
        <v>20838000</v>
      </c>
      <c r="B239" s="127">
        <v>1</v>
      </c>
      <c r="C239" s="127">
        <v>1</v>
      </c>
      <c r="D239" s="127">
        <v>1</v>
      </c>
      <c r="E239" s="127" t="s">
        <v>23</v>
      </c>
      <c r="F239" s="127" t="s">
        <v>24</v>
      </c>
      <c r="G239" s="127" t="s">
        <v>25</v>
      </c>
      <c r="H239" s="127" t="s">
        <v>26</v>
      </c>
      <c r="I239" s="127" t="s">
        <v>2</v>
      </c>
      <c r="J239" s="127" t="s">
        <v>27</v>
      </c>
      <c r="K239" s="127" t="s">
        <v>311</v>
      </c>
      <c r="L239" s="127" t="s">
        <v>29</v>
      </c>
      <c r="M239" s="127" t="s">
        <v>159</v>
      </c>
      <c r="N239" s="127" t="s">
        <v>1325</v>
      </c>
      <c r="O239" s="127" t="s">
        <v>325</v>
      </c>
      <c r="P239" s="127" t="s">
        <v>325</v>
      </c>
      <c r="Q239" s="127" t="s">
        <v>311</v>
      </c>
      <c r="R239" s="128">
        <v>96068816.409999996</v>
      </c>
      <c r="S239" s="128">
        <v>0</v>
      </c>
      <c r="T239" s="128">
        <v>0</v>
      </c>
      <c r="U239" s="128">
        <v>0</v>
      </c>
      <c r="V239" s="128">
        <v>0</v>
      </c>
      <c r="W239" s="128">
        <v>0</v>
      </c>
      <c r="X239" s="128">
        <v>0</v>
      </c>
      <c r="Y239" s="128">
        <v>96068816.409999996</v>
      </c>
      <c r="Z239" s="130">
        <v>43553</v>
      </c>
      <c r="AA239" s="130">
        <v>50131</v>
      </c>
      <c r="AB239" s="129">
        <v>192000000</v>
      </c>
      <c r="AC239" s="129">
        <v>192000000</v>
      </c>
      <c r="AD239" s="129">
        <v>12.424657534246576</v>
      </c>
      <c r="AE239" s="129">
        <v>18.021917808219179</v>
      </c>
      <c r="AF239" s="135">
        <v>7.5023000000000006E-2</v>
      </c>
      <c r="AG239" s="132" t="s">
        <v>3237</v>
      </c>
      <c r="AH239" s="135">
        <v>2.2783000000000001E-2</v>
      </c>
      <c r="AI239" s="127" t="s">
        <v>311</v>
      </c>
      <c r="AJ239" s="127" t="s">
        <v>311</v>
      </c>
      <c r="AK239" s="142">
        <v>0</v>
      </c>
      <c r="AL239" s="142">
        <v>0</v>
      </c>
      <c r="AM239" s="142">
        <v>0</v>
      </c>
      <c r="AN239" s="142">
        <v>0</v>
      </c>
      <c r="AO239" s="142">
        <v>0</v>
      </c>
      <c r="AP239" s="142">
        <v>3643726.36</v>
      </c>
      <c r="AQ239" s="142">
        <v>0</v>
      </c>
      <c r="AR239" s="142">
        <v>0</v>
      </c>
      <c r="AS239" s="142">
        <v>0</v>
      </c>
      <c r="AT239" s="142">
        <v>0</v>
      </c>
      <c r="AU239" s="142">
        <v>0</v>
      </c>
      <c r="AV239" s="142">
        <v>3517196.96</v>
      </c>
      <c r="AW239" s="142">
        <v>0</v>
      </c>
      <c r="AX239" s="142">
        <v>0</v>
      </c>
      <c r="AY239" s="40">
        <f t="shared" si="9"/>
        <v>0</v>
      </c>
      <c r="AZ239" s="40">
        <f t="shared" si="10"/>
        <v>7160923.3200000003</v>
      </c>
      <c r="BA239" s="40">
        <f t="shared" si="11"/>
        <v>7160923.3200000003</v>
      </c>
    </row>
    <row r="240" spans="1:53" x14ac:dyDescent="0.35">
      <c r="A240" s="127">
        <v>20839000</v>
      </c>
      <c r="B240" s="127">
        <v>1</v>
      </c>
      <c r="C240" s="127">
        <v>1</v>
      </c>
      <c r="D240" s="127">
        <v>1</v>
      </c>
      <c r="E240" s="127" t="s">
        <v>23</v>
      </c>
      <c r="F240" s="127" t="s">
        <v>24</v>
      </c>
      <c r="G240" s="127" t="s">
        <v>25</v>
      </c>
      <c r="H240" s="127" t="s">
        <v>26</v>
      </c>
      <c r="I240" s="127" t="s">
        <v>2</v>
      </c>
      <c r="J240" s="127" t="s">
        <v>27</v>
      </c>
      <c r="K240" s="127" t="s">
        <v>311</v>
      </c>
      <c r="L240" s="127" t="s">
        <v>29</v>
      </c>
      <c r="M240" s="127" t="s">
        <v>159</v>
      </c>
      <c r="N240" s="127" t="s">
        <v>1325</v>
      </c>
      <c r="O240" s="127" t="s">
        <v>326</v>
      </c>
      <c r="P240" s="127" t="s">
        <v>326</v>
      </c>
      <c r="Q240" s="127" t="s">
        <v>311</v>
      </c>
      <c r="R240" s="128">
        <v>250000000</v>
      </c>
      <c r="S240" s="128">
        <v>0</v>
      </c>
      <c r="T240" s="128">
        <v>0</v>
      </c>
      <c r="U240" s="128">
        <v>0</v>
      </c>
      <c r="V240" s="128">
        <v>0</v>
      </c>
      <c r="W240" s="128">
        <v>0</v>
      </c>
      <c r="X240" s="128">
        <v>0</v>
      </c>
      <c r="Y240" s="128">
        <v>250000000</v>
      </c>
      <c r="Z240" s="130">
        <v>43609</v>
      </c>
      <c r="AA240" s="130">
        <v>49088</v>
      </c>
      <c r="AB240" s="129">
        <v>300000000</v>
      </c>
      <c r="AC240" s="129">
        <v>300000000</v>
      </c>
      <c r="AD240" s="129">
        <v>9.5671232876712331</v>
      </c>
      <c r="AE240" s="129">
        <v>15.010958904109589</v>
      </c>
      <c r="AF240" s="135">
        <v>7.6085E-2</v>
      </c>
      <c r="AG240" s="132" t="s">
        <v>3237</v>
      </c>
      <c r="AH240" s="135">
        <v>2.2282999999999997E-2</v>
      </c>
      <c r="AI240" s="127" t="s">
        <v>311</v>
      </c>
      <c r="AJ240" s="127" t="s">
        <v>311</v>
      </c>
      <c r="AK240" s="142">
        <v>9721972.2200000007</v>
      </c>
      <c r="AL240" s="142">
        <v>0</v>
      </c>
      <c r="AM240" s="142">
        <v>0</v>
      </c>
      <c r="AN240" s="142">
        <v>0</v>
      </c>
      <c r="AO240" s="142">
        <v>0</v>
      </c>
      <c r="AP240" s="142">
        <v>0</v>
      </c>
      <c r="AQ240" s="142">
        <v>9085288.7200000007</v>
      </c>
      <c r="AR240" s="142">
        <v>0</v>
      </c>
      <c r="AS240" s="142">
        <v>0</v>
      </c>
      <c r="AT240" s="142">
        <v>0</v>
      </c>
      <c r="AU240" s="142">
        <v>0</v>
      </c>
      <c r="AV240" s="142">
        <v>0</v>
      </c>
      <c r="AW240" s="142">
        <v>8749775</v>
      </c>
      <c r="AX240" s="142">
        <v>0</v>
      </c>
      <c r="AY240" s="40">
        <f t="shared" si="9"/>
        <v>9721972.2200000007</v>
      </c>
      <c r="AZ240" s="40">
        <f t="shared" si="10"/>
        <v>17835063.719999999</v>
      </c>
      <c r="BA240" s="40">
        <f t="shared" si="11"/>
        <v>27557035.939999998</v>
      </c>
    </row>
    <row r="241" spans="1:53" x14ac:dyDescent="0.35">
      <c r="A241" s="127">
        <v>20843000</v>
      </c>
      <c r="B241" s="127">
        <v>1</v>
      </c>
      <c r="C241" s="127">
        <v>1</v>
      </c>
      <c r="D241" s="127">
        <v>1</v>
      </c>
      <c r="E241" s="127" t="s">
        <v>23</v>
      </c>
      <c r="F241" s="127" t="s">
        <v>24</v>
      </c>
      <c r="G241" s="127" t="s">
        <v>25</v>
      </c>
      <c r="H241" s="127" t="s">
        <v>26</v>
      </c>
      <c r="I241" s="127" t="s">
        <v>2</v>
      </c>
      <c r="J241" s="127" t="s">
        <v>27</v>
      </c>
      <c r="K241" s="127" t="s">
        <v>311</v>
      </c>
      <c r="L241" s="127" t="s">
        <v>29</v>
      </c>
      <c r="M241" s="127" t="s">
        <v>159</v>
      </c>
      <c r="N241" s="127" t="s">
        <v>1325</v>
      </c>
      <c r="O241" s="127" t="s">
        <v>327</v>
      </c>
      <c r="P241" s="127" t="s">
        <v>327</v>
      </c>
      <c r="Q241" s="127" t="s">
        <v>311</v>
      </c>
      <c r="R241" s="128">
        <v>71117330.339999363</v>
      </c>
      <c r="S241" s="128">
        <v>0</v>
      </c>
      <c r="T241" s="128">
        <v>0</v>
      </c>
      <c r="U241" s="128">
        <v>0</v>
      </c>
      <c r="V241" s="128">
        <v>0</v>
      </c>
      <c r="W241" s="128">
        <v>-2.9802322387695313E-8</v>
      </c>
      <c r="X241" s="128">
        <v>0</v>
      </c>
      <c r="Y241" s="128">
        <v>71117330.339999333</v>
      </c>
      <c r="Z241" s="130">
        <v>43787</v>
      </c>
      <c r="AA241" s="130">
        <v>49266</v>
      </c>
      <c r="AB241" s="129">
        <v>203000000</v>
      </c>
      <c r="AC241" s="129">
        <v>203000000</v>
      </c>
      <c r="AD241" s="129">
        <v>10.054794520547945</v>
      </c>
      <c r="AE241" s="129">
        <v>15.010958904109589</v>
      </c>
      <c r="AF241" s="135">
        <v>7.6674000000000006E-2</v>
      </c>
      <c r="AG241" s="132" t="s">
        <v>3237</v>
      </c>
      <c r="AH241" s="135">
        <v>2.2283000000000001E-2</v>
      </c>
      <c r="AI241" s="127" t="s">
        <v>311</v>
      </c>
      <c r="AJ241" s="127" t="s">
        <v>311</v>
      </c>
      <c r="AK241" s="142">
        <v>2909925.0269999998</v>
      </c>
      <c r="AL241" s="142">
        <v>0</v>
      </c>
      <c r="AM241" s="142">
        <v>0</v>
      </c>
      <c r="AN241" s="142">
        <v>0</v>
      </c>
      <c r="AO241" s="142">
        <v>0</v>
      </c>
      <c r="AP241" s="142">
        <v>0</v>
      </c>
      <c r="AQ241" s="142">
        <v>2741571.9</v>
      </c>
      <c r="AR241" s="142">
        <v>0</v>
      </c>
      <c r="AS241" s="142">
        <v>0</v>
      </c>
      <c r="AT241" s="142">
        <v>0</v>
      </c>
      <c r="AU241" s="142">
        <v>0</v>
      </c>
      <c r="AV241" s="142">
        <v>0</v>
      </c>
      <c r="AW241" s="142">
        <v>2647661.7000000002</v>
      </c>
      <c r="AX241" s="142">
        <v>0</v>
      </c>
      <c r="AY241" s="40">
        <f t="shared" si="9"/>
        <v>2909925.0269999998</v>
      </c>
      <c r="AZ241" s="40">
        <f t="shared" si="10"/>
        <v>5389233.5999999996</v>
      </c>
      <c r="BA241" s="40">
        <f t="shared" si="11"/>
        <v>8299158.6269999994</v>
      </c>
    </row>
    <row r="242" spans="1:53" x14ac:dyDescent="0.35">
      <c r="A242" s="127">
        <v>20841001</v>
      </c>
      <c r="B242" s="127">
        <v>1</v>
      </c>
      <c r="C242" s="127">
        <v>1</v>
      </c>
      <c r="D242" s="127">
        <v>1</v>
      </c>
      <c r="E242" s="127" t="s">
        <v>23</v>
      </c>
      <c r="F242" s="127" t="s">
        <v>24</v>
      </c>
      <c r="G242" s="127" t="s">
        <v>25</v>
      </c>
      <c r="H242" s="127" t="s">
        <v>26</v>
      </c>
      <c r="I242" s="127" t="s">
        <v>2</v>
      </c>
      <c r="J242" s="127" t="s">
        <v>27</v>
      </c>
      <c r="K242" s="127" t="s">
        <v>311</v>
      </c>
      <c r="L242" s="127" t="s">
        <v>29</v>
      </c>
      <c r="M242" s="127" t="s">
        <v>159</v>
      </c>
      <c r="N242" s="127" t="s">
        <v>1325</v>
      </c>
      <c r="O242" s="127" t="s">
        <v>328</v>
      </c>
      <c r="P242" s="127" t="s">
        <v>328</v>
      </c>
      <c r="Q242" s="127" t="s">
        <v>311</v>
      </c>
      <c r="R242" s="128">
        <v>11865967.42</v>
      </c>
      <c r="S242" s="128">
        <v>0</v>
      </c>
      <c r="T242" s="128">
        <v>0</v>
      </c>
      <c r="U242" s="128">
        <v>0</v>
      </c>
      <c r="V242" s="128">
        <v>0</v>
      </c>
      <c r="W242" s="128">
        <v>0</v>
      </c>
      <c r="X242" s="128">
        <v>0</v>
      </c>
      <c r="Y242" s="128">
        <v>11865967.42</v>
      </c>
      <c r="Z242" s="130">
        <v>43613</v>
      </c>
      <c r="AA242" s="130">
        <v>49457</v>
      </c>
      <c r="AB242" s="128">
        <v>100000000</v>
      </c>
      <c r="AC242" s="129">
        <v>11865967.42</v>
      </c>
      <c r="AD242" s="129">
        <v>10.578082191780823</v>
      </c>
      <c r="AE242" s="129">
        <v>16.010958904109589</v>
      </c>
      <c r="AF242" s="135">
        <v>7.6198000000000002E-2</v>
      </c>
      <c r="AG242" s="132" t="s">
        <v>3237</v>
      </c>
      <c r="AH242" s="135">
        <v>1.3283E-2</v>
      </c>
      <c r="AI242" s="127" t="s">
        <v>311</v>
      </c>
      <c r="AJ242" s="127" t="s">
        <v>311</v>
      </c>
      <c r="AK242" s="142">
        <v>462127.75</v>
      </c>
      <c r="AL242" s="142">
        <v>0</v>
      </c>
      <c r="AM242" s="142">
        <v>0</v>
      </c>
      <c r="AN242" s="142">
        <v>0</v>
      </c>
      <c r="AO242" s="142">
        <v>0</v>
      </c>
      <c r="AP242" s="142">
        <v>0</v>
      </c>
      <c r="AQ242" s="142">
        <v>433929.74</v>
      </c>
      <c r="AR242" s="142">
        <v>0</v>
      </c>
      <c r="AS242" s="142">
        <v>0</v>
      </c>
      <c r="AT242" s="142">
        <v>0</v>
      </c>
      <c r="AU242" s="142">
        <v>0</v>
      </c>
      <c r="AV242" s="142">
        <v>0</v>
      </c>
      <c r="AW242" s="142">
        <v>420116.13</v>
      </c>
      <c r="AX242" s="142">
        <v>0</v>
      </c>
      <c r="AY242" s="40">
        <f t="shared" si="9"/>
        <v>462127.75</v>
      </c>
      <c r="AZ242" s="40">
        <f t="shared" si="10"/>
        <v>854045.87</v>
      </c>
      <c r="BA242" s="40">
        <f t="shared" si="11"/>
        <v>1316173.6200000001</v>
      </c>
    </row>
    <row r="243" spans="1:53" x14ac:dyDescent="0.35">
      <c r="A243" s="127">
        <v>20846000</v>
      </c>
      <c r="B243" s="127">
        <v>1</v>
      </c>
      <c r="C243" s="127">
        <v>1</v>
      </c>
      <c r="D243" s="127">
        <v>1</v>
      </c>
      <c r="E243" s="127" t="s">
        <v>23</v>
      </c>
      <c r="F243" s="127" t="s">
        <v>24</v>
      </c>
      <c r="G243" s="127" t="s">
        <v>25</v>
      </c>
      <c r="H243" s="127" t="s">
        <v>26</v>
      </c>
      <c r="I243" s="127" t="s">
        <v>2</v>
      </c>
      <c r="J243" s="127" t="s">
        <v>27</v>
      </c>
      <c r="K243" s="127" t="s">
        <v>311</v>
      </c>
      <c r="L243" s="127" t="s">
        <v>29</v>
      </c>
      <c r="M243" s="127" t="s">
        <v>159</v>
      </c>
      <c r="N243" s="127" t="s">
        <v>1325</v>
      </c>
      <c r="O243" s="127" t="s">
        <v>329</v>
      </c>
      <c r="P243" s="127" t="s">
        <v>329</v>
      </c>
      <c r="Q243" s="127" t="s">
        <v>311</v>
      </c>
      <c r="R243" s="128">
        <v>3133824.669999999</v>
      </c>
      <c r="S243" s="128">
        <v>0</v>
      </c>
      <c r="T243" s="128">
        <v>195864.04</v>
      </c>
      <c r="U243" s="128">
        <v>114858.88</v>
      </c>
      <c r="V243" s="128">
        <v>0</v>
      </c>
      <c r="W243" s="128">
        <v>0</v>
      </c>
      <c r="X243" s="128">
        <v>0</v>
      </c>
      <c r="Y243" s="128">
        <v>2937960.629999999</v>
      </c>
      <c r="Z243" s="130">
        <v>43938</v>
      </c>
      <c r="AA243" s="130">
        <v>48323</v>
      </c>
      <c r="AB243" s="129">
        <v>50000000</v>
      </c>
      <c r="AC243" s="129">
        <v>8323671.1900000004</v>
      </c>
      <c r="AD243" s="129">
        <v>7.4712328767123291</v>
      </c>
      <c r="AE243" s="129">
        <v>12.013698630136986</v>
      </c>
      <c r="AF243" s="135">
        <v>7.4601000000000001E-2</v>
      </c>
      <c r="AG243" s="132" t="s">
        <v>3237</v>
      </c>
      <c r="AH243" s="135">
        <v>2.1783E-2</v>
      </c>
      <c r="AI243" s="127" t="s">
        <v>311</v>
      </c>
      <c r="AJ243" s="127" t="s">
        <v>311</v>
      </c>
      <c r="AK243" s="142">
        <v>0</v>
      </c>
      <c r="AL243" s="142">
        <v>0</v>
      </c>
      <c r="AM243" s="142">
        <v>0</v>
      </c>
      <c r="AN243" s="142">
        <v>0</v>
      </c>
      <c r="AO243" s="142">
        <v>0</v>
      </c>
      <c r="AP243" s="142">
        <v>110805.04</v>
      </c>
      <c r="AQ243" s="142">
        <v>0</v>
      </c>
      <c r="AR243" s="142">
        <v>0</v>
      </c>
      <c r="AS243" s="142">
        <v>0</v>
      </c>
      <c r="AT243" s="142">
        <v>0</v>
      </c>
      <c r="AU243" s="142">
        <v>0</v>
      </c>
      <c r="AV243" s="142">
        <v>103986.27</v>
      </c>
      <c r="AW243" s="142">
        <v>0</v>
      </c>
      <c r="AX243" s="142">
        <v>0</v>
      </c>
      <c r="AY243" s="40">
        <f t="shared" si="9"/>
        <v>0</v>
      </c>
      <c r="AZ243" s="40">
        <f t="shared" si="10"/>
        <v>214791.31</v>
      </c>
      <c r="BA243" s="40">
        <f t="shared" si="11"/>
        <v>214791.31</v>
      </c>
    </row>
    <row r="244" spans="1:53" x14ac:dyDescent="0.35">
      <c r="A244" s="127">
        <v>20847000</v>
      </c>
      <c r="B244" s="127">
        <v>1</v>
      </c>
      <c r="C244" s="127">
        <v>1</v>
      </c>
      <c r="D244" s="127">
        <v>1</v>
      </c>
      <c r="E244" s="127" t="s">
        <v>23</v>
      </c>
      <c r="F244" s="127" t="s">
        <v>24</v>
      </c>
      <c r="G244" s="127" t="s">
        <v>25</v>
      </c>
      <c r="H244" s="127" t="s">
        <v>26</v>
      </c>
      <c r="I244" s="127" t="s">
        <v>2</v>
      </c>
      <c r="J244" s="127" t="s">
        <v>27</v>
      </c>
      <c r="K244" s="127" t="s">
        <v>311</v>
      </c>
      <c r="L244" s="127" t="s">
        <v>29</v>
      </c>
      <c r="M244" s="127" t="s">
        <v>159</v>
      </c>
      <c r="N244" s="127" t="s">
        <v>1325</v>
      </c>
      <c r="O244" s="127" t="s">
        <v>330</v>
      </c>
      <c r="P244" s="127" t="s">
        <v>330</v>
      </c>
      <c r="Q244" s="127" t="s">
        <v>311</v>
      </c>
      <c r="R244" s="128">
        <v>350000000</v>
      </c>
      <c r="S244" s="128">
        <v>0</v>
      </c>
      <c r="T244" s="128">
        <v>0</v>
      </c>
      <c r="U244" s="128">
        <v>13444806.67</v>
      </c>
      <c r="V244" s="128">
        <v>0</v>
      </c>
      <c r="W244" s="128">
        <v>0</v>
      </c>
      <c r="X244" s="128">
        <v>0</v>
      </c>
      <c r="Y244" s="128">
        <v>350000000</v>
      </c>
      <c r="Z244" s="130">
        <v>43956</v>
      </c>
      <c r="AA244" s="130">
        <v>51261</v>
      </c>
      <c r="AB244" s="129">
        <v>350000000</v>
      </c>
      <c r="AC244" s="129">
        <v>350000000</v>
      </c>
      <c r="AD244" s="129">
        <v>15.520547945205479</v>
      </c>
      <c r="AE244" s="129">
        <v>20.013698630136986</v>
      </c>
      <c r="AF244" s="135">
        <v>7.5567999999999996E-2</v>
      </c>
      <c r="AG244" s="132" t="s">
        <v>3237</v>
      </c>
      <c r="AH244" s="135">
        <v>2.2282999999999997E-2</v>
      </c>
      <c r="AI244" s="127" t="s">
        <v>311</v>
      </c>
      <c r="AJ244" s="127" t="s">
        <v>311</v>
      </c>
      <c r="AK244" s="142">
        <v>13444806.67</v>
      </c>
      <c r="AL244" s="142">
        <v>0</v>
      </c>
      <c r="AM244" s="142">
        <v>0</v>
      </c>
      <c r="AN244" s="142">
        <v>0</v>
      </c>
      <c r="AO244" s="142">
        <v>0</v>
      </c>
      <c r="AP244" s="142">
        <v>0</v>
      </c>
      <c r="AQ244" s="142">
        <v>13224400</v>
      </c>
      <c r="AR244" s="142">
        <v>0</v>
      </c>
      <c r="AS244" s="142">
        <v>0</v>
      </c>
      <c r="AT244" s="142">
        <v>0</v>
      </c>
      <c r="AU244" s="142">
        <v>0</v>
      </c>
      <c r="AV244" s="142">
        <v>0</v>
      </c>
      <c r="AW244" s="142">
        <v>13224400</v>
      </c>
      <c r="AX244" s="142">
        <v>0</v>
      </c>
      <c r="AY244" s="40">
        <f t="shared" si="9"/>
        <v>13444806.67</v>
      </c>
      <c r="AZ244" s="40">
        <f t="shared" si="10"/>
        <v>26448800</v>
      </c>
      <c r="BA244" s="40">
        <f t="shared" si="11"/>
        <v>39893606.670000002</v>
      </c>
    </row>
    <row r="245" spans="1:53" x14ac:dyDescent="0.35">
      <c r="A245" s="127">
        <v>20848000</v>
      </c>
      <c r="B245" s="127">
        <v>1</v>
      </c>
      <c r="C245" s="127">
        <v>1</v>
      </c>
      <c r="D245" s="127">
        <v>1</v>
      </c>
      <c r="E245" s="127" t="s">
        <v>23</v>
      </c>
      <c r="F245" s="127" t="s">
        <v>24</v>
      </c>
      <c r="G245" s="127" t="s">
        <v>25</v>
      </c>
      <c r="H245" s="127" t="s">
        <v>26</v>
      </c>
      <c r="I245" s="127" t="s">
        <v>2</v>
      </c>
      <c r="J245" s="127" t="s">
        <v>27</v>
      </c>
      <c r="K245" s="127" t="s">
        <v>311</v>
      </c>
      <c r="L245" s="127" t="s">
        <v>29</v>
      </c>
      <c r="M245" s="127" t="s">
        <v>159</v>
      </c>
      <c r="N245" s="127" t="s">
        <v>1325</v>
      </c>
      <c r="O245" s="127" t="s">
        <v>331</v>
      </c>
      <c r="P245" s="127" t="s">
        <v>331</v>
      </c>
      <c r="Q245" s="127" t="s">
        <v>311</v>
      </c>
      <c r="R245" s="128">
        <v>122222222.24999999</v>
      </c>
      <c r="S245" s="128">
        <v>0</v>
      </c>
      <c r="T245" s="128">
        <v>0</v>
      </c>
      <c r="U245" s="128">
        <v>0</v>
      </c>
      <c r="V245" s="128">
        <v>0</v>
      </c>
      <c r="W245" s="128">
        <v>0</v>
      </c>
      <c r="X245" s="128">
        <v>0</v>
      </c>
      <c r="Y245" s="128">
        <v>122222222.24999999</v>
      </c>
      <c r="Z245" s="130">
        <v>44035</v>
      </c>
      <c r="AA245" s="130">
        <v>49513</v>
      </c>
      <c r="AB245" s="129">
        <v>150000000</v>
      </c>
      <c r="AC245" s="129">
        <v>150000000</v>
      </c>
      <c r="AD245" s="129">
        <v>10.731506849315069</v>
      </c>
      <c r="AE245" s="129">
        <v>15.008219178082191</v>
      </c>
      <c r="AF245" s="135">
        <v>7.3875999999999997E-2</v>
      </c>
      <c r="AG245" s="132" t="s">
        <v>3237</v>
      </c>
      <c r="AH245" s="135">
        <v>2.2283000000000001E-2</v>
      </c>
      <c r="AI245" s="127" t="s">
        <v>311</v>
      </c>
      <c r="AJ245" s="127" t="s">
        <v>311</v>
      </c>
      <c r="AK245" s="142">
        <v>0</v>
      </c>
      <c r="AL245" s="142">
        <v>0</v>
      </c>
      <c r="AM245" s="142">
        <v>4602476.05</v>
      </c>
      <c r="AN245" s="142">
        <v>0</v>
      </c>
      <c r="AO245" s="142">
        <v>0</v>
      </c>
      <c r="AP245" s="142">
        <v>0</v>
      </c>
      <c r="AQ245" s="142">
        <v>0</v>
      </c>
      <c r="AR245" s="142">
        <v>0</v>
      </c>
      <c r="AS245" s="142">
        <v>4321643.1500000004</v>
      </c>
      <c r="AT245" s="142">
        <v>0</v>
      </c>
      <c r="AU245" s="142">
        <v>0</v>
      </c>
      <c r="AV245" s="142">
        <v>0</v>
      </c>
      <c r="AW245" s="142">
        <v>0</v>
      </c>
      <c r="AX245" s="142">
        <v>0</v>
      </c>
      <c r="AY245" s="40">
        <f t="shared" si="9"/>
        <v>0</v>
      </c>
      <c r="AZ245" s="40">
        <f t="shared" si="10"/>
        <v>8924119.1999999993</v>
      </c>
      <c r="BA245" s="40">
        <f t="shared" si="11"/>
        <v>8924119.1999999993</v>
      </c>
    </row>
    <row r="246" spans="1:53" x14ac:dyDescent="0.35">
      <c r="A246" s="127">
        <v>20849000</v>
      </c>
      <c r="B246" s="127">
        <v>1</v>
      </c>
      <c r="C246" s="127">
        <v>1</v>
      </c>
      <c r="D246" s="127">
        <v>1</v>
      </c>
      <c r="E246" s="127" t="s">
        <v>23</v>
      </c>
      <c r="F246" s="127" t="s">
        <v>24</v>
      </c>
      <c r="G246" s="127" t="s">
        <v>25</v>
      </c>
      <c r="H246" s="127" t="s">
        <v>26</v>
      </c>
      <c r="I246" s="127" t="s">
        <v>2</v>
      </c>
      <c r="J246" s="127" t="s">
        <v>27</v>
      </c>
      <c r="K246" s="127" t="s">
        <v>311</v>
      </c>
      <c r="L246" s="127" t="s">
        <v>29</v>
      </c>
      <c r="M246" s="127" t="s">
        <v>159</v>
      </c>
      <c r="N246" s="127" t="s">
        <v>1325</v>
      </c>
      <c r="O246" s="127" t="s">
        <v>332</v>
      </c>
      <c r="P246" s="127" t="s">
        <v>332</v>
      </c>
      <c r="Q246" s="127" t="s">
        <v>311</v>
      </c>
      <c r="R246" s="128">
        <v>117769540.75999999</v>
      </c>
      <c r="S246" s="128">
        <v>0</v>
      </c>
      <c r="T246" s="128">
        <v>0</v>
      </c>
      <c r="U246" s="128">
        <v>0</v>
      </c>
      <c r="V246" s="128">
        <v>0</v>
      </c>
      <c r="W246" s="128">
        <v>0</v>
      </c>
      <c r="X246" s="128">
        <v>0</v>
      </c>
      <c r="Y246" s="128">
        <v>117769540.75999999</v>
      </c>
      <c r="Z246" s="130">
        <v>44169</v>
      </c>
      <c r="AA246" s="130">
        <v>49647</v>
      </c>
      <c r="AB246" s="129">
        <v>138251200</v>
      </c>
      <c r="AC246" s="129">
        <v>138251200</v>
      </c>
      <c r="AD246" s="129">
        <v>11.098630136986301</v>
      </c>
      <c r="AE246" s="129">
        <v>15.008219178082191</v>
      </c>
      <c r="AF246" s="135">
        <v>7.5616000000000003E-2</v>
      </c>
      <c r="AG246" s="132" t="s">
        <v>3237</v>
      </c>
      <c r="AH246" s="135">
        <v>2.2283000000000001E-2</v>
      </c>
      <c r="AI246" s="127" t="s">
        <v>311</v>
      </c>
      <c r="AJ246" s="127" t="s">
        <v>311</v>
      </c>
      <c r="AK246" s="142">
        <v>0</v>
      </c>
      <c r="AL246" s="142">
        <v>4526841.3099999996</v>
      </c>
      <c r="AM246" s="142">
        <v>0</v>
      </c>
      <c r="AN246" s="142">
        <v>0</v>
      </c>
      <c r="AO246" s="142">
        <v>0</v>
      </c>
      <c r="AP246" s="142">
        <v>0</v>
      </c>
      <c r="AQ246" s="142">
        <v>0</v>
      </c>
      <c r="AR246" s="142">
        <v>4306360.8</v>
      </c>
      <c r="AS246" s="142">
        <v>0</v>
      </c>
      <c r="AT246" s="142">
        <v>0</v>
      </c>
      <c r="AU246" s="142">
        <v>0</v>
      </c>
      <c r="AV246" s="142">
        <v>0</v>
      </c>
      <c r="AW246" s="142">
        <v>0</v>
      </c>
      <c r="AX246" s="142">
        <v>4133202.94</v>
      </c>
      <c r="AY246" s="40">
        <f t="shared" si="9"/>
        <v>4526841.3099999996</v>
      </c>
      <c r="AZ246" s="40">
        <f t="shared" si="10"/>
        <v>8439563.7400000002</v>
      </c>
      <c r="BA246" s="40">
        <f t="shared" si="11"/>
        <v>12966405.050000001</v>
      </c>
    </row>
    <row r="247" spans="1:53" x14ac:dyDescent="0.35">
      <c r="A247" s="127">
        <v>20789000</v>
      </c>
      <c r="B247" s="127">
        <v>1</v>
      </c>
      <c r="C247" s="127">
        <v>1</v>
      </c>
      <c r="D247" s="127">
        <v>1</v>
      </c>
      <c r="E247" s="127" t="s">
        <v>23</v>
      </c>
      <c r="F247" s="127" t="s">
        <v>24</v>
      </c>
      <c r="G247" s="127" t="s">
        <v>25</v>
      </c>
      <c r="H247" s="127" t="s">
        <v>26</v>
      </c>
      <c r="I247" s="127" t="s">
        <v>2</v>
      </c>
      <c r="J247" s="127" t="s">
        <v>27</v>
      </c>
      <c r="K247" s="127" t="s">
        <v>311</v>
      </c>
      <c r="L247" s="127" t="s">
        <v>29</v>
      </c>
      <c r="M247" s="127" t="s">
        <v>159</v>
      </c>
      <c r="N247" s="127" t="s">
        <v>1325</v>
      </c>
      <c r="O247" s="127" t="s">
        <v>333</v>
      </c>
      <c r="P247" s="127" t="s">
        <v>333</v>
      </c>
      <c r="Q247" s="127" t="s">
        <v>311</v>
      </c>
      <c r="R247" s="128">
        <v>7142857.2199999997</v>
      </c>
      <c r="S247" s="128">
        <v>0</v>
      </c>
      <c r="T247" s="128">
        <v>7142857.21</v>
      </c>
      <c r="U247" s="128">
        <v>268796.93</v>
      </c>
      <c r="V247" s="128">
        <v>0</v>
      </c>
      <c r="W247" s="128">
        <v>0</v>
      </c>
      <c r="X247" s="128">
        <v>0</v>
      </c>
      <c r="Y247" s="128">
        <v>9.9999997764825821E-3</v>
      </c>
      <c r="Z247" s="130">
        <v>38995</v>
      </c>
      <c r="AA247" s="130">
        <v>45570</v>
      </c>
      <c r="AB247" s="129">
        <v>200000000</v>
      </c>
      <c r="AC247" s="129">
        <v>200000000</v>
      </c>
      <c r="AD247" s="129">
        <v>0</v>
      </c>
      <c r="AE247" s="129">
        <v>0</v>
      </c>
      <c r="AF247" s="135">
        <v>7.3229000000000002E-2</v>
      </c>
      <c r="AG247" s="132" t="s">
        <v>3237</v>
      </c>
      <c r="AH247" s="135">
        <v>2.0782999999999999E-2</v>
      </c>
      <c r="AI247" s="127" t="s">
        <v>311</v>
      </c>
      <c r="AJ247" s="127" t="s">
        <v>311</v>
      </c>
      <c r="AK247" s="142">
        <v>0</v>
      </c>
      <c r="AL247" s="142">
        <v>0</v>
      </c>
      <c r="AM247" s="142">
        <v>0</v>
      </c>
      <c r="AN247" s="142">
        <v>0</v>
      </c>
      <c r="AO247" s="142">
        <v>0</v>
      </c>
      <c r="AP247" s="142">
        <v>0</v>
      </c>
      <c r="AQ247" s="142">
        <v>0</v>
      </c>
      <c r="AR247" s="142">
        <v>0</v>
      </c>
      <c r="AS247" s="142">
        <v>0</v>
      </c>
      <c r="AT247" s="142">
        <v>0</v>
      </c>
      <c r="AU247" s="142">
        <v>0</v>
      </c>
      <c r="AV247" s="142">
        <v>0</v>
      </c>
      <c r="AW247" s="142">
        <v>0</v>
      </c>
      <c r="AX247" s="142">
        <v>0</v>
      </c>
      <c r="AY247" s="40">
        <f t="shared" si="9"/>
        <v>0</v>
      </c>
      <c r="AZ247" s="40">
        <f t="shared" si="10"/>
        <v>0</v>
      </c>
      <c r="BA247" s="40">
        <f t="shared" si="11"/>
        <v>0</v>
      </c>
    </row>
    <row r="248" spans="1:53" x14ac:dyDescent="0.35">
      <c r="A248" s="127">
        <v>20790000</v>
      </c>
      <c r="B248" s="127">
        <v>1</v>
      </c>
      <c r="C248" s="127">
        <v>1</v>
      </c>
      <c r="D248" s="127">
        <v>1</v>
      </c>
      <c r="E248" s="127" t="s">
        <v>23</v>
      </c>
      <c r="F248" s="127" t="s">
        <v>24</v>
      </c>
      <c r="G248" s="127" t="s">
        <v>25</v>
      </c>
      <c r="H248" s="127" t="s">
        <v>26</v>
      </c>
      <c r="I248" s="127" t="s">
        <v>2</v>
      </c>
      <c r="J248" s="127" t="s">
        <v>27</v>
      </c>
      <c r="K248" s="127" t="s">
        <v>311</v>
      </c>
      <c r="L248" s="127" t="s">
        <v>29</v>
      </c>
      <c r="M248" s="127" t="s">
        <v>159</v>
      </c>
      <c r="N248" s="127" t="s">
        <v>1325</v>
      </c>
      <c r="O248" s="127" t="s">
        <v>334</v>
      </c>
      <c r="P248" s="127" t="s">
        <v>334</v>
      </c>
      <c r="Q248" s="127" t="s">
        <v>311</v>
      </c>
      <c r="R248" s="128">
        <v>6496607.2199999997</v>
      </c>
      <c r="S248" s="128">
        <v>0</v>
      </c>
      <c r="T248" s="128">
        <v>6496607.2199999997</v>
      </c>
      <c r="U248" s="128">
        <v>233207.9</v>
      </c>
      <c r="V248" s="128">
        <v>0</v>
      </c>
      <c r="W248" s="128">
        <v>0</v>
      </c>
      <c r="X248" s="128">
        <v>0</v>
      </c>
      <c r="Y248" s="128">
        <v>0</v>
      </c>
      <c r="Z248" s="130">
        <v>38995</v>
      </c>
      <c r="AA248" s="130">
        <v>45580</v>
      </c>
      <c r="AB248" s="129">
        <v>250000000</v>
      </c>
      <c r="AC248" s="129">
        <v>181905000</v>
      </c>
      <c r="AD248" s="129">
        <v>0</v>
      </c>
      <c r="AE248" s="129">
        <v>0</v>
      </c>
      <c r="AF248" s="135">
        <v>7.3844999999999994E-2</v>
      </c>
      <c r="AG248" s="132" t="s">
        <v>3237</v>
      </c>
      <c r="AH248" s="135">
        <v>2.0782999999999999E-2</v>
      </c>
      <c r="AI248" s="127" t="s">
        <v>311</v>
      </c>
      <c r="AJ248" s="127" t="s">
        <v>311</v>
      </c>
      <c r="AK248" s="142">
        <v>0</v>
      </c>
      <c r="AL248" s="142">
        <v>0</v>
      </c>
      <c r="AM248" s="142">
        <v>0</v>
      </c>
      <c r="AN248" s="142">
        <v>0</v>
      </c>
      <c r="AO248" s="142">
        <v>0</v>
      </c>
      <c r="AP248" s="142">
        <v>0</v>
      </c>
      <c r="AQ248" s="142">
        <v>0</v>
      </c>
      <c r="AR248" s="142">
        <v>0</v>
      </c>
      <c r="AS248" s="142">
        <v>0</v>
      </c>
      <c r="AT248" s="142">
        <v>0</v>
      </c>
      <c r="AU248" s="142">
        <v>0</v>
      </c>
      <c r="AV248" s="142">
        <v>0</v>
      </c>
      <c r="AW248" s="142">
        <v>0</v>
      </c>
      <c r="AX248" s="142">
        <v>0</v>
      </c>
      <c r="AY248" s="40">
        <f t="shared" si="9"/>
        <v>0</v>
      </c>
      <c r="AZ248" s="40">
        <f t="shared" si="10"/>
        <v>0</v>
      </c>
      <c r="BA248" s="40">
        <f t="shared" si="11"/>
        <v>0</v>
      </c>
    </row>
    <row r="249" spans="1:53" x14ac:dyDescent="0.35">
      <c r="A249" s="127">
        <v>20794000</v>
      </c>
      <c r="B249" s="127">
        <v>1</v>
      </c>
      <c r="C249" s="127">
        <v>1</v>
      </c>
      <c r="D249" s="127">
        <v>1</v>
      </c>
      <c r="E249" s="127" t="s">
        <v>23</v>
      </c>
      <c r="F249" s="127" t="s">
        <v>24</v>
      </c>
      <c r="G249" s="127" t="s">
        <v>25</v>
      </c>
      <c r="H249" s="127" t="s">
        <v>26</v>
      </c>
      <c r="I249" s="127" t="s">
        <v>2</v>
      </c>
      <c r="J249" s="127" t="s">
        <v>27</v>
      </c>
      <c r="K249" s="127" t="s">
        <v>311</v>
      </c>
      <c r="L249" s="127" t="s">
        <v>29</v>
      </c>
      <c r="M249" s="127" t="s">
        <v>159</v>
      </c>
      <c r="N249" s="127" t="s">
        <v>1325</v>
      </c>
      <c r="O249" s="127" t="s">
        <v>335</v>
      </c>
      <c r="P249" s="127" t="s">
        <v>335</v>
      </c>
      <c r="Q249" s="127" t="s">
        <v>311</v>
      </c>
      <c r="R249" s="128">
        <v>1450016.0300000384</v>
      </c>
      <c r="S249" s="128">
        <v>0</v>
      </c>
      <c r="T249" s="128">
        <v>0</v>
      </c>
      <c r="U249" s="128">
        <v>0</v>
      </c>
      <c r="V249" s="128">
        <v>0</v>
      </c>
      <c r="W249" s="128">
        <v>1.862645149230957E-9</v>
      </c>
      <c r="X249" s="128">
        <v>0</v>
      </c>
      <c r="Y249" s="128">
        <v>1450016.0300000403</v>
      </c>
      <c r="Z249" s="130">
        <v>39094</v>
      </c>
      <c r="AA249" s="130">
        <v>45669</v>
      </c>
      <c r="AB249" s="129">
        <v>50000000</v>
      </c>
      <c r="AC249" s="129">
        <v>42614640.289999999</v>
      </c>
      <c r="AD249" s="129">
        <v>0.2</v>
      </c>
      <c r="AE249" s="129">
        <v>18.013698630136986</v>
      </c>
      <c r="AF249" s="135">
        <v>7.0129999999999998E-2</v>
      </c>
      <c r="AG249" s="132" t="s">
        <v>3237</v>
      </c>
      <c r="AH249" s="135">
        <v>1.8283000000000001E-2</v>
      </c>
      <c r="AI249" s="127" t="s">
        <v>311</v>
      </c>
      <c r="AJ249" s="127" t="s">
        <v>311</v>
      </c>
      <c r="AK249" s="142">
        <v>0</v>
      </c>
      <c r="AL249" s="142">
        <v>0</v>
      </c>
      <c r="AM249" s="142">
        <v>51974.7</v>
      </c>
      <c r="AN249" s="142">
        <v>0</v>
      </c>
      <c r="AO249" s="142">
        <v>0</v>
      </c>
      <c r="AP249" s="142">
        <v>0</v>
      </c>
      <c r="AQ249" s="142">
        <v>0</v>
      </c>
      <c r="AR249" s="142">
        <v>0</v>
      </c>
      <c r="AS249" s="142">
        <v>0</v>
      </c>
      <c r="AT249" s="142">
        <v>0</v>
      </c>
      <c r="AU249" s="142">
        <v>0</v>
      </c>
      <c r="AV249" s="142">
        <v>0</v>
      </c>
      <c r="AW249" s="142">
        <v>0</v>
      </c>
      <c r="AX249" s="142">
        <v>0</v>
      </c>
      <c r="AY249" s="40">
        <f t="shared" si="9"/>
        <v>0</v>
      </c>
      <c r="AZ249" s="40">
        <f t="shared" si="10"/>
        <v>51974.7</v>
      </c>
      <c r="BA249" s="40">
        <f t="shared" si="11"/>
        <v>51974.7</v>
      </c>
    </row>
    <row r="250" spans="1:53" x14ac:dyDescent="0.35">
      <c r="A250" s="127">
        <v>20793000</v>
      </c>
      <c r="B250" s="127">
        <v>1</v>
      </c>
      <c r="C250" s="127">
        <v>1</v>
      </c>
      <c r="D250" s="127">
        <v>1</v>
      </c>
      <c r="E250" s="127" t="s">
        <v>23</v>
      </c>
      <c r="F250" s="127" t="s">
        <v>24</v>
      </c>
      <c r="G250" s="127" t="s">
        <v>25</v>
      </c>
      <c r="H250" s="127" t="s">
        <v>26</v>
      </c>
      <c r="I250" s="127" t="s">
        <v>2</v>
      </c>
      <c r="J250" s="127" t="s">
        <v>27</v>
      </c>
      <c r="K250" s="127" t="s">
        <v>311</v>
      </c>
      <c r="L250" s="127" t="s">
        <v>29</v>
      </c>
      <c r="M250" s="127" t="s">
        <v>159</v>
      </c>
      <c r="N250" s="127" t="s">
        <v>1325</v>
      </c>
      <c r="O250" s="127" t="s">
        <v>336</v>
      </c>
      <c r="P250" s="127" t="s">
        <v>336</v>
      </c>
      <c r="Q250" s="127" t="s">
        <v>311</v>
      </c>
      <c r="R250" s="128">
        <v>9821428.6099999994</v>
      </c>
      <c r="S250" s="128">
        <v>0</v>
      </c>
      <c r="T250" s="128">
        <v>9821428.6070000008</v>
      </c>
      <c r="U250" s="128">
        <v>339099.64</v>
      </c>
      <c r="V250" s="128">
        <v>0</v>
      </c>
      <c r="W250" s="128">
        <v>0</v>
      </c>
      <c r="X250" s="128">
        <v>0</v>
      </c>
      <c r="Y250" s="128">
        <v>2.9999986290931702E-3</v>
      </c>
      <c r="Z250" s="130">
        <v>39020</v>
      </c>
      <c r="AA250" s="130">
        <v>45596</v>
      </c>
      <c r="AB250" s="129">
        <v>275000000</v>
      </c>
      <c r="AC250" s="129">
        <v>275000000</v>
      </c>
      <c r="AD250" s="129">
        <v>0</v>
      </c>
      <c r="AE250" s="129">
        <v>0</v>
      </c>
      <c r="AF250" s="135">
        <v>6.7920999999999995E-2</v>
      </c>
      <c r="AG250" s="132" t="s">
        <v>3237</v>
      </c>
      <c r="AH250" s="135">
        <v>1.4783000000000001E-2</v>
      </c>
      <c r="AI250" s="127" t="s">
        <v>311</v>
      </c>
      <c r="AJ250" s="127" t="s">
        <v>311</v>
      </c>
      <c r="AK250" s="142">
        <v>0</v>
      </c>
      <c r="AL250" s="142">
        <v>0</v>
      </c>
      <c r="AM250" s="142">
        <v>0</v>
      </c>
      <c r="AN250" s="142">
        <v>0</v>
      </c>
      <c r="AO250" s="142">
        <v>0</v>
      </c>
      <c r="AP250" s="142">
        <v>0</v>
      </c>
      <c r="AQ250" s="142">
        <v>0</v>
      </c>
      <c r="AR250" s="142">
        <v>0</v>
      </c>
      <c r="AS250" s="142">
        <v>0</v>
      </c>
      <c r="AT250" s="142">
        <v>0</v>
      </c>
      <c r="AU250" s="142">
        <v>0</v>
      </c>
      <c r="AV250" s="142">
        <v>0</v>
      </c>
      <c r="AW250" s="142">
        <v>0</v>
      </c>
      <c r="AX250" s="142">
        <v>0</v>
      </c>
      <c r="AY250" s="40">
        <f t="shared" si="9"/>
        <v>0</v>
      </c>
      <c r="AZ250" s="40">
        <f t="shared" si="10"/>
        <v>0</v>
      </c>
      <c r="BA250" s="40">
        <f t="shared" si="11"/>
        <v>0</v>
      </c>
    </row>
    <row r="251" spans="1:53" x14ac:dyDescent="0.35">
      <c r="A251" s="127">
        <v>20798000</v>
      </c>
      <c r="B251" s="127">
        <v>1</v>
      </c>
      <c r="C251" s="127">
        <v>1</v>
      </c>
      <c r="D251" s="127">
        <v>1</v>
      </c>
      <c r="E251" s="127" t="s">
        <v>23</v>
      </c>
      <c r="F251" s="127" t="s">
        <v>24</v>
      </c>
      <c r="G251" s="127" t="s">
        <v>25</v>
      </c>
      <c r="H251" s="127" t="s">
        <v>26</v>
      </c>
      <c r="I251" s="127" t="s">
        <v>2</v>
      </c>
      <c r="J251" s="127" t="s">
        <v>27</v>
      </c>
      <c r="K251" s="127" t="s">
        <v>311</v>
      </c>
      <c r="L251" s="127" t="s">
        <v>29</v>
      </c>
      <c r="M251" s="127" t="s">
        <v>159</v>
      </c>
      <c r="N251" s="127" t="s">
        <v>1325</v>
      </c>
      <c r="O251" s="127" t="s">
        <v>337</v>
      </c>
      <c r="P251" s="127" t="s">
        <v>337</v>
      </c>
      <c r="Q251" s="127" t="s">
        <v>311</v>
      </c>
      <c r="R251" s="128">
        <v>19285714.25</v>
      </c>
      <c r="S251" s="128">
        <v>0</v>
      </c>
      <c r="T251" s="128">
        <v>0</v>
      </c>
      <c r="U251" s="128">
        <v>0</v>
      </c>
      <c r="V251" s="128">
        <v>0</v>
      </c>
      <c r="W251" s="128">
        <v>0</v>
      </c>
      <c r="X251" s="128">
        <v>0</v>
      </c>
      <c r="Y251" s="128">
        <v>19285714.25</v>
      </c>
      <c r="Z251" s="130">
        <v>39423</v>
      </c>
      <c r="AA251" s="130">
        <v>46000</v>
      </c>
      <c r="AB251" s="129">
        <v>180000000</v>
      </c>
      <c r="AC251" s="129">
        <v>180000000</v>
      </c>
      <c r="AD251" s="129">
        <v>1.106849315068493</v>
      </c>
      <c r="AE251" s="129">
        <v>18.019178082191782</v>
      </c>
      <c r="AF251" s="135">
        <v>6.7798999999999998E-2</v>
      </c>
      <c r="AG251" s="132" t="s">
        <v>3237</v>
      </c>
      <c r="AH251" s="135">
        <v>1.4782999999999999E-2</v>
      </c>
      <c r="AI251" s="127" t="s">
        <v>311</v>
      </c>
      <c r="AJ251" s="127" t="s">
        <v>311</v>
      </c>
      <c r="AK251" s="142">
        <v>0</v>
      </c>
      <c r="AL251" s="142">
        <v>664672.34</v>
      </c>
      <c r="AM251" s="142">
        <v>0</v>
      </c>
      <c r="AN251" s="142">
        <v>0</v>
      </c>
      <c r="AO251" s="142">
        <v>0</v>
      </c>
      <c r="AP251" s="142">
        <v>0</v>
      </c>
      <c r="AQ251" s="142">
        <v>0</v>
      </c>
      <c r="AR251" s="142">
        <v>440693.5</v>
      </c>
      <c r="AS251" s="142">
        <v>0</v>
      </c>
      <c r="AT251" s="142">
        <v>0</v>
      </c>
      <c r="AU251" s="142">
        <v>0</v>
      </c>
      <c r="AV251" s="142">
        <v>0</v>
      </c>
      <c r="AW251" s="142">
        <v>0</v>
      </c>
      <c r="AX251" s="142">
        <v>221557.45</v>
      </c>
      <c r="AY251" s="40">
        <f t="shared" si="9"/>
        <v>664672.34</v>
      </c>
      <c r="AZ251" s="40">
        <f t="shared" si="10"/>
        <v>662250.94999999995</v>
      </c>
      <c r="BA251" s="40">
        <f t="shared" si="11"/>
        <v>1326923.29</v>
      </c>
    </row>
    <row r="252" spans="1:53" x14ac:dyDescent="0.35">
      <c r="A252" s="127">
        <v>20799000</v>
      </c>
      <c r="B252" s="127">
        <v>1</v>
      </c>
      <c r="C252" s="127">
        <v>1</v>
      </c>
      <c r="D252" s="127">
        <v>1</v>
      </c>
      <c r="E252" s="127" t="s">
        <v>23</v>
      </c>
      <c r="F252" s="127" t="s">
        <v>24</v>
      </c>
      <c r="G252" s="127" t="s">
        <v>25</v>
      </c>
      <c r="H252" s="127" t="s">
        <v>26</v>
      </c>
      <c r="I252" s="127" t="s">
        <v>2</v>
      </c>
      <c r="J252" s="127" t="s">
        <v>27</v>
      </c>
      <c r="K252" s="127" t="s">
        <v>311</v>
      </c>
      <c r="L252" s="127" t="s">
        <v>29</v>
      </c>
      <c r="M252" s="127" t="s">
        <v>159</v>
      </c>
      <c r="N252" s="127" t="s">
        <v>1325</v>
      </c>
      <c r="O252" s="127" t="s">
        <v>338</v>
      </c>
      <c r="P252" s="127" t="s">
        <v>338</v>
      </c>
      <c r="Q252" s="127" t="s">
        <v>311</v>
      </c>
      <c r="R252" s="128">
        <v>26785714.249999687</v>
      </c>
      <c r="S252" s="128">
        <v>0</v>
      </c>
      <c r="T252" s="128">
        <v>0</v>
      </c>
      <c r="U252" s="128">
        <v>0</v>
      </c>
      <c r="V252" s="128">
        <v>0</v>
      </c>
      <c r="W252" s="128">
        <v>-1.4901161193847656E-8</v>
      </c>
      <c r="X252" s="128">
        <v>0</v>
      </c>
      <c r="Y252" s="128">
        <v>26785714.249999672</v>
      </c>
      <c r="Z252" s="130">
        <v>39425</v>
      </c>
      <c r="AA252" s="130">
        <v>46000</v>
      </c>
      <c r="AB252" s="129">
        <v>250000000</v>
      </c>
      <c r="AC252" s="129">
        <v>250000000</v>
      </c>
      <c r="AD252" s="129">
        <v>1.106849315068493</v>
      </c>
      <c r="AE252" s="129">
        <v>18.013698630136986</v>
      </c>
      <c r="AF252" s="135">
        <v>6.7798999999999998E-2</v>
      </c>
      <c r="AG252" s="132" t="s">
        <v>3237</v>
      </c>
      <c r="AH252" s="135">
        <v>1.4782999999999999E-2</v>
      </c>
      <c r="AI252" s="127" t="s">
        <v>311</v>
      </c>
      <c r="AJ252" s="127" t="s">
        <v>311</v>
      </c>
      <c r="AK252" s="142">
        <v>0</v>
      </c>
      <c r="AL252" s="142">
        <v>923156.03</v>
      </c>
      <c r="AM252" s="142">
        <v>0</v>
      </c>
      <c r="AN252" s="142">
        <v>0</v>
      </c>
      <c r="AO252" s="142">
        <v>0</v>
      </c>
      <c r="AP252" s="142">
        <v>0</v>
      </c>
      <c r="AQ252" s="142">
        <v>0</v>
      </c>
      <c r="AR252" s="142">
        <v>612074.30000000005</v>
      </c>
      <c r="AS252" s="142">
        <v>0</v>
      </c>
      <c r="AT252" s="142">
        <v>0</v>
      </c>
      <c r="AU252" s="142">
        <v>0</v>
      </c>
      <c r="AV252" s="142">
        <v>0</v>
      </c>
      <c r="AW252" s="142">
        <v>0</v>
      </c>
      <c r="AX252" s="142">
        <v>307718.67</v>
      </c>
      <c r="AY252" s="40">
        <f t="shared" si="9"/>
        <v>923156.03</v>
      </c>
      <c r="AZ252" s="40">
        <f t="shared" si="10"/>
        <v>919792.97</v>
      </c>
      <c r="BA252" s="40">
        <f t="shared" si="11"/>
        <v>1842949</v>
      </c>
    </row>
    <row r="253" spans="1:53" x14ac:dyDescent="0.35">
      <c r="A253" s="127">
        <v>20797000</v>
      </c>
      <c r="B253" s="127">
        <v>1</v>
      </c>
      <c r="C253" s="127">
        <v>1</v>
      </c>
      <c r="D253" s="127">
        <v>1</v>
      </c>
      <c r="E253" s="127" t="s">
        <v>23</v>
      </c>
      <c r="F253" s="127" t="s">
        <v>24</v>
      </c>
      <c r="G253" s="127" t="s">
        <v>25</v>
      </c>
      <c r="H253" s="127" t="s">
        <v>26</v>
      </c>
      <c r="I253" s="127" t="s">
        <v>2</v>
      </c>
      <c r="J253" s="127" t="s">
        <v>27</v>
      </c>
      <c r="K253" s="127" t="s">
        <v>311</v>
      </c>
      <c r="L253" s="127" t="s">
        <v>29</v>
      </c>
      <c r="M253" s="127" t="s">
        <v>159</v>
      </c>
      <c r="N253" s="127" t="s">
        <v>1325</v>
      </c>
      <c r="O253" s="127" t="s">
        <v>339</v>
      </c>
      <c r="P253" s="127" t="s">
        <v>339</v>
      </c>
      <c r="Q253" s="127" t="s">
        <v>311</v>
      </c>
      <c r="R253" s="128">
        <v>10860349.040000156</v>
      </c>
      <c r="S253" s="128">
        <v>0</v>
      </c>
      <c r="T253" s="128">
        <v>0</v>
      </c>
      <c r="U253" s="128">
        <v>0</v>
      </c>
      <c r="V253" s="128">
        <v>0</v>
      </c>
      <c r="W253" s="128">
        <v>7.4505805969238281E-9</v>
      </c>
      <c r="X253" s="128">
        <v>0</v>
      </c>
      <c r="Y253" s="128">
        <v>10860349.040000163</v>
      </c>
      <c r="Z253" s="130">
        <v>39415</v>
      </c>
      <c r="AA253" s="130">
        <v>45990</v>
      </c>
      <c r="AB253" s="129">
        <v>100000000</v>
      </c>
      <c r="AC253" s="129">
        <v>100000000</v>
      </c>
      <c r="AD253" s="129">
        <v>1.0794520547945206</v>
      </c>
      <c r="AE253" s="129">
        <v>18.013698630136986</v>
      </c>
      <c r="AF253" s="135">
        <v>6.8792000000000006E-2</v>
      </c>
      <c r="AG253" s="132" t="s">
        <v>3237</v>
      </c>
      <c r="AH253" s="135">
        <v>1.4782999999999999E-2</v>
      </c>
      <c r="AI253" s="127" t="s">
        <v>311</v>
      </c>
      <c r="AJ253" s="127" t="s">
        <v>311</v>
      </c>
      <c r="AK253" s="142">
        <v>381853.73</v>
      </c>
      <c r="AL253" s="142">
        <v>0</v>
      </c>
      <c r="AM253" s="142">
        <v>0</v>
      </c>
      <c r="AN253" s="142">
        <v>0</v>
      </c>
      <c r="AO253" s="142">
        <v>0</v>
      </c>
      <c r="AP253" s="142">
        <v>0</v>
      </c>
      <c r="AQ253" s="142">
        <v>250418.57</v>
      </c>
      <c r="AR253" s="142">
        <v>0</v>
      </c>
      <c r="AS253" s="142">
        <v>0</v>
      </c>
      <c r="AT253" s="142">
        <v>0</v>
      </c>
      <c r="AU253" s="142">
        <v>0</v>
      </c>
      <c r="AV253" s="142">
        <v>0</v>
      </c>
      <c r="AW253" s="142">
        <v>127284.58</v>
      </c>
      <c r="AX253" s="142">
        <v>0</v>
      </c>
      <c r="AY253" s="40">
        <f t="shared" si="9"/>
        <v>381853.73</v>
      </c>
      <c r="AZ253" s="40">
        <f t="shared" si="10"/>
        <v>377703.15</v>
      </c>
      <c r="BA253" s="40">
        <f t="shared" si="11"/>
        <v>759556.88</v>
      </c>
    </row>
    <row r="254" spans="1:53" x14ac:dyDescent="0.35">
      <c r="A254" s="127">
        <v>20801000</v>
      </c>
      <c r="B254" s="127">
        <v>1</v>
      </c>
      <c r="C254" s="127">
        <v>1</v>
      </c>
      <c r="D254" s="127">
        <v>1</v>
      </c>
      <c r="E254" s="127" t="s">
        <v>23</v>
      </c>
      <c r="F254" s="127" t="s">
        <v>24</v>
      </c>
      <c r="G254" s="127" t="s">
        <v>25</v>
      </c>
      <c r="H254" s="127" t="s">
        <v>26</v>
      </c>
      <c r="I254" s="127" t="s">
        <v>2</v>
      </c>
      <c r="J254" s="127" t="s">
        <v>27</v>
      </c>
      <c r="K254" s="127" t="s">
        <v>311</v>
      </c>
      <c r="L254" s="127" t="s">
        <v>29</v>
      </c>
      <c r="M254" s="127" t="s">
        <v>159</v>
      </c>
      <c r="N254" s="127" t="s">
        <v>1325</v>
      </c>
      <c r="O254" s="127" t="s">
        <v>340</v>
      </c>
      <c r="P254" s="127" t="s">
        <v>340</v>
      </c>
      <c r="Q254" s="127" t="s">
        <v>311</v>
      </c>
      <c r="R254" s="128">
        <v>9864387.8800001554</v>
      </c>
      <c r="S254" s="128">
        <v>0</v>
      </c>
      <c r="T254" s="128">
        <v>0</v>
      </c>
      <c r="U254" s="128">
        <v>0</v>
      </c>
      <c r="V254" s="128">
        <v>0</v>
      </c>
      <c r="W254" s="128">
        <v>7.4505805969238281E-9</v>
      </c>
      <c r="X254" s="128">
        <v>0</v>
      </c>
      <c r="Y254" s="128">
        <v>9864387.8800001629</v>
      </c>
      <c r="Z254" s="130">
        <v>40218</v>
      </c>
      <c r="AA254" s="130">
        <v>45990</v>
      </c>
      <c r="AB254" s="129">
        <v>100000000</v>
      </c>
      <c r="AC254" s="129">
        <v>100000000</v>
      </c>
      <c r="AD254" s="129">
        <v>1.0794520547945206</v>
      </c>
      <c r="AE254" s="129">
        <v>15.813698630136987</v>
      </c>
      <c r="AF254" s="135">
        <v>8.0216999999999997E-2</v>
      </c>
      <c r="AG254" s="132" t="s">
        <v>3237</v>
      </c>
      <c r="AH254" s="135">
        <v>2.8282999999999999E-2</v>
      </c>
      <c r="AI254" s="127" t="s">
        <v>311</v>
      </c>
      <c r="AJ254" s="127" t="s">
        <v>311</v>
      </c>
      <c r="AK254" s="142">
        <v>0</v>
      </c>
      <c r="AL254" s="142">
        <v>0</v>
      </c>
      <c r="AM254" s="142">
        <v>0</v>
      </c>
      <c r="AN254" s="142">
        <v>404437.93</v>
      </c>
      <c r="AO254" s="142">
        <v>0</v>
      </c>
      <c r="AP254" s="142">
        <v>0</v>
      </c>
      <c r="AQ254" s="142">
        <v>0</v>
      </c>
      <c r="AR254" s="142">
        <v>0</v>
      </c>
      <c r="AS254" s="142">
        <v>0</v>
      </c>
      <c r="AT254" s="142">
        <v>229796.65</v>
      </c>
      <c r="AU254" s="142">
        <v>0</v>
      </c>
      <c r="AV254" s="142">
        <v>0</v>
      </c>
      <c r="AW254" s="142">
        <v>38209.61</v>
      </c>
      <c r="AX254" s="142">
        <v>0</v>
      </c>
      <c r="AY254" s="40">
        <f t="shared" si="9"/>
        <v>0</v>
      </c>
      <c r="AZ254" s="40">
        <f t="shared" si="10"/>
        <v>672444.19</v>
      </c>
      <c r="BA254" s="40">
        <f t="shared" si="11"/>
        <v>672444.19</v>
      </c>
    </row>
    <row r="255" spans="1:53" x14ac:dyDescent="0.35">
      <c r="A255" s="127">
        <v>20805000</v>
      </c>
      <c r="B255" s="127">
        <v>1</v>
      </c>
      <c r="C255" s="127">
        <v>1</v>
      </c>
      <c r="D255" s="127">
        <v>1</v>
      </c>
      <c r="E255" s="127" t="s">
        <v>23</v>
      </c>
      <c r="F255" s="127" t="s">
        <v>24</v>
      </c>
      <c r="G255" s="127" t="s">
        <v>25</v>
      </c>
      <c r="H255" s="127" t="s">
        <v>26</v>
      </c>
      <c r="I255" s="127" t="s">
        <v>2</v>
      </c>
      <c r="J255" s="127" t="s">
        <v>27</v>
      </c>
      <c r="K255" s="127" t="s">
        <v>311</v>
      </c>
      <c r="L255" s="127" t="s">
        <v>29</v>
      </c>
      <c r="M255" s="127" t="s">
        <v>159</v>
      </c>
      <c r="N255" s="127" t="s">
        <v>1325</v>
      </c>
      <c r="O255" s="127" t="s">
        <v>341</v>
      </c>
      <c r="P255" s="127" t="s">
        <v>341</v>
      </c>
      <c r="Q255" s="127" t="s">
        <v>311</v>
      </c>
      <c r="R255" s="128">
        <v>36856360.239999689</v>
      </c>
      <c r="S255" s="128">
        <v>0</v>
      </c>
      <c r="T255" s="128">
        <v>0</v>
      </c>
      <c r="U255" s="128">
        <v>0</v>
      </c>
      <c r="V255" s="128">
        <v>0</v>
      </c>
      <c r="W255" s="128">
        <v>-1.4901161193847656E-8</v>
      </c>
      <c r="X255" s="128">
        <v>0</v>
      </c>
      <c r="Y255" s="128">
        <v>36856360.239999674</v>
      </c>
      <c r="Z255" s="130">
        <v>40260</v>
      </c>
      <c r="AA255" s="130">
        <v>46835</v>
      </c>
      <c r="AB255" s="129">
        <v>255303921.38</v>
      </c>
      <c r="AC255" s="129">
        <v>146467528.34999999</v>
      </c>
      <c r="AD255" s="129">
        <v>3.3945205479452056</v>
      </c>
      <c r="AE255" s="129">
        <v>18.013698630136986</v>
      </c>
      <c r="AF255" s="135">
        <v>8.0740999999999993E-2</v>
      </c>
      <c r="AG255" s="132" t="s">
        <v>3237</v>
      </c>
      <c r="AH255" s="135">
        <v>2.8282999999999999E-2</v>
      </c>
      <c r="AI255" s="127" t="s">
        <v>311</v>
      </c>
      <c r="AJ255" s="127" t="s">
        <v>311</v>
      </c>
      <c r="AK255" s="142">
        <v>0</v>
      </c>
      <c r="AL255" s="142">
        <v>0</v>
      </c>
      <c r="AM255" s="142">
        <v>0</v>
      </c>
      <c r="AN255" s="142">
        <v>0</v>
      </c>
      <c r="AO255" s="142">
        <v>1496175.85</v>
      </c>
      <c r="AP255" s="142">
        <v>0</v>
      </c>
      <c r="AQ255" s="142">
        <v>0</v>
      </c>
      <c r="AR255" s="142">
        <v>0</v>
      </c>
      <c r="AS255" s="142">
        <v>0</v>
      </c>
      <c r="AT255" s="142">
        <v>0</v>
      </c>
      <c r="AU255" s="142">
        <v>1303692.3</v>
      </c>
      <c r="AV255" s="142">
        <v>0</v>
      </c>
      <c r="AW255" s="142">
        <v>0</v>
      </c>
      <c r="AX255" s="142">
        <v>0</v>
      </c>
      <c r="AY255" s="40">
        <f t="shared" si="9"/>
        <v>0</v>
      </c>
      <c r="AZ255" s="40">
        <f t="shared" si="10"/>
        <v>2799868.1500000004</v>
      </c>
      <c r="BA255" s="40">
        <f t="shared" si="11"/>
        <v>2799868.1500000004</v>
      </c>
    </row>
    <row r="256" spans="1:53" x14ac:dyDescent="0.35">
      <c r="A256" s="127">
        <v>20808000</v>
      </c>
      <c r="B256" s="127">
        <v>1</v>
      </c>
      <c r="C256" s="127">
        <v>1</v>
      </c>
      <c r="D256" s="127">
        <v>1</v>
      </c>
      <c r="E256" s="127" t="s">
        <v>23</v>
      </c>
      <c r="F256" s="127" t="s">
        <v>24</v>
      </c>
      <c r="G256" s="127" t="s">
        <v>25</v>
      </c>
      <c r="H256" s="127" t="s">
        <v>26</v>
      </c>
      <c r="I256" s="127" t="s">
        <v>2</v>
      </c>
      <c r="J256" s="127" t="s">
        <v>27</v>
      </c>
      <c r="K256" s="127" t="s">
        <v>311</v>
      </c>
      <c r="L256" s="127" t="s">
        <v>29</v>
      </c>
      <c r="M256" s="127" t="s">
        <v>159</v>
      </c>
      <c r="N256" s="127" t="s">
        <v>1325</v>
      </c>
      <c r="O256" s="127" t="s">
        <v>342</v>
      </c>
      <c r="P256" s="127" t="s">
        <v>342</v>
      </c>
      <c r="Q256" s="127" t="s">
        <v>311</v>
      </c>
      <c r="R256" s="128">
        <v>98957669.600001231</v>
      </c>
      <c r="S256" s="128">
        <v>0</v>
      </c>
      <c r="T256" s="128">
        <v>0</v>
      </c>
      <c r="U256" s="128">
        <v>0</v>
      </c>
      <c r="V256" s="128">
        <v>0</v>
      </c>
      <c r="W256" s="128">
        <v>5.9604644775390625E-8</v>
      </c>
      <c r="X256" s="128">
        <v>0</v>
      </c>
      <c r="Y256" s="128">
        <v>98957669.60000129</v>
      </c>
      <c r="Z256" s="130">
        <v>40512</v>
      </c>
      <c r="AA256" s="130">
        <v>47087</v>
      </c>
      <c r="AB256" s="129">
        <v>300000000</v>
      </c>
      <c r="AC256" s="129">
        <v>300000000</v>
      </c>
      <c r="AD256" s="129">
        <v>4.0849315068493155</v>
      </c>
      <c r="AE256" s="129">
        <v>18.013698630136986</v>
      </c>
      <c r="AF256" s="135">
        <v>8.2226999999999995E-2</v>
      </c>
      <c r="AG256" s="132" t="s">
        <v>3237</v>
      </c>
      <c r="AH256" s="135">
        <v>2.8282999999999999E-2</v>
      </c>
      <c r="AI256" s="127" t="s">
        <v>311</v>
      </c>
      <c r="AJ256" s="127" t="s">
        <v>311</v>
      </c>
      <c r="AK256" s="142">
        <v>4136304.42</v>
      </c>
      <c r="AL256" s="142">
        <v>0</v>
      </c>
      <c r="AM256" s="142">
        <v>0</v>
      </c>
      <c r="AN256" s="142">
        <v>0</v>
      </c>
      <c r="AO256" s="142">
        <v>0</v>
      </c>
      <c r="AP256" s="142">
        <v>0</v>
      </c>
      <c r="AQ256" s="142">
        <v>3656623.7</v>
      </c>
      <c r="AR256" s="142">
        <v>0</v>
      </c>
      <c r="AS256" s="142">
        <v>0</v>
      </c>
      <c r="AT256" s="142">
        <v>0</v>
      </c>
      <c r="AU256" s="142">
        <v>0</v>
      </c>
      <c r="AV256" s="142">
        <v>0</v>
      </c>
      <c r="AW256" s="142">
        <v>3217125.66</v>
      </c>
      <c r="AX256" s="142">
        <v>0</v>
      </c>
      <c r="AY256" s="40">
        <f t="shared" si="9"/>
        <v>4136304.42</v>
      </c>
      <c r="AZ256" s="40">
        <f t="shared" si="10"/>
        <v>6873749.3600000003</v>
      </c>
      <c r="BA256" s="40">
        <f t="shared" si="11"/>
        <v>11010053.780000001</v>
      </c>
    </row>
    <row r="257" spans="1:53" x14ac:dyDescent="0.35">
      <c r="A257" s="127">
        <v>20809000</v>
      </c>
      <c r="B257" s="127">
        <v>1</v>
      </c>
      <c r="C257" s="127">
        <v>1</v>
      </c>
      <c r="D257" s="127">
        <v>1</v>
      </c>
      <c r="E257" s="127" t="s">
        <v>23</v>
      </c>
      <c r="F257" s="127" t="s">
        <v>24</v>
      </c>
      <c r="G257" s="127" t="s">
        <v>25</v>
      </c>
      <c r="H257" s="127" t="s">
        <v>26</v>
      </c>
      <c r="I257" s="127" t="s">
        <v>2</v>
      </c>
      <c r="J257" s="127" t="s">
        <v>27</v>
      </c>
      <c r="K257" s="127" t="s">
        <v>311</v>
      </c>
      <c r="L257" s="127" t="s">
        <v>29</v>
      </c>
      <c r="M257" s="127" t="s">
        <v>159</v>
      </c>
      <c r="N257" s="127" t="s">
        <v>1325</v>
      </c>
      <c r="O257" s="127" t="s">
        <v>343</v>
      </c>
      <c r="P257" s="127" t="s">
        <v>343</v>
      </c>
      <c r="Q257" s="127" t="s">
        <v>311</v>
      </c>
      <c r="R257" s="128">
        <v>6802236.3700000001</v>
      </c>
      <c r="S257" s="128">
        <v>0</v>
      </c>
      <c r="T257" s="128">
        <v>0</v>
      </c>
      <c r="U257" s="128">
        <v>0</v>
      </c>
      <c r="V257" s="128">
        <v>0</v>
      </c>
      <c r="W257" s="128">
        <v>0</v>
      </c>
      <c r="X257" s="128">
        <v>0</v>
      </c>
      <c r="Y257" s="128">
        <v>6802236.3700000001</v>
      </c>
      <c r="Z257" s="130">
        <v>40720</v>
      </c>
      <c r="AA257" s="130">
        <v>47297</v>
      </c>
      <c r="AB257" s="129">
        <v>66726740.520000003</v>
      </c>
      <c r="AC257" s="129">
        <v>18557373</v>
      </c>
      <c r="AD257" s="129">
        <v>4.6602739726027398</v>
      </c>
      <c r="AE257" s="129">
        <v>18.019178082191782</v>
      </c>
      <c r="AF257" s="135">
        <v>8.0049999999999996E-2</v>
      </c>
      <c r="AG257" s="132" t="s">
        <v>3237</v>
      </c>
      <c r="AH257" s="135">
        <v>2.8282999999999999E-2</v>
      </c>
      <c r="AI257" s="127" t="s">
        <v>311</v>
      </c>
      <c r="AJ257" s="127" t="s">
        <v>311</v>
      </c>
      <c r="AK257" s="142">
        <v>0</v>
      </c>
      <c r="AL257" s="142">
        <v>276797.17</v>
      </c>
      <c r="AM257" s="142">
        <v>0</v>
      </c>
      <c r="AN257" s="142">
        <v>0</v>
      </c>
      <c r="AO257" s="142">
        <v>0</v>
      </c>
      <c r="AP257" s="142">
        <v>0</v>
      </c>
      <c r="AQ257" s="142">
        <v>0</v>
      </c>
      <c r="AR257" s="142">
        <v>247756.15</v>
      </c>
      <c r="AS257" s="142">
        <v>0</v>
      </c>
      <c r="AT257" s="142">
        <v>0</v>
      </c>
      <c r="AU257" s="142">
        <v>0</v>
      </c>
      <c r="AV257" s="142">
        <v>0</v>
      </c>
      <c r="AW257" s="142">
        <v>0</v>
      </c>
      <c r="AX257" s="142">
        <v>221437.74</v>
      </c>
      <c r="AY257" s="40">
        <f t="shared" si="9"/>
        <v>276797.17</v>
      </c>
      <c r="AZ257" s="40">
        <f t="shared" si="10"/>
        <v>469193.89</v>
      </c>
      <c r="BA257" s="40">
        <f t="shared" si="11"/>
        <v>745991.06</v>
      </c>
    </row>
    <row r="258" spans="1:53" x14ac:dyDescent="0.35">
      <c r="A258" s="127">
        <v>20811000</v>
      </c>
      <c r="B258" s="127">
        <v>1</v>
      </c>
      <c r="C258" s="127">
        <v>1</v>
      </c>
      <c r="D258" s="127">
        <v>1</v>
      </c>
      <c r="E258" s="127" t="s">
        <v>23</v>
      </c>
      <c r="F258" s="127" t="s">
        <v>24</v>
      </c>
      <c r="G258" s="127" t="s">
        <v>25</v>
      </c>
      <c r="H258" s="127" t="s">
        <v>26</v>
      </c>
      <c r="I258" s="127" t="s">
        <v>2</v>
      </c>
      <c r="J258" s="127" t="s">
        <v>27</v>
      </c>
      <c r="K258" s="127" t="s">
        <v>311</v>
      </c>
      <c r="L258" s="127" t="s">
        <v>29</v>
      </c>
      <c r="M258" s="127" t="s">
        <v>159</v>
      </c>
      <c r="N258" s="127" t="s">
        <v>1325</v>
      </c>
      <c r="O258" s="127" t="s">
        <v>344</v>
      </c>
      <c r="P258" s="127" t="s">
        <v>344</v>
      </c>
      <c r="Q258" s="127" t="s">
        <v>311</v>
      </c>
      <c r="R258" s="128">
        <v>20894304.230000004</v>
      </c>
      <c r="S258" s="128">
        <v>0</v>
      </c>
      <c r="T258" s="128">
        <v>0</v>
      </c>
      <c r="U258" s="128">
        <v>0</v>
      </c>
      <c r="V258" s="128">
        <v>0</v>
      </c>
      <c r="W258" s="128">
        <v>0</v>
      </c>
      <c r="X258" s="128">
        <v>0</v>
      </c>
      <c r="Y258" s="128">
        <v>20894304.230000004</v>
      </c>
      <c r="Z258" s="130">
        <v>41085</v>
      </c>
      <c r="AA258" s="130">
        <v>46563</v>
      </c>
      <c r="AB258" s="129">
        <v>84000000</v>
      </c>
      <c r="AC258" s="129">
        <v>83263495.359999999</v>
      </c>
      <c r="AD258" s="129">
        <v>2.6493150684931508</v>
      </c>
      <c r="AE258" s="129">
        <v>15.008219178082191</v>
      </c>
      <c r="AF258" s="135">
        <v>7.9920000000000005E-2</v>
      </c>
      <c r="AG258" s="132" t="s">
        <v>3237</v>
      </c>
      <c r="AH258" s="135">
        <v>2.7782999999999999E-2</v>
      </c>
      <c r="AI258" s="127" t="s">
        <v>311</v>
      </c>
      <c r="AJ258" s="127" t="s">
        <v>311</v>
      </c>
      <c r="AK258" s="142">
        <v>0</v>
      </c>
      <c r="AL258" s="142">
        <v>848852</v>
      </c>
      <c r="AM258" s="142">
        <v>0</v>
      </c>
      <c r="AN258" s="142">
        <v>0</v>
      </c>
      <c r="AO258" s="142">
        <v>0</v>
      </c>
      <c r="AP258" s="142">
        <v>0</v>
      </c>
      <c r="AQ258" s="142">
        <v>0</v>
      </c>
      <c r="AR258" s="142">
        <v>703511.23</v>
      </c>
      <c r="AS258" s="142">
        <v>0</v>
      </c>
      <c r="AT258" s="142">
        <v>0</v>
      </c>
      <c r="AU258" s="142">
        <v>0</v>
      </c>
      <c r="AV258" s="142">
        <v>0</v>
      </c>
      <c r="AW258" s="142">
        <v>0</v>
      </c>
      <c r="AX258" s="142">
        <v>565901.32999999996</v>
      </c>
      <c r="AY258" s="40">
        <f t="shared" ref="AY258:AY321" si="12">SUM(AK258:AL258)</f>
        <v>848852</v>
      </c>
      <c r="AZ258" s="40">
        <f t="shared" si="10"/>
        <v>1269412.56</v>
      </c>
      <c r="BA258" s="40">
        <f t="shared" si="11"/>
        <v>2118264.56</v>
      </c>
    </row>
    <row r="259" spans="1:53" x14ac:dyDescent="0.35">
      <c r="A259" s="127">
        <v>20812000</v>
      </c>
      <c r="B259" s="127">
        <v>1</v>
      </c>
      <c r="C259" s="127">
        <v>1</v>
      </c>
      <c r="D259" s="127">
        <v>1</v>
      </c>
      <c r="E259" s="127" t="s">
        <v>23</v>
      </c>
      <c r="F259" s="127" t="s">
        <v>24</v>
      </c>
      <c r="G259" s="127" t="s">
        <v>25</v>
      </c>
      <c r="H259" s="127" t="s">
        <v>26</v>
      </c>
      <c r="I259" s="127" t="s">
        <v>2</v>
      </c>
      <c r="J259" s="127" t="s">
        <v>27</v>
      </c>
      <c r="K259" s="127" t="s">
        <v>311</v>
      </c>
      <c r="L259" s="127" t="s">
        <v>29</v>
      </c>
      <c r="M259" s="127" t="s">
        <v>159</v>
      </c>
      <c r="N259" s="127" t="s">
        <v>1325</v>
      </c>
      <c r="O259" s="127" t="s">
        <v>345</v>
      </c>
      <c r="P259" s="127" t="s">
        <v>345</v>
      </c>
      <c r="Q259" s="127" t="s">
        <v>311</v>
      </c>
      <c r="R259" s="128">
        <v>2.3865140974521637E-9</v>
      </c>
      <c r="S259" s="128">
        <v>0</v>
      </c>
      <c r="T259" s="128">
        <v>0</v>
      </c>
      <c r="U259" s="128">
        <v>0</v>
      </c>
      <c r="V259" s="128">
        <v>0</v>
      </c>
      <c r="W259" s="128">
        <v>1.1641532182693481E-10</v>
      </c>
      <c r="X259" s="128">
        <v>0</v>
      </c>
      <c r="Y259" s="128">
        <v>2.5029294192790985E-9</v>
      </c>
      <c r="Z259" s="130">
        <v>41085</v>
      </c>
      <c r="AA259" s="130">
        <v>45468</v>
      </c>
      <c r="AB259" s="129">
        <v>5500000</v>
      </c>
      <c r="AC259" s="129">
        <v>5500000</v>
      </c>
      <c r="AD259" s="129">
        <v>0</v>
      </c>
      <c r="AE259" s="129">
        <v>0</v>
      </c>
      <c r="AF259" s="132">
        <v>0</v>
      </c>
      <c r="AG259" s="132" t="s">
        <v>3237</v>
      </c>
      <c r="AH259" s="136">
        <v>0</v>
      </c>
      <c r="AI259" s="127" t="s">
        <v>311</v>
      </c>
      <c r="AJ259" s="127" t="s">
        <v>311</v>
      </c>
      <c r="AK259" s="142">
        <v>0</v>
      </c>
      <c r="AL259" s="142">
        <v>0</v>
      </c>
      <c r="AM259" s="142">
        <v>0</v>
      </c>
      <c r="AN259" s="142">
        <v>0</v>
      </c>
      <c r="AO259" s="142">
        <v>0</v>
      </c>
      <c r="AP259" s="142">
        <v>0</v>
      </c>
      <c r="AQ259" s="142">
        <v>0</v>
      </c>
      <c r="AR259" s="142">
        <v>0</v>
      </c>
      <c r="AS259" s="142">
        <v>0</v>
      </c>
      <c r="AT259" s="142">
        <v>0</v>
      </c>
      <c r="AU259" s="142">
        <v>0</v>
      </c>
      <c r="AV259" s="142">
        <v>0</v>
      </c>
      <c r="AW259" s="142">
        <v>0</v>
      </c>
      <c r="AX259" s="142">
        <v>0</v>
      </c>
      <c r="AY259" s="40">
        <f t="shared" si="12"/>
        <v>0</v>
      </c>
      <c r="AZ259" s="40">
        <f t="shared" ref="AZ259:AZ322" si="13">SUM(AM259:AX259)</f>
        <v>0</v>
      </c>
      <c r="BA259" s="40">
        <f t="shared" ref="BA259:BA322" si="14">AZ259+AY259</f>
        <v>0</v>
      </c>
    </row>
    <row r="260" spans="1:53" x14ac:dyDescent="0.35">
      <c r="A260" s="127">
        <v>20814000</v>
      </c>
      <c r="B260" s="127">
        <v>1</v>
      </c>
      <c r="C260" s="127">
        <v>1</v>
      </c>
      <c r="D260" s="127">
        <v>1</v>
      </c>
      <c r="E260" s="127" t="s">
        <v>23</v>
      </c>
      <c r="F260" s="127" t="s">
        <v>24</v>
      </c>
      <c r="G260" s="127" t="s">
        <v>25</v>
      </c>
      <c r="H260" s="127" t="s">
        <v>26</v>
      </c>
      <c r="I260" s="127" t="s">
        <v>2</v>
      </c>
      <c r="J260" s="127" t="s">
        <v>27</v>
      </c>
      <c r="K260" s="127" t="s">
        <v>311</v>
      </c>
      <c r="L260" s="127" t="s">
        <v>29</v>
      </c>
      <c r="M260" s="127" t="s">
        <v>159</v>
      </c>
      <c r="N260" s="127" t="s">
        <v>1325</v>
      </c>
      <c r="O260" s="127" t="s">
        <v>346</v>
      </c>
      <c r="P260" s="127" t="s">
        <v>346</v>
      </c>
      <c r="Q260" s="127" t="s">
        <v>311</v>
      </c>
      <c r="R260" s="128">
        <v>1557122.0139999245</v>
      </c>
      <c r="S260" s="128">
        <v>0</v>
      </c>
      <c r="T260" s="128">
        <v>1557121.98</v>
      </c>
      <c r="U260" s="128">
        <v>65798.63</v>
      </c>
      <c r="V260" s="128">
        <v>0</v>
      </c>
      <c r="W260" s="128">
        <v>9.9999643862247467E-4</v>
      </c>
      <c r="X260" s="128">
        <v>0</v>
      </c>
      <c r="Y260" s="128">
        <v>3.499992098659277E-2</v>
      </c>
      <c r="Z260" s="130">
        <v>41187</v>
      </c>
      <c r="AA260" s="130">
        <v>45570</v>
      </c>
      <c r="AB260" s="129">
        <v>31000000</v>
      </c>
      <c r="AC260" s="129">
        <v>31000000</v>
      </c>
      <c r="AD260" s="129">
        <v>0</v>
      </c>
      <c r="AE260" s="129">
        <v>0</v>
      </c>
      <c r="AF260" s="135">
        <v>8.2228999999999997E-2</v>
      </c>
      <c r="AG260" s="132" t="s">
        <v>3237</v>
      </c>
      <c r="AH260" s="135">
        <v>2.9783E-2</v>
      </c>
      <c r="AI260" s="127" t="s">
        <v>311</v>
      </c>
      <c r="AJ260" s="127" t="s">
        <v>311</v>
      </c>
      <c r="AK260" s="142">
        <v>0</v>
      </c>
      <c r="AL260" s="142">
        <v>0</v>
      </c>
      <c r="AM260" s="142">
        <v>0</v>
      </c>
      <c r="AN260" s="142">
        <v>0</v>
      </c>
      <c r="AO260" s="142">
        <v>0</v>
      </c>
      <c r="AP260" s="142">
        <v>0</v>
      </c>
      <c r="AQ260" s="142">
        <v>0</v>
      </c>
      <c r="AR260" s="142">
        <v>0</v>
      </c>
      <c r="AS260" s="142">
        <v>0</v>
      </c>
      <c r="AT260" s="142">
        <v>0</v>
      </c>
      <c r="AU260" s="142">
        <v>0</v>
      </c>
      <c r="AV260" s="142">
        <v>0</v>
      </c>
      <c r="AW260" s="142">
        <v>0</v>
      </c>
      <c r="AX260" s="142">
        <v>0</v>
      </c>
      <c r="AY260" s="40">
        <f t="shared" si="12"/>
        <v>0</v>
      </c>
      <c r="AZ260" s="40">
        <f t="shared" si="13"/>
        <v>0</v>
      </c>
      <c r="BA260" s="40">
        <f t="shared" si="14"/>
        <v>0</v>
      </c>
    </row>
    <row r="261" spans="1:53" x14ac:dyDescent="0.35">
      <c r="A261" s="127">
        <v>20815000</v>
      </c>
      <c r="B261" s="127">
        <v>1</v>
      </c>
      <c r="C261" s="127">
        <v>1</v>
      </c>
      <c r="D261" s="127">
        <v>1</v>
      </c>
      <c r="E261" s="127" t="s">
        <v>23</v>
      </c>
      <c r="F261" s="127" t="s">
        <v>24</v>
      </c>
      <c r="G261" s="127" t="s">
        <v>25</v>
      </c>
      <c r="H261" s="127" t="s">
        <v>26</v>
      </c>
      <c r="I261" s="127" t="s">
        <v>2</v>
      </c>
      <c r="J261" s="127" t="s">
        <v>27</v>
      </c>
      <c r="K261" s="127" t="s">
        <v>311</v>
      </c>
      <c r="L261" s="127" t="s">
        <v>29</v>
      </c>
      <c r="M261" s="127" t="s">
        <v>159</v>
      </c>
      <c r="N261" s="127" t="s">
        <v>1325</v>
      </c>
      <c r="O261" s="127" t="s">
        <v>347</v>
      </c>
      <c r="P261" s="127" t="s">
        <v>347</v>
      </c>
      <c r="Q261" s="127" t="s">
        <v>311</v>
      </c>
      <c r="R261" s="128">
        <v>7142857.093999872</v>
      </c>
      <c r="S261" s="128">
        <v>0</v>
      </c>
      <c r="T261" s="128">
        <v>3571428.57</v>
      </c>
      <c r="U261" s="128">
        <v>298812.86</v>
      </c>
      <c r="V261" s="128">
        <v>0</v>
      </c>
      <c r="W261" s="128">
        <v>-3.0000060796737671E-3</v>
      </c>
      <c r="X261" s="128">
        <v>0</v>
      </c>
      <c r="Y261" s="128">
        <v>3571428.5209998661</v>
      </c>
      <c r="Z261" s="130">
        <v>41368</v>
      </c>
      <c r="AA261" s="130">
        <v>45751</v>
      </c>
      <c r="AB261" s="129">
        <v>75000000</v>
      </c>
      <c r="AC261" s="129">
        <v>75000000</v>
      </c>
      <c r="AD261" s="129">
        <v>0.42465753424657532</v>
      </c>
      <c r="AE261" s="129">
        <v>12.008219178082191</v>
      </c>
      <c r="AF261" s="135">
        <v>8.2295999999999994E-2</v>
      </c>
      <c r="AG261" s="132" t="s">
        <v>3237</v>
      </c>
      <c r="AH261" s="135">
        <v>2.9783E-2</v>
      </c>
      <c r="AI261" s="127" t="s">
        <v>311</v>
      </c>
      <c r="AJ261" s="127" t="s">
        <v>311</v>
      </c>
      <c r="AK261" s="142">
        <v>0</v>
      </c>
      <c r="AL261" s="142">
        <v>0</v>
      </c>
      <c r="AM261" s="142">
        <v>0</v>
      </c>
      <c r="AN261" s="142">
        <v>0</v>
      </c>
      <c r="AO261" s="142">
        <v>0</v>
      </c>
      <c r="AP261" s="142">
        <v>148590</v>
      </c>
      <c r="AQ261" s="142">
        <v>0</v>
      </c>
      <c r="AR261" s="142">
        <v>0</v>
      </c>
      <c r="AS261" s="142">
        <v>0</v>
      </c>
      <c r="AT261" s="142">
        <v>0</v>
      </c>
      <c r="AU261" s="142">
        <v>0</v>
      </c>
      <c r="AV261" s="142">
        <v>0</v>
      </c>
      <c r="AW261" s="142">
        <v>0</v>
      </c>
      <c r="AX261" s="142">
        <v>0</v>
      </c>
      <c r="AY261" s="40">
        <f t="shared" si="12"/>
        <v>0</v>
      </c>
      <c r="AZ261" s="40">
        <f t="shared" si="13"/>
        <v>148590</v>
      </c>
      <c r="BA261" s="40">
        <f t="shared" si="14"/>
        <v>148590</v>
      </c>
    </row>
    <row r="262" spans="1:53" x14ac:dyDescent="0.35">
      <c r="A262" s="127">
        <v>20817000</v>
      </c>
      <c r="B262" s="127">
        <v>1</v>
      </c>
      <c r="C262" s="127">
        <v>1</v>
      </c>
      <c r="D262" s="127">
        <v>1</v>
      </c>
      <c r="E262" s="127" t="s">
        <v>23</v>
      </c>
      <c r="F262" s="127" t="s">
        <v>24</v>
      </c>
      <c r="G262" s="127" t="s">
        <v>25</v>
      </c>
      <c r="H262" s="127" t="s">
        <v>26</v>
      </c>
      <c r="I262" s="127" t="s">
        <v>2</v>
      </c>
      <c r="J262" s="127" t="s">
        <v>27</v>
      </c>
      <c r="K262" s="127" t="s">
        <v>311</v>
      </c>
      <c r="L262" s="127" t="s">
        <v>29</v>
      </c>
      <c r="M262" s="127" t="s">
        <v>159</v>
      </c>
      <c r="N262" s="127" t="s">
        <v>1325</v>
      </c>
      <c r="O262" s="127" t="s">
        <v>348</v>
      </c>
      <c r="P262" s="127" t="s">
        <v>348</v>
      </c>
      <c r="Q262" s="127" t="s">
        <v>311</v>
      </c>
      <c r="R262" s="128">
        <v>76142077.949999392</v>
      </c>
      <c r="S262" s="128">
        <v>0</v>
      </c>
      <c r="T262" s="128">
        <v>0</v>
      </c>
      <c r="U262" s="128">
        <v>0</v>
      </c>
      <c r="V262" s="128">
        <v>0</v>
      </c>
      <c r="W262" s="128">
        <v>-2.9802322387695313E-8</v>
      </c>
      <c r="X262" s="128">
        <v>0</v>
      </c>
      <c r="Y262" s="128">
        <v>76142077.949999362</v>
      </c>
      <c r="Z262" s="130">
        <v>41611</v>
      </c>
      <c r="AA262" s="130">
        <v>47090</v>
      </c>
      <c r="AB262" s="129">
        <v>184093889.5</v>
      </c>
      <c r="AC262" s="129">
        <v>181750869.44</v>
      </c>
      <c r="AD262" s="129">
        <v>4.0931506849315067</v>
      </c>
      <c r="AE262" s="129">
        <v>15.010958904109589</v>
      </c>
      <c r="AF262" s="132">
        <v>8.3615999999999996E-2</v>
      </c>
      <c r="AG262" s="132" t="s">
        <v>3237</v>
      </c>
      <c r="AH262" s="135">
        <v>3.0283000000000001E-2</v>
      </c>
      <c r="AI262" s="127" t="s">
        <v>311</v>
      </c>
      <c r="AJ262" s="127" t="s">
        <v>311</v>
      </c>
      <c r="AK262" s="142">
        <v>0</v>
      </c>
      <c r="AL262" s="142">
        <v>3236403.79</v>
      </c>
      <c r="AM262" s="142">
        <v>0</v>
      </c>
      <c r="AN262" s="142">
        <v>0</v>
      </c>
      <c r="AO262" s="142">
        <v>0</v>
      </c>
      <c r="AP262" s="142">
        <v>0</v>
      </c>
      <c r="AQ262" s="142">
        <v>0</v>
      </c>
      <c r="AR262" s="142">
        <v>2861083.14</v>
      </c>
      <c r="AS262" s="142">
        <v>0</v>
      </c>
      <c r="AT262" s="142">
        <v>0</v>
      </c>
      <c r="AU262" s="142">
        <v>0</v>
      </c>
      <c r="AV262" s="142">
        <v>0</v>
      </c>
      <c r="AW262" s="142">
        <v>0</v>
      </c>
      <c r="AX262" s="142">
        <v>2517202.9500000002</v>
      </c>
      <c r="AY262" s="40">
        <f t="shared" si="12"/>
        <v>3236403.79</v>
      </c>
      <c r="AZ262" s="40">
        <f t="shared" si="13"/>
        <v>5378286.0899999999</v>
      </c>
      <c r="BA262" s="40">
        <f t="shared" si="14"/>
        <v>8614689.879999999</v>
      </c>
    </row>
    <row r="263" spans="1:53" x14ac:dyDescent="0.35">
      <c r="A263" s="127">
        <v>20817001</v>
      </c>
      <c r="B263" s="127">
        <v>1</v>
      </c>
      <c r="C263" s="127">
        <v>1</v>
      </c>
      <c r="D263" s="127">
        <v>1</v>
      </c>
      <c r="E263" s="127" t="s">
        <v>23</v>
      </c>
      <c r="F263" s="127" t="s">
        <v>24</v>
      </c>
      <c r="G263" s="127" t="s">
        <v>25</v>
      </c>
      <c r="H263" s="127" t="s">
        <v>26</v>
      </c>
      <c r="I263" s="127" t="s">
        <v>2</v>
      </c>
      <c r="J263" s="127" t="s">
        <v>27</v>
      </c>
      <c r="K263" s="127" t="s">
        <v>311</v>
      </c>
      <c r="L263" s="127" t="s">
        <v>29</v>
      </c>
      <c r="M263" s="127" t="s">
        <v>159</v>
      </c>
      <c r="N263" s="127" t="s">
        <v>1325</v>
      </c>
      <c r="O263" s="127" t="s">
        <v>349</v>
      </c>
      <c r="P263" s="127" t="s">
        <v>349</v>
      </c>
      <c r="Q263" s="127" t="s">
        <v>311</v>
      </c>
      <c r="R263" s="128">
        <v>37599188.999999993</v>
      </c>
      <c r="S263" s="128">
        <v>0</v>
      </c>
      <c r="T263" s="128">
        <v>0</v>
      </c>
      <c r="U263" s="128">
        <v>0</v>
      </c>
      <c r="V263" s="128">
        <v>0</v>
      </c>
      <c r="W263" s="128">
        <v>0</v>
      </c>
      <c r="X263" s="128">
        <v>0</v>
      </c>
      <c r="Y263" s="128">
        <v>37599188.999999993</v>
      </c>
      <c r="Z263" s="130">
        <v>41611</v>
      </c>
      <c r="AA263" s="130">
        <v>47090</v>
      </c>
      <c r="AB263" s="129">
        <v>90906110.5</v>
      </c>
      <c r="AC263" s="129">
        <v>89749130.560000002</v>
      </c>
      <c r="AD263" s="129">
        <v>4.0931506849315067</v>
      </c>
      <c r="AE263" s="129">
        <v>15.010958904109589</v>
      </c>
      <c r="AF263" s="132">
        <v>8.3615999999999996E-2</v>
      </c>
      <c r="AG263" s="132" t="s">
        <v>3237</v>
      </c>
      <c r="AH263" s="135">
        <v>3.0283000000000001E-2</v>
      </c>
      <c r="AI263" s="127" t="s">
        <v>311</v>
      </c>
      <c r="AJ263" s="127" t="s">
        <v>311</v>
      </c>
      <c r="AK263" s="142">
        <v>0</v>
      </c>
      <c r="AL263" s="142">
        <v>1598146.01</v>
      </c>
      <c r="AM263" s="142">
        <v>0</v>
      </c>
      <c r="AN263" s="142">
        <v>0</v>
      </c>
      <c r="AO263" s="142">
        <v>0</v>
      </c>
      <c r="AP263" s="142">
        <v>0</v>
      </c>
      <c r="AQ263" s="142">
        <v>0</v>
      </c>
      <c r="AR263" s="142">
        <v>1412811.53</v>
      </c>
      <c r="AS263" s="142">
        <v>0</v>
      </c>
      <c r="AT263" s="142">
        <v>0</v>
      </c>
      <c r="AU263" s="142">
        <v>0</v>
      </c>
      <c r="AV263" s="142">
        <v>0</v>
      </c>
      <c r="AW263" s="142">
        <v>0</v>
      </c>
      <c r="AX263" s="142">
        <v>1243002.45</v>
      </c>
      <c r="AY263" s="40">
        <f t="shared" si="12"/>
        <v>1598146.01</v>
      </c>
      <c r="AZ263" s="40">
        <f t="shared" si="13"/>
        <v>2655813.98</v>
      </c>
      <c r="BA263" s="40">
        <f t="shared" si="14"/>
        <v>4253959.99</v>
      </c>
    </row>
    <row r="264" spans="1:53" x14ac:dyDescent="0.35">
      <c r="A264" s="127">
        <v>20819000</v>
      </c>
      <c r="B264" s="127">
        <v>1</v>
      </c>
      <c r="C264" s="127">
        <v>1</v>
      </c>
      <c r="D264" s="127">
        <v>1</v>
      </c>
      <c r="E264" s="127" t="s">
        <v>23</v>
      </c>
      <c r="F264" s="127" t="s">
        <v>24</v>
      </c>
      <c r="G264" s="127" t="s">
        <v>25</v>
      </c>
      <c r="H264" s="127" t="s">
        <v>26</v>
      </c>
      <c r="I264" s="127" t="s">
        <v>2</v>
      </c>
      <c r="J264" s="127" t="s">
        <v>27</v>
      </c>
      <c r="K264" s="127" t="s">
        <v>311</v>
      </c>
      <c r="L264" s="127" t="s">
        <v>29</v>
      </c>
      <c r="M264" s="127" t="s">
        <v>159</v>
      </c>
      <c r="N264" s="127" t="s">
        <v>1325</v>
      </c>
      <c r="O264" s="127" t="s">
        <v>350</v>
      </c>
      <c r="P264" s="127" t="s">
        <v>350</v>
      </c>
      <c r="Q264" s="127" t="s">
        <v>311</v>
      </c>
      <c r="R264" s="128">
        <v>54923297.481999993</v>
      </c>
      <c r="S264" s="128">
        <v>0</v>
      </c>
      <c r="T264" s="128">
        <v>0</v>
      </c>
      <c r="U264" s="128">
        <v>0</v>
      </c>
      <c r="V264" s="128">
        <v>0</v>
      </c>
      <c r="W264" s="128">
        <v>0</v>
      </c>
      <c r="X264" s="128">
        <v>0</v>
      </c>
      <c r="Y264" s="128">
        <v>54923297.481999993</v>
      </c>
      <c r="Z264" s="130">
        <v>41961</v>
      </c>
      <c r="AA264" s="130">
        <v>47440</v>
      </c>
      <c r="AB264" s="129">
        <v>120000000</v>
      </c>
      <c r="AC264" s="129">
        <v>119832649.09999999</v>
      </c>
      <c r="AD264" s="129">
        <v>5.0520547945205481</v>
      </c>
      <c r="AE264" s="129">
        <v>15.010958904109589</v>
      </c>
      <c r="AF264" s="135">
        <v>7.9033000000000006E-2</v>
      </c>
      <c r="AG264" s="132" t="s">
        <v>3237</v>
      </c>
      <c r="AH264" s="135">
        <v>2.5283E-2</v>
      </c>
      <c r="AI264" s="127" t="s">
        <v>311</v>
      </c>
      <c r="AJ264" s="127" t="s">
        <v>311</v>
      </c>
      <c r="AK264" s="142">
        <v>2218607.0699999998</v>
      </c>
      <c r="AL264" s="142">
        <v>0</v>
      </c>
      <c r="AM264" s="142">
        <v>0</v>
      </c>
      <c r="AN264" s="142">
        <v>0</v>
      </c>
      <c r="AO264" s="142">
        <v>0</v>
      </c>
      <c r="AP264" s="142">
        <v>0</v>
      </c>
      <c r="AQ264" s="142">
        <v>1984031.03</v>
      </c>
      <c r="AR264" s="142">
        <v>0</v>
      </c>
      <c r="AS264" s="142">
        <v>0</v>
      </c>
      <c r="AT264" s="142">
        <v>0</v>
      </c>
      <c r="AU264" s="142">
        <v>0</v>
      </c>
      <c r="AV264" s="142">
        <v>0</v>
      </c>
      <c r="AW264" s="142">
        <v>1815223.97</v>
      </c>
      <c r="AX264" s="142">
        <v>0</v>
      </c>
      <c r="AY264" s="40">
        <f t="shared" si="12"/>
        <v>2218607.0699999998</v>
      </c>
      <c r="AZ264" s="40">
        <f t="shared" si="13"/>
        <v>3799255</v>
      </c>
      <c r="BA264" s="40">
        <f t="shared" si="14"/>
        <v>6017862.0700000003</v>
      </c>
    </row>
    <row r="265" spans="1:53" x14ac:dyDescent="0.35">
      <c r="A265" s="127">
        <v>20822000</v>
      </c>
      <c r="B265" s="127">
        <v>1</v>
      </c>
      <c r="C265" s="127">
        <v>1</v>
      </c>
      <c r="D265" s="127">
        <v>1</v>
      </c>
      <c r="E265" s="127" t="s">
        <v>23</v>
      </c>
      <c r="F265" s="127" t="s">
        <v>24</v>
      </c>
      <c r="G265" s="127" t="s">
        <v>25</v>
      </c>
      <c r="H265" s="127" t="s">
        <v>26</v>
      </c>
      <c r="I265" s="127" t="s">
        <v>2</v>
      </c>
      <c r="J265" s="127" t="s">
        <v>27</v>
      </c>
      <c r="K265" s="127" t="s">
        <v>311</v>
      </c>
      <c r="L265" s="127" t="s">
        <v>29</v>
      </c>
      <c r="M265" s="127" t="s">
        <v>159</v>
      </c>
      <c r="N265" s="127" t="s">
        <v>1325</v>
      </c>
      <c r="O265" s="127" t="s">
        <v>351</v>
      </c>
      <c r="P265" s="127" t="s">
        <v>351</v>
      </c>
      <c r="Q265" s="127" t="s">
        <v>311</v>
      </c>
      <c r="R265" s="128">
        <v>38766666.710000008</v>
      </c>
      <c r="S265" s="128">
        <v>0</v>
      </c>
      <c r="T265" s="128">
        <v>0</v>
      </c>
      <c r="U265" s="128">
        <v>0</v>
      </c>
      <c r="V265" s="128">
        <v>0</v>
      </c>
      <c r="W265" s="128">
        <v>0</v>
      </c>
      <c r="X265" s="128">
        <v>0</v>
      </c>
      <c r="Y265" s="128">
        <v>38766666.710000008</v>
      </c>
      <c r="Z265" s="130">
        <v>41968</v>
      </c>
      <c r="AA265" s="130">
        <v>46351</v>
      </c>
      <c r="AB265" s="129">
        <v>176000000</v>
      </c>
      <c r="AC265" s="129">
        <v>139560000</v>
      </c>
      <c r="AD265" s="129">
        <v>2.0684931506849313</v>
      </c>
      <c r="AE265" s="129">
        <v>12.008219178082191</v>
      </c>
      <c r="AF265" s="135">
        <v>7.8552999999999998E-2</v>
      </c>
      <c r="AG265" s="132" t="s">
        <v>3237</v>
      </c>
      <c r="AH265" s="135">
        <v>2.4782999999999999E-2</v>
      </c>
      <c r="AI265" s="127" t="s">
        <v>311</v>
      </c>
      <c r="AJ265" s="127" t="s">
        <v>311</v>
      </c>
      <c r="AK265" s="142">
        <v>1556454.96</v>
      </c>
      <c r="AL265" s="142">
        <v>0</v>
      </c>
      <c r="AM265" s="142">
        <v>0</v>
      </c>
      <c r="AN265" s="142">
        <v>0</v>
      </c>
      <c r="AO265" s="142">
        <v>0</v>
      </c>
      <c r="AP265" s="142">
        <v>0</v>
      </c>
      <c r="AQ265" s="142">
        <v>1224862.3799999999</v>
      </c>
      <c r="AR265" s="142">
        <v>0</v>
      </c>
      <c r="AS265" s="142">
        <v>0</v>
      </c>
      <c r="AT265" s="142">
        <v>0</v>
      </c>
      <c r="AU265" s="142">
        <v>0</v>
      </c>
      <c r="AV265" s="142">
        <v>0</v>
      </c>
      <c r="AW265" s="142">
        <v>933872.98</v>
      </c>
      <c r="AX265" s="142">
        <v>0</v>
      </c>
      <c r="AY265" s="40">
        <f t="shared" si="12"/>
        <v>1556454.96</v>
      </c>
      <c r="AZ265" s="40">
        <f t="shared" si="13"/>
        <v>2158735.3599999999</v>
      </c>
      <c r="BA265" s="40">
        <f t="shared" si="14"/>
        <v>3715190.32</v>
      </c>
    </row>
    <row r="266" spans="1:53" x14ac:dyDescent="0.35">
      <c r="A266" s="127">
        <v>20823000</v>
      </c>
      <c r="B266" s="127">
        <v>1</v>
      </c>
      <c r="C266" s="127">
        <v>1</v>
      </c>
      <c r="D266" s="127">
        <v>1</v>
      </c>
      <c r="E266" s="127" t="s">
        <v>23</v>
      </c>
      <c r="F266" s="127" t="s">
        <v>24</v>
      </c>
      <c r="G266" s="127" t="s">
        <v>25</v>
      </c>
      <c r="H266" s="127" t="s">
        <v>26</v>
      </c>
      <c r="I266" s="127" t="s">
        <v>2</v>
      </c>
      <c r="J266" s="127" t="s">
        <v>27</v>
      </c>
      <c r="K266" s="127" t="s">
        <v>311</v>
      </c>
      <c r="L266" s="127" t="s">
        <v>29</v>
      </c>
      <c r="M266" s="127" t="s">
        <v>159</v>
      </c>
      <c r="N266" s="127" t="s">
        <v>1325</v>
      </c>
      <c r="O266" s="127" t="s">
        <v>352</v>
      </c>
      <c r="P266" s="127" t="s">
        <v>352</v>
      </c>
      <c r="Q266" s="127" t="s">
        <v>311</v>
      </c>
      <c r="R266" s="128">
        <v>92159937.254999295</v>
      </c>
      <c r="S266" s="128">
        <v>0</v>
      </c>
      <c r="T266" s="128">
        <v>0</v>
      </c>
      <c r="U266" s="128">
        <v>0</v>
      </c>
      <c r="V266" s="128">
        <v>0</v>
      </c>
      <c r="W266" s="128">
        <v>4.9999654293060303E-3</v>
      </c>
      <c r="X266" s="128">
        <v>0</v>
      </c>
      <c r="Y266" s="128">
        <v>92159937.25999926</v>
      </c>
      <c r="Z266" s="130">
        <v>41978</v>
      </c>
      <c r="AA266" s="130">
        <v>47457</v>
      </c>
      <c r="AB266" s="129">
        <v>200725000.00099999</v>
      </c>
      <c r="AC266" s="129">
        <v>200725000.00099999</v>
      </c>
      <c r="AD266" s="129">
        <v>5.0986301369863014</v>
      </c>
      <c r="AE266" s="129">
        <v>15.010958904109589</v>
      </c>
      <c r="AF266" s="135">
        <v>7.8691999999999998E-2</v>
      </c>
      <c r="AG266" s="132" t="s">
        <v>3237</v>
      </c>
      <c r="AH266" s="135">
        <v>2.5283E-2</v>
      </c>
      <c r="AI266" s="127" t="s">
        <v>311</v>
      </c>
      <c r="AJ266" s="127" t="s">
        <v>311</v>
      </c>
      <c r="AK266" s="142">
        <v>0</v>
      </c>
      <c r="AL266" s="142">
        <v>1184457.18</v>
      </c>
      <c r="AM266" s="142">
        <v>0</v>
      </c>
      <c r="AN266" s="142">
        <v>0</v>
      </c>
      <c r="AO266" s="142">
        <v>0</v>
      </c>
      <c r="AP266" s="142">
        <v>0</v>
      </c>
      <c r="AQ266" s="142">
        <v>0</v>
      </c>
      <c r="AR266" s="142">
        <v>1070895.21</v>
      </c>
      <c r="AS266" s="142">
        <v>0</v>
      </c>
      <c r="AT266" s="142">
        <v>0</v>
      </c>
      <c r="AU266" s="142">
        <v>0</v>
      </c>
      <c r="AV266" s="142">
        <v>0</v>
      </c>
      <c r="AW266" s="142">
        <v>0</v>
      </c>
      <c r="AX266" s="142">
        <v>969101.33</v>
      </c>
      <c r="AY266" s="40">
        <f t="shared" si="12"/>
        <v>1184457.18</v>
      </c>
      <c r="AZ266" s="40">
        <f t="shared" si="13"/>
        <v>2039996.54</v>
      </c>
      <c r="BA266" s="40">
        <f t="shared" si="14"/>
        <v>3224453.7199999997</v>
      </c>
    </row>
    <row r="267" spans="1:53" x14ac:dyDescent="0.35">
      <c r="A267" s="127">
        <v>20825000</v>
      </c>
      <c r="B267" s="127">
        <v>1</v>
      </c>
      <c r="C267" s="127">
        <v>1</v>
      </c>
      <c r="D267" s="127">
        <v>1</v>
      </c>
      <c r="E267" s="127" t="s">
        <v>23</v>
      </c>
      <c r="F267" s="127" t="s">
        <v>24</v>
      </c>
      <c r="G267" s="127" t="s">
        <v>25</v>
      </c>
      <c r="H267" s="127" t="s">
        <v>26</v>
      </c>
      <c r="I267" s="127" t="s">
        <v>2</v>
      </c>
      <c r="J267" s="127" t="s">
        <v>27</v>
      </c>
      <c r="K267" s="127" t="s">
        <v>311</v>
      </c>
      <c r="L267" s="127" t="s">
        <v>29</v>
      </c>
      <c r="M267" s="127" t="s">
        <v>159</v>
      </c>
      <c r="N267" s="127" t="s">
        <v>1325</v>
      </c>
      <c r="O267" s="127" t="s">
        <v>353</v>
      </c>
      <c r="P267" s="127" t="s">
        <v>353</v>
      </c>
      <c r="Q267" s="127" t="s">
        <v>311</v>
      </c>
      <c r="R267" s="128">
        <v>105000000</v>
      </c>
      <c r="S267" s="128">
        <v>0</v>
      </c>
      <c r="T267" s="128">
        <v>0</v>
      </c>
      <c r="U267" s="128">
        <v>0</v>
      </c>
      <c r="V267" s="128">
        <v>0</v>
      </c>
      <c r="W267" s="128">
        <v>0</v>
      </c>
      <c r="X267" s="128">
        <v>0</v>
      </c>
      <c r="Y267" s="128">
        <v>105000000</v>
      </c>
      <c r="Z267" s="130">
        <v>42181</v>
      </c>
      <c r="AA267" s="130">
        <v>47660</v>
      </c>
      <c r="AB267" s="129">
        <v>210000000</v>
      </c>
      <c r="AC267" s="129">
        <v>210000000</v>
      </c>
      <c r="AD267" s="129">
        <v>5.6547945205479451</v>
      </c>
      <c r="AE267" s="129">
        <v>15.010958904109589</v>
      </c>
      <c r="AF267" s="135">
        <v>7.6420000000000002E-2</v>
      </c>
      <c r="AG267" s="132" t="s">
        <v>3237</v>
      </c>
      <c r="AH267" s="135">
        <v>2.4282999999999999E-2</v>
      </c>
      <c r="AI267" s="127" t="s">
        <v>311</v>
      </c>
      <c r="AJ267" s="127" t="s">
        <v>311</v>
      </c>
      <c r="AK267" s="142">
        <v>0</v>
      </c>
      <c r="AL267" s="142">
        <v>4078917.5</v>
      </c>
      <c r="AM267" s="142">
        <v>0</v>
      </c>
      <c r="AN267" s="142">
        <v>0</v>
      </c>
      <c r="AO267" s="142">
        <v>0</v>
      </c>
      <c r="AP267" s="142">
        <v>0</v>
      </c>
      <c r="AQ267" s="142">
        <v>0</v>
      </c>
      <c r="AR267" s="142">
        <v>3718575.97</v>
      </c>
      <c r="AS267" s="142">
        <v>0</v>
      </c>
      <c r="AT267" s="142">
        <v>0</v>
      </c>
      <c r="AU267" s="142">
        <v>0</v>
      </c>
      <c r="AV267" s="142">
        <v>0</v>
      </c>
      <c r="AW267" s="142">
        <v>0</v>
      </c>
      <c r="AX267" s="142">
        <v>3399097.92</v>
      </c>
      <c r="AY267" s="40">
        <f t="shared" si="12"/>
        <v>4078917.5</v>
      </c>
      <c r="AZ267" s="40">
        <f t="shared" si="13"/>
        <v>7117673.8900000006</v>
      </c>
      <c r="BA267" s="40">
        <f t="shared" si="14"/>
        <v>11196591.390000001</v>
      </c>
    </row>
    <row r="268" spans="1:53" x14ac:dyDescent="0.35">
      <c r="A268" s="127">
        <v>20826000</v>
      </c>
      <c r="B268" s="127">
        <v>1</v>
      </c>
      <c r="C268" s="127">
        <v>1</v>
      </c>
      <c r="D268" s="127">
        <v>1</v>
      </c>
      <c r="E268" s="127" t="s">
        <v>23</v>
      </c>
      <c r="F268" s="127" t="s">
        <v>24</v>
      </c>
      <c r="G268" s="127" t="s">
        <v>25</v>
      </c>
      <c r="H268" s="127" t="s">
        <v>26</v>
      </c>
      <c r="I268" s="127" t="s">
        <v>2</v>
      </c>
      <c r="J268" s="127" t="s">
        <v>27</v>
      </c>
      <c r="K268" s="127" t="s">
        <v>311</v>
      </c>
      <c r="L268" s="127" t="s">
        <v>29</v>
      </c>
      <c r="M268" s="127" t="s">
        <v>159</v>
      </c>
      <c r="N268" s="127" t="s">
        <v>1325</v>
      </c>
      <c r="O268" s="127" t="s">
        <v>354</v>
      </c>
      <c r="P268" s="127" t="s">
        <v>354</v>
      </c>
      <c r="Q268" s="127" t="s">
        <v>311</v>
      </c>
      <c r="R268" s="128">
        <v>177777777.82999998</v>
      </c>
      <c r="S268" s="128">
        <v>0</v>
      </c>
      <c r="T268" s="128">
        <v>0</v>
      </c>
      <c r="U268" s="128">
        <v>0</v>
      </c>
      <c r="V268" s="128">
        <v>0</v>
      </c>
      <c r="W268" s="128">
        <v>0</v>
      </c>
      <c r="X268" s="128">
        <v>0</v>
      </c>
      <c r="Y268" s="128">
        <v>177777777.82999998</v>
      </c>
      <c r="Z268" s="130">
        <v>42199</v>
      </c>
      <c r="AA268" s="130">
        <v>47678</v>
      </c>
      <c r="AB268" s="129">
        <v>400000000</v>
      </c>
      <c r="AC268" s="129">
        <v>400000000</v>
      </c>
      <c r="AD268" s="129">
        <v>5.7041095890410958</v>
      </c>
      <c r="AE268" s="129">
        <v>15.010958904109589</v>
      </c>
      <c r="AF268" s="135">
        <v>7.5840000000000005E-2</v>
      </c>
      <c r="AG268" s="132" t="s">
        <v>3237</v>
      </c>
      <c r="AH268" s="135">
        <v>2.4282999999999999E-2</v>
      </c>
      <c r="AI268" s="127" t="s">
        <v>311</v>
      </c>
      <c r="AJ268" s="127" t="s">
        <v>311</v>
      </c>
      <c r="AK268" s="142">
        <v>0</v>
      </c>
      <c r="AL268" s="142">
        <v>0</v>
      </c>
      <c r="AM268" s="142">
        <v>6891140.7400000002</v>
      </c>
      <c r="AN268" s="142">
        <v>0</v>
      </c>
      <c r="AO268" s="142">
        <v>0</v>
      </c>
      <c r="AP268" s="142">
        <v>0</v>
      </c>
      <c r="AQ268" s="142">
        <v>0</v>
      </c>
      <c r="AR268" s="142">
        <v>0</v>
      </c>
      <c r="AS268" s="142">
        <v>6213886.4199999999</v>
      </c>
      <c r="AT268" s="142">
        <v>0</v>
      </c>
      <c r="AU268" s="142">
        <v>0</v>
      </c>
      <c r="AV268" s="142">
        <v>0</v>
      </c>
      <c r="AW268" s="142">
        <v>0</v>
      </c>
      <c r="AX268" s="142">
        <v>0</v>
      </c>
      <c r="AY268" s="40">
        <f t="shared" si="12"/>
        <v>0</v>
      </c>
      <c r="AZ268" s="40">
        <f t="shared" si="13"/>
        <v>13105027.16</v>
      </c>
      <c r="BA268" s="40">
        <f t="shared" si="14"/>
        <v>13105027.16</v>
      </c>
    </row>
    <row r="269" spans="1:53" x14ac:dyDescent="0.35">
      <c r="A269" s="127">
        <v>20825001</v>
      </c>
      <c r="B269" s="127">
        <v>1</v>
      </c>
      <c r="C269" s="127">
        <v>1</v>
      </c>
      <c r="D269" s="127">
        <v>1</v>
      </c>
      <c r="E269" s="127" t="s">
        <v>23</v>
      </c>
      <c r="F269" s="127" t="s">
        <v>24</v>
      </c>
      <c r="G269" s="127" t="s">
        <v>25</v>
      </c>
      <c r="H269" s="127" t="s">
        <v>26</v>
      </c>
      <c r="I269" s="127" t="s">
        <v>2</v>
      </c>
      <c r="J269" s="127" t="s">
        <v>27</v>
      </c>
      <c r="K269" s="127" t="s">
        <v>311</v>
      </c>
      <c r="L269" s="127" t="s">
        <v>29</v>
      </c>
      <c r="M269" s="127" t="s">
        <v>159</v>
      </c>
      <c r="N269" s="127" t="s">
        <v>1325</v>
      </c>
      <c r="O269" s="127" t="s">
        <v>355</v>
      </c>
      <c r="P269" s="127" t="s">
        <v>355</v>
      </c>
      <c r="Q269" s="127" t="s">
        <v>311</v>
      </c>
      <c r="R269" s="128">
        <v>19999999.959999993</v>
      </c>
      <c r="S269" s="128">
        <v>0</v>
      </c>
      <c r="T269" s="128">
        <v>0</v>
      </c>
      <c r="U269" s="128">
        <v>0</v>
      </c>
      <c r="V269" s="128">
        <v>0</v>
      </c>
      <c r="W269" s="128">
        <v>0</v>
      </c>
      <c r="X269" s="128">
        <v>0</v>
      </c>
      <c r="Y269" s="128">
        <v>19999999.959999993</v>
      </c>
      <c r="Z269" s="130">
        <v>42181</v>
      </c>
      <c r="AA269" s="130">
        <v>47660</v>
      </c>
      <c r="AB269" s="129">
        <v>40000000</v>
      </c>
      <c r="AC269" s="129">
        <v>40000000</v>
      </c>
      <c r="AD269" s="129">
        <v>5.6547945205479451</v>
      </c>
      <c r="AE269" s="129">
        <v>15.010958904109589</v>
      </c>
      <c r="AF269" s="135">
        <v>7.6420000000000002E-2</v>
      </c>
      <c r="AG269" s="132" t="s">
        <v>3237</v>
      </c>
      <c r="AH269" s="135">
        <v>2.4282999999999999E-2</v>
      </c>
      <c r="AI269" s="127" t="s">
        <v>311</v>
      </c>
      <c r="AJ269" s="127" t="s">
        <v>311</v>
      </c>
      <c r="AK269" s="142">
        <v>0</v>
      </c>
      <c r="AL269" s="142">
        <v>776936.67</v>
      </c>
      <c r="AM269" s="142">
        <v>0</v>
      </c>
      <c r="AN269" s="142">
        <v>0</v>
      </c>
      <c r="AO269" s="142">
        <v>0</v>
      </c>
      <c r="AP269" s="142">
        <v>0</v>
      </c>
      <c r="AQ269" s="142">
        <v>0</v>
      </c>
      <c r="AR269" s="142">
        <v>708300.18</v>
      </c>
      <c r="AS269" s="142">
        <v>0</v>
      </c>
      <c r="AT269" s="142">
        <v>0</v>
      </c>
      <c r="AU269" s="142">
        <v>0</v>
      </c>
      <c r="AV269" s="142">
        <v>0</v>
      </c>
      <c r="AW269" s="142">
        <v>0</v>
      </c>
      <c r="AX269" s="142">
        <v>647447.22</v>
      </c>
      <c r="AY269" s="40">
        <f t="shared" si="12"/>
        <v>776936.67</v>
      </c>
      <c r="AZ269" s="40">
        <f t="shared" si="13"/>
        <v>1355747.4</v>
      </c>
      <c r="BA269" s="40">
        <f t="shared" si="14"/>
        <v>2132684.0699999998</v>
      </c>
    </row>
    <row r="270" spans="1:53" x14ac:dyDescent="0.35">
      <c r="A270" s="127">
        <v>20831000</v>
      </c>
      <c r="B270" s="127">
        <v>1</v>
      </c>
      <c r="C270" s="127">
        <v>1</v>
      </c>
      <c r="D270" s="127">
        <v>1</v>
      </c>
      <c r="E270" s="127" t="s">
        <v>23</v>
      </c>
      <c r="F270" s="127" t="s">
        <v>24</v>
      </c>
      <c r="G270" s="127" t="s">
        <v>25</v>
      </c>
      <c r="H270" s="127" t="s">
        <v>26</v>
      </c>
      <c r="I270" s="127" t="s">
        <v>2</v>
      </c>
      <c r="J270" s="127" t="s">
        <v>27</v>
      </c>
      <c r="K270" s="127" t="s">
        <v>311</v>
      </c>
      <c r="L270" s="127" t="s">
        <v>29</v>
      </c>
      <c r="M270" s="127" t="s">
        <v>159</v>
      </c>
      <c r="N270" s="127" t="s">
        <v>1325</v>
      </c>
      <c r="O270" s="127" t="s">
        <v>356</v>
      </c>
      <c r="P270" s="127" t="s">
        <v>356</v>
      </c>
      <c r="Q270" s="127" t="s">
        <v>311</v>
      </c>
      <c r="R270" s="128">
        <v>53863611.86000061</v>
      </c>
      <c r="S270" s="128">
        <v>0</v>
      </c>
      <c r="T270" s="128">
        <v>0</v>
      </c>
      <c r="U270" s="128">
        <v>0</v>
      </c>
      <c r="V270" s="128">
        <v>0</v>
      </c>
      <c r="W270" s="128">
        <v>2.9802322387695313E-8</v>
      </c>
      <c r="X270" s="128">
        <v>0</v>
      </c>
      <c r="Y270" s="128">
        <v>53863611.86000064</v>
      </c>
      <c r="Z270" s="130">
        <v>42636</v>
      </c>
      <c r="AA270" s="130">
        <v>48114</v>
      </c>
      <c r="AB270" s="129">
        <v>100000000</v>
      </c>
      <c r="AC270" s="129">
        <v>100000000</v>
      </c>
      <c r="AD270" s="129">
        <v>6.8986301369863012</v>
      </c>
      <c r="AE270" s="129">
        <v>15.008219178082191</v>
      </c>
      <c r="AF270" s="135">
        <v>7.6741000000000004E-2</v>
      </c>
      <c r="AG270" s="132" t="s">
        <v>3237</v>
      </c>
      <c r="AH270" s="135">
        <v>2.4282999999999999E-2</v>
      </c>
      <c r="AI270" s="127" t="s">
        <v>311</v>
      </c>
      <c r="AJ270" s="127" t="s">
        <v>311</v>
      </c>
      <c r="AK270" s="142">
        <v>0</v>
      </c>
      <c r="AL270" s="142">
        <v>0</v>
      </c>
      <c r="AM270" s="142">
        <v>0</v>
      </c>
      <c r="AN270" s="142">
        <v>0</v>
      </c>
      <c r="AO270" s="142">
        <v>2078255.8</v>
      </c>
      <c r="AP270" s="142">
        <v>0</v>
      </c>
      <c r="AQ270" s="142">
        <v>0</v>
      </c>
      <c r="AR270" s="142">
        <v>0</v>
      </c>
      <c r="AS270" s="142">
        <v>0</v>
      </c>
      <c r="AT270" s="142">
        <v>0</v>
      </c>
      <c r="AU270" s="142">
        <v>1961794.74</v>
      </c>
      <c r="AV270" s="142">
        <v>0</v>
      </c>
      <c r="AW270" s="142">
        <v>0</v>
      </c>
      <c r="AX270" s="142">
        <v>0</v>
      </c>
      <c r="AY270" s="40">
        <f t="shared" si="12"/>
        <v>0</v>
      </c>
      <c r="AZ270" s="40">
        <f t="shared" si="13"/>
        <v>4040050.54</v>
      </c>
      <c r="BA270" s="40">
        <f t="shared" si="14"/>
        <v>4040050.54</v>
      </c>
    </row>
    <row r="271" spans="1:53" x14ac:dyDescent="0.35">
      <c r="A271" s="127">
        <v>20827000</v>
      </c>
      <c r="B271" s="127">
        <v>1</v>
      </c>
      <c r="C271" s="127">
        <v>1</v>
      </c>
      <c r="D271" s="127">
        <v>0</v>
      </c>
      <c r="E271" s="127" t="s">
        <v>23</v>
      </c>
      <c r="F271" s="127" t="s">
        <v>24</v>
      </c>
      <c r="G271" s="127" t="s">
        <v>25</v>
      </c>
      <c r="H271" s="127" t="s">
        <v>44</v>
      </c>
      <c r="I271" s="127" t="s">
        <v>45</v>
      </c>
      <c r="J271" s="127" t="s">
        <v>27</v>
      </c>
      <c r="K271" s="127" t="s">
        <v>311</v>
      </c>
      <c r="L271" s="127" t="s">
        <v>46</v>
      </c>
      <c r="M271" s="127" t="s">
        <v>159</v>
      </c>
      <c r="N271" s="127" t="s">
        <v>1325</v>
      </c>
      <c r="O271" s="127" t="s">
        <v>357</v>
      </c>
      <c r="P271" s="127" t="s">
        <v>357</v>
      </c>
      <c r="Q271" s="127" t="s">
        <v>311</v>
      </c>
      <c r="R271" s="128">
        <v>35454545.429999538</v>
      </c>
      <c r="S271" s="128">
        <v>0</v>
      </c>
      <c r="T271" s="128">
        <v>2727272.73</v>
      </c>
      <c r="U271" s="128">
        <v>1406196.21</v>
      </c>
      <c r="V271" s="128">
        <v>0</v>
      </c>
      <c r="W271" s="128">
        <v>-2.2351741790771484E-8</v>
      </c>
      <c r="X271" s="128">
        <v>0</v>
      </c>
      <c r="Y271" s="128">
        <v>32727272.699999515</v>
      </c>
      <c r="Z271" s="130">
        <v>42303</v>
      </c>
      <c r="AA271" s="130">
        <v>47782</v>
      </c>
      <c r="AB271" s="129">
        <v>60000000</v>
      </c>
      <c r="AC271" s="129">
        <v>60000000</v>
      </c>
      <c r="AD271" s="129">
        <v>5.9890410958904106</v>
      </c>
      <c r="AE271" s="129">
        <v>15.010958904109589</v>
      </c>
      <c r="AF271" s="135">
        <v>7.7179999999999999E-2</v>
      </c>
      <c r="AG271" s="132" t="s">
        <v>3237</v>
      </c>
      <c r="AH271" s="135">
        <v>2.4282999999999999E-2</v>
      </c>
      <c r="AI271" s="127" t="s">
        <v>311</v>
      </c>
      <c r="AJ271" s="127" t="s">
        <v>311</v>
      </c>
      <c r="AK271" s="142">
        <v>0</v>
      </c>
      <c r="AL271" s="142">
        <v>0</v>
      </c>
      <c r="AM271" s="142">
        <v>0</v>
      </c>
      <c r="AN271" s="142">
        <v>0</v>
      </c>
      <c r="AO271" s="142">
        <v>0</v>
      </c>
      <c r="AP271" s="142">
        <v>1302756</v>
      </c>
      <c r="AQ271" s="142">
        <v>0</v>
      </c>
      <c r="AR271" s="142">
        <v>0</v>
      </c>
      <c r="AS271" s="142">
        <v>0</v>
      </c>
      <c r="AT271" s="142">
        <v>0</v>
      </c>
      <c r="AU271" s="142">
        <v>0</v>
      </c>
      <c r="AV271" s="142">
        <v>1200754.5</v>
      </c>
      <c r="AW271" s="142">
        <v>0</v>
      </c>
      <c r="AX271" s="142">
        <v>0</v>
      </c>
      <c r="AY271" s="40">
        <f t="shared" si="12"/>
        <v>0</v>
      </c>
      <c r="AZ271" s="40">
        <f t="shared" si="13"/>
        <v>2503510.5</v>
      </c>
      <c r="BA271" s="40">
        <f t="shared" si="14"/>
        <v>2503510.5</v>
      </c>
    </row>
    <row r="272" spans="1:53" x14ac:dyDescent="0.35">
      <c r="A272" s="127">
        <v>20834000</v>
      </c>
      <c r="B272" s="127">
        <v>1</v>
      </c>
      <c r="C272" s="127">
        <v>1</v>
      </c>
      <c r="D272" s="127">
        <v>0</v>
      </c>
      <c r="E272" s="127" t="s">
        <v>23</v>
      </c>
      <c r="F272" s="127" t="s">
        <v>24</v>
      </c>
      <c r="G272" s="127" t="s">
        <v>25</v>
      </c>
      <c r="H272" s="127" t="s">
        <v>44</v>
      </c>
      <c r="I272" s="127" t="s">
        <v>45</v>
      </c>
      <c r="J272" s="127" t="s">
        <v>27</v>
      </c>
      <c r="K272" s="127" t="s">
        <v>311</v>
      </c>
      <c r="L272" s="127" t="s">
        <v>83</v>
      </c>
      <c r="M272" s="127" t="s">
        <v>159</v>
      </c>
      <c r="N272" s="127" t="s">
        <v>1325</v>
      </c>
      <c r="O272" s="127" t="s">
        <v>358</v>
      </c>
      <c r="P272" s="127" t="s">
        <v>358</v>
      </c>
      <c r="Q272" s="127" t="s">
        <v>311</v>
      </c>
      <c r="R272" s="128">
        <v>24500000</v>
      </c>
      <c r="S272" s="128">
        <v>0</v>
      </c>
      <c r="T272" s="128">
        <v>0</v>
      </c>
      <c r="U272" s="128">
        <v>0</v>
      </c>
      <c r="V272" s="128">
        <v>0</v>
      </c>
      <c r="W272" s="128">
        <v>0</v>
      </c>
      <c r="X272" s="128">
        <v>0</v>
      </c>
      <c r="Y272" s="128">
        <v>24500000</v>
      </c>
      <c r="Z272" s="130">
        <v>43357</v>
      </c>
      <c r="AA272" s="130">
        <v>47010</v>
      </c>
      <c r="AB272" s="129">
        <v>49000000</v>
      </c>
      <c r="AC272" s="129">
        <v>49000000</v>
      </c>
      <c r="AD272" s="129">
        <v>3.8739726027397259</v>
      </c>
      <c r="AE272" s="129">
        <v>10.008219178082191</v>
      </c>
      <c r="AF272" s="135">
        <v>7.4116000000000001E-2</v>
      </c>
      <c r="AG272" s="132" t="s">
        <v>3237</v>
      </c>
      <c r="AH272" s="135">
        <v>2.1783E-2</v>
      </c>
      <c r="AI272" s="127" t="s">
        <v>311</v>
      </c>
      <c r="AJ272" s="127" t="s">
        <v>311</v>
      </c>
      <c r="AK272" s="142">
        <v>0</v>
      </c>
      <c r="AL272" s="142">
        <v>0</v>
      </c>
      <c r="AM272" s="142">
        <v>0</v>
      </c>
      <c r="AN272" s="142">
        <v>0</v>
      </c>
      <c r="AO272" s="142">
        <v>912965.01</v>
      </c>
      <c r="AP272" s="142">
        <v>0</v>
      </c>
      <c r="AQ272" s="142">
        <v>0</v>
      </c>
      <c r="AR272" s="142">
        <v>0</v>
      </c>
      <c r="AS272" s="142">
        <v>0</v>
      </c>
      <c r="AT272" s="142">
        <v>0</v>
      </c>
      <c r="AU272" s="142">
        <v>812084.89</v>
      </c>
      <c r="AV272" s="142">
        <v>0</v>
      </c>
      <c r="AW272" s="142">
        <v>0</v>
      </c>
      <c r="AX272" s="142">
        <v>0</v>
      </c>
      <c r="AY272" s="40">
        <f t="shared" si="12"/>
        <v>0</v>
      </c>
      <c r="AZ272" s="40">
        <f t="shared" si="13"/>
        <v>1725049.9</v>
      </c>
      <c r="BA272" s="40">
        <f t="shared" si="14"/>
        <v>1725049.9</v>
      </c>
    </row>
    <row r="273" spans="1:53" x14ac:dyDescent="0.35">
      <c r="A273" s="127">
        <v>20851000</v>
      </c>
      <c r="B273" s="127">
        <v>1</v>
      </c>
      <c r="C273" s="127">
        <v>1</v>
      </c>
      <c r="D273" s="127">
        <v>0</v>
      </c>
      <c r="E273" s="127" t="s">
        <v>23</v>
      </c>
      <c r="F273" s="127" t="s">
        <v>24</v>
      </c>
      <c r="G273" s="127" t="s">
        <v>25</v>
      </c>
      <c r="H273" s="127" t="s">
        <v>44</v>
      </c>
      <c r="I273" s="127" t="s">
        <v>45</v>
      </c>
      <c r="J273" s="127" t="s">
        <v>27</v>
      </c>
      <c r="K273" s="127" t="s">
        <v>311</v>
      </c>
      <c r="L273" s="127" t="s">
        <v>83</v>
      </c>
      <c r="M273" s="127" t="s">
        <v>159</v>
      </c>
      <c r="N273" s="127" t="s">
        <v>1325</v>
      </c>
      <c r="O273" s="127" t="s">
        <v>359</v>
      </c>
      <c r="P273" s="127" t="s">
        <v>359</v>
      </c>
      <c r="Q273" s="127" t="s">
        <v>311</v>
      </c>
      <c r="R273" s="128">
        <v>37753947.12999969</v>
      </c>
      <c r="S273" s="128">
        <v>0</v>
      </c>
      <c r="T273" s="128">
        <v>0</v>
      </c>
      <c r="U273" s="128">
        <v>0</v>
      </c>
      <c r="V273" s="128">
        <v>0</v>
      </c>
      <c r="W273" s="128">
        <v>-1.4901161193847656E-8</v>
      </c>
      <c r="X273" s="128">
        <v>0</v>
      </c>
      <c r="Y273" s="128">
        <v>37753947.129999675</v>
      </c>
      <c r="Z273" s="130">
        <v>44169</v>
      </c>
      <c r="AA273" s="130">
        <v>47821</v>
      </c>
      <c r="AB273" s="129">
        <v>49000000</v>
      </c>
      <c r="AC273" s="129">
        <v>49000000</v>
      </c>
      <c r="AD273" s="129">
        <v>6.095890410958904</v>
      </c>
      <c r="AE273" s="129">
        <v>10.005479452054795</v>
      </c>
      <c r="AF273" s="135">
        <v>7.5116000000000002E-2</v>
      </c>
      <c r="AG273" s="132" t="s">
        <v>3237</v>
      </c>
      <c r="AH273" s="135">
        <v>2.1783E-2</v>
      </c>
      <c r="AI273" s="127" t="s">
        <v>311</v>
      </c>
      <c r="AJ273" s="127" t="s">
        <v>311</v>
      </c>
      <c r="AK273" s="142">
        <v>0</v>
      </c>
      <c r="AL273" s="142">
        <v>1441595.46</v>
      </c>
      <c r="AM273" s="142">
        <v>0</v>
      </c>
      <c r="AN273" s="142">
        <v>0</v>
      </c>
      <c r="AO273" s="142">
        <v>0</v>
      </c>
      <c r="AP273" s="142">
        <v>0</v>
      </c>
      <c r="AQ273" s="142">
        <v>0</v>
      </c>
      <c r="AR273" s="142">
        <v>1323431.8999999999</v>
      </c>
      <c r="AS273" s="142">
        <v>0</v>
      </c>
      <c r="AT273" s="142">
        <v>0</v>
      </c>
      <c r="AU273" s="142">
        <v>0</v>
      </c>
      <c r="AV273" s="142">
        <v>0</v>
      </c>
      <c r="AW273" s="142">
        <v>0</v>
      </c>
      <c r="AX273" s="142">
        <v>1219811.54</v>
      </c>
      <c r="AY273" s="40">
        <f t="shared" si="12"/>
        <v>1441595.46</v>
      </c>
      <c r="AZ273" s="40">
        <f t="shared" si="13"/>
        <v>2543243.44</v>
      </c>
      <c r="BA273" s="40">
        <f t="shared" si="14"/>
        <v>3984838.9</v>
      </c>
    </row>
    <row r="274" spans="1:53" x14ac:dyDescent="0.35">
      <c r="A274" s="127">
        <v>20828000</v>
      </c>
      <c r="B274" s="127">
        <v>1</v>
      </c>
      <c r="C274" s="127">
        <v>1</v>
      </c>
      <c r="D274" s="127">
        <v>0</v>
      </c>
      <c r="E274" s="127" t="s">
        <v>23</v>
      </c>
      <c r="F274" s="127" t="s">
        <v>24</v>
      </c>
      <c r="G274" s="127" t="s">
        <v>25</v>
      </c>
      <c r="H274" s="127" t="s">
        <v>44</v>
      </c>
      <c r="I274" s="127" t="s">
        <v>45</v>
      </c>
      <c r="J274" s="127" t="s">
        <v>27</v>
      </c>
      <c r="K274" s="127" t="s">
        <v>311</v>
      </c>
      <c r="L274" s="127" t="s">
        <v>83</v>
      </c>
      <c r="M274" s="127" t="s">
        <v>159</v>
      </c>
      <c r="N274" s="127" t="s">
        <v>1325</v>
      </c>
      <c r="O274" s="127" t="s">
        <v>360</v>
      </c>
      <c r="P274" s="127" t="s">
        <v>360</v>
      </c>
      <c r="Q274" s="127" t="s">
        <v>311</v>
      </c>
      <c r="R274" s="128">
        <v>9343125</v>
      </c>
      <c r="S274" s="128">
        <v>0</v>
      </c>
      <c r="T274" s="128">
        <v>0</v>
      </c>
      <c r="U274" s="128">
        <v>0</v>
      </c>
      <c r="V274" s="128">
        <v>0</v>
      </c>
      <c r="W274" s="128">
        <v>0</v>
      </c>
      <c r="X274" s="128">
        <v>0</v>
      </c>
      <c r="Y274" s="128">
        <v>9343125</v>
      </c>
      <c r="Z274" s="130">
        <v>42334</v>
      </c>
      <c r="AA274" s="130">
        <v>45981</v>
      </c>
      <c r="AB274" s="129">
        <v>49350000</v>
      </c>
      <c r="AC274" s="129">
        <v>49350000</v>
      </c>
      <c r="AD274" s="129">
        <v>1.0547945205479452</v>
      </c>
      <c r="AE274" s="129">
        <v>9.9917808219178088</v>
      </c>
      <c r="AF274" s="132">
        <v>7.7533000000000005E-2</v>
      </c>
      <c r="AG274" s="132" t="s">
        <v>3237</v>
      </c>
      <c r="AH274" s="135">
        <v>2.3782999999999999E-2</v>
      </c>
      <c r="AI274" s="127" t="s">
        <v>311</v>
      </c>
      <c r="AJ274" s="127" t="s">
        <v>311</v>
      </c>
      <c r="AK274" s="142">
        <v>370249.15</v>
      </c>
      <c r="AL274" s="142">
        <v>0</v>
      </c>
      <c r="AM274" s="142">
        <v>0</v>
      </c>
      <c r="AN274" s="142">
        <v>0</v>
      </c>
      <c r="AO274" s="142">
        <v>0</v>
      </c>
      <c r="AP274" s="142">
        <v>0</v>
      </c>
      <c r="AQ274" s="142">
        <v>242808.32000000001</v>
      </c>
      <c r="AR274" s="142">
        <v>0</v>
      </c>
      <c r="AS274" s="142">
        <v>0</v>
      </c>
      <c r="AT274" s="142">
        <v>0</v>
      </c>
      <c r="AU274" s="142">
        <v>0</v>
      </c>
      <c r="AV274" s="142">
        <v>0</v>
      </c>
      <c r="AW274" s="142">
        <v>123416.38</v>
      </c>
      <c r="AX274" s="142">
        <v>0</v>
      </c>
      <c r="AY274" s="40">
        <f t="shared" si="12"/>
        <v>370249.15</v>
      </c>
      <c r="AZ274" s="40">
        <f t="shared" si="13"/>
        <v>366224.7</v>
      </c>
      <c r="BA274" s="40">
        <f t="shared" si="14"/>
        <v>736473.85000000009</v>
      </c>
    </row>
    <row r="275" spans="1:53" x14ac:dyDescent="0.35">
      <c r="A275" s="127">
        <v>20824000</v>
      </c>
      <c r="B275" s="127">
        <v>1</v>
      </c>
      <c r="C275" s="127">
        <v>1</v>
      </c>
      <c r="D275" s="127">
        <v>0</v>
      </c>
      <c r="E275" s="127" t="s">
        <v>23</v>
      </c>
      <c r="F275" s="127" t="s">
        <v>24</v>
      </c>
      <c r="G275" s="127" t="s">
        <v>25</v>
      </c>
      <c r="H275" s="127" t="s">
        <v>44</v>
      </c>
      <c r="I275" s="127" t="s">
        <v>45</v>
      </c>
      <c r="J275" s="127" t="s">
        <v>27</v>
      </c>
      <c r="K275" s="127" t="s">
        <v>311</v>
      </c>
      <c r="L275" s="127" t="s">
        <v>361</v>
      </c>
      <c r="M275" s="127" t="s">
        <v>159</v>
      </c>
      <c r="N275" s="127" t="s">
        <v>1325</v>
      </c>
      <c r="O275" s="127" t="s">
        <v>362</v>
      </c>
      <c r="P275" s="127" t="s">
        <v>362</v>
      </c>
      <c r="Q275" s="127" t="s">
        <v>311</v>
      </c>
      <c r="R275" s="128">
        <v>18347661.130000152</v>
      </c>
      <c r="S275" s="128">
        <v>0</v>
      </c>
      <c r="T275" s="128">
        <v>3669532.24</v>
      </c>
      <c r="U275" s="128">
        <v>748759.03</v>
      </c>
      <c r="V275" s="128">
        <v>0</v>
      </c>
      <c r="W275" s="128">
        <v>7.4505805969238281E-9</v>
      </c>
      <c r="X275" s="128">
        <v>0</v>
      </c>
      <c r="Y275" s="128">
        <v>14678128.890000159</v>
      </c>
      <c r="Z275" s="130">
        <v>41933</v>
      </c>
      <c r="AA275" s="130">
        <v>46316</v>
      </c>
      <c r="AB275" s="129">
        <v>56500000</v>
      </c>
      <c r="AC275" s="129">
        <v>56500000</v>
      </c>
      <c r="AD275" s="129">
        <v>1.9726027397260273</v>
      </c>
      <c r="AE275" s="129">
        <v>12.008219178082191</v>
      </c>
      <c r="AF275" s="135">
        <v>8.0281000000000005E-2</v>
      </c>
      <c r="AG275" s="132" t="s">
        <v>3237</v>
      </c>
      <c r="AH275" s="135">
        <v>2.7283000000000002E-2</v>
      </c>
      <c r="AI275" s="127" t="s">
        <v>311</v>
      </c>
      <c r="AJ275" s="127" t="s">
        <v>311</v>
      </c>
      <c r="AK275" s="142">
        <v>0</v>
      </c>
      <c r="AL275" s="142">
        <v>0</v>
      </c>
      <c r="AM275" s="142">
        <v>0</v>
      </c>
      <c r="AN275" s="142">
        <v>0</v>
      </c>
      <c r="AO275" s="142">
        <v>0</v>
      </c>
      <c r="AP275" s="142">
        <v>609810.86</v>
      </c>
      <c r="AQ275" s="142">
        <v>0</v>
      </c>
      <c r="AR275" s="142">
        <v>0</v>
      </c>
      <c r="AS275" s="142">
        <v>0</v>
      </c>
      <c r="AT275" s="142">
        <v>0</v>
      </c>
      <c r="AU275" s="142">
        <v>0</v>
      </c>
      <c r="AV275" s="142">
        <v>459871.1</v>
      </c>
      <c r="AW275" s="142">
        <v>0</v>
      </c>
      <c r="AX275" s="142">
        <v>0</v>
      </c>
      <c r="AY275" s="40">
        <f t="shared" si="12"/>
        <v>0</v>
      </c>
      <c r="AZ275" s="40">
        <f t="shared" si="13"/>
        <v>1069681.96</v>
      </c>
      <c r="BA275" s="40">
        <f t="shared" si="14"/>
        <v>1069681.96</v>
      </c>
    </row>
    <row r="276" spans="1:53" x14ac:dyDescent="0.35">
      <c r="A276" s="127">
        <v>20619000</v>
      </c>
      <c r="B276" s="127">
        <v>1</v>
      </c>
      <c r="C276" s="127">
        <v>1</v>
      </c>
      <c r="D276" s="127">
        <v>1</v>
      </c>
      <c r="E276" s="127" t="s">
        <v>23</v>
      </c>
      <c r="F276" s="127" t="s">
        <v>24</v>
      </c>
      <c r="G276" s="127" t="s">
        <v>25</v>
      </c>
      <c r="H276" s="127" t="s">
        <v>26</v>
      </c>
      <c r="I276" s="127" t="s">
        <v>2</v>
      </c>
      <c r="J276" s="127" t="s">
        <v>27</v>
      </c>
      <c r="K276" s="127" t="s">
        <v>363</v>
      </c>
      <c r="L276" s="127" t="s">
        <v>29</v>
      </c>
      <c r="M276" s="127" t="s">
        <v>159</v>
      </c>
      <c r="N276" s="127" t="s">
        <v>1325</v>
      </c>
      <c r="O276" s="127">
        <v>2000002638</v>
      </c>
      <c r="P276" s="127">
        <v>2000002638</v>
      </c>
      <c r="Q276" s="127" t="s">
        <v>363</v>
      </c>
      <c r="R276" s="128">
        <v>1958156.19</v>
      </c>
      <c r="S276" s="128">
        <v>0</v>
      </c>
      <c r="T276" s="128">
        <v>0</v>
      </c>
      <c r="U276" s="128">
        <v>0</v>
      </c>
      <c r="V276" s="128">
        <v>0</v>
      </c>
      <c r="W276" s="128">
        <v>0</v>
      </c>
      <c r="X276" s="128">
        <v>0</v>
      </c>
      <c r="Y276" s="128">
        <v>1958156.19</v>
      </c>
      <c r="Z276" s="130">
        <v>43654</v>
      </c>
      <c r="AA276" s="130">
        <v>50175</v>
      </c>
      <c r="AB276" s="129">
        <v>10000000</v>
      </c>
      <c r="AC276" s="129">
        <v>1958156.19</v>
      </c>
      <c r="AD276" s="129">
        <v>12.545205479452054</v>
      </c>
      <c r="AE276" s="129">
        <v>17.865753424657534</v>
      </c>
      <c r="AF276" s="132">
        <v>1.44E-2</v>
      </c>
      <c r="AG276" s="132" t="s">
        <v>364</v>
      </c>
      <c r="AH276" s="132"/>
      <c r="AI276" s="127" t="s">
        <v>363</v>
      </c>
      <c r="AJ276" s="127" t="s">
        <v>363</v>
      </c>
      <c r="AK276" s="142">
        <v>14412.03</v>
      </c>
      <c r="AL276" s="142">
        <v>0</v>
      </c>
      <c r="AM276" s="142">
        <v>0</v>
      </c>
      <c r="AN276" s="142">
        <v>0</v>
      </c>
      <c r="AO276" s="142">
        <v>0</v>
      </c>
      <c r="AP276" s="142">
        <v>0</v>
      </c>
      <c r="AQ276" s="142">
        <v>14177.05</v>
      </c>
      <c r="AR276" s="142">
        <v>0</v>
      </c>
      <c r="AS276" s="142">
        <v>0</v>
      </c>
      <c r="AT276" s="142">
        <v>0</v>
      </c>
      <c r="AU276" s="142">
        <v>0</v>
      </c>
      <c r="AV276" s="142">
        <v>0</v>
      </c>
      <c r="AW276" s="142">
        <v>14412.03</v>
      </c>
      <c r="AX276" s="142">
        <v>0</v>
      </c>
      <c r="AY276" s="40">
        <f t="shared" si="12"/>
        <v>14412.03</v>
      </c>
      <c r="AZ276" s="40">
        <f t="shared" si="13"/>
        <v>28589.08</v>
      </c>
      <c r="BA276" s="40">
        <f t="shared" si="14"/>
        <v>43001.11</v>
      </c>
    </row>
    <row r="277" spans="1:53" x14ac:dyDescent="0.35">
      <c r="A277" s="127">
        <v>20614000</v>
      </c>
      <c r="B277" s="127">
        <v>1</v>
      </c>
      <c r="C277" s="127">
        <v>1</v>
      </c>
      <c r="D277" s="127">
        <v>1</v>
      </c>
      <c r="E277" s="127" t="s">
        <v>365</v>
      </c>
      <c r="F277" s="127" t="s">
        <v>24</v>
      </c>
      <c r="G277" s="127" t="s">
        <v>25</v>
      </c>
      <c r="H277" s="127" t="s">
        <v>26</v>
      </c>
      <c r="I277" s="127" t="s">
        <v>2</v>
      </c>
      <c r="J277" s="127" t="s">
        <v>27</v>
      </c>
      <c r="K277" s="127" t="s">
        <v>363</v>
      </c>
      <c r="L277" s="127" t="s">
        <v>29</v>
      </c>
      <c r="M277" s="127" t="s">
        <v>159</v>
      </c>
      <c r="N277" s="127" t="s">
        <v>1325</v>
      </c>
      <c r="O277" s="127" t="s">
        <v>366</v>
      </c>
      <c r="P277" s="127" t="s">
        <v>366</v>
      </c>
      <c r="Q277" s="127" t="s">
        <v>363</v>
      </c>
      <c r="R277" s="128">
        <v>8383758.727</v>
      </c>
      <c r="S277" s="128">
        <v>0</v>
      </c>
      <c r="T277" s="128">
        <v>0</v>
      </c>
      <c r="U277" s="128">
        <v>0</v>
      </c>
      <c r="V277" s="128">
        <v>0</v>
      </c>
      <c r="W277" s="128">
        <v>-152918.59300000034</v>
      </c>
      <c r="X277" s="128">
        <v>0</v>
      </c>
      <c r="Y277" s="128">
        <v>8230840.1339999996</v>
      </c>
      <c r="Z277" s="130">
        <v>39157</v>
      </c>
      <c r="AA277" s="130">
        <v>52916</v>
      </c>
      <c r="AB277" s="129">
        <v>14144823</v>
      </c>
      <c r="AC277" s="129">
        <v>12962161.161</v>
      </c>
      <c r="AD277" s="129">
        <v>20.054794520547944</v>
      </c>
      <c r="AE277" s="129">
        <v>37.695890410958903</v>
      </c>
      <c r="AF277" s="132">
        <v>7.4999999999999997E-3</v>
      </c>
      <c r="AG277" s="132" t="s">
        <v>2800</v>
      </c>
      <c r="AH277" s="132"/>
      <c r="AI277" s="127" t="s">
        <v>363</v>
      </c>
      <c r="AJ277" s="127" t="s">
        <v>363</v>
      </c>
      <c r="AK277" s="142">
        <v>30865.651999999998</v>
      </c>
      <c r="AL277" s="142">
        <v>0</v>
      </c>
      <c r="AM277" s="142">
        <v>0</v>
      </c>
      <c r="AN277" s="142">
        <v>0</v>
      </c>
      <c r="AO277" s="142">
        <v>0</v>
      </c>
      <c r="AP277" s="142">
        <v>0</v>
      </c>
      <c r="AQ277" s="142">
        <v>30113.080999999998</v>
      </c>
      <c r="AR277" s="142">
        <v>0</v>
      </c>
      <c r="AS277" s="142">
        <v>0</v>
      </c>
      <c r="AT277" s="142">
        <v>0</v>
      </c>
      <c r="AU277" s="142">
        <v>0</v>
      </c>
      <c r="AV277" s="142">
        <v>0</v>
      </c>
      <c r="AW277" s="142">
        <v>29360.510999999999</v>
      </c>
      <c r="AX277" s="142">
        <v>0</v>
      </c>
      <c r="AY277" s="40">
        <f t="shared" si="12"/>
        <v>30865.651999999998</v>
      </c>
      <c r="AZ277" s="40">
        <f t="shared" si="13"/>
        <v>59473.591999999997</v>
      </c>
      <c r="BA277" s="40">
        <f t="shared" si="14"/>
        <v>90339.243999999992</v>
      </c>
    </row>
    <row r="278" spans="1:53" x14ac:dyDescent="0.35">
      <c r="A278" s="127">
        <v>20617000</v>
      </c>
      <c r="B278" s="127">
        <v>1</v>
      </c>
      <c r="C278" s="127">
        <v>1</v>
      </c>
      <c r="D278" s="127">
        <v>1</v>
      </c>
      <c r="E278" s="127" t="s">
        <v>59</v>
      </c>
      <c r="F278" s="127" t="s">
        <v>24</v>
      </c>
      <c r="G278" s="127" t="s">
        <v>25</v>
      </c>
      <c r="H278" s="127" t="s">
        <v>26</v>
      </c>
      <c r="I278" s="127" t="s">
        <v>2</v>
      </c>
      <c r="J278" s="127" t="s">
        <v>27</v>
      </c>
      <c r="K278" s="127" t="s">
        <v>363</v>
      </c>
      <c r="L278" s="127" t="s">
        <v>29</v>
      </c>
      <c r="M278" s="127" t="s">
        <v>159</v>
      </c>
      <c r="N278" s="127" t="s">
        <v>1325</v>
      </c>
      <c r="O278" s="127" t="s">
        <v>367</v>
      </c>
      <c r="P278" s="127" t="s">
        <v>367</v>
      </c>
      <c r="Q278" s="127" t="s">
        <v>363</v>
      </c>
      <c r="R278" s="128">
        <v>1738623.6850000001</v>
      </c>
      <c r="S278" s="128">
        <v>0</v>
      </c>
      <c r="T278" s="128">
        <v>0</v>
      </c>
      <c r="U278" s="128">
        <v>0</v>
      </c>
      <c r="V278" s="128">
        <v>0</v>
      </c>
      <c r="W278" s="128">
        <v>-41847.513999999966</v>
      </c>
      <c r="X278" s="128">
        <v>0</v>
      </c>
      <c r="Y278" s="128">
        <v>1696776.1710000001</v>
      </c>
      <c r="Z278" s="130">
        <v>42983</v>
      </c>
      <c r="AA278" s="130">
        <v>49628</v>
      </c>
      <c r="AB278" s="129">
        <v>16896937.5</v>
      </c>
      <c r="AC278" s="129">
        <v>1942635.13</v>
      </c>
      <c r="AD278" s="129">
        <v>11.046575342465754</v>
      </c>
      <c r="AE278" s="129">
        <v>18.205479452054796</v>
      </c>
      <c r="AF278" s="132">
        <v>4.8300000000000003E-2</v>
      </c>
      <c r="AG278" s="132" t="s">
        <v>364</v>
      </c>
      <c r="AH278" s="132"/>
      <c r="AI278" s="127" t="s">
        <v>363</v>
      </c>
      <c r="AJ278" s="127" t="s">
        <v>363</v>
      </c>
      <c r="AK278" s="142">
        <v>41201.063000000002</v>
      </c>
      <c r="AL278" s="142">
        <v>0</v>
      </c>
      <c r="AM278" s="142">
        <v>0</v>
      </c>
      <c r="AN278" s="142">
        <v>0</v>
      </c>
      <c r="AO278" s="142">
        <v>0</v>
      </c>
      <c r="AP278" s="142">
        <v>0</v>
      </c>
      <c r="AQ278" s="142">
        <v>40612.131000000001</v>
      </c>
      <c r="AR278" s="142">
        <v>0</v>
      </c>
      <c r="AS278" s="142">
        <v>0</v>
      </c>
      <c r="AT278" s="142">
        <v>0</v>
      </c>
      <c r="AU278" s="142">
        <v>0</v>
      </c>
      <c r="AV278" s="142">
        <v>0</v>
      </c>
      <c r="AW278" s="142">
        <v>39592.527000000002</v>
      </c>
      <c r="AX278" s="142">
        <v>0</v>
      </c>
      <c r="AY278" s="40">
        <f t="shared" si="12"/>
        <v>41201.063000000002</v>
      </c>
      <c r="AZ278" s="40">
        <f t="shared" si="13"/>
        <v>80204.657999999996</v>
      </c>
      <c r="BA278" s="40">
        <f t="shared" si="14"/>
        <v>121405.72099999999</v>
      </c>
    </row>
    <row r="279" spans="1:53" x14ac:dyDescent="0.35">
      <c r="A279" s="127">
        <v>20615000</v>
      </c>
      <c r="B279" s="127">
        <v>1</v>
      </c>
      <c r="C279" s="127">
        <v>1</v>
      </c>
      <c r="D279" s="127">
        <v>1</v>
      </c>
      <c r="E279" s="127" t="s">
        <v>365</v>
      </c>
      <c r="F279" s="127" t="s">
        <v>24</v>
      </c>
      <c r="G279" s="127" t="s">
        <v>25</v>
      </c>
      <c r="H279" s="127" t="s">
        <v>26</v>
      </c>
      <c r="I279" s="127" t="s">
        <v>2</v>
      </c>
      <c r="J279" s="127" t="s">
        <v>27</v>
      </c>
      <c r="K279" s="127" t="s">
        <v>363</v>
      </c>
      <c r="L279" s="127" t="s">
        <v>29</v>
      </c>
      <c r="M279" s="127" t="s">
        <v>159</v>
      </c>
      <c r="N279" s="127" t="s">
        <v>1325</v>
      </c>
      <c r="O279" s="127" t="s">
        <v>368</v>
      </c>
      <c r="P279" s="127" t="s">
        <v>368</v>
      </c>
      <c r="Q279" s="127" t="s">
        <v>363</v>
      </c>
      <c r="R279" s="128">
        <v>1897166.7220000001</v>
      </c>
      <c r="S279" s="128">
        <v>0</v>
      </c>
      <c r="T279" s="128">
        <v>0</v>
      </c>
      <c r="U279" s="128">
        <v>0</v>
      </c>
      <c r="V279" s="128">
        <v>0</v>
      </c>
      <c r="W279" s="128">
        <v>-34604.05700000003</v>
      </c>
      <c r="X279" s="128">
        <v>0</v>
      </c>
      <c r="Y279" s="128">
        <v>1862562.665</v>
      </c>
      <c r="Z279" s="130">
        <v>40637</v>
      </c>
      <c r="AA279" s="130">
        <v>47437</v>
      </c>
      <c r="AB279" s="129">
        <v>7929673.5</v>
      </c>
      <c r="AC279" s="129">
        <v>6383973.6626739008</v>
      </c>
      <c r="AD279" s="129">
        <v>5.043835616438356</v>
      </c>
      <c r="AE279" s="129">
        <v>18.63013698630137</v>
      </c>
      <c r="AF279" s="132">
        <v>5.3699999999999998E-2</v>
      </c>
      <c r="AG279" s="132" t="s">
        <v>364</v>
      </c>
      <c r="AH279" s="132"/>
      <c r="AI279" s="127" t="s">
        <v>363</v>
      </c>
      <c r="AJ279" s="127" t="s">
        <v>363</v>
      </c>
      <c r="AK279" s="142">
        <v>50009.803999999996</v>
      </c>
      <c r="AL279" s="142">
        <v>0</v>
      </c>
      <c r="AM279" s="142">
        <v>0</v>
      </c>
      <c r="AN279" s="142">
        <v>0</v>
      </c>
      <c r="AO279" s="142">
        <v>0</v>
      </c>
      <c r="AP279" s="142">
        <v>0</v>
      </c>
      <c r="AQ279" s="142">
        <v>45624.427000000003</v>
      </c>
      <c r="AR279" s="142">
        <v>0</v>
      </c>
      <c r="AS279" s="142">
        <v>0</v>
      </c>
      <c r="AT279" s="142">
        <v>0</v>
      </c>
      <c r="AU279" s="142">
        <v>0</v>
      </c>
      <c r="AV279" s="142">
        <v>0</v>
      </c>
      <c r="AW279" s="142">
        <v>41239.050000000003</v>
      </c>
      <c r="AX279" s="142">
        <v>0</v>
      </c>
      <c r="AY279" s="40">
        <f t="shared" si="12"/>
        <v>50009.803999999996</v>
      </c>
      <c r="AZ279" s="40">
        <f t="shared" si="13"/>
        <v>86863.477000000014</v>
      </c>
      <c r="BA279" s="40">
        <f t="shared" si="14"/>
        <v>136873.28100000002</v>
      </c>
    </row>
    <row r="280" spans="1:53" x14ac:dyDescent="0.35">
      <c r="A280" s="127">
        <v>20615001</v>
      </c>
      <c r="B280" s="127">
        <v>1</v>
      </c>
      <c r="C280" s="127">
        <v>1</v>
      </c>
      <c r="D280" s="127">
        <v>1</v>
      </c>
      <c r="E280" s="127" t="s">
        <v>365</v>
      </c>
      <c r="F280" s="127" t="s">
        <v>24</v>
      </c>
      <c r="G280" s="127" t="s">
        <v>25</v>
      </c>
      <c r="H280" s="127" t="s">
        <v>26</v>
      </c>
      <c r="I280" s="127" t="s">
        <v>2</v>
      </c>
      <c r="J280" s="127" t="s">
        <v>27</v>
      </c>
      <c r="K280" s="127" t="s">
        <v>363</v>
      </c>
      <c r="L280" s="127" t="s">
        <v>29</v>
      </c>
      <c r="M280" s="127" t="s">
        <v>159</v>
      </c>
      <c r="N280" s="127" t="s">
        <v>1325</v>
      </c>
      <c r="O280" s="127" t="s">
        <v>369</v>
      </c>
      <c r="P280" s="127" t="s">
        <v>369</v>
      </c>
      <c r="Q280" s="127" t="s">
        <v>363</v>
      </c>
      <c r="R280" s="128">
        <v>571361.36</v>
      </c>
      <c r="S280" s="128">
        <v>0</v>
      </c>
      <c r="T280" s="128">
        <v>0</v>
      </c>
      <c r="U280" s="128">
        <v>0</v>
      </c>
      <c r="V280" s="128">
        <v>0</v>
      </c>
      <c r="W280" s="128">
        <v>-10421.552000000025</v>
      </c>
      <c r="X280" s="128">
        <v>0</v>
      </c>
      <c r="Y280" s="128">
        <v>560939.80799999996</v>
      </c>
      <c r="Z280" s="130">
        <v>40637</v>
      </c>
      <c r="AA280" s="130">
        <v>47437</v>
      </c>
      <c r="AB280" s="129">
        <v>3786240.5</v>
      </c>
      <c r="AC280" s="129">
        <v>2236633.0808244003</v>
      </c>
      <c r="AD280" s="129">
        <v>5.043835616438356</v>
      </c>
      <c r="AE280" s="129">
        <v>18.63013698630137</v>
      </c>
      <c r="AF280" s="132">
        <v>5.3699999999999998E-2</v>
      </c>
      <c r="AG280" s="132" t="s">
        <v>364</v>
      </c>
      <c r="AH280" s="132"/>
      <c r="AI280" s="127" t="s">
        <v>363</v>
      </c>
      <c r="AJ280" s="127" t="s">
        <v>363</v>
      </c>
      <c r="AK280" s="142">
        <v>15061.227999999999</v>
      </c>
      <c r="AL280" s="142">
        <v>0</v>
      </c>
      <c r="AM280" s="142">
        <v>0</v>
      </c>
      <c r="AN280" s="142">
        <v>0</v>
      </c>
      <c r="AO280" s="142">
        <v>0</v>
      </c>
      <c r="AP280" s="142">
        <v>0</v>
      </c>
      <c r="AQ280" s="142">
        <v>13762.303</v>
      </c>
      <c r="AR280" s="142">
        <v>0</v>
      </c>
      <c r="AS280" s="142">
        <v>0</v>
      </c>
      <c r="AT280" s="142">
        <v>0</v>
      </c>
      <c r="AU280" s="142">
        <v>0</v>
      </c>
      <c r="AV280" s="142">
        <v>0</v>
      </c>
      <c r="AW280" s="142">
        <v>12463.378000000001</v>
      </c>
      <c r="AX280" s="142">
        <v>0</v>
      </c>
      <c r="AY280" s="40">
        <f t="shared" si="12"/>
        <v>15061.227999999999</v>
      </c>
      <c r="AZ280" s="40">
        <f t="shared" si="13"/>
        <v>26225.681</v>
      </c>
      <c r="BA280" s="40">
        <f t="shared" si="14"/>
        <v>41286.909</v>
      </c>
    </row>
    <row r="281" spans="1:53" x14ac:dyDescent="0.35">
      <c r="A281" s="127">
        <v>20616000</v>
      </c>
      <c r="B281" s="127">
        <v>1</v>
      </c>
      <c r="C281" s="127">
        <v>1</v>
      </c>
      <c r="D281" s="127">
        <v>1</v>
      </c>
      <c r="E281" s="127" t="s">
        <v>365</v>
      </c>
      <c r="F281" s="127" t="s">
        <v>24</v>
      </c>
      <c r="G281" s="127" t="s">
        <v>25</v>
      </c>
      <c r="H281" s="127" t="s">
        <v>26</v>
      </c>
      <c r="I281" s="127" t="s">
        <v>2</v>
      </c>
      <c r="J281" s="127" t="s">
        <v>27</v>
      </c>
      <c r="K281" s="127" t="s">
        <v>363</v>
      </c>
      <c r="L281" s="127" t="s">
        <v>29</v>
      </c>
      <c r="M281" s="127" t="s">
        <v>159</v>
      </c>
      <c r="N281" s="127" t="s">
        <v>1325</v>
      </c>
      <c r="O281" s="127" t="s">
        <v>370</v>
      </c>
      <c r="P281" s="127" t="s">
        <v>370</v>
      </c>
      <c r="Q281" s="127" t="s">
        <v>363</v>
      </c>
      <c r="R281" s="128">
        <v>6002535.477</v>
      </c>
      <c r="S281" s="128">
        <v>0</v>
      </c>
      <c r="T281" s="128">
        <v>0</v>
      </c>
      <c r="U281" s="128">
        <v>0</v>
      </c>
      <c r="V281" s="128">
        <v>0</v>
      </c>
      <c r="W281" s="128">
        <v>-109485.41199999955</v>
      </c>
      <c r="X281" s="128">
        <v>0</v>
      </c>
      <c r="Y281" s="128">
        <v>5893050.0650000004</v>
      </c>
      <c r="Z281" s="130">
        <v>41059</v>
      </c>
      <c r="AA281" s="130">
        <v>47802</v>
      </c>
      <c r="AB281" s="129">
        <v>15359277.5</v>
      </c>
      <c r="AC281" s="129">
        <v>14100159.532821</v>
      </c>
      <c r="AD281" s="129">
        <v>6.043835616438356</v>
      </c>
      <c r="AE281" s="129">
        <v>18.473972602739725</v>
      </c>
      <c r="AF281" s="132">
        <v>5.3699999999999998E-2</v>
      </c>
      <c r="AG281" s="132" t="s">
        <v>364</v>
      </c>
      <c r="AH281" s="132"/>
      <c r="AI281" s="127" t="s">
        <v>363</v>
      </c>
      <c r="AJ281" s="127" t="s">
        <v>363</v>
      </c>
      <c r="AK281" s="142">
        <v>158228.391</v>
      </c>
      <c r="AL281" s="142">
        <v>0</v>
      </c>
      <c r="AM281" s="142">
        <v>0</v>
      </c>
      <c r="AN281" s="142">
        <v>0</v>
      </c>
      <c r="AO281" s="142">
        <v>0</v>
      </c>
      <c r="AP281" s="142">
        <v>0</v>
      </c>
      <c r="AQ281" s="142">
        <v>146062.26</v>
      </c>
      <c r="AR281" s="142">
        <v>0</v>
      </c>
      <c r="AS281" s="142">
        <v>0</v>
      </c>
      <c r="AT281" s="142">
        <v>0</v>
      </c>
      <c r="AU281" s="142">
        <v>0</v>
      </c>
      <c r="AV281" s="142">
        <v>0</v>
      </c>
      <c r="AW281" s="142">
        <v>133896.12899999999</v>
      </c>
      <c r="AX281" s="142">
        <v>0</v>
      </c>
      <c r="AY281" s="40">
        <f t="shared" si="12"/>
        <v>158228.391</v>
      </c>
      <c r="AZ281" s="40">
        <f t="shared" si="13"/>
        <v>279958.38899999997</v>
      </c>
      <c r="BA281" s="40">
        <f t="shared" si="14"/>
        <v>438186.77999999997</v>
      </c>
    </row>
    <row r="282" spans="1:53" x14ac:dyDescent="0.35">
      <c r="A282" s="127">
        <v>20616001</v>
      </c>
      <c r="B282" s="127">
        <v>1</v>
      </c>
      <c r="C282" s="127">
        <v>1</v>
      </c>
      <c r="D282" s="127">
        <v>1</v>
      </c>
      <c r="E282" s="127" t="s">
        <v>59</v>
      </c>
      <c r="F282" s="127" t="s">
        <v>24</v>
      </c>
      <c r="G282" s="127" t="s">
        <v>25</v>
      </c>
      <c r="H282" s="127" t="s">
        <v>26</v>
      </c>
      <c r="I282" s="127" t="s">
        <v>2</v>
      </c>
      <c r="J282" s="127" t="s">
        <v>27</v>
      </c>
      <c r="K282" s="127" t="s">
        <v>363</v>
      </c>
      <c r="L282" s="127" t="s">
        <v>29</v>
      </c>
      <c r="M282" s="127" t="s">
        <v>159</v>
      </c>
      <c r="N282" s="127" t="s">
        <v>1325</v>
      </c>
      <c r="O282" s="127" t="s">
        <v>371</v>
      </c>
      <c r="P282" s="127" t="s">
        <v>371</v>
      </c>
      <c r="Q282" s="127" t="s">
        <v>363</v>
      </c>
      <c r="R282" s="128">
        <v>4993206.8250000002</v>
      </c>
      <c r="S282" s="128">
        <v>0</v>
      </c>
      <c r="T282" s="128">
        <v>0</v>
      </c>
      <c r="U282" s="128">
        <v>0</v>
      </c>
      <c r="V282" s="128">
        <v>0</v>
      </c>
      <c r="W282" s="128">
        <v>-120183.16300000064</v>
      </c>
      <c r="X282" s="128">
        <v>0</v>
      </c>
      <c r="Y282" s="128">
        <v>4873023.6619999995</v>
      </c>
      <c r="Z282" s="130">
        <v>41059</v>
      </c>
      <c r="AA282" s="130">
        <v>47802</v>
      </c>
      <c r="AB282" s="129">
        <v>12699382.5</v>
      </c>
      <c r="AC282" s="129">
        <v>11628528.205839001</v>
      </c>
      <c r="AD282" s="129">
        <v>6.043835616438356</v>
      </c>
      <c r="AE282" s="129">
        <v>18.473972602739725</v>
      </c>
      <c r="AF282" s="132">
        <v>4.8300000000000003E-2</v>
      </c>
      <c r="AG282" s="132" t="s">
        <v>364</v>
      </c>
      <c r="AH282" s="132"/>
      <c r="AI282" s="127" t="s">
        <v>363</v>
      </c>
      <c r="AJ282" s="127" t="s">
        <v>363</v>
      </c>
      <c r="AK282" s="142">
        <v>117683.52099999999</v>
      </c>
      <c r="AL282" s="142">
        <v>0</v>
      </c>
      <c r="AM282" s="142">
        <v>0</v>
      </c>
      <c r="AN282" s="142">
        <v>0</v>
      </c>
      <c r="AO282" s="142">
        <v>0</v>
      </c>
      <c r="AP282" s="142">
        <v>0</v>
      </c>
      <c r="AQ282" s="142">
        <v>108617.93700000001</v>
      </c>
      <c r="AR282" s="142">
        <v>0</v>
      </c>
      <c r="AS282" s="142">
        <v>0</v>
      </c>
      <c r="AT282" s="142">
        <v>0</v>
      </c>
      <c r="AU282" s="142">
        <v>0</v>
      </c>
      <c r="AV282" s="142">
        <v>0</v>
      </c>
      <c r="AW282" s="142">
        <v>99552.364000000001</v>
      </c>
      <c r="AX282" s="142">
        <v>0</v>
      </c>
      <c r="AY282" s="40">
        <f t="shared" si="12"/>
        <v>117683.52099999999</v>
      </c>
      <c r="AZ282" s="40">
        <f t="shared" si="13"/>
        <v>208170.30100000001</v>
      </c>
      <c r="BA282" s="40">
        <f t="shared" si="14"/>
        <v>325853.82199999999</v>
      </c>
    </row>
    <row r="283" spans="1:53" x14ac:dyDescent="0.35">
      <c r="A283" s="127">
        <v>20980000</v>
      </c>
      <c r="B283" s="127">
        <v>1</v>
      </c>
      <c r="C283" s="127">
        <v>1</v>
      </c>
      <c r="D283" s="127">
        <v>1</v>
      </c>
      <c r="E283" s="127" t="s">
        <v>365</v>
      </c>
      <c r="F283" s="127" t="s">
        <v>24</v>
      </c>
      <c r="G283" s="127" t="s">
        <v>25</v>
      </c>
      <c r="H283" s="127" t="s">
        <v>26</v>
      </c>
      <c r="I283" s="127" t="s">
        <v>2</v>
      </c>
      <c r="J283" s="127" t="s">
        <v>27</v>
      </c>
      <c r="K283" s="127" t="s">
        <v>372</v>
      </c>
      <c r="L283" s="127" t="s">
        <v>29</v>
      </c>
      <c r="M283" s="127" t="s">
        <v>159</v>
      </c>
      <c r="N283" s="127" t="s">
        <v>1326</v>
      </c>
      <c r="O283" s="127" t="s">
        <v>373</v>
      </c>
      <c r="P283" s="127" t="s">
        <v>373</v>
      </c>
      <c r="Q283" s="127" t="s">
        <v>372</v>
      </c>
      <c r="R283" s="128">
        <v>6259647550</v>
      </c>
      <c r="S283" s="128">
        <v>0</v>
      </c>
      <c r="T283" s="128">
        <v>0</v>
      </c>
      <c r="U283" s="128">
        <v>0</v>
      </c>
      <c r="V283" s="128">
        <v>0</v>
      </c>
      <c r="W283" s="128">
        <v>-114175100</v>
      </c>
      <c r="X283" s="128">
        <v>0</v>
      </c>
      <c r="Y283" s="128">
        <v>6145472450</v>
      </c>
      <c r="Z283" s="130">
        <v>44104</v>
      </c>
      <c r="AA283" s="130">
        <v>48610</v>
      </c>
      <c r="AB283" s="129">
        <v>6593773550</v>
      </c>
      <c r="AC283" s="129">
        <v>6593773550</v>
      </c>
      <c r="AD283" s="129">
        <v>8.257534246575343</v>
      </c>
      <c r="AE283" s="129">
        <v>12.345205479452055</v>
      </c>
      <c r="AF283" s="135">
        <v>4.4878000000000001E-2</v>
      </c>
      <c r="AG283" s="132" t="s">
        <v>374</v>
      </c>
      <c r="AH283" s="132">
        <v>0</v>
      </c>
      <c r="AI283" s="127" t="s">
        <v>372</v>
      </c>
      <c r="AJ283" s="127" t="s">
        <v>372</v>
      </c>
      <c r="AK283" s="142">
        <v>0</v>
      </c>
      <c r="AL283" s="142">
        <v>0</v>
      </c>
      <c r="AM283" s="142">
        <v>113717977.92399999</v>
      </c>
      <c r="AN283" s="142">
        <v>0</v>
      </c>
      <c r="AO283" s="142">
        <v>0</v>
      </c>
      <c r="AP283" s="142">
        <v>102619383.221</v>
      </c>
      <c r="AQ283" s="142">
        <v>0</v>
      </c>
      <c r="AR283" s="142">
        <v>0</v>
      </c>
      <c r="AS283" s="142">
        <v>110378462.145</v>
      </c>
      <c r="AT283" s="142">
        <v>0</v>
      </c>
      <c r="AU283" s="142">
        <v>0</v>
      </c>
      <c r="AV283" s="142">
        <v>108503799.917</v>
      </c>
      <c r="AW283" s="142">
        <v>0</v>
      </c>
      <c r="AX283" s="142">
        <v>0</v>
      </c>
      <c r="AY283" s="40">
        <f t="shared" si="12"/>
        <v>0</v>
      </c>
      <c r="AZ283" s="40">
        <f t="shared" si="13"/>
        <v>435219623.20699996</v>
      </c>
      <c r="BA283" s="40">
        <f t="shared" si="14"/>
        <v>435219623.20699996</v>
      </c>
    </row>
    <row r="284" spans="1:53" x14ac:dyDescent="0.35">
      <c r="A284" s="127">
        <v>20970000</v>
      </c>
      <c r="B284" s="127">
        <v>1</v>
      </c>
      <c r="C284" s="127">
        <v>1</v>
      </c>
      <c r="D284" s="127">
        <v>1</v>
      </c>
      <c r="E284" s="127" t="s">
        <v>365</v>
      </c>
      <c r="F284" s="127" t="s">
        <v>24</v>
      </c>
      <c r="G284" s="127" t="s">
        <v>25</v>
      </c>
      <c r="H284" s="127" t="s">
        <v>26</v>
      </c>
      <c r="I284" s="127" t="s">
        <v>2</v>
      </c>
      <c r="J284" s="127" t="s">
        <v>27</v>
      </c>
      <c r="K284" s="127" t="s">
        <v>372</v>
      </c>
      <c r="L284" s="127" t="s">
        <v>29</v>
      </c>
      <c r="M284" s="127" t="s">
        <v>159</v>
      </c>
      <c r="N284" s="127" t="s">
        <v>1326</v>
      </c>
      <c r="O284" s="127" t="s">
        <v>375</v>
      </c>
      <c r="P284" s="127" t="s">
        <v>375</v>
      </c>
      <c r="Q284" s="127" t="s">
        <v>372</v>
      </c>
      <c r="R284" s="128">
        <v>238907620.875</v>
      </c>
      <c r="S284" s="128">
        <v>0</v>
      </c>
      <c r="T284" s="128">
        <v>0</v>
      </c>
      <c r="U284" s="128">
        <v>0</v>
      </c>
      <c r="V284" s="128">
        <v>0</v>
      </c>
      <c r="W284" s="128">
        <v>-4357641.75</v>
      </c>
      <c r="X284" s="128">
        <v>0</v>
      </c>
      <c r="Y284" s="128">
        <v>234549979.125</v>
      </c>
      <c r="Z284" s="130">
        <v>43953</v>
      </c>
      <c r="AA284" s="130">
        <v>45869</v>
      </c>
      <c r="AB284" s="129">
        <v>671093269</v>
      </c>
      <c r="AC284" s="129">
        <v>671093269</v>
      </c>
      <c r="AD284" s="129">
        <v>0.74794520547945209</v>
      </c>
      <c r="AE284" s="129">
        <v>5.2493150684931509</v>
      </c>
      <c r="AF284" s="135">
        <v>4.4878000000000001E-2</v>
      </c>
      <c r="AG284" s="132" t="s">
        <v>374</v>
      </c>
      <c r="AH284" s="132">
        <v>0</v>
      </c>
      <c r="AI284" s="127" t="s">
        <v>372</v>
      </c>
      <c r="AJ284" s="127" t="s">
        <v>372</v>
      </c>
      <c r="AK284" s="142">
        <v>0</v>
      </c>
      <c r="AL284" s="142">
        <v>0</v>
      </c>
      <c r="AM284" s="142">
        <v>7112321.4270000001</v>
      </c>
      <c r="AN284" s="142">
        <v>0</v>
      </c>
      <c r="AO284" s="142">
        <v>0</v>
      </c>
      <c r="AP284" s="142">
        <v>6238831.591</v>
      </c>
      <c r="AQ284" s="142">
        <v>0</v>
      </c>
      <c r="AR284" s="142">
        <v>0</v>
      </c>
      <c r="AS284" s="142">
        <v>5375047.2070000004</v>
      </c>
      <c r="AT284" s="142">
        <v>0</v>
      </c>
      <c r="AU284" s="142">
        <v>0</v>
      </c>
      <c r="AV284" s="142">
        <v>0</v>
      </c>
      <c r="AW284" s="142">
        <v>0</v>
      </c>
      <c r="AX284" s="142">
        <v>0</v>
      </c>
      <c r="AY284" s="40">
        <f t="shared" si="12"/>
        <v>0</v>
      </c>
      <c r="AZ284" s="40">
        <f t="shared" si="13"/>
        <v>18726200.225000001</v>
      </c>
      <c r="BA284" s="40">
        <f t="shared" si="14"/>
        <v>18726200.225000001</v>
      </c>
    </row>
    <row r="285" spans="1:53" x14ac:dyDescent="0.35">
      <c r="A285" s="127">
        <v>20960000</v>
      </c>
      <c r="B285" s="127">
        <v>1</v>
      </c>
      <c r="C285" s="127">
        <v>1</v>
      </c>
      <c r="D285" s="127">
        <v>1</v>
      </c>
      <c r="E285" s="127" t="s">
        <v>365</v>
      </c>
      <c r="F285" s="127" t="s">
        <v>24</v>
      </c>
      <c r="G285" s="127" t="s">
        <v>25</v>
      </c>
      <c r="H285" s="127" t="s">
        <v>26</v>
      </c>
      <c r="I285" s="127" t="s">
        <v>2</v>
      </c>
      <c r="J285" s="127" t="s">
        <v>27</v>
      </c>
      <c r="K285" s="127" t="s">
        <v>372</v>
      </c>
      <c r="L285" s="127" t="s">
        <v>29</v>
      </c>
      <c r="M285" s="127" t="s">
        <v>159</v>
      </c>
      <c r="N285" s="127" t="s">
        <v>1326</v>
      </c>
      <c r="O285" s="127" t="s">
        <v>376</v>
      </c>
      <c r="P285" s="127" t="s">
        <v>376</v>
      </c>
      <c r="Q285" s="127" t="s">
        <v>372</v>
      </c>
      <c r="R285" s="128">
        <v>1131223886.2390001</v>
      </c>
      <c r="S285" s="128">
        <v>0</v>
      </c>
      <c r="T285" s="128">
        <v>0</v>
      </c>
      <c r="U285" s="128">
        <v>0</v>
      </c>
      <c r="V285" s="128">
        <v>0</v>
      </c>
      <c r="W285" s="128">
        <v>-20633366.223999977</v>
      </c>
      <c r="X285" s="128">
        <v>0</v>
      </c>
      <c r="Y285" s="128">
        <v>1110590520.0150001</v>
      </c>
      <c r="Z285" s="130">
        <v>43535</v>
      </c>
      <c r="AA285" s="130">
        <v>47514</v>
      </c>
      <c r="AB285" s="129">
        <v>4336316950</v>
      </c>
      <c r="AC285" s="129">
        <v>1445415170.5</v>
      </c>
      <c r="AD285" s="129">
        <v>5.2547945205479456</v>
      </c>
      <c r="AE285" s="129">
        <v>10.901369863013699</v>
      </c>
      <c r="AF285" s="135">
        <v>4.4878000000000001E-2</v>
      </c>
      <c r="AG285" s="132" t="s">
        <v>374</v>
      </c>
      <c r="AH285" s="132">
        <v>0</v>
      </c>
      <c r="AI285" s="127" t="s">
        <v>372</v>
      </c>
      <c r="AJ285" s="127" t="s">
        <v>372</v>
      </c>
      <c r="AK285" s="142">
        <v>0</v>
      </c>
      <c r="AL285" s="142">
        <v>0</v>
      </c>
      <c r="AM285" s="142">
        <v>11996781.028000001</v>
      </c>
      <c r="AN285" s="142">
        <v>0</v>
      </c>
      <c r="AO285" s="142">
        <v>0</v>
      </c>
      <c r="AP285" s="142">
        <v>11295007.491</v>
      </c>
      <c r="AQ285" s="142">
        <v>0</v>
      </c>
      <c r="AR285" s="142">
        <v>0</v>
      </c>
      <c r="AS285" s="142">
        <v>11130264.991</v>
      </c>
      <c r="AT285" s="142">
        <v>0</v>
      </c>
      <c r="AU285" s="142">
        <v>0</v>
      </c>
      <c r="AV285" s="142">
        <v>10404107.658</v>
      </c>
      <c r="AW285" s="142">
        <v>0</v>
      </c>
      <c r="AX285" s="142">
        <v>0</v>
      </c>
      <c r="AY285" s="40">
        <f t="shared" si="12"/>
        <v>0</v>
      </c>
      <c r="AZ285" s="40">
        <f t="shared" si="13"/>
        <v>44826161.168000005</v>
      </c>
      <c r="BA285" s="40">
        <f t="shared" si="14"/>
        <v>44826161.168000005</v>
      </c>
    </row>
    <row r="286" spans="1:53" x14ac:dyDescent="0.35">
      <c r="A286" s="127">
        <v>28006001</v>
      </c>
      <c r="B286" s="127">
        <v>1</v>
      </c>
      <c r="C286" s="127">
        <v>1</v>
      </c>
      <c r="D286" s="127">
        <v>1</v>
      </c>
      <c r="E286" s="127" t="s">
        <v>23</v>
      </c>
      <c r="F286" s="127" t="s">
        <v>24</v>
      </c>
      <c r="G286" s="127" t="s">
        <v>25</v>
      </c>
      <c r="H286" s="127" t="s">
        <v>26</v>
      </c>
      <c r="I286" s="127" t="s">
        <v>2</v>
      </c>
      <c r="J286" s="127" t="s">
        <v>377</v>
      </c>
      <c r="K286" s="127" t="s">
        <v>378</v>
      </c>
      <c r="L286" s="127" t="s">
        <v>29</v>
      </c>
      <c r="M286" s="127" t="s">
        <v>379</v>
      </c>
      <c r="N286" s="127" t="s">
        <v>1327</v>
      </c>
      <c r="O286" s="127" t="s">
        <v>380</v>
      </c>
      <c r="P286" s="127" t="s">
        <v>381</v>
      </c>
      <c r="Q286" s="127" t="s">
        <v>378</v>
      </c>
      <c r="R286" s="128">
        <v>104793920</v>
      </c>
      <c r="S286" s="128">
        <v>0</v>
      </c>
      <c r="T286" s="128">
        <v>0</v>
      </c>
      <c r="U286" s="128">
        <v>0</v>
      </c>
      <c r="V286" s="128">
        <v>0</v>
      </c>
      <c r="W286" s="128">
        <v>0</v>
      </c>
      <c r="X286" s="128">
        <v>36745920</v>
      </c>
      <c r="Y286" s="128">
        <v>104793920</v>
      </c>
      <c r="Z286" s="130">
        <v>36761</v>
      </c>
      <c r="AA286" s="130">
        <v>41228</v>
      </c>
      <c r="AB286" s="129">
        <v>1203374000</v>
      </c>
      <c r="AC286" s="129">
        <v>1204878000</v>
      </c>
      <c r="AD286" s="129">
        <v>0</v>
      </c>
      <c r="AE286" s="129">
        <v>0</v>
      </c>
      <c r="AF286" s="132">
        <v>0.12</v>
      </c>
      <c r="AG286" s="132" t="s">
        <v>39</v>
      </c>
      <c r="AH286" s="132"/>
      <c r="AI286" s="127" t="s">
        <v>382</v>
      </c>
      <c r="AJ286" s="127" t="s">
        <v>383</v>
      </c>
      <c r="AK286" s="142">
        <v>0</v>
      </c>
      <c r="AL286" s="142">
        <v>0</v>
      </c>
      <c r="AM286" s="142">
        <v>0</v>
      </c>
      <c r="AN286" s="142">
        <v>0</v>
      </c>
      <c r="AO286" s="142">
        <v>0</v>
      </c>
      <c r="AP286" s="142">
        <v>0</v>
      </c>
      <c r="AQ286" s="142">
        <v>0</v>
      </c>
      <c r="AR286" s="142">
        <v>0</v>
      </c>
      <c r="AS286" s="142">
        <v>0</v>
      </c>
      <c r="AT286" s="142">
        <v>0</v>
      </c>
      <c r="AU286" s="142">
        <v>0</v>
      </c>
      <c r="AV286" s="142">
        <v>0</v>
      </c>
      <c r="AW286" s="142">
        <v>0</v>
      </c>
      <c r="AX286" s="142">
        <v>0</v>
      </c>
      <c r="AY286" s="40">
        <f t="shared" si="12"/>
        <v>0</v>
      </c>
      <c r="AZ286" s="40">
        <f t="shared" si="13"/>
        <v>0</v>
      </c>
      <c r="BA286" s="40">
        <f t="shared" si="14"/>
        <v>0</v>
      </c>
    </row>
    <row r="287" spans="1:53" x14ac:dyDescent="0.35">
      <c r="A287" s="127">
        <v>28005001</v>
      </c>
      <c r="B287" s="127">
        <v>1</v>
      </c>
      <c r="C287" s="127">
        <v>1</v>
      </c>
      <c r="D287" s="127">
        <v>1</v>
      </c>
      <c r="E287" s="127" t="s">
        <v>23</v>
      </c>
      <c r="F287" s="127" t="s">
        <v>24</v>
      </c>
      <c r="G287" s="127" t="s">
        <v>25</v>
      </c>
      <c r="H287" s="127" t="s">
        <v>26</v>
      </c>
      <c r="I287" s="127" t="s">
        <v>2</v>
      </c>
      <c r="J287" s="127" t="s">
        <v>377</v>
      </c>
      <c r="K287" s="127" t="s">
        <v>378</v>
      </c>
      <c r="L287" s="127" t="s">
        <v>29</v>
      </c>
      <c r="M287" s="127" t="s">
        <v>379</v>
      </c>
      <c r="N287" s="127" t="s">
        <v>1327</v>
      </c>
      <c r="O287" s="127" t="s">
        <v>384</v>
      </c>
      <c r="P287" s="127" t="s">
        <v>381</v>
      </c>
      <c r="Q287" s="127" t="s">
        <v>378</v>
      </c>
      <c r="R287" s="128">
        <v>389049468.59999979</v>
      </c>
      <c r="S287" s="128">
        <v>0</v>
      </c>
      <c r="T287" s="128">
        <v>0</v>
      </c>
      <c r="U287" s="128">
        <v>0</v>
      </c>
      <c r="V287" s="128">
        <v>0</v>
      </c>
      <c r="W287" s="128">
        <v>0</v>
      </c>
      <c r="X287" s="128">
        <v>239415057.59999999</v>
      </c>
      <c r="Y287" s="128">
        <v>389049468.59999979</v>
      </c>
      <c r="Z287" s="130">
        <v>36761</v>
      </c>
      <c r="AA287" s="130">
        <v>47710</v>
      </c>
      <c r="AB287" s="129">
        <v>2560409000</v>
      </c>
      <c r="AC287" s="129">
        <v>2568243000</v>
      </c>
      <c r="AD287" s="129">
        <v>5.7917808219178086</v>
      </c>
      <c r="AE287" s="129">
        <v>29.997260273972604</v>
      </c>
      <c r="AF287" s="132">
        <v>0.1</v>
      </c>
      <c r="AG287" s="132" t="s">
        <v>39</v>
      </c>
      <c r="AH287" s="132"/>
      <c r="AI287" s="127" t="s">
        <v>385</v>
      </c>
      <c r="AJ287" s="127" t="s">
        <v>386</v>
      </c>
      <c r="AK287" s="142">
        <v>0</v>
      </c>
      <c r="AL287" s="142">
        <v>0</v>
      </c>
      <c r="AM287" s="142">
        <v>0</v>
      </c>
      <c r="AN287" s="142">
        <v>0</v>
      </c>
      <c r="AO287" s="142">
        <v>0</v>
      </c>
      <c r="AP287" s="142">
        <v>0</v>
      </c>
      <c r="AQ287" s="142">
        <v>0</v>
      </c>
      <c r="AR287" s="142">
        <v>0</v>
      </c>
      <c r="AS287" s="142">
        <v>0</v>
      </c>
      <c r="AT287" s="142">
        <v>0</v>
      </c>
      <c r="AU287" s="142">
        <v>0</v>
      </c>
      <c r="AV287" s="142">
        <v>0</v>
      </c>
      <c r="AW287" s="142">
        <v>0</v>
      </c>
      <c r="AX287" s="142">
        <v>0</v>
      </c>
      <c r="AY287" s="40">
        <f t="shared" si="12"/>
        <v>0</v>
      </c>
      <c r="AZ287" s="40">
        <f t="shared" si="13"/>
        <v>0</v>
      </c>
      <c r="BA287" s="40">
        <f t="shared" si="14"/>
        <v>0</v>
      </c>
    </row>
    <row r="288" spans="1:53" x14ac:dyDescent="0.35">
      <c r="A288" s="127">
        <v>28027017</v>
      </c>
      <c r="B288" s="127">
        <v>1</v>
      </c>
      <c r="C288" s="127">
        <v>1</v>
      </c>
      <c r="D288" s="127">
        <v>1</v>
      </c>
      <c r="E288" s="127" t="s">
        <v>23</v>
      </c>
      <c r="F288" s="127" t="s">
        <v>24</v>
      </c>
      <c r="G288" s="127" t="s">
        <v>25</v>
      </c>
      <c r="H288" s="127" t="s">
        <v>26</v>
      </c>
      <c r="I288" s="127" t="s">
        <v>2</v>
      </c>
      <c r="J288" s="127" t="s">
        <v>377</v>
      </c>
      <c r="K288" s="127" t="s">
        <v>387</v>
      </c>
      <c r="L288" s="127" t="s">
        <v>29</v>
      </c>
      <c r="M288" s="127" t="s">
        <v>379</v>
      </c>
      <c r="N288" s="127" t="s">
        <v>1327</v>
      </c>
      <c r="O288" s="127" t="s">
        <v>388</v>
      </c>
      <c r="P288" s="127" t="s">
        <v>381</v>
      </c>
      <c r="Q288" s="127" t="s">
        <v>387</v>
      </c>
      <c r="R288" s="128">
        <v>213000000</v>
      </c>
      <c r="S288" s="128">
        <v>0</v>
      </c>
      <c r="T288" s="128">
        <v>0</v>
      </c>
      <c r="U288" s="128">
        <v>0</v>
      </c>
      <c r="V288" s="128">
        <v>1000</v>
      </c>
      <c r="W288" s="128">
        <v>0</v>
      </c>
      <c r="X288" s="128">
        <v>0</v>
      </c>
      <c r="Y288" s="128">
        <v>213000000</v>
      </c>
      <c r="Z288" s="130">
        <v>43860</v>
      </c>
      <c r="AA288" s="130">
        <v>49339</v>
      </c>
      <c r="AB288" s="129">
        <v>400000000</v>
      </c>
      <c r="AC288" s="129">
        <v>400000000</v>
      </c>
      <c r="AD288" s="129">
        <v>10.254794520547945</v>
      </c>
      <c r="AE288" s="129">
        <v>15.010958904109589</v>
      </c>
      <c r="AF288" s="132">
        <v>7.2499999999999995E-2</v>
      </c>
      <c r="AG288" s="132" t="s">
        <v>39</v>
      </c>
      <c r="AH288" s="132"/>
      <c r="AI288" s="127" t="s">
        <v>389</v>
      </c>
      <c r="AJ288" s="127" t="s">
        <v>388</v>
      </c>
      <c r="AK288" s="142">
        <v>0</v>
      </c>
      <c r="AL288" s="142">
        <v>0</v>
      </c>
      <c r="AM288" s="142">
        <v>7721250</v>
      </c>
      <c r="AN288" s="142">
        <v>0</v>
      </c>
      <c r="AO288" s="142">
        <v>0</v>
      </c>
      <c r="AP288" s="142">
        <v>0</v>
      </c>
      <c r="AQ288" s="142">
        <v>0</v>
      </c>
      <c r="AR288" s="142">
        <v>0</v>
      </c>
      <c r="AS288" s="142">
        <v>7395000</v>
      </c>
      <c r="AT288" s="142">
        <v>0</v>
      </c>
      <c r="AU288" s="142">
        <v>0</v>
      </c>
      <c r="AV288" s="142">
        <v>0</v>
      </c>
      <c r="AW288" s="142">
        <v>0</v>
      </c>
      <c r="AX288" s="142">
        <v>0</v>
      </c>
      <c r="AY288" s="40">
        <f t="shared" si="12"/>
        <v>0</v>
      </c>
      <c r="AZ288" s="40">
        <f t="shared" si="13"/>
        <v>15116250</v>
      </c>
      <c r="BA288" s="40">
        <f t="shared" si="14"/>
        <v>15116250</v>
      </c>
    </row>
    <row r="289" spans="1:53" x14ac:dyDescent="0.35">
      <c r="A289" s="127">
        <v>28001001</v>
      </c>
      <c r="B289" s="127">
        <v>1</v>
      </c>
      <c r="C289" s="127">
        <v>1</v>
      </c>
      <c r="D289" s="127">
        <v>1</v>
      </c>
      <c r="E289" s="127" t="s">
        <v>23</v>
      </c>
      <c r="F289" s="127" t="s">
        <v>24</v>
      </c>
      <c r="G289" s="127" t="s">
        <v>25</v>
      </c>
      <c r="H289" s="127" t="s">
        <v>26</v>
      </c>
      <c r="I289" s="127" t="s">
        <v>2</v>
      </c>
      <c r="J289" s="127" t="s">
        <v>377</v>
      </c>
      <c r="K289" s="127" t="s">
        <v>390</v>
      </c>
      <c r="L289" s="127" t="s">
        <v>29</v>
      </c>
      <c r="M289" s="127" t="s">
        <v>379</v>
      </c>
      <c r="N289" s="127" t="s">
        <v>1327</v>
      </c>
      <c r="O289" s="127" t="s">
        <v>391</v>
      </c>
      <c r="P289" s="127" t="s">
        <v>392</v>
      </c>
      <c r="Q289" s="127" t="s">
        <v>390</v>
      </c>
      <c r="R289" s="128">
        <v>12343000</v>
      </c>
      <c r="S289" s="128">
        <v>0</v>
      </c>
      <c r="T289" s="128">
        <v>0</v>
      </c>
      <c r="U289" s="128">
        <v>0</v>
      </c>
      <c r="V289" s="128">
        <v>0</v>
      </c>
      <c r="W289" s="128">
        <v>0</v>
      </c>
      <c r="X289" s="128">
        <v>0</v>
      </c>
      <c r="Y289" s="128">
        <v>12343000</v>
      </c>
      <c r="Z289" s="130">
        <v>34758</v>
      </c>
      <c r="AA289" s="130">
        <v>45716</v>
      </c>
      <c r="AB289" s="129">
        <v>1434671000</v>
      </c>
      <c r="AC289" s="129">
        <v>1434671000</v>
      </c>
      <c r="AD289" s="129">
        <v>0.32876712328767121</v>
      </c>
      <c r="AE289" s="129">
        <v>30.021917808219179</v>
      </c>
      <c r="AF289" s="132">
        <v>4.5600000000000002E-2</v>
      </c>
      <c r="AG289" s="132" t="s">
        <v>3331</v>
      </c>
      <c r="AH289" s="132">
        <v>8.1250000000000003E-3</v>
      </c>
      <c r="AI289" s="127" t="s">
        <v>393</v>
      </c>
      <c r="AJ289" s="127" t="s">
        <v>394</v>
      </c>
      <c r="AK289" s="142">
        <v>0</v>
      </c>
      <c r="AL289" s="142">
        <v>0</v>
      </c>
      <c r="AM289" s="142">
        <v>0</v>
      </c>
      <c r="AN289" s="142">
        <v>421890.6</v>
      </c>
      <c r="AO289" s="142">
        <v>0</v>
      </c>
      <c r="AP289" s="142">
        <v>0</v>
      </c>
      <c r="AQ289" s="142">
        <v>0</v>
      </c>
      <c r="AR289" s="142">
        <v>0</v>
      </c>
      <c r="AS289" s="142">
        <v>0</v>
      </c>
      <c r="AT289" s="142">
        <v>0</v>
      </c>
      <c r="AU289" s="142">
        <v>0</v>
      </c>
      <c r="AV289" s="142">
        <v>0</v>
      </c>
      <c r="AW289" s="142">
        <v>0</v>
      </c>
      <c r="AX289" s="142">
        <v>0</v>
      </c>
      <c r="AY289" s="40">
        <f t="shared" si="12"/>
        <v>0</v>
      </c>
      <c r="AZ289" s="40">
        <f t="shared" si="13"/>
        <v>421890.6</v>
      </c>
      <c r="BA289" s="40">
        <f t="shared" si="14"/>
        <v>421890.6</v>
      </c>
    </row>
    <row r="290" spans="1:53" x14ac:dyDescent="0.35">
      <c r="A290" s="127">
        <v>28002001</v>
      </c>
      <c r="B290" s="127">
        <v>1</v>
      </c>
      <c r="C290" s="127">
        <v>1</v>
      </c>
      <c r="D290" s="127">
        <v>1</v>
      </c>
      <c r="E290" s="127" t="s">
        <v>23</v>
      </c>
      <c r="F290" s="127" t="s">
        <v>24</v>
      </c>
      <c r="G290" s="127" t="s">
        <v>25</v>
      </c>
      <c r="H290" s="127" t="s">
        <v>26</v>
      </c>
      <c r="I290" s="127" t="s">
        <v>2</v>
      </c>
      <c r="J290" s="127" t="s">
        <v>377</v>
      </c>
      <c r="K290" s="127" t="s">
        <v>390</v>
      </c>
      <c r="L290" s="127" t="s">
        <v>29</v>
      </c>
      <c r="M290" s="127" t="s">
        <v>379</v>
      </c>
      <c r="N290" s="127" t="s">
        <v>1327</v>
      </c>
      <c r="O290" s="127" t="s">
        <v>395</v>
      </c>
      <c r="P290" s="127" t="s">
        <v>392</v>
      </c>
      <c r="Q290" s="127" t="s">
        <v>390</v>
      </c>
      <c r="R290" s="128">
        <v>50183000</v>
      </c>
      <c r="S290" s="128">
        <v>0</v>
      </c>
      <c r="T290" s="128">
        <v>0</v>
      </c>
      <c r="U290" s="128">
        <v>0</v>
      </c>
      <c r="V290" s="128">
        <v>0</v>
      </c>
      <c r="W290" s="128">
        <v>0</v>
      </c>
      <c r="X290" s="128">
        <v>0</v>
      </c>
      <c r="Y290" s="128">
        <v>50183000</v>
      </c>
      <c r="Z290" s="130">
        <v>34758</v>
      </c>
      <c r="AA290" s="130">
        <v>45716</v>
      </c>
      <c r="AB290" s="129">
        <v>1912895000</v>
      </c>
      <c r="AC290" s="129">
        <v>1912895000</v>
      </c>
      <c r="AD290" s="129">
        <v>0.32876712328767121</v>
      </c>
      <c r="AE290" s="129">
        <v>30.021917808219179</v>
      </c>
      <c r="AF290" s="132">
        <v>0.05</v>
      </c>
      <c r="AG290" s="132" t="s">
        <v>39</v>
      </c>
      <c r="AH290" s="132"/>
      <c r="AI290" s="127" t="s">
        <v>396</v>
      </c>
      <c r="AJ290" s="127" t="s">
        <v>397</v>
      </c>
      <c r="AK290" s="142">
        <v>1254575</v>
      </c>
      <c r="AL290" s="142">
        <v>0</v>
      </c>
      <c r="AM290" s="142">
        <v>0</v>
      </c>
      <c r="AN290" s="142">
        <v>627287.5</v>
      </c>
      <c r="AO290" s="142">
        <v>0</v>
      </c>
      <c r="AP290" s="142">
        <v>0</v>
      </c>
      <c r="AQ290" s="142">
        <v>0</v>
      </c>
      <c r="AR290" s="142">
        <v>0</v>
      </c>
      <c r="AS290" s="142">
        <v>0</v>
      </c>
      <c r="AT290" s="142">
        <v>0</v>
      </c>
      <c r="AU290" s="142">
        <v>0</v>
      </c>
      <c r="AV290" s="142">
        <v>0</v>
      </c>
      <c r="AW290" s="142">
        <v>0</v>
      </c>
      <c r="AX290" s="142">
        <v>0</v>
      </c>
      <c r="AY290" s="40">
        <f t="shared" si="12"/>
        <v>1254575</v>
      </c>
      <c r="AZ290" s="40">
        <f t="shared" si="13"/>
        <v>627287.5</v>
      </c>
      <c r="BA290" s="40">
        <f t="shared" si="14"/>
        <v>1881862.5</v>
      </c>
    </row>
    <row r="291" spans="1:53" x14ac:dyDescent="0.35">
      <c r="A291" s="127">
        <v>280270211</v>
      </c>
      <c r="B291" s="127">
        <v>1</v>
      </c>
      <c r="C291" s="127">
        <v>1</v>
      </c>
      <c r="D291" s="127">
        <v>1</v>
      </c>
      <c r="E291" s="127" t="s">
        <v>23</v>
      </c>
      <c r="F291" s="127" t="s">
        <v>24</v>
      </c>
      <c r="G291" s="127" t="s">
        <v>25</v>
      </c>
      <c r="H291" s="127" t="s">
        <v>26</v>
      </c>
      <c r="I291" s="127" t="s">
        <v>2</v>
      </c>
      <c r="J291" s="127" t="s">
        <v>377</v>
      </c>
      <c r="K291" s="127" t="s">
        <v>398</v>
      </c>
      <c r="L291" s="127" t="s">
        <v>29</v>
      </c>
      <c r="M291" s="127" t="s">
        <v>379</v>
      </c>
      <c r="N291" s="127" t="s">
        <v>1327</v>
      </c>
      <c r="O291" s="127" t="s">
        <v>399</v>
      </c>
      <c r="P291" s="127" t="s">
        <v>381</v>
      </c>
      <c r="Q291" s="127" t="s">
        <v>398</v>
      </c>
      <c r="R291" s="128">
        <v>18147628.199999999</v>
      </c>
      <c r="S291" s="128">
        <v>0</v>
      </c>
      <c r="T291" s="128">
        <v>0</v>
      </c>
      <c r="U291" s="128">
        <v>0</v>
      </c>
      <c r="V291" s="128">
        <v>0</v>
      </c>
      <c r="W291" s="128">
        <v>0</v>
      </c>
      <c r="X291" s="128">
        <v>0</v>
      </c>
      <c r="Y291" s="128">
        <v>18147628.199999999</v>
      </c>
      <c r="Z291" s="130">
        <v>44074</v>
      </c>
      <c r="AA291" s="130">
        <v>51348</v>
      </c>
      <c r="AB291" s="129">
        <v>270412767.80000001</v>
      </c>
      <c r="AC291" s="129">
        <v>18147628.199999999</v>
      </c>
      <c r="AD291" s="129">
        <v>15.758904109589041</v>
      </c>
      <c r="AE291" s="129">
        <v>19.92876712328767</v>
      </c>
      <c r="AF291" s="132">
        <v>4.2999999999999997E-2</v>
      </c>
      <c r="AG291" s="132" t="s">
        <v>39</v>
      </c>
      <c r="AH291" s="132"/>
      <c r="AI291" s="127" t="s">
        <v>400</v>
      </c>
      <c r="AJ291" s="127" t="s">
        <v>401</v>
      </c>
      <c r="AK291" s="142">
        <v>0</v>
      </c>
      <c r="AL291" s="142">
        <v>0</v>
      </c>
      <c r="AM291" s="142">
        <v>453690.71</v>
      </c>
      <c r="AN291" s="142">
        <v>0</v>
      </c>
      <c r="AO291" s="142">
        <v>0</v>
      </c>
      <c r="AP291" s="142">
        <v>0</v>
      </c>
      <c r="AQ291" s="142">
        <v>0</v>
      </c>
      <c r="AR291" s="142">
        <v>0</v>
      </c>
      <c r="AS291" s="142">
        <v>453690.71</v>
      </c>
      <c r="AT291" s="142">
        <v>0</v>
      </c>
      <c r="AU291" s="142">
        <v>0</v>
      </c>
      <c r="AV291" s="142">
        <v>0</v>
      </c>
      <c r="AW291" s="142">
        <v>0</v>
      </c>
      <c r="AX291" s="142">
        <v>0</v>
      </c>
      <c r="AY291" s="40">
        <f t="shared" si="12"/>
        <v>0</v>
      </c>
      <c r="AZ291" s="40">
        <f t="shared" si="13"/>
        <v>907381.42</v>
      </c>
      <c r="BA291" s="40">
        <f t="shared" si="14"/>
        <v>907381.42</v>
      </c>
    </row>
    <row r="292" spans="1:53" x14ac:dyDescent="0.35">
      <c r="A292" s="127">
        <v>280270212</v>
      </c>
      <c r="B292" s="127">
        <v>1</v>
      </c>
      <c r="C292" s="127">
        <v>1</v>
      </c>
      <c r="D292" s="127">
        <v>1</v>
      </c>
      <c r="E292" s="127" t="s">
        <v>23</v>
      </c>
      <c r="F292" s="127" t="s">
        <v>24</v>
      </c>
      <c r="G292" s="127" t="s">
        <v>25</v>
      </c>
      <c r="H292" s="127" t="s">
        <v>26</v>
      </c>
      <c r="I292" s="127" t="s">
        <v>2</v>
      </c>
      <c r="J292" s="127" t="s">
        <v>377</v>
      </c>
      <c r="K292" s="127" t="s">
        <v>398</v>
      </c>
      <c r="L292" s="127" t="s">
        <v>29</v>
      </c>
      <c r="M292" s="127" t="s">
        <v>379</v>
      </c>
      <c r="N292" s="127" t="s">
        <v>1327</v>
      </c>
      <c r="O292" s="127" t="s">
        <v>402</v>
      </c>
      <c r="P292" s="127" t="s">
        <v>381</v>
      </c>
      <c r="Q292" s="127" t="s">
        <v>398</v>
      </c>
      <c r="R292" s="128">
        <v>18796473.800000001</v>
      </c>
      <c r="S292" s="128">
        <v>0</v>
      </c>
      <c r="T292" s="128">
        <v>0</v>
      </c>
      <c r="U292" s="128">
        <v>0</v>
      </c>
      <c r="V292" s="128">
        <v>0</v>
      </c>
      <c r="W292" s="128">
        <v>0</v>
      </c>
      <c r="X292" s="128">
        <v>0</v>
      </c>
      <c r="Y292" s="128">
        <v>18796473.800000001</v>
      </c>
      <c r="Z292" s="130">
        <v>44074</v>
      </c>
      <c r="AA292" s="130">
        <v>51348</v>
      </c>
      <c r="AB292" s="129">
        <v>18796473.800000001</v>
      </c>
      <c r="AC292" s="129">
        <v>18796473.800000001</v>
      </c>
      <c r="AD292" s="129">
        <v>15.758904109589041</v>
      </c>
      <c r="AE292" s="129">
        <v>19.92876712328767</v>
      </c>
      <c r="AF292" s="132">
        <v>4.2999999999999997E-2</v>
      </c>
      <c r="AG292" s="132" t="s">
        <v>39</v>
      </c>
      <c r="AH292" s="132"/>
      <c r="AI292" s="127" t="s">
        <v>403</v>
      </c>
      <c r="AJ292" s="127" t="s">
        <v>404</v>
      </c>
      <c r="AK292" s="142">
        <v>0</v>
      </c>
      <c r="AL292" s="142">
        <v>0</v>
      </c>
      <c r="AM292" s="142">
        <v>469911.85</v>
      </c>
      <c r="AN292" s="142">
        <v>0</v>
      </c>
      <c r="AO292" s="142">
        <v>0</v>
      </c>
      <c r="AP292" s="142">
        <v>0</v>
      </c>
      <c r="AQ292" s="142">
        <v>0</v>
      </c>
      <c r="AR292" s="142">
        <v>0</v>
      </c>
      <c r="AS292" s="142">
        <v>469911.85</v>
      </c>
      <c r="AT292" s="142">
        <v>0</v>
      </c>
      <c r="AU292" s="142">
        <v>0</v>
      </c>
      <c r="AV292" s="142">
        <v>0</v>
      </c>
      <c r="AW292" s="142">
        <v>0</v>
      </c>
      <c r="AX292" s="142">
        <v>0</v>
      </c>
      <c r="AY292" s="40">
        <f t="shared" si="12"/>
        <v>0</v>
      </c>
      <c r="AZ292" s="40">
        <f t="shared" si="13"/>
        <v>939823.7</v>
      </c>
      <c r="BA292" s="40">
        <f t="shared" si="14"/>
        <v>939823.7</v>
      </c>
    </row>
    <row r="293" spans="1:53" x14ac:dyDescent="0.35">
      <c r="A293" s="127">
        <v>280270213</v>
      </c>
      <c r="B293" s="127">
        <v>1</v>
      </c>
      <c r="C293" s="127">
        <v>1</v>
      </c>
      <c r="D293" s="127">
        <v>1</v>
      </c>
      <c r="E293" s="127" t="s">
        <v>23</v>
      </c>
      <c r="F293" s="127" t="s">
        <v>24</v>
      </c>
      <c r="G293" s="127" t="s">
        <v>25</v>
      </c>
      <c r="H293" s="127" t="s">
        <v>26</v>
      </c>
      <c r="I293" s="127" t="s">
        <v>2</v>
      </c>
      <c r="J293" s="127" t="s">
        <v>377</v>
      </c>
      <c r="K293" s="127" t="s">
        <v>398</v>
      </c>
      <c r="L293" s="127" t="s">
        <v>29</v>
      </c>
      <c r="M293" s="127" t="s">
        <v>379</v>
      </c>
      <c r="N293" s="127" t="s">
        <v>1327</v>
      </c>
      <c r="O293" s="127" t="s">
        <v>405</v>
      </c>
      <c r="P293" s="127" t="s">
        <v>381</v>
      </c>
      <c r="Q293" s="127" t="s">
        <v>398</v>
      </c>
      <c r="R293" s="128">
        <v>60204123.200000003</v>
      </c>
      <c r="S293" s="128">
        <v>0</v>
      </c>
      <c r="T293" s="128">
        <v>0</v>
      </c>
      <c r="U293" s="128">
        <v>0</v>
      </c>
      <c r="V293" s="128">
        <v>0</v>
      </c>
      <c r="W293" s="128">
        <v>0</v>
      </c>
      <c r="X293" s="128">
        <v>0</v>
      </c>
      <c r="Y293" s="128">
        <v>60204123.200000003</v>
      </c>
      <c r="Z293" s="130">
        <v>44074</v>
      </c>
      <c r="AA293" s="130">
        <v>51348</v>
      </c>
      <c r="AB293" s="129">
        <v>60204123.200000003</v>
      </c>
      <c r="AC293" s="129">
        <v>60204123.200000003</v>
      </c>
      <c r="AD293" s="129">
        <v>15.758904109589041</v>
      </c>
      <c r="AE293" s="129">
        <v>19.92876712328767</v>
      </c>
      <c r="AF293" s="132">
        <v>4.2999999999999997E-2</v>
      </c>
      <c r="AG293" s="132" t="s">
        <v>39</v>
      </c>
      <c r="AH293" s="132"/>
      <c r="AI293" s="127" t="s">
        <v>406</v>
      </c>
      <c r="AJ293" s="127" t="s">
        <v>407</v>
      </c>
      <c r="AK293" s="142">
        <v>0</v>
      </c>
      <c r="AL293" s="142">
        <v>0</v>
      </c>
      <c r="AM293" s="142">
        <v>1505103.08</v>
      </c>
      <c r="AN293" s="142">
        <v>0</v>
      </c>
      <c r="AO293" s="142">
        <v>0</v>
      </c>
      <c r="AP293" s="142">
        <v>0</v>
      </c>
      <c r="AQ293" s="142">
        <v>0</v>
      </c>
      <c r="AR293" s="142">
        <v>0</v>
      </c>
      <c r="AS293" s="142">
        <v>1505103.08</v>
      </c>
      <c r="AT293" s="142">
        <v>0</v>
      </c>
      <c r="AU293" s="142">
        <v>0</v>
      </c>
      <c r="AV293" s="142">
        <v>0</v>
      </c>
      <c r="AW293" s="142">
        <v>0</v>
      </c>
      <c r="AX293" s="142">
        <v>0</v>
      </c>
      <c r="AY293" s="40">
        <f t="shared" si="12"/>
        <v>0</v>
      </c>
      <c r="AZ293" s="40">
        <f t="shared" si="13"/>
        <v>3010206.16</v>
      </c>
      <c r="BA293" s="40">
        <f t="shared" si="14"/>
        <v>3010206.16</v>
      </c>
    </row>
    <row r="294" spans="1:53" x14ac:dyDescent="0.35">
      <c r="A294" s="127">
        <v>280270214</v>
      </c>
      <c r="B294" s="127">
        <v>1</v>
      </c>
      <c r="C294" s="127">
        <v>1</v>
      </c>
      <c r="D294" s="127">
        <v>1</v>
      </c>
      <c r="E294" s="127" t="s">
        <v>23</v>
      </c>
      <c r="F294" s="127" t="s">
        <v>24</v>
      </c>
      <c r="G294" s="127" t="s">
        <v>25</v>
      </c>
      <c r="H294" s="127" t="s">
        <v>26</v>
      </c>
      <c r="I294" s="127" t="s">
        <v>2</v>
      </c>
      <c r="J294" s="127" t="s">
        <v>377</v>
      </c>
      <c r="K294" s="127" t="s">
        <v>398</v>
      </c>
      <c r="L294" s="127" t="s">
        <v>29</v>
      </c>
      <c r="M294" s="127" t="s">
        <v>379</v>
      </c>
      <c r="N294" s="127" t="s">
        <v>1327</v>
      </c>
      <c r="O294" s="127" t="s">
        <v>408</v>
      </c>
      <c r="P294" s="127" t="s">
        <v>381</v>
      </c>
      <c r="Q294" s="127" t="s">
        <v>398</v>
      </c>
      <c r="R294" s="128">
        <v>9062878.5</v>
      </c>
      <c r="S294" s="128">
        <v>0</v>
      </c>
      <c r="T294" s="128">
        <v>0</v>
      </c>
      <c r="U294" s="128">
        <v>0</v>
      </c>
      <c r="V294" s="128">
        <v>7500</v>
      </c>
      <c r="W294" s="128">
        <v>0</v>
      </c>
      <c r="X294" s="128">
        <v>0</v>
      </c>
      <c r="Y294" s="128">
        <v>9062878.5</v>
      </c>
      <c r="Z294" s="130">
        <v>44074</v>
      </c>
      <c r="AA294" s="130">
        <v>51348</v>
      </c>
      <c r="AB294" s="129">
        <v>9062878.5</v>
      </c>
      <c r="AC294" s="129">
        <v>9062878.5</v>
      </c>
      <c r="AD294" s="129">
        <v>15.758904109589041</v>
      </c>
      <c r="AE294" s="129">
        <v>19.92876712328767</v>
      </c>
      <c r="AF294" s="132">
        <v>4.2999999999999997E-2</v>
      </c>
      <c r="AG294" s="132" t="s">
        <v>39</v>
      </c>
      <c r="AH294" s="132"/>
      <c r="AI294" s="127" t="s">
        <v>409</v>
      </c>
      <c r="AJ294" s="127" t="s">
        <v>410</v>
      </c>
      <c r="AK294" s="142">
        <v>0</v>
      </c>
      <c r="AL294" s="142">
        <v>0</v>
      </c>
      <c r="AM294" s="142">
        <v>226571.96</v>
      </c>
      <c r="AN294" s="142">
        <v>0</v>
      </c>
      <c r="AO294" s="142">
        <v>0</v>
      </c>
      <c r="AP294" s="142">
        <v>0</v>
      </c>
      <c r="AQ294" s="142">
        <v>0</v>
      </c>
      <c r="AR294" s="142">
        <v>0</v>
      </c>
      <c r="AS294" s="142">
        <v>226571.96</v>
      </c>
      <c r="AT294" s="142">
        <v>0</v>
      </c>
      <c r="AU294" s="142">
        <v>0</v>
      </c>
      <c r="AV294" s="142">
        <v>0</v>
      </c>
      <c r="AW294" s="142">
        <v>0</v>
      </c>
      <c r="AX294" s="142">
        <v>0</v>
      </c>
      <c r="AY294" s="40">
        <f t="shared" si="12"/>
        <v>0</v>
      </c>
      <c r="AZ294" s="40">
        <f t="shared" si="13"/>
        <v>453143.92</v>
      </c>
      <c r="BA294" s="40">
        <f t="shared" si="14"/>
        <v>453143.92</v>
      </c>
    </row>
    <row r="295" spans="1:53" x14ac:dyDescent="0.35">
      <c r="A295" s="127">
        <v>280270215</v>
      </c>
      <c r="B295" s="127">
        <v>1</v>
      </c>
      <c r="C295" s="127">
        <v>1</v>
      </c>
      <c r="D295" s="127">
        <v>1</v>
      </c>
      <c r="E295" s="127" t="s">
        <v>23</v>
      </c>
      <c r="F295" s="127" t="s">
        <v>24</v>
      </c>
      <c r="G295" s="127" t="s">
        <v>25</v>
      </c>
      <c r="H295" s="127" t="s">
        <v>26</v>
      </c>
      <c r="I295" s="127" t="s">
        <v>2</v>
      </c>
      <c r="J295" s="127" t="s">
        <v>377</v>
      </c>
      <c r="K295" s="127" t="s">
        <v>398</v>
      </c>
      <c r="L295" s="127" t="s">
        <v>29</v>
      </c>
      <c r="M295" s="127" t="s">
        <v>379</v>
      </c>
      <c r="N295" s="127" t="s">
        <v>1327</v>
      </c>
      <c r="O295" s="127" t="s">
        <v>411</v>
      </c>
      <c r="P295" s="127" t="s">
        <v>381</v>
      </c>
      <c r="Q295" s="127" t="s">
        <v>398</v>
      </c>
      <c r="R295" s="128">
        <v>27410992.699999999</v>
      </c>
      <c r="S295" s="128">
        <v>0</v>
      </c>
      <c r="T295" s="128">
        <v>0</v>
      </c>
      <c r="U295" s="128">
        <v>0</v>
      </c>
      <c r="V295" s="128">
        <v>0</v>
      </c>
      <c r="W295" s="128">
        <v>0</v>
      </c>
      <c r="X295" s="128">
        <v>0</v>
      </c>
      <c r="Y295" s="128">
        <v>27410992.699999999</v>
      </c>
      <c r="Z295" s="130">
        <v>44074</v>
      </c>
      <c r="AA295" s="130">
        <v>51348</v>
      </c>
      <c r="AB295" s="129">
        <v>27410992.699999999</v>
      </c>
      <c r="AC295" s="129">
        <v>27410992.699999999</v>
      </c>
      <c r="AD295" s="129">
        <v>15.758904109589041</v>
      </c>
      <c r="AE295" s="129">
        <v>19.92876712328767</v>
      </c>
      <c r="AF295" s="132">
        <v>4.2999999999999997E-2</v>
      </c>
      <c r="AG295" s="132" t="s">
        <v>39</v>
      </c>
      <c r="AH295" s="132"/>
      <c r="AI295" s="127" t="s">
        <v>412</v>
      </c>
      <c r="AJ295" s="127" t="s">
        <v>413</v>
      </c>
      <c r="AK295" s="142">
        <v>0</v>
      </c>
      <c r="AL295" s="142">
        <v>0</v>
      </c>
      <c r="AM295" s="142">
        <v>685274.82</v>
      </c>
      <c r="AN295" s="142">
        <v>0</v>
      </c>
      <c r="AO295" s="142">
        <v>0</v>
      </c>
      <c r="AP295" s="142">
        <v>0</v>
      </c>
      <c r="AQ295" s="142">
        <v>0</v>
      </c>
      <c r="AR295" s="142">
        <v>0</v>
      </c>
      <c r="AS295" s="142">
        <v>685274.82</v>
      </c>
      <c r="AT295" s="142">
        <v>0</v>
      </c>
      <c r="AU295" s="142">
        <v>0</v>
      </c>
      <c r="AV295" s="142">
        <v>0</v>
      </c>
      <c r="AW295" s="142">
        <v>0</v>
      </c>
      <c r="AX295" s="142">
        <v>0</v>
      </c>
      <c r="AY295" s="40">
        <f t="shared" si="12"/>
        <v>0</v>
      </c>
      <c r="AZ295" s="40">
        <f t="shared" si="13"/>
        <v>1370549.64</v>
      </c>
      <c r="BA295" s="40">
        <f t="shared" si="14"/>
        <v>1370549.64</v>
      </c>
    </row>
    <row r="296" spans="1:53" x14ac:dyDescent="0.35">
      <c r="A296" s="127">
        <v>280270216</v>
      </c>
      <c r="B296" s="127">
        <v>1</v>
      </c>
      <c r="C296" s="127">
        <v>1</v>
      </c>
      <c r="D296" s="127">
        <v>1</v>
      </c>
      <c r="E296" s="127" t="s">
        <v>23</v>
      </c>
      <c r="F296" s="127" t="s">
        <v>24</v>
      </c>
      <c r="G296" s="127" t="s">
        <v>25</v>
      </c>
      <c r="H296" s="127" t="s">
        <v>26</v>
      </c>
      <c r="I296" s="127" t="s">
        <v>2</v>
      </c>
      <c r="J296" s="127" t="s">
        <v>377</v>
      </c>
      <c r="K296" s="127" t="s">
        <v>398</v>
      </c>
      <c r="L296" s="127" t="s">
        <v>29</v>
      </c>
      <c r="M296" s="127" t="s">
        <v>379</v>
      </c>
      <c r="N296" s="127" t="s">
        <v>1327</v>
      </c>
      <c r="O296" s="127" t="s">
        <v>414</v>
      </c>
      <c r="P296" s="127" t="s">
        <v>381</v>
      </c>
      <c r="Q296" s="127" t="s">
        <v>398</v>
      </c>
      <c r="R296" s="128">
        <v>14059536.4</v>
      </c>
      <c r="S296" s="128">
        <v>0</v>
      </c>
      <c r="T296" s="128">
        <v>0</v>
      </c>
      <c r="U296" s="128">
        <v>0</v>
      </c>
      <c r="V296" s="128">
        <v>0</v>
      </c>
      <c r="W296" s="128">
        <v>0</v>
      </c>
      <c r="X296" s="128">
        <v>0</v>
      </c>
      <c r="Y296" s="128">
        <v>14059536.4</v>
      </c>
      <c r="Z296" s="130">
        <v>44074</v>
      </c>
      <c r="AA296" s="130">
        <v>51348</v>
      </c>
      <c r="AB296" s="129">
        <v>14059536.4</v>
      </c>
      <c r="AC296" s="129">
        <v>14059536.4</v>
      </c>
      <c r="AD296" s="129">
        <v>15.758904109589041</v>
      </c>
      <c r="AE296" s="129">
        <v>19.92876712328767</v>
      </c>
      <c r="AF296" s="132">
        <v>4.2999999999999997E-2</v>
      </c>
      <c r="AG296" s="132" t="s">
        <v>39</v>
      </c>
      <c r="AH296" s="132"/>
      <c r="AI296" s="127" t="s">
        <v>415</v>
      </c>
      <c r="AJ296" s="127" t="s">
        <v>416</v>
      </c>
      <c r="AK296" s="142">
        <v>0</v>
      </c>
      <c r="AL296" s="142">
        <v>0</v>
      </c>
      <c r="AM296" s="142">
        <v>351488.41</v>
      </c>
      <c r="AN296" s="142">
        <v>0</v>
      </c>
      <c r="AO296" s="142">
        <v>0</v>
      </c>
      <c r="AP296" s="142">
        <v>0</v>
      </c>
      <c r="AQ296" s="142">
        <v>0</v>
      </c>
      <c r="AR296" s="142">
        <v>0</v>
      </c>
      <c r="AS296" s="142">
        <v>351488.41</v>
      </c>
      <c r="AT296" s="142">
        <v>0</v>
      </c>
      <c r="AU296" s="142">
        <v>0</v>
      </c>
      <c r="AV296" s="142">
        <v>0</v>
      </c>
      <c r="AW296" s="142">
        <v>0</v>
      </c>
      <c r="AX296" s="142">
        <v>0</v>
      </c>
      <c r="AY296" s="40">
        <f t="shared" si="12"/>
        <v>0</v>
      </c>
      <c r="AZ296" s="40">
        <f t="shared" si="13"/>
        <v>702976.82</v>
      </c>
      <c r="BA296" s="40">
        <f t="shared" si="14"/>
        <v>702976.82</v>
      </c>
    </row>
    <row r="297" spans="1:53" x14ac:dyDescent="0.35">
      <c r="A297" s="127">
        <v>280270217</v>
      </c>
      <c r="B297" s="127">
        <v>1</v>
      </c>
      <c r="C297" s="127">
        <v>1</v>
      </c>
      <c r="D297" s="127">
        <v>1</v>
      </c>
      <c r="E297" s="127" t="s">
        <v>23</v>
      </c>
      <c r="F297" s="127" t="s">
        <v>24</v>
      </c>
      <c r="G297" s="127" t="s">
        <v>25</v>
      </c>
      <c r="H297" s="127" t="s">
        <v>26</v>
      </c>
      <c r="I297" s="127" t="s">
        <v>2</v>
      </c>
      <c r="J297" s="127" t="s">
        <v>377</v>
      </c>
      <c r="K297" s="127" t="s">
        <v>398</v>
      </c>
      <c r="L297" s="127" t="s">
        <v>29</v>
      </c>
      <c r="M297" s="127" t="s">
        <v>379</v>
      </c>
      <c r="N297" s="127" t="s">
        <v>1327</v>
      </c>
      <c r="O297" s="127" t="s">
        <v>417</v>
      </c>
      <c r="P297" s="127" t="s">
        <v>381</v>
      </c>
      <c r="Q297" s="127" t="s">
        <v>398</v>
      </c>
      <c r="R297" s="128">
        <v>28758805.399999999</v>
      </c>
      <c r="S297" s="128">
        <v>0</v>
      </c>
      <c r="T297" s="128">
        <v>0</v>
      </c>
      <c r="U297" s="128">
        <v>0</v>
      </c>
      <c r="V297" s="128">
        <v>7500</v>
      </c>
      <c r="W297" s="128">
        <v>0</v>
      </c>
      <c r="X297" s="128">
        <v>0</v>
      </c>
      <c r="Y297" s="128">
        <v>28758805.399999999</v>
      </c>
      <c r="Z297" s="130">
        <v>44074</v>
      </c>
      <c r="AA297" s="130">
        <v>51348</v>
      </c>
      <c r="AB297" s="129">
        <v>28758805.399999999</v>
      </c>
      <c r="AC297" s="129">
        <v>28758805.399999999</v>
      </c>
      <c r="AD297" s="129">
        <v>15.758904109589041</v>
      </c>
      <c r="AE297" s="129">
        <v>19.92876712328767</v>
      </c>
      <c r="AF297" s="132">
        <v>4.2999999999999997E-2</v>
      </c>
      <c r="AG297" s="132" t="s">
        <v>39</v>
      </c>
      <c r="AH297" s="132"/>
      <c r="AI297" s="127" t="s">
        <v>418</v>
      </c>
      <c r="AJ297" s="127" t="s">
        <v>419</v>
      </c>
      <c r="AK297" s="142">
        <v>0</v>
      </c>
      <c r="AL297" s="142">
        <v>0</v>
      </c>
      <c r="AM297" s="142">
        <v>718970.14</v>
      </c>
      <c r="AN297" s="142">
        <v>0</v>
      </c>
      <c r="AO297" s="142">
        <v>0</v>
      </c>
      <c r="AP297" s="142">
        <v>0</v>
      </c>
      <c r="AQ297" s="142">
        <v>0</v>
      </c>
      <c r="AR297" s="142">
        <v>0</v>
      </c>
      <c r="AS297" s="142">
        <v>718970.14</v>
      </c>
      <c r="AT297" s="142">
        <v>0</v>
      </c>
      <c r="AU297" s="142">
        <v>0</v>
      </c>
      <c r="AV297" s="142">
        <v>0</v>
      </c>
      <c r="AW297" s="142">
        <v>0</v>
      </c>
      <c r="AX297" s="142">
        <v>0</v>
      </c>
      <c r="AY297" s="40">
        <f t="shared" si="12"/>
        <v>0</v>
      </c>
      <c r="AZ297" s="40">
        <f t="shared" si="13"/>
        <v>1437940.28</v>
      </c>
      <c r="BA297" s="40">
        <f t="shared" si="14"/>
        <v>1437940.28</v>
      </c>
    </row>
    <row r="298" spans="1:53" x14ac:dyDescent="0.35">
      <c r="A298" s="127">
        <v>280270218</v>
      </c>
      <c r="B298" s="127">
        <v>1</v>
      </c>
      <c r="C298" s="127">
        <v>1</v>
      </c>
      <c r="D298" s="127">
        <v>1</v>
      </c>
      <c r="E298" s="127" t="s">
        <v>23</v>
      </c>
      <c r="F298" s="127" t="s">
        <v>24</v>
      </c>
      <c r="G298" s="127" t="s">
        <v>25</v>
      </c>
      <c r="H298" s="127" t="s">
        <v>26</v>
      </c>
      <c r="I298" s="127" t="s">
        <v>2</v>
      </c>
      <c r="J298" s="127" t="s">
        <v>377</v>
      </c>
      <c r="K298" s="127" t="s">
        <v>398</v>
      </c>
      <c r="L298" s="127" t="s">
        <v>29</v>
      </c>
      <c r="M298" s="127" t="s">
        <v>379</v>
      </c>
      <c r="N298" s="127" t="s">
        <v>1327</v>
      </c>
      <c r="O298" s="127" t="s">
        <v>420</v>
      </c>
      <c r="P298" s="127" t="s">
        <v>381</v>
      </c>
      <c r="Q298" s="127" t="s">
        <v>398</v>
      </c>
      <c r="R298" s="128">
        <v>50274598.399999999</v>
      </c>
      <c r="S298" s="128">
        <v>0</v>
      </c>
      <c r="T298" s="128">
        <v>0</v>
      </c>
      <c r="U298" s="128">
        <v>0</v>
      </c>
      <c r="V298" s="128">
        <v>0</v>
      </c>
      <c r="W298" s="128">
        <v>0</v>
      </c>
      <c r="X298" s="128">
        <v>0</v>
      </c>
      <c r="Y298" s="128">
        <v>50274598.399999999</v>
      </c>
      <c r="Z298" s="130">
        <v>44074</v>
      </c>
      <c r="AA298" s="130">
        <v>51348</v>
      </c>
      <c r="AB298" s="129">
        <v>50274598.399999999</v>
      </c>
      <c r="AC298" s="129">
        <v>50274598.399999999</v>
      </c>
      <c r="AD298" s="129">
        <v>15.758904109589041</v>
      </c>
      <c r="AE298" s="129">
        <v>19.92876712328767</v>
      </c>
      <c r="AF298" s="132">
        <v>4.2999999999999997E-2</v>
      </c>
      <c r="AG298" s="132" t="s">
        <v>39</v>
      </c>
      <c r="AH298" s="132"/>
      <c r="AI298" s="127" t="s">
        <v>421</v>
      </c>
      <c r="AJ298" s="127" t="s">
        <v>422</v>
      </c>
      <c r="AK298" s="142">
        <v>0</v>
      </c>
      <c r="AL298" s="142">
        <v>0</v>
      </c>
      <c r="AM298" s="142">
        <v>1256864.96</v>
      </c>
      <c r="AN298" s="142">
        <v>0</v>
      </c>
      <c r="AO298" s="142">
        <v>0</v>
      </c>
      <c r="AP298" s="142">
        <v>0</v>
      </c>
      <c r="AQ298" s="142">
        <v>0</v>
      </c>
      <c r="AR298" s="142">
        <v>0</v>
      </c>
      <c r="AS298" s="142">
        <v>1256864.96</v>
      </c>
      <c r="AT298" s="142">
        <v>0</v>
      </c>
      <c r="AU298" s="142">
        <v>0</v>
      </c>
      <c r="AV298" s="142">
        <v>0</v>
      </c>
      <c r="AW298" s="142">
        <v>0</v>
      </c>
      <c r="AX298" s="142">
        <v>0</v>
      </c>
      <c r="AY298" s="40">
        <f t="shared" si="12"/>
        <v>0</v>
      </c>
      <c r="AZ298" s="40">
        <f t="shared" si="13"/>
        <v>2513729.92</v>
      </c>
      <c r="BA298" s="40">
        <f t="shared" si="14"/>
        <v>2513729.92</v>
      </c>
    </row>
    <row r="299" spans="1:53" x14ac:dyDescent="0.35">
      <c r="A299" s="127">
        <v>280270219</v>
      </c>
      <c r="B299" s="127">
        <v>1</v>
      </c>
      <c r="C299" s="127">
        <v>1</v>
      </c>
      <c r="D299" s="127">
        <v>1</v>
      </c>
      <c r="E299" s="127" t="s">
        <v>23</v>
      </c>
      <c r="F299" s="127" t="s">
        <v>24</v>
      </c>
      <c r="G299" s="127" t="s">
        <v>25</v>
      </c>
      <c r="H299" s="127" t="s">
        <v>26</v>
      </c>
      <c r="I299" s="127" t="s">
        <v>2</v>
      </c>
      <c r="J299" s="127" t="s">
        <v>377</v>
      </c>
      <c r="K299" s="127" t="s">
        <v>398</v>
      </c>
      <c r="L299" s="127" t="s">
        <v>29</v>
      </c>
      <c r="M299" s="127" t="s">
        <v>379</v>
      </c>
      <c r="N299" s="127" t="s">
        <v>1327</v>
      </c>
      <c r="O299" s="127" t="s">
        <v>423</v>
      </c>
      <c r="P299" s="127" t="s">
        <v>381</v>
      </c>
      <c r="Q299" s="127" t="s">
        <v>398</v>
      </c>
      <c r="R299" s="128">
        <v>29438635.199999999</v>
      </c>
      <c r="S299" s="128">
        <v>0</v>
      </c>
      <c r="T299" s="128">
        <v>0</v>
      </c>
      <c r="U299" s="128">
        <v>0</v>
      </c>
      <c r="V299" s="128">
        <v>0</v>
      </c>
      <c r="W299" s="128">
        <v>0</v>
      </c>
      <c r="X299" s="128">
        <v>0</v>
      </c>
      <c r="Y299" s="128">
        <v>29438635.199999999</v>
      </c>
      <c r="Z299" s="130">
        <v>44074</v>
      </c>
      <c r="AA299" s="130">
        <v>51348</v>
      </c>
      <c r="AB299" s="129">
        <v>29438635.199999999</v>
      </c>
      <c r="AC299" s="129">
        <v>29438635.199999999</v>
      </c>
      <c r="AD299" s="129">
        <v>15.758904109589041</v>
      </c>
      <c r="AE299" s="129">
        <v>19.92876712328767</v>
      </c>
      <c r="AF299" s="132">
        <v>4.2999999999999997E-2</v>
      </c>
      <c r="AG299" s="132" t="s">
        <v>39</v>
      </c>
      <c r="AH299" s="132"/>
      <c r="AI299" s="127" t="s">
        <v>424</v>
      </c>
      <c r="AJ299" s="127" t="s">
        <v>425</v>
      </c>
      <c r="AK299" s="142">
        <v>0</v>
      </c>
      <c r="AL299" s="142">
        <v>0</v>
      </c>
      <c r="AM299" s="142">
        <v>735965.88</v>
      </c>
      <c r="AN299" s="142">
        <v>0</v>
      </c>
      <c r="AO299" s="142">
        <v>0</v>
      </c>
      <c r="AP299" s="142">
        <v>0</v>
      </c>
      <c r="AQ299" s="142">
        <v>0</v>
      </c>
      <c r="AR299" s="142">
        <v>0</v>
      </c>
      <c r="AS299" s="142">
        <v>735965.88</v>
      </c>
      <c r="AT299" s="142">
        <v>0</v>
      </c>
      <c r="AU299" s="142">
        <v>0</v>
      </c>
      <c r="AV299" s="142">
        <v>0</v>
      </c>
      <c r="AW299" s="142">
        <v>0</v>
      </c>
      <c r="AX299" s="142">
        <v>0</v>
      </c>
      <c r="AY299" s="40">
        <f t="shared" si="12"/>
        <v>0</v>
      </c>
      <c r="AZ299" s="40">
        <f t="shared" si="13"/>
        <v>1471931.76</v>
      </c>
      <c r="BA299" s="40">
        <f t="shared" si="14"/>
        <v>1471931.76</v>
      </c>
    </row>
    <row r="300" spans="1:53" x14ac:dyDescent="0.35">
      <c r="A300" s="127">
        <v>280270220</v>
      </c>
      <c r="B300" s="127">
        <v>1</v>
      </c>
      <c r="C300" s="127">
        <v>1</v>
      </c>
      <c r="D300" s="127">
        <v>1</v>
      </c>
      <c r="E300" s="127" t="s">
        <v>23</v>
      </c>
      <c r="F300" s="127" t="s">
        <v>24</v>
      </c>
      <c r="G300" s="127" t="s">
        <v>25</v>
      </c>
      <c r="H300" s="127" t="s">
        <v>26</v>
      </c>
      <c r="I300" s="127" t="s">
        <v>2</v>
      </c>
      <c r="J300" s="127" t="s">
        <v>377</v>
      </c>
      <c r="K300" s="127" t="s">
        <v>398</v>
      </c>
      <c r="L300" s="127" t="s">
        <v>29</v>
      </c>
      <c r="M300" s="127" t="s">
        <v>379</v>
      </c>
      <c r="N300" s="127" t="s">
        <v>1327</v>
      </c>
      <c r="O300" s="127" t="s">
        <v>426</v>
      </c>
      <c r="P300" s="127" t="s">
        <v>381</v>
      </c>
      <c r="Q300" s="127" t="s">
        <v>398</v>
      </c>
      <c r="R300" s="128">
        <v>14259111.1</v>
      </c>
      <c r="S300" s="128">
        <v>0</v>
      </c>
      <c r="T300" s="128">
        <v>0</v>
      </c>
      <c r="U300" s="128">
        <v>0</v>
      </c>
      <c r="V300" s="128">
        <v>7500</v>
      </c>
      <c r="W300" s="128">
        <v>0</v>
      </c>
      <c r="X300" s="128">
        <v>0</v>
      </c>
      <c r="Y300" s="128">
        <v>14259111.1</v>
      </c>
      <c r="Z300" s="130">
        <v>44074</v>
      </c>
      <c r="AA300" s="130">
        <v>51348</v>
      </c>
      <c r="AB300" s="129">
        <v>14259111.1</v>
      </c>
      <c r="AC300" s="129">
        <v>14259111.1</v>
      </c>
      <c r="AD300" s="129">
        <v>15.758904109589041</v>
      </c>
      <c r="AE300" s="129">
        <v>19.92876712328767</v>
      </c>
      <c r="AF300" s="132">
        <v>4.2999999999999997E-2</v>
      </c>
      <c r="AG300" s="132" t="s">
        <v>39</v>
      </c>
      <c r="AH300" s="132"/>
      <c r="AI300" s="127" t="s">
        <v>427</v>
      </c>
      <c r="AJ300" s="127" t="s">
        <v>428</v>
      </c>
      <c r="AK300" s="142">
        <v>0</v>
      </c>
      <c r="AL300" s="142">
        <v>0</v>
      </c>
      <c r="AM300" s="142">
        <v>356477.78</v>
      </c>
      <c r="AN300" s="142">
        <v>0</v>
      </c>
      <c r="AO300" s="142">
        <v>0</v>
      </c>
      <c r="AP300" s="142">
        <v>0</v>
      </c>
      <c r="AQ300" s="142">
        <v>0</v>
      </c>
      <c r="AR300" s="142">
        <v>0</v>
      </c>
      <c r="AS300" s="142">
        <v>356477.78</v>
      </c>
      <c r="AT300" s="142">
        <v>0</v>
      </c>
      <c r="AU300" s="142">
        <v>0</v>
      </c>
      <c r="AV300" s="142">
        <v>0</v>
      </c>
      <c r="AW300" s="142">
        <v>0</v>
      </c>
      <c r="AX300" s="142">
        <v>0</v>
      </c>
      <c r="AY300" s="40">
        <f t="shared" si="12"/>
        <v>0</v>
      </c>
      <c r="AZ300" s="40">
        <f t="shared" si="13"/>
        <v>712955.56</v>
      </c>
      <c r="BA300" s="40">
        <f t="shared" si="14"/>
        <v>712955.56</v>
      </c>
    </row>
    <row r="301" spans="1:53" x14ac:dyDescent="0.35">
      <c r="A301" s="127">
        <v>28027022</v>
      </c>
      <c r="B301" s="127">
        <v>1</v>
      </c>
      <c r="C301" s="127">
        <v>1</v>
      </c>
      <c r="D301" s="127">
        <v>1</v>
      </c>
      <c r="E301" s="127" t="s">
        <v>23</v>
      </c>
      <c r="F301" s="127" t="s">
        <v>24</v>
      </c>
      <c r="G301" s="127" t="s">
        <v>25</v>
      </c>
      <c r="H301" s="127" t="s">
        <v>26</v>
      </c>
      <c r="I301" s="127" t="s">
        <v>2</v>
      </c>
      <c r="J301" s="127" t="s">
        <v>377</v>
      </c>
      <c r="K301" s="127" t="s">
        <v>398</v>
      </c>
      <c r="L301" s="127" t="s">
        <v>29</v>
      </c>
      <c r="M301" s="127" t="s">
        <v>379</v>
      </c>
      <c r="N301" s="127" t="s">
        <v>1327</v>
      </c>
      <c r="O301" s="127" t="s">
        <v>429</v>
      </c>
      <c r="P301" s="127" t="s">
        <v>381</v>
      </c>
      <c r="Q301" s="127" t="s">
        <v>398</v>
      </c>
      <c r="R301" s="128">
        <v>1004941992</v>
      </c>
      <c r="S301" s="128">
        <v>0</v>
      </c>
      <c r="T301" s="128">
        <v>0</v>
      </c>
      <c r="U301" s="128">
        <v>0</v>
      </c>
      <c r="V301" s="128">
        <v>0</v>
      </c>
      <c r="W301" s="128">
        <v>0</v>
      </c>
      <c r="X301" s="128">
        <v>0</v>
      </c>
      <c r="Y301" s="128">
        <v>1004941992</v>
      </c>
      <c r="Z301" s="130">
        <v>44074</v>
      </c>
      <c r="AA301" s="130">
        <v>47695</v>
      </c>
      <c r="AB301" s="129">
        <v>1004941992</v>
      </c>
      <c r="AC301" s="129">
        <v>1004941992</v>
      </c>
      <c r="AD301" s="129">
        <v>5.7506849315068491</v>
      </c>
      <c r="AE301" s="129">
        <v>9.9205479452054792</v>
      </c>
      <c r="AF301" s="132">
        <v>0</v>
      </c>
      <c r="AG301" s="132" t="s">
        <v>62</v>
      </c>
      <c r="AH301" s="132"/>
      <c r="AI301" s="127" t="s">
        <v>430</v>
      </c>
      <c r="AJ301" s="127" t="s">
        <v>429</v>
      </c>
      <c r="AK301" s="142">
        <v>0</v>
      </c>
      <c r="AL301" s="142">
        <v>0</v>
      </c>
      <c r="AM301" s="142">
        <v>0</v>
      </c>
      <c r="AN301" s="142">
        <v>0</v>
      </c>
      <c r="AO301" s="142">
        <v>0</v>
      </c>
      <c r="AP301" s="142">
        <v>0</v>
      </c>
      <c r="AQ301" s="142">
        <v>0</v>
      </c>
      <c r="AR301" s="142">
        <v>0</v>
      </c>
      <c r="AS301" s="142">
        <v>0</v>
      </c>
      <c r="AT301" s="142">
        <v>0</v>
      </c>
      <c r="AU301" s="142">
        <v>0</v>
      </c>
      <c r="AV301" s="142">
        <v>0</v>
      </c>
      <c r="AW301" s="142">
        <v>0</v>
      </c>
      <c r="AX301" s="142">
        <v>0</v>
      </c>
      <c r="AY301" s="40">
        <f t="shared" si="12"/>
        <v>0</v>
      </c>
      <c r="AZ301" s="40">
        <f t="shared" si="13"/>
        <v>0</v>
      </c>
      <c r="BA301" s="40">
        <f t="shared" si="14"/>
        <v>0</v>
      </c>
    </row>
    <row r="302" spans="1:53" x14ac:dyDescent="0.35">
      <c r="A302" s="127">
        <v>280270201</v>
      </c>
      <c r="B302" s="127">
        <v>1</v>
      </c>
      <c r="C302" s="127">
        <v>1</v>
      </c>
      <c r="D302" s="127">
        <v>1</v>
      </c>
      <c r="E302" s="127" t="s">
        <v>23</v>
      </c>
      <c r="F302" s="127" t="s">
        <v>24</v>
      </c>
      <c r="G302" s="127" t="s">
        <v>25</v>
      </c>
      <c r="H302" s="127" t="s">
        <v>26</v>
      </c>
      <c r="I302" s="127" t="s">
        <v>2</v>
      </c>
      <c r="J302" s="127" t="s">
        <v>377</v>
      </c>
      <c r="K302" s="127" t="s">
        <v>398</v>
      </c>
      <c r="L302" s="127" t="s">
        <v>29</v>
      </c>
      <c r="M302" s="127" t="s">
        <v>379</v>
      </c>
      <c r="N302" s="127" t="s">
        <v>1327</v>
      </c>
      <c r="O302" s="127" t="s">
        <v>431</v>
      </c>
      <c r="P302" s="127" t="s">
        <v>381</v>
      </c>
      <c r="Q302" s="127" t="s">
        <v>398</v>
      </c>
      <c r="R302" s="128">
        <v>2982942422</v>
      </c>
      <c r="S302" s="128">
        <v>0</v>
      </c>
      <c r="T302" s="128">
        <v>0</v>
      </c>
      <c r="U302" s="128">
        <v>0</v>
      </c>
      <c r="V302" s="128">
        <v>0</v>
      </c>
      <c r="W302" s="128">
        <v>0</v>
      </c>
      <c r="X302" s="128">
        <v>0</v>
      </c>
      <c r="Y302" s="128">
        <v>2982942422</v>
      </c>
      <c r="Z302" s="130">
        <v>44074</v>
      </c>
      <c r="AA302" s="130">
        <v>51348</v>
      </c>
      <c r="AB302" s="129">
        <v>3403135207</v>
      </c>
      <c r="AC302" s="129">
        <v>3403135207</v>
      </c>
      <c r="AD302" s="129">
        <v>15.758904109589041</v>
      </c>
      <c r="AE302" s="129">
        <v>19.92876712328767</v>
      </c>
      <c r="AF302" s="132">
        <v>4.2999999999999997E-2</v>
      </c>
      <c r="AG302" s="132" t="s">
        <v>39</v>
      </c>
      <c r="AH302" s="132"/>
      <c r="AI302" s="127" t="s">
        <v>432</v>
      </c>
      <c r="AJ302" s="127" t="s">
        <v>431</v>
      </c>
      <c r="AK302" s="142">
        <v>0</v>
      </c>
      <c r="AL302" s="142">
        <v>0</v>
      </c>
      <c r="AM302" s="142">
        <v>74573560.549999997</v>
      </c>
      <c r="AN302" s="142">
        <v>0</v>
      </c>
      <c r="AO302" s="142">
        <v>0</v>
      </c>
      <c r="AP302" s="142">
        <v>0</v>
      </c>
      <c r="AQ302" s="142">
        <v>0</v>
      </c>
      <c r="AR302" s="142">
        <v>0</v>
      </c>
      <c r="AS302" s="142">
        <v>74573560.549999997</v>
      </c>
      <c r="AT302" s="142">
        <v>0</v>
      </c>
      <c r="AU302" s="142">
        <v>0</v>
      </c>
      <c r="AV302" s="142">
        <v>0</v>
      </c>
      <c r="AW302" s="142">
        <v>0</v>
      </c>
      <c r="AX302" s="142">
        <v>0</v>
      </c>
      <c r="AY302" s="40">
        <f t="shared" si="12"/>
        <v>0</v>
      </c>
      <c r="AZ302" s="40">
        <f t="shared" si="13"/>
        <v>149147121.09999999</v>
      </c>
      <c r="BA302" s="40">
        <f t="shared" si="14"/>
        <v>149147121.09999999</v>
      </c>
    </row>
    <row r="303" spans="1:53" x14ac:dyDescent="0.35">
      <c r="A303" s="127">
        <v>280270181</v>
      </c>
      <c r="B303" s="127">
        <v>1</v>
      </c>
      <c r="C303" s="127">
        <v>1</v>
      </c>
      <c r="D303" s="127">
        <v>1</v>
      </c>
      <c r="E303" s="127" t="s">
        <v>23</v>
      </c>
      <c r="F303" s="127" t="s">
        <v>24</v>
      </c>
      <c r="G303" s="127" t="s">
        <v>25</v>
      </c>
      <c r="H303" s="127" t="s">
        <v>26</v>
      </c>
      <c r="I303" s="127" t="s">
        <v>2</v>
      </c>
      <c r="J303" s="127" t="s">
        <v>377</v>
      </c>
      <c r="K303" s="127" t="s">
        <v>398</v>
      </c>
      <c r="L303" s="127" t="s">
        <v>29</v>
      </c>
      <c r="M303" s="127" t="s">
        <v>379</v>
      </c>
      <c r="N303" s="127" t="s">
        <v>1327</v>
      </c>
      <c r="O303" s="127" t="s">
        <v>433</v>
      </c>
      <c r="P303" s="127" t="s">
        <v>381</v>
      </c>
      <c r="Q303" s="127" t="s">
        <v>398</v>
      </c>
      <c r="R303" s="128">
        <v>3499085944</v>
      </c>
      <c r="S303" s="128">
        <v>0</v>
      </c>
      <c r="T303" s="128">
        <v>0</v>
      </c>
      <c r="U303" s="128">
        <v>0</v>
      </c>
      <c r="V303" s="128">
        <v>1000</v>
      </c>
      <c r="W303" s="128">
        <v>0</v>
      </c>
      <c r="X303" s="128">
        <v>0</v>
      </c>
      <c r="Y303" s="128">
        <v>3499085944</v>
      </c>
      <c r="Z303" s="130">
        <v>44074</v>
      </c>
      <c r="AA303" s="130">
        <v>47695</v>
      </c>
      <c r="AB303" s="129">
        <v>3701423865</v>
      </c>
      <c r="AC303" s="129">
        <v>3701423865</v>
      </c>
      <c r="AD303" s="129">
        <v>5.7506849315068491</v>
      </c>
      <c r="AE303" s="129">
        <v>9.9205479452054792</v>
      </c>
      <c r="AF303" s="132">
        <v>4.7800000000000002E-2</v>
      </c>
      <c r="AG303" s="132" t="s">
        <v>39</v>
      </c>
      <c r="AH303" s="132"/>
      <c r="AI303" s="127" t="s">
        <v>434</v>
      </c>
      <c r="AJ303" s="127" t="s">
        <v>433</v>
      </c>
      <c r="AK303" s="142">
        <v>0</v>
      </c>
      <c r="AL303" s="142">
        <v>0</v>
      </c>
      <c r="AM303" s="142">
        <v>120718465.06999999</v>
      </c>
      <c r="AN303" s="142">
        <v>0</v>
      </c>
      <c r="AO303" s="142">
        <v>0</v>
      </c>
      <c r="AP303" s="142">
        <v>0</v>
      </c>
      <c r="AQ303" s="142">
        <v>0</v>
      </c>
      <c r="AR303" s="142">
        <v>0</v>
      </c>
      <c r="AS303" s="142">
        <v>120718465.06999999</v>
      </c>
      <c r="AT303" s="142">
        <v>0</v>
      </c>
      <c r="AU303" s="142">
        <v>0</v>
      </c>
      <c r="AV303" s="142">
        <v>0</v>
      </c>
      <c r="AW303" s="142">
        <v>0</v>
      </c>
      <c r="AX303" s="142">
        <v>0</v>
      </c>
      <c r="AY303" s="40">
        <f t="shared" si="12"/>
        <v>0</v>
      </c>
      <c r="AZ303" s="40">
        <f t="shared" si="13"/>
        <v>241436930.13999999</v>
      </c>
      <c r="BA303" s="40">
        <f t="shared" si="14"/>
        <v>241436930.13999999</v>
      </c>
    </row>
    <row r="304" spans="1:53" x14ac:dyDescent="0.35">
      <c r="A304" s="127">
        <v>280270191</v>
      </c>
      <c r="B304" s="127">
        <v>1</v>
      </c>
      <c r="C304" s="127">
        <v>1</v>
      </c>
      <c r="D304" s="127">
        <v>1</v>
      </c>
      <c r="E304" s="127" t="s">
        <v>23</v>
      </c>
      <c r="F304" s="127" t="s">
        <v>24</v>
      </c>
      <c r="G304" s="127" t="s">
        <v>25</v>
      </c>
      <c r="H304" s="127" t="s">
        <v>26</v>
      </c>
      <c r="I304" s="127" t="s">
        <v>2</v>
      </c>
      <c r="J304" s="127" t="s">
        <v>377</v>
      </c>
      <c r="K304" s="127" t="s">
        <v>398</v>
      </c>
      <c r="L304" s="127" t="s">
        <v>29</v>
      </c>
      <c r="M304" s="127" t="s">
        <v>379</v>
      </c>
      <c r="N304" s="127" t="s">
        <v>1327</v>
      </c>
      <c r="O304" s="127" t="s">
        <v>435</v>
      </c>
      <c r="P304" s="127" t="s">
        <v>381</v>
      </c>
      <c r="Q304" s="127" t="s">
        <v>398</v>
      </c>
      <c r="R304" s="128">
        <v>7452636245</v>
      </c>
      <c r="S304" s="128">
        <v>0</v>
      </c>
      <c r="T304" s="128">
        <v>0</v>
      </c>
      <c r="U304" s="128">
        <v>0</v>
      </c>
      <c r="V304" s="128">
        <v>0</v>
      </c>
      <c r="W304" s="128">
        <v>0</v>
      </c>
      <c r="X304" s="128">
        <v>0</v>
      </c>
      <c r="Y304" s="128">
        <v>7452636245</v>
      </c>
      <c r="Z304" s="130">
        <v>44074</v>
      </c>
      <c r="AA304" s="130">
        <v>49521</v>
      </c>
      <c r="AB304" s="129">
        <v>8458864776</v>
      </c>
      <c r="AC304" s="129">
        <v>8458864776</v>
      </c>
      <c r="AD304" s="129">
        <v>10.753424657534246</v>
      </c>
      <c r="AE304" s="129">
        <v>14.923287671232877</v>
      </c>
      <c r="AF304" s="132">
        <v>3.32E-2</v>
      </c>
      <c r="AG304" s="132" t="s">
        <v>39</v>
      </c>
      <c r="AH304" s="132"/>
      <c r="AI304" s="127" t="s">
        <v>436</v>
      </c>
      <c r="AJ304" s="127" t="s">
        <v>435</v>
      </c>
      <c r="AK304" s="142">
        <v>0</v>
      </c>
      <c r="AL304" s="142">
        <v>0</v>
      </c>
      <c r="AM304" s="142">
        <v>204947496.74000001</v>
      </c>
      <c r="AN304" s="142">
        <v>0</v>
      </c>
      <c r="AO304" s="142">
        <v>0</v>
      </c>
      <c r="AP304" s="142">
        <v>0</v>
      </c>
      <c r="AQ304" s="142">
        <v>0</v>
      </c>
      <c r="AR304" s="142">
        <v>0</v>
      </c>
      <c r="AS304" s="142">
        <v>204947496.74000001</v>
      </c>
      <c r="AT304" s="142">
        <v>0</v>
      </c>
      <c r="AU304" s="142">
        <v>0</v>
      </c>
      <c r="AV304" s="142">
        <v>0</v>
      </c>
      <c r="AW304" s="142">
        <v>0</v>
      </c>
      <c r="AX304" s="142">
        <v>0</v>
      </c>
      <c r="AY304" s="40">
        <f t="shared" si="12"/>
        <v>0</v>
      </c>
      <c r="AZ304" s="40">
        <f t="shared" si="13"/>
        <v>409894993.48000002</v>
      </c>
      <c r="BA304" s="40">
        <f t="shared" si="14"/>
        <v>409894993.48000002</v>
      </c>
    </row>
    <row r="305" spans="1:53" x14ac:dyDescent="0.35">
      <c r="A305" s="127">
        <v>20347000</v>
      </c>
      <c r="B305" s="127">
        <v>1</v>
      </c>
      <c r="C305" s="127">
        <v>1</v>
      </c>
      <c r="D305" s="127">
        <v>1</v>
      </c>
      <c r="E305" s="127" t="s">
        <v>23</v>
      </c>
      <c r="F305" s="127" t="s">
        <v>24</v>
      </c>
      <c r="G305" s="127" t="s">
        <v>25</v>
      </c>
      <c r="H305" s="127" t="s">
        <v>437</v>
      </c>
      <c r="I305" s="127" t="s">
        <v>2</v>
      </c>
      <c r="J305" s="127" t="s">
        <v>27</v>
      </c>
      <c r="K305" s="127" t="s">
        <v>160</v>
      </c>
      <c r="L305" s="127" t="s">
        <v>29</v>
      </c>
      <c r="M305" s="127" t="s">
        <v>159</v>
      </c>
      <c r="N305" s="127" t="s">
        <v>1325</v>
      </c>
      <c r="O305" s="127" t="s">
        <v>438</v>
      </c>
      <c r="P305" s="127" t="s">
        <v>438</v>
      </c>
      <c r="Q305" s="127" t="s">
        <v>160</v>
      </c>
      <c r="R305" s="128">
        <v>11974783.640000001</v>
      </c>
      <c r="S305" s="128">
        <v>0</v>
      </c>
      <c r="T305" s="128">
        <v>0</v>
      </c>
      <c r="U305" s="128">
        <v>0</v>
      </c>
      <c r="V305" s="128">
        <v>0</v>
      </c>
      <c r="W305" s="128">
        <v>0</v>
      </c>
      <c r="X305" s="128">
        <v>0</v>
      </c>
      <c r="Y305" s="128">
        <v>11974783.640000001</v>
      </c>
      <c r="Z305" s="130">
        <v>44187</v>
      </c>
      <c r="AA305" s="130">
        <v>54779</v>
      </c>
      <c r="AB305" s="129">
        <v>78400000</v>
      </c>
      <c r="AC305" s="129">
        <v>78400000</v>
      </c>
      <c r="AD305" s="129">
        <v>25.158904109589042</v>
      </c>
      <c r="AE305" s="129">
        <v>29.019178082191782</v>
      </c>
      <c r="AF305" s="132">
        <v>6.6068799999999997E-2</v>
      </c>
      <c r="AG305" s="132" t="s">
        <v>2797</v>
      </c>
      <c r="AH305" s="132">
        <v>1.2E-2</v>
      </c>
      <c r="AI305" s="127" t="s">
        <v>160</v>
      </c>
      <c r="AJ305" s="127" t="s">
        <v>160</v>
      </c>
      <c r="AK305" s="142">
        <v>483694.34299999999</v>
      </c>
      <c r="AL305" s="142">
        <v>0</v>
      </c>
      <c r="AM305" s="142">
        <v>0</v>
      </c>
      <c r="AN305" s="142">
        <v>0</v>
      </c>
      <c r="AO305" s="142">
        <v>0</v>
      </c>
      <c r="AP305" s="142">
        <v>0</v>
      </c>
      <c r="AQ305" s="142">
        <v>538331.20900000003</v>
      </c>
      <c r="AR305" s="142">
        <v>0</v>
      </c>
      <c r="AS305" s="142">
        <v>0</v>
      </c>
      <c r="AT305" s="142">
        <v>0</v>
      </c>
      <c r="AU305" s="142">
        <v>0</v>
      </c>
      <c r="AV305" s="142">
        <v>0</v>
      </c>
      <c r="AW305" s="142">
        <v>472358.32500000001</v>
      </c>
      <c r="AX305" s="142">
        <v>0</v>
      </c>
      <c r="AY305" s="40">
        <f t="shared" si="12"/>
        <v>483694.34299999999</v>
      </c>
      <c r="AZ305" s="40">
        <f t="shared" si="13"/>
        <v>1010689.534</v>
      </c>
      <c r="BA305" s="40">
        <f t="shared" si="14"/>
        <v>1494383.8769999999</v>
      </c>
    </row>
    <row r="306" spans="1:53" x14ac:dyDescent="0.35">
      <c r="A306" s="127">
        <v>20853000</v>
      </c>
      <c r="B306" s="127">
        <v>1</v>
      </c>
      <c r="C306" s="127">
        <v>1</v>
      </c>
      <c r="D306" s="127">
        <v>1</v>
      </c>
      <c r="E306" s="127" t="s">
        <v>23</v>
      </c>
      <c r="F306" s="127" t="s">
        <v>24</v>
      </c>
      <c r="G306" s="127" t="s">
        <v>25</v>
      </c>
      <c r="H306" s="127" t="s">
        <v>437</v>
      </c>
      <c r="I306" s="127" t="s">
        <v>2</v>
      </c>
      <c r="J306" s="127" t="s">
        <v>27</v>
      </c>
      <c r="K306" s="127" t="s">
        <v>311</v>
      </c>
      <c r="L306" s="127" t="s">
        <v>29</v>
      </c>
      <c r="M306" s="127" t="s">
        <v>159</v>
      </c>
      <c r="N306" s="127" t="s">
        <v>1325</v>
      </c>
      <c r="O306" s="127" t="s">
        <v>439</v>
      </c>
      <c r="P306" s="127" t="s">
        <v>439</v>
      </c>
      <c r="Q306" s="127" t="s">
        <v>311</v>
      </c>
      <c r="R306" s="128">
        <v>184615384.60000002</v>
      </c>
      <c r="S306" s="128">
        <v>0</v>
      </c>
      <c r="T306" s="128">
        <v>0</v>
      </c>
      <c r="U306" s="128">
        <v>0</v>
      </c>
      <c r="V306" s="128">
        <v>0</v>
      </c>
      <c r="W306" s="128">
        <v>0</v>
      </c>
      <c r="X306" s="128">
        <v>0</v>
      </c>
      <c r="Y306" s="128">
        <v>184615384.60000002</v>
      </c>
      <c r="Z306" s="130">
        <v>44439</v>
      </c>
      <c r="AA306" s="130">
        <v>50648</v>
      </c>
      <c r="AB306" s="129">
        <v>200000000</v>
      </c>
      <c r="AC306" s="129">
        <v>200000000</v>
      </c>
      <c r="AD306" s="129">
        <v>13.841095890410958</v>
      </c>
      <c r="AE306" s="129">
        <v>17.010958904109589</v>
      </c>
      <c r="AF306" s="135">
        <v>7.5151999999999997E-2</v>
      </c>
      <c r="AG306" s="132" t="s">
        <v>3237</v>
      </c>
      <c r="AH306" s="135">
        <v>2.2283000000000001E-2</v>
      </c>
      <c r="AI306" s="127" t="s">
        <v>311</v>
      </c>
      <c r="AJ306" s="127" t="s">
        <v>311</v>
      </c>
      <c r="AK306" s="142">
        <v>0</v>
      </c>
      <c r="AL306" s="142">
        <v>0</v>
      </c>
      <c r="AM306" s="142">
        <v>0</v>
      </c>
      <c r="AN306" s="142">
        <v>0</v>
      </c>
      <c r="AO306" s="142">
        <v>6975647.1799999997</v>
      </c>
      <c r="AP306" s="142">
        <v>0</v>
      </c>
      <c r="AQ306" s="142">
        <v>0</v>
      </c>
      <c r="AR306" s="142">
        <v>0</v>
      </c>
      <c r="AS306" s="142">
        <v>0</v>
      </c>
      <c r="AT306" s="142">
        <v>0</v>
      </c>
      <c r="AU306" s="142">
        <v>6795796.2400000002</v>
      </c>
      <c r="AV306" s="142">
        <v>0</v>
      </c>
      <c r="AW306" s="142">
        <v>0</v>
      </c>
      <c r="AX306" s="142">
        <v>0</v>
      </c>
      <c r="AY306" s="40">
        <f t="shared" si="12"/>
        <v>0</v>
      </c>
      <c r="AZ306" s="40">
        <f t="shared" si="13"/>
        <v>13771443.42</v>
      </c>
      <c r="BA306" s="40">
        <f t="shared" si="14"/>
        <v>13771443.42</v>
      </c>
    </row>
    <row r="307" spans="1:53" x14ac:dyDescent="0.35">
      <c r="A307" s="127">
        <v>20349000</v>
      </c>
      <c r="B307" s="127">
        <v>1</v>
      </c>
      <c r="C307" s="127">
        <v>1</v>
      </c>
      <c r="D307" s="127">
        <v>1</v>
      </c>
      <c r="E307" s="127" t="s">
        <v>23</v>
      </c>
      <c r="F307" s="127" t="s">
        <v>24</v>
      </c>
      <c r="G307" s="127" t="s">
        <v>25</v>
      </c>
      <c r="H307" s="127" t="s">
        <v>437</v>
      </c>
      <c r="I307" s="127" t="s">
        <v>2</v>
      </c>
      <c r="J307" s="127" t="s">
        <v>27</v>
      </c>
      <c r="K307" s="127" t="s">
        <v>160</v>
      </c>
      <c r="L307" s="127" t="s">
        <v>29</v>
      </c>
      <c r="M307" s="127" t="s">
        <v>159</v>
      </c>
      <c r="N307" s="127" t="s">
        <v>1325</v>
      </c>
      <c r="O307" s="127" t="s">
        <v>440</v>
      </c>
      <c r="P307" s="127" t="s">
        <v>440</v>
      </c>
      <c r="Q307" s="127" t="s">
        <v>160</v>
      </c>
      <c r="R307" s="128">
        <v>291721110.60000002</v>
      </c>
      <c r="S307" s="128">
        <v>0</v>
      </c>
      <c r="T307" s="128">
        <v>0</v>
      </c>
      <c r="U307" s="128">
        <v>8239511.96</v>
      </c>
      <c r="V307" s="128">
        <v>0</v>
      </c>
      <c r="W307" s="128">
        <v>0</v>
      </c>
      <c r="X307" s="128">
        <v>0</v>
      </c>
      <c r="Y307" s="128">
        <v>291721110.60000002</v>
      </c>
      <c r="Z307" s="130">
        <v>44497</v>
      </c>
      <c r="AA307" s="130">
        <v>52885</v>
      </c>
      <c r="AB307" s="129">
        <v>300000000</v>
      </c>
      <c r="AC307" s="129">
        <v>300000000</v>
      </c>
      <c r="AD307" s="129">
        <v>19.969863013698632</v>
      </c>
      <c r="AE307" s="129">
        <v>22.980821917808218</v>
      </c>
      <c r="AF307" s="135">
        <v>6.5984399999999999E-2</v>
      </c>
      <c r="AG307" s="132" t="s">
        <v>2954</v>
      </c>
      <c r="AH307" s="132">
        <v>1.2E-2</v>
      </c>
      <c r="AI307" s="127" t="s">
        <v>160</v>
      </c>
      <c r="AJ307" s="127" t="s">
        <v>160</v>
      </c>
      <c r="AK307" s="142">
        <v>0</v>
      </c>
      <c r="AL307" s="142">
        <v>0</v>
      </c>
      <c r="AM307" s="142">
        <v>0</v>
      </c>
      <c r="AN307" s="142">
        <v>0</v>
      </c>
      <c r="AO307" s="142">
        <v>0</v>
      </c>
      <c r="AP307" s="142">
        <v>9753199.0800000001</v>
      </c>
      <c r="AQ307" s="142">
        <v>0</v>
      </c>
      <c r="AR307" s="142">
        <v>0</v>
      </c>
      <c r="AS307" s="142">
        <v>0</v>
      </c>
      <c r="AT307" s="142">
        <v>0</v>
      </c>
      <c r="AU307" s="142">
        <v>0</v>
      </c>
      <c r="AV307" s="142">
        <v>9806788.0899999999</v>
      </c>
      <c r="AW307" s="142">
        <v>0</v>
      </c>
      <c r="AX307" s="142">
        <v>0</v>
      </c>
      <c r="AY307" s="40">
        <f t="shared" si="12"/>
        <v>0</v>
      </c>
      <c r="AZ307" s="40">
        <f t="shared" si="13"/>
        <v>19559987.170000002</v>
      </c>
      <c r="BA307" s="40">
        <f t="shared" si="14"/>
        <v>19559987.170000002</v>
      </c>
    </row>
    <row r="308" spans="1:53" x14ac:dyDescent="0.35">
      <c r="A308" s="127">
        <v>23204000</v>
      </c>
      <c r="B308" s="127">
        <v>1</v>
      </c>
      <c r="C308" s="127">
        <v>1</v>
      </c>
      <c r="D308" s="127">
        <v>1</v>
      </c>
      <c r="E308" s="127" t="s">
        <v>23</v>
      </c>
      <c r="F308" s="127" t="s">
        <v>24</v>
      </c>
      <c r="G308" s="127" t="s">
        <v>25</v>
      </c>
      <c r="H308" s="127" t="s">
        <v>437</v>
      </c>
      <c r="I308" s="127" t="s">
        <v>2</v>
      </c>
      <c r="J308" s="127" t="s">
        <v>27</v>
      </c>
      <c r="K308" s="127" t="s">
        <v>441</v>
      </c>
      <c r="L308" s="127" t="s">
        <v>29</v>
      </c>
      <c r="M308" s="127" t="s">
        <v>65</v>
      </c>
      <c r="N308" s="127" t="s">
        <v>1324</v>
      </c>
      <c r="O308" s="127" t="s">
        <v>442</v>
      </c>
      <c r="P308" s="127" t="s">
        <v>442</v>
      </c>
      <c r="Q308" s="127" t="s">
        <v>441</v>
      </c>
      <c r="R308" s="128">
        <v>54836990</v>
      </c>
      <c r="S308" s="128">
        <v>0</v>
      </c>
      <c r="T308" s="128">
        <v>0</v>
      </c>
      <c r="U308" s="128">
        <v>0</v>
      </c>
      <c r="V308" s="128">
        <v>0</v>
      </c>
      <c r="W308" s="128">
        <v>0</v>
      </c>
      <c r="X308" s="128">
        <v>0</v>
      </c>
      <c r="Y308" s="128">
        <v>54836990</v>
      </c>
      <c r="Z308" s="130">
        <v>43858</v>
      </c>
      <c r="AA308" s="130">
        <v>53237</v>
      </c>
      <c r="AB308" s="129">
        <v>70000000</v>
      </c>
      <c r="AC308" s="129">
        <v>70000000</v>
      </c>
      <c r="AD308" s="129">
        <v>20.934246575342467</v>
      </c>
      <c r="AE308" s="129">
        <v>25.695890410958903</v>
      </c>
      <c r="AF308" s="132">
        <v>6.9089999999999999E-2</v>
      </c>
      <c r="AG308" s="132" t="s">
        <v>2799</v>
      </c>
      <c r="AH308" s="132">
        <v>1.52826E-2</v>
      </c>
      <c r="AI308" s="127" t="s">
        <v>74</v>
      </c>
      <c r="AJ308" s="127" t="s">
        <v>441</v>
      </c>
      <c r="AK308" s="142">
        <v>0</v>
      </c>
      <c r="AL308" s="142">
        <v>0</v>
      </c>
      <c r="AM308" s="142">
        <v>0</v>
      </c>
      <c r="AN308" s="142">
        <v>1848752.35</v>
      </c>
      <c r="AO308" s="142">
        <v>0</v>
      </c>
      <c r="AP308" s="142">
        <v>0</v>
      </c>
      <c r="AQ308" s="142">
        <v>0</v>
      </c>
      <c r="AR308" s="142">
        <v>0</v>
      </c>
      <c r="AS308" s="142">
        <v>0</v>
      </c>
      <c r="AT308" s="142">
        <v>1848752.35</v>
      </c>
      <c r="AU308" s="142">
        <v>0</v>
      </c>
      <c r="AV308" s="142">
        <v>0</v>
      </c>
      <c r="AW308" s="142">
        <v>0</v>
      </c>
      <c r="AX308" s="142">
        <v>0</v>
      </c>
      <c r="AY308" s="40">
        <f t="shared" si="12"/>
        <v>0</v>
      </c>
      <c r="AZ308" s="40">
        <f t="shared" si="13"/>
        <v>3697504.7</v>
      </c>
      <c r="BA308" s="40">
        <f t="shared" si="14"/>
        <v>3697504.7</v>
      </c>
    </row>
    <row r="309" spans="1:53" x14ac:dyDescent="0.35">
      <c r="A309" s="127">
        <v>20856000</v>
      </c>
      <c r="B309" s="127">
        <v>1</v>
      </c>
      <c r="C309" s="127">
        <v>0</v>
      </c>
      <c r="D309" s="127">
        <v>0</v>
      </c>
      <c r="E309" s="127" t="s">
        <v>23</v>
      </c>
      <c r="F309" s="127" t="s">
        <v>68</v>
      </c>
      <c r="G309" s="127" t="s">
        <v>68</v>
      </c>
      <c r="H309" s="127" t="s">
        <v>68</v>
      </c>
      <c r="I309" s="127" t="s">
        <v>68</v>
      </c>
      <c r="J309" s="127" t="s">
        <v>27</v>
      </c>
      <c r="K309" s="127" t="s">
        <v>311</v>
      </c>
      <c r="L309" s="127" t="s">
        <v>166</v>
      </c>
      <c r="M309" s="127" t="s">
        <v>159</v>
      </c>
      <c r="N309" s="127" t="s">
        <v>1325</v>
      </c>
      <c r="O309" s="127" t="s">
        <v>443</v>
      </c>
      <c r="P309" s="127" t="s">
        <v>443</v>
      </c>
      <c r="Q309" s="127" t="s">
        <v>311</v>
      </c>
      <c r="R309" s="128">
        <v>93750000</v>
      </c>
      <c r="S309" s="128">
        <v>0</v>
      </c>
      <c r="T309" s="128">
        <v>0</v>
      </c>
      <c r="U309" s="128">
        <v>0</v>
      </c>
      <c r="V309" s="128">
        <v>0</v>
      </c>
      <c r="W309" s="128">
        <v>0</v>
      </c>
      <c r="X309" s="128">
        <v>0</v>
      </c>
      <c r="Y309" s="128">
        <v>93750000</v>
      </c>
      <c r="Z309" s="130">
        <v>44389</v>
      </c>
      <c r="AA309" s="130">
        <v>48041</v>
      </c>
      <c r="AB309" s="129">
        <v>100000000</v>
      </c>
      <c r="AC309" s="129">
        <v>100000000</v>
      </c>
      <c r="AD309" s="129">
        <v>6.6986301369863011</v>
      </c>
      <c r="AE309" s="129">
        <v>10.005479452054795</v>
      </c>
      <c r="AF309" s="135">
        <v>7.4799000000000004E-2</v>
      </c>
      <c r="AG309" s="132" t="s">
        <v>3422</v>
      </c>
      <c r="AH309" s="135">
        <v>2.1783E-2</v>
      </c>
      <c r="AI309" s="127" t="s">
        <v>311</v>
      </c>
      <c r="AJ309" s="127" t="s">
        <v>311</v>
      </c>
      <c r="AK309" s="142">
        <v>0</v>
      </c>
      <c r="AL309" s="142">
        <v>3564639.84</v>
      </c>
      <c r="AM309" s="142">
        <v>0</v>
      </c>
      <c r="AN309" s="142">
        <v>0</v>
      </c>
      <c r="AO309" s="142">
        <v>0</v>
      </c>
      <c r="AP309" s="142">
        <v>0</v>
      </c>
      <c r="AQ309" s="142">
        <v>0</v>
      </c>
      <c r="AR309" s="142">
        <v>3308816.88</v>
      </c>
      <c r="AS309" s="142">
        <v>0</v>
      </c>
      <c r="AT309" s="142">
        <v>0</v>
      </c>
      <c r="AU309" s="142">
        <v>0</v>
      </c>
      <c r="AV309" s="142">
        <v>0</v>
      </c>
      <c r="AW309" s="142">
        <v>0</v>
      </c>
      <c r="AX309" s="142">
        <v>3089354.53</v>
      </c>
      <c r="AY309" s="40">
        <f t="shared" si="12"/>
        <v>3564639.84</v>
      </c>
      <c r="AZ309" s="40">
        <f t="shared" si="13"/>
        <v>6398171.4100000001</v>
      </c>
      <c r="BA309" s="40">
        <f t="shared" si="14"/>
        <v>9962811.25</v>
      </c>
    </row>
    <row r="310" spans="1:53" x14ac:dyDescent="0.35">
      <c r="A310" s="127">
        <v>20350000</v>
      </c>
      <c r="B310" s="127">
        <v>1</v>
      </c>
      <c r="C310" s="127">
        <v>1</v>
      </c>
      <c r="D310" s="127">
        <v>1</v>
      </c>
      <c r="E310" s="127" t="s">
        <v>23</v>
      </c>
      <c r="F310" s="127" t="s">
        <v>24</v>
      </c>
      <c r="G310" s="127" t="s">
        <v>25</v>
      </c>
      <c r="H310" s="127" t="s">
        <v>437</v>
      </c>
      <c r="I310" s="127" t="s">
        <v>2</v>
      </c>
      <c r="J310" s="127" t="s">
        <v>27</v>
      </c>
      <c r="K310" s="127" t="s">
        <v>160</v>
      </c>
      <c r="L310" s="127" t="s">
        <v>29</v>
      </c>
      <c r="M310" s="127" t="s">
        <v>159</v>
      </c>
      <c r="N310" s="127" t="s">
        <v>1325</v>
      </c>
      <c r="O310" s="127" t="s">
        <v>444</v>
      </c>
      <c r="P310" s="127" t="s">
        <v>444</v>
      </c>
      <c r="Q310" s="127" t="s">
        <v>160</v>
      </c>
      <c r="R310" s="128">
        <v>500000000</v>
      </c>
      <c r="S310" s="128">
        <v>0</v>
      </c>
      <c r="T310" s="128">
        <v>0</v>
      </c>
      <c r="U310" s="128">
        <v>0</v>
      </c>
      <c r="V310" s="128">
        <v>0</v>
      </c>
      <c r="W310" s="128">
        <v>0</v>
      </c>
      <c r="X310" s="128">
        <v>0</v>
      </c>
      <c r="Y310" s="128">
        <v>500000000</v>
      </c>
      <c r="Z310" s="130">
        <v>44359</v>
      </c>
      <c r="AA310" s="130">
        <v>46492</v>
      </c>
      <c r="AB310" s="129">
        <v>500000000</v>
      </c>
      <c r="AC310" s="129">
        <v>500000000</v>
      </c>
      <c r="AD310" s="129">
        <v>2.4547945205479453</v>
      </c>
      <c r="AE310" s="129">
        <v>5.8438356164383558</v>
      </c>
      <c r="AF310" s="132">
        <v>5.4958E-2</v>
      </c>
      <c r="AG310" s="132" t="s">
        <v>39</v>
      </c>
      <c r="AH310" s="132"/>
      <c r="AI310" s="127" t="s">
        <v>160</v>
      </c>
      <c r="AJ310" s="127" t="s">
        <v>160</v>
      </c>
      <c r="AK310" s="142">
        <v>14044822.220000001</v>
      </c>
      <c r="AL310" s="142">
        <v>0</v>
      </c>
      <c r="AM310" s="142">
        <v>0</v>
      </c>
      <c r="AN310" s="142">
        <v>0</v>
      </c>
      <c r="AO310" s="142">
        <v>0</v>
      </c>
      <c r="AP310" s="142">
        <v>0</v>
      </c>
      <c r="AQ310" s="142">
        <v>12280738.27</v>
      </c>
      <c r="AR310" s="142">
        <v>0</v>
      </c>
      <c r="AS310" s="142">
        <v>0</v>
      </c>
      <c r="AT310" s="142">
        <v>0</v>
      </c>
      <c r="AU310" s="142">
        <v>0</v>
      </c>
      <c r="AV310" s="142">
        <v>0</v>
      </c>
      <c r="AW310" s="142">
        <v>10923750.619999999</v>
      </c>
      <c r="AX310" s="142">
        <v>0</v>
      </c>
      <c r="AY310" s="40">
        <f t="shared" si="12"/>
        <v>14044822.220000001</v>
      </c>
      <c r="AZ310" s="40">
        <f t="shared" si="13"/>
        <v>23204488.890000001</v>
      </c>
      <c r="BA310" s="40">
        <f t="shared" si="14"/>
        <v>37249311.109999999</v>
      </c>
    </row>
    <row r="311" spans="1:53" x14ac:dyDescent="0.35">
      <c r="A311" s="127">
        <v>20852000</v>
      </c>
      <c r="B311" s="127">
        <v>1</v>
      </c>
      <c r="C311" s="127">
        <v>1</v>
      </c>
      <c r="D311" s="127">
        <v>0</v>
      </c>
      <c r="E311" s="127" t="s">
        <v>23</v>
      </c>
      <c r="F311" s="127" t="s">
        <v>24</v>
      </c>
      <c r="G311" s="127" t="s">
        <v>25</v>
      </c>
      <c r="H311" s="127" t="s">
        <v>44</v>
      </c>
      <c r="I311" s="127" t="s">
        <v>45</v>
      </c>
      <c r="J311" s="127" t="s">
        <v>27</v>
      </c>
      <c r="K311" s="127" t="s">
        <v>311</v>
      </c>
      <c r="L311" s="127" t="s">
        <v>46</v>
      </c>
      <c r="M311" s="127" t="s">
        <v>159</v>
      </c>
      <c r="N311" s="127" t="s">
        <v>1325</v>
      </c>
      <c r="O311" s="127" t="s">
        <v>445</v>
      </c>
      <c r="P311" s="127" t="s">
        <v>445</v>
      </c>
      <c r="Q311" s="127" t="s">
        <v>311</v>
      </c>
      <c r="R311" s="128">
        <v>19558948.069999978</v>
      </c>
      <c r="S311" s="128">
        <v>1219700.3899999999</v>
      </c>
      <c r="T311" s="128">
        <v>0</v>
      </c>
      <c r="U311" s="128">
        <v>0</v>
      </c>
      <c r="V311" s="128">
        <v>0</v>
      </c>
      <c r="W311" s="128">
        <v>-1.862645149230957E-9</v>
      </c>
      <c r="X311" s="128">
        <v>0</v>
      </c>
      <c r="Y311" s="128">
        <v>20778648.459999979</v>
      </c>
      <c r="Z311" s="130">
        <v>44349</v>
      </c>
      <c r="AA311" s="130">
        <v>49828</v>
      </c>
      <c r="AB311" s="129">
        <v>48000000</v>
      </c>
      <c r="AC311" s="129">
        <v>48000000</v>
      </c>
      <c r="AD311" s="129">
        <v>11.594520547945205</v>
      </c>
      <c r="AE311" s="129">
        <v>15.010958904109589</v>
      </c>
      <c r="AF311" s="135">
        <v>7.5616000000000003E-2</v>
      </c>
      <c r="AG311" s="132" t="s">
        <v>3237</v>
      </c>
      <c r="AH311" s="135">
        <v>2.2283000000000001E-2</v>
      </c>
      <c r="AI311" s="127" t="s">
        <v>311</v>
      </c>
      <c r="AJ311" s="127" t="s">
        <v>311</v>
      </c>
      <c r="AK311" s="142">
        <v>0</v>
      </c>
      <c r="AL311" s="142">
        <v>779412.74599999993</v>
      </c>
      <c r="AM311" s="142">
        <v>0</v>
      </c>
      <c r="AN311" s="142">
        <v>0</v>
      </c>
      <c r="AO311" s="142">
        <v>0</v>
      </c>
      <c r="AP311" s="142">
        <v>0</v>
      </c>
      <c r="AQ311" s="142">
        <v>0</v>
      </c>
      <c r="AR311" s="142">
        <v>817007.65300000005</v>
      </c>
      <c r="AS311" s="142">
        <v>0</v>
      </c>
      <c r="AT311" s="142">
        <v>0</v>
      </c>
      <c r="AU311" s="142">
        <v>0</v>
      </c>
      <c r="AV311" s="142">
        <v>0</v>
      </c>
      <c r="AW311" s="142">
        <v>0</v>
      </c>
      <c r="AX311" s="142">
        <v>819848.18099999998</v>
      </c>
      <c r="AY311" s="40">
        <f t="shared" si="12"/>
        <v>779412.74599999993</v>
      </c>
      <c r="AZ311" s="40">
        <f t="shared" si="13"/>
        <v>1636855.834</v>
      </c>
      <c r="BA311" s="40">
        <f t="shared" si="14"/>
        <v>2416268.58</v>
      </c>
    </row>
    <row r="312" spans="1:53" x14ac:dyDescent="0.35">
      <c r="A312" s="127">
        <v>20854000</v>
      </c>
      <c r="B312" s="127">
        <v>1</v>
      </c>
      <c r="C312" s="127">
        <v>1</v>
      </c>
      <c r="D312" s="127">
        <v>1</v>
      </c>
      <c r="E312" s="127" t="s">
        <v>23</v>
      </c>
      <c r="F312" s="127" t="s">
        <v>24</v>
      </c>
      <c r="G312" s="127" t="s">
        <v>25</v>
      </c>
      <c r="H312" s="127" t="s">
        <v>437</v>
      </c>
      <c r="I312" s="127" t="s">
        <v>2</v>
      </c>
      <c r="J312" s="127" t="s">
        <v>27</v>
      </c>
      <c r="K312" s="127" t="s">
        <v>311</v>
      </c>
      <c r="L312" s="127" t="s">
        <v>29</v>
      </c>
      <c r="M312" s="127" t="s">
        <v>159</v>
      </c>
      <c r="N312" s="127" t="s">
        <v>1325</v>
      </c>
      <c r="O312" s="127" t="s">
        <v>446</v>
      </c>
      <c r="P312" s="127" t="s">
        <v>446</v>
      </c>
      <c r="Q312" s="127" t="s">
        <v>311</v>
      </c>
      <c r="R312" s="128">
        <v>250000000</v>
      </c>
      <c r="S312" s="128">
        <v>0</v>
      </c>
      <c r="T312" s="128">
        <v>0</v>
      </c>
      <c r="U312" s="128">
        <v>0</v>
      </c>
      <c r="V312" s="128">
        <v>0</v>
      </c>
      <c r="W312" s="128">
        <v>0</v>
      </c>
      <c r="X312" s="128">
        <v>0</v>
      </c>
      <c r="Y312" s="128">
        <v>250000000</v>
      </c>
      <c r="Z312" s="130">
        <v>44389</v>
      </c>
      <c r="AA312" s="130">
        <v>51566</v>
      </c>
      <c r="AB312" s="129">
        <v>250000000</v>
      </c>
      <c r="AC312" s="129">
        <v>250000000</v>
      </c>
      <c r="AD312" s="129">
        <v>16.356164383561644</v>
      </c>
      <c r="AE312" s="129">
        <v>19.663013698630138</v>
      </c>
      <c r="AF312" s="135">
        <v>7.5450000000000003E-2</v>
      </c>
      <c r="AG312" s="132" t="s">
        <v>3237</v>
      </c>
      <c r="AH312" s="135">
        <v>2.2283000000000001E-2</v>
      </c>
      <c r="AI312" s="127" t="s">
        <v>311</v>
      </c>
      <c r="AJ312" s="127" t="s">
        <v>311</v>
      </c>
      <c r="AK312" s="142">
        <v>0</v>
      </c>
      <c r="AL312" s="142">
        <v>9378854.1699999999</v>
      </c>
      <c r="AM312" s="142">
        <v>0</v>
      </c>
      <c r="AN312" s="142">
        <v>0</v>
      </c>
      <c r="AO312" s="142">
        <v>0</v>
      </c>
      <c r="AP312" s="142">
        <v>0</v>
      </c>
      <c r="AQ312" s="142">
        <v>0</v>
      </c>
      <c r="AR312" s="142">
        <v>9536041.6699999999</v>
      </c>
      <c r="AS312" s="142">
        <v>0</v>
      </c>
      <c r="AT312" s="142">
        <v>0</v>
      </c>
      <c r="AU312" s="142">
        <v>0</v>
      </c>
      <c r="AV312" s="142">
        <v>0</v>
      </c>
      <c r="AW312" s="142">
        <v>0</v>
      </c>
      <c r="AX312" s="142">
        <v>9588437.5</v>
      </c>
      <c r="AY312" s="40">
        <f t="shared" si="12"/>
        <v>9378854.1699999999</v>
      </c>
      <c r="AZ312" s="40">
        <f t="shared" si="13"/>
        <v>19124479.170000002</v>
      </c>
      <c r="BA312" s="40">
        <f t="shared" si="14"/>
        <v>28503333.340000004</v>
      </c>
    </row>
    <row r="313" spans="1:53" x14ac:dyDescent="0.35">
      <c r="A313" s="127">
        <v>20855000</v>
      </c>
      <c r="B313" s="127">
        <v>1</v>
      </c>
      <c r="C313" s="127">
        <v>1</v>
      </c>
      <c r="D313" s="127">
        <v>1</v>
      </c>
      <c r="E313" s="127" t="s">
        <v>23</v>
      </c>
      <c r="F313" s="127" t="s">
        <v>24</v>
      </c>
      <c r="G313" s="127" t="s">
        <v>25</v>
      </c>
      <c r="H313" s="127" t="s">
        <v>437</v>
      </c>
      <c r="I313" s="127" t="s">
        <v>2</v>
      </c>
      <c r="J313" s="127" t="s">
        <v>27</v>
      </c>
      <c r="K313" s="127" t="s">
        <v>311</v>
      </c>
      <c r="L313" s="127" t="s">
        <v>29</v>
      </c>
      <c r="M313" s="127" t="s">
        <v>159</v>
      </c>
      <c r="N313" s="127" t="s">
        <v>1325</v>
      </c>
      <c r="O313" s="127" t="s">
        <v>447</v>
      </c>
      <c r="P313" s="127" t="s">
        <v>447</v>
      </c>
      <c r="Q313" s="127" t="s">
        <v>311</v>
      </c>
      <c r="R313" s="128">
        <v>37500000</v>
      </c>
      <c r="S313" s="128">
        <v>0</v>
      </c>
      <c r="T313" s="128">
        <v>0</v>
      </c>
      <c r="U313" s="128">
        <v>0</v>
      </c>
      <c r="V313" s="128">
        <v>0</v>
      </c>
      <c r="W313" s="128">
        <v>0</v>
      </c>
      <c r="X313" s="128">
        <v>0</v>
      </c>
      <c r="Y313" s="128">
        <v>37500000</v>
      </c>
      <c r="Z313" s="130">
        <v>44389</v>
      </c>
      <c r="AA313" s="130">
        <v>51566</v>
      </c>
      <c r="AB313" s="129">
        <v>75000000</v>
      </c>
      <c r="AC313" s="129">
        <v>37500000</v>
      </c>
      <c r="AD313" s="129">
        <v>16.356164383561644</v>
      </c>
      <c r="AE313" s="129">
        <v>19.663013698630138</v>
      </c>
      <c r="AF313" s="135">
        <v>7.5450000000000003E-2</v>
      </c>
      <c r="AG313" s="132" t="s">
        <v>3237</v>
      </c>
      <c r="AH313" s="135">
        <v>2.2283000000000001E-2</v>
      </c>
      <c r="AI313" s="127" t="s">
        <v>311</v>
      </c>
      <c r="AJ313" s="127" t="s">
        <v>311</v>
      </c>
      <c r="AK313" s="142">
        <v>0</v>
      </c>
      <c r="AL313" s="142">
        <v>1438265.62</v>
      </c>
      <c r="AM313" s="142">
        <v>0</v>
      </c>
      <c r="AN313" s="142">
        <v>0</v>
      </c>
      <c r="AO313" s="142">
        <v>0</v>
      </c>
      <c r="AP313" s="142">
        <v>0</v>
      </c>
      <c r="AQ313" s="142">
        <v>0</v>
      </c>
      <c r="AR313" s="142">
        <v>1389537.5</v>
      </c>
      <c r="AS313" s="142">
        <v>0</v>
      </c>
      <c r="AT313" s="142">
        <v>0</v>
      </c>
      <c r="AU313" s="142">
        <v>0</v>
      </c>
      <c r="AV313" s="142">
        <v>0</v>
      </c>
      <c r="AW313" s="142">
        <v>0</v>
      </c>
      <c r="AX313" s="142">
        <v>1356079.02</v>
      </c>
      <c r="AY313" s="40">
        <f t="shared" si="12"/>
        <v>1438265.62</v>
      </c>
      <c r="AZ313" s="40">
        <f t="shared" si="13"/>
        <v>2745616.52</v>
      </c>
      <c r="BA313" s="40">
        <f t="shared" si="14"/>
        <v>4183882.14</v>
      </c>
    </row>
    <row r="314" spans="1:53" x14ac:dyDescent="0.35">
      <c r="A314" s="127">
        <v>20841000</v>
      </c>
      <c r="B314" s="127">
        <v>1</v>
      </c>
      <c r="C314" s="127">
        <v>1</v>
      </c>
      <c r="D314" s="127">
        <v>1</v>
      </c>
      <c r="E314" s="127" t="s">
        <v>23</v>
      </c>
      <c r="F314" s="127" t="s">
        <v>24</v>
      </c>
      <c r="G314" s="127" t="s">
        <v>25</v>
      </c>
      <c r="H314" s="127" t="s">
        <v>437</v>
      </c>
      <c r="I314" s="127" t="s">
        <v>2</v>
      </c>
      <c r="J314" s="127" t="s">
        <v>27</v>
      </c>
      <c r="K314" s="127" t="s">
        <v>311</v>
      </c>
      <c r="L314" s="127" t="s">
        <v>29</v>
      </c>
      <c r="M314" s="127" t="s">
        <v>159</v>
      </c>
      <c r="N314" s="127" t="s">
        <v>1325</v>
      </c>
      <c r="O314" s="127" t="s">
        <v>448</v>
      </c>
      <c r="P314" s="127" t="s">
        <v>448</v>
      </c>
      <c r="Q314" s="127" t="s">
        <v>311</v>
      </c>
      <c r="R314" s="128">
        <v>12774032.58</v>
      </c>
      <c r="S314" s="128">
        <v>0</v>
      </c>
      <c r="T314" s="128">
        <v>0</v>
      </c>
      <c r="U314" s="128">
        <v>0</v>
      </c>
      <c r="V314" s="128">
        <v>0</v>
      </c>
      <c r="W314" s="128">
        <v>0</v>
      </c>
      <c r="X314" s="128">
        <v>0</v>
      </c>
      <c r="Y314" s="128">
        <v>12774032.58</v>
      </c>
      <c r="Z314" s="130">
        <v>43613</v>
      </c>
      <c r="AA314" s="130">
        <v>49457</v>
      </c>
      <c r="AB314" s="129">
        <v>100000000</v>
      </c>
      <c r="AC314" s="129">
        <v>88134032.579999998</v>
      </c>
      <c r="AD314" s="129">
        <v>10.578082191780823</v>
      </c>
      <c r="AE314" s="129">
        <v>16.010958904109589</v>
      </c>
      <c r="AF314" s="135">
        <v>7.6198000000000002E-2</v>
      </c>
      <c r="AG314" s="132" t="s">
        <v>3237</v>
      </c>
      <c r="AH314" s="132">
        <v>2.2283000000000001E-2</v>
      </c>
      <c r="AI314" s="127" t="s">
        <v>311</v>
      </c>
      <c r="AJ314" s="127" t="s">
        <v>311</v>
      </c>
      <c r="AK314" s="142">
        <v>468029.7</v>
      </c>
      <c r="AL314" s="142">
        <v>0</v>
      </c>
      <c r="AM314" s="142">
        <v>0</v>
      </c>
      <c r="AN314" s="142">
        <v>0</v>
      </c>
      <c r="AO314" s="142">
        <v>0</v>
      </c>
      <c r="AP314" s="142">
        <v>0</v>
      </c>
      <c r="AQ314" s="142">
        <v>467137.01</v>
      </c>
      <c r="AR314" s="142">
        <v>0</v>
      </c>
      <c r="AS314" s="142">
        <v>0</v>
      </c>
      <c r="AT314" s="142">
        <v>0</v>
      </c>
      <c r="AU314" s="142">
        <v>0</v>
      </c>
      <c r="AV314" s="142">
        <v>0</v>
      </c>
      <c r="AW314" s="142">
        <v>452266.3</v>
      </c>
      <c r="AX314" s="142">
        <v>0</v>
      </c>
      <c r="AY314" s="40">
        <f t="shared" si="12"/>
        <v>468029.7</v>
      </c>
      <c r="AZ314" s="40">
        <f t="shared" si="13"/>
        <v>919403.31</v>
      </c>
      <c r="BA314" s="40">
        <f t="shared" si="14"/>
        <v>1387433.01</v>
      </c>
    </row>
    <row r="315" spans="1:53" x14ac:dyDescent="0.35">
      <c r="A315" s="127">
        <v>23203000</v>
      </c>
      <c r="B315" s="127">
        <v>1</v>
      </c>
      <c r="C315" s="127">
        <v>1</v>
      </c>
      <c r="D315" s="127">
        <v>0</v>
      </c>
      <c r="E315" s="127" t="s">
        <v>59</v>
      </c>
      <c r="F315" s="127" t="s">
        <v>24</v>
      </c>
      <c r="G315" s="127" t="s">
        <v>25</v>
      </c>
      <c r="H315" s="127" t="s">
        <v>44</v>
      </c>
      <c r="I315" s="127" t="s">
        <v>94</v>
      </c>
      <c r="J315" s="127" t="s">
        <v>27</v>
      </c>
      <c r="K315" s="127" t="s">
        <v>143</v>
      </c>
      <c r="L315" s="127" t="s">
        <v>146</v>
      </c>
      <c r="M315" s="127" t="s">
        <v>65</v>
      </c>
      <c r="N315" s="127" t="s">
        <v>1324</v>
      </c>
      <c r="O315" s="127" t="s">
        <v>449</v>
      </c>
      <c r="P315" s="127" t="s">
        <v>449</v>
      </c>
      <c r="Q315" s="127" t="s">
        <v>143</v>
      </c>
      <c r="R315" s="128">
        <v>4240242.3049999997</v>
      </c>
      <c r="S315" s="128">
        <v>52474.33</v>
      </c>
      <c r="T315" s="128">
        <v>0</v>
      </c>
      <c r="U315" s="128">
        <v>0</v>
      </c>
      <c r="V315" s="128">
        <v>0</v>
      </c>
      <c r="W315" s="128">
        <v>-103146.06799999997</v>
      </c>
      <c r="X315" s="128">
        <v>0</v>
      </c>
      <c r="Y315" s="128">
        <v>4189570.5669999998</v>
      </c>
      <c r="Z315" s="130">
        <v>43822</v>
      </c>
      <c r="AA315" s="130">
        <v>54788</v>
      </c>
      <c r="AB315" s="129">
        <v>21499450</v>
      </c>
      <c r="AC315" s="129">
        <v>21499450</v>
      </c>
      <c r="AD315" s="129">
        <v>25.183561643835617</v>
      </c>
      <c r="AE315" s="129">
        <v>30.043835616438358</v>
      </c>
      <c r="AF315" s="132">
        <v>0.02</v>
      </c>
      <c r="AG315" s="132" t="s">
        <v>39</v>
      </c>
      <c r="AH315" s="132"/>
      <c r="AI315" s="127" t="s">
        <v>74</v>
      </c>
      <c r="AJ315" s="127" t="s">
        <v>143</v>
      </c>
      <c r="AK315" s="142">
        <v>0</v>
      </c>
      <c r="AL315" s="142">
        <v>40579.108</v>
      </c>
      <c r="AM315" s="142">
        <v>0</v>
      </c>
      <c r="AN315" s="142">
        <v>0</v>
      </c>
      <c r="AO315" s="142">
        <v>0</v>
      </c>
      <c r="AP315" s="142">
        <v>0</v>
      </c>
      <c r="AQ315" s="142">
        <v>0</v>
      </c>
      <c r="AR315" s="142">
        <v>41895.703999999998</v>
      </c>
      <c r="AS315" s="142">
        <v>0</v>
      </c>
      <c r="AT315" s="142">
        <v>0</v>
      </c>
      <c r="AU315" s="142">
        <v>0</v>
      </c>
      <c r="AV315" s="142">
        <v>0</v>
      </c>
      <c r="AW315" s="142">
        <v>0</v>
      </c>
      <c r="AX315" s="142">
        <v>41895.703999999998</v>
      </c>
      <c r="AY315" s="40">
        <f t="shared" si="12"/>
        <v>40579.108</v>
      </c>
      <c r="AZ315" s="40">
        <f t="shared" si="13"/>
        <v>83791.407999999996</v>
      </c>
      <c r="BA315" s="40">
        <f t="shared" si="14"/>
        <v>124370.516</v>
      </c>
    </row>
    <row r="316" spans="1:53" x14ac:dyDescent="0.35">
      <c r="A316" s="127">
        <v>20346000</v>
      </c>
      <c r="B316" s="127">
        <v>1</v>
      </c>
      <c r="C316" s="127">
        <v>1</v>
      </c>
      <c r="D316" s="127">
        <v>1</v>
      </c>
      <c r="E316" s="127" t="s">
        <v>23</v>
      </c>
      <c r="F316" s="127" t="s">
        <v>24</v>
      </c>
      <c r="G316" s="127" t="s">
        <v>25</v>
      </c>
      <c r="H316" s="127" t="s">
        <v>437</v>
      </c>
      <c r="I316" s="127" t="s">
        <v>2</v>
      </c>
      <c r="J316" s="127" t="s">
        <v>27</v>
      </c>
      <c r="K316" s="127" t="s">
        <v>160</v>
      </c>
      <c r="L316" s="127" t="s">
        <v>29</v>
      </c>
      <c r="M316" s="127" t="s">
        <v>159</v>
      </c>
      <c r="N316" s="127" t="s">
        <v>1325</v>
      </c>
      <c r="O316" s="127" t="s">
        <v>450</v>
      </c>
      <c r="P316" s="127" t="s">
        <v>450</v>
      </c>
      <c r="Q316" s="127" t="s">
        <v>160</v>
      </c>
      <c r="R316" s="128">
        <v>21870621.75</v>
      </c>
      <c r="S316" s="128">
        <v>0</v>
      </c>
      <c r="T316" s="128">
        <v>0</v>
      </c>
      <c r="U316" s="128">
        <v>0</v>
      </c>
      <c r="V316" s="128">
        <v>0</v>
      </c>
      <c r="W316" s="128">
        <v>0</v>
      </c>
      <c r="X316" s="128">
        <v>0</v>
      </c>
      <c r="Y316" s="128">
        <v>21870621.75</v>
      </c>
      <c r="Z316" s="130">
        <v>44090</v>
      </c>
      <c r="AA316" s="130">
        <v>52916</v>
      </c>
      <c r="AB316" s="129">
        <v>50000000</v>
      </c>
      <c r="AC316" s="129">
        <v>50000000</v>
      </c>
      <c r="AD316" s="129">
        <v>20.054794520547944</v>
      </c>
      <c r="AE316" s="129">
        <v>24.18082191780822</v>
      </c>
      <c r="AF316" s="132">
        <v>6.6068799999999997E-2</v>
      </c>
      <c r="AG316" s="132" t="s">
        <v>2797</v>
      </c>
      <c r="AH316" s="132">
        <v>1.2E-2</v>
      </c>
      <c r="AI316" s="127" t="s">
        <v>160</v>
      </c>
      <c r="AJ316" s="127" t="s">
        <v>160</v>
      </c>
      <c r="AK316" s="142">
        <v>766864.99600000004</v>
      </c>
      <c r="AL316" s="142">
        <v>0</v>
      </c>
      <c r="AM316" s="142">
        <v>0</v>
      </c>
      <c r="AN316" s="142">
        <v>0</v>
      </c>
      <c r="AO316" s="142">
        <v>0</v>
      </c>
      <c r="AP316" s="142">
        <v>0</v>
      </c>
      <c r="AQ316" s="142">
        <v>767554.05</v>
      </c>
      <c r="AR316" s="142">
        <v>0</v>
      </c>
      <c r="AS316" s="142">
        <v>0</v>
      </c>
      <c r="AT316" s="142">
        <v>0</v>
      </c>
      <c r="AU316" s="142">
        <v>0</v>
      </c>
      <c r="AV316" s="142">
        <v>0</v>
      </c>
      <c r="AW316" s="142">
        <v>738538.04</v>
      </c>
      <c r="AX316" s="142">
        <v>0</v>
      </c>
      <c r="AY316" s="40">
        <f t="shared" si="12"/>
        <v>766864.99600000004</v>
      </c>
      <c r="AZ316" s="40">
        <f t="shared" si="13"/>
        <v>1506092.09</v>
      </c>
      <c r="BA316" s="40">
        <f t="shared" si="14"/>
        <v>2272957.0860000001</v>
      </c>
    </row>
    <row r="317" spans="1:53" x14ac:dyDescent="0.35">
      <c r="A317" s="127">
        <v>20593000</v>
      </c>
      <c r="B317" s="127">
        <v>1</v>
      </c>
      <c r="C317" s="127">
        <v>1</v>
      </c>
      <c r="D317" s="127">
        <v>1</v>
      </c>
      <c r="E317" s="127" t="s">
        <v>23</v>
      </c>
      <c r="F317" s="127" t="s">
        <v>24</v>
      </c>
      <c r="G317" s="127" t="s">
        <v>25</v>
      </c>
      <c r="H317" s="127" t="s">
        <v>437</v>
      </c>
      <c r="I317" s="127" t="s">
        <v>2</v>
      </c>
      <c r="J317" s="127" t="s">
        <v>27</v>
      </c>
      <c r="K317" s="127" t="s">
        <v>288</v>
      </c>
      <c r="L317" s="127" t="s">
        <v>29</v>
      </c>
      <c r="M317" s="127" t="s">
        <v>159</v>
      </c>
      <c r="N317" s="127" t="s">
        <v>1325</v>
      </c>
      <c r="O317" s="127" t="s">
        <v>451</v>
      </c>
      <c r="P317" s="127" t="s">
        <v>451</v>
      </c>
      <c r="Q317" s="127" t="s">
        <v>288</v>
      </c>
      <c r="R317" s="128">
        <v>700000000</v>
      </c>
      <c r="S317" s="128">
        <v>0</v>
      </c>
      <c r="T317" s="128">
        <v>0</v>
      </c>
      <c r="U317" s="128">
        <v>0</v>
      </c>
      <c r="V317" s="128">
        <v>0</v>
      </c>
      <c r="W317" s="128">
        <v>0</v>
      </c>
      <c r="X317" s="128">
        <v>0</v>
      </c>
      <c r="Y317" s="128">
        <v>700000000</v>
      </c>
      <c r="Z317" s="130">
        <v>44616</v>
      </c>
      <c r="AA317" s="130">
        <v>50540</v>
      </c>
      <c r="AB317" s="129">
        <v>700000000</v>
      </c>
      <c r="AC317" s="129">
        <v>700000000</v>
      </c>
      <c r="AD317" s="129">
        <v>13.545205479452054</v>
      </c>
      <c r="AE317" s="129">
        <v>16.230136986301371</v>
      </c>
      <c r="AF317" s="132">
        <v>2.93E-2</v>
      </c>
      <c r="AG317" s="132" t="s">
        <v>39</v>
      </c>
      <c r="AH317" s="132"/>
      <c r="AI317" s="127" t="s">
        <v>288</v>
      </c>
      <c r="AJ317" s="127" t="s">
        <v>288</v>
      </c>
      <c r="AK317" s="142">
        <v>10482888.890000001</v>
      </c>
      <c r="AL317" s="142">
        <v>0</v>
      </c>
      <c r="AM317" s="142">
        <v>0</v>
      </c>
      <c r="AN317" s="142">
        <v>0</v>
      </c>
      <c r="AO317" s="142">
        <v>0</v>
      </c>
      <c r="AP317" s="142">
        <v>0</v>
      </c>
      <c r="AQ317" s="142">
        <v>10311972.220000001</v>
      </c>
      <c r="AR317" s="142">
        <v>0</v>
      </c>
      <c r="AS317" s="142">
        <v>0</v>
      </c>
      <c r="AT317" s="142">
        <v>0</v>
      </c>
      <c r="AU317" s="142">
        <v>0</v>
      </c>
      <c r="AV317" s="142">
        <v>0</v>
      </c>
      <c r="AW317" s="142">
        <v>10482888.890000001</v>
      </c>
      <c r="AX317" s="142">
        <v>0</v>
      </c>
      <c r="AY317" s="40">
        <f t="shared" si="12"/>
        <v>10482888.890000001</v>
      </c>
      <c r="AZ317" s="40">
        <f t="shared" si="13"/>
        <v>20794861.109999999</v>
      </c>
      <c r="BA317" s="40">
        <f t="shared" si="14"/>
        <v>31277750</v>
      </c>
    </row>
    <row r="318" spans="1:53" x14ac:dyDescent="0.35">
      <c r="A318" s="127">
        <v>23205000</v>
      </c>
      <c r="B318" s="127">
        <v>1</v>
      </c>
      <c r="C318" s="127">
        <v>0</v>
      </c>
      <c r="D318" s="127">
        <v>0</v>
      </c>
      <c r="E318" s="127" t="s">
        <v>59</v>
      </c>
      <c r="F318" s="127" t="s">
        <v>68</v>
      </c>
      <c r="G318" s="127" t="s">
        <v>68</v>
      </c>
      <c r="H318" s="127" t="s">
        <v>68</v>
      </c>
      <c r="I318" s="127" t="s">
        <v>68</v>
      </c>
      <c r="J318" s="127" t="s">
        <v>27</v>
      </c>
      <c r="K318" s="127" t="s">
        <v>143</v>
      </c>
      <c r="L318" s="127" t="s">
        <v>70</v>
      </c>
      <c r="M318" s="127" t="s">
        <v>65</v>
      </c>
      <c r="N318" s="127" t="s">
        <v>1324</v>
      </c>
      <c r="O318" s="127" t="s">
        <v>452</v>
      </c>
      <c r="P318" s="127" t="s">
        <v>452</v>
      </c>
      <c r="Q318" s="127" t="s">
        <v>143</v>
      </c>
      <c r="R318" s="128">
        <v>1848530.7949999999</v>
      </c>
      <c r="S318" s="128">
        <v>0</v>
      </c>
      <c r="T318" s="128">
        <v>0</v>
      </c>
      <c r="U318" s="128">
        <v>0</v>
      </c>
      <c r="V318" s="128">
        <v>0</v>
      </c>
      <c r="W318" s="128">
        <v>-44492.905000000028</v>
      </c>
      <c r="X318" s="128">
        <v>0</v>
      </c>
      <c r="Y318" s="128">
        <v>1804037.89</v>
      </c>
      <c r="Z318" s="130">
        <v>44301</v>
      </c>
      <c r="AA318" s="130">
        <v>55107</v>
      </c>
      <c r="AB318" s="129">
        <v>21687975</v>
      </c>
      <c r="AC318" s="129">
        <v>21687975</v>
      </c>
      <c r="AD318" s="129">
        <v>26.057534246575344</v>
      </c>
      <c r="AE318" s="129">
        <v>29.605479452054794</v>
      </c>
      <c r="AF318" s="132">
        <v>0.02</v>
      </c>
      <c r="AG318" s="132" t="s">
        <v>39</v>
      </c>
      <c r="AH318" s="132"/>
      <c r="AI318" s="127" t="s">
        <v>74</v>
      </c>
      <c r="AJ318" s="127" t="s">
        <v>143</v>
      </c>
      <c r="AK318" s="142">
        <v>18040.379000000001</v>
      </c>
      <c r="AL318" s="142">
        <v>0</v>
      </c>
      <c r="AM318" s="142">
        <v>0</v>
      </c>
      <c r="AN318" s="142">
        <v>0</v>
      </c>
      <c r="AO318" s="142">
        <v>0</v>
      </c>
      <c r="AP318" s="142">
        <v>0</v>
      </c>
      <c r="AQ318" s="142">
        <v>18040.379000000001</v>
      </c>
      <c r="AR318" s="142">
        <v>0</v>
      </c>
      <c r="AS318" s="142">
        <v>0</v>
      </c>
      <c r="AT318" s="142">
        <v>0</v>
      </c>
      <c r="AU318" s="142">
        <v>0</v>
      </c>
      <c r="AV318" s="142">
        <v>0</v>
      </c>
      <c r="AW318" s="142">
        <v>18040.379000000001</v>
      </c>
      <c r="AX318" s="142">
        <v>0</v>
      </c>
      <c r="AY318" s="40">
        <f t="shared" si="12"/>
        <v>18040.379000000001</v>
      </c>
      <c r="AZ318" s="40">
        <f t="shared" si="13"/>
        <v>36080.758000000002</v>
      </c>
      <c r="BA318" s="40">
        <f t="shared" si="14"/>
        <v>54121.137000000002</v>
      </c>
    </row>
    <row r="319" spans="1:53" x14ac:dyDescent="0.35">
      <c r="A319" s="127">
        <v>20857000</v>
      </c>
      <c r="B319" s="127">
        <v>1</v>
      </c>
      <c r="C319" s="127">
        <v>1</v>
      </c>
      <c r="D319" s="127">
        <v>1</v>
      </c>
      <c r="E319" s="127" t="s">
        <v>23</v>
      </c>
      <c r="F319" s="127" t="s">
        <v>24</v>
      </c>
      <c r="G319" s="127" t="s">
        <v>25</v>
      </c>
      <c r="H319" s="127" t="s">
        <v>437</v>
      </c>
      <c r="I319" s="127" t="s">
        <v>2</v>
      </c>
      <c r="J319" s="127" t="s">
        <v>27</v>
      </c>
      <c r="K319" s="127" t="s">
        <v>311</v>
      </c>
      <c r="L319" s="127" t="s">
        <v>29</v>
      </c>
      <c r="M319" s="127" t="s">
        <v>159</v>
      </c>
      <c r="N319" s="127" t="s">
        <v>1325</v>
      </c>
      <c r="O319" s="127" t="s">
        <v>453</v>
      </c>
      <c r="P319" s="127" t="s">
        <v>453</v>
      </c>
      <c r="Q319" s="127" t="s">
        <v>311</v>
      </c>
      <c r="R319" s="128">
        <v>72115384.620000005</v>
      </c>
      <c r="S319" s="128">
        <v>0</v>
      </c>
      <c r="T319" s="128">
        <v>0</v>
      </c>
      <c r="U319" s="128">
        <v>0</v>
      </c>
      <c r="V319" s="128">
        <v>0</v>
      </c>
      <c r="W319" s="128">
        <v>0</v>
      </c>
      <c r="X319" s="128">
        <v>0</v>
      </c>
      <c r="Y319" s="128">
        <v>72115384.620000005</v>
      </c>
      <c r="Z319" s="130">
        <v>44628</v>
      </c>
      <c r="AA319" s="130">
        <v>50107</v>
      </c>
      <c r="AB319" s="129">
        <v>75000000</v>
      </c>
      <c r="AC319" s="129">
        <v>75000000</v>
      </c>
      <c r="AD319" s="129">
        <v>12.358904109589041</v>
      </c>
      <c r="AE319" s="129">
        <v>15.010958904109589</v>
      </c>
      <c r="AF319" s="135">
        <v>7.2457999999999995E-2</v>
      </c>
      <c r="AG319" s="132" t="s">
        <v>2771</v>
      </c>
      <c r="AH319" s="132">
        <v>0.02</v>
      </c>
      <c r="AI319" s="127" t="s">
        <v>311</v>
      </c>
      <c r="AJ319" s="127" t="s">
        <v>311</v>
      </c>
      <c r="AK319" s="142">
        <v>0</v>
      </c>
      <c r="AL319" s="142">
        <v>0</v>
      </c>
      <c r="AM319" s="142">
        <v>0</v>
      </c>
      <c r="AN319" s="142">
        <v>0</v>
      </c>
      <c r="AO319" s="142">
        <v>2627183.09</v>
      </c>
      <c r="AP319" s="142">
        <v>0</v>
      </c>
      <c r="AQ319" s="142">
        <v>0</v>
      </c>
      <c r="AR319" s="142">
        <v>0</v>
      </c>
      <c r="AS319" s="142">
        <v>0</v>
      </c>
      <c r="AT319" s="142">
        <v>0</v>
      </c>
      <c r="AU319" s="142">
        <v>2563898.46</v>
      </c>
      <c r="AV319" s="142">
        <v>0</v>
      </c>
      <c r="AW319" s="142">
        <v>0</v>
      </c>
      <c r="AX319" s="142">
        <v>0</v>
      </c>
      <c r="AY319" s="40">
        <f t="shared" si="12"/>
        <v>0</v>
      </c>
      <c r="AZ319" s="40">
        <f t="shared" si="13"/>
        <v>5191081.55</v>
      </c>
      <c r="BA319" s="40">
        <f t="shared" si="14"/>
        <v>5191081.55</v>
      </c>
    </row>
    <row r="320" spans="1:53" x14ac:dyDescent="0.35">
      <c r="A320" s="127">
        <v>20858000</v>
      </c>
      <c r="B320" s="127">
        <v>1</v>
      </c>
      <c r="C320" s="127">
        <v>1</v>
      </c>
      <c r="D320" s="127">
        <v>1</v>
      </c>
      <c r="E320" s="127" t="s">
        <v>23</v>
      </c>
      <c r="F320" s="127" t="s">
        <v>24</v>
      </c>
      <c r="G320" s="127" t="s">
        <v>25</v>
      </c>
      <c r="H320" s="127" t="s">
        <v>437</v>
      </c>
      <c r="I320" s="127" t="s">
        <v>2</v>
      </c>
      <c r="J320" s="127" t="s">
        <v>27</v>
      </c>
      <c r="K320" s="127" t="s">
        <v>311</v>
      </c>
      <c r="L320" s="127" t="s">
        <v>29</v>
      </c>
      <c r="M320" s="127" t="s">
        <v>159</v>
      </c>
      <c r="N320" s="127" t="s">
        <v>1325</v>
      </c>
      <c r="O320" s="127" t="s">
        <v>454</v>
      </c>
      <c r="P320" s="127" t="s">
        <v>454</v>
      </c>
      <c r="Q320" s="127" t="s">
        <v>311</v>
      </c>
      <c r="R320" s="128">
        <v>48076923.079999998</v>
      </c>
      <c r="S320" s="128">
        <v>0</v>
      </c>
      <c r="T320" s="128">
        <v>0</v>
      </c>
      <c r="U320" s="128">
        <v>0</v>
      </c>
      <c r="V320" s="128">
        <v>0</v>
      </c>
      <c r="W320" s="128">
        <v>0</v>
      </c>
      <c r="X320" s="128">
        <v>0</v>
      </c>
      <c r="Y320" s="128">
        <v>48076923.079999998</v>
      </c>
      <c r="Z320" s="130">
        <v>44628</v>
      </c>
      <c r="AA320" s="130">
        <v>50107</v>
      </c>
      <c r="AB320" s="129">
        <v>50000000</v>
      </c>
      <c r="AC320" s="129">
        <v>50000000</v>
      </c>
      <c r="AD320" s="129">
        <v>12.358904109589041</v>
      </c>
      <c r="AE320" s="129">
        <v>15.010958904109589</v>
      </c>
      <c r="AF320" s="135">
        <v>7.2457999999999995E-2</v>
      </c>
      <c r="AG320" s="132" t="s">
        <v>2771</v>
      </c>
      <c r="AH320" s="132">
        <v>0.02</v>
      </c>
      <c r="AI320" s="127" t="s">
        <v>311</v>
      </c>
      <c r="AJ320" s="127" t="s">
        <v>311</v>
      </c>
      <c r="AK320" s="142">
        <v>0</v>
      </c>
      <c r="AL320" s="142">
        <v>0</v>
      </c>
      <c r="AM320" s="142">
        <v>0</v>
      </c>
      <c r="AN320" s="142">
        <v>0</v>
      </c>
      <c r="AO320" s="142">
        <v>1751455.4</v>
      </c>
      <c r="AP320" s="142">
        <v>0</v>
      </c>
      <c r="AQ320" s="142">
        <v>0</v>
      </c>
      <c r="AR320" s="142">
        <v>0</v>
      </c>
      <c r="AS320" s="142">
        <v>0</v>
      </c>
      <c r="AT320" s="142">
        <v>0</v>
      </c>
      <c r="AU320" s="142">
        <v>1709265.64</v>
      </c>
      <c r="AV320" s="142">
        <v>0</v>
      </c>
      <c r="AW320" s="142">
        <v>0</v>
      </c>
      <c r="AX320" s="142">
        <v>0</v>
      </c>
      <c r="AY320" s="40">
        <f t="shared" si="12"/>
        <v>0</v>
      </c>
      <c r="AZ320" s="40">
        <f t="shared" si="13"/>
        <v>3460721.04</v>
      </c>
      <c r="BA320" s="40">
        <f t="shared" si="14"/>
        <v>3460721.04</v>
      </c>
    </row>
    <row r="321" spans="1:53" x14ac:dyDescent="0.35">
      <c r="A321" s="127">
        <v>20859000</v>
      </c>
      <c r="B321" s="127">
        <v>1</v>
      </c>
      <c r="C321" s="127">
        <v>1</v>
      </c>
      <c r="D321" s="127">
        <v>1</v>
      </c>
      <c r="E321" s="127" t="s">
        <v>23</v>
      </c>
      <c r="F321" s="127" t="s">
        <v>24</v>
      </c>
      <c r="G321" s="127" t="s">
        <v>25</v>
      </c>
      <c r="H321" s="127" t="s">
        <v>437</v>
      </c>
      <c r="I321" s="127" t="s">
        <v>2</v>
      </c>
      <c r="J321" s="127" t="s">
        <v>27</v>
      </c>
      <c r="K321" s="127" t="s">
        <v>311</v>
      </c>
      <c r="L321" s="127" t="s">
        <v>29</v>
      </c>
      <c r="M321" s="127" t="s">
        <v>159</v>
      </c>
      <c r="N321" s="127" t="s">
        <v>1325</v>
      </c>
      <c r="O321" s="127" t="s">
        <v>455</v>
      </c>
      <c r="P321" s="127" t="s">
        <v>455</v>
      </c>
      <c r="Q321" s="127" t="s">
        <v>311</v>
      </c>
      <c r="R321" s="128">
        <v>48076923.079999998</v>
      </c>
      <c r="S321" s="128">
        <v>0</v>
      </c>
      <c r="T321" s="128">
        <v>0</v>
      </c>
      <c r="U321" s="128">
        <v>0</v>
      </c>
      <c r="V321" s="128">
        <v>0</v>
      </c>
      <c r="W321" s="128">
        <v>0</v>
      </c>
      <c r="X321" s="128">
        <v>0</v>
      </c>
      <c r="Y321" s="128">
        <v>48076923.079999998</v>
      </c>
      <c r="Z321" s="130">
        <v>44628</v>
      </c>
      <c r="AA321" s="130">
        <v>50107</v>
      </c>
      <c r="AB321" s="129">
        <v>50000000</v>
      </c>
      <c r="AC321" s="129">
        <v>50000000</v>
      </c>
      <c r="AD321" s="129">
        <v>12.358904109589041</v>
      </c>
      <c r="AE321" s="129">
        <v>15.010958904109589</v>
      </c>
      <c r="AF321" s="135">
        <v>7.2457999999999995E-2</v>
      </c>
      <c r="AG321" s="132" t="s">
        <v>2771</v>
      </c>
      <c r="AH321" s="132">
        <v>0.02</v>
      </c>
      <c r="AI321" s="127" t="s">
        <v>311</v>
      </c>
      <c r="AJ321" s="127" t="s">
        <v>311</v>
      </c>
      <c r="AK321" s="142">
        <v>0</v>
      </c>
      <c r="AL321" s="142">
        <v>0</v>
      </c>
      <c r="AM321" s="142">
        <v>0</v>
      </c>
      <c r="AN321" s="142">
        <v>0</v>
      </c>
      <c r="AO321" s="142">
        <v>1751455.4</v>
      </c>
      <c r="AP321" s="142">
        <v>0</v>
      </c>
      <c r="AQ321" s="142">
        <v>0</v>
      </c>
      <c r="AR321" s="142">
        <v>0</v>
      </c>
      <c r="AS321" s="142">
        <v>0</v>
      </c>
      <c r="AT321" s="142">
        <v>0</v>
      </c>
      <c r="AU321" s="142">
        <v>1709265.64</v>
      </c>
      <c r="AV321" s="142">
        <v>0</v>
      </c>
      <c r="AW321" s="142">
        <v>0</v>
      </c>
      <c r="AX321" s="142">
        <v>0</v>
      </c>
      <c r="AY321" s="40">
        <f t="shared" si="12"/>
        <v>0</v>
      </c>
      <c r="AZ321" s="40">
        <f t="shared" si="13"/>
        <v>3460721.04</v>
      </c>
      <c r="BA321" s="40">
        <f t="shared" si="14"/>
        <v>3460721.04</v>
      </c>
    </row>
    <row r="322" spans="1:53" x14ac:dyDescent="0.35">
      <c r="A322" s="127">
        <v>20591000</v>
      </c>
      <c r="B322" s="127">
        <v>1</v>
      </c>
      <c r="C322" s="127">
        <v>1</v>
      </c>
      <c r="D322" s="127">
        <v>1</v>
      </c>
      <c r="E322" s="127" t="s">
        <v>23</v>
      </c>
      <c r="F322" s="127" t="s">
        <v>24</v>
      </c>
      <c r="G322" s="127" t="s">
        <v>25</v>
      </c>
      <c r="H322" s="127" t="s">
        <v>437</v>
      </c>
      <c r="I322" s="127" t="s">
        <v>2</v>
      </c>
      <c r="J322" s="127" t="s">
        <v>27</v>
      </c>
      <c r="K322" s="127" t="s">
        <v>288</v>
      </c>
      <c r="L322" s="127" t="s">
        <v>29</v>
      </c>
      <c r="M322" s="127" t="s">
        <v>159</v>
      </c>
      <c r="N322" s="127" t="s">
        <v>1325</v>
      </c>
      <c r="O322" s="127" t="s">
        <v>456</v>
      </c>
      <c r="P322" s="127" t="s">
        <v>456</v>
      </c>
      <c r="Q322" s="127" t="s">
        <v>288</v>
      </c>
      <c r="R322" s="128">
        <v>1169050.1600000001</v>
      </c>
      <c r="S322" s="128">
        <v>0</v>
      </c>
      <c r="T322" s="128">
        <v>0</v>
      </c>
      <c r="U322" s="128">
        <v>0</v>
      </c>
      <c r="V322" s="128">
        <v>0</v>
      </c>
      <c r="W322" s="128">
        <v>0</v>
      </c>
      <c r="X322" s="128">
        <v>0</v>
      </c>
      <c r="Y322" s="128">
        <v>1169050.1600000001</v>
      </c>
      <c r="Z322" s="130">
        <v>44295</v>
      </c>
      <c r="AA322" s="130">
        <v>54316</v>
      </c>
      <c r="AB322" s="129">
        <v>40000000</v>
      </c>
      <c r="AC322" s="129">
        <v>40000000</v>
      </c>
      <c r="AD322" s="129">
        <v>23.890410958904109</v>
      </c>
      <c r="AE322" s="129">
        <v>27.454794520547946</v>
      </c>
      <c r="AF322" s="132">
        <v>6.9800000000000001E-2</v>
      </c>
      <c r="AG322" s="132" t="s">
        <v>2799</v>
      </c>
      <c r="AH322" s="132">
        <v>2.1299999999999999E-2</v>
      </c>
      <c r="AI322" s="127" t="s">
        <v>288</v>
      </c>
      <c r="AJ322" s="127" t="s">
        <v>288</v>
      </c>
      <c r="AK322" s="142">
        <v>0</v>
      </c>
      <c r="AL322" s="142">
        <v>0</v>
      </c>
      <c r="AM322" s="142">
        <v>0</v>
      </c>
      <c r="AN322" s="142">
        <v>0</v>
      </c>
      <c r="AO322" s="142">
        <v>92376.014999999999</v>
      </c>
      <c r="AP322" s="142">
        <v>0</v>
      </c>
      <c r="AQ322" s="142">
        <v>0</v>
      </c>
      <c r="AR322" s="142">
        <v>0</v>
      </c>
      <c r="AS322" s="142">
        <v>0</v>
      </c>
      <c r="AT322" s="142">
        <v>0</v>
      </c>
      <c r="AU322" s="142">
        <v>69502.751999999993</v>
      </c>
      <c r="AV322" s="142">
        <v>0</v>
      </c>
      <c r="AW322" s="142">
        <v>0</v>
      </c>
      <c r="AX322" s="142">
        <v>0</v>
      </c>
      <c r="AY322" s="40">
        <f t="shared" ref="AY322:AY385" si="15">SUM(AK322:AL322)</f>
        <v>0</v>
      </c>
      <c r="AZ322" s="40">
        <f t="shared" si="13"/>
        <v>161878.76699999999</v>
      </c>
      <c r="BA322" s="40">
        <f t="shared" si="14"/>
        <v>161878.76699999999</v>
      </c>
    </row>
    <row r="323" spans="1:53" x14ac:dyDescent="0.35">
      <c r="A323" s="127">
        <v>28112000</v>
      </c>
      <c r="B323" s="127">
        <v>1</v>
      </c>
      <c r="C323" s="127">
        <v>0</v>
      </c>
      <c r="D323" s="127">
        <v>0</v>
      </c>
      <c r="E323" s="127" t="s">
        <v>23</v>
      </c>
      <c r="F323" s="127" t="s">
        <v>68</v>
      </c>
      <c r="G323" s="127" t="s">
        <v>68</v>
      </c>
      <c r="H323" s="127" t="s">
        <v>68</v>
      </c>
      <c r="I323" s="127" t="s">
        <v>85</v>
      </c>
      <c r="J323" s="127" t="s">
        <v>27</v>
      </c>
      <c r="K323" s="127" t="s">
        <v>37</v>
      </c>
      <c r="L323" s="127" t="s">
        <v>87</v>
      </c>
      <c r="M323" s="127" t="s">
        <v>30</v>
      </c>
      <c r="N323" s="127" t="s">
        <v>1323</v>
      </c>
      <c r="O323" s="127" t="s">
        <v>1309</v>
      </c>
      <c r="P323" s="127" t="s">
        <v>1309</v>
      </c>
      <c r="Q323" s="127" t="s">
        <v>37</v>
      </c>
      <c r="R323" s="128">
        <v>0</v>
      </c>
      <c r="S323" s="128">
        <v>0</v>
      </c>
      <c r="T323" s="128">
        <v>0</v>
      </c>
      <c r="U323" s="128">
        <v>0</v>
      </c>
      <c r="V323" s="128">
        <v>0</v>
      </c>
      <c r="W323" s="128">
        <v>0</v>
      </c>
      <c r="X323" s="128">
        <v>0</v>
      </c>
      <c r="Y323" s="128">
        <v>0</v>
      </c>
      <c r="Z323" s="130">
        <v>44554</v>
      </c>
      <c r="AA323" s="130">
        <v>51859</v>
      </c>
      <c r="AB323" s="129">
        <v>100000000</v>
      </c>
      <c r="AC323" s="129">
        <v>100000000</v>
      </c>
      <c r="AD323" s="129">
        <v>17.158904109589042</v>
      </c>
      <c r="AE323" s="129">
        <v>20.013698630136986</v>
      </c>
      <c r="AF323" s="132">
        <v>2.35E-2</v>
      </c>
      <c r="AG323" s="132" t="s">
        <v>39</v>
      </c>
      <c r="AH323" s="132"/>
      <c r="AI323" s="127" t="s">
        <v>33</v>
      </c>
      <c r="AJ323" s="127" t="s">
        <v>37</v>
      </c>
      <c r="AK323" s="142">
        <v>0</v>
      </c>
      <c r="AL323" s="142">
        <v>0</v>
      </c>
      <c r="AM323" s="142">
        <v>0</v>
      </c>
      <c r="AN323" s="142">
        <v>0</v>
      </c>
      <c r="AO323" s="142">
        <v>0</v>
      </c>
      <c r="AP323" s="142">
        <v>0</v>
      </c>
      <c r="AQ323" s="142">
        <v>0</v>
      </c>
      <c r="AR323" s="142">
        <v>0</v>
      </c>
      <c r="AS323" s="142">
        <v>0</v>
      </c>
      <c r="AT323" s="142">
        <v>0</v>
      </c>
      <c r="AU323" s="142">
        <v>0</v>
      </c>
      <c r="AV323" s="142">
        <v>0</v>
      </c>
      <c r="AW323" s="142">
        <v>0</v>
      </c>
      <c r="AX323" s="142">
        <v>0</v>
      </c>
      <c r="AY323" s="40">
        <f t="shared" si="15"/>
        <v>0</v>
      </c>
      <c r="AZ323" s="40">
        <f t="shared" ref="AZ323:AZ355" si="16">SUM(AM323:AX323)</f>
        <v>0</v>
      </c>
      <c r="BA323" s="40">
        <f t="shared" ref="BA323:BA355" si="17">AZ323+AY323</f>
        <v>0</v>
      </c>
    </row>
    <row r="324" spans="1:53" x14ac:dyDescent="0.35">
      <c r="A324" s="127">
        <v>20351000</v>
      </c>
      <c r="B324" s="127">
        <v>1</v>
      </c>
      <c r="C324" s="127">
        <v>1</v>
      </c>
      <c r="D324" s="127">
        <v>1</v>
      </c>
      <c r="E324" s="127" t="s">
        <v>23</v>
      </c>
      <c r="F324" s="127" t="s">
        <v>24</v>
      </c>
      <c r="G324" s="127" t="s">
        <v>25</v>
      </c>
      <c r="H324" s="127" t="s">
        <v>437</v>
      </c>
      <c r="I324" s="127" t="s">
        <v>2</v>
      </c>
      <c r="J324" s="127" t="s">
        <v>27</v>
      </c>
      <c r="K324" s="127" t="s">
        <v>160</v>
      </c>
      <c r="L324" s="127" t="s">
        <v>29</v>
      </c>
      <c r="M324" s="127" t="s">
        <v>159</v>
      </c>
      <c r="N324" s="127" t="s">
        <v>1325</v>
      </c>
      <c r="O324" s="127" t="s">
        <v>1311</v>
      </c>
      <c r="P324" s="127" t="s">
        <v>1311</v>
      </c>
      <c r="Q324" s="127" t="s">
        <v>160</v>
      </c>
      <c r="R324" s="128">
        <v>250000000</v>
      </c>
      <c r="S324" s="128">
        <v>0</v>
      </c>
      <c r="T324" s="128">
        <v>0</v>
      </c>
      <c r="U324" s="128">
        <v>0</v>
      </c>
      <c r="V324" s="128">
        <v>0</v>
      </c>
      <c r="W324" s="128">
        <v>0</v>
      </c>
      <c r="X324" s="128">
        <v>0</v>
      </c>
      <c r="Y324" s="128">
        <v>250000000</v>
      </c>
      <c r="Z324" s="130">
        <v>44738</v>
      </c>
      <c r="AA324" s="130">
        <v>51271</v>
      </c>
      <c r="AB324" s="129">
        <v>250000000</v>
      </c>
      <c r="AC324" s="129">
        <v>250000000</v>
      </c>
      <c r="AD324" s="129">
        <v>15.547945205479452</v>
      </c>
      <c r="AE324" s="129">
        <v>17.898630136986302</v>
      </c>
      <c r="AF324" s="135">
        <v>6.4782699999999999E-2</v>
      </c>
      <c r="AG324" s="132" t="s">
        <v>2797</v>
      </c>
      <c r="AH324" s="132">
        <v>1.2E-2</v>
      </c>
      <c r="AI324" s="127" t="s">
        <v>160</v>
      </c>
      <c r="AJ324" s="127" t="s">
        <v>160</v>
      </c>
      <c r="AK324" s="142">
        <v>8442124.4399999995</v>
      </c>
      <c r="AL324" s="142">
        <v>0</v>
      </c>
      <c r="AM324" s="142">
        <v>0</v>
      </c>
      <c r="AN324" s="142">
        <v>0</v>
      </c>
      <c r="AO324" s="142">
        <v>0</v>
      </c>
      <c r="AP324" s="142">
        <v>0</v>
      </c>
      <c r="AQ324" s="142">
        <v>8304481.1100000003</v>
      </c>
      <c r="AR324" s="142">
        <v>0</v>
      </c>
      <c r="AS324" s="142">
        <v>0</v>
      </c>
      <c r="AT324" s="142">
        <v>0</v>
      </c>
      <c r="AU324" s="142">
        <v>0</v>
      </c>
      <c r="AV324" s="142">
        <v>0</v>
      </c>
      <c r="AW324" s="142">
        <v>8442124.4399999995</v>
      </c>
      <c r="AX324" s="142">
        <v>0</v>
      </c>
      <c r="AY324" s="40">
        <f t="shared" si="15"/>
        <v>8442124.4399999995</v>
      </c>
      <c r="AZ324" s="40">
        <f t="shared" si="16"/>
        <v>16746605.550000001</v>
      </c>
      <c r="BA324" s="40">
        <f t="shared" si="17"/>
        <v>25188729.990000002</v>
      </c>
    </row>
    <row r="325" spans="1:53" x14ac:dyDescent="0.35">
      <c r="A325" s="127">
        <v>20860000</v>
      </c>
      <c r="B325" s="127">
        <v>1</v>
      </c>
      <c r="C325" s="127">
        <v>1</v>
      </c>
      <c r="D325" s="127">
        <v>0</v>
      </c>
      <c r="E325" s="127" t="s">
        <v>23</v>
      </c>
      <c r="F325" s="127" t="s">
        <v>24</v>
      </c>
      <c r="G325" s="127" t="s">
        <v>25</v>
      </c>
      <c r="H325" s="127" t="s">
        <v>44</v>
      </c>
      <c r="I325" s="127" t="s">
        <v>45</v>
      </c>
      <c r="J325" s="127" t="s">
        <v>27</v>
      </c>
      <c r="K325" s="127" t="s">
        <v>311</v>
      </c>
      <c r="L325" s="127" t="s">
        <v>83</v>
      </c>
      <c r="M325" s="127" t="s">
        <v>159</v>
      </c>
      <c r="N325" s="127" t="s">
        <v>1325</v>
      </c>
      <c r="O325" s="127" t="s">
        <v>1328</v>
      </c>
      <c r="P325" s="127" t="s">
        <v>1328</v>
      </c>
      <c r="Q325" s="127" t="s">
        <v>311</v>
      </c>
      <c r="R325" s="128">
        <v>31147485.289999999</v>
      </c>
      <c r="S325" s="128">
        <v>0</v>
      </c>
      <c r="T325" s="128">
        <v>0</v>
      </c>
      <c r="U325" s="128">
        <v>0</v>
      </c>
      <c r="V325" s="128">
        <v>0</v>
      </c>
      <c r="W325" s="128">
        <v>0</v>
      </c>
      <c r="X325" s="128">
        <v>0</v>
      </c>
      <c r="Y325" s="128">
        <v>31147485.289999999</v>
      </c>
      <c r="Z325" s="130">
        <v>44706</v>
      </c>
      <c r="AA325" s="130">
        <v>48359</v>
      </c>
      <c r="AB325" s="129">
        <v>49000000</v>
      </c>
      <c r="AC325" s="129">
        <v>40966350.619999997</v>
      </c>
      <c r="AD325" s="129">
        <v>7.5698630136986305</v>
      </c>
      <c r="AE325" s="129">
        <v>10.008219178082191</v>
      </c>
      <c r="AF325" s="132">
        <v>7.3431999999999997E-2</v>
      </c>
      <c r="AG325" s="132" t="s">
        <v>2771</v>
      </c>
      <c r="AH325" s="132">
        <v>1.95E-2</v>
      </c>
      <c r="AI325" s="127" t="s">
        <v>311</v>
      </c>
      <c r="AJ325" s="127" t="s">
        <v>311</v>
      </c>
      <c r="AK325" s="142">
        <v>1180256.368</v>
      </c>
      <c r="AL325" s="142">
        <v>0</v>
      </c>
      <c r="AM325" s="142">
        <v>0</v>
      </c>
      <c r="AN325" s="142">
        <v>0</v>
      </c>
      <c r="AO325" s="142">
        <v>0</v>
      </c>
      <c r="AP325" s="142">
        <v>0</v>
      </c>
      <c r="AQ325" s="142">
        <v>1084577.71</v>
      </c>
      <c r="AR325" s="142">
        <v>0</v>
      </c>
      <c r="AS325" s="142">
        <v>0</v>
      </c>
      <c r="AT325" s="142">
        <v>0</v>
      </c>
      <c r="AU325" s="142">
        <v>0</v>
      </c>
      <c r="AV325" s="142">
        <v>0</v>
      </c>
      <c r="AW325" s="142">
        <v>1024314.85</v>
      </c>
      <c r="AX325" s="142">
        <v>0</v>
      </c>
      <c r="AY325" s="40">
        <f t="shared" si="15"/>
        <v>1180256.368</v>
      </c>
      <c r="AZ325" s="40">
        <f t="shared" si="16"/>
        <v>2108892.56</v>
      </c>
      <c r="BA325" s="40">
        <f t="shared" si="17"/>
        <v>3289148.9280000003</v>
      </c>
    </row>
    <row r="326" spans="1:53" x14ac:dyDescent="0.35">
      <c r="A326" s="127">
        <v>23207000</v>
      </c>
      <c r="B326" s="127">
        <v>1</v>
      </c>
      <c r="C326" s="127">
        <v>1</v>
      </c>
      <c r="D326" s="127">
        <v>1</v>
      </c>
      <c r="E326" s="127" t="s">
        <v>23</v>
      </c>
      <c r="F326" s="127" t="s">
        <v>24</v>
      </c>
      <c r="G326" s="127" t="s">
        <v>25</v>
      </c>
      <c r="H326" s="127" t="s">
        <v>26</v>
      </c>
      <c r="I326" s="127" t="s">
        <v>2</v>
      </c>
      <c r="J326" s="127" t="s">
        <v>27</v>
      </c>
      <c r="K326" s="127" t="s">
        <v>71</v>
      </c>
      <c r="L326" s="127" t="s">
        <v>29</v>
      </c>
      <c r="M326" s="127" t="s">
        <v>65</v>
      </c>
      <c r="N326" s="127" t="s">
        <v>1324</v>
      </c>
      <c r="O326" s="127" t="s">
        <v>2772</v>
      </c>
      <c r="P326" s="127" t="s">
        <v>2772</v>
      </c>
      <c r="Q326" s="127" t="s">
        <v>71</v>
      </c>
      <c r="R326" s="128">
        <v>50000000</v>
      </c>
      <c r="S326" s="128">
        <v>0</v>
      </c>
      <c r="T326" s="128">
        <v>0</v>
      </c>
      <c r="U326" s="128">
        <v>0</v>
      </c>
      <c r="V326" s="128">
        <v>0</v>
      </c>
      <c r="W326" s="128">
        <v>0</v>
      </c>
      <c r="X326" s="128">
        <v>0</v>
      </c>
      <c r="Y326" s="128">
        <v>50000000</v>
      </c>
      <c r="Z326" s="130">
        <v>44890</v>
      </c>
      <c r="AA326" s="130">
        <v>52109</v>
      </c>
      <c r="AB326" s="129">
        <v>50000000</v>
      </c>
      <c r="AC326" s="129">
        <v>50000000</v>
      </c>
      <c r="AD326" s="129">
        <v>17.843835616438355</v>
      </c>
      <c r="AE326" s="129">
        <v>19.778082191780822</v>
      </c>
      <c r="AF326" s="132">
        <v>5.6000000000000001E-2</v>
      </c>
      <c r="AG326" s="132" t="s">
        <v>39</v>
      </c>
      <c r="AH326" s="132"/>
      <c r="AI326" s="127" t="s">
        <v>74</v>
      </c>
      <c r="AJ326" s="127" t="s">
        <v>71</v>
      </c>
      <c r="AK326" s="142">
        <v>0</v>
      </c>
      <c r="AL326" s="142">
        <v>0</v>
      </c>
      <c r="AM326" s="142">
        <v>1400000</v>
      </c>
      <c r="AN326" s="142">
        <v>0</v>
      </c>
      <c r="AO326" s="142">
        <v>0</v>
      </c>
      <c r="AP326" s="142">
        <v>0</v>
      </c>
      <c r="AQ326" s="142">
        <v>0</v>
      </c>
      <c r="AR326" s="142">
        <v>0</v>
      </c>
      <c r="AS326" s="142">
        <v>1400000</v>
      </c>
      <c r="AT326" s="142">
        <v>0</v>
      </c>
      <c r="AU326" s="142">
        <v>0</v>
      </c>
      <c r="AV326" s="142">
        <v>0</v>
      </c>
      <c r="AW326" s="142">
        <v>0</v>
      </c>
      <c r="AX326" s="142">
        <v>0</v>
      </c>
      <c r="AY326" s="40">
        <f t="shared" si="15"/>
        <v>0</v>
      </c>
      <c r="AZ326" s="40">
        <f t="shared" si="16"/>
        <v>2800000</v>
      </c>
      <c r="BA326" s="40">
        <f t="shared" si="17"/>
        <v>2800000</v>
      </c>
    </row>
    <row r="327" spans="1:53" x14ac:dyDescent="0.35">
      <c r="A327" s="127">
        <v>23206000</v>
      </c>
      <c r="B327" s="127">
        <v>1</v>
      </c>
      <c r="C327" s="127">
        <v>1</v>
      </c>
      <c r="D327" s="127">
        <v>1</v>
      </c>
      <c r="E327" s="127" t="s">
        <v>23</v>
      </c>
      <c r="F327" s="127" t="s">
        <v>24</v>
      </c>
      <c r="G327" s="127" t="s">
        <v>25</v>
      </c>
      <c r="H327" s="127" t="s">
        <v>26</v>
      </c>
      <c r="I327" s="127" t="s">
        <v>2</v>
      </c>
      <c r="J327" s="127" t="s">
        <v>27</v>
      </c>
      <c r="K327" s="127" t="s">
        <v>71</v>
      </c>
      <c r="L327" s="127" t="s">
        <v>29</v>
      </c>
      <c r="M327" s="127" t="s">
        <v>65</v>
      </c>
      <c r="N327" s="127" t="s">
        <v>1324</v>
      </c>
      <c r="O327" s="127" t="s">
        <v>2773</v>
      </c>
      <c r="P327" s="127" t="s">
        <v>2773</v>
      </c>
      <c r="Q327" s="127" t="s">
        <v>71</v>
      </c>
      <c r="R327" s="128">
        <v>100000000</v>
      </c>
      <c r="S327" s="128">
        <v>0</v>
      </c>
      <c r="T327" s="128">
        <v>0</v>
      </c>
      <c r="U327" s="128">
        <v>61555.56</v>
      </c>
      <c r="V327" s="128">
        <v>0</v>
      </c>
      <c r="W327" s="128">
        <v>0</v>
      </c>
      <c r="X327" s="128">
        <v>0</v>
      </c>
      <c r="Y327" s="128">
        <v>100000000</v>
      </c>
      <c r="Z327" s="130">
        <v>44890</v>
      </c>
      <c r="AA327" s="130">
        <v>52109</v>
      </c>
      <c r="AB327" s="129">
        <v>100000000</v>
      </c>
      <c r="AC327" s="129">
        <v>100000000</v>
      </c>
      <c r="AD327" s="129">
        <v>17.843835616438355</v>
      </c>
      <c r="AE327" s="129">
        <v>19.778082191780822</v>
      </c>
      <c r="AF327" s="132">
        <v>5.3999999999999999E-2</v>
      </c>
      <c r="AG327" s="132" t="s">
        <v>39</v>
      </c>
      <c r="AH327" s="132"/>
      <c r="AI327" s="127" t="s">
        <v>74</v>
      </c>
      <c r="AJ327" s="127" t="s">
        <v>71</v>
      </c>
      <c r="AK327" s="142">
        <v>0</v>
      </c>
      <c r="AL327" s="142">
        <v>0</v>
      </c>
      <c r="AM327" s="142">
        <v>1470000</v>
      </c>
      <c r="AN327" s="142">
        <v>0</v>
      </c>
      <c r="AO327" s="142">
        <v>0</v>
      </c>
      <c r="AP327" s="142">
        <v>0</v>
      </c>
      <c r="AQ327" s="142">
        <v>0</v>
      </c>
      <c r="AR327" s="142">
        <v>0</v>
      </c>
      <c r="AS327" s="142">
        <v>2700000</v>
      </c>
      <c r="AT327" s="142">
        <v>0</v>
      </c>
      <c r="AU327" s="142">
        <v>0</v>
      </c>
      <c r="AV327" s="142">
        <v>0</v>
      </c>
      <c r="AW327" s="142">
        <v>0</v>
      </c>
      <c r="AX327" s="142">
        <v>0</v>
      </c>
      <c r="AY327" s="40">
        <f t="shared" si="15"/>
        <v>0</v>
      </c>
      <c r="AZ327" s="40">
        <f t="shared" si="16"/>
        <v>4170000</v>
      </c>
      <c r="BA327" s="40">
        <f t="shared" si="17"/>
        <v>4170000</v>
      </c>
    </row>
    <row r="328" spans="1:53" x14ac:dyDescent="0.35">
      <c r="A328" s="127">
        <v>20352000</v>
      </c>
      <c r="B328" s="127">
        <v>1</v>
      </c>
      <c r="C328" s="127">
        <v>1</v>
      </c>
      <c r="D328" s="127">
        <v>1</v>
      </c>
      <c r="E328" s="127" t="s">
        <v>23</v>
      </c>
      <c r="F328" s="127" t="s">
        <v>24</v>
      </c>
      <c r="G328" s="127" t="s">
        <v>25</v>
      </c>
      <c r="H328" s="127" t="s">
        <v>26</v>
      </c>
      <c r="I328" s="127" t="s">
        <v>2</v>
      </c>
      <c r="J328" s="127" t="s">
        <v>27</v>
      </c>
      <c r="K328" s="127" t="s">
        <v>160</v>
      </c>
      <c r="L328" s="127" t="s">
        <v>29</v>
      </c>
      <c r="M328" s="127" t="s">
        <v>159</v>
      </c>
      <c r="N328" s="127" t="s">
        <v>1325</v>
      </c>
      <c r="O328" s="127" t="s">
        <v>2801</v>
      </c>
      <c r="P328" s="127" t="s">
        <v>2801</v>
      </c>
      <c r="Q328" s="127" t="s">
        <v>160</v>
      </c>
      <c r="R328" s="128">
        <v>400000000</v>
      </c>
      <c r="S328" s="128">
        <v>0</v>
      </c>
      <c r="T328" s="128">
        <v>0</v>
      </c>
      <c r="U328" s="128">
        <v>0</v>
      </c>
      <c r="V328" s="128">
        <v>0</v>
      </c>
      <c r="W328" s="128">
        <v>0</v>
      </c>
      <c r="X328" s="128">
        <v>0</v>
      </c>
      <c r="Y328" s="128">
        <v>400000000</v>
      </c>
      <c r="Z328" s="130">
        <v>44908</v>
      </c>
      <c r="AA328" s="130">
        <v>52062</v>
      </c>
      <c r="AB328" s="129">
        <v>400000000</v>
      </c>
      <c r="AC328" s="129">
        <v>400000000</v>
      </c>
      <c r="AD328" s="129">
        <v>17.715068493150685</v>
      </c>
      <c r="AE328" s="129">
        <v>19.600000000000001</v>
      </c>
      <c r="AF328" s="132">
        <v>6.5799999999999997E-2</v>
      </c>
      <c r="AG328" s="132" t="s">
        <v>2797</v>
      </c>
      <c r="AH328" s="132">
        <v>1.2E-2</v>
      </c>
      <c r="AI328" s="127" t="s">
        <v>160</v>
      </c>
      <c r="AJ328" s="127" t="s">
        <v>160</v>
      </c>
      <c r="AK328" s="142">
        <v>0</v>
      </c>
      <c r="AL328" s="142">
        <v>0</v>
      </c>
      <c r="AM328" s="142">
        <v>13470619.560000001</v>
      </c>
      <c r="AN328" s="142">
        <v>0</v>
      </c>
      <c r="AO328" s="142">
        <v>0</v>
      </c>
      <c r="AP328" s="142">
        <v>0</v>
      </c>
      <c r="AQ328" s="142">
        <v>0</v>
      </c>
      <c r="AR328" s="142">
        <v>0</v>
      </c>
      <c r="AS328" s="142">
        <v>13250989.890000001</v>
      </c>
      <c r="AT328" s="142">
        <v>0</v>
      </c>
      <c r="AU328" s="142">
        <v>0</v>
      </c>
      <c r="AV328" s="142">
        <v>0</v>
      </c>
      <c r="AW328" s="142">
        <v>0</v>
      </c>
      <c r="AX328" s="142">
        <v>0</v>
      </c>
      <c r="AY328" s="40">
        <f t="shared" si="15"/>
        <v>0</v>
      </c>
      <c r="AZ328" s="40">
        <f t="shared" si="16"/>
        <v>26721609.450000003</v>
      </c>
      <c r="BA328" s="40">
        <f t="shared" si="17"/>
        <v>26721609.450000003</v>
      </c>
    </row>
    <row r="329" spans="1:53" x14ac:dyDescent="0.35">
      <c r="A329" s="127">
        <v>20594000</v>
      </c>
      <c r="B329" s="127">
        <v>1</v>
      </c>
      <c r="C329" s="127">
        <v>1</v>
      </c>
      <c r="D329" s="127">
        <v>1</v>
      </c>
      <c r="E329" s="127" t="s">
        <v>23</v>
      </c>
      <c r="F329" s="127" t="s">
        <v>24</v>
      </c>
      <c r="G329" s="127" t="s">
        <v>25</v>
      </c>
      <c r="H329" s="127" t="s">
        <v>26</v>
      </c>
      <c r="I329" s="127" t="s">
        <v>2</v>
      </c>
      <c r="J329" s="127" t="s">
        <v>27</v>
      </c>
      <c r="K329" s="127" t="s">
        <v>288</v>
      </c>
      <c r="L329" s="127" t="s">
        <v>29</v>
      </c>
      <c r="M329" s="127" t="s">
        <v>159</v>
      </c>
      <c r="N329" s="127" t="s">
        <v>1325</v>
      </c>
      <c r="O329" s="127" t="s">
        <v>2802</v>
      </c>
      <c r="P329" s="127" t="s">
        <v>2802</v>
      </c>
      <c r="Q329" s="127" t="s">
        <v>288</v>
      </c>
      <c r="R329" s="128">
        <v>50732117.649999991</v>
      </c>
      <c r="S329" s="128">
        <v>0</v>
      </c>
      <c r="T329" s="128">
        <v>0</v>
      </c>
      <c r="U329" s="128">
        <v>0</v>
      </c>
      <c r="V329" s="128">
        <v>0</v>
      </c>
      <c r="W329" s="128">
        <v>0</v>
      </c>
      <c r="X329" s="128">
        <v>0</v>
      </c>
      <c r="Y329" s="128">
        <v>50732117.649999991</v>
      </c>
      <c r="Z329" s="130">
        <v>44860</v>
      </c>
      <c r="AA329" s="130">
        <v>50952</v>
      </c>
      <c r="AB329" s="129">
        <v>80000000</v>
      </c>
      <c r="AC329" s="129">
        <v>80000000</v>
      </c>
      <c r="AD329" s="129">
        <v>14.673972602739726</v>
      </c>
      <c r="AE329" s="129">
        <v>16.69041095890411</v>
      </c>
      <c r="AF329" s="132">
        <v>6.0400000000000002E-2</v>
      </c>
      <c r="AG329" s="132" t="s">
        <v>2771</v>
      </c>
      <c r="AH329" s="132">
        <v>1.1900000000000001E-2</v>
      </c>
      <c r="AI329" s="127" t="s">
        <v>288</v>
      </c>
      <c r="AJ329" s="127" t="s">
        <v>288</v>
      </c>
      <c r="AK329" s="142">
        <v>0</v>
      </c>
      <c r="AL329" s="142">
        <v>0</v>
      </c>
      <c r="AM329" s="142">
        <v>1594059.3229999999</v>
      </c>
      <c r="AN329" s="142">
        <v>0</v>
      </c>
      <c r="AO329" s="142">
        <v>0</v>
      </c>
      <c r="AP329" s="142">
        <v>0</v>
      </c>
      <c r="AQ329" s="142">
        <v>0</v>
      </c>
      <c r="AR329" s="142">
        <v>0</v>
      </c>
      <c r="AS329" s="142">
        <v>1688614.6310000001</v>
      </c>
      <c r="AT329" s="142">
        <v>0</v>
      </c>
      <c r="AU329" s="142">
        <v>0</v>
      </c>
      <c r="AV329" s="142">
        <v>0</v>
      </c>
      <c r="AW329" s="142">
        <v>0</v>
      </c>
      <c r="AX329" s="142">
        <v>0</v>
      </c>
      <c r="AY329" s="40">
        <f t="shared" si="15"/>
        <v>0</v>
      </c>
      <c r="AZ329" s="40">
        <f t="shared" si="16"/>
        <v>3282673.9539999999</v>
      </c>
      <c r="BA329" s="40">
        <f t="shared" si="17"/>
        <v>3282673.9539999999</v>
      </c>
    </row>
    <row r="330" spans="1:53" x14ac:dyDescent="0.35">
      <c r="A330" s="127">
        <v>20595000</v>
      </c>
      <c r="B330" s="127">
        <v>1</v>
      </c>
      <c r="C330" s="127">
        <v>1</v>
      </c>
      <c r="D330" s="127">
        <v>1</v>
      </c>
      <c r="E330" s="127" t="s">
        <v>23</v>
      </c>
      <c r="F330" s="127" t="s">
        <v>24</v>
      </c>
      <c r="G330" s="127" t="s">
        <v>25</v>
      </c>
      <c r="H330" s="127" t="s">
        <v>26</v>
      </c>
      <c r="I330" s="127" t="s">
        <v>2</v>
      </c>
      <c r="J330" s="127" t="s">
        <v>27</v>
      </c>
      <c r="K330" s="127" t="s">
        <v>288</v>
      </c>
      <c r="L330" s="127" t="s">
        <v>29</v>
      </c>
      <c r="M330" s="127" t="s">
        <v>159</v>
      </c>
      <c r="N330" s="127" t="s">
        <v>1325</v>
      </c>
      <c r="O330" s="127" t="s">
        <v>2803</v>
      </c>
      <c r="P330" s="127" t="s">
        <v>2803</v>
      </c>
      <c r="Q330" s="127" t="s">
        <v>288</v>
      </c>
      <c r="R330" s="128">
        <v>500000000</v>
      </c>
      <c r="S330" s="128">
        <v>0</v>
      </c>
      <c r="T330" s="128">
        <v>0</v>
      </c>
      <c r="U330" s="128">
        <v>0</v>
      </c>
      <c r="V330" s="128">
        <v>0</v>
      </c>
      <c r="W330" s="128">
        <v>0</v>
      </c>
      <c r="X330" s="128">
        <v>0</v>
      </c>
      <c r="Y330" s="128">
        <v>500000000</v>
      </c>
      <c r="Z330" s="130">
        <v>44911</v>
      </c>
      <c r="AA330" s="130">
        <v>51507</v>
      </c>
      <c r="AB330" s="129">
        <v>500000000</v>
      </c>
      <c r="AC330" s="129">
        <v>500000000</v>
      </c>
      <c r="AD330" s="129">
        <v>16.194520547945206</v>
      </c>
      <c r="AE330" s="129">
        <v>18.07123287671233</v>
      </c>
      <c r="AF330" s="132">
        <v>4.5999999999999999E-2</v>
      </c>
      <c r="AG330" s="132" t="s">
        <v>39</v>
      </c>
      <c r="AH330" s="132"/>
      <c r="AI330" s="127" t="s">
        <v>288</v>
      </c>
      <c r="AJ330" s="127" t="s">
        <v>288</v>
      </c>
      <c r="AK330" s="142">
        <v>0</v>
      </c>
      <c r="AL330" s="142">
        <v>11691666.67</v>
      </c>
      <c r="AM330" s="142">
        <v>0</v>
      </c>
      <c r="AN330" s="142">
        <v>0</v>
      </c>
      <c r="AO330" s="142">
        <v>0</v>
      </c>
      <c r="AP330" s="142">
        <v>0</v>
      </c>
      <c r="AQ330" s="142">
        <v>0</v>
      </c>
      <c r="AR330" s="142">
        <v>11627777.779999999</v>
      </c>
      <c r="AS330" s="142">
        <v>0</v>
      </c>
      <c r="AT330" s="142">
        <v>0</v>
      </c>
      <c r="AU330" s="142">
        <v>0</v>
      </c>
      <c r="AV330" s="142">
        <v>0</v>
      </c>
      <c r="AW330" s="142">
        <v>0</v>
      </c>
      <c r="AX330" s="142">
        <v>11691666.67</v>
      </c>
      <c r="AY330" s="40">
        <f t="shared" si="15"/>
        <v>11691666.67</v>
      </c>
      <c r="AZ330" s="40">
        <f t="shared" si="16"/>
        <v>23319444.449999999</v>
      </c>
      <c r="BA330" s="40">
        <f t="shared" si="17"/>
        <v>35011111.119999997</v>
      </c>
    </row>
    <row r="331" spans="1:53" x14ac:dyDescent="0.35">
      <c r="A331" s="127">
        <v>20861000</v>
      </c>
      <c r="B331" s="127">
        <v>1</v>
      </c>
      <c r="C331" s="127">
        <v>1</v>
      </c>
      <c r="D331" s="127">
        <v>1</v>
      </c>
      <c r="E331" s="127" t="s">
        <v>23</v>
      </c>
      <c r="F331" s="127" t="s">
        <v>24</v>
      </c>
      <c r="G331" s="127" t="s">
        <v>25</v>
      </c>
      <c r="H331" s="127" t="s">
        <v>26</v>
      </c>
      <c r="I331" s="127" t="s">
        <v>2</v>
      </c>
      <c r="J331" s="127" t="s">
        <v>27</v>
      </c>
      <c r="K331" s="127" t="s">
        <v>311</v>
      </c>
      <c r="L331" s="127" t="s">
        <v>29</v>
      </c>
      <c r="M331" s="127" t="s">
        <v>159</v>
      </c>
      <c r="N331" s="127" t="s">
        <v>1325</v>
      </c>
      <c r="O331" s="127" t="s">
        <v>2804</v>
      </c>
      <c r="P331" s="127" t="s">
        <v>2804</v>
      </c>
      <c r="Q331" s="127" t="s">
        <v>311</v>
      </c>
      <c r="R331" s="128">
        <v>250000000</v>
      </c>
      <c r="S331" s="128">
        <v>0</v>
      </c>
      <c r="T331" s="128">
        <v>0</v>
      </c>
      <c r="U331" s="128">
        <v>0</v>
      </c>
      <c r="V331" s="128">
        <v>0</v>
      </c>
      <c r="W331" s="128">
        <v>0</v>
      </c>
      <c r="X331" s="128">
        <v>0</v>
      </c>
      <c r="Y331" s="128">
        <v>250000000</v>
      </c>
      <c r="Z331" s="130">
        <v>44916</v>
      </c>
      <c r="AA331" s="130">
        <v>50395</v>
      </c>
      <c r="AB331" s="129">
        <v>250000000</v>
      </c>
      <c r="AC331" s="129">
        <v>250000000</v>
      </c>
      <c r="AD331" s="129">
        <v>13.147945205479452</v>
      </c>
      <c r="AE331" s="129">
        <v>15.010958904109589</v>
      </c>
      <c r="AF331" s="135">
        <v>7.2538000000000005E-2</v>
      </c>
      <c r="AG331" s="132" t="s">
        <v>2771</v>
      </c>
      <c r="AH331" s="132">
        <v>0.02</v>
      </c>
      <c r="AI331" s="127" t="s">
        <v>311</v>
      </c>
      <c r="AJ331" s="127" t="s">
        <v>311</v>
      </c>
      <c r="AK331" s="142">
        <v>0</v>
      </c>
      <c r="AL331" s="142">
        <v>9218370.8300000001</v>
      </c>
      <c r="AM331" s="142">
        <v>0</v>
      </c>
      <c r="AN331" s="142">
        <v>0</v>
      </c>
      <c r="AO331" s="142">
        <v>0</v>
      </c>
      <c r="AP331" s="142">
        <v>0</v>
      </c>
      <c r="AQ331" s="142">
        <v>0</v>
      </c>
      <c r="AR331" s="142">
        <v>9167997.2200000007</v>
      </c>
      <c r="AS331" s="142">
        <v>0</v>
      </c>
      <c r="AT331" s="142">
        <v>0</v>
      </c>
      <c r="AU331" s="142">
        <v>0</v>
      </c>
      <c r="AV331" s="142">
        <v>0</v>
      </c>
      <c r="AW331" s="142">
        <v>0</v>
      </c>
      <c r="AX331" s="142">
        <v>8863818.1099999994</v>
      </c>
      <c r="AY331" s="40">
        <f t="shared" si="15"/>
        <v>9218370.8300000001</v>
      </c>
      <c r="AZ331" s="40">
        <f t="shared" si="16"/>
        <v>18031815.329999998</v>
      </c>
      <c r="BA331" s="40">
        <f t="shared" si="17"/>
        <v>27250186.159999996</v>
      </c>
    </row>
    <row r="332" spans="1:53" x14ac:dyDescent="0.35">
      <c r="A332" s="127">
        <v>23209000</v>
      </c>
      <c r="B332" s="127">
        <v>1</v>
      </c>
      <c r="C332" s="127">
        <v>1</v>
      </c>
      <c r="D332" s="127">
        <v>1</v>
      </c>
      <c r="E332" s="127" t="s">
        <v>23</v>
      </c>
      <c r="F332" s="127" t="s">
        <v>24</v>
      </c>
      <c r="G332" s="127" t="s">
        <v>25</v>
      </c>
      <c r="H332" s="127" t="s">
        <v>26</v>
      </c>
      <c r="I332" s="127" t="s">
        <v>2</v>
      </c>
      <c r="J332" s="127" t="s">
        <v>27</v>
      </c>
      <c r="K332" s="127" t="s">
        <v>71</v>
      </c>
      <c r="L332" s="127" t="s">
        <v>29</v>
      </c>
      <c r="M332" s="127" t="s">
        <v>65</v>
      </c>
      <c r="N332" s="127" t="s">
        <v>1324</v>
      </c>
      <c r="O332" s="127" t="s">
        <v>2853</v>
      </c>
      <c r="P332" s="127" t="s">
        <v>2853</v>
      </c>
      <c r="Q332" s="127" t="s">
        <v>71</v>
      </c>
      <c r="R332" s="128">
        <v>10000000</v>
      </c>
      <c r="S332" s="128">
        <v>0</v>
      </c>
      <c r="T332" s="128">
        <v>0</v>
      </c>
      <c r="U332" s="128">
        <v>0</v>
      </c>
      <c r="V332" s="128">
        <v>0</v>
      </c>
      <c r="W332" s="128">
        <v>0</v>
      </c>
      <c r="X332" s="128">
        <v>0</v>
      </c>
      <c r="Y332" s="128">
        <v>10000000</v>
      </c>
      <c r="Z332" s="130">
        <v>44936</v>
      </c>
      <c r="AA332" s="130">
        <v>52078</v>
      </c>
      <c r="AB332" s="129">
        <v>30000000</v>
      </c>
      <c r="AC332" s="129">
        <v>30000000</v>
      </c>
      <c r="AD332" s="129">
        <v>17.758904109589039</v>
      </c>
      <c r="AE332" s="129">
        <v>19.567123287671233</v>
      </c>
      <c r="AF332" s="132">
        <v>5.3100000000000001E-2</v>
      </c>
      <c r="AG332" s="132" t="s">
        <v>39</v>
      </c>
      <c r="AH332" s="132"/>
      <c r="AI332" s="127" t="s">
        <v>74</v>
      </c>
      <c r="AJ332" s="127" t="s">
        <v>71</v>
      </c>
      <c r="AK332" s="142">
        <v>317060.73300000001</v>
      </c>
      <c r="AL332" s="142">
        <v>0</v>
      </c>
      <c r="AM332" s="142">
        <v>0</v>
      </c>
      <c r="AN332" s="142">
        <v>0</v>
      </c>
      <c r="AO332" s="142">
        <v>0</v>
      </c>
      <c r="AP332" s="142">
        <v>0</v>
      </c>
      <c r="AQ332" s="142">
        <v>305913.30199999997</v>
      </c>
      <c r="AR332" s="142">
        <v>0</v>
      </c>
      <c r="AS332" s="142">
        <v>0</v>
      </c>
      <c r="AT332" s="142">
        <v>0</v>
      </c>
      <c r="AU332" s="142">
        <v>0</v>
      </c>
      <c r="AV332" s="142">
        <v>0</v>
      </c>
      <c r="AW332" s="142">
        <v>298127.56600000005</v>
      </c>
      <c r="AX332" s="142">
        <v>0</v>
      </c>
      <c r="AY332" s="40">
        <f t="shared" si="15"/>
        <v>317060.73300000001</v>
      </c>
      <c r="AZ332" s="40">
        <f t="shared" si="16"/>
        <v>604040.86800000002</v>
      </c>
      <c r="BA332" s="40">
        <f t="shared" si="17"/>
        <v>921101.60100000002</v>
      </c>
    </row>
    <row r="333" spans="1:53" x14ac:dyDescent="0.35">
      <c r="A333" s="127">
        <v>23208000</v>
      </c>
      <c r="B333" s="127">
        <v>1</v>
      </c>
      <c r="C333" s="127">
        <v>1</v>
      </c>
      <c r="D333" s="127">
        <v>1</v>
      </c>
      <c r="E333" s="127" t="s">
        <v>66</v>
      </c>
      <c r="F333" s="127" t="s">
        <v>24</v>
      </c>
      <c r="G333" s="127" t="s">
        <v>25</v>
      </c>
      <c r="H333" s="127" t="s">
        <v>437</v>
      </c>
      <c r="I333" s="127" t="s">
        <v>2</v>
      </c>
      <c r="J333" s="127" t="s">
        <v>27</v>
      </c>
      <c r="K333" s="127" t="s">
        <v>441</v>
      </c>
      <c r="L333" s="127" t="s">
        <v>29</v>
      </c>
      <c r="M333" s="127" t="s">
        <v>65</v>
      </c>
      <c r="N333" s="127" t="s">
        <v>1324</v>
      </c>
      <c r="O333" s="127" t="s">
        <v>2860</v>
      </c>
      <c r="P333" s="127" t="s">
        <v>2860</v>
      </c>
      <c r="Q333" s="127" t="s">
        <v>441</v>
      </c>
      <c r="R333" s="128">
        <v>160126000</v>
      </c>
      <c r="S333" s="128">
        <v>0</v>
      </c>
      <c r="T333" s="128">
        <v>0</v>
      </c>
      <c r="U333" s="128">
        <v>7775.98</v>
      </c>
      <c r="V333" s="128">
        <v>0</v>
      </c>
      <c r="W333" s="128">
        <v>-8905600</v>
      </c>
      <c r="X333" s="128">
        <v>0</v>
      </c>
      <c r="Y333" s="128">
        <v>151220400</v>
      </c>
      <c r="Z333" s="130">
        <v>44861</v>
      </c>
      <c r="AA333" s="130">
        <v>50354</v>
      </c>
      <c r="AB333" s="129">
        <v>175720000</v>
      </c>
      <c r="AC333" s="129">
        <v>175720000</v>
      </c>
      <c r="AD333" s="129">
        <v>13.035616438356165</v>
      </c>
      <c r="AE333" s="129">
        <v>15.049315068493151</v>
      </c>
      <c r="AF333" s="132">
        <v>1E-4</v>
      </c>
      <c r="AG333" s="132" t="s">
        <v>39</v>
      </c>
      <c r="AH333" s="132"/>
      <c r="AI333" s="127" t="s">
        <v>74</v>
      </c>
      <c r="AJ333" s="127" t="s">
        <v>441</v>
      </c>
      <c r="AK333" s="142">
        <v>0</v>
      </c>
      <c r="AL333" s="142">
        <v>0</v>
      </c>
      <c r="AM333" s="142">
        <v>0</v>
      </c>
      <c r="AN333" s="142">
        <v>0</v>
      </c>
      <c r="AO333" s="142">
        <v>0</v>
      </c>
      <c r="AP333" s="142">
        <v>7645.0309999999999</v>
      </c>
      <c r="AQ333" s="142">
        <v>0</v>
      </c>
      <c r="AR333" s="142">
        <v>0</v>
      </c>
      <c r="AS333" s="142">
        <v>0</v>
      </c>
      <c r="AT333" s="142">
        <v>0</v>
      </c>
      <c r="AU333" s="142">
        <v>0</v>
      </c>
      <c r="AV333" s="142">
        <v>7687.0370000000003</v>
      </c>
      <c r="AW333" s="142">
        <v>0</v>
      </c>
      <c r="AX333" s="142">
        <v>0</v>
      </c>
      <c r="AY333" s="40">
        <f t="shared" si="15"/>
        <v>0</v>
      </c>
      <c r="AZ333" s="40">
        <f t="shared" si="16"/>
        <v>15332.067999999999</v>
      </c>
      <c r="BA333" s="40">
        <f t="shared" si="17"/>
        <v>15332.067999999999</v>
      </c>
    </row>
    <row r="334" spans="1:53" x14ac:dyDescent="0.35">
      <c r="A334" s="127">
        <v>20620000</v>
      </c>
      <c r="B334" s="127">
        <v>1</v>
      </c>
      <c r="C334" s="127">
        <v>1</v>
      </c>
      <c r="D334" s="127">
        <v>1</v>
      </c>
      <c r="E334" s="127" t="s">
        <v>23</v>
      </c>
      <c r="F334" s="127" t="s">
        <v>24</v>
      </c>
      <c r="G334" s="127" t="s">
        <v>25</v>
      </c>
      <c r="H334" s="127" t="s">
        <v>26</v>
      </c>
      <c r="I334" s="127" t="s">
        <v>2</v>
      </c>
      <c r="J334" s="127" t="s">
        <v>27</v>
      </c>
      <c r="K334" s="127" t="s">
        <v>363</v>
      </c>
      <c r="L334" s="127" t="s">
        <v>29</v>
      </c>
      <c r="M334" s="127" t="s">
        <v>159</v>
      </c>
      <c r="N334" s="127" t="s">
        <v>1325</v>
      </c>
      <c r="O334" s="127">
        <v>2000003658</v>
      </c>
      <c r="P334" s="127">
        <v>2000003658</v>
      </c>
      <c r="Q334" s="127" t="s">
        <v>363</v>
      </c>
      <c r="R334" s="128">
        <v>1772053.51</v>
      </c>
      <c r="S334" s="128">
        <v>0</v>
      </c>
      <c r="T334" s="128">
        <v>0</v>
      </c>
      <c r="U334" s="128">
        <v>0</v>
      </c>
      <c r="V334" s="128">
        <v>0</v>
      </c>
      <c r="W334" s="128">
        <v>0</v>
      </c>
      <c r="X334" s="128">
        <v>0</v>
      </c>
      <c r="Y334" s="128">
        <v>1772053.51</v>
      </c>
      <c r="Z334" s="130">
        <v>44819</v>
      </c>
      <c r="AA334" s="130">
        <v>56203</v>
      </c>
      <c r="AB334" s="129">
        <v>22873341.920000002</v>
      </c>
      <c r="AC334" s="129">
        <v>22873341.920000002</v>
      </c>
      <c r="AD334" s="129">
        <v>29.06027397260274</v>
      </c>
      <c r="AE334" s="129">
        <v>31.18904109589041</v>
      </c>
      <c r="AF334" s="132">
        <v>2.63E-2</v>
      </c>
      <c r="AG334" s="132" t="s">
        <v>364</v>
      </c>
      <c r="AH334" s="132"/>
      <c r="AI334" s="127" t="s">
        <v>363</v>
      </c>
      <c r="AJ334" s="127" t="s">
        <v>363</v>
      </c>
      <c r="AK334" s="142">
        <v>23302.5</v>
      </c>
      <c r="AL334" s="142">
        <v>0</v>
      </c>
      <c r="AM334" s="142">
        <v>0</v>
      </c>
      <c r="AN334" s="142">
        <v>0</v>
      </c>
      <c r="AO334" s="142">
        <v>0</v>
      </c>
      <c r="AP334" s="142">
        <v>0</v>
      </c>
      <c r="AQ334" s="142">
        <v>23302.5</v>
      </c>
      <c r="AR334" s="142">
        <v>0</v>
      </c>
      <c r="AS334" s="142">
        <v>0</v>
      </c>
      <c r="AT334" s="142">
        <v>0</v>
      </c>
      <c r="AU334" s="142">
        <v>0</v>
      </c>
      <c r="AV334" s="142">
        <v>0</v>
      </c>
      <c r="AW334" s="142">
        <v>23302.5</v>
      </c>
      <c r="AX334" s="142">
        <v>0</v>
      </c>
      <c r="AY334" s="40">
        <f t="shared" si="15"/>
        <v>23302.5</v>
      </c>
      <c r="AZ334" s="40">
        <f t="shared" si="16"/>
        <v>46605</v>
      </c>
      <c r="BA334" s="40">
        <f t="shared" si="17"/>
        <v>69907.5</v>
      </c>
    </row>
    <row r="335" spans="1:53" x14ac:dyDescent="0.35">
      <c r="A335" s="127">
        <v>20846001</v>
      </c>
      <c r="B335" s="127">
        <v>1</v>
      </c>
      <c r="C335" s="127">
        <v>1</v>
      </c>
      <c r="D335" s="127">
        <v>1</v>
      </c>
      <c r="E335" s="127" t="s">
        <v>23</v>
      </c>
      <c r="F335" s="127" t="s">
        <v>24</v>
      </c>
      <c r="G335" s="127" t="s">
        <v>25</v>
      </c>
      <c r="H335" s="127" t="s">
        <v>26</v>
      </c>
      <c r="I335" s="127" t="s">
        <v>2</v>
      </c>
      <c r="J335" s="127" t="s">
        <v>27</v>
      </c>
      <c r="K335" s="127" t="s">
        <v>311</v>
      </c>
      <c r="L335" s="127" t="s">
        <v>29</v>
      </c>
      <c r="M335" s="127" t="s">
        <v>159</v>
      </c>
      <c r="N335" s="127" t="s">
        <v>1325</v>
      </c>
      <c r="O335" s="127" t="s">
        <v>2889</v>
      </c>
      <c r="P335" s="127" t="s">
        <v>2889</v>
      </c>
      <c r="Q335" s="127" t="s">
        <v>311</v>
      </c>
      <c r="R335" s="128">
        <v>33684210.520000011</v>
      </c>
      <c r="S335" s="128">
        <v>0</v>
      </c>
      <c r="T335" s="128">
        <v>2105263.16</v>
      </c>
      <c r="U335" s="128">
        <v>1136971.51</v>
      </c>
      <c r="V335" s="128">
        <v>0</v>
      </c>
      <c r="W335" s="128">
        <v>0</v>
      </c>
      <c r="X335" s="128">
        <v>0</v>
      </c>
      <c r="Y335" s="128">
        <v>31578947.360000011</v>
      </c>
      <c r="Z335" s="130">
        <v>43938</v>
      </c>
      <c r="AA335" s="130">
        <v>48323</v>
      </c>
      <c r="AB335" s="129">
        <v>50000000</v>
      </c>
      <c r="AC335" s="129">
        <v>40000000</v>
      </c>
      <c r="AD335" s="129">
        <v>7.4712328767123291</v>
      </c>
      <c r="AE335" s="129">
        <v>12.013698630136986</v>
      </c>
      <c r="AF335" s="135">
        <v>7.4601000000000001E-2</v>
      </c>
      <c r="AG335" s="132" t="s">
        <v>3237</v>
      </c>
      <c r="AH335" s="135">
        <v>1.3583E-2</v>
      </c>
      <c r="AI335" s="127" t="s">
        <v>311</v>
      </c>
      <c r="AJ335" s="127" t="s">
        <v>311</v>
      </c>
      <c r="AK335" s="142">
        <v>0</v>
      </c>
      <c r="AL335" s="142">
        <v>0</v>
      </c>
      <c r="AM335" s="142">
        <v>0</v>
      </c>
      <c r="AN335" s="142">
        <v>0</v>
      </c>
      <c r="AO335" s="142">
        <v>0</v>
      </c>
      <c r="AP335" s="142">
        <v>929173.86</v>
      </c>
      <c r="AQ335" s="142">
        <v>0</v>
      </c>
      <c r="AR335" s="142">
        <v>0</v>
      </c>
      <c r="AS335" s="142">
        <v>0</v>
      </c>
      <c r="AT335" s="142">
        <v>0</v>
      </c>
      <c r="AU335" s="142">
        <v>0</v>
      </c>
      <c r="AV335" s="142">
        <v>871993.93</v>
      </c>
      <c r="AW335" s="142">
        <v>0</v>
      </c>
      <c r="AX335" s="142">
        <v>0</v>
      </c>
      <c r="AY335" s="40">
        <f t="shared" si="15"/>
        <v>0</v>
      </c>
      <c r="AZ335" s="40">
        <f t="shared" si="16"/>
        <v>1801167.79</v>
      </c>
      <c r="BA335" s="40">
        <f t="shared" si="17"/>
        <v>1801167.79</v>
      </c>
    </row>
    <row r="336" spans="1:53" x14ac:dyDescent="0.35">
      <c r="A336" s="127">
        <v>20354000</v>
      </c>
      <c r="B336" s="127">
        <v>1</v>
      </c>
      <c r="C336" s="127">
        <v>1</v>
      </c>
      <c r="D336" s="127">
        <v>1</v>
      </c>
      <c r="E336" s="127" t="s">
        <v>23</v>
      </c>
      <c r="F336" s="127" t="s">
        <v>24</v>
      </c>
      <c r="G336" s="127" t="s">
        <v>25</v>
      </c>
      <c r="H336" s="127" t="s">
        <v>26</v>
      </c>
      <c r="I336" s="127" t="s">
        <v>2</v>
      </c>
      <c r="J336" s="127" t="s">
        <v>27</v>
      </c>
      <c r="K336" s="127" t="s">
        <v>160</v>
      </c>
      <c r="L336" s="127" t="s">
        <v>29</v>
      </c>
      <c r="M336" s="127" t="s">
        <v>159</v>
      </c>
      <c r="N336" s="127" t="s">
        <v>1325</v>
      </c>
      <c r="O336" s="127" t="s">
        <v>2890</v>
      </c>
      <c r="P336" s="127" t="s">
        <v>2890</v>
      </c>
      <c r="Q336" s="127" t="s">
        <v>160</v>
      </c>
      <c r="R336" s="128">
        <v>2073321.1400002681</v>
      </c>
      <c r="S336" s="128">
        <v>1588361.53</v>
      </c>
      <c r="T336" s="128">
        <v>0</v>
      </c>
      <c r="U336" s="128">
        <v>0</v>
      </c>
      <c r="V336" s="128">
        <v>0</v>
      </c>
      <c r="W336" s="128">
        <v>1.4901161193847656E-8</v>
      </c>
      <c r="X336" s="128">
        <v>0</v>
      </c>
      <c r="Y336" s="128">
        <v>3661682.670000283</v>
      </c>
      <c r="Z336" s="130">
        <v>44949</v>
      </c>
      <c r="AA336" s="130">
        <v>54011</v>
      </c>
      <c r="AB336" s="129">
        <v>35000000</v>
      </c>
      <c r="AC336" s="129">
        <v>35000000</v>
      </c>
      <c r="AD336" s="129">
        <v>23.054794520547944</v>
      </c>
      <c r="AE336" s="129">
        <v>24.827397260273973</v>
      </c>
      <c r="AF336" s="132">
        <v>1.2999999999999999E-2</v>
      </c>
      <c r="AG336" s="132" t="s">
        <v>39</v>
      </c>
      <c r="AH336" s="132"/>
      <c r="AI336" s="127" t="s">
        <v>160</v>
      </c>
      <c r="AJ336" s="127" t="s">
        <v>160</v>
      </c>
      <c r="AK336" s="142">
        <v>0</v>
      </c>
      <c r="AL336" s="142">
        <v>0</v>
      </c>
      <c r="AM336" s="142">
        <v>17999.95</v>
      </c>
      <c r="AN336" s="142">
        <v>0</v>
      </c>
      <c r="AO336" s="142">
        <v>0</v>
      </c>
      <c r="AP336" s="142">
        <v>0</v>
      </c>
      <c r="AQ336" s="142">
        <v>0</v>
      </c>
      <c r="AR336" s="142">
        <v>0</v>
      </c>
      <c r="AS336" s="142">
        <v>23605.31</v>
      </c>
      <c r="AT336" s="142">
        <v>0</v>
      </c>
      <c r="AU336" s="142">
        <v>0</v>
      </c>
      <c r="AV336" s="142">
        <v>0</v>
      </c>
      <c r="AW336" s="142">
        <v>0</v>
      </c>
      <c r="AX336" s="142">
        <v>0</v>
      </c>
      <c r="AY336" s="40">
        <f t="shared" si="15"/>
        <v>0</v>
      </c>
      <c r="AZ336" s="40">
        <f t="shared" si="16"/>
        <v>41605.26</v>
      </c>
      <c r="BA336" s="40">
        <f t="shared" si="17"/>
        <v>41605.26</v>
      </c>
    </row>
    <row r="337" spans="1:53" x14ac:dyDescent="0.35">
      <c r="A337" s="127">
        <v>20596000</v>
      </c>
      <c r="B337" s="127">
        <v>1</v>
      </c>
      <c r="C337" s="127">
        <v>1</v>
      </c>
      <c r="D337" s="127">
        <v>1</v>
      </c>
      <c r="E337" s="127" t="s">
        <v>23</v>
      </c>
      <c r="F337" s="127" t="s">
        <v>24</v>
      </c>
      <c r="G337" s="127" t="s">
        <v>25</v>
      </c>
      <c r="H337" s="127" t="s">
        <v>26</v>
      </c>
      <c r="I337" s="127" t="s">
        <v>2</v>
      </c>
      <c r="J337" s="127" t="s">
        <v>27</v>
      </c>
      <c r="K337" s="127" t="s">
        <v>288</v>
      </c>
      <c r="L337" s="127" t="s">
        <v>29</v>
      </c>
      <c r="M337" s="127" t="s">
        <v>159</v>
      </c>
      <c r="N337" s="127" t="s">
        <v>1325</v>
      </c>
      <c r="O337" s="127" t="s">
        <v>2891</v>
      </c>
      <c r="P337" s="127" t="s">
        <v>2891</v>
      </c>
      <c r="Q337" s="127" t="s">
        <v>288</v>
      </c>
      <c r="R337" s="128">
        <v>80000000.000000268</v>
      </c>
      <c r="S337" s="128">
        <v>0</v>
      </c>
      <c r="T337" s="128">
        <v>0</v>
      </c>
      <c r="U337" s="128">
        <v>0</v>
      </c>
      <c r="V337" s="128">
        <v>0</v>
      </c>
      <c r="W337" s="128">
        <v>1.4901161193847656E-8</v>
      </c>
      <c r="X337" s="128">
        <v>0</v>
      </c>
      <c r="Y337" s="128">
        <v>80000000.000000283</v>
      </c>
      <c r="Z337" s="130">
        <v>44911</v>
      </c>
      <c r="AA337" s="130">
        <v>48945</v>
      </c>
      <c r="AB337" s="129">
        <v>100000000</v>
      </c>
      <c r="AC337" s="129">
        <v>100000000</v>
      </c>
      <c r="AD337" s="129">
        <v>9.1753424657534239</v>
      </c>
      <c r="AE337" s="129">
        <v>11.052054794520547</v>
      </c>
      <c r="AF337" s="132">
        <v>4.7199999999999999E-2</v>
      </c>
      <c r="AG337" s="132" t="s">
        <v>39</v>
      </c>
      <c r="AH337" s="132"/>
      <c r="AI337" s="127" t="s">
        <v>288</v>
      </c>
      <c r="AJ337" s="127" t="s">
        <v>288</v>
      </c>
      <c r="AK337" s="142">
        <v>0</v>
      </c>
      <c r="AL337" s="142">
        <v>0</v>
      </c>
      <c r="AM337" s="142">
        <v>1929955.56</v>
      </c>
      <c r="AN337" s="142">
        <v>0</v>
      </c>
      <c r="AO337" s="142">
        <v>0</v>
      </c>
      <c r="AP337" s="142">
        <v>0</v>
      </c>
      <c r="AQ337" s="142">
        <v>0</v>
      </c>
      <c r="AR337" s="142">
        <v>0</v>
      </c>
      <c r="AS337" s="142">
        <v>1898488.89</v>
      </c>
      <c r="AT337" s="142">
        <v>0</v>
      </c>
      <c r="AU337" s="142">
        <v>0</v>
      </c>
      <c r="AV337" s="142">
        <v>0</v>
      </c>
      <c r="AW337" s="142">
        <v>0</v>
      </c>
      <c r="AX337" s="142">
        <v>0</v>
      </c>
      <c r="AY337" s="40">
        <f t="shared" si="15"/>
        <v>0</v>
      </c>
      <c r="AZ337" s="40">
        <f t="shared" si="16"/>
        <v>3828444.45</v>
      </c>
      <c r="BA337" s="40">
        <f t="shared" si="17"/>
        <v>3828444.45</v>
      </c>
    </row>
    <row r="338" spans="1:53" x14ac:dyDescent="0.35">
      <c r="A338" s="127">
        <v>31000000</v>
      </c>
      <c r="B338" s="127">
        <v>1</v>
      </c>
      <c r="C338" s="127">
        <v>1</v>
      </c>
      <c r="D338" s="127">
        <v>1</v>
      </c>
      <c r="E338" s="127" t="s">
        <v>23</v>
      </c>
      <c r="F338" s="127" t="s">
        <v>24</v>
      </c>
      <c r="G338" s="127" t="s">
        <v>25</v>
      </c>
      <c r="H338" s="127" t="s">
        <v>26</v>
      </c>
      <c r="I338" s="127" t="s">
        <v>2</v>
      </c>
      <c r="J338" s="127" t="s">
        <v>27</v>
      </c>
      <c r="K338" s="127" t="s">
        <v>2925</v>
      </c>
      <c r="L338" s="127" t="s">
        <v>29</v>
      </c>
      <c r="M338" s="127" t="s">
        <v>2926</v>
      </c>
      <c r="N338" s="127" t="s">
        <v>2927</v>
      </c>
      <c r="O338" s="127" t="s">
        <v>2925</v>
      </c>
      <c r="P338" s="127" t="s">
        <v>2925</v>
      </c>
      <c r="Q338" s="127" t="s">
        <v>2925</v>
      </c>
      <c r="R338" s="128">
        <v>656022000</v>
      </c>
      <c r="S338" s="128">
        <v>0</v>
      </c>
      <c r="T338" s="128">
        <v>0</v>
      </c>
      <c r="U338" s="128">
        <v>0</v>
      </c>
      <c r="V338" s="128">
        <v>340000</v>
      </c>
      <c r="W338" s="128">
        <v>1.4901161193847656E-8</v>
      </c>
      <c r="X338" s="128">
        <v>0</v>
      </c>
      <c r="Y338" s="128">
        <v>656022000</v>
      </c>
      <c r="Z338" s="130">
        <v>45055</v>
      </c>
      <c r="AA338" s="130">
        <v>51814</v>
      </c>
      <c r="AB338" s="129">
        <v>656022000</v>
      </c>
      <c r="AC338" s="129">
        <v>656022000</v>
      </c>
      <c r="AD338" s="129">
        <v>17.035616438356165</v>
      </c>
      <c r="AE338" s="129">
        <v>18.517808219178082</v>
      </c>
      <c r="AF338" s="132">
        <v>6.9800000000000001E-2</v>
      </c>
      <c r="AG338" s="132" t="s">
        <v>39</v>
      </c>
      <c r="AH338" s="132"/>
      <c r="AI338" s="127" t="s">
        <v>2925</v>
      </c>
      <c r="AJ338" s="127" t="s">
        <v>2925</v>
      </c>
      <c r="AK338" s="142">
        <v>15939383.630000001</v>
      </c>
      <c r="AL338" s="142">
        <v>0</v>
      </c>
      <c r="AM338" s="142">
        <v>0</v>
      </c>
      <c r="AN338" s="142">
        <v>15939383.630000001</v>
      </c>
      <c r="AO338" s="142">
        <v>0</v>
      </c>
      <c r="AP338" s="142">
        <v>0</v>
      </c>
      <c r="AQ338" s="142">
        <v>15939383.630000001</v>
      </c>
      <c r="AR338" s="142">
        <v>0</v>
      </c>
      <c r="AS338" s="142">
        <v>0</v>
      </c>
      <c r="AT338" s="142">
        <v>15939383.630000001</v>
      </c>
      <c r="AU338" s="142">
        <v>0</v>
      </c>
      <c r="AV338" s="142">
        <v>0</v>
      </c>
      <c r="AW338" s="142">
        <v>15939383.630000001</v>
      </c>
      <c r="AX338" s="142">
        <v>0</v>
      </c>
      <c r="AY338" s="40">
        <f t="shared" si="15"/>
        <v>15939383.630000001</v>
      </c>
      <c r="AZ338" s="40">
        <f t="shared" si="16"/>
        <v>63757534.520000003</v>
      </c>
      <c r="BA338" s="40">
        <f t="shared" si="17"/>
        <v>79696918.150000006</v>
      </c>
    </row>
    <row r="339" spans="1:53" x14ac:dyDescent="0.35">
      <c r="A339" s="127">
        <v>20862000</v>
      </c>
      <c r="B339" s="127">
        <v>1</v>
      </c>
      <c r="C339" s="127">
        <v>1</v>
      </c>
      <c r="D339" s="127">
        <v>0</v>
      </c>
      <c r="E339" s="127" t="s">
        <v>23</v>
      </c>
      <c r="F339" s="127" t="s">
        <v>24</v>
      </c>
      <c r="G339" s="127" t="s">
        <v>25</v>
      </c>
      <c r="H339" s="127" t="s">
        <v>44</v>
      </c>
      <c r="I339" s="127" t="s">
        <v>45</v>
      </c>
      <c r="J339" s="127" t="s">
        <v>27</v>
      </c>
      <c r="K339" s="127" t="s">
        <v>311</v>
      </c>
      <c r="L339" s="127" t="s">
        <v>2955</v>
      </c>
      <c r="M339" s="127" t="s">
        <v>159</v>
      </c>
      <c r="N339" s="127" t="s">
        <v>1325</v>
      </c>
      <c r="O339" s="127" t="s">
        <v>2956</v>
      </c>
      <c r="P339" s="127" t="s">
        <v>2956</v>
      </c>
      <c r="Q339" s="127" t="s">
        <v>311</v>
      </c>
      <c r="R339" s="128">
        <v>4217292.3200002387</v>
      </c>
      <c r="S339" s="128">
        <v>4647848.72</v>
      </c>
      <c r="T339" s="128">
        <v>0</v>
      </c>
      <c r="U339" s="128">
        <v>0</v>
      </c>
      <c r="V339" s="128">
        <v>0</v>
      </c>
      <c r="W339" s="128">
        <v>1.4901161193847656E-8</v>
      </c>
      <c r="X339" s="128">
        <v>0</v>
      </c>
      <c r="Y339" s="128">
        <v>8865141.0400002524</v>
      </c>
      <c r="Z339" s="130">
        <v>44918</v>
      </c>
      <c r="AA339" s="130">
        <v>50397</v>
      </c>
      <c r="AB339" s="129">
        <v>26891460</v>
      </c>
      <c r="AC339" s="129">
        <v>26891460</v>
      </c>
      <c r="AD339" s="129">
        <v>13.153424657534247</v>
      </c>
      <c r="AE339" s="129">
        <v>15.010958904109589</v>
      </c>
      <c r="AF339" s="135">
        <v>7.2316000000000005E-2</v>
      </c>
      <c r="AG339" s="132" t="s">
        <v>2799</v>
      </c>
      <c r="AH339" s="132">
        <v>0.02</v>
      </c>
      <c r="AI339" s="127" t="s">
        <v>311</v>
      </c>
      <c r="AJ339" s="127" t="s">
        <v>311</v>
      </c>
      <c r="AK339" s="142">
        <v>0</v>
      </c>
      <c r="AL339" s="142">
        <v>241771.413</v>
      </c>
      <c r="AM339" s="142">
        <v>0</v>
      </c>
      <c r="AN339" s="142">
        <v>0</v>
      </c>
      <c r="AO339" s="142">
        <v>0</v>
      </c>
      <c r="AP339" s="142">
        <v>0</v>
      </c>
      <c r="AQ339" s="142">
        <v>0</v>
      </c>
      <c r="AR339" s="142">
        <v>339674.75200000004</v>
      </c>
      <c r="AS339" s="142">
        <v>0</v>
      </c>
      <c r="AT339" s="142">
        <v>0</v>
      </c>
      <c r="AU339" s="142">
        <v>0</v>
      </c>
      <c r="AV339" s="142">
        <v>0</v>
      </c>
      <c r="AW339" s="142">
        <v>0</v>
      </c>
      <c r="AX339" s="142">
        <v>341455.56200000003</v>
      </c>
      <c r="AY339" s="40">
        <f t="shared" si="15"/>
        <v>241771.413</v>
      </c>
      <c r="AZ339" s="40">
        <f t="shared" si="16"/>
        <v>681130.31400000001</v>
      </c>
      <c r="BA339" s="40">
        <f t="shared" si="17"/>
        <v>922901.72699999996</v>
      </c>
    </row>
    <row r="340" spans="1:53" x14ac:dyDescent="0.35">
      <c r="A340" s="127">
        <v>20863000</v>
      </c>
      <c r="B340" s="127">
        <v>1</v>
      </c>
      <c r="C340" s="127">
        <v>0</v>
      </c>
      <c r="D340" s="127">
        <v>0</v>
      </c>
      <c r="E340" s="127" t="s">
        <v>23</v>
      </c>
      <c r="F340" s="127" t="s">
        <v>68</v>
      </c>
      <c r="G340" s="127" t="s">
        <v>68</v>
      </c>
      <c r="H340" s="127" t="s">
        <v>68</v>
      </c>
      <c r="I340" s="127" t="s">
        <v>68</v>
      </c>
      <c r="J340" s="127" t="s">
        <v>27</v>
      </c>
      <c r="K340" s="127" t="s">
        <v>311</v>
      </c>
      <c r="L340" s="127" t="s">
        <v>166</v>
      </c>
      <c r="M340" s="127" t="s">
        <v>159</v>
      </c>
      <c r="N340" s="127" t="s">
        <v>1325</v>
      </c>
      <c r="O340" s="127" t="s">
        <v>2957</v>
      </c>
      <c r="P340" s="127" t="s">
        <v>2957</v>
      </c>
      <c r="Q340" s="127" t="s">
        <v>311</v>
      </c>
      <c r="R340" s="128">
        <v>75000000.000000238</v>
      </c>
      <c r="S340" s="128">
        <v>0</v>
      </c>
      <c r="T340" s="128">
        <v>0</v>
      </c>
      <c r="U340" s="128">
        <v>0</v>
      </c>
      <c r="V340" s="128">
        <v>0</v>
      </c>
      <c r="W340" s="128">
        <v>1.4901161193847656E-8</v>
      </c>
      <c r="X340" s="128">
        <v>0</v>
      </c>
      <c r="Y340" s="128">
        <v>75000000.000000253</v>
      </c>
      <c r="Z340" s="130">
        <v>45070</v>
      </c>
      <c r="AA340" s="130">
        <v>48723</v>
      </c>
      <c r="AB340" s="129">
        <v>75000000</v>
      </c>
      <c r="AC340" s="129">
        <v>75000000</v>
      </c>
      <c r="AD340" s="129">
        <v>8.5671232876712331</v>
      </c>
      <c r="AE340" s="129">
        <v>10.008219178082191</v>
      </c>
      <c r="AF340" s="135">
        <v>7.3844999999999994E-2</v>
      </c>
      <c r="AG340" s="132" t="s">
        <v>2799</v>
      </c>
      <c r="AH340" s="132">
        <v>1.95E-2</v>
      </c>
      <c r="AI340" s="127" t="s">
        <v>311</v>
      </c>
      <c r="AJ340" s="127" t="s">
        <v>311</v>
      </c>
      <c r="AK340" s="142">
        <v>747500</v>
      </c>
      <c r="AL340" s="142">
        <v>0</v>
      </c>
      <c r="AM340" s="142">
        <v>0</v>
      </c>
      <c r="AN340" s="142">
        <v>0</v>
      </c>
      <c r="AO340" s="142">
        <v>0</v>
      </c>
      <c r="AP340" s="142">
        <v>0</v>
      </c>
      <c r="AQ340" s="142">
        <v>735312.5</v>
      </c>
      <c r="AR340" s="142">
        <v>0</v>
      </c>
      <c r="AS340" s="142">
        <v>0</v>
      </c>
      <c r="AT340" s="142">
        <v>0</v>
      </c>
      <c r="AU340" s="142">
        <v>0</v>
      </c>
      <c r="AV340" s="142">
        <v>0</v>
      </c>
      <c r="AW340" s="142">
        <v>747500</v>
      </c>
      <c r="AX340" s="142">
        <v>0</v>
      </c>
      <c r="AY340" s="40">
        <f t="shared" si="15"/>
        <v>747500</v>
      </c>
      <c r="AZ340" s="40">
        <f t="shared" si="16"/>
        <v>1482812.5</v>
      </c>
      <c r="BA340" s="40">
        <f t="shared" si="17"/>
        <v>2230312.5</v>
      </c>
    </row>
    <row r="341" spans="1:53" x14ac:dyDescent="0.35">
      <c r="A341" s="127">
        <v>20855001</v>
      </c>
      <c r="B341" s="127">
        <v>1</v>
      </c>
      <c r="C341" s="127">
        <v>1</v>
      </c>
      <c r="D341" s="127">
        <v>1</v>
      </c>
      <c r="E341" s="127" t="s">
        <v>2958</v>
      </c>
      <c r="F341" s="127" t="s">
        <v>24</v>
      </c>
      <c r="G341" s="127" t="s">
        <v>25</v>
      </c>
      <c r="H341" s="127" t="s">
        <v>437</v>
      </c>
      <c r="I341" s="127" t="s">
        <v>2</v>
      </c>
      <c r="J341" s="127" t="s">
        <v>27</v>
      </c>
      <c r="K341" s="127" t="s">
        <v>311</v>
      </c>
      <c r="L341" s="127" t="s">
        <v>29</v>
      </c>
      <c r="M341" s="127" t="s">
        <v>159</v>
      </c>
      <c r="N341" s="127" t="s">
        <v>1325</v>
      </c>
      <c r="O341" s="127" t="s">
        <v>2959</v>
      </c>
      <c r="P341" s="127" t="s">
        <v>2959</v>
      </c>
      <c r="Q341" s="127" t="s">
        <v>311</v>
      </c>
      <c r="R341" s="128">
        <v>37500000</v>
      </c>
      <c r="S341" s="128">
        <v>0</v>
      </c>
      <c r="T341" s="128">
        <v>0</v>
      </c>
      <c r="U341" s="128">
        <v>0</v>
      </c>
      <c r="V341" s="128">
        <v>0</v>
      </c>
      <c r="W341" s="128">
        <v>0</v>
      </c>
      <c r="X341" s="128">
        <v>0</v>
      </c>
      <c r="Y341" s="128">
        <v>37500000</v>
      </c>
      <c r="Z341" s="130">
        <v>44389</v>
      </c>
      <c r="AA341" s="130">
        <v>51566</v>
      </c>
      <c r="AB341" s="129">
        <v>75000000</v>
      </c>
      <c r="AC341" s="129">
        <v>37500000</v>
      </c>
      <c r="AD341" s="129">
        <v>16.356164383561644</v>
      </c>
      <c r="AE341" s="129">
        <v>19.663013698630138</v>
      </c>
      <c r="AF341" s="135">
        <v>7.5450000000000003E-2</v>
      </c>
      <c r="AG341" s="132" t="s">
        <v>3237</v>
      </c>
      <c r="AH341" s="132">
        <v>1.5283E-2</v>
      </c>
      <c r="AI341" s="127" t="s">
        <v>311</v>
      </c>
      <c r="AJ341" s="127" t="s">
        <v>311</v>
      </c>
      <c r="AK341" s="142">
        <v>0</v>
      </c>
      <c r="AL341" s="142">
        <v>1438265.62</v>
      </c>
      <c r="AM341" s="142">
        <v>0</v>
      </c>
      <c r="AN341" s="142">
        <v>0</v>
      </c>
      <c r="AO341" s="142">
        <v>0</v>
      </c>
      <c r="AP341" s="142">
        <v>0</v>
      </c>
      <c r="AQ341" s="142">
        <v>0</v>
      </c>
      <c r="AR341" s="142">
        <v>1389537.5</v>
      </c>
      <c r="AS341" s="142">
        <v>0</v>
      </c>
      <c r="AT341" s="142">
        <v>0</v>
      </c>
      <c r="AU341" s="142">
        <v>0</v>
      </c>
      <c r="AV341" s="142">
        <v>0</v>
      </c>
      <c r="AW341" s="142">
        <v>0</v>
      </c>
      <c r="AX341" s="142">
        <v>1356079.02</v>
      </c>
      <c r="AY341" s="40">
        <f t="shared" si="15"/>
        <v>1438265.62</v>
      </c>
      <c r="AZ341" s="40">
        <f t="shared" si="16"/>
        <v>2745616.52</v>
      </c>
      <c r="BA341" s="40">
        <f t="shared" si="17"/>
        <v>4183882.14</v>
      </c>
    </row>
    <row r="342" spans="1:53" x14ac:dyDescent="0.35">
      <c r="A342" s="127">
        <v>20355000</v>
      </c>
      <c r="B342" s="127">
        <v>1</v>
      </c>
      <c r="C342" s="127">
        <v>0</v>
      </c>
      <c r="D342" s="127">
        <v>0</v>
      </c>
      <c r="E342" s="127" t="s">
        <v>23</v>
      </c>
      <c r="F342" s="127" t="s">
        <v>68</v>
      </c>
      <c r="G342" s="127" t="s">
        <v>68</v>
      </c>
      <c r="H342" s="127" t="s">
        <v>68</v>
      </c>
      <c r="I342" s="127" t="s">
        <v>68</v>
      </c>
      <c r="J342" s="127" t="s">
        <v>27</v>
      </c>
      <c r="K342" s="127" t="s">
        <v>160</v>
      </c>
      <c r="L342" s="127" t="s">
        <v>70</v>
      </c>
      <c r="M342" s="127" t="s">
        <v>159</v>
      </c>
      <c r="N342" s="127" t="s">
        <v>1325</v>
      </c>
      <c r="O342" s="127" t="s">
        <v>2964</v>
      </c>
      <c r="P342" s="127" t="s">
        <v>2964</v>
      </c>
      <c r="Q342" s="127" t="s">
        <v>160</v>
      </c>
      <c r="R342" s="128">
        <v>100000000</v>
      </c>
      <c r="S342" s="128">
        <v>99380000</v>
      </c>
      <c r="T342" s="128">
        <v>0</v>
      </c>
      <c r="U342" s="128">
        <v>0</v>
      </c>
      <c r="V342" s="128">
        <v>0</v>
      </c>
      <c r="W342" s="128">
        <v>0</v>
      </c>
      <c r="X342" s="128">
        <v>0</v>
      </c>
      <c r="Y342" s="128">
        <v>199380000</v>
      </c>
      <c r="Z342" s="130">
        <v>45030</v>
      </c>
      <c r="AA342" s="130">
        <v>53796</v>
      </c>
      <c r="AB342" s="129">
        <v>300000000</v>
      </c>
      <c r="AC342" s="129">
        <v>300000000</v>
      </c>
      <c r="AD342" s="129">
        <v>22.465753424657535</v>
      </c>
      <c r="AE342" s="129">
        <v>24.016438356164382</v>
      </c>
      <c r="AF342" s="132">
        <v>6.6100599999999995E-2</v>
      </c>
      <c r="AG342" s="127" t="s">
        <v>2965</v>
      </c>
      <c r="AH342" s="132">
        <v>1.2E-2</v>
      </c>
      <c r="AI342" s="127" t="s">
        <v>160</v>
      </c>
      <c r="AJ342" s="127" t="s">
        <v>160</v>
      </c>
      <c r="AK342" s="142">
        <v>0</v>
      </c>
      <c r="AL342" s="142">
        <v>0</v>
      </c>
      <c r="AM342" s="142">
        <v>0</v>
      </c>
      <c r="AN342" s="142">
        <v>0</v>
      </c>
      <c r="AO342" s="142">
        <v>7606036.2690000003</v>
      </c>
      <c r="AP342" s="142">
        <v>0</v>
      </c>
      <c r="AQ342" s="142">
        <v>0</v>
      </c>
      <c r="AR342" s="142">
        <v>0</v>
      </c>
      <c r="AS342" s="142">
        <v>0</v>
      </c>
      <c r="AT342" s="142">
        <v>0</v>
      </c>
      <c r="AU342" s="142">
        <v>8171462.3669999996</v>
      </c>
      <c r="AV342" s="142">
        <v>0</v>
      </c>
      <c r="AW342" s="142">
        <v>0</v>
      </c>
      <c r="AX342" s="142">
        <v>0</v>
      </c>
      <c r="AY342" s="40">
        <f t="shared" si="15"/>
        <v>0</v>
      </c>
      <c r="AZ342" s="40">
        <f t="shared" si="16"/>
        <v>15777498.636</v>
      </c>
      <c r="BA342" s="40">
        <f t="shared" si="17"/>
        <v>15777498.636</v>
      </c>
    </row>
    <row r="343" spans="1:53" x14ac:dyDescent="0.35">
      <c r="A343" s="127">
        <v>20353000</v>
      </c>
      <c r="B343" s="127">
        <v>1</v>
      </c>
      <c r="C343" s="127">
        <v>1</v>
      </c>
      <c r="D343" s="127">
        <v>1</v>
      </c>
      <c r="E343" s="127" t="s">
        <v>23</v>
      </c>
      <c r="F343" s="127" t="s">
        <v>24</v>
      </c>
      <c r="G343" s="127" t="s">
        <v>25</v>
      </c>
      <c r="H343" s="127" t="s">
        <v>26</v>
      </c>
      <c r="I343" s="127" t="s">
        <v>2</v>
      </c>
      <c r="J343" s="127" t="s">
        <v>27</v>
      </c>
      <c r="K343" s="127" t="s">
        <v>160</v>
      </c>
      <c r="L343" s="127" t="s">
        <v>29</v>
      </c>
      <c r="M343" s="127" t="s">
        <v>159</v>
      </c>
      <c r="N343" s="127" t="s">
        <v>1325</v>
      </c>
      <c r="O343" s="127" t="s">
        <v>2966</v>
      </c>
      <c r="P343" s="127" t="s">
        <v>2966</v>
      </c>
      <c r="Q343" s="127" t="s">
        <v>160</v>
      </c>
      <c r="R343" s="128">
        <v>4095604.91</v>
      </c>
      <c r="S343" s="128">
        <v>0</v>
      </c>
      <c r="T343" s="128">
        <v>0</v>
      </c>
      <c r="U343" s="128">
        <v>0</v>
      </c>
      <c r="V343" s="128">
        <v>0</v>
      </c>
      <c r="W343" s="128">
        <v>0</v>
      </c>
      <c r="X343" s="128">
        <v>0</v>
      </c>
      <c r="Y343" s="128">
        <v>4095604.91</v>
      </c>
      <c r="Z343" s="130">
        <v>44949</v>
      </c>
      <c r="AA343" s="130">
        <v>53281</v>
      </c>
      <c r="AB343" s="129">
        <v>49000000</v>
      </c>
      <c r="AC343" s="129">
        <v>49000000</v>
      </c>
      <c r="AD343" s="129">
        <v>21.054794520547944</v>
      </c>
      <c r="AE343" s="129">
        <v>22.827397260273973</v>
      </c>
      <c r="AF343" s="132">
        <v>6.5799999999999997E-2</v>
      </c>
      <c r="AG343" s="127" t="s">
        <v>2965</v>
      </c>
      <c r="AH343" s="132">
        <v>1.2E-2</v>
      </c>
      <c r="AI343" s="127" t="s">
        <v>160</v>
      </c>
      <c r="AJ343" s="127" t="s">
        <v>160</v>
      </c>
      <c r="AK343" s="142">
        <v>0</v>
      </c>
      <c r="AL343" s="142">
        <v>0</v>
      </c>
      <c r="AM343" s="142">
        <v>466519.63500000001</v>
      </c>
      <c r="AN343" s="142">
        <v>0</v>
      </c>
      <c r="AO343" s="142">
        <v>0</v>
      </c>
      <c r="AP343" s="142">
        <v>0</v>
      </c>
      <c r="AQ343" s="142">
        <v>0</v>
      </c>
      <c r="AR343" s="142">
        <v>0</v>
      </c>
      <c r="AS343" s="142">
        <v>235510.68699999998</v>
      </c>
      <c r="AT343" s="142">
        <v>0</v>
      </c>
      <c r="AU343" s="142">
        <v>0</v>
      </c>
      <c r="AV343" s="142">
        <v>0</v>
      </c>
      <c r="AW343" s="142">
        <v>0</v>
      </c>
      <c r="AX343" s="142">
        <v>0</v>
      </c>
      <c r="AY343" s="40">
        <f t="shared" si="15"/>
        <v>0</v>
      </c>
      <c r="AZ343" s="40">
        <f t="shared" si="16"/>
        <v>702030.32199999993</v>
      </c>
      <c r="BA343" s="40">
        <f t="shared" si="17"/>
        <v>702030.32199999993</v>
      </c>
    </row>
    <row r="344" spans="1:53" x14ac:dyDescent="0.35">
      <c r="A344" s="127">
        <v>20356000</v>
      </c>
      <c r="B344" s="127">
        <v>1</v>
      </c>
      <c r="C344" s="127">
        <v>1</v>
      </c>
      <c r="D344" s="127">
        <v>1</v>
      </c>
      <c r="E344" s="127" t="s">
        <v>23</v>
      </c>
      <c r="F344" s="127" t="s">
        <v>24</v>
      </c>
      <c r="G344" s="127" t="s">
        <v>25</v>
      </c>
      <c r="H344" s="127" t="s">
        <v>26</v>
      </c>
      <c r="I344" s="127" t="s">
        <v>2</v>
      </c>
      <c r="J344" s="127" t="s">
        <v>27</v>
      </c>
      <c r="K344" s="127" t="s">
        <v>160</v>
      </c>
      <c r="L344" s="127" t="s">
        <v>29</v>
      </c>
      <c r="M344" s="127" t="s">
        <v>159</v>
      </c>
      <c r="N344" s="127" t="s">
        <v>1325</v>
      </c>
      <c r="O344" s="127" t="s">
        <v>2967</v>
      </c>
      <c r="P344" s="127" t="s">
        <v>2967</v>
      </c>
      <c r="Q344" s="127" t="s">
        <v>160</v>
      </c>
      <c r="R344" s="128">
        <v>2610699.7999999998</v>
      </c>
      <c r="S344" s="128">
        <v>0</v>
      </c>
      <c r="T344" s="128">
        <v>0</v>
      </c>
      <c r="U344" s="128">
        <v>0</v>
      </c>
      <c r="V344" s="128">
        <v>0</v>
      </c>
      <c r="W344" s="128">
        <v>0</v>
      </c>
      <c r="X344" s="128">
        <v>0</v>
      </c>
      <c r="Y344" s="128">
        <v>2610699.7999999998</v>
      </c>
      <c r="Z344" s="130">
        <v>45061</v>
      </c>
      <c r="AA344" s="130">
        <v>53888</v>
      </c>
      <c r="AB344" s="129">
        <v>9539946.7300000004</v>
      </c>
      <c r="AC344" s="129">
        <v>9539946.7300000004</v>
      </c>
      <c r="AD344" s="129">
        <v>22.717808219178082</v>
      </c>
      <c r="AE344" s="129">
        <v>24.183561643835617</v>
      </c>
      <c r="AF344" s="132">
        <v>6.5506200000000001E-2</v>
      </c>
      <c r="AG344" s="127" t="s">
        <v>2965</v>
      </c>
      <c r="AH344" s="132">
        <v>1.2E-2</v>
      </c>
      <c r="AI344" s="127" t="s">
        <v>160</v>
      </c>
      <c r="AJ344" s="127" t="s">
        <v>160</v>
      </c>
      <c r="AK344" s="142">
        <v>0</v>
      </c>
      <c r="AL344" s="142">
        <v>0</v>
      </c>
      <c r="AM344" s="142">
        <v>102350.23699999999</v>
      </c>
      <c r="AN344" s="142">
        <v>0</v>
      </c>
      <c r="AO344" s="142">
        <v>0</v>
      </c>
      <c r="AP344" s="142">
        <v>0</v>
      </c>
      <c r="AQ344" s="142">
        <v>0</v>
      </c>
      <c r="AR344" s="142">
        <v>0</v>
      </c>
      <c r="AS344" s="142">
        <v>99829.717000000004</v>
      </c>
      <c r="AT344" s="142">
        <v>0</v>
      </c>
      <c r="AU344" s="142">
        <v>0</v>
      </c>
      <c r="AV344" s="142">
        <v>0</v>
      </c>
      <c r="AW344" s="142">
        <v>0</v>
      </c>
      <c r="AX344" s="142">
        <v>0</v>
      </c>
      <c r="AY344" s="40">
        <f t="shared" si="15"/>
        <v>0</v>
      </c>
      <c r="AZ344" s="40">
        <f t="shared" si="16"/>
        <v>202179.954</v>
      </c>
      <c r="BA344" s="40">
        <f t="shared" si="17"/>
        <v>202179.954</v>
      </c>
    </row>
    <row r="345" spans="1:53" x14ac:dyDescent="0.35">
      <c r="A345" s="127">
        <v>20597000</v>
      </c>
      <c r="B345" s="127">
        <v>1</v>
      </c>
      <c r="C345" s="127">
        <v>1</v>
      </c>
      <c r="D345" s="127">
        <v>1</v>
      </c>
      <c r="E345" s="127" t="s">
        <v>23</v>
      </c>
      <c r="F345" s="127" t="s">
        <v>24</v>
      </c>
      <c r="G345" s="127" t="s">
        <v>25</v>
      </c>
      <c r="H345" s="127" t="s">
        <v>26</v>
      </c>
      <c r="I345" s="127" t="s">
        <v>2</v>
      </c>
      <c r="J345" s="127" t="s">
        <v>27</v>
      </c>
      <c r="K345" s="127" t="s">
        <v>288</v>
      </c>
      <c r="L345" s="127" t="s">
        <v>29</v>
      </c>
      <c r="M345" s="127" t="s">
        <v>159</v>
      </c>
      <c r="N345" s="127" t="s">
        <v>1325</v>
      </c>
      <c r="O345" s="127" t="s">
        <v>2968</v>
      </c>
      <c r="P345" s="127" t="s">
        <v>2968</v>
      </c>
      <c r="Q345" s="127" t="s">
        <v>288</v>
      </c>
      <c r="R345" s="128">
        <v>86319985</v>
      </c>
      <c r="S345" s="128">
        <v>0</v>
      </c>
      <c r="T345" s="128">
        <v>0</v>
      </c>
      <c r="U345" s="128">
        <v>2400665.2200000002</v>
      </c>
      <c r="V345" s="128">
        <v>145144.29</v>
      </c>
      <c r="W345" s="128">
        <v>0</v>
      </c>
      <c r="X345" s="128">
        <v>0</v>
      </c>
      <c r="Y345" s="128">
        <v>86319985</v>
      </c>
      <c r="Z345" s="130">
        <v>44998</v>
      </c>
      <c r="AA345" s="130">
        <v>51441</v>
      </c>
      <c r="AB345" s="129">
        <v>200000000</v>
      </c>
      <c r="AC345" s="129">
        <v>200000000</v>
      </c>
      <c r="AD345" s="129">
        <v>16.013698630136986</v>
      </c>
      <c r="AE345" s="129">
        <v>17.652054794520549</v>
      </c>
      <c r="AF345" s="132">
        <v>6.0499999999999998E-2</v>
      </c>
      <c r="AG345" s="132" t="s">
        <v>2770</v>
      </c>
      <c r="AH345" s="132">
        <v>1.2E-2</v>
      </c>
      <c r="AI345" s="127" t="s">
        <v>288</v>
      </c>
      <c r="AJ345" s="127" t="s">
        <v>288</v>
      </c>
      <c r="AK345" s="142">
        <v>2545809.5100000002</v>
      </c>
      <c r="AL345" s="142">
        <v>0</v>
      </c>
      <c r="AM345" s="142">
        <v>0</v>
      </c>
      <c r="AN345" s="142">
        <v>0</v>
      </c>
      <c r="AO345" s="142">
        <v>0</v>
      </c>
      <c r="AP345" s="142">
        <v>0</v>
      </c>
      <c r="AQ345" s="142">
        <v>2845487.3660000004</v>
      </c>
      <c r="AR345" s="142">
        <v>0</v>
      </c>
      <c r="AS345" s="142">
        <v>0</v>
      </c>
      <c r="AT345" s="142">
        <v>0</v>
      </c>
      <c r="AU345" s="142">
        <v>0</v>
      </c>
      <c r="AV345" s="142">
        <v>0</v>
      </c>
      <c r="AW345" s="142">
        <v>2852482.2429999998</v>
      </c>
      <c r="AX345" s="142">
        <v>0</v>
      </c>
      <c r="AY345" s="40">
        <f t="shared" si="15"/>
        <v>2545809.5100000002</v>
      </c>
      <c r="AZ345" s="40">
        <f t="shared" si="16"/>
        <v>5697969.6090000002</v>
      </c>
      <c r="BA345" s="40">
        <f t="shared" si="17"/>
        <v>8243779.1190000009</v>
      </c>
    </row>
    <row r="346" spans="1:53" x14ac:dyDescent="0.35">
      <c r="A346" s="127">
        <v>20864000</v>
      </c>
      <c r="B346" s="127">
        <v>1</v>
      </c>
      <c r="C346" s="127">
        <v>1</v>
      </c>
      <c r="D346" s="127">
        <v>0</v>
      </c>
      <c r="E346" s="127" t="s">
        <v>23</v>
      </c>
      <c r="F346" s="127" t="s">
        <v>24</v>
      </c>
      <c r="G346" s="127" t="s">
        <v>25</v>
      </c>
      <c r="H346" s="127" t="s">
        <v>44</v>
      </c>
      <c r="I346" s="127" t="s">
        <v>45</v>
      </c>
      <c r="J346" s="127" t="s">
        <v>27</v>
      </c>
      <c r="K346" s="127" t="s">
        <v>311</v>
      </c>
      <c r="L346" s="127" t="s">
        <v>2969</v>
      </c>
      <c r="M346" s="127" t="s">
        <v>159</v>
      </c>
      <c r="N346" s="127" t="s">
        <v>1325</v>
      </c>
      <c r="O346" s="127" t="s">
        <v>2970</v>
      </c>
      <c r="P346" s="127" t="s">
        <v>2970</v>
      </c>
      <c r="Q346" s="127" t="s">
        <v>311</v>
      </c>
      <c r="R346" s="128">
        <v>660664.19999999995</v>
      </c>
      <c r="S346" s="128">
        <v>0</v>
      </c>
      <c r="T346" s="128">
        <v>0</v>
      </c>
      <c r="U346" s="128">
        <v>0</v>
      </c>
      <c r="V346" s="128">
        <v>0</v>
      </c>
      <c r="W346" s="128">
        <v>0</v>
      </c>
      <c r="X346" s="128">
        <v>0</v>
      </c>
      <c r="Y346" s="128">
        <v>660664.19999999995</v>
      </c>
      <c r="Z346" s="130">
        <v>45113</v>
      </c>
      <c r="AA346" s="130">
        <v>48766</v>
      </c>
      <c r="AB346" s="129">
        <v>26467000</v>
      </c>
      <c r="AC346" s="129">
        <v>26467000</v>
      </c>
      <c r="AD346" s="129">
        <v>8.6849315068493151</v>
      </c>
      <c r="AE346" s="129">
        <v>10.008219178082191</v>
      </c>
      <c r="AF346" s="135">
        <v>7.1280999999999997E-2</v>
      </c>
      <c r="AG346" s="132" t="s">
        <v>2799</v>
      </c>
      <c r="AH346" s="132">
        <v>1.95E-2</v>
      </c>
      <c r="AI346" s="127" t="s">
        <v>311</v>
      </c>
      <c r="AJ346" s="127" t="s">
        <v>311</v>
      </c>
      <c r="AK346" s="142">
        <v>0</v>
      </c>
      <c r="AL346" s="142">
        <v>0</v>
      </c>
      <c r="AM346" s="142">
        <v>45005.894</v>
      </c>
      <c r="AN346" s="142">
        <v>0</v>
      </c>
      <c r="AO346" s="142">
        <v>0</v>
      </c>
      <c r="AP346" s="142">
        <v>0</v>
      </c>
      <c r="AQ346" s="142">
        <v>0</v>
      </c>
      <c r="AR346" s="142">
        <v>0</v>
      </c>
      <c r="AS346" s="142">
        <v>36879.404999999999</v>
      </c>
      <c r="AT346" s="142">
        <v>0</v>
      </c>
      <c r="AU346" s="142">
        <v>0</v>
      </c>
      <c r="AV346" s="142">
        <v>0</v>
      </c>
      <c r="AW346" s="142">
        <v>0</v>
      </c>
      <c r="AX346" s="142">
        <v>0</v>
      </c>
      <c r="AY346" s="40">
        <f t="shared" si="15"/>
        <v>0</v>
      </c>
      <c r="AZ346" s="40">
        <f t="shared" si="16"/>
        <v>81885.298999999999</v>
      </c>
      <c r="BA346" s="40">
        <f t="shared" si="17"/>
        <v>81885.298999999999</v>
      </c>
    </row>
    <row r="347" spans="1:53" x14ac:dyDescent="0.35">
      <c r="A347" s="127">
        <v>20865000</v>
      </c>
      <c r="B347" s="127">
        <v>1</v>
      </c>
      <c r="C347" s="127">
        <v>1</v>
      </c>
      <c r="D347" s="127">
        <v>1</v>
      </c>
      <c r="E347" s="127" t="s">
        <v>2958</v>
      </c>
      <c r="F347" s="127" t="s">
        <v>24</v>
      </c>
      <c r="G347" s="127" t="s">
        <v>25</v>
      </c>
      <c r="H347" s="127" t="s">
        <v>437</v>
      </c>
      <c r="I347" s="127" t="s">
        <v>2</v>
      </c>
      <c r="J347" s="127" t="s">
        <v>27</v>
      </c>
      <c r="K347" s="127" t="s">
        <v>311</v>
      </c>
      <c r="L347" s="127" t="s">
        <v>29</v>
      </c>
      <c r="M347" s="127" t="s">
        <v>159</v>
      </c>
      <c r="N347" s="127" t="s">
        <v>1325</v>
      </c>
      <c r="O347" s="127" t="s">
        <v>2971</v>
      </c>
      <c r="P347" s="127" t="s">
        <v>2971</v>
      </c>
      <c r="Q347" s="127" t="s">
        <v>311</v>
      </c>
      <c r="R347" s="128">
        <v>27754292.41</v>
      </c>
      <c r="S347" s="128">
        <v>0</v>
      </c>
      <c r="T347" s="128">
        <v>0</v>
      </c>
      <c r="U347" s="128">
        <v>0</v>
      </c>
      <c r="V347" s="128">
        <v>0</v>
      </c>
      <c r="W347" s="128">
        <v>0</v>
      </c>
      <c r="X347" s="128">
        <v>0</v>
      </c>
      <c r="Y347" s="128">
        <v>27754292.41</v>
      </c>
      <c r="Z347" s="130">
        <v>45135</v>
      </c>
      <c r="AA347" s="130">
        <v>52440</v>
      </c>
      <c r="AB347" s="129">
        <v>150000000</v>
      </c>
      <c r="AC347" s="129">
        <v>150000000</v>
      </c>
      <c r="AD347" s="129">
        <v>18.75068493150685</v>
      </c>
      <c r="AE347" s="129">
        <v>20.013698630136986</v>
      </c>
      <c r="AF347" s="135">
        <v>7.2137000000000007E-2</v>
      </c>
      <c r="AG347" s="132" t="s">
        <v>2799</v>
      </c>
      <c r="AH347" s="132">
        <v>0.02</v>
      </c>
      <c r="AI347" s="127" t="s">
        <v>311</v>
      </c>
      <c r="AJ347" s="127" t="s">
        <v>311</v>
      </c>
      <c r="AK347" s="142">
        <v>0</v>
      </c>
      <c r="AL347" s="142">
        <v>0</v>
      </c>
      <c r="AM347" s="142">
        <v>1227249.5970000001</v>
      </c>
      <c r="AN347" s="142">
        <v>0</v>
      </c>
      <c r="AO347" s="142">
        <v>0</v>
      </c>
      <c r="AP347" s="142">
        <v>0</v>
      </c>
      <c r="AQ347" s="142">
        <v>0</v>
      </c>
      <c r="AR347" s="142">
        <v>0</v>
      </c>
      <c r="AS347" s="142">
        <v>1207240.094</v>
      </c>
      <c r="AT347" s="142">
        <v>0</v>
      </c>
      <c r="AU347" s="142">
        <v>0</v>
      </c>
      <c r="AV347" s="142">
        <v>0</v>
      </c>
      <c r="AW347" s="142">
        <v>0</v>
      </c>
      <c r="AX347" s="142">
        <v>0</v>
      </c>
      <c r="AY347" s="40">
        <f t="shared" si="15"/>
        <v>0</v>
      </c>
      <c r="AZ347" s="40">
        <f t="shared" si="16"/>
        <v>2434489.6910000001</v>
      </c>
      <c r="BA347" s="40">
        <f t="shared" si="17"/>
        <v>2434489.6910000001</v>
      </c>
    </row>
    <row r="348" spans="1:53" x14ac:dyDescent="0.35">
      <c r="A348" s="127">
        <v>20866000</v>
      </c>
      <c r="B348" s="127">
        <v>1</v>
      </c>
      <c r="C348" s="127">
        <v>1</v>
      </c>
      <c r="D348" s="127">
        <v>1</v>
      </c>
      <c r="E348" s="127" t="s">
        <v>2958</v>
      </c>
      <c r="F348" s="127" t="s">
        <v>24</v>
      </c>
      <c r="G348" s="127" t="s">
        <v>25</v>
      </c>
      <c r="H348" s="127" t="s">
        <v>437</v>
      </c>
      <c r="I348" s="127" t="s">
        <v>2</v>
      </c>
      <c r="J348" s="127" t="s">
        <v>27</v>
      </c>
      <c r="K348" s="127" t="s">
        <v>311</v>
      </c>
      <c r="L348" s="127" t="s">
        <v>29</v>
      </c>
      <c r="M348" s="127" t="s">
        <v>159</v>
      </c>
      <c r="N348" s="127" t="s">
        <v>1325</v>
      </c>
      <c r="O348" s="127" t="s">
        <v>2972</v>
      </c>
      <c r="P348" s="127" t="s">
        <v>2972</v>
      </c>
      <c r="Q348" s="127" t="s">
        <v>311</v>
      </c>
      <c r="R348" s="128">
        <v>11223481.289999999</v>
      </c>
      <c r="S348" s="128">
        <v>0</v>
      </c>
      <c r="T348" s="128">
        <v>0</v>
      </c>
      <c r="U348" s="128">
        <v>0</v>
      </c>
      <c r="V348" s="128">
        <v>0</v>
      </c>
      <c r="W348" s="128">
        <v>0</v>
      </c>
      <c r="X348" s="128">
        <v>0</v>
      </c>
      <c r="Y348" s="128">
        <v>11223481.289999999</v>
      </c>
      <c r="Z348" s="130">
        <v>45135</v>
      </c>
      <c r="AA348" s="130">
        <v>50614</v>
      </c>
      <c r="AB348" s="129">
        <v>20204813.629999999</v>
      </c>
      <c r="AC348" s="129">
        <v>20204813.629999999</v>
      </c>
      <c r="AD348" s="129">
        <v>13.747945205479452</v>
      </c>
      <c r="AE348" s="129">
        <v>15.010958904109589</v>
      </c>
      <c r="AF348" s="132">
        <v>7.1999999999999995E-2</v>
      </c>
      <c r="AG348" s="132" t="s">
        <v>2799</v>
      </c>
      <c r="AH348" s="132">
        <v>0.02</v>
      </c>
      <c r="AI348" s="127" t="s">
        <v>311</v>
      </c>
      <c r="AJ348" s="127" t="s">
        <v>311</v>
      </c>
      <c r="AK348" s="142">
        <v>0</v>
      </c>
      <c r="AL348" s="142">
        <v>0</v>
      </c>
      <c r="AM348" s="142">
        <v>103531.81599999999</v>
      </c>
      <c r="AN348" s="142">
        <v>0</v>
      </c>
      <c r="AO348" s="142">
        <v>0</v>
      </c>
      <c r="AP348" s="142">
        <v>0</v>
      </c>
      <c r="AQ348" s="142">
        <v>0</v>
      </c>
      <c r="AR348" s="142">
        <v>0</v>
      </c>
      <c r="AS348" s="142">
        <v>128662.98999999999</v>
      </c>
      <c r="AT348" s="142">
        <v>0</v>
      </c>
      <c r="AU348" s="142">
        <v>0</v>
      </c>
      <c r="AV348" s="142">
        <v>0</v>
      </c>
      <c r="AW348" s="142">
        <v>0</v>
      </c>
      <c r="AX348" s="142">
        <v>0</v>
      </c>
      <c r="AY348" s="40">
        <f t="shared" si="15"/>
        <v>0</v>
      </c>
      <c r="AZ348" s="40">
        <f t="shared" si="16"/>
        <v>232194.80599999998</v>
      </c>
      <c r="BA348" s="40">
        <f t="shared" si="17"/>
        <v>232194.80599999998</v>
      </c>
    </row>
    <row r="349" spans="1:53" x14ac:dyDescent="0.35">
      <c r="A349" s="127">
        <v>20358000</v>
      </c>
      <c r="B349" s="127">
        <v>1</v>
      </c>
      <c r="C349" s="127">
        <v>1</v>
      </c>
      <c r="D349" s="127">
        <v>1</v>
      </c>
      <c r="E349" s="127" t="s">
        <v>2958</v>
      </c>
      <c r="F349" s="127" t="s">
        <v>24</v>
      </c>
      <c r="G349" s="127" t="s">
        <v>25</v>
      </c>
      <c r="H349" s="127" t="s">
        <v>437</v>
      </c>
      <c r="I349" s="127" t="s">
        <v>2</v>
      </c>
      <c r="J349" s="127" t="s">
        <v>27</v>
      </c>
      <c r="K349" s="127" t="s">
        <v>160</v>
      </c>
      <c r="L349" s="127" t="s">
        <v>29</v>
      </c>
      <c r="M349" s="127" t="s">
        <v>159</v>
      </c>
      <c r="N349" s="127" t="s">
        <v>1325</v>
      </c>
      <c r="O349" s="127" t="s">
        <v>3007</v>
      </c>
      <c r="P349" s="127" t="s">
        <v>3007</v>
      </c>
      <c r="Q349" s="127" t="s">
        <v>160</v>
      </c>
      <c r="R349" s="128">
        <v>450000000</v>
      </c>
      <c r="S349" s="128">
        <v>0</v>
      </c>
      <c r="T349" s="128">
        <v>0</v>
      </c>
      <c r="U349" s="128">
        <v>0</v>
      </c>
      <c r="V349" s="128">
        <v>0</v>
      </c>
      <c r="W349" s="128">
        <v>0</v>
      </c>
      <c r="X349" s="128">
        <v>0</v>
      </c>
      <c r="Y349" s="128">
        <v>450000000</v>
      </c>
      <c r="Z349" s="130">
        <v>45156</v>
      </c>
      <c r="AA349" s="130">
        <v>52062</v>
      </c>
      <c r="AB349" s="129">
        <v>450000000</v>
      </c>
      <c r="AC349" s="129">
        <v>450000000</v>
      </c>
      <c r="AD349" s="129">
        <v>17.715068493150685</v>
      </c>
      <c r="AE349" s="129">
        <v>18.920547945205481</v>
      </c>
      <c r="AF349" s="132">
        <v>6.5799999999999997E-2</v>
      </c>
      <c r="AG349" s="127" t="s">
        <v>2965</v>
      </c>
      <c r="AH349" s="132">
        <v>1.2E-2</v>
      </c>
      <c r="AI349" s="127" t="s">
        <v>160</v>
      </c>
      <c r="AJ349" s="127" t="s">
        <v>160</v>
      </c>
      <c r="AK349" s="142">
        <v>0</v>
      </c>
      <c r="AL349" s="142">
        <v>0</v>
      </c>
      <c r="AM349" s="142">
        <v>15154447</v>
      </c>
      <c r="AN349" s="142">
        <v>0</v>
      </c>
      <c r="AO349" s="142">
        <v>0</v>
      </c>
      <c r="AP349" s="142">
        <v>0</v>
      </c>
      <c r="AQ349" s="142">
        <v>0</v>
      </c>
      <c r="AR349" s="142">
        <v>0</v>
      </c>
      <c r="AS349" s="142">
        <v>14907363.630000001</v>
      </c>
      <c r="AT349" s="142">
        <v>0</v>
      </c>
      <c r="AU349" s="142">
        <v>0</v>
      </c>
      <c r="AV349" s="142">
        <v>0</v>
      </c>
      <c r="AW349" s="142">
        <v>0</v>
      </c>
      <c r="AX349" s="142">
        <v>0</v>
      </c>
      <c r="AY349" s="40">
        <f t="shared" si="15"/>
        <v>0</v>
      </c>
      <c r="AZ349" s="40">
        <f t="shared" si="16"/>
        <v>30061810.630000003</v>
      </c>
      <c r="BA349" s="40">
        <f t="shared" si="17"/>
        <v>30061810.630000003</v>
      </c>
    </row>
    <row r="350" spans="1:53" x14ac:dyDescent="0.35">
      <c r="A350" s="127">
        <v>20359000</v>
      </c>
      <c r="B350" s="127">
        <v>1</v>
      </c>
      <c r="C350" s="127">
        <v>1</v>
      </c>
      <c r="D350" s="127">
        <v>1</v>
      </c>
      <c r="E350" s="127" t="s">
        <v>2958</v>
      </c>
      <c r="F350" s="127" t="s">
        <v>24</v>
      </c>
      <c r="G350" s="127" t="s">
        <v>25</v>
      </c>
      <c r="H350" s="127" t="s">
        <v>437</v>
      </c>
      <c r="I350" s="127" t="s">
        <v>2</v>
      </c>
      <c r="J350" s="127" t="s">
        <v>27</v>
      </c>
      <c r="K350" s="127" t="s">
        <v>160</v>
      </c>
      <c r="L350" s="127" t="s">
        <v>29</v>
      </c>
      <c r="M350" s="127" t="s">
        <v>159</v>
      </c>
      <c r="N350" s="127" t="s">
        <v>1325</v>
      </c>
      <c r="O350" s="127" t="s">
        <v>3008</v>
      </c>
      <c r="P350" s="127" t="s">
        <v>3008</v>
      </c>
      <c r="Q350" s="127" t="s">
        <v>160</v>
      </c>
      <c r="R350" s="128">
        <v>50000000</v>
      </c>
      <c r="S350" s="128">
        <v>0</v>
      </c>
      <c r="T350" s="128">
        <v>0</v>
      </c>
      <c r="U350" s="128">
        <v>0</v>
      </c>
      <c r="V350" s="128">
        <v>0</v>
      </c>
      <c r="W350" s="128">
        <v>0</v>
      </c>
      <c r="X350" s="128">
        <v>0</v>
      </c>
      <c r="Y350" s="128">
        <v>50000000</v>
      </c>
      <c r="Z350" s="130">
        <v>45156</v>
      </c>
      <c r="AA350" s="130">
        <v>50601</v>
      </c>
      <c r="AB350" s="129">
        <v>50000000</v>
      </c>
      <c r="AC350" s="129">
        <v>50000000</v>
      </c>
      <c r="AD350" s="129">
        <v>13.712328767123287</v>
      </c>
      <c r="AE350" s="129">
        <v>14.917808219178083</v>
      </c>
      <c r="AF350" s="132">
        <v>2.5000000000000001E-2</v>
      </c>
      <c r="AG350" s="127" t="s">
        <v>3106</v>
      </c>
      <c r="AH350" s="127"/>
      <c r="AI350" s="127" t="s">
        <v>160</v>
      </c>
      <c r="AJ350" s="127" t="s">
        <v>160</v>
      </c>
      <c r="AK350" s="142">
        <v>0</v>
      </c>
      <c r="AL350" s="142">
        <v>0</v>
      </c>
      <c r="AM350" s="142">
        <v>0</v>
      </c>
      <c r="AN350" s="142">
        <v>630136.99</v>
      </c>
      <c r="AO350" s="142">
        <v>0</v>
      </c>
      <c r="AP350" s="142">
        <v>0</v>
      </c>
      <c r="AQ350" s="142">
        <v>0</v>
      </c>
      <c r="AR350" s="142">
        <v>0</v>
      </c>
      <c r="AS350" s="142">
        <v>0</v>
      </c>
      <c r="AT350" s="142">
        <v>619863.01</v>
      </c>
      <c r="AU350" s="142">
        <v>0</v>
      </c>
      <c r="AV350" s="142">
        <v>0</v>
      </c>
      <c r="AW350" s="142">
        <v>0</v>
      </c>
      <c r="AX350" s="142">
        <v>0</v>
      </c>
      <c r="AY350" s="40">
        <f t="shared" si="15"/>
        <v>0</v>
      </c>
      <c r="AZ350" s="40">
        <f t="shared" si="16"/>
        <v>1250000</v>
      </c>
      <c r="BA350" s="40">
        <f t="shared" si="17"/>
        <v>1250000</v>
      </c>
    </row>
    <row r="351" spans="1:53" x14ac:dyDescent="0.35">
      <c r="A351" s="127">
        <v>20598000</v>
      </c>
      <c r="B351" s="127">
        <v>1</v>
      </c>
      <c r="C351" s="127">
        <v>1</v>
      </c>
      <c r="D351" s="127">
        <v>1</v>
      </c>
      <c r="E351" s="127" t="s">
        <v>2958</v>
      </c>
      <c r="F351" s="127" t="s">
        <v>24</v>
      </c>
      <c r="G351" s="127" t="s">
        <v>25</v>
      </c>
      <c r="H351" s="127" t="s">
        <v>437</v>
      </c>
      <c r="I351" s="127" t="s">
        <v>2</v>
      </c>
      <c r="J351" s="127" t="s">
        <v>27</v>
      </c>
      <c r="K351" s="127" t="s">
        <v>288</v>
      </c>
      <c r="L351" s="127" t="s">
        <v>29</v>
      </c>
      <c r="M351" s="127" t="s">
        <v>159</v>
      </c>
      <c r="N351" s="127" t="s">
        <v>1325</v>
      </c>
      <c r="O351" s="127" t="s">
        <v>3009</v>
      </c>
      <c r="P351" s="127" t="s">
        <v>3009</v>
      </c>
      <c r="Q351" s="127" t="s">
        <v>288</v>
      </c>
      <c r="R351" s="128">
        <v>500000000</v>
      </c>
      <c r="S351" s="128">
        <v>0</v>
      </c>
      <c r="T351" s="128">
        <v>0</v>
      </c>
      <c r="U351" s="128">
        <v>0</v>
      </c>
      <c r="V351" s="128">
        <v>0</v>
      </c>
      <c r="W351" s="128">
        <v>0</v>
      </c>
      <c r="X351" s="128">
        <v>0</v>
      </c>
      <c r="Y351" s="128">
        <v>500000000</v>
      </c>
      <c r="Z351" s="130">
        <v>45160</v>
      </c>
      <c r="AA351" s="130">
        <v>51485</v>
      </c>
      <c r="AB351" s="128">
        <v>500000000</v>
      </c>
      <c r="AC351" s="128">
        <v>500000000</v>
      </c>
      <c r="AD351" s="129">
        <v>16.134246575342466</v>
      </c>
      <c r="AE351" s="129">
        <v>17.328767123287673</v>
      </c>
      <c r="AF351" s="132">
        <v>5.1999999999999998E-2</v>
      </c>
      <c r="AG351" s="127" t="s">
        <v>39</v>
      </c>
      <c r="AH351" s="132"/>
      <c r="AI351" s="127" t="s">
        <v>288</v>
      </c>
      <c r="AJ351" s="127" t="s">
        <v>288</v>
      </c>
      <c r="AK351" s="142">
        <v>0</v>
      </c>
      <c r="AL351" s="142">
        <v>13216666.67</v>
      </c>
      <c r="AM351" s="142">
        <v>0</v>
      </c>
      <c r="AN351" s="142">
        <v>0</v>
      </c>
      <c r="AO351" s="142">
        <v>0</v>
      </c>
      <c r="AP351" s="142">
        <v>0</v>
      </c>
      <c r="AQ351" s="142">
        <v>0</v>
      </c>
      <c r="AR351" s="142">
        <v>13144444.439999999</v>
      </c>
      <c r="AS351" s="142">
        <v>0</v>
      </c>
      <c r="AT351" s="142">
        <v>0</v>
      </c>
      <c r="AU351" s="142">
        <v>0</v>
      </c>
      <c r="AV351" s="142">
        <v>0</v>
      </c>
      <c r="AW351" s="142">
        <v>0</v>
      </c>
      <c r="AX351" s="142">
        <v>13216666.67</v>
      </c>
      <c r="AY351" s="40">
        <f t="shared" si="15"/>
        <v>13216666.67</v>
      </c>
      <c r="AZ351" s="40">
        <f t="shared" si="16"/>
        <v>26361111.109999999</v>
      </c>
      <c r="BA351" s="40">
        <f t="shared" si="17"/>
        <v>39577777.780000001</v>
      </c>
    </row>
    <row r="352" spans="1:53" x14ac:dyDescent="0.35">
      <c r="A352" s="127">
        <v>20867000</v>
      </c>
      <c r="B352" s="127">
        <v>1</v>
      </c>
      <c r="C352" s="127">
        <v>1</v>
      </c>
      <c r="D352" s="127">
        <v>1</v>
      </c>
      <c r="E352" s="127" t="s">
        <v>2958</v>
      </c>
      <c r="F352" s="127" t="s">
        <v>24</v>
      </c>
      <c r="G352" s="127" t="s">
        <v>25</v>
      </c>
      <c r="H352" s="127" t="s">
        <v>437</v>
      </c>
      <c r="I352" s="127" t="s">
        <v>2</v>
      </c>
      <c r="J352" s="127" t="s">
        <v>27</v>
      </c>
      <c r="K352" s="127" t="s">
        <v>311</v>
      </c>
      <c r="L352" s="127" t="s">
        <v>29</v>
      </c>
      <c r="M352" s="127" t="s">
        <v>159</v>
      </c>
      <c r="N352" s="127" t="s">
        <v>1325</v>
      </c>
      <c r="O352" s="127" t="s">
        <v>3010</v>
      </c>
      <c r="P352" s="127" t="s">
        <v>3010</v>
      </c>
      <c r="Q352" s="127" t="s">
        <v>311</v>
      </c>
      <c r="R352" s="128">
        <v>0</v>
      </c>
      <c r="S352" s="128">
        <v>0</v>
      </c>
      <c r="T352" s="128">
        <v>0</v>
      </c>
      <c r="U352" s="128">
        <v>0</v>
      </c>
      <c r="V352" s="128">
        <v>0</v>
      </c>
      <c r="W352" s="128">
        <v>0</v>
      </c>
      <c r="X352" s="128">
        <v>0</v>
      </c>
      <c r="Y352" s="128">
        <v>0</v>
      </c>
      <c r="Z352" s="130">
        <v>45145</v>
      </c>
      <c r="AA352" s="130">
        <v>52451</v>
      </c>
      <c r="AB352" s="129">
        <v>117515240</v>
      </c>
      <c r="AC352" s="129">
        <v>117515240</v>
      </c>
      <c r="AD352" s="129">
        <v>18.780821917808218</v>
      </c>
      <c r="AE352" s="129">
        <v>20.016438356164382</v>
      </c>
      <c r="AF352" s="132"/>
      <c r="AG352" s="132" t="s">
        <v>2799</v>
      </c>
      <c r="AH352" s="132">
        <v>0.02</v>
      </c>
      <c r="AI352" s="127" t="s">
        <v>311</v>
      </c>
      <c r="AJ352" s="127" t="s">
        <v>311</v>
      </c>
      <c r="AK352" s="142">
        <v>0</v>
      </c>
      <c r="AL352" s="142">
        <v>0</v>
      </c>
      <c r="AM352" s="142">
        <v>0</v>
      </c>
      <c r="AN352" s="142">
        <v>0</v>
      </c>
      <c r="AO352" s="142">
        <v>0</v>
      </c>
      <c r="AP352" s="142">
        <v>0</v>
      </c>
      <c r="AQ352" s="142">
        <v>0</v>
      </c>
      <c r="AR352" s="142">
        <v>0</v>
      </c>
      <c r="AS352" s="142">
        <v>0</v>
      </c>
      <c r="AT352" s="142">
        <v>0</v>
      </c>
      <c r="AU352" s="142">
        <v>0</v>
      </c>
      <c r="AV352" s="142">
        <v>0</v>
      </c>
      <c r="AW352" s="142">
        <v>0</v>
      </c>
      <c r="AX352" s="142">
        <v>0</v>
      </c>
      <c r="AY352" s="40">
        <f t="shared" si="15"/>
        <v>0</v>
      </c>
      <c r="AZ352" s="40">
        <f t="shared" si="16"/>
        <v>0</v>
      </c>
      <c r="BA352" s="40">
        <f t="shared" si="17"/>
        <v>0</v>
      </c>
    </row>
    <row r="353" spans="1:53" x14ac:dyDescent="0.35">
      <c r="A353" s="127">
        <v>20100000</v>
      </c>
      <c r="B353" s="127">
        <v>1</v>
      </c>
      <c r="C353" s="127">
        <v>0</v>
      </c>
      <c r="D353" s="127">
        <v>0</v>
      </c>
      <c r="E353" s="127" t="s">
        <v>23</v>
      </c>
      <c r="F353" s="127" t="s">
        <v>68</v>
      </c>
      <c r="G353" s="127" t="s">
        <v>68</v>
      </c>
      <c r="H353" s="127" t="s">
        <v>68</v>
      </c>
      <c r="I353" s="127" t="s">
        <v>68</v>
      </c>
      <c r="J353" s="127" t="s">
        <v>27</v>
      </c>
      <c r="K353" s="127" t="s">
        <v>3107</v>
      </c>
      <c r="L353" s="127" t="s">
        <v>166</v>
      </c>
      <c r="M353" s="127" t="s">
        <v>159</v>
      </c>
      <c r="N353" s="127" t="s">
        <v>1325</v>
      </c>
      <c r="O353" s="127" t="s">
        <v>3108</v>
      </c>
      <c r="P353" s="127" t="s">
        <v>3108</v>
      </c>
      <c r="Q353" s="127" t="s">
        <v>3107</v>
      </c>
      <c r="R353" s="128">
        <v>50000000</v>
      </c>
      <c r="S353" s="128">
        <v>0</v>
      </c>
      <c r="T353" s="128">
        <v>0</v>
      </c>
      <c r="U353" s="128">
        <v>0</v>
      </c>
      <c r="V353" s="128">
        <v>0</v>
      </c>
      <c r="W353" s="128">
        <v>0</v>
      </c>
      <c r="X353" s="128">
        <v>0</v>
      </c>
      <c r="Y353" s="128">
        <v>50000000</v>
      </c>
      <c r="Z353" s="130">
        <v>45050</v>
      </c>
      <c r="AA353" s="130">
        <v>48269</v>
      </c>
      <c r="AB353" s="129">
        <v>50000000</v>
      </c>
      <c r="AC353" s="129">
        <v>50000000</v>
      </c>
      <c r="AD353" s="129">
        <v>7.3232876712328769</v>
      </c>
      <c r="AE353" s="129">
        <v>8.8191780821917813</v>
      </c>
      <c r="AF353" s="132">
        <v>6.5660200000000002E-2</v>
      </c>
      <c r="AG353" s="132" t="s">
        <v>2799</v>
      </c>
      <c r="AH353" s="132">
        <v>1.2282599999999999E-2</v>
      </c>
      <c r="AI353" s="127" t="s">
        <v>3107</v>
      </c>
      <c r="AJ353" s="127" t="s">
        <v>3107</v>
      </c>
      <c r="AK353" s="142">
        <v>0</v>
      </c>
      <c r="AL353" s="142">
        <v>0</v>
      </c>
      <c r="AM353" s="142">
        <v>0</v>
      </c>
      <c r="AN353" s="142">
        <v>1676776.67</v>
      </c>
      <c r="AO353" s="142">
        <v>0</v>
      </c>
      <c r="AP353" s="142">
        <v>0</v>
      </c>
      <c r="AQ353" s="142">
        <v>0</v>
      </c>
      <c r="AR353" s="142">
        <v>0</v>
      </c>
      <c r="AS353" s="142">
        <v>0</v>
      </c>
      <c r="AT353" s="142">
        <v>1649437.92</v>
      </c>
      <c r="AU353" s="142">
        <v>0</v>
      </c>
      <c r="AV353" s="142">
        <v>0</v>
      </c>
      <c r="AW353" s="142">
        <v>0</v>
      </c>
      <c r="AX353" s="142">
        <v>0</v>
      </c>
      <c r="AY353" s="40">
        <f t="shared" si="15"/>
        <v>0</v>
      </c>
      <c r="AZ353" s="40">
        <f t="shared" si="16"/>
        <v>3326214.59</v>
      </c>
      <c r="BA353" s="40">
        <f t="shared" si="17"/>
        <v>3326214.59</v>
      </c>
    </row>
    <row r="354" spans="1:53" x14ac:dyDescent="0.35">
      <c r="A354" s="127">
        <v>20868000</v>
      </c>
      <c r="B354" s="127">
        <v>1</v>
      </c>
      <c r="C354" s="127">
        <v>1</v>
      </c>
      <c r="D354" s="127">
        <v>1</v>
      </c>
      <c r="E354" s="127" t="s">
        <v>2958</v>
      </c>
      <c r="F354" s="127" t="s">
        <v>24</v>
      </c>
      <c r="G354" s="127" t="s">
        <v>25</v>
      </c>
      <c r="H354" s="127" t="s">
        <v>437</v>
      </c>
      <c r="I354" s="127" t="s">
        <v>2</v>
      </c>
      <c r="J354" s="127" t="s">
        <v>27</v>
      </c>
      <c r="K354" s="127" t="s">
        <v>311</v>
      </c>
      <c r="L354" s="127" t="s">
        <v>29</v>
      </c>
      <c r="M354" s="127" t="s">
        <v>159</v>
      </c>
      <c r="N354" s="127" t="s">
        <v>1325</v>
      </c>
      <c r="O354" s="127" t="s">
        <v>3109</v>
      </c>
      <c r="P354" s="127" t="s">
        <v>3109</v>
      </c>
      <c r="Q354" s="127" t="s">
        <v>311</v>
      </c>
      <c r="R354" s="128">
        <v>0</v>
      </c>
      <c r="S354" s="128">
        <v>0</v>
      </c>
      <c r="T354" s="128">
        <v>0</v>
      </c>
      <c r="U354" s="128">
        <v>0</v>
      </c>
      <c r="V354" s="128">
        <v>0</v>
      </c>
      <c r="W354" s="128">
        <v>0</v>
      </c>
      <c r="X354" s="128">
        <v>0</v>
      </c>
      <c r="Y354" s="128">
        <v>0</v>
      </c>
      <c r="Z354" s="130">
        <v>45184</v>
      </c>
      <c r="AA354" s="130">
        <v>50663</v>
      </c>
      <c r="AB354" s="129">
        <v>200000000</v>
      </c>
      <c r="AC354" s="129">
        <v>200000000</v>
      </c>
      <c r="AD354" s="129">
        <v>13.882191780821918</v>
      </c>
      <c r="AE354" s="129">
        <v>15.010958904109589</v>
      </c>
      <c r="AF354" s="132"/>
      <c r="AG354" s="132" t="s">
        <v>2799</v>
      </c>
      <c r="AH354" s="132">
        <v>0.02</v>
      </c>
      <c r="AI354" s="127" t="s">
        <v>311</v>
      </c>
      <c r="AJ354" s="127" t="s">
        <v>311</v>
      </c>
      <c r="AK354" s="142">
        <v>0</v>
      </c>
      <c r="AL354" s="142">
        <v>0</v>
      </c>
      <c r="AM354" s="142">
        <v>0</v>
      </c>
      <c r="AN354" s="142">
        <v>0</v>
      </c>
      <c r="AO354" s="142">
        <v>0</v>
      </c>
      <c r="AP354" s="142">
        <v>0</v>
      </c>
      <c r="AQ354" s="142">
        <v>0</v>
      </c>
      <c r="AR354" s="142">
        <v>0</v>
      </c>
      <c r="AS354" s="142">
        <v>0</v>
      </c>
      <c r="AT354" s="142">
        <v>0</v>
      </c>
      <c r="AU354" s="142">
        <v>0</v>
      </c>
      <c r="AV354" s="142">
        <v>0</v>
      </c>
      <c r="AW354" s="142">
        <v>0</v>
      </c>
      <c r="AX354" s="142">
        <v>0</v>
      </c>
      <c r="AY354" s="40">
        <f t="shared" si="15"/>
        <v>0</v>
      </c>
      <c r="AZ354" s="40">
        <f t="shared" si="16"/>
        <v>0</v>
      </c>
      <c r="BA354" s="40">
        <f t="shared" si="17"/>
        <v>0</v>
      </c>
    </row>
    <row r="355" spans="1:53" x14ac:dyDescent="0.35">
      <c r="A355" s="137">
        <v>20599000</v>
      </c>
      <c r="B355" s="137">
        <v>1</v>
      </c>
      <c r="C355" s="137">
        <v>0</v>
      </c>
      <c r="D355" s="137">
        <v>0</v>
      </c>
      <c r="E355" s="137" t="s">
        <v>23</v>
      </c>
      <c r="F355" s="137" t="s">
        <v>68</v>
      </c>
      <c r="G355" s="137" t="s">
        <v>68</v>
      </c>
      <c r="H355" s="137" t="s">
        <v>68</v>
      </c>
      <c r="I355" s="137" t="s">
        <v>68</v>
      </c>
      <c r="J355" s="137" t="s">
        <v>27</v>
      </c>
      <c r="K355" s="137" t="s">
        <v>288</v>
      </c>
      <c r="L355" s="137" t="s">
        <v>70</v>
      </c>
      <c r="M355" s="137" t="s">
        <v>159</v>
      </c>
      <c r="N355" s="137" t="s">
        <v>1325</v>
      </c>
      <c r="O355" s="137" t="s">
        <v>3136</v>
      </c>
      <c r="P355" s="137" t="s">
        <v>3136</v>
      </c>
      <c r="Q355" s="137" t="s">
        <v>288</v>
      </c>
      <c r="R355" s="138">
        <v>300000000</v>
      </c>
      <c r="S355" s="138">
        <v>0</v>
      </c>
      <c r="T355" s="138">
        <v>0</v>
      </c>
      <c r="U355" s="138">
        <v>0</v>
      </c>
      <c r="V355" s="138">
        <v>0</v>
      </c>
      <c r="W355" s="138">
        <v>0</v>
      </c>
      <c r="X355" s="138">
        <v>0</v>
      </c>
      <c r="Y355" s="138">
        <v>300000000</v>
      </c>
      <c r="Z355" s="140">
        <v>45210</v>
      </c>
      <c r="AA355" s="140">
        <v>52305</v>
      </c>
      <c r="AB355" s="139">
        <v>300000000</v>
      </c>
      <c r="AC355" s="139">
        <v>300000000</v>
      </c>
      <c r="AD355" s="139">
        <v>18.38082191780822</v>
      </c>
      <c r="AE355" s="139">
        <v>19.438356164383563</v>
      </c>
      <c r="AF355" s="141">
        <v>6.0400000000000002E-2</v>
      </c>
      <c r="AG355" s="137" t="s">
        <v>2799</v>
      </c>
      <c r="AH355" s="141">
        <v>1.1900000000000001E-2</v>
      </c>
      <c r="AI355" s="137" t="s">
        <v>288</v>
      </c>
      <c r="AJ355" s="137" t="s">
        <v>288</v>
      </c>
      <c r="AK355" s="142">
        <v>0</v>
      </c>
      <c r="AL355" s="142">
        <v>0</v>
      </c>
      <c r="AM355" s="142">
        <v>0</v>
      </c>
      <c r="AN355" s="142">
        <v>0</v>
      </c>
      <c r="AO355" s="142">
        <v>9864500</v>
      </c>
      <c r="AP355" s="142">
        <v>0</v>
      </c>
      <c r="AQ355" s="142">
        <v>0</v>
      </c>
      <c r="AR355" s="142">
        <v>0</v>
      </c>
      <c r="AS355" s="142">
        <v>0</v>
      </c>
      <c r="AT355" s="142">
        <v>0</v>
      </c>
      <c r="AU355" s="142">
        <v>10028000</v>
      </c>
      <c r="AV355" s="142">
        <v>0</v>
      </c>
      <c r="AW355" s="142">
        <v>0</v>
      </c>
      <c r="AX355" s="142">
        <v>0</v>
      </c>
      <c r="AY355" s="40">
        <f t="shared" si="15"/>
        <v>0</v>
      </c>
      <c r="AZ355" s="40">
        <f t="shared" si="16"/>
        <v>19892500</v>
      </c>
      <c r="BA355" s="40">
        <f t="shared" si="17"/>
        <v>19892500</v>
      </c>
    </row>
    <row r="356" spans="1:53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2958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3167</v>
      </c>
      <c r="P356" s="64" t="s">
        <v>3167</v>
      </c>
      <c r="Q356" s="64" t="s">
        <v>311</v>
      </c>
      <c r="R356" s="99">
        <v>75000000</v>
      </c>
      <c r="S356" s="99">
        <v>0</v>
      </c>
      <c r="T356" s="99">
        <v>0</v>
      </c>
      <c r="U356" s="99">
        <v>0</v>
      </c>
      <c r="V356" s="99">
        <v>0</v>
      </c>
      <c r="W356" s="99">
        <v>0</v>
      </c>
      <c r="X356" s="99">
        <v>0</v>
      </c>
      <c r="Y356" s="99">
        <v>75000000</v>
      </c>
      <c r="Z356" s="96">
        <v>45273</v>
      </c>
      <c r="AA356" s="96">
        <v>47829</v>
      </c>
      <c r="AB356" s="97">
        <v>75000000</v>
      </c>
      <c r="AC356" s="97">
        <v>75000000</v>
      </c>
      <c r="AD356" s="97">
        <v>6.117808219178082</v>
      </c>
      <c r="AE356" s="97">
        <v>7.0027397260273974</v>
      </c>
      <c r="AF356" s="123">
        <v>7.0013000000000006E-2</v>
      </c>
      <c r="AG356" s="98" t="s">
        <v>2799</v>
      </c>
      <c r="AH356" s="98">
        <v>1.7500000000000002E-2</v>
      </c>
      <c r="AI356" s="64" t="s">
        <v>311</v>
      </c>
      <c r="AJ356" s="64" t="s">
        <v>311</v>
      </c>
      <c r="AK356" s="142">
        <v>0</v>
      </c>
      <c r="AL356" s="142">
        <v>2669245.62</v>
      </c>
      <c r="AM356" s="142">
        <v>0</v>
      </c>
      <c r="AN356" s="142">
        <v>0</v>
      </c>
      <c r="AO356" s="142">
        <v>0</v>
      </c>
      <c r="AP356" s="142">
        <v>0</v>
      </c>
      <c r="AQ356" s="142">
        <v>0</v>
      </c>
      <c r="AR356" s="142">
        <v>2654659.58</v>
      </c>
      <c r="AS356" s="142">
        <v>0</v>
      </c>
      <c r="AT356" s="142">
        <v>0</v>
      </c>
      <c r="AU356" s="142">
        <v>0</v>
      </c>
      <c r="AV356" s="142">
        <v>0</v>
      </c>
      <c r="AW356" s="142">
        <v>0</v>
      </c>
      <c r="AX356" s="142">
        <v>2446808.4900000002</v>
      </c>
      <c r="AY356" s="40">
        <f t="shared" si="15"/>
        <v>2669245.62</v>
      </c>
      <c r="AZ356" s="40">
        <f t="shared" ref="AZ356:AZ358" si="18">SUM(AM356:AX356)</f>
        <v>5101468.07</v>
      </c>
      <c r="BA356" s="40">
        <f t="shared" ref="BA356:BA358" si="19">AZ356+AY356</f>
        <v>7770713.6900000004</v>
      </c>
    </row>
    <row r="357" spans="1:53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2958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3238</v>
      </c>
      <c r="P357" s="64" t="s">
        <v>3238</v>
      </c>
      <c r="Q357" s="64" t="s">
        <v>160</v>
      </c>
      <c r="R357" s="99">
        <v>0</v>
      </c>
      <c r="S357" s="99">
        <v>0</v>
      </c>
      <c r="T357" s="99">
        <v>0</v>
      </c>
      <c r="U357" s="99">
        <v>0</v>
      </c>
      <c r="V357" s="99">
        <v>0</v>
      </c>
      <c r="W357" s="99">
        <v>0</v>
      </c>
      <c r="X357" s="99">
        <v>0</v>
      </c>
      <c r="Y357" s="99">
        <v>0</v>
      </c>
      <c r="Z357" s="96">
        <v>45110</v>
      </c>
      <c r="AA357" s="96">
        <v>53888</v>
      </c>
      <c r="AB357" s="97">
        <v>42000000</v>
      </c>
      <c r="AC357" s="97">
        <v>42000000</v>
      </c>
      <c r="AD357" s="97">
        <v>22.717808219178082</v>
      </c>
      <c r="AE357" s="97">
        <v>24.049315068493151</v>
      </c>
      <c r="AF357" s="98">
        <v>6.4054E-2</v>
      </c>
      <c r="AG357" s="98" t="s">
        <v>2797</v>
      </c>
      <c r="AH357" s="98">
        <v>1.1599999999999999E-2</v>
      </c>
      <c r="AI357" s="64" t="s">
        <v>160</v>
      </c>
      <c r="AJ357" s="64" t="s">
        <v>160</v>
      </c>
      <c r="AK357" s="142">
        <v>0</v>
      </c>
      <c r="AL357" s="142">
        <v>0</v>
      </c>
      <c r="AM357" s="142">
        <v>0</v>
      </c>
      <c r="AN357" s="142">
        <v>0</v>
      </c>
      <c r="AO357" s="142">
        <v>0</v>
      </c>
      <c r="AP357" s="142">
        <v>0</v>
      </c>
      <c r="AQ357" s="142">
        <v>0</v>
      </c>
      <c r="AR357" s="142">
        <v>0</v>
      </c>
      <c r="AS357" s="142">
        <v>0</v>
      </c>
      <c r="AT357" s="142">
        <v>0</v>
      </c>
      <c r="AU357" s="142">
        <v>0</v>
      </c>
      <c r="AV357" s="142">
        <v>0</v>
      </c>
      <c r="AW357" s="142">
        <v>0</v>
      </c>
      <c r="AX357" s="142">
        <v>0</v>
      </c>
      <c r="AY357" s="40">
        <f t="shared" si="15"/>
        <v>0</v>
      </c>
      <c r="AZ357" s="40">
        <f t="shared" si="18"/>
        <v>0</v>
      </c>
      <c r="BA357" s="40">
        <f t="shared" si="19"/>
        <v>0</v>
      </c>
    </row>
    <row r="358" spans="1:53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3239</v>
      </c>
      <c r="P358" s="64" t="s">
        <v>3239</v>
      </c>
      <c r="Q358" s="64" t="s">
        <v>160</v>
      </c>
      <c r="R358" s="99">
        <v>636693.86</v>
      </c>
      <c r="S358" s="99">
        <v>0</v>
      </c>
      <c r="T358" s="99">
        <v>0</v>
      </c>
      <c r="U358" s="99">
        <v>0</v>
      </c>
      <c r="V358" s="99">
        <v>0</v>
      </c>
      <c r="W358" s="99">
        <v>0</v>
      </c>
      <c r="X358" s="99">
        <v>0</v>
      </c>
      <c r="Y358" s="99">
        <v>636693.86</v>
      </c>
      <c r="Z358" s="96">
        <v>45128</v>
      </c>
      <c r="AA358" s="96">
        <v>54260</v>
      </c>
      <c r="AB358" s="97">
        <v>40000000</v>
      </c>
      <c r="AC358" s="97">
        <v>40000000</v>
      </c>
      <c r="AD358" s="97">
        <v>23.736986301369864</v>
      </c>
      <c r="AE358" s="97">
        <v>25.019178082191782</v>
      </c>
      <c r="AF358" s="98">
        <v>6.1817999999999998E-2</v>
      </c>
      <c r="AG358" s="98" t="s">
        <v>2797</v>
      </c>
      <c r="AH358" s="98">
        <v>1.1599999999999999E-2</v>
      </c>
      <c r="AI358" s="64" t="s">
        <v>160</v>
      </c>
      <c r="AJ358" s="64" t="s">
        <v>160</v>
      </c>
      <c r="AK358" s="142">
        <v>0</v>
      </c>
      <c r="AL358" s="142">
        <v>0</v>
      </c>
      <c r="AM358" s="142">
        <v>318430.54399999999</v>
      </c>
      <c r="AN358" s="142">
        <v>0</v>
      </c>
      <c r="AO358" s="142">
        <v>0</v>
      </c>
      <c r="AP358" s="142">
        <v>0</v>
      </c>
      <c r="AQ358" s="142">
        <v>0</v>
      </c>
      <c r="AR358" s="142">
        <v>0</v>
      </c>
      <c r="AS358" s="142">
        <v>102288.09600000001</v>
      </c>
      <c r="AT358" s="142">
        <v>0</v>
      </c>
      <c r="AU358" s="142">
        <v>0</v>
      </c>
      <c r="AV358" s="142">
        <v>0</v>
      </c>
      <c r="AW358" s="142">
        <v>0</v>
      </c>
      <c r="AX358" s="142">
        <v>0</v>
      </c>
      <c r="AY358" s="40">
        <f t="shared" si="15"/>
        <v>0</v>
      </c>
      <c r="AZ358" s="40">
        <f t="shared" si="18"/>
        <v>420718.64</v>
      </c>
      <c r="BA358" s="40">
        <f t="shared" si="19"/>
        <v>420718.64</v>
      </c>
    </row>
    <row r="359" spans="1:53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3240</v>
      </c>
      <c r="M359" s="64" t="s">
        <v>65</v>
      </c>
      <c r="N359" s="64" t="s">
        <v>1324</v>
      </c>
      <c r="O359" s="64" t="s">
        <v>3241</v>
      </c>
      <c r="P359" s="64" t="s">
        <v>3241</v>
      </c>
      <c r="Q359" s="64" t="s">
        <v>131</v>
      </c>
      <c r="R359" s="99">
        <v>0</v>
      </c>
      <c r="S359" s="99">
        <v>0</v>
      </c>
      <c r="T359" s="99">
        <v>0</v>
      </c>
      <c r="U359" s="99">
        <v>0</v>
      </c>
      <c r="V359" s="99">
        <v>0</v>
      </c>
      <c r="W359" s="99">
        <v>0</v>
      </c>
      <c r="X359" s="99">
        <v>0</v>
      </c>
      <c r="Y359" s="99">
        <v>0</v>
      </c>
      <c r="Z359" s="96">
        <v>44998</v>
      </c>
      <c r="AA359" s="96">
        <v>54341</v>
      </c>
      <c r="AB359" s="97">
        <v>40000000</v>
      </c>
      <c r="AC359" s="97">
        <v>40000000</v>
      </c>
      <c r="AD359" s="97">
        <v>23.958904109589042</v>
      </c>
      <c r="AE359" s="97">
        <v>25.597260273972601</v>
      </c>
      <c r="AF359" s="98">
        <v>3.3000000000000002E-2</v>
      </c>
      <c r="AG359" s="98" t="s">
        <v>39</v>
      </c>
      <c r="AH359" s="98"/>
      <c r="AI359" s="64" t="s">
        <v>74</v>
      </c>
      <c r="AJ359" s="64" t="s">
        <v>131</v>
      </c>
      <c r="AK359" s="142">
        <v>0</v>
      </c>
      <c r="AL359" s="142">
        <v>0</v>
      </c>
      <c r="AM359" s="142">
        <v>0</v>
      </c>
      <c r="AN359" s="142">
        <v>0</v>
      </c>
      <c r="AO359" s="142">
        <v>0</v>
      </c>
      <c r="AP359" s="142">
        <v>0</v>
      </c>
      <c r="AQ359" s="142">
        <v>0</v>
      </c>
      <c r="AR359" s="142">
        <v>0</v>
      </c>
      <c r="AS359" s="142">
        <v>0</v>
      </c>
      <c r="AT359" s="142">
        <v>0</v>
      </c>
      <c r="AU359" s="142">
        <v>0</v>
      </c>
      <c r="AV359" s="142">
        <v>0</v>
      </c>
      <c r="AW359" s="142">
        <v>0</v>
      </c>
      <c r="AX359" s="142">
        <v>0</v>
      </c>
      <c r="AY359" s="40">
        <f t="shared" si="15"/>
        <v>0</v>
      </c>
      <c r="AZ359" s="40">
        <f t="shared" ref="AZ359:AZ365" si="20">SUM(AM359:AX359)</f>
        <v>0</v>
      </c>
      <c r="BA359" s="40">
        <f t="shared" ref="BA359:BA365" si="21">AZ359+AY359</f>
        <v>0</v>
      </c>
    </row>
    <row r="360" spans="1:53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3242</v>
      </c>
      <c r="M360" s="64" t="s">
        <v>159</v>
      </c>
      <c r="N360" s="64" t="s">
        <v>1325</v>
      </c>
      <c r="O360" s="64" t="s">
        <v>3243</v>
      </c>
      <c r="P360" s="64" t="s">
        <v>3243</v>
      </c>
      <c r="Q360" s="64" t="s">
        <v>311</v>
      </c>
      <c r="R360" s="99">
        <v>1070574</v>
      </c>
      <c r="S360" s="99">
        <v>0</v>
      </c>
      <c r="T360" s="99">
        <v>0</v>
      </c>
      <c r="U360" s="99">
        <v>0</v>
      </c>
      <c r="V360" s="99">
        <v>0</v>
      </c>
      <c r="W360" s="99">
        <v>0</v>
      </c>
      <c r="X360" s="99">
        <v>0</v>
      </c>
      <c r="Y360" s="99">
        <v>1070574</v>
      </c>
      <c r="Z360" s="96">
        <v>45198</v>
      </c>
      <c r="AA360" s="96">
        <v>50677</v>
      </c>
      <c r="AB360" s="97">
        <v>30000000</v>
      </c>
      <c r="AC360" s="97">
        <v>30000000</v>
      </c>
      <c r="AD360" s="97">
        <v>13.920547945205479</v>
      </c>
      <c r="AE360" s="97">
        <v>15.010958904109589</v>
      </c>
      <c r="AF360" s="123">
        <v>7.2997999999999993E-2</v>
      </c>
      <c r="AG360" s="98" t="s">
        <v>2799</v>
      </c>
      <c r="AH360" s="98">
        <v>0.02</v>
      </c>
      <c r="AI360" s="64" t="s">
        <v>311</v>
      </c>
      <c r="AJ360" s="64" t="s">
        <v>311</v>
      </c>
      <c r="AK360" s="142">
        <v>0</v>
      </c>
      <c r="AL360" s="142">
        <v>0</v>
      </c>
      <c r="AM360" s="142">
        <v>0</v>
      </c>
      <c r="AN360" s="142">
        <v>0</v>
      </c>
      <c r="AO360" s="142">
        <v>84757.994000000006</v>
      </c>
      <c r="AP360" s="142">
        <v>0</v>
      </c>
      <c r="AQ360" s="142">
        <v>0</v>
      </c>
      <c r="AR360" s="142">
        <v>0</v>
      </c>
      <c r="AS360" s="142">
        <v>0</v>
      </c>
      <c r="AT360" s="142">
        <v>0</v>
      </c>
      <c r="AU360" s="142">
        <v>85869.608000000007</v>
      </c>
      <c r="AV360" s="142">
        <v>0</v>
      </c>
      <c r="AW360" s="142">
        <v>0</v>
      </c>
      <c r="AX360" s="142">
        <v>0</v>
      </c>
      <c r="AY360" s="40">
        <f t="shared" si="15"/>
        <v>0</v>
      </c>
      <c r="AZ360" s="40">
        <f t="shared" si="20"/>
        <v>170627.60200000001</v>
      </c>
      <c r="BA360" s="40">
        <f t="shared" si="21"/>
        <v>170627.60200000001</v>
      </c>
    </row>
    <row r="361" spans="1:53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2958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3244</v>
      </c>
      <c r="P361" s="64" t="s">
        <v>3244</v>
      </c>
      <c r="Q361" s="64" t="s">
        <v>160</v>
      </c>
      <c r="R361" s="99">
        <v>120928.04</v>
      </c>
      <c r="S361" s="99">
        <v>0</v>
      </c>
      <c r="T361" s="99">
        <v>0</v>
      </c>
      <c r="U361" s="99">
        <v>0</v>
      </c>
      <c r="V361" s="99">
        <v>0</v>
      </c>
      <c r="W361" s="99">
        <v>0</v>
      </c>
      <c r="X361" s="99">
        <v>0</v>
      </c>
      <c r="Y361" s="99">
        <v>120928.04</v>
      </c>
      <c r="Z361" s="96">
        <v>45205</v>
      </c>
      <c r="AA361" s="96">
        <v>53585</v>
      </c>
      <c r="AB361" s="97">
        <v>25000000</v>
      </c>
      <c r="AC361" s="97">
        <v>25000000</v>
      </c>
      <c r="AD361" s="97">
        <v>21.887671232876713</v>
      </c>
      <c r="AE361" s="97">
        <v>22.958904109589042</v>
      </c>
      <c r="AF361" s="98">
        <v>6.6100000000000006E-2</v>
      </c>
      <c r="AG361" s="98" t="s">
        <v>2965</v>
      </c>
      <c r="AH361" s="98">
        <v>1.26E-2</v>
      </c>
      <c r="AI361" s="64" t="s">
        <v>160</v>
      </c>
      <c r="AJ361" s="64" t="s">
        <v>160</v>
      </c>
      <c r="AK361" s="142">
        <v>0</v>
      </c>
      <c r="AL361" s="142">
        <v>0</v>
      </c>
      <c r="AM361" s="142">
        <v>0</v>
      </c>
      <c r="AN361" s="142">
        <v>0</v>
      </c>
      <c r="AO361" s="142">
        <v>53005.327999999994</v>
      </c>
      <c r="AP361" s="142">
        <v>0</v>
      </c>
      <c r="AQ361" s="142">
        <v>0</v>
      </c>
      <c r="AR361" s="142">
        <v>0</v>
      </c>
      <c r="AS361" s="142">
        <v>0</v>
      </c>
      <c r="AT361" s="142">
        <v>0</v>
      </c>
      <c r="AU361" s="142">
        <v>49054.726999999999</v>
      </c>
      <c r="AV361" s="142">
        <v>0</v>
      </c>
      <c r="AW361" s="142">
        <v>0</v>
      </c>
      <c r="AX361" s="142">
        <v>0</v>
      </c>
      <c r="AY361" s="40">
        <f t="shared" si="15"/>
        <v>0</v>
      </c>
      <c r="AZ361" s="40">
        <f t="shared" si="20"/>
        <v>102060.05499999999</v>
      </c>
      <c r="BA361" s="40">
        <f t="shared" si="21"/>
        <v>102060.05499999999</v>
      </c>
    </row>
    <row r="362" spans="1:53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3245</v>
      </c>
      <c r="P362" s="64" t="s">
        <v>3245</v>
      </c>
      <c r="Q362" s="64" t="s">
        <v>160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6">
        <v>45246</v>
      </c>
      <c r="AA362" s="96">
        <v>53615</v>
      </c>
      <c r="AB362" s="97">
        <v>125000000</v>
      </c>
      <c r="AC362" s="97">
        <v>125000000</v>
      </c>
      <c r="AD362" s="97">
        <v>21.969863013698632</v>
      </c>
      <c r="AE362" s="97">
        <v>22.92876712328767</v>
      </c>
      <c r="AF362" s="98">
        <v>6.5163600000000002E-2</v>
      </c>
      <c r="AG362" s="98" t="s">
        <v>2965</v>
      </c>
      <c r="AH362" s="98">
        <v>1.26E-2</v>
      </c>
      <c r="AI362" s="64" t="s">
        <v>160</v>
      </c>
      <c r="AJ362" s="64" t="s">
        <v>160</v>
      </c>
      <c r="AK362" s="142">
        <v>0</v>
      </c>
      <c r="AL362" s="142">
        <v>0</v>
      </c>
      <c r="AM362" s="142">
        <v>0</v>
      </c>
      <c r="AN362" s="142">
        <v>0</v>
      </c>
      <c r="AO362" s="142">
        <v>0</v>
      </c>
      <c r="AP362" s="142">
        <v>0</v>
      </c>
      <c r="AQ362" s="142">
        <v>0</v>
      </c>
      <c r="AR362" s="142">
        <v>0</v>
      </c>
      <c r="AS362" s="142">
        <v>0</v>
      </c>
      <c r="AT362" s="142">
        <v>0</v>
      </c>
      <c r="AU362" s="142">
        <v>0</v>
      </c>
      <c r="AV362" s="142">
        <v>0</v>
      </c>
      <c r="AW362" s="142">
        <v>0</v>
      </c>
      <c r="AX362" s="142">
        <v>0</v>
      </c>
      <c r="AY362" s="40">
        <f t="shared" si="15"/>
        <v>0</v>
      </c>
      <c r="AZ362" s="40">
        <f t="shared" si="20"/>
        <v>0</v>
      </c>
      <c r="BA362" s="40">
        <f t="shared" si="21"/>
        <v>0</v>
      </c>
    </row>
    <row r="363" spans="1:53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3246</v>
      </c>
      <c r="P363" s="64" t="s">
        <v>3246</v>
      </c>
      <c r="Q363" s="64" t="s">
        <v>143</v>
      </c>
      <c r="R363" s="99">
        <v>0</v>
      </c>
      <c r="S363" s="99">
        <v>0</v>
      </c>
      <c r="T363" s="99">
        <v>0</v>
      </c>
      <c r="U363" s="99">
        <v>0</v>
      </c>
      <c r="V363" s="99">
        <v>0</v>
      </c>
      <c r="W363" s="99">
        <v>0</v>
      </c>
      <c r="X363" s="99">
        <v>0</v>
      </c>
      <c r="Y363" s="99">
        <v>0</v>
      </c>
      <c r="Z363" s="96">
        <v>45201</v>
      </c>
      <c r="AA363" s="96">
        <v>56203</v>
      </c>
      <c r="AB363" s="97">
        <v>15869250</v>
      </c>
      <c r="AC363" s="97">
        <v>15869250</v>
      </c>
      <c r="AD363" s="97">
        <v>29.06027397260274</v>
      </c>
      <c r="AE363" s="97">
        <v>30.142465753424659</v>
      </c>
      <c r="AF363" s="98">
        <v>0.02</v>
      </c>
      <c r="AG363" s="98" t="s">
        <v>39</v>
      </c>
      <c r="AH363" s="98"/>
      <c r="AI363" s="64" t="s">
        <v>74</v>
      </c>
      <c r="AJ363" s="64" t="s">
        <v>143</v>
      </c>
      <c r="AK363" s="142">
        <v>0</v>
      </c>
      <c r="AL363" s="142">
        <v>0</v>
      </c>
      <c r="AM363" s="142">
        <v>0</v>
      </c>
      <c r="AN363" s="142">
        <v>0</v>
      </c>
      <c r="AO363" s="142">
        <v>0</v>
      </c>
      <c r="AP363" s="142">
        <v>0</v>
      </c>
      <c r="AQ363" s="142">
        <v>0</v>
      </c>
      <c r="AR363" s="142">
        <v>0</v>
      </c>
      <c r="AS363" s="142">
        <v>0</v>
      </c>
      <c r="AT363" s="142">
        <v>0</v>
      </c>
      <c r="AU363" s="142">
        <v>0</v>
      </c>
      <c r="AV363" s="142">
        <v>0</v>
      </c>
      <c r="AW363" s="142">
        <v>0</v>
      </c>
      <c r="AX363" s="142">
        <v>0</v>
      </c>
      <c r="AY363" s="40">
        <f t="shared" si="15"/>
        <v>0</v>
      </c>
      <c r="AZ363" s="40">
        <f t="shared" si="20"/>
        <v>0</v>
      </c>
      <c r="BA363" s="40">
        <f t="shared" si="21"/>
        <v>0</v>
      </c>
    </row>
    <row r="364" spans="1:53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2958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3247</v>
      </c>
      <c r="P364" s="64" t="s">
        <v>3247</v>
      </c>
      <c r="Q364" s="64" t="s">
        <v>288</v>
      </c>
      <c r="R364" s="99">
        <v>2075426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2075426</v>
      </c>
      <c r="Z364" s="96">
        <v>45181</v>
      </c>
      <c r="AA364" s="96">
        <v>52291</v>
      </c>
      <c r="AB364" s="97">
        <v>150000000</v>
      </c>
      <c r="AC364" s="97">
        <v>150000000</v>
      </c>
      <c r="AD364" s="97">
        <v>18.342465753424658</v>
      </c>
      <c r="AE364" s="97">
        <v>19.479452054794521</v>
      </c>
      <c r="AF364" s="98">
        <v>6.1899999999999997E-2</v>
      </c>
      <c r="AG364" s="98" t="s">
        <v>2799</v>
      </c>
      <c r="AH364" s="98">
        <v>1.34E-2</v>
      </c>
      <c r="AI364" s="64" t="s">
        <v>288</v>
      </c>
      <c r="AJ364" s="64" t="s">
        <v>288</v>
      </c>
      <c r="AK364" s="142">
        <v>0</v>
      </c>
      <c r="AL364" s="142">
        <v>0</v>
      </c>
      <c r="AM364" s="142">
        <v>0</v>
      </c>
      <c r="AN364" s="142">
        <v>0</v>
      </c>
      <c r="AO364" s="142">
        <v>229033.04799999998</v>
      </c>
      <c r="AP364" s="142">
        <v>0</v>
      </c>
      <c r="AQ364" s="142">
        <v>0</v>
      </c>
      <c r="AR364" s="142">
        <v>0</v>
      </c>
      <c r="AS364" s="142">
        <v>0</v>
      </c>
      <c r="AT364" s="142">
        <v>0</v>
      </c>
      <c r="AU364" s="142">
        <v>222177.51699999999</v>
      </c>
      <c r="AV364" s="142">
        <v>0</v>
      </c>
      <c r="AW364" s="142">
        <v>0</v>
      </c>
      <c r="AX364" s="142">
        <v>0</v>
      </c>
      <c r="AY364" s="40">
        <f t="shared" si="15"/>
        <v>0</v>
      </c>
      <c r="AZ364" s="40">
        <f t="shared" si="20"/>
        <v>451210.56499999994</v>
      </c>
      <c r="BA364" s="40">
        <f t="shared" si="21"/>
        <v>451210.56499999994</v>
      </c>
    </row>
    <row r="365" spans="1:53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3248</v>
      </c>
      <c r="P365" s="64" t="s">
        <v>3248</v>
      </c>
      <c r="Q365" s="64" t="s">
        <v>37</v>
      </c>
      <c r="R365" s="99">
        <v>0</v>
      </c>
      <c r="S365" s="99">
        <v>0</v>
      </c>
      <c r="T365" s="99">
        <v>0</v>
      </c>
      <c r="U365" s="99">
        <v>0</v>
      </c>
      <c r="V365" s="99">
        <v>111805.556</v>
      </c>
      <c r="W365" s="99">
        <v>0</v>
      </c>
      <c r="X365" s="99">
        <v>0</v>
      </c>
      <c r="Y365" s="99">
        <v>0</v>
      </c>
      <c r="Z365" s="96">
        <v>45288</v>
      </c>
      <c r="AA365" s="96">
        <v>52916</v>
      </c>
      <c r="AB365" s="97">
        <v>125000000</v>
      </c>
      <c r="AC365" s="97">
        <v>125000000</v>
      </c>
      <c r="AD365" s="97">
        <v>20.054794520547944</v>
      </c>
      <c r="AE365" s="97">
        <v>20.898630136986302</v>
      </c>
      <c r="AF365" s="98">
        <v>6.5199999999999994E-2</v>
      </c>
      <c r="AG365" s="98" t="s">
        <v>2799</v>
      </c>
      <c r="AH365" s="98">
        <v>1.4999999999999999E-2</v>
      </c>
      <c r="AI365" s="64" t="s">
        <v>33</v>
      </c>
      <c r="AJ365" s="64" t="s">
        <v>37</v>
      </c>
      <c r="AK365" s="142">
        <v>0</v>
      </c>
      <c r="AL365" s="142">
        <v>0</v>
      </c>
      <c r="AM365" s="142">
        <v>0</v>
      </c>
      <c r="AN365" s="142">
        <v>0</v>
      </c>
      <c r="AO365" s="142">
        <v>0</v>
      </c>
      <c r="AP365" s="142">
        <v>0</v>
      </c>
      <c r="AQ365" s="142">
        <v>0</v>
      </c>
      <c r="AR365" s="142">
        <v>0</v>
      </c>
      <c r="AS365" s="142">
        <v>0</v>
      </c>
      <c r="AT365" s="142">
        <v>0</v>
      </c>
      <c r="AU365" s="142">
        <v>0</v>
      </c>
      <c r="AV365" s="142">
        <v>0</v>
      </c>
      <c r="AW365" s="142">
        <v>0</v>
      </c>
      <c r="AX365" s="142">
        <v>0</v>
      </c>
      <c r="AY365" s="40">
        <f t="shared" si="15"/>
        <v>0</v>
      </c>
      <c r="AZ365" s="40">
        <f t="shared" si="20"/>
        <v>0</v>
      </c>
      <c r="BA365" s="40">
        <f t="shared" si="21"/>
        <v>0</v>
      </c>
    </row>
    <row r="366" spans="1:53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3249</v>
      </c>
      <c r="P366" s="64" t="s">
        <v>3249</v>
      </c>
      <c r="Q366" s="64" t="s">
        <v>131</v>
      </c>
      <c r="R366" s="99">
        <v>2635522.0499999998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2635522.0499999998</v>
      </c>
      <c r="Z366" s="96">
        <v>44648</v>
      </c>
      <c r="AA366" s="96">
        <v>53752</v>
      </c>
      <c r="AB366" s="97">
        <v>17000000</v>
      </c>
      <c r="AC366" s="97">
        <v>17000000</v>
      </c>
      <c r="AD366" s="97">
        <v>22.345205479452055</v>
      </c>
      <c r="AE366" s="97">
        <v>24.942465753424656</v>
      </c>
      <c r="AF366" s="98">
        <v>3.2300000000000002E-2</v>
      </c>
      <c r="AG366" s="98" t="s">
        <v>39</v>
      </c>
      <c r="AH366" s="98"/>
      <c r="AI366" s="64" t="s">
        <v>74</v>
      </c>
      <c r="AJ366" s="64" t="s">
        <v>131</v>
      </c>
      <c r="AK366" s="142">
        <v>0</v>
      </c>
      <c r="AL366" s="142">
        <v>0</v>
      </c>
      <c r="AM366" s="142">
        <v>0</v>
      </c>
      <c r="AN366" s="142">
        <v>40323.32</v>
      </c>
      <c r="AO366" s="142">
        <v>0</v>
      </c>
      <c r="AP366" s="142">
        <v>0</v>
      </c>
      <c r="AQ366" s="142">
        <v>0</v>
      </c>
      <c r="AR366" s="142">
        <v>0</v>
      </c>
      <c r="AS366" s="142">
        <v>0</v>
      </c>
      <c r="AT366" s="142">
        <v>42563.68</v>
      </c>
      <c r="AU366" s="142">
        <v>0</v>
      </c>
      <c r="AV366" s="142">
        <v>0</v>
      </c>
      <c r="AW366" s="142">
        <v>0</v>
      </c>
      <c r="AX366" s="142">
        <v>0</v>
      </c>
      <c r="AY366" s="40">
        <f t="shared" si="15"/>
        <v>0</v>
      </c>
      <c r="AZ366" s="40">
        <f t="shared" ref="AZ366" si="22">SUM(AM366:AX366)</f>
        <v>82887</v>
      </c>
      <c r="BA366" s="40">
        <f t="shared" ref="BA366" si="23">AZ366+AY366</f>
        <v>82887</v>
      </c>
    </row>
    <row r="367" spans="1:53" x14ac:dyDescent="0.35">
      <c r="A367" s="64">
        <v>20871000</v>
      </c>
      <c r="B367" s="64">
        <v>1</v>
      </c>
      <c r="C367" s="64">
        <v>1</v>
      </c>
      <c r="D367" s="64">
        <v>1</v>
      </c>
      <c r="E367" s="64" t="s">
        <v>2958</v>
      </c>
      <c r="F367" s="64" t="s">
        <v>24</v>
      </c>
      <c r="G367" s="64" t="s">
        <v>25</v>
      </c>
      <c r="H367" s="64" t="s">
        <v>437</v>
      </c>
      <c r="I367" s="64" t="s">
        <v>2</v>
      </c>
      <c r="J367" s="64" t="s">
        <v>27</v>
      </c>
      <c r="K367" s="64" t="s">
        <v>311</v>
      </c>
      <c r="L367" s="64" t="s">
        <v>29</v>
      </c>
      <c r="M367" s="64" t="s">
        <v>159</v>
      </c>
      <c r="N367" s="64" t="s">
        <v>1325</v>
      </c>
      <c r="O367" s="64" t="s">
        <v>3423</v>
      </c>
      <c r="P367" s="64" t="s">
        <v>3423</v>
      </c>
      <c r="Q367" s="64" t="s">
        <v>311</v>
      </c>
      <c r="R367" s="99">
        <v>50000000</v>
      </c>
      <c r="S367" s="99">
        <v>0</v>
      </c>
      <c r="T367" s="99">
        <v>0</v>
      </c>
      <c r="U367" s="99">
        <v>0</v>
      </c>
      <c r="V367" s="99">
        <v>0</v>
      </c>
      <c r="W367" s="99">
        <v>0</v>
      </c>
      <c r="X367" s="99">
        <v>0</v>
      </c>
      <c r="Y367" s="99">
        <v>50000000</v>
      </c>
      <c r="Z367" s="96">
        <v>45352</v>
      </c>
      <c r="AA367" s="96">
        <v>52657</v>
      </c>
      <c r="AB367" s="97">
        <v>50000000</v>
      </c>
      <c r="AC367" s="97">
        <v>50000000</v>
      </c>
      <c r="AD367" s="97">
        <v>19.345205479452055</v>
      </c>
      <c r="AE367" s="97">
        <v>20.013698630136986</v>
      </c>
      <c r="AF367" s="98">
        <v>7.2357000000000005E-2</v>
      </c>
      <c r="AG367" s="98" t="s">
        <v>2965</v>
      </c>
      <c r="AH367" s="98">
        <v>0.02</v>
      </c>
      <c r="AI367" s="64" t="s">
        <v>311</v>
      </c>
      <c r="AJ367" s="64" t="s">
        <v>311</v>
      </c>
      <c r="AK367" s="142">
        <v>0</v>
      </c>
      <c r="AL367" s="142">
        <v>0</v>
      </c>
      <c r="AM367" s="142">
        <v>0</v>
      </c>
      <c r="AN367" s="142">
        <v>0</v>
      </c>
      <c r="AO367" s="142">
        <v>1818974.58</v>
      </c>
      <c r="AP367" s="142">
        <v>0</v>
      </c>
      <c r="AQ367" s="142">
        <v>0</v>
      </c>
      <c r="AR367" s="142">
        <v>0</v>
      </c>
      <c r="AS367" s="142">
        <v>0</v>
      </c>
      <c r="AT367" s="142">
        <v>0</v>
      </c>
      <c r="AU367" s="142">
        <v>1849123.33</v>
      </c>
      <c r="AV367" s="142">
        <v>0</v>
      </c>
      <c r="AW367" s="142">
        <v>0</v>
      </c>
      <c r="AX367" s="142">
        <v>0</v>
      </c>
      <c r="AY367" s="40">
        <f t="shared" si="15"/>
        <v>0</v>
      </c>
      <c r="AZ367" s="40">
        <f t="shared" ref="AZ367" si="24">SUM(AM367:AX367)</f>
        <v>3668097.91</v>
      </c>
      <c r="BA367" s="40">
        <f t="shared" ref="BA367" si="25">AZ367+AY367</f>
        <v>3668097.91</v>
      </c>
    </row>
    <row r="368" spans="1:53" x14ac:dyDescent="0.35">
      <c r="A368" s="64">
        <v>23230000</v>
      </c>
      <c r="B368" s="64">
        <v>1</v>
      </c>
      <c r="C368" s="64">
        <v>1</v>
      </c>
      <c r="D368" s="64">
        <v>1</v>
      </c>
      <c r="E368" s="64" t="s">
        <v>3439</v>
      </c>
      <c r="F368" s="64" t="s">
        <v>24</v>
      </c>
      <c r="G368" s="64" t="s">
        <v>25</v>
      </c>
      <c r="H368" s="64" t="s">
        <v>26</v>
      </c>
      <c r="I368" s="64" t="s">
        <v>2</v>
      </c>
      <c r="J368" s="64" t="s">
        <v>27</v>
      </c>
      <c r="K368" s="64" t="s">
        <v>3440</v>
      </c>
      <c r="L368" s="64" t="s">
        <v>29</v>
      </c>
      <c r="M368" s="64" t="s">
        <v>65</v>
      </c>
      <c r="N368" s="64" t="s">
        <v>1324</v>
      </c>
      <c r="O368" s="64" t="s">
        <v>3441</v>
      </c>
      <c r="P368" s="64" t="s">
        <v>3441</v>
      </c>
      <c r="Q368" s="64" t="s">
        <v>3440</v>
      </c>
      <c r="R368" s="99">
        <v>59915667.600000001</v>
      </c>
      <c r="S368" s="99">
        <v>0</v>
      </c>
      <c r="T368" s="99">
        <v>0</v>
      </c>
      <c r="U368" s="99">
        <v>0</v>
      </c>
      <c r="V368" s="99">
        <v>0</v>
      </c>
      <c r="W368" s="99">
        <v>-1690461.8999999985</v>
      </c>
      <c r="X368" s="99">
        <v>0</v>
      </c>
      <c r="Y368" s="99">
        <v>58225205.700000003</v>
      </c>
      <c r="Z368" s="96">
        <v>45366</v>
      </c>
      <c r="AA368" s="96">
        <v>49018</v>
      </c>
      <c r="AB368" s="97">
        <v>88616472</v>
      </c>
      <c r="AC368" s="97">
        <v>88616472</v>
      </c>
      <c r="AD368" s="97">
        <v>9.375342465753425</v>
      </c>
      <c r="AE368" s="97">
        <v>10.005479452054795</v>
      </c>
      <c r="AF368" s="98">
        <v>3.5299999999999998E-2</v>
      </c>
      <c r="AG368" s="98" t="s">
        <v>39</v>
      </c>
      <c r="AH368" s="98"/>
      <c r="AI368" s="64" t="s">
        <v>74</v>
      </c>
      <c r="AJ368" s="64" t="s">
        <v>3440</v>
      </c>
      <c r="AK368" s="142">
        <v>0</v>
      </c>
      <c r="AL368" s="142">
        <v>0</v>
      </c>
      <c r="AM368" s="142">
        <v>0</v>
      </c>
      <c r="AN368" s="142">
        <v>0</v>
      </c>
      <c r="AO368" s="142">
        <v>1726163.8570000001</v>
      </c>
      <c r="AP368" s="142">
        <v>0</v>
      </c>
      <c r="AQ368" s="142">
        <v>0</v>
      </c>
      <c r="AR368" s="142">
        <v>0</v>
      </c>
      <c r="AS368" s="142">
        <v>0</v>
      </c>
      <c r="AT368" s="142">
        <v>0</v>
      </c>
      <c r="AU368" s="142">
        <v>0</v>
      </c>
      <c r="AV368" s="142">
        <v>0</v>
      </c>
      <c r="AW368" s="142">
        <v>0</v>
      </c>
      <c r="AX368" s="142">
        <v>0</v>
      </c>
      <c r="AY368" s="40">
        <f t="shared" si="15"/>
        <v>0</v>
      </c>
      <c r="AZ368" s="40">
        <f t="shared" ref="AZ368:AZ372" si="26">SUM(AM368:AX368)</f>
        <v>1726163.8570000001</v>
      </c>
      <c r="BA368" s="40">
        <f t="shared" ref="BA368:BA372" si="27">AZ368+AY368</f>
        <v>1726163.8570000001</v>
      </c>
    </row>
    <row r="369" spans="1:53" x14ac:dyDescent="0.35">
      <c r="A369" s="64">
        <v>20599910</v>
      </c>
      <c r="B369" s="64">
        <v>1</v>
      </c>
      <c r="C369" s="64">
        <v>1</v>
      </c>
      <c r="D369" s="64">
        <v>1</v>
      </c>
      <c r="E369" s="64" t="s">
        <v>2958</v>
      </c>
      <c r="F369" s="64" t="s">
        <v>24</v>
      </c>
      <c r="G369" s="64" t="s">
        <v>25</v>
      </c>
      <c r="H369" s="64" t="s">
        <v>437</v>
      </c>
      <c r="I369" s="64" t="s">
        <v>2</v>
      </c>
      <c r="J369" s="64" t="s">
        <v>27</v>
      </c>
      <c r="K369" s="64" t="s">
        <v>288</v>
      </c>
      <c r="L369" s="64" t="s">
        <v>29</v>
      </c>
      <c r="M369" s="64" t="s">
        <v>159</v>
      </c>
      <c r="N369" s="64" t="s">
        <v>1325</v>
      </c>
      <c r="O369" s="64" t="s">
        <v>3442</v>
      </c>
      <c r="P369" s="64" t="s">
        <v>3442</v>
      </c>
      <c r="Q369" s="64" t="s">
        <v>288</v>
      </c>
      <c r="R369" s="99">
        <v>0</v>
      </c>
      <c r="S369" s="99">
        <v>0</v>
      </c>
      <c r="T369" s="99">
        <v>0</v>
      </c>
      <c r="U369" s="99">
        <v>0</v>
      </c>
      <c r="V369" s="99">
        <v>0</v>
      </c>
      <c r="W369" s="99">
        <v>0</v>
      </c>
      <c r="X369" s="99">
        <v>0</v>
      </c>
      <c r="Y369" s="99">
        <v>0</v>
      </c>
      <c r="Z369" s="96">
        <v>45349</v>
      </c>
      <c r="AA369" s="96">
        <v>47192</v>
      </c>
      <c r="AB369" s="97">
        <v>100000000</v>
      </c>
      <c r="AC369" s="97">
        <v>100000000</v>
      </c>
      <c r="AD369" s="97">
        <v>4.3726027397260276</v>
      </c>
      <c r="AE369" s="97">
        <v>5.0493150684931507</v>
      </c>
      <c r="AF369" s="98">
        <v>6.0999999999999999E-2</v>
      </c>
      <c r="AG369" s="98" t="s">
        <v>2965</v>
      </c>
      <c r="AH369" s="98">
        <v>1.2500000000000001E-2</v>
      </c>
      <c r="AI369" s="64" t="s">
        <v>288</v>
      </c>
      <c r="AJ369" s="64" t="s">
        <v>288</v>
      </c>
      <c r="AK369" s="142">
        <v>0</v>
      </c>
      <c r="AL369" s="142">
        <v>0</v>
      </c>
      <c r="AM369" s="142">
        <v>0</v>
      </c>
      <c r="AN369" s="142">
        <v>0</v>
      </c>
      <c r="AO369" s="142">
        <v>0</v>
      </c>
      <c r="AP369" s="142">
        <v>0</v>
      </c>
      <c r="AQ369" s="142">
        <v>0</v>
      </c>
      <c r="AR369" s="142">
        <v>0</v>
      </c>
      <c r="AS369" s="142">
        <v>0</v>
      </c>
      <c r="AT369" s="142">
        <v>0</v>
      </c>
      <c r="AU369" s="142">
        <v>0</v>
      </c>
      <c r="AV369" s="142">
        <v>0</v>
      </c>
      <c r="AW369" s="142">
        <v>0</v>
      </c>
      <c r="AX369" s="142">
        <v>0</v>
      </c>
      <c r="AY369" s="40">
        <f t="shared" si="15"/>
        <v>0</v>
      </c>
      <c r="AZ369" s="40">
        <f t="shared" si="26"/>
        <v>0</v>
      </c>
      <c r="BA369" s="40">
        <f t="shared" si="27"/>
        <v>0</v>
      </c>
    </row>
    <row r="370" spans="1:53" x14ac:dyDescent="0.35">
      <c r="A370" s="64">
        <v>20621000</v>
      </c>
      <c r="B370" s="64">
        <v>1</v>
      </c>
      <c r="C370" s="64">
        <v>1</v>
      </c>
      <c r="D370" s="64">
        <v>1</v>
      </c>
      <c r="E370" s="64" t="s">
        <v>23</v>
      </c>
      <c r="F370" s="64" t="s">
        <v>24</v>
      </c>
      <c r="G370" s="64" t="s">
        <v>25</v>
      </c>
      <c r="H370" s="64" t="s">
        <v>26</v>
      </c>
      <c r="I370" s="64" t="s">
        <v>2</v>
      </c>
      <c r="J370" s="64" t="s">
        <v>27</v>
      </c>
      <c r="K370" s="64" t="s">
        <v>363</v>
      </c>
      <c r="L370" s="64" t="s">
        <v>29</v>
      </c>
      <c r="M370" s="64" t="s">
        <v>159</v>
      </c>
      <c r="N370" s="64" t="s">
        <v>1325</v>
      </c>
      <c r="O370" s="64">
        <v>2000004486</v>
      </c>
      <c r="P370" s="64">
        <v>2000004486</v>
      </c>
      <c r="Q370" s="64" t="s">
        <v>363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6">
        <v>45331</v>
      </c>
      <c r="AA370" s="96">
        <v>47523</v>
      </c>
      <c r="AB370" s="97">
        <v>20000000</v>
      </c>
      <c r="AC370" s="97">
        <v>20000000</v>
      </c>
      <c r="AD370" s="97">
        <v>5.279452054794521</v>
      </c>
      <c r="AE370" s="97">
        <v>6.0054794520547947</v>
      </c>
      <c r="AF370" s="98">
        <v>6.6699999999999995E-2</v>
      </c>
      <c r="AG370" s="98" t="s">
        <v>364</v>
      </c>
      <c r="AH370" s="98">
        <v>1.35E-2</v>
      </c>
      <c r="AI370" s="64" t="s">
        <v>363</v>
      </c>
      <c r="AJ370" s="64" t="s">
        <v>363</v>
      </c>
      <c r="AK370" s="142">
        <v>0</v>
      </c>
      <c r="AL370" s="142">
        <v>0</v>
      </c>
      <c r="AM370" s="142">
        <v>0</v>
      </c>
      <c r="AN370" s="142">
        <v>0</v>
      </c>
      <c r="AO370" s="142">
        <v>0</v>
      </c>
      <c r="AP370" s="142">
        <v>0</v>
      </c>
      <c r="AQ370" s="142">
        <v>0</v>
      </c>
      <c r="AR370" s="142">
        <v>0</v>
      </c>
      <c r="AS370" s="142">
        <v>0</v>
      </c>
      <c r="AT370" s="142">
        <v>0</v>
      </c>
      <c r="AU370" s="142">
        <v>0</v>
      </c>
      <c r="AV370" s="142">
        <v>0</v>
      </c>
      <c r="AW370" s="142">
        <v>0</v>
      </c>
      <c r="AX370" s="142">
        <v>0</v>
      </c>
      <c r="AY370" s="40">
        <f t="shared" si="15"/>
        <v>0</v>
      </c>
      <c r="AZ370" s="40">
        <f t="shared" si="26"/>
        <v>0</v>
      </c>
      <c r="BA370" s="40">
        <f t="shared" si="27"/>
        <v>0</v>
      </c>
    </row>
    <row r="371" spans="1:53" x14ac:dyDescent="0.35">
      <c r="A371" s="64">
        <v>20872000</v>
      </c>
      <c r="B371" s="64">
        <v>1</v>
      </c>
      <c r="C371" s="64">
        <v>1</v>
      </c>
      <c r="D371" s="64">
        <v>1</v>
      </c>
      <c r="E371" s="64" t="s">
        <v>2958</v>
      </c>
      <c r="F371" s="64" t="s">
        <v>24</v>
      </c>
      <c r="G371" s="64" t="s">
        <v>25</v>
      </c>
      <c r="H371" s="64" t="s">
        <v>437</v>
      </c>
      <c r="I371" s="64" t="s">
        <v>2</v>
      </c>
      <c r="J371" s="64" t="s">
        <v>27</v>
      </c>
      <c r="K371" s="64" t="s">
        <v>311</v>
      </c>
      <c r="L371" s="64" t="s">
        <v>29</v>
      </c>
      <c r="M371" s="64" t="s">
        <v>159</v>
      </c>
      <c r="N371" s="64" t="s">
        <v>1325</v>
      </c>
      <c r="O371" s="64" t="s">
        <v>3443</v>
      </c>
      <c r="P371" s="64" t="s">
        <v>3443</v>
      </c>
      <c r="Q371" s="64" t="s">
        <v>311</v>
      </c>
      <c r="R371" s="99">
        <v>0</v>
      </c>
      <c r="S371" s="99">
        <v>0</v>
      </c>
      <c r="T371" s="99">
        <v>0</v>
      </c>
      <c r="U371" s="99">
        <v>0</v>
      </c>
      <c r="V371" s="99">
        <v>0</v>
      </c>
      <c r="W371" s="99">
        <v>0</v>
      </c>
      <c r="X371" s="99">
        <v>0</v>
      </c>
      <c r="Y371" s="99">
        <v>0</v>
      </c>
      <c r="Z371" s="96">
        <v>45412</v>
      </c>
      <c r="AA371" s="96">
        <v>45777</v>
      </c>
      <c r="AB371" s="97">
        <v>800000000</v>
      </c>
      <c r="AC371" s="97">
        <v>800000000</v>
      </c>
      <c r="AD371" s="97">
        <v>0.49589041095890413</v>
      </c>
      <c r="AE371" s="97">
        <v>1</v>
      </c>
      <c r="AF371" s="123">
        <v>5.7114999999999999E-2</v>
      </c>
      <c r="AG371" s="98" t="s">
        <v>3521</v>
      </c>
      <c r="AH371" s="98">
        <v>4.0000000000000001E-3</v>
      </c>
      <c r="AI371" s="64" t="s">
        <v>311</v>
      </c>
      <c r="AJ371" s="64" t="s">
        <v>311</v>
      </c>
      <c r="AK371" s="142">
        <v>0</v>
      </c>
      <c r="AL371" s="142">
        <v>0</v>
      </c>
      <c r="AM371" s="142">
        <v>0</v>
      </c>
      <c r="AN371" s="142">
        <v>0</v>
      </c>
      <c r="AO371" s="142">
        <v>0</v>
      </c>
      <c r="AP371" s="142">
        <v>0</v>
      </c>
      <c r="AQ371" s="142">
        <v>0</v>
      </c>
      <c r="AR371" s="142">
        <v>0</v>
      </c>
      <c r="AS371" s="142">
        <v>0</v>
      </c>
      <c r="AT371" s="142">
        <v>0</v>
      </c>
      <c r="AU371" s="142">
        <v>0</v>
      </c>
      <c r="AV371" s="142">
        <v>0</v>
      </c>
      <c r="AW371" s="142">
        <v>0</v>
      </c>
      <c r="AX371" s="142">
        <v>0</v>
      </c>
      <c r="AY371" s="40">
        <f t="shared" si="15"/>
        <v>0</v>
      </c>
      <c r="AZ371" s="40">
        <f t="shared" si="26"/>
        <v>0</v>
      </c>
      <c r="BA371" s="40">
        <f t="shared" si="27"/>
        <v>0</v>
      </c>
    </row>
    <row r="372" spans="1:53" x14ac:dyDescent="0.35">
      <c r="A372" s="64">
        <v>20873000</v>
      </c>
      <c r="B372" s="64">
        <v>1</v>
      </c>
      <c r="C372" s="64">
        <v>1</v>
      </c>
      <c r="D372" s="64">
        <v>0</v>
      </c>
      <c r="E372" s="64" t="s">
        <v>23</v>
      </c>
      <c r="F372" s="64" t="s">
        <v>24</v>
      </c>
      <c r="G372" s="64" t="s">
        <v>25</v>
      </c>
      <c r="H372" s="64" t="s">
        <v>44</v>
      </c>
      <c r="I372" s="64" t="s">
        <v>45</v>
      </c>
      <c r="J372" s="64" t="s">
        <v>27</v>
      </c>
      <c r="K372" s="64" t="s">
        <v>311</v>
      </c>
      <c r="L372" s="64" t="s">
        <v>46</v>
      </c>
      <c r="M372" s="64" t="s">
        <v>159</v>
      </c>
      <c r="N372" s="64" t="s">
        <v>1325</v>
      </c>
      <c r="O372" s="64" t="s">
        <v>3444</v>
      </c>
      <c r="P372" s="64" t="s">
        <v>3444</v>
      </c>
      <c r="Q372" s="64" t="s">
        <v>311</v>
      </c>
      <c r="R372" s="99">
        <v>0</v>
      </c>
      <c r="S372" s="99">
        <v>0</v>
      </c>
      <c r="T372" s="99">
        <v>0</v>
      </c>
      <c r="U372" s="99">
        <v>0</v>
      </c>
      <c r="V372" s="99">
        <v>59791.67</v>
      </c>
      <c r="W372" s="99">
        <v>0</v>
      </c>
      <c r="X372" s="99">
        <v>0</v>
      </c>
      <c r="Y372" s="99">
        <v>0</v>
      </c>
      <c r="Z372" s="96">
        <v>45405</v>
      </c>
      <c r="AA372" s="96">
        <v>50883</v>
      </c>
      <c r="AB372" s="97">
        <v>50000000</v>
      </c>
      <c r="AC372" s="97">
        <v>50000000</v>
      </c>
      <c r="AD372" s="97">
        <v>14.484931506849316</v>
      </c>
      <c r="AE372" s="97">
        <v>15.008219178082191</v>
      </c>
      <c r="AF372" s="98"/>
      <c r="AG372" s="98" t="s">
        <v>3521</v>
      </c>
      <c r="AH372" s="98">
        <v>0.02</v>
      </c>
      <c r="AI372" s="64" t="s">
        <v>311</v>
      </c>
      <c r="AJ372" s="64" t="s">
        <v>311</v>
      </c>
      <c r="AK372" s="142">
        <v>0</v>
      </c>
      <c r="AL372" s="142">
        <v>0</v>
      </c>
      <c r="AM372" s="142">
        <v>0</v>
      </c>
      <c r="AN372" s="142">
        <v>0</v>
      </c>
      <c r="AO372" s="142">
        <v>0</v>
      </c>
      <c r="AP372" s="142">
        <v>0</v>
      </c>
      <c r="AQ372" s="142">
        <v>0</v>
      </c>
      <c r="AR372" s="142">
        <v>0</v>
      </c>
      <c r="AS372" s="142">
        <v>0</v>
      </c>
      <c r="AT372" s="142">
        <v>0</v>
      </c>
      <c r="AU372" s="142">
        <v>0</v>
      </c>
      <c r="AV372" s="142">
        <v>0</v>
      </c>
      <c r="AW372" s="142">
        <v>0</v>
      </c>
      <c r="AX372" s="142">
        <v>0</v>
      </c>
      <c r="AY372" s="40">
        <f t="shared" si="15"/>
        <v>0</v>
      </c>
      <c r="AZ372" s="40">
        <f t="shared" si="26"/>
        <v>0</v>
      </c>
      <c r="BA372" s="40">
        <f t="shared" si="27"/>
        <v>0</v>
      </c>
    </row>
    <row r="373" spans="1:53" x14ac:dyDescent="0.35">
      <c r="A373" s="64">
        <v>20860001</v>
      </c>
      <c r="B373" s="64">
        <v>1</v>
      </c>
      <c r="C373" s="64">
        <v>1</v>
      </c>
      <c r="D373" s="64">
        <v>0</v>
      </c>
      <c r="E373" s="64" t="s">
        <v>23</v>
      </c>
      <c r="F373" s="64" t="s">
        <v>24</v>
      </c>
      <c r="G373" s="64" t="s">
        <v>25</v>
      </c>
      <c r="H373" s="64" t="s">
        <v>44</v>
      </c>
      <c r="I373" s="64" t="s">
        <v>45</v>
      </c>
      <c r="J373" s="64" t="s">
        <v>27</v>
      </c>
      <c r="K373" s="64" t="s">
        <v>311</v>
      </c>
      <c r="L373" s="64" t="s">
        <v>83</v>
      </c>
      <c r="M373" s="64" t="s">
        <v>159</v>
      </c>
      <c r="N373" s="64" t="s">
        <v>1325</v>
      </c>
      <c r="O373" s="64" t="s">
        <v>3522</v>
      </c>
      <c r="P373" s="64" t="s">
        <v>3522</v>
      </c>
      <c r="Q373" s="64" t="s">
        <v>311</v>
      </c>
      <c r="R373" s="99">
        <v>7935243.54</v>
      </c>
      <c r="S373" s="99">
        <v>0</v>
      </c>
      <c r="T373" s="99">
        <v>0</v>
      </c>
      <c r="U373" s="99">
        <v>0</v>
      </c>
      <c r="V373" s="99">
        <v>0</v>
      </c>
      <c r="W373" s="99">
        <v>0</v>
      </c>
      <c r="X373" s="99">
        <v>0</v>
      </c>
      <c r="Y373" s="99">
        <v>7935243.54</v>
      </c>
      <c r="Z373" s="96">
        <v>44706</v>
      </c>
      <c r="AA373" s="96">
        <v>48359</v>
      </c>
      <c r="AB373" s="97">
        <v>0</v>
      </c>
      <c r="AC373" s="97">
        <v>8033649.3799999999</v>
      </c>
      <c r="AD373" s="97">
        <v>7.5698630136986305</v>
      </c>
      <c r="AE373" s="97">
        <v>10.008219178082191</v>
      </c>
      <c r="AF373" s="123">
        <v>7.3431999999999997E-2</v>
      </c>
      <c r="AG373" s="98" t="s">
        <v>3570</v>
      </c>
      <c r="AH373" s="98">
        <v>9.7000000000000003E-3</v>
      </c>
      <c r="AI373" s="64" t="s">
        <v>311</v>
      </c>
      <c r="AJ373" s="64" t="s">
        <v>311</v>
      </c>
      <c r="AK373" s="142">
        <v>297824.86</v>
      </c>
      <c r="AL373" s="142">
        <v>0</v>
      </c>
      <c r="AM373" s="142">
        <v>0</v>
      </c>
      <c r="AN373" s="142">
        <v>0</v>
      </c>
      <c r="AO373" s="142">
        <v>0</v>
      </c>
      <c r="AP373" s="142">
        <v>0</v>
      </c>
      <c r="AQ373" s="142">
        <v>275521.83</v>
      </c>
      <c r="AR373" s="142">
        <v>0</v>
      </c>
      <c r="AS373" s="142">
        <v>0</v>
      </c>
      <c r="AT373" s="142">
        <v>0</v>
      </c>
      <c r="AU373" s="142">
        <v>0</v>
      </c>
      <c r="AV373" s="142">
        <v>0</v>
      </c>
      <c r="AW373" s="142">
        <v>262352.12</v>
      </c>
      <c r="AX373" s="142">
        <v>0</v>
      </c>
      <c r="AY373" s="40">
        <f t="shared" si="15"/>
        <v>297824.86</v>
      </c>
      <c r="AZ373" s="40">
        <f t="shared" ref="AZ373:AZ374" si="28">SUM(AM373:AX373)</f>
        <v>537873.94999999995</v>
      </c>
      <c r="BA373" s="40">
        <f t="shared" ref="BA373:BA374" si="29">AZ373+AY373</f>
        <v>835698.80999999994</v>
      </c>
    </row>
    <row r="374" spans="1:53" x14ac:dyDescent="0.35">
      <c r="A374" s="64">
        <v>23240000</v>
      </c>
      <c r="B374" s="64">
        <v>1</v>
      </c>
      <c r="C374" s="64">
        <v>1</v>
      </c>
      <c r="D374" s="64">
        <v>0</v>
      </c>
      <c r="E374" s="64" t="s">
        <v>117</v>
      </c>
      <c r="F374" s="64" t="s">
        <v>24</v>
      </c>
      <c r="G374" s="64" t="s">
        <v>25</v>
      </c>
      <c r="H374" s="64" t="s">
        <v>44</v>
      </c>
      <c r="I374" s="64" t="s">
        <v>45</v>
      </c>
      <c r="J374" s="64" t="s">
        <v>27</v>
      </c>
      <c r="K374" s="64" t="s">
        <v>118</v>
      </c>
      <c r="L374" s="64" t="s">
        <v>119</v>
      </c>
      <c r="M374" s="64" t="s">
        <v>65</v>
      </c>
      <c r="N374" s="64" t="s">
        <v>1324</v>
      </c>
      <c r="O374" s="64" t="s">
        <v>3523</v>
      </c>
      <c r="P374" s="64" t="s">
        <v>3523</v>
      </c>
      <c r="Q374" s="64" t="s">
        <v>118</v>
      </c>
      <c r="R374" s="99">
        <v>0</v>
      </c>
      <c r="S374" s="99">
        <v>7626000</v>
      </c>
      <c r="T374" s="99">
        <v>0</v>
      </c>
      <c r="U374" s="99">
        <v>0</v>
      </c>
      <c r="V374" s="99">
        <v>7856.11</v>
      </c>
      <c r="W374" s="99">
        <v>82943.578999999911</v>
      </c>
      <c r="X374" s="99">
        <v>0</v>
      </c>
      <c r="Y374" s="99">
        <v>7708943.5789999999</v>
      </c>
      <c r="Z374" s="96">
        <v>45413</v>
      </c>
      <c r="AA374" s="96">
        <v>59860</v>
      </c>
      <c r="AB374" s="97">
        <v>33000000</v>
      </c>
      <c r="AC374" s="97">
        <v>33000000</v>
      </c>
      <c r="AD374" s="97">
        <v>39.079452054794523</v>
      </c>
      <c r="AE374" s="97">
        <v>39.580821917808223</v>
      </c>
      <c r="AF374" s="98">
        <v>5.0000000000000001E-4</v>
      </c>
      <c r="AG374" s="98" t="s">
        <v>39</v>
      </c>
      <c r="AH374" s="98"/>
      <c r="AI374" s="64" t="s">
        <v>74</v>
      </c>
      <c r="AJ374" s="64" t="s">
        <v>118</v>
      </c>
      <c r="AK374" s="142">
        <v>0</v>
      </c>
      <c r="AL374" s="142">
        <v>0</v>
      </c>
      <c r="AM374" s="142">
        <v>0</v>
      </c>
      <c r="AN374" s="142">
        <v>0</v>
      </c>
      <c r="AO374" s="142">
        <v>0</v>
      </c>
      <c r="AP374" s="142">
        <v>0</v>
      </c>
      <c r="AQ374" s="142">
        <v>2227.0279999999998</v>
      </c>
      <c r="AR374" s="142">
        <v>0</v>
      </c>
      <c r="AS374" s="142">
        <v>0</v>
      </c>
      <c r="AT374" s="142">
        <v>0</v>
      </c>
      <c r="AU374" s="142">
        <v>0</v>
      </c>
      <c r="AV374" s="142">
        <v>0</v>
      </c>
      <c r="AW374" s="142">
        <v>1927.2360000000001</v>
      </c>
      <c r="AX374" s="142">
        <v>0</v>
      </c>
      <c r="AY374" s="40">
        <f t="shared" si="15"/>
        <v>0</v>
      </c>
      <c r="AZ374" s="40">
        <f t="shared" si="28"/>
        <v>4154.2640000000001</v>
      </c>
      <c r="BA374" s="40">
        <f t="shared" si="29"/>
        <v>4154.2640000000001</v>
      </c>
    </row>
    <row r="375" spans="1:53" x14ac:dyDescent="0.35">
      <c r="A375" s="64">
        <v>20990000</v>
      </c>
      <c r="B375" s="64">
        <v>1</v>
      </c>
      <c r="C375" s="64">
        <v>1</v>
      </c>
      <c r="D375" s="64">
        <v>1</v>
      </c>
      <c r="E375" s="64" t="s">
        <v>365</v>
      </c>
      <c r="F375" s="64" t="s">
        <v>24</v>
      </c>
      <c r="G375" s="64" t="s">
        <v>25</v>
      </c>
      <c r="H375" s="64" t="s">
        <v>26</v>
      </c>
      <c r="I375" s="64" t="s">
        <v>2</v>
      </c>
      <c r="J375" s="64" t="s">
        <v>27</v>
      </c>
      <c r="K375" s="64" t="s">
        <v>372</v>
      </c>
      <c r="L375" s="64" t="s">
        <v>29</v>
      </c>
      <c r="M375" s="64" t="s">
        <v>159</v>
      </c>
      <c r="N375" s="64" t="s">
        <v>1326</v>
      </c>
      <c r="O375" s="64" t="s">
        <v>3571</v>
      </c>
      <c r="P375" s="64" t="s">
        <v>3571</v>
      </c>
      <c r="Q375" s="64" t="s">
        <v>372</v>
      </c>
      <c r="R375" s="99">
        <v>1021210973</v>
      </c>
      <c r="S375" s="99">
        <v>0</v>
      </c>
      <c r="T375" s="99">
        <v>0</v>
      </c>
      <c r="U375" s="99">
        <v>0</v>
      </c>
      <c r="V375" s="99">
        <v>0</v>
      </c>
      <c r="W375" s="99">
        <v>-18626746</v>
      </c>
      <c r="X375" s="99">
        <v>0</v>
      </c>
      <c r="Y375" s="99">
        <v>1002584227</v>
      </c>
      <c r="Z375" s="96">
        <v>45447</v>
      </c>
      <c r="AA375" s="96">
        <v>49156</v>
      </c>
      <c r="AB375" s="97">
        <v>4000000000</v>
      </c>
      <c r="AC375" s="97">
        <v>4000000000</v>
      </c>
      <c r="AD375" s="97">
        <v>9.7534246575342465</v>
      </c>
      <c r="AE375" s="97">
        <v>10.161643835616438</v>
      </c>
      <c r="AF375" s="123">
        <v>4.4878000000000001E-2</v>
      </c>
      <c r="AG375" s="98" t="s">
        <v>374</v>
      </c>
      <c r="AH375" s="98">
        <v>0</v>
      </c>
      <c r="AI375" s="64" t="s">
        <v>372</v>
      </c>
      <c r="AJ375" s="64" t="s">
        <v>372</v>
      </c>
      <c r="AK375" s="142">
        <v>0</v>
      </c>
      <c r="AL375" s="142">
        <v>0</v>
      </c>
      <c r="AM375" s="142">
        <v>11450116.165999999</v>
      </c>
      <c r="AN375" s="142">
        <v>0</v>
      </c>
      <c r="AO375" s="142">
        <v>0</v>
      </c>
      <c r="AP375" s="142">
        <v>11076742.813999999</v>
      </c>
      <c r="AQ375" s="142">
        <v>0</v>
      </c>
      <c r="AR375" s="142">
        <v>0</v>
      </c>
      <c r="AS375" s="142">
        <v>11450116.165999999</v>
      </c>
      <c r="AT375" s="142">
        <v>0</v>
      </c>
      <c r="AU375" s="142">
        <v>0</v>
      </c>
      <c r="AV375" s="142">
        <v>11450116.165999999</v>
      </c>
      <c r="AW375" s="142">
        <v>0</v>
      </c>
      <c r="AX375" s="142">
        <v>0</v>
      </c>
      <c r="AY375" s="40">
        <f t="shared" si="15"/>
        <v>0</v>
      </c>
      <c r="AZ375" s="40">
        <f t="shared" ref="AZ375:AZ376" si="30">SUM(AM375:AX375)</f>
        <v>45427091.311999999</v>
      </c>
      <c r="BA375" s="40">
        <f t="shared" ref="BA375:BA376" si="31">AZ375+AY375</f>
        <v>45427091.311999999</v>
      </c>
    </row>
    <row r="376" spans="1:53" x14ac:dyDescent="0.35">
      <c r="A376" s="64">
        <v>20400000</v>
      </c>
      <c r="B376" s="64">
        <v>1</v>
      </c>
      <c r="C376" s="64">
        <v>1</v>
      </c>
      <c r="D376" s="64">
        <v>1</v>
      </c>
      <c r="E376" s="64" t="s">
        <v>23</v>
      </c>
      <c r="F376" s="64" t="s">
        <v>24</v>
      </c>
      <c r="G376" s="64" t="s">
        <v>25</v>
      </c>
      <c r="H376" s="64" t="s">
        <v>437</v>
      </c>
      <c r="I376" s="64" t="s">
        <v>2</v>
      </c>
      <c r="J376" s="64" t="s">
        <v>27</v>
      </c>
      <c r="K376" s="64" t="s">
        <v>160</v>
      </c>
      <c r="L376" s="64" t="s">
        <v>29</v>
      </c>
      <c r="M376" s="64" t="s">
        <v>159</v>
      </c>
      <c r="N376" s="64" t="s">
        <v>1325</v>
      </c>
      <c r="O376" s="64" t="s">
        <v>3572</v>
      </c>
      <c r="P376" s="64" t="s">
        <v>3572</v>
      </c>
      <c r="Q376" s="64" t="s">
        <v>160</v>
      </c>
      <c r="R376" s="99">
        <v>0</v>
      </c>
      <c r="S376" s="99">
        <v>0</v>
      </c>
      <c r="T376" s="99">
        <v>0</v>
      </c>
      <c r="U376" s="99">
        <v>0</v>
      </c>
      <c r="V376" s="99">
        <v>0</v>
      </c>
      <c r="W376" s="99">
        <v>0</v>
      </c>
      <c r="X376" s="99">
        <v>0</v>
      </c>
      <c r="Y376" s="99">
        <v>0</v>
      </c>
      <c r="Z376" s="96">
        <v>45460</v>
      </c>
      <c r="AA376" s="96">
        <v>54407</v>
      </c>
      <c r="AB376" s="97">
        <v>10000000</v>
      </c>
      <c r="AC376" s="97">
        <v>10000000</v>
      </c>
      <c r="AD376" s="97">
        <v>24.139726027397259</v>
      </c>
      <c r="AE376" s="97">
        <v>24.512328767123286</v>
      </c>
      <c r="AF376" s="98">
        <v>5.3900499999999997E-2</v>
      </c>
      <c r="AG376" s="98" t="s">
        <v>2965</v>
      </c>
      <c r="AH376" s="98">
        <v>1.2E-2</v>
      </c>
      <c r="AI376" s="64" t="s">
        <v>160</v>
      </c>
      <c r="AJ376" s="64" t="s">
        <v>160</v>
      </c>
      <c r="AK376" s="142">
        <v>0</v>
      </c>
      <c r="AL376" s="142">
        <v>0</v>
      </c>
      <c r="AM376" s="142">
        <v>0</v>
      </c>
      <c r="AN376" s="142">
        <v>0</v>
      </c>
      <c r="AO376" s="142">
        <v>0</v>
      </c>
      <c r="AP376" s="142">
        <v>0</v>
      </c>
      <c r="AQ376" s="142">
        <v>0</v>
      </c>
      <c r="AR376" s="142">
        <v>0</v>
      </c>
      <c r="AS376" s="142">
        <v>0</v>
      </c>
      <c r="AT376" s="142">
        <v>0</v>
      </c>
      <c r="AU376" s="142">
        <v>0</v>
      </c>
      <c r="AV376" s="142">
        <v>0</v>
      </c>
      <c r="AW376" s="142">
        <v>0</v>
      </c>
      <c r="AX376" s="142">
        <v>0</v>
      </c>
      <c r="AY376" s="40">
        <f t="shared" si="15"/>
        <v>0</v>
      </c>
      <c r="AZ376" s="40">
        <f t="shared" si="30"/>
        <v>0</v>
      </c>
      <c r="BA376" s="40">
        <f t="shared" si="31"/>
        <v>0</v>
      </c>
    </row>
    <row r="377" spans="1:53" x14ac:dyDescent="0.35">
      <c r="A377" s="64">
        <v>20874000</v>
      </c>
      <c r="B377" s="64">
        <v>1</v>
      </c>
      <c r="C377" s="64">
        <v>1</v>
      </c>
      <c r="D377" s="64">
        <v>1</v>
      </c>
      <c r="E377" s="64" t="s">
        <v>2958</v>
      </c>
      <c r="F377" s="64" t="s">
        <v>24</v>
      </c>
      <c r="G377" s="64" t="s">
        <v>25</v>
      </c>
      <c r="H377" s="64" t="s">
        <v>437</v>
      </c>
      <c r="I377" s="64" t="s">
        <v>2</v>
      </c>
      <c r="J377" s="64" t="s">
        <v>27</v>
      </c>
      <c r="K377" s="64" t="s">
        <v>311</v>
      </c>
      <c r="L377" s="64" t="s">
        <v>29</v>
      </c>
      <c r="M377" s="64" t="s">
        <v>159</v>
      </c>
      <c r="N377" s="64" t="s">
        <v>1325</v>
      </c>
      <c r="O377" s="64" t="s">
        <v>3601</v>
      </c>
      <c r="P377" s="64" t="s">
        <v>3601</v>
      </c>
      <c r="Q377" s="64" t="s">
        <v>311</v>
      </c>
      <c r="R377" s="99">
        <v>250000000</v>
      </c>
      <c r="S377" s="99">
        <v>0</v>
      </c>
      <c r="T377" s="99">
        <v>0</v>
      </c>
      <c r="U377" s="99">
        <v>0</v>
      </c>
      <c r="V377" s="99">
        <v>0</v>
      </c>
      <c r="W377" s="99">
        <v>0</v>
      </c>
      <c r="X377" s="99">
        <v>0</v>
      </c>
      <c r="Y377" s="99">
        <v>250000000</v>
      </c>
      <c r="Z377" s="96">
        <v>45502</v>
      </c>
      <c r="AA377" s="96">
        <v>52807</v>
      </c>
      <c r="AB377" s="97">
        <v>250000000</v>
      </c>
      <c r="AC377" s="97">
        <v>250000000</v>
      </c>
      <c r="AD377" s="97">
        <v>19.756164383561643</v>
      </c>
      <c r="AE377" s="97">
        <v>20.013698630136986</v>
      </c>
      <c r="AF377" s="98">
        <v>7.1999999999999995E-2</v>
      </c>
      <c r="AG377" s="98" t="s">
        <v>2799</v>
      </c>
      <c r="AH377" s="98">
        <v>0.02</v>
      </c>
      <c r="AI377" s="64" t="s">
        <v>311</v>
      </c>
      <c r="AJ377" s="64" t="s">
        <v>311</v>
      </c>
      <c r="AK377" s="142">
        <v>0</v>
      </c>
      <c r="AL377" s="142">
        <v>0</v>
      </c>
      <c r="AM377" s="142">
        <v>2493150.6800000002</v>
      </c>
      <c r="AN377" s="142">
        <v>0</v>
      </c>
      <c r="AO377" s="142">
        <v>0</v>
      </c>
      <c r="AP377" s="142">
        <v>0</v>
      </c>
      <c r="AQ377" s="142">
        <v>0</v>
      </c>
      <c r="AR377" s="142">
        <v>0</v>
      </c>
      <c r="AS377" s="142">
        <v>2479452.0499999998</v>
      </c>
      <c r="AT377" s="142">
        <v>0</v>
      </c>
      <c r="AU377" s="142">
        <v>0</v>
      </c>
      <c r="AV377" s="142">
        <v>0</v>
      </c>
      <c r="AW377" s="142">
        <v>0</v>
      </c>
      <c r="AX377" s="142">
        <v>0</v>
      </c>
      <c r="AY377" s="40">
        <f t="shared" si="15"/>
        <v>0</v>
      </c>
      <c r="AZ377" s="40">
        <f t="shared" ref="AZ377:AZ380" si="32">SUM(AM377:AX377)</f>
        <v>4972602.7300000004</v>
      </c>
      <c r="BA377" s="40">
        <f t="shared" ref="BA377:BA380" si="33">AZ377+AY377</f>
        <v>4972602.7300000004</v>
      </c>
    </row>
    <row r="378" spans="1:53" x14ac:dyDescent="0.35">
      <c r="A378" s="64">
        <v>20875000</v>
      </c>
      <c r="B378" s="64">
        <v>1</v>
      </c>
      <c r="C378" s="64">
        <v>1</v>
      </c>
      <c r="D378" s="64">
        <v>1</v>
      </c>
      <c r="E378" s="64" t="s">
        <v>2958</v>
      </c>
      <c r="F378" s="64" t="s">
        <v>24</v>
      </c>
      <c r="G378" s="64" t="s">
        <v>25</v>
      </c>
      <c r="H378" s="64" t="s">
        <v>437</v>
      </c>
      <c r="I378" s="64" t="s">
        <v>2</v>
      </c>
      <c r="J378" s="64" t="s">
        <v>27</v>
      </c>
      <c r="K378" s="64" t="s">
        <v>311</v>
      </c>
      <c r="L378" s="64" t="s">
        <v>29</v>
      </c>
      <c r="M378" s="64" t="s">
        <v>159</v>
      </c>
      <c r="N378" s="64" t="s">
        <v>1325</v>
      </c>
      <c r="O378" s="64" t="s">
        <v>3602</v>
      </c>
      <c r="P378" s="64" t="s">
        <v>3602</v>
      </c>
      <c r="Q378" s="64" t="s">
        <v>311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6">
        <v>45503</v>
      </c>
      <c r="AA378" s="96">
        <v>50981</v>
      </c>
      <c r="AB378" s="97">
        <v>218670660</v>
      </c>
      <c r="AC378" s="97">
        <v>218670660</v>
      </c>
      <c r="AD378" s="97">
        <v>14.753424657534246</v>
      </c>
      <c r="AE378" s="97">
        <v>15.008219178082191</v>
      </c>
      <c r="AF378" s="123"/>
      <c r="AG378" s="98" t="s">
        <v>2799</v>
      </c>
      <c r="AH378" s="98">
        <v>0.02</v>
      </c>
      <c r="AI378" s="64" t="s">
        <v>311</v>
      </c>
      <c r="AJ378" s="64" t="s">
        <v>311</v>
      </c>
      <c r="AK378" s="142">
        <v>0</v>
      </c>
      <c r="AL378" s="142">
        <v>0</v>
      </c>
      <c r="AM378" s="142">
        <v>0</v>
      </c>
      <c r="AN378" s="142">
        <v>0</v>
      </c>
      <c r="AO378" s="142">
        <v>0</v>
      </c>
      <c r="AP378" s="142">
        <v>0</v>
      </c>
      <c r="AQ378" s="142">
        <v>0</v>
      </c>
      <c r="AR378" s="142">
        <v>0</v>
      </c>
      <c r="AS378" s="142">
        <v>0</v>
      </c>
      <c r="AT378" s="142">
        <v>0</v>
      </c>
      <c r="AU378" s="142">
        <v>0</v>
      </c>
      <c r="AV378" s="142">
        <v>0</v>
      </c>
      <c r="AW378" s="142">
        <v>0</v>
      </c>
      <c r="AX378" s="142">
        <v>0</v>
      </c>
      <c r="AY378" s="40">
        <f t="shared" si="15"/>
        <v>0</v>
      </c>
      <c r="AZ378" s="40">
        <f t="shared" si="32"/>
        <v>0</v>
      </c>
      <c r="BA378" s="40">
        <f t="shared" si="33"/>
        <v>0</v>
      </c>
    </row>
    <row r="379" spans="1:53" x14ac:dyDescent="0.35">
      <c r="A379" s="64">
        <v>20876000</v>
      </c>
      <c r="B379" s="64">
        <v>1</v>
      </c>
      <c r="C379" s="64">
        <v>1</v>
      </c>
      <c r="D379" s="64">
        <v>0</v>
      </c>
      <c r="E379" s="64" t="s">
        <v>23</v>
      </c>
      <c r="F379" s="64" t="s">
        <v>24</v>
      </c>
      <c r="G379" s="64" t="s">
        <v>25</v>
      </c>
      <c r="H379" s="64" t="s">
        <v>44</v>
      </c>
      <c r="I379" s="64" t="s">
        <v>45</v>
      </c>
      <c r="J379" s="64" t="s">
        <v>27</v>
      </c>
      <c r="K379" s="64" t="s">
        <v>311</v>
      </c>
      <c r="L379" s="64" t="s">
        <v>48</v>
      </c>
      <c r="M379" s="64" t="s">
        <v>159</v>
      </c>
      <c r="N379" s="64" t="s">
        <v>1325</v>
      </c>
      <c r="O379" s="64" t="s">
        <v>3603</v>
      </c>
      <c r="P379" s="64" t="s">
        <v>3603</v>
      </c>
      <c r="Q379" s="64" t="s">
        <v>311</v>
      </c>
      <c r="R379" s="99">
        <v>0</v>
      </c>
      <c r="S379" s="99">
        <v>0</v>
      </c>
      <c r="T379" s="99">
        <v>0</v>
      </c>
      <c r="U379" s="99">
        <v>0</v>
      </c>
      <c r="V379" s="99">
        <v>0</v>
      </c>
      <c r="W379" s="99">
        <v>0</v>
      </c>
      <c r="X379" s="99">
        <v>0</v>
      </c>
      <c r="Y379" s="99">
        <v>0</v>
      </c>
      <c r="Z379" s="96">
        <v>45504</v>
      </c>
      <c r="AA379" s="96">
        <v>50982</v>
      </c>
      <c r="AB379" s="97">
        <v>50000000</v>
      </c>
      <c r="AC379" s="97">
        <v>50000000</v>
      </c>
      <c r="AD379" s="97">
        <v>14.756164383561643</v>
      </c>
      <c r="AE379" s="97">
        <v>15.008219178082191</v>
      </c>
      <c r="AF379" s="123"/>
      <c r="AG379" s="98" t="s">
        <v>2799</v>
      </c>
      <c r="AH379" s="98">
        <v>0.02</v>
      </c>
      <c r="AI379" s="64" t="s">
        <v>311</v>
      </c>
      <c r="AJ379" s="64" t="s">
        <v>311</v>
      </c>
      <c r="AK379" s="142">
        <v>0</v>
      </c>
      <c r="AL379" s="142">
        <v>0</v>
      </c>
      <c r="AM379" s="142">
        <v>0</v>
      </c>
      <c r="AN379" s="142">
        <v>0</v>
      </c>
      <c r="AO379" s="142">
        <v>0</v>
      </c>
      <c r="AP379" s="142">
        <v>0</v>
      </c>
      <c r="AQ379" s="142">
        <v>0</v>
      </c>
      <c r="AR379" s="142">
        <v>0</v>
      </c>
      <c r="AS379" s="142">
        <v>0</v>
      </c>
      <c r="AT379" s="142">
        <v>0</v>
      </c>
      <c r="AU379" s="142">
        <v>0</v>
      </c>
      <c r="AV379" s="142">
        <v>0</v>
      </c>
      <c r="AW379" s="142">
        <v>0</v>
      </c>
      <c r="AX379" s="142">
        <v>0</v>
      </c>
      <c r="AY379" s="40">
        <f t="shared" si="15"/>
        <v>0</v>
      </c>
      <c r="AZ379" s="40">
        <f t="shared" si="32"/>
        <v>0</v>
      </c>
      <c r="BA379" s="40">
        <f t="shared" si="33"/>
        <v>0</v>
      </c>
    </row>
    <row r="380" spans="1:53" x14ac:dyDescent="0.35">
      <c r="A380" s="64">
        <v>20880000</v>
      </c>
      <c r="B380" s="64">
        <v>1</v>
      </c>
      <c r="C380" s="64">
        <v>1</v>
      </c>
      <c r="D380" s="64">
        <v>0</v>
      </c>
      <c r="E380" s="64" t="s">
        <v>23</v>
      </c>
      <c r="F380" s="64" t="s">
        <v>24</v>
      </c>
      <c r="G380" s="64" t="s">
        <v>25</v>
      </c>
      <c r="H380" s="64" t="s">
        <v>44</v>
      </c>
      <c r="I380" s="64" t="s">
        <v>94</v>
      </c>
      <c r="J380" s="64" t="s">
        <v>27</v>
      </c>
      <c r="K380" s="64" t="s">
        <v>311</v>
      </c>
      <c r="L380" s="64" t="s">
        <v>3604</v>
      </c>
      <c r="M380" s="64" t="s">
        <v>159</v>
      </c>
      <c r="N380" s="64" t="s">
        <v>1325</v>
      </c>
      <c r="O380" s="64" t="s">
        <v>3605</v>
      </c>
      <c r="P380" s="64" t="s">
        <v>3605</v>
      </c>
      <c r="Q380" s="64" t="s">
        <v>311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6">
        <v>45502</v>
      </c>
      <c r="AA380" s="96">
        <v>50980</v>
      </c>
      <c r="AB380" s="97">
        <v>43417880</v>
      </c>
      <c r="AC380" s="97">
        <v>43417880</v>
      </c>
      <c r="AD380" s="97">
        <v>14.75068493150685</v>
      </c>
      <c r="AE380" s="97">
        <v>15.008219178082191</v>
      </c>
      <c r="AF380" s="123"/>
      <c r="AG380" s="98" t="s">
        <v>2799</v>
      </c>
      <c r="AH380" s="98">
        <v>0.02</v>
      </c>
      <c r="AI380" s="64" t="s">
        <v>311</v>
      </c>
      <c r="AJ380" s="64" t="s">
        <v>311</v>
      </c>
      <c r="AK380" s="142">
        <v>0</v>
      </c>
      <c r="AL380" s="142">
        <v>0</v>
      </c>
      <c r="AM380" s="142">
        <v>0</v>
      </c>
      <c r="AN380" s="142">
        <v>0</v>
      </c>
      <c r="AO380" s="142">
        <v>0</v>
      </c>
      <c r="AP380" s="142">
        <v>0</v>
      </c>
      <c r="AQ380" s="142">
        <v>0</v>
      </c>
      <c r="AR380" s="142">
        <v>0</v>
      </c>
      <c r="AS380" s="142">
        <v>0</v>
      </c>
      <c r="AT380" s="142">
        <v>0</v>
      </c>
      <c r="AU380" s="142">
        <v>0</v>
      </c>
      <c r="AV380" s="142">
        <v>0</v>
      </c>
      <c r="AW380" s="142">
        <v>0</v>
      </c>
      <c r="AX380" s="142">
        <v>0</v>
      </c>
      <c r="AY380" s="40">
        <f t="shared" si="15"/>
        <v>0</v>
      </c>
      <c r="AZ380" s="40">
        <f t="shared" si="32"/>
        <v>0</v>
      </c>
      <c r="BA380" s="40">
        <f t="shared" si="33"/>
        <v>0</v>
      </c>
    </row>
    <row r="381" spans="1:53" x14ac:dyDescent="0.35">
      <c r="A381" s="64">
        <v>20410000</v>
      </c>
      <c r="B381" s="64">
        <v>1</v>
      </c>
      <c r="C381" s="64">
        <v>0</v>
      </c>
      <c r="D381" s="64">
        <v>0</v>
      </c>
      <c r="E381" s="64" t="s">
        <v>23</v>
      </c>
      <c r="F381" s="64" t="s">
        <v>68</v>
      </c>
      <c r="G381" s="64" t="s">
        <v>68</v>
      </c>
      <c r="H381" s="64" t="s">
        <v>68</v>
      </c>
      <c r="I381" s="64" t="s">
        <v>85</v>
      </c>
      <c r="J381" s="64" t="s">
        <v>27</v>
      </c>
      <c r="K381" s="64" t="s">
        <v>160</v>
      </c>
      <c r="L381" s="64" t="s">
        <v>87</v>
      </c>
      <c r="M381" s="64" t="s">
        <v>159</v>
      </c>
      <c r="N381" s="64" t="s">
        <v>1325</v>
      </c>
      <c r="O381" s="64" t="s">
        <v>3698</v>
      </c>
      <c r="P381" s="64" t="s">
        <v>3698</v>
      </c>
      <c r="Q381" s="64" t="s">
        <v>160</v>
      </c>
      <c r="R381" s="99">
        <v>0</v>
      </c>
      <c r="S381" s="99">
        <v>0</v>
      </c>
      <c r="T381" s="99">
        <v>0</v>
      </c>
      <c r="U381" s="99">
        <v>0</v>
      </c>
      <c r="V381" s="99">
        <v>0</v>
      </c>
      <c r="W381" s="99">
        <v>0</v>
      </c>
      <c r="X381" s="99">
        <v>0</v>
      </c>
      <c r="Y381" s="99">
        <v>0</v>
      </c>
      <c r="Z381" s="96">
        <v>45474</v>
      </c>
      <c r="AA381" s="96">
        <v>54023</v>
      </c>
      <c r="AB381" s="97">
        <v>120000000</v>
      </c>
      <c r="AC381" s="97">
        <v>120000000</v>
      </c>
      <c r="AD381" s="97">
        <v>23.087671232876712</v>
      </c>
      <c r="AE381" s="97">
        <v>23.421917808219177</v>
      </c>
      <c r="AF381" s="98">
        <v>5.3903E-2</v>
      </c>
      <c r="AG381" s="98" t="s">
        <v>2965</v>
      </c>
      <c r="AH381" s="98">
        <v>1.2E-2</v>
      </c>
      <c r="AI381" s="64" t="s">
        <v>160</v>
      </c>
      <c r="AJ381" s="64" t="s">
        <v>160</v>
      </c>
      <c r="AK381" s="142">
        <v>0</v>
      </c>
      <c r="AL381" s="142">
        <v>0</v>
      </c>
      <c r="AM381" s="142">
        <v>0</v>
      </c>
      <c r="AN381" s="142">
        <v>0</v>
      </c>
      <c r="AO381" s="142">
        <v>0</v>
      </c>
      <c r="AP381" s="142">
        <v>0</v>
      </c>
      <c r="AQ381" s="142">
        <v>0</v>
      </c>
      <c r="AR381" s="142">
        <v>0</v>
      </c>
      <c r="AS381" s="142">
        <v>0</v>
      </c>
      <c r="AT381" s="142">
        <v>0</v>
      </c>
      <c r="AU381" s="142">
        <v>0</v>
      </c>
      <c r="AV381" s="142">
        <v>0</v>
      </c>
      <c r="AW381" s="142">
        <v>0</v>
      </c>
      <c r="AX381" s="142">
        <v>0</v>
      </c>
      <c r="AY381" s="40">
        <f t="shared" si="15"/>
        <v>0</v>
      </c>
      <c r="AZ381" s="40">
        <f t="shared" ref="AZ381:AZ382" si="34">SUM(AM381:AX381)</f>
        <v>0</v>
      </c>
      <c r="BA381" s="40">
        <f t="shared" ref="BA381:BA382" si="35">AZ381+AY381</f>
        <v>0</v>
      </c>
    </row>
    <row r="382" spans="1:53" x14ac:dyDescent="0.35">
      <c r="A382" s="64">
        <v>20420000</v>
      </c>
      <c r="B382" s="64">
        <v>1</v>
      </c>
      <c r="C382" s="64">
        <v>0</v>
      </c>
      <c r="D382" s="64">
        <v>0</v>
      </c>
      <c r="E382" s="64" t="s">
        <v>23</v>
      </c>
      <c r="F382" s="64" t="s">
        <v>68</v>
      </c>
      <c r="G382" s="64" t="s">
        <v>68</v>
      </c>
      <c r="H382" s="64" t="s">
        <v>68</v>
      </c>
      <c r="I382" s="64" t="s">
        <v>85</v>
      </c>
      <c r="J382" s="64" t="s">
        <v>27</v>
      </c>
      <c r="K382" s="64" t="s">
        <v>160</v>
      </c>
      <c r="L382" s="64" t="s">
        <v>87</v>
      </c>
      <c r="M382" s="64" t="s">
        <v>159</v>
      </c>
      <c r="N382" s="64" t="s">
        <v>1325</v>
      </c>
      <c r="O382" s="64" t="s">
        <v>3699</v>
      </c>
      <c r="P382" s="64" t="s">
        <v>3699</v>
      </c>
      <c r="Q382" s="64" t="s">
        <v>160</v>
      </c>
      <c r="R382" s="99">
        <v>0</v>
      </c>
      <c r="S382" s="99">
        <v>0</v>
      </c>
      <c r="T382" s="99">
        <v>0</v>
      </c>
      <c r="U382" s="99">
        <v>0</v>
      </c>
      <c r="V382" s="99">
        <v>0</v>
      </c>
      <c r="W382" s="99">
        <v>0</v>
      </c>
      <c r="X382" s="99">
        <v>0</v>
      </c>
      <c r="Y382" s="99">
        <v>0</v>
      </c>
      <c r="Z382" s="96">
        <v>45474</v>
      </c>
      <c r="AA382" s="96">
        <v>54570</v>
      </c>
      <c r="AB382" s="97">
        <v>80000000</v>
      </c>
      <c r="AC382" s="97">
        <v>80000000</v>
      </c>
      <c r="AD382" s="97">
        <v>24.586301369863012</v>
      </c>
      <c r="AE382" s="97">
        <v>24.920547945205481</v>
      </c>
      <c r="AF382" s="98">
        <v>5.3899000000000002E-2</v>
      </c>
      <c r="AG382" s="98" t="s">
        <v>2965</v>
      </c>
      <c r="AH382" s="98">
        <v>1.2E-2</v>
      </c>
      <c r="AI382" s="64" t="s">
        <v>160</v>
      </c>
      <c r="AJ382" s="64" t="s">
        <v>160</v>
      </c>
      <c r="AK382" s="142">
        <v>0</v>
      </c>
      <c r="AL382" s="142">
        <v>0</v>
      </c>
      <c r="AM382" s="142">
        <v>0</v>
      </c>
      <c r="AN382" s="142">
        <v>0</v>
      </c>
      <c r="AO382" s="142">
        <v>0</v>
      </c>
      <c r="AP382" s="142">
        <v>0</v>
      </c>
      <c r="AQ382" s="142">
        <v>0</v>
      </c>
      <c r="AR382" s="142">
        <v>0</v>
      </c>
      <c r="AS382" s="142">
        <v>0</v>
      </c>
      <c r="AT382" s="142">
        <v>0</v>
      </c>
      <c r="AU382" s="142">
        <v>0</v>
      </c>
      <c r="AV382" s="142">
        <v>0</v>
      </c>
      <c r="AW382" s="142">
        <v>0</v>
      </c>
      <c r="AX382" s="142">
        <v>0</v>
      </c>
      <c r="AY382" s="40">
        <f t="shared" si="15"/>
        <v>0</v>
      </c>
      <c r="AZ382" s="40">
        <f t="shared" si="34"/>
        <v>0</v>
      </c>
      <c r="BA382" s="40">
        <f t="shared" si="35"/>
        <v>0</v>
      </c>
    </row>
    <row r="383" spans="1:53" x14ac:dyDescent="0.35">
      <c r="A383" s="64">
        <v>20878000</v>
      </c>
      <c r="B383" s="64">
        <v>1</v>
      </c>
      <c r="C383" s="64">
        <v>1</v>
      </c>
      <c r="D383" s="64">
        <v>0</v>
      </c>
      <c r="E383" s="64" t="s">
        <v>23</v>
      </c>
      <c r="F383" s="64" t="s">
        <v>24</v>
      </c>
      <c r="G383" s="64" t="s">
        <v>25</v>
      </c>
      <c r="H383" s="64" t="s">
        <v>44</v>
      </c>
      <c r="I383" s="64" t="s">
        <v>94</v>
      </c>
      <c r="J383" s="64" t="s">
        <v>27</v>
      </c>
      <c r="K383" s="64" t="s">
        <v>311</v>
      </c>
      <c r="L383" s="64" t="s">
        <v>3701</v>
      </c>
      <c r="M383" s="64" t="s">
        <v>159</v>
      </c>
      <c r="N383" s="64" t="s">
        <v>1325</v>
      </c>
      <c r="O383" s="64" t="s">
        <v>3702</v>
      </c>
      <c r="P383" s="64" t="s">
        <v>3702</v>
      </c>
      <c r="Q383" s="64" t="s">
        <v>311</v>
      </c>
      <c r="R383" s="99">
        <v>0</v>
      </c>
      <c r="S383" s="99">
        <v>0</v>
      </c>
      <c r="T383" s="99">
        <v>0</v>
      </c>
      <c r="U383" s="99">
        <v>0</v>
      </c>
      <c r="V383" s="99">
        <v>0</v>
      </c>
      <c r="W383" s="99">
        <v>0</v>
      </c>
      <c r="X383" s="99">
        <v>0</v>
      </c>
      <c r="Y383" s="99">
        <v>0</v>
      </c>
      <c r="Z383" s="96">
        <v>45505</v>
      </c>
      <c r="AA383" s="96">
        <v>50983</v>
      </c>
      <c r="AB383" s="97">
        <v>41000000</v>
      </c>
      <c r="AC383" s="97">
        <v>41000000</v>
      </c>
      <c r="AD383" s="97">
        <v>14.758904109589041</v>
      </c>
      <c r="AE383" s="97">
        <v>15.008219178082191</v>
      </c>
      <c r="AF383" s="123"/>
      <c r="AG383" s="98" t="s">
        <v>2799</v>
      </c>
      <c r="AH383" s="98">
        <v>0.02</v>
      </c>
      <c r="AI383" s="64" t="s">
        <v>3700</v>
      </c>
      <c r="AJ383" s="64" t="s">
        <v>311</v>
      </c>
      <c r="AK383" s="142">
        <v>0</v>
      </c>
      <c r="AL383" s="142">
        <v>0</v>
      </c>
      <c r="AM383" s="142">
        <v>0</v>
      </c>
      <c r="AN383" s="142">
        <v>0</v>
      </c>
      <c r="AO383" s="142">
        <v>0</v>
      </c>
      <c r="AP383" s="142">
        <v>0</v>
      </c>
      <c r="AQ383" s="142">
        <v>0</v>
      </c>
      <c r="AR383" s="142">
        <v>0</v>
      </c>
      <c r="AS383" s="142">
        <v>0</v>
      </c>
      <c r="AT383" s="142">
        <v>0</v>
      </c>
      <c r="AU383" s="142">
        <v>0</v>
      </c>
      <c r="AV383" s="142">
        <v>0</v>
      </c>
      <c r="AW383" s="142">
        <v>0</v>
      </c>
      <c r="AX383" s="142">
        <v>0</v>
      </c>
      <c r="AY383" s="40">
        <f t="shared" si="15"/>
        <v>0</v>
      </c>
      <c r="AZ383" s="40">
        <f t="shared" ref="AZ383:AZ392" si="36">SUM(AM383:AX383)</f>
        <v>0</v>
      </c>
      <c r="BA383" s="40">
        <f t="shared" ref="BA383:BA392" si="37">AZ383+AY383</f>
        <v>0</v>
      </c>
    </row>
    <row r="384" spans="1:53" x14ac:dyDescent="0.35">
      <c r="A384" s="64">
        <v>23231000</v>
      </c>
      <c r="B384" s="64">
        <v>1</v>
      </c>
      <c r="C384" s="64">
        <v>0</v>
      </c>
      <c r="D384" s="64">
        <v>0</v>
      </c>
      <c r="E384" s="64" t="s">
        <v>23</v>
      </c>
      <c r="F384" s="64" t="s">
        <v>68</v>
      </c>
      <c r="G384" s="64" t="s">
        <v>68</v>
      </c>
      <c r="H384" s="64" t="s">
        <v>68</v>
      </c>
      <c r="I384" s="64" t="s">
        <v>68</v>
      </c>
      <c r="J384" s="64" t="s">
        <v>27</v>
      </c>
      <c r="K384" s="64" t="s">
        <v>71</v>
      </c>
      <c r="L384" s="64" t="s">
        <v>166</v>
      </c>
      <c r="M384" s="64" t="s">
        <v>65</v>
      </c>
      <c r="N384" s="64" t="s">
        <v>1324</v>
      </c>
      <c r="O384" s="64" t="s">
        <v>3703</v>
      </c>
      <c r="P384" s="64" t="s">
        <v>3703</v>
      </c>
      <c r="Q384" s="64" t="s">
        <v>71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6">
        <v>45506</v>
      </c>
      <c r="AA384" s="96">
        <v>49899</v>
      </c>
      <c r="AB384" s="97">
        <v>30000000</v>
      </c>
      <c r="AC384" s="97">
        <v>30000000</v>
      </c>
      <c r="AD384" s="97">
        <v>11.789041095890411</v>
      </c>
      <c r="AE384" s="97">
        <v>12.035616438356165</v>
      </c>
      <c r="AF384" s="123"/>
      <c r="AG384" s="98" t="s">
        <v>2799</v>
      </c>
      <c r="AH384" s="98">
        <v>2.5000000000000001E-3</v>
      </c>
      <c r="AI384" s="64" t="s">
        <v>71</v>
      </c>
      <c r="AJ384" s="64" t="s">
        <v>71</v>
      </c>
      <c r="AK384" s="142">
        <v>0</v>
      </c>
      <c r="AL384" s="142">
        <v>0</v>
      </c>
      <c r="AM384" s="142">
        <v>0</v>
      </c>
      <c r="AN384" s="142">
        <v>0</v>
      </c>
      <c r="AO384" s="142">
        <v>0</v>
      </c>
      <c r="AP384" s="142">
        <v>0</v>
      </c>
      <c r="AQ384" s="142">
        <v>0</v>
      </c>
      <c r="AR384" s="142">
        <v>0</v>
      </c>
      <c r="AS384" s="142">
        <v>0</v>
      </c>
      <c r="AT384" s="142">
        <v>0</v>
      </c>
      <c r="AU384" s="142">
        <v>0</v>
      </c>
      <c r="AV384" s="142">
        <v>0</v>
      </c>
      <c r="AW384" s="142">
        <v>0</v>
      </c>
      <c r="AX384" s="142">
        <v>0</v>
      </c>
      <c r="AY384" s="40">
        <f t="shared" si="15"/>
        <v>0</v>
      </c>
      <c r="AZ384" s="40">
        <f t="shared" si="36"/>
        <v>0</v>
      </c>
      <c r="BA384" s="40">
        <f t="shared" si="37"/>
        <v>0</v>
      </c>
    </row>
    <row r="385" spans="1:53" x14ac:dyDescent="0.35">
      <c r="A385" s="64">
        <v>20879000</v>
      </c>
      <c r="B385" s="64">
        <v>1</v>
      </c>
      <c r="C385" s="64">
        <v>1</v>
      </c>
      <c r="D385" s="64">
        <v>0</v>
      </c>
      <c r="E385" s="64" t="s">
        <v>23</v>
      </c>
      <c r="F385" s="64" t="s">
        <v>24</v>
      </c>
      <c r="G385" s="64" t="s">
        <v>25</v>
      </c>
      <c r="H385" s="64" t="s">
        <v>44</v>
      </c>
      <c r="I385" s="64" t="s">
        <v>94</v>
      </c>
      <c r="J385" s="64" t="s">
        <v>27</v>
      </c>
      <c r="K385" s="64" t="s">
        <v>311</v>
      </c>
      <c r="L385" s="64" t="s">
        <v>3704</v>
      </c>
      <c r="M385" s="64" t="s">
        <v>159</v>
      </c>
      <c r="N385" s="64" t="s">
        <v>1325</v>
      </c>
      <c r="O385" s="64" t="s">
        <v>3705</v>
      </c>
      <c r="P385" s="64" t="s">
        <v>3705</v>
      </c>
      <c r="Q385" s="64" t="s">
        <v>311</v>
      </c>
      <c r="R385" s="99">
        <v>0</v>
      </c>
      <c r="S385" s="99">
        <v>0</v>
      </c>
      <c r="T385" s="99">
        <v>0</v>
      </c>
      <c r="U385" s="99">
        <v>0</v>
      </c>
      <c r="V385" s="99">
        <v>0</v>
      </c>
      <c r="W385" s="99">
        <v>0</v>
      </c>
      <c r="X385" s="99">
        <v>0</v>
      </c>
      <c r="Y385" s="99">
        <v>0</v>
      </c>
      <c r="Z385" s="96">
        <v>45509</v>
      </c>
      <c r="AA385" s="96">
        <v>50987</v>
      </c>
      <c r="AB385" s="97">
        <v>50000000</v>
      </c>
      <c r="AC385" s="97">
        <v>50000000</v>
      </c>
      <c r="AD385" s="97">
        <v>14.769863013698631</v>
      </c>
      <c r="AE385" s="97">
        <v>15.008219178082191</v>
      </c>
      <c r="AF385" s="123"/>
      <c r="AG385" s="98" t="s">
        <v>2799</v>
      </c>
      <c r="AH385" s="98">
        <v>0.02</v>
      </c>
      <c r="AI385" s="64" t="s">
        <v>3700</v>
      </c>
      <c r="AJ385" s="64" t="s">
        <v>311</v>
      </c>
      <c r="AK385" s="142">
        <v>0</v>
      </c>
      <c r="AL385" s="142">
        <v>0</v>
      </c>
      <c r="AM385" s="142">
        <v>0</v>
      </c>
      <c r="AN385" s="142">
        <v>0</v>
      </c>
      <c r="AO385" s="142">
        <v>0</v>
      </c>
      <c r="AP385" s="142">
        <v>0</v>
      </c>
      <c r="AQ385" s="142">
        <v>0</v>
      </c>
      <c r="AR385" s="142">
        <v>0</v>
      </c>
      <c r="AS385" s="142">
        <v>0</v>
      </c>
      <c r="AT385" s="142">
        <v>0</v>
      </c>
      <c r="AU385" s="142">
        <v>0</v>
      </c>
      <c r="AV385" s="142">
        <v>0</v>
      </c>
      <c r="AW385" s="142">
        <v>0</v>
      </c>
      <c r="AX385" s="142">
        <v>0</v>
      </c>
      <c r="AY385" s="40">
        <f t="shared" si="15"/>
        <v>0</v>
      </c>
      <c r="AZ385" s="40">
        <f t="shared" si="36"/>
        <v>0</v>
      </c>
      <c r="BA385" s="40">
        <f t="shared" si="37"/>
        <v>0</v>
      </c>
    </row>
    <row r="386" spans="1:53" x14ac:dyDescent="0.35">
      <c r="A386" s="64">
        <v>20609100</v>
      </c>
      <c r="B386" s="64">
        <v>1</v>
      </c>
      <c r="C386" s="64">
        <v>1</v>
      </c>
      <c r="D386" s="64">
        <v>1</v>
      </c>
      <c r="E386" s="64" t="s">
        <v>2958</v>
      </c>
      <c r="F386" s="64" t="s">
        <v>24</v>
      </c>
      <c r="G386" s="64" t="s">
        <v>25</v>
      </c>
      <c r="H386" s="64" t="s">
        <v>437</v>
      </c>
      <c r="I386" s="64" t="s">
        <v>2</v>
      </c>
      <c r="J386" s="64" t="s">
        <v>27</v>
      </c>
      <c r="K386" s="64" t="s">
        <v>3706</v>
      </c>
      <c r="L386" s="64" t="s">
        <v>29</v>
      </c>
      <c r="M386" s="64" t="s">
        <v>159</v>
      </c>
      <c r="N386" s="64" t="s">
        <v>1325</v>
      </c>
      <c r="O386" s="64" t="s">
        <v>3707</v>
      </c>
      <c r="P386" s="64" t="s">
        <v>3707</v>
      </c>
      <c r="Q386" s="64" t="s">
        <v>3706</v>
      </c>
      <c r="R386" s="99">
        <v>308000000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308000000</v>
      </c>
      <c r="Z386" s="96">
        <v>45509</v>
      </c>
      <c r="AA386" s="96">
        <v>45883</v>
      </c>
      <c r="AB386" s="97">
        <v>308000000</v>
      </c>
      <c r="AC386" s="97">
        <v>308000000</v>
      </c>
      <c r="AD386" s="97">
        <v>0.78630136986301369</v>
      </c>
      <c r="AE386" s="97">
        <v>1.0246575342465754</v>
      </c>
      <c r="AF386" s="98">
        <v>4.8300000000000003E-2</v>
      </c>
      <c r="AG386" s="98" t="s">
        <v>3708</v>
      </c>
      <c r="AH386" s="98">
        <v>0.02</v>
      </c>
      <c r="AI386" s="64" t="s">
        <v>3706</v>
      </c>
      <c r="AJ386" s="64" t="s">
        <v>3706</v>
      </c>
      <c r="AK386" s="142">
        <v>13247080</v>
      </c>
      <c r="AL386" s="142">
        <v>0</v>
      </c>
      <c r="AM386" s="142">
        <v>0</v>
      </c>
      <c r="AN386" s="142">
        <v>13247080</v>
      </c>
      <c r="AO386" s="142">
        <v>0</v>
      </c>
      <c r="AP386" s="142">
        <v>0</v>
      </c>
      <c r="AQ386" s="142">
        <v>12815110</v>
      </c>
      <c r="AR386" s="142">
        <v>0</v>
      </c>
      <c r="AS386" s="142">
        <v>0</v>
      </c>
      <c r="AT386" s="142">
        <v>13247080</v>
      </c>
      <c r="AU386" s="142">
        <v>0</v>
      </c>
      <c r="AV386" s="142">
        <v>0</v>
      </c>
      <c r="AW386" s="142">
        <v>0</v>
      </c>
      <c r="AX386" s="142">
        <v>0</v>
      </c>
      <c r="AY386" s="40">
        <f t="shared" ref="AY386:AY395" si="38">SUM(AK386:AL386)</f>
        <v>13247080</v>
      </c>
      <c r="AZ386" s="40">
        <f t="shared" si="36"/>
        <v>39309270</v>
      </c>
      <c r="BA386" s="40">
        <f t="shared" si="37"/>
        <v>52556350</v>
      </c>
    </row>
    <row r="387" spans="1:53" x14ac:dyDescent="0.35">
      <c r="A387" s="64">
        <v>20877000</v>
      </c>
      <c r="B387" s="64">
        <v>1</v>
      </c>
      <c r="C387" s="64">
        <v>1</v>
      </c>
      <c r="D387" s="64">
        <v>0</v>
      </c>
      <c r="E387" s="64" t="s">
        <v>23</v>
      </c>
      <c r="F387" s="64" t="s">
        <v>24</v>
      </c>
      <c r="G387" s="64" t="s">
        <v>25</v>
      </c>
      <c r="H387" s="64" t="s">
        <v>44</v>
      </c>
      <c r="I387" s="64" t="s">
        <v>45</v>
      </c>
      <c r="J387" s="64" t="s">
        <v>27</v>
      </c>
      <c r="K387" s="64" t="s">
        <v>311</v>
      </c>
      <c r="L387" s="64" t="s">
        <v>3709</v>
      </c>
      <c r="M387" s="64" t="s">
        <v>159</v>
      </c>
      <c r="N387" s="64" t="s">
        <v>1325</v>
      </c>
      <c r="O387" s="64" t="s">
        <v>3710</v>
      </c>
      <c r="P387" s="64" t="s">
        <v>3710</v>
      </c>
      <c r="Q387" s="64" t="s">
        <v>311</v>
      </c>
      <c r="R387" s="99">
        <v>0</v>
      </c>
      <c r="S387" s="99">
        <v>0</v>
      </c>
      <c r="T387" s="99">
        <v>0</v>
      </c>
      <c r="U387" s="99">
        <v>0</v>
      </c>
      <c r="V387" s="99">
        <v>0</v>
      </c>
      <c r="W387" s="99">
        <v>0</v>
      </c>
      <c r="X387" s="99">
        <v>0</v>
      </c>
      <c r="Y387" s="99">
        <v>0</v>
      </c>
      <c r="Z387" s="96">
        <v>45512</v>
      </c>
      <c r="AA387" s="96">
        <v>49164</v>
      </c>
      <c r="AB387" s="97">
        <v>49000000</v>
      </c>
      <c r="AC387" s="97">
        <v>49000000</v>
      </c>
      <c r="AD387" s="97">
        <v>9.7753424657534254</v>
      </c>
      <c r="AE387" s="97">
        <v>10.005479452054795</v>
      </c>
      <c r="AF387" s="123"/>
      <c r="AG387" s="98" t="s">
        <v>2799</v>
      </c>
      <c r="AH387" s="98">
        <v>0.02</v>
      </c>
      <c r="AI387" s="64" t="s">
        <v>3700</v>
      </c>
      <c r="AJ387" s="64" t="s">
        <v>311</v>
      </c>
      <c r="AK387" s="142">
        <v>0</v>
      </c>
      <c r="AL387" s="142">
        <v>0</v>
      </c>
      <c r="AM387" s="142">
        <v>0</v>
      </c>
      <c r="AN387" s="142">
        <v>0</v>
      </c>
      <c r="AO387" s="142">
        <v>0</v>
      </c>
      <c r="AP387" s="142">
        <v>0</v>
      </c>
      <c r="AQ387" s="142">
        <v>0</v>
      </c>
      <c r="AR387" s="142">
        <v>0</v>
      </c>
      <c r="AS387" s="142">
        <v>0</v>
      </c>
      <c r="AT387" s="142">
        <v>0</v>
      </c>
      <c r="AU387" s="142">
        <v>0</v>
      </c>
      <c r="AV387" s="142">
        <v>0</v>
      </c>
      <c r="AW387" s="142">
        <v>0</v>
      </c>
      <c r="AX387" s="142">
        <v>0</v>
      </c>
      <c r="AY387" s="40">
        <f t="shared" si="38"/>
        <v>0</v>
      </c>
      <c r="AZ387" s="40">
        <f t="shared" si="36"/>
        <v>0</v>
      </c>
      <c r="BA387" s="40">
        <f t="shared" si="37"/>
        <v>0</v>
      </c>
    </row>
    <row r="388" spans="1:53" x14ac:dyDescent="0.35">
      <c r="A388" s="64">
        <v>20700000</v>
      </c>
      <c r="B388" s="64">
        <v>1</v>
      </c>
      <c r="C388" s="64">
        <v>1</v>
      </c>
      <c r="D388" s="64">
        <v>1</v>
      </c>
      <c r="E388" s="64" t="s">
        <v>2958</v>
      </c>
      <c r="F388" s="64" t="s">
        <v>24</v>
      </c>
      <c r="G388" s="64" t="s">
        <v>25</v>
      </c>
      <c r="H388" s="64" t="s">
        <v>437</v>
      </c>
      <c r="I388" s="64" t="s">
        <v>2</v>
      </c>
      <c r="J388" s="64" t="s">
        <v>27</v>
      </c>
      <c r="K388" s="64" t="s">
        <v>288</v>
      </c>
      <c r="L388" s="64" t="s">
        <v>29</v>
      </c>
      <c r="M388" s="64" t="s">
        <v>159</v>
      </c>
      <c r="N388" s="64" t="s">
        <v>1325</v>
      </c>
      <c r="O388" s="64" t="s">
        <v>3711</v>
      </c>
      <c r="P388" s="64" t="s">
        <v>3711</v>
      </c>
      <c r="Q388" s="64" t="s">
        <v>288</v>
      </c>
      <c r="R388" s="99">
        <v>700000000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700000000</v>
      </c>
      <c r="Z388" s="96">
        <v>45519</v>
      </c>
      <c r="AA388" s="96">
        <v>50693</v>
      </c>
      <c r="AB388" s="97">
        <v>700000000</v>
      </c>
      <c r="AC388" s="97">
        <v>700000000</v>
      </c>
      <c r="AD388" s="97">
        <v>13.964383561643835</v>
      </c>
      <c r="AE388" s="97">
        <v>14.175342465753424</v>
      </c>
      <c r="AF388" s="98">
        <v>6.0400000000000002E-2</v>
      </c>
      <c r="AG388" s="98" t="s">
        <v>2799</v>
      </c>
      <c r="AH388" s="98">
        <v>1.1900000000000001E-2</v>
      </c>
      <c r="AI388" s="64" t="s">
        <v>288</v>
      </c>
      <c r="AJ388" s="64" t="s">
        <v>288</v>
      </c>
      <c r="AK388" s="142">
        <v>0</v>
      </c>
      <c r="AL388" s="142">
        <v>0</v>
      </c>
      <c r="AM388" s="142">
        <v>0</v>
      </c>
      <c r="AN388" s="142">
        <v>0</v>
      </c>
      <c r="AO388" s="142">
        <v>0</v>
      </c>
      <c r="AP388" s="142">
        <v>28548194.48</v>
      </c>
      <c r="AQ388" s="142">
        <v>0</v>
      </c>
      <c r="AR388" s="142">
        <v>0</v>
      </c>
      <c r="AS388" s="142">
        <v>0</v>
      </c>
      <c r="AT388" s="142">
        <v>0</v>
      </c>
      <c r="AU388" s="142">
        <v>0</v>
      </c>
      <c r="AV388" s="142">
        <v>22847424.66</v>
      </c>
      <c r="AW388" s="142">
        <v>0</v>
      </c>
      <c r="AX388" s="142">
        <v>0</v>
      </c>
      <c r="AY388" s="40">
        <f t="shared" si="38"/>
        <v>0</v>
      </c>
      <c r="AZ388" s="40">
        <f t="shared" si="36"/>
        <v>51395619.140000001</v>
      </c>
      <c r="BA388" s="40">
        <f t="shared" si="37"/>
        <v>51395619.140000001</v>
      </c>
    </row>
    <row r="389" spans="1:53" x14ac:dyDescent="0.35">
      <c r="A389" s="64">
        <v>20430000</v>
      </c>
      <c r="B389" s="64">
        <v>1</v>
      </c>
      <c r="C389" s="64">
        <v>1</v>
      </c>
      <c r="D389" s="64">
        <v>1</v>
      </c>
      <c r="E389" s="64" t="s">
        <v>2958</v>
      </c>
      <c r="F389" s="64" t="s">
        <v>24</v>
      </c>
      <c r="G389" s="64" t="s">
        <v>25</v>
      </c>
      <c r="H389" s="64" t="s">
        <v>437</v>
      </c>
      <c r="I389" s="64" t="s">
        <v>2</v>
      </c>
      <c r="J389" s="64" t="s">
        <v>27</v>
      </c>
      <c r="K389" s="64" t="s">
        <v>160</v>
      </c>
      <c r="L389" s="64" t="s">
        <v>29</v>
      </c>
      <c r="M389" s="64" t="s">
        <v>159</v>
      </c>
      <c r="N389" s="64" t="s">
        <v>1325</v>
      </c>
      <c r="O389" s="64" t="s">
        <v>3712</v>
      </c>
      <c r="P389" s="64" t="s">
        <v>3712</v>
      </c>
      <c r="Q389" s="64" t="s">
        <v>160</v>
      </c>
      <c r="R389" s="99">
        <v>500000000</v>
      </c>
      <c r="S389" s="99">
        <v>0</v>
      </c>
      <c r="T389" s="99">
        <v>0</v>
      </c>
      <c r="U389" s="99">
        <v>0</v>
      </c>
      <c r="V389" s="99">
        <v>0</v>
      </c>
      <c r="W389" s="99">
        <v>0</v>
      </c>
      <c r="X389" s="99">
        <v>0</v>
      </c>
      <c r="Y389" s="99">
        <v>500000000</v>
      </c>
      <c r="Z389" s="96">
        <v>45519</v>
      </c>
      <c r="AA389" s="96">
        <v>52519</v>
      </c>
      <c r="AB389" s="97">
        <v>500000000</v>
      </c>
      <c r="AC389" s="97">
        <v>500000000</v>
      </c>
      <c r="AD389" s="97">
        <v>18.967123287671232</v>
      </c>
      <c r="AE389" s="97">
        <v>19.17808219178082</v>
      </c>
      <c r="AF389" s="98">
        <v>5.3903E-2</v>
      </c>
      <c r="AG389" s="98" t="s">
        <v>2965</v>
      </c>
      <c r="AH389" s="98">
        <v>1.2E-2</v>
      </c>
      <c r="AI389" s="64" t="s">
        <v>160</v>
      </c>
      <c r="AJ389" s="64" t="s">
        <v>160</v>
      </c>
      <c r="AK389" s="142">
        <v>0</v>
      </c>
      <c r="AL389" s="142">
        <v>0</v>
      </c>
      <c r="AM389" s="142">
        <v>0</v>
      </c>
      <c r="AN389" s="142">
        <v>468750</v>
      </c>
      <c r="AO389" s="142">
        <v>0</v>
      </c>
      <c r="AP389" s="142">
        <v>16658813.890000001</v>
      </c>
      <c r="AQ389" s="142">
        <v>0</v>
      </c>
      <c r="AR389" s="142">
        <v>0</v>
      </c>
      <c r="AS389" s="142">
        <v>0</v>
      </c>
      <c r="AT389" s="142">
        <v>0</v>
      </c>
      <c r="AU389" s="142">
        <v>0</v>
      </c>
      <c r="AV389" s="142">
        <v>16750345.83</v>
      </c>
      <c r="AW389" s="142">
        <v>0</v>
      </c>
      <c r="AX389" s="142">
        <v>0</v>
      </c>
      <c r="AY389" s="40">
        <f t="shared" si="38"/>
        <v>0</v>
      </c>
      <c r="AZ389" s="40">
        <f t="shared" si="36"/>
        <v>33877909.719999999</v>
      </c>
      <c r="BA389" s="40">
        <f t="shared" si="37"/>
        <v>33877909.719999999</v>
      </c>
    </row>
    <row r="390" spans="1:53" x14ac:dyDescent="0.35">
      <c r="A390" s="64">
        <v>20440000</v>
      </c>
      <c r="B390" s="64">
        <v>1</v>
      </c>
      <c r="C390" s="64">
        <v>1</v>
      </c>
      <c r="D390" s="64">
        <v>1</v>
      </c>
      <c r="E390" s="64" t="s">
        <v>2958</v>
      </c>
      <c r="F390" s="64" t="s">
        <v>24</v>
      </c>
      <c r="G390" s="64" t="s">
        <v>25</v>
      </c>
      <c r="H390" s="64" t="s">
        <v>437</v>
      </c>
      <c r="I390" s="64" t="s">
        <v>2</v>
      </c>
      <c r="J390" s="64" t="s">
        <v>27</v>
      </c>
      <c r="K390" s="64" t="s">
        <v>160</v>
      </c>
      <c r="L390" s="64" t="s">
        <v>29</v>
      </c>
      <c r="M390" s="64" t="s">
        <v>159</v>
      </c>
      <c r="N390" s="64" t="s">
        <v>1325</v>
      </c>
      <c r="O390" s="64" t="s">
        <v>3713</v>
      </c>
      <c r="P390" s="64" t="s">
        <v>3713</v>
      </c>
      <c r="Q390" s="64" t="s">
        <v>160</v>
      </c>
      <c r="R390" s="99">
        <v>100000000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100000000</v>
      </c>
      <c r="Z390" s="96">
        <v>45519</v>
      </c>
      <c r="AA390" s="96">
        <v>50997</v>
      </c>
      <c r="AB390" s="97">
        <v>100000000</v>
      </c>
      <c r="AC390" s="97">
        <v>100000000</v>
      </c>
      <c r="AD390" s="97">
        <v>14.797260273972602</v>
      </c>
      <c r="AE390" s="97">
        <v>15.008219178082191</v>
      </c>
      <c r="AF390" s="98">
        <v>2.5000000000000001E-2</v>
      </c>
      <c r="AG390" s="98" t="s">
        <v>39</v>
      </c>
      <c r="AH390" s="98"/>
      <c r="AI390" s="64" t="s">
        <v>160</v>
      </c>
      <c r="AJ390" s="64" t="s">
        <v>160</v>
      </c>
      <c r="AK390" s="142">
        <v>0</v>
      </c>
      <c r="AL390" s="142">
        <v>0</v>
      </c>
      <c r="AM390" s="142">
        <v>0</v>
      </c>
      <c r="AN390" s="142">
        <v>0</v>
      </c>
      <c r="AO390" s="142">
        <v>0</v>
      </c>
      <c r="AP390" s="142">
        <v>0</v>
      </c>
      <c r="AQ390" s="142">
        <v>0</v>
      </c>
      <c r="AR390" s="142">
        <v>0</v>
      </c>
      <c r="AS390" s="142">
        <v>0</v>
      </c>
      <c r="AT390" s="142">
        <v>1250000</v>
      </c>
      <c r="AU390" s="142">
        <v>0</v>
      </c>
      <c r="AV390" s="142">
        <v>0</v>
      </c>
      <c r="AW390" s="142">
        <v>0</v>
      </c>
      <c r="AX390" s="142">
        <v>0</v>
      </c>
      <c r="AY390" s="40">
        <f t="shared" si="38"/>
        <v>0</v>
      </c>
      <c r="AZ390" s="40">
        <f t="shared" si="36"/>
        <v>1250000</v>
      </c>
      <c r="BA390" s="40">
        <f t="shared" si="37"/>
        <v>1250000</v>
      </c>
    </row>
    <row r="391" spans="1:53" x14ac:dyDescent="0.35">
      <c r="A391" s="64">
        <v>20450000</v>
      </c>
      <c r="B391" s="64">
        <v>1</v>
      </c>
      <c r="C391" s="64">
        <v>0</v>
      </c>
      <c r="D391" s="64">
        <v>0</v>
      </c>
      <c r="E391" s="64" t="s">
        <v>23</v>
      </c>
      <c r="F391" s="64" t="s">
        <v>68</v>
      </c>
      <c r="G391" s="64" t="s">
        <v>68</v>
      </c>
      <c r="H391" s="64" t="s">
        <v>68</v>
      </c>
      <c r="I391" s="64" t="s">
        <v>68</v>
      </c>
      <c r="J391" s="64" t="s">
        <v>27</v>
      </c>
      <c r="K391" s="64" t="s">
        <v>160</v>
      </c>
      <c r="L391" s="64" t="s">
        <v>166</v>
      </c>
      <c r="M391" s="64" t="s">
        <v>159</v>
      </c>
      <c r="N391" s="64" t="s">
        <v>1325</v>
      </c>
      <c r="O391" s="64" t="s">
        <v>3714</v>
      </c>
      <c r="P391" s="64" t="s">
        <v>3714</v>
      </c>
      <c r="Q391" s="64" t="s">
        <v>160</v>
      </c>
      <c r="R391" s="99">
        <v>0</v>
      </c>
      <c r="S391" s="99">
        <v>0</v>
      </c>
      <c r="T391" s="99">
        <v>0</v>
      </c>
      <c r="U391" s="99">
        <v>0</v>
      </c>
      <c r="V391" s="99">
        <v>0</v>
      </c>
      <c r="W391" s="99">
        <v>0</v>
      </c>
      <c r="X391" s="99">
        <v>0</v>
      </c>
      <c r="Y391" s="99">
        <v>0</v>
      </c>
      <c r="Z391" s="96">
        <v>45523</v>
      </c>
      <c r="AA391" s="96">
        <v>56664</v>
      </c>
      <c r="AB391" s="97">
        <v>8000000</v>
      </c>
      <c r="AC391" s="97">
        <v>8000000</v>
      </c>
      <c r="AD391" s="97">
        <v>30.323287671232876</v>
      </c>
      <c r="AE391" s="97">
        <v>30.523287671232875</v>
      </c>
      <c r="AF391" s="98">
        <v>5.3903E-2</v>
      </c>
      <c r="AG391" s="98" t="s">
        <v>2965</v>
      </c>
      <c r="AH391" s="98">
        <v>1.2E-2</v>
      </c>
      <c r="AI391" s="64" t="s">
        <v>160</v>
      </c>
      <c r="AJ391" s="64" t="s">
        <v>160</v>
      </c>
      <c r="AK391" s="142">
        <v>0</v>
      </c>
      <c r="AL391" s="142">
        <v>0</v>
      </c>
      <c r="AM391" s="142">
        <v>0</v>
      </c>
      <c r="AN391" s="142">
        <v>0</v>
      </c>
      <c r="AO391" s="142">
        <v>0</v>
      </c>
      <c r="AP391" s="142">
        <v>0</v>
      </c>
      <c r="AQ391" s="142">
        <v>0</v>
      </c>
      <c r="AR391" s="142">
        <v>0</v>
      </c>
      <c r="AS391" s="142">
        <v>0</v>
      </c>
      <c r="AT391" s="142">
        <v>0</v>
      </c>
      <c r="AU391" s="142">
        <v>0</v>
      </c>
      <c r="AV391" s="142">
        <v>0</v>
      </c>
      <c r="AW391" s="142">
        <v>0</v>
      </c>
      <c r="AX391" s="142">
        <v>0</v>
      </c>
      <c r="AY391" s="40">
        <f t="shared" si="38"/>
        <v>0</v>
      </c>
      <c r="AZ391" s="40">
        <f t="shared" si="36"/>
        <v>0</v>
      </c>
      <c r="BA391" s="40">
        <f t="shared" si="37"/>
        <v>0</v>
      </c>
    </row>
    <row r="392" spans="1:53" x14ac:dyDescent="0.35">
      <c r="A392" s="64">
        <v>20460000</v>
      </c>
      <c r="B392" s="64">
        <v>1</v>
      </c>
      <c r="C392" s="64">
        <v>0</v>
      </c>
      <c r="D392" s="64">
        <v>0</v>
      </c>
      <c r="E392" s="64" t="s">
        <v>23</v>
      </c>
      <c r="F392" s="64" t="s">
        <v>68</v>
      </c>
      <c r="G392" s="64" t="s">
        <v>68</v>
      </c>
      <c r="H392" s="64" t="s">
        <v>68</v>
      </c>
      <c r="I392" s="64" t="s">
        <v>68</v>
      </c>
      <c r="J392" s="64" t="s">
        <v>27</v>
      </c>
      <c r="K392" s="64" t="s">
        <v>160</v>
      </c>
      <c r="L392" s="64" t="s">
        <v>166</v>
      </c>
      <c r="M392" s="64" t="s">
        <v>159</v>
      </c>
      <c r="N392" s="64" t="s">
        <v>1325</v>
      </c>
      <c r="O392" s="64" t="s">
        <v>3715</v>
      </c>
      <c r="P392" s="64" t="s">
        <v>3715</v>
      </c>
      <c r="Q392" s="64" t="s">
        <v>160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6">
        <v>45523</v>
      </c>
      <c r="AA392" s="96">
        <v>56664</v>
      </c>
      <c r="AB392" s="97">
        <v>8000000</v>
      </c>
      <c r="AC392" s="97">
        <v>8000000</v>
      </c>
      <c r="AD392" s="97">
        <v>30.323287671232876</v>
      </c>
      <c r="AE392" s="97">
        <v>30.523287671232875</v>
      </c>
      <c r="AF392" s="98">
        <v>7.4999999999999997E-3</v>
      </c>
      <c r="AG392" s="98" t="s">
        <v>39</v>
      </c>
      <c r="AH392" s="98"/>
      <c r="AI392" s="64" t="s">
        <v>160</v>
      </c>
      <c r="AJ392" s="64" t="s">
        <v>160</v>
      </c>
      <c r="AK392" s="142">
        <v>0</v>
      </c>
      <c r="AL392" s="142">
        <v>0</v>
      </c>
      <c r="AM392" s="142">
        <v>0</v>
      </c>
      <c r="AN392" s="142">
        <v>0</v>
      </c>
      <c r="AO392" s="142">
        <v>0</v>
      </c>
      <c r="AP392" s="142">
        <v>0</v>
      </c>
      <c r="AQ392" s="142">
        <v>0</v>
      </c>
      <c r="AR392" s="142">
        <v>0</v>
      </c>
      <c r="AS392" s="142">
        <v>0</v>
      </c>
      <c r="AT392" s="142">
        <v>0</v>
      </c>
      <c r="AU392" s="142">
        <v>0</v>
      </c>
      <c r="AV392" s="142">
        <v>0</v>
      </c>
      <c r="AW392" s="142">
        <v>0</v>
      </c>
      <c r="AX392" s="142">
        <v>0</v>
      </c>
      <c r="AY392" s="40">
        <f t="shared" si="38"/>
        <v>0</v>
      </c>
      <c r="AZ392" s="40">
        <f t="shared" si="36"/>
        <v>0</v>
      </c>
      <c r="BA392" s="40">
        <f t="shared" si="37"/>
        <v>0</v>
      </c>
    </row>
    <row r="393" spans="1:53" x14ac:dyDescent="0.35">
      <c r="A393" s="64">
        <v>20881000</v>
      </c>
      <c r="B393" s="64">
        <v>1</v>
      </c>
      <c r="C393" s="64">
        <v>1</v>
      </c>
      <c r="D393" s="64">
        <v>0</v>
      </c>
      <c r="E393" s="64" t="s">
        <v>23</v>
      </c>
      <c r="F393" s="64" t="s">
        <v>24</v>
      </c>
      <c r="G393" s="64" t="s">
        <v>25</v>
      </c>
      <c r="H393" s="64" t="s">
        <v>44</v>
      </c>
      <c r="I393" s="64" t="s">
        <v>45</v>
      </c>
      <c r="J393" s="64" t="s">
        <v>27</v>
      </c>
      <c r="K393" s="64" t="s">
        <v>311</v>
      </c>
      <c r="L393" s="64" t="s">
        <v>3760</v>
      </c>
      <c r="M393" s="64" t="s">
        <v>159</v>
      </c>
      <c r="N393" s="64" t="s">
        <v>1325</v>
      </c>
      <c r="O393" s="64" t="s">
        <v>3761</v>
      </c>
      <c r="P393" s="64" t="s">
        <v>3761</v>
      </c>
      <c r="Q393" s="64" t="s">
        <v>311</v>
      </c>
      <c r="R393" s="99">
        <v>0</v>
      </c>
      <c r="S393" s="99">
        <v>0</v>
      </c>
      <c r="T393" s="99">
        <v>0</v>
      </c>
      <c r="U393" s="99">
        <v>0</v>
      </c>
      <c r="V393" s="99">
        <v>0</v>
      </c>
      <c r="W393" s="99">
        <v>0</v>
      </c>
      <c r="X393" s="99">
        <v>0</v>
      </c>
      <c r="Y393" s="99">
        <v>0</v>
      </c>
      <c r="Z393" s="96">
        <v>45558</v>
      </c>
      <c r="AA393" s="96">
        <v>51036</v>
      </c>
      <c r="AB393" s="97">
        <v>35000000</v>
      </c>
      <c r="AC393" s="97">
        <v>35000000</v>
      </c>
      <c r="AD393" s="97">
        <v>14.904109589041095</v>
      </c>
      <c r="AE393" s="97">
        <v>15.008219178082191</v>
      </c>
      <c r="AF393" s="98"/>
      <c r="AG393" s="98" t="s">
        <v>2799</v>
      </c>
      <c r="AH393" s="98">
        <v>0.02</v>
      </c>
      <c r="AI393" s="64" t="s">
        <v>311</v>
      </c>
      <c r="AJ393" s="64" t="s">
        <v>311</v>
      </c>
      <c r="AK393" s="142">
        <v>0</v>
      </c>
      <c r="AL393" s="142">
        <v>0</v>
      </c>
      <c r="AM393" s="142">
        <v>0</v>
      </c>
      <c r="AN393" s="142">
        <v>0</v>
      </c>
      <c r="AO393" s="142">
        <v>0</v>
      </c>
      <c r="AP393" s="142">
        <v>0</v>
      </c>
      <c r="AQ393" s="142">
        <v>0</v>
      </c>
      <c r="AR393" s="142">
        <v>0</v>
      </c>
      <c r="AS393" s="142">
        <v>0</v>
      </c>
      <c r="AT393" s="142">
        <v>0</v>
      </c>
      <c r="AU393" s="142">
        <v>0</v>
      </c>
      <c r="AV393" s="142">
        <v>0</v>
      </c>
      <c r="AW393" s="142">
        <v>0</v>
      </c>
      <c r="AX393" s="142">
        <v>0</v>
      </c>
      <c r="AY393" s="40">
        <f t="shared" si="38"/>
        <v>0</v>
      </c>
      <c r="AZ393" s="40">
        <f t="shared" ref="AZ393" si="39">SUM(AM393:AX393)</f>
        <v>0</v>
      </c>
      <c r="BA393" s="40">
        <f t="shared" ref="BA393" si="40">AZ393+AY393</f>
        <v>0</v>
      </c>
    </row>
    <row r="394" spans="1:53" x14ac:dyDescent="0.35">
      <c r="A394" s="64">
        <v>20470000</v>
      </c>
      <c r="B394" s="64">
        <v>1</v>
      </c>
      <c r="C394" s="64">
        <v>1</v>
      </c>
      <c r="D394" s="64">
        <v>1</v>
      </c>
      <c r="E394" s="64" t="s">
        <v>2958</v>
      </c>
      <c r="F394" s="64" t="s">
        <v>24</v>
      </c>
      <c r="G394" s="64" t="s">
        <v>25</v>
      </c>
      <c r="H394" s="64" t="s">
        <v>437</v>
      </c>
      <c r="I394" s="64" t="s">
        <v>2</v>
      </c>
      <c r="J394" s="64" t="s">
        <v>27</v>
      </c>
      <c r="K394" s="64" t="s">
        <v>160</v>
      </c>
      <c r="L394" s="64" t="s">
        <v>29</v>
      </c>
      <c r="M394" s="64" t="s">
        <v>159</v>
      </c>
      <c r="N394" s="64" t="s">
        <v>1325</v>
      </c>
      <c r="O394" s="64" t="s">
        <v>3763</v>
      </c>
      <c r="P394" s="64" t="s">
        <v>3763</v>
      </c>
      <c r="Q394" s="64" t="s">
        <v>160</v>
      </c>
      <c r="R394" s="99">
        <v>0</v>
      </c>
      <c r="S394" s="99">
        <v>400000000</v>
      </c>
      <c r="T394" s="99">
        <v>0</v>
      </c>
      <c r="U394" s="99">
        <v>0</v>
      </c>
      <c r="V394" s="99">
        <v>5000000</v>
      </c>
      <c r="W394" s="99">
        <v>0</v>
      </c>
      <c r="X394" s="99">
        <v>0</v>
      </c>
      <c r="Y394" s="99">
        <v>400000000</v>
      </c>
      <c r="Z394" s="96">
        <v>45572</v>
      </c>
      <c r="AA394" s="96">
        <v>48106</v>
      </c>
      <c r="AB394" s="97">
        <v>500000000</v>
      </c>
      <c r="AC394" s="97">
        <v>500000000</v>
      </c>
      <c r="AD394" s="97">
        <v>6.8767123287671232</v>
      </c>
      <c r="AE394" s="97">
        <v>6.9424657534246572</v>
      </c>
      <c r="AF394" s="98">
        <v>6.6100000000000006E-2</v>
      </c>
      <c r="AG394" s="64" t="s">
        <v>2965</v>
      </c>
      <c r="AH394" s="98">
        <v>1.15E-2</v>
      </c>
      <c r="AI394" s="64" t="s">
        <v>160</v>
      </c>
      <c r="AJ394" s="64" t="s">
        <v>160</v>
      </c>
      <c r="AK394" s="142">
        <v>0</v>
      </c>
      <c r="AL394" s="142">
        <v>0</v>
      </c>
      <c r="AM394" s="142">
        <v>0</v>
      </c>
      <c r="AN394" s="142">
        <v>0</v>
      </c>
      <c r="AO394" s="142">
        <v>0</v>
      </c>
      <c r="AP394" s="142">
        <v>0</v>
      </c>
      <c r="AQ394" s="142">
        <v>0</v>
      </c>
      <c r="AR394" s="142">
        <v>0</v>
      </c>
      <c r="AS394" s="142">
        <v>0</v>
      </c>
      <c r="AT394" s="142">
        <v>0</v>
      </c>
      <c r="AU394" s="142">
        <v>0</v>
      </c>
      <c r="AV394" s="142">
        <v>2300000</v>
      </c>
      <c r="AW394" s="142">
        <v>0</v>
      </c>
      <c r="AX394" s="142">
        <v>0</v>
      </c>
      <c r="AY394" s="40">
        <f t="shared" si="38"/>
        <v>0</v>
      </c>
      <c r="AZ394" s="40">
        <f t="shared" ref="AZ394:AZ395" si="41">SUM(AM394:AX394)</f>
        <v>2300000</v>
      </c>
      <c r="BA394" s="40">
        <f t="shared" ref="BA394:BA395" si="42">AZ394+AY394</f>
        <v>2300000</v>
      </c>
    </row>
    <row r="395" spans="1:53" x14ac:dyDescent="0.35">
      <c r="A395" s="64">
        <v>23241000</v>
      </c>
      <c r="B395" s="64">
        <v>1</v>
      </c>
      <c r="C395" s="64">
        <v>1</v>
      </c>
      <c r="D395" s="64">
        <v>0</v>
      </c>
      <c r="E395" s="64" t="s">
        <v>66</v>
      </c>
      <c r="F395" s="64" t="s">
        <v>24</v>
      </c>
      <c r="G395" s="64" t="s">
        <v>36</v>
      </c>
      <c r="H395" s="64" t="s">
        <v>36</v>
      </c>
      <c r="I395" s="64" t="s">
        <v>36</v>
      </c>
      <c r="J395" s="64" t="s">
        <v>27</v>
      </c>
      <c r="K395" s="64" t="s">
        <v>441</v>
      </c>
      <c r="L395" s="64" t="s">
        <v>113</v>
      </c>
      <c r="M395" s="64" t="s">
        <v>65</v>
      </c>
      <c r="N395" s="64" t="s">
        <v>1324</v>
      </c>
      <c r="O395" s="64" t="s">
        <v>3764</v>
      </c>
      <c r="P395" s="64" t="s">
        <v>3764</v>
      </c>
      <c r="Q395" s="64" t="s">
        <v>441</v>
      </c>
      <c r="R395" s="99">
        <v>0</v>
      </c>
      <c r="S395" s="99">
        <v>0</v>
      </c>
      <c r="T395" s="99">
        <v>0</v>
      </c>
      <c r="U395" s="99">
        <v>0</v>
      </c>
      <c r="V395" s="99">
        <v>0</v>
      </c>
      <c r="W395" s="99">
        <v>0</v>
      </c>
      <c r="X395" s="99">
        <v>0</v>
      </c>
      <c r="Y395" s="99">
        <v>0</v>
      </c>
      <c r="Z395" s="96">
        <v>45589</v>
      </c>
      <c r="AA395" s="96">
        <v>56359</v>
      </c>
      <c r="AB395" s="97">
        <v>42878221.789999999</v>
      </c>
      <c r="AC395" s="97">
        <v>42878221.789999999</v>
      </c>
      <c r="AD395" s="97">
        <v>29.487671232876714</v>
      </c>
      <c r="AE395" s="97">
        <v>29.506849315068493</v>
      </c>
      <c r="AF395" s="98">
        <v>1.15E-2</v>
      </c>
      <c r="AG395" s="64" t="s">
        <v>3106</v>
      </c>
      <c r="AH395" s="64"/>
      <c r="AI395" s="64" t="s">
        <v>441</v>
      </c>
      <c r="AJ395" s="64" t="s">
        <v>441</v>
      </c>
      <c r="AK395" s="142">
        <v>0</v>
      </c>
      <c r="AL395" s="142">
        <v>0</v>
      </c>
      <c r="AM395" s="142">
        <v>0</v>
      </c>
      <c r="AN395" s="142">
        <v>0</v>
      </c>
      <c r="AO395" s="142">
        <v>0</v>
      </c>
      <c r="AP395" s="142">
        <v>0</v>
      </c>
      <c r="AQ395" s="142">
        <v>0</v>
      </c>
      <c r="AR395" s="142">
        <v>0</v>
      </c>
      <c r="AS395" s="142">
        <v>0</v>
      </c>
      <c r="AT395" s="142">
        <v>0</v>
      </c>
      <c r="AU395" s="142">
        <v>0</v>
      </c>
      <c r="AV395" s="142">
        <v>0</v>
      </c>
      <c r="AW395" s="142">
        <v>0</v>
      </c>
      <c r="AX395" s="142">
        <v>0</v>
      </c>
      <c r="AY395" s="40">
        <f t="shared" si="38"/>
        <v>0</v>
      </c>
      <c r="AZ395" s="40">
        <f t="shared" si="41"/>
        <v>0</v>
      </c>
      <c r="BA395" s="40">
        <f t="shared" si="42"/>
        <v>0</v>
      </c>
    </row>
    <row r="396" spans="1:53" x14ac:dyDescent="0.3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99"/>
      <c r="S396" s="99"/>
      <c r="T396" s="99"/>
      <c r="U396" s="99"/>
      <c r="V396" s="99"/>
      <c r="W396" s="99"/>
      <c r="X396" s="99"/>
      <c r="Y396" s="99"/>
      <c r="Z396" s="96"/>
      <c r="AA396" s="96"/>
      <c r="AB396" s="97"/>
      <c r="AC396" s="97"/>
      <c r="AD396" s="97"/>
      <c r="AE396" s="97"/>
      <c r="AF396" s="98"/>
      <c r="AG396" s="64"/>
      <c r="AH396" s="64"/>
      <c r="AI396" s="64"/>
      <c r="AJ396" s="64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</row>
    <row r="397" spans="1:53" x14ac:dyDescent="0.3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00">
        <f>SUBTOTAL(9,R2:R396)</f>
        <v>49515677061.313026</v>
      </c>
      <c r="S397" s="100">
        <f t="shared" ref="S397:Y397" si="43">SUBTOTAL(9,S2:S396)</f>
        <v>534952765.36000001</v>
      </c>
      <c r="T397" s="100">
        <f t="shared" si="43"/>
        <v>173150622.80799997</v>
      </c>
      <c r="U397" s="100">
        <f t="shared" si="43"/>
        <v>70680473.970000014</v>
      </c>
      <c r="V397" s="100">
        <f t="shared" si="43"/>
        <v>5868700.0460000001</v>
      </c>
      <c r="W397" s="100">
        <f t="shared" si="43"/>
        <v>-181200240.66900006</v>
      </c>
      <c r="X397" s="100">
        <f t="shared" si="43"/>
        <v>276160977.60000002</v>
      </c>
      <c r="Y397" s="100">
        <f t="shared" si="43"/>
        <v>49696278963.19603</v>
      </c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41">
        <f>SUBTOTAL(9,AK2:AK396)</f>
        <v>166997254.18799999</v>
      </c>
      <c r="AL397" s="41">
        <f t="shared" ref="AL397:AZ397" si="44">SUBTOTAL(9,AL2:AL396)</f>
        <v>149329968.26100004</v>
      </c>
      <c r="AM397" s="41">
        <f t="shared" si="44"/>
        <v>645978353.20899987</v>
      </c>
      <c r="AN397" s="41">
        <f t="shared" si="44"/>
        <v>71314615.776000008</v>
      </c>
      <c r="AO397" s="41">
        <f t="shared" si="44"/>
        <v>142898359.87000003</v>
      </c>
      <c r="AP397" s="41">
        <f t="shared" si="44"/>
        <v>222629997.90799999</v>
      </c>
      <c r="AQ397" s="41">
        <f t="shared" si="44"/>
        <v>160341104.053</v>
      </c>
      <c r="AR397" s="41">
        <f>SUBTOTAL(9,AR2:AR396)</f>
        <v>130229081.69299997</v>
      </c>
      <c r="AS397" s="41">
        <f t="shared" si="44"/>
        <v>635700684.66999984</v>
      </c>
      <c r="AT397" s="41">
        <f t="shared" si="44"/>
        <v>69870293.476999998</v>
      </c>
      <c r="AU397" s="41">
        <f t="shared" si="44"/>
        <v>135241913.208</v>
      </c>
      <c r="AV397" s="41">
        <f t="shared" si="44"/>
        <v>214122956.23400003</v>
      </c>
      <c r="AW397" s="41">
        <f t="shared" si="44"/>
        <v>143062811.708</v>
      </c>
      <c r="AX397" s="41">
        <f t="shared" si="44"/>
        <v>124618783.28699999</v>
      </c>
      <c r="AY397" s="41">
        <f t="shared" si="44"/>
        <v>316327222.44899994</v>
      </c>
      <c r="AZ397" s="41">
        <f t="shared" si="44"/>
        <v>2696008955.0930004</v>
      </c>
      <c r="BA397" s="41">
        <f>SUBTOTAL(9,BA2:BA396)</f>
        <v>3012336177.5419984</v>
      </c>
    </row>
    <row r="398" spans="1:53" x14ac:dyDescent="0.35">
      <c r="R398" s="14"/>
      <c r="S398" s="14"/>
      <c r="T398" s="14"/>
      <c r="U398" s="14"/>
      <c r="V398" s="14"/>
      <c r="W398" s="14"/>
      <c r="X398" s="14"/>
      <c r="Y398" s="14"/>
      <c r="AL398" s="14" t="s">
        <v>32</v>
      </c>
      <c r="AY398" s="12"/>
      <c r="AZ398" s="12" t="s">
        <v>32</v>
      </c>
      <c r="BA398" s="12"/>
    </row>
  </sheetData>
  <autoFilter ref="A1:BA398" xr:uid="{C298EFC2-7ABB-4087-983D-0AAC48A9A0D5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I6" zoomScale="98" zoomScaleNormal="98" workbookViewId="0">
      <selection activeCell="S21" sqref="S21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8" width="15.26953125" bestFit="1" customWidth="1"/>
    <col min="29" max="29" width="14.453125" customWidth="1"/>
  </cols>
  <sheetData>
    <row r="1" spans="1:19" ht="23.5" x14ac:dyDescent="0.55000000000000004">
      <c r="A1" s="175" t="s">
        <v>1308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</row>
    <row r="2" spans="1:19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19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19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</row>
    <row r="7" spans="1:19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</row>
    <row r="8" spans="1:19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</row>
    <row r="9" spans="1:19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19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19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</row>
    <row r="12" spans="1:19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6" spans="1:19" ht="29" x14ac:dyDescent="0.35">
      <c r="B16" s="53" t="s">
        <v>32</v>
      </c>
      <c r="C16" s="4" t="s">
        <v>3204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3205</v>
      </c>
      <c r="K16" s="4" t="s">
        <v>3190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3201</v>
      </c>
      <c r="Q16" s="4" t="s">
        <v>3196</v>
      </c>
      <c r="R16" s="4" t="s">
        <v>3202</v>
      </c>
      <c r="S16" s="4" t="s">
        <v>3198</v>
      </c>
    </row>
    <row r="17" spans="2:30" x14ac:dyDescent="0.35">
      <c r="B17" s="18" t="s">
        <v>379</v>
      </c>
      <c r="C17" s="54">
        <v>1254575</v>
      </c>
      <c r="D17" s="54">
        <v>0</v>
      </c>
      <c r="E17" s="54">
        <v>414721091.94999999</v>
      </c>
      <c r="F17" s="54">
        <v>1049178.1000000001</v>
      </c>
      <c r="G17" s="54">
        <v>0</v>
      </c>
      <c r="H17" s="54">
        <v>0</v>
      </c>
      <c r="I17" s="54">
        <v>0</v>
      </c>
      <c r="J17" s="54">
        <v>0</v>
      </c>
      <c r="K17" s="54">
        <v>414394841.94999999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1254575</v>
      </c>
      <c r="R17" s="54">
        <v>830165112</v>
      </c>
      <c r="S17" s="54">
        <v>831419687</v>
      </c>
      <c r="AD17" s="101" t="s">
        <v>32</v>
      </c>
    </row>
    <row r="18" spans="2:30" x14ac:dyDescent="0.35">
      <c r="B18" s="18" t="s">
        <v>30</v>
      </c>
      <c r="C18" s="54">
        <v>6421393.0300000003</v>
      </c>
      <c r="D18" s="54">
        <v>3802302.9040000001</v>
      </c>
      <c r="E18" s="54">
        <v>4751888.1190000009</v>
      </c>
      <c r="F18" s="54">
        <v>1895898.3</v>
      </c>
      <c r="G18" s="54">
        <v>3231153.875</v>
      </c>
      <c r="H18" s="54">
        <v>508849.84700000001</v>
      </c>
      <c r="I18" s="54">
        <v>5547479.8799999999</v>
      </c>
      <c r="J18" s="54">
        <v>3354464.5039999997</v>
      </c>
      <c r="K18" s="54">
        <v>3404600.3029999998</v>
      </c>
      <c r="L18" s="54">
        <v>1824594.46</v>
      </c>
      <c r="M18" s="54">
        <v>2298879.2529999996</v>
      </c>
      <c r="N18" s="54">
        <v>485167.33399999997</v>
      </c>
      <c r="O18" s="54">
        <v>4844670.3</v>
      </c>
      <c r="P18" s="54">
        <v>2756654.4920000001</v>
      </c>
      <c r="Q18" s="54">
        <v>10223695.934</v>
      </c>
      <c r="R18" s="54">
        <v>34904300.666999996</v>
      </c>
      <c r="S18" s="54">
        <v>45127996.601000004</v>
      </c>
      <c r="AD18" s="101" t="s">
        <v>32</v>
      </c>
    </row>
    <row r="19" spans="2:30" x14ac:dyDescent="0.35">
      <c r="B19" s="18" t="s">
        <v>65</v>
      </c>
      <c r="C19" s="54">
        <v>6113954.8820000002</v>
      </c>
      <c r="D19" s="54">
        <v>24480189.988999996</v>
      </c>
      <c r="E19" s="54">
        <v>17268985.842</v>
      </c>
      <c r="F19" s="54">
        <v>2100538.5499999998</v>
      </c>
      <c r="G19" s="54">
        <v>58460637.499999993</v>
      </c>
      <c r="H19" s="54">
        <v>7385717.8740000008</v>
      </c>
      <c r="I19" s="54">
        <v>6923845.2389999991</v>
      </c>
      <c r="J19" s="54">
        <v>11010563.494000001</v>
      </c>
      <c r="K19" s="54">
        <v>16771615.839000002</v>
      </c>
      <c r="L19" s="54">
        <v>2070788.5</v>
      </c>
      <c r="M19" s="54">
        <v>51512778.890000001</v>
      </c>
      <c r="N19" s="54">
        <v>5484575.6689999998</v>
      </c>
      <c r="O19" s="54">
        <v>6606159.6609999975</v>
      </c>
      <c r="P19" s="54">
        <v>9771131.6520000007</v>
      </c>
      <c r="Q19" s="54">
        <v>30594144.870999996</v>
      </c>
      <c r="R19" s="54">
        <v>195367338.70999998</v>
      </c>
      <c r="S19" s="54">
        <v>225961483.58100006</v>
      </c>
      <c r="AD19" s="101" t="s">
        <v>32</v>
      </c>
    </row>
    <row r="20" spans="2:30" x14ac:dyDescent="0.35">
      <c r="B20" s="18" t="s">
        <v>159</v>
      </c>
      <c r="C20" s="54">
        <v>137267947.64600003</v>
      </c>
      <c r="D20" s="54">
        <v>121047475.36800003</v>
      </c>
      <c r="E20" s="54">
        <v>209236387.29799998</v>
      </c>
      <c r="F20" s="54">
        <v>50329617.196000002</v>
      </c>
      <c r="G20" s="54">
        <v>81206568.494999975</v>
      </c>
      <c r="H20" s="54">
        <v>214735430.18700004</v>
      </c>
      <c r="I20" s="54">
        <v>131930395.30399999</v>
      </c>
      <c r="J20" s="54">
        <v>115864053.69499999</v>
      </c>
      <c r="K20" s="54">
        <v>201129626.57800004</v>
      </c>
      <c r="L20" s="54">
        <v>50035526.887000002</v>
      </c>
      <c r="M20" s="54">
        <v>81430255.064999998</v>
      </c>
      <c r="N20" s="54">
        <v>208153213.23100004</v>
      </c>
      <c r="O20" s="54">
        <v>115672598.117</v>
      </c>
      <c r="P20" s="54">
        <v>112090997.14300001</v>
      </c>
      <c r="Q20" s="54">
        <v>258315423.01399994</v>
      </c>
      <c r="R20" s="54">
        <v>1571814669.1960001</v>
      </c>
      <c r="S20" s="54">
        <v>1830130092.21</v>
      </c>
      <c r="AD20" s="101" t="s">
        <v>32</v>
      </c>
    </row>
    <row r="21" spans="2:30" x14ac:dyDescent="0.35">
      <c r="B21" s="18" t="s">
        <v>2926</v>
      </c>
      <c r="C21" s="54">
        <v>15939383.630000001</v>
      </c>
      <c r="D21" s="54">
        <v>0</v>
      </c>
      <c r="E21" s="54">
        <v>0</v>
      </c>
      <c r="F21" s="54">
        <v>15939383.630000001</v>
      </c>
      <c r="G21" s="54">
        <v>0</v>
      </c>
      <c r="H21" s="54">
        <v>0</v>
      </c>
      <c r="I21" s="54">
        <v>15939383.630000001</v>
      </c>
      <c r="J21" s="54">
        <v>0</v>
      </c>
      <c r="K21" s="54">
        <v>0</v>
      </c>
      <c r="L21" s="54">
        <v>15939383.630000001</v>
      </c>
      <c r="M21" s="54">
        <v>0</v>
      </c>
      <c r="N21" s="54">
        <v>0</v>
      </c>
      <c r="O21" s="54">
        <v>15939383.630000001</v>
      </c>
      <c r="P21" s="54">
        <v>0</v>
      </c>
      <c r="Q21" s="54">
        <v>15939383.630000001</v>
      </c>
      <c r="R21" s="54">
        <v>63757534.520000003</v>
      </c>
      <c r="S21" s="54">
        <v>79696918.150000006</v>
      </c>
      <c r="AD21" s="102" t="s">
        <v>32</v>
      </c>
    </row>
    <row r="22" spans="2:30" x14ac:dyDescent="0.35">
      <c r="B22" s="18" t="s">
        <v>469</v>
      </c>
      <c r="C22" s="54">
        <v>166997254.18800002</v>
      </c>
      <c r="D22" s="54">
        <v>149329968.26100004</v>
      </c>
      <c r="E22" s="54">
        <v>645978353.20899999</v>
      </c>
      <c r="F22" s="54">
        <v>71314615.776000008</v>
      </c>
      <c r="G22" s="54">
        <v>142898359.86999997</v>
      </c>
      <c r="H22" s="54">
        <v>222629997.90800005</v>
      </c>
      <c r="I22" s="54">
        <v>160341104.05299997</v>
      </c>
      <c r="J22" s="54">
        <v>130229081.69299999</v>
      </c>
      <c r="K22" s="54">
        <v>635700684.66999996</v>
      </c>
      <c r="L22" s="54">
        <v>69870293.476999998</v>
      </c>
      <c r="M22" s="54">
        <v>135241913.208</v>
      </c>
      <c r="N22" s="54">
        <v>214122956.23400003</v>
      </c>
      <c r="O22" s="54">
        <v>143062811.708</v>
      </c>
      <c r="P22" s="54">
        <v>124618783.287</v>
      </c>
      <c r="Q22" s="54">
        <v>316327222.44899994</v>
      </c>
      <c r="R22" s="54">
        <v>2696008955.0929999</v>
      </c>
      <c r="S22" s="54">
        <v>3012336177.5420003</v>
      </c>
      <c r="AD22" s="102" t="s">
        <v>32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 t="s">
        <v>32</v>
      </c>
      <c r="U24" s="2" t="s">
        <v>32</v>
      </c>
      <c r="V24" s="2" t="s">
        <v>32</v>
      </c>
      <c r="W24" s="2" t="s">
        <v>32</v>
      </c>
      <c r="X24" s="2" t="s">
        <v>32</v>
      </c>
      <c r="Y24" s="2" t="s">
        <v>32</v>
      </c>
      <c r="Z24" s="2" t="s">
        <v>32</v>
      </c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 t="s">
        <v>32</v>
      </c>
      <c r="U25" s="2" t="s">
        <v>32</v>
      </c>
      <c r="V25" s="2" t="s">
        <v>32</v>
      </c>
      <c r="W25" s="2" t="s">
        <v>32</v>
      </c>
      <c r="X25" s="2" t="s">
        <v>32</v>
      </c>
      <c r="Y25" s="2" t="s">
        <v>32</v>
      </c>
      <c r="Z25" s="2" t="s">
        <v>32</v>
      </c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34"/>
  <sheetViews>
    <sheetView topLeftCell="L110" zoomScale="98" zoomScaleNormal="98" workbookViewId="0">
      <selection activeCell="U131" sqref="U131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31" width="15.26953125" bestFit="1" customWidth="1"/>
  </cols>
  <sheetData>
    <row r="1" spans="1:21" ht="23.5" x14ac:dyDescent="0.55000000000000004">
      <c r="A1" s="175" t="s">
        <v>1308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  <c r="T1" s="107"/>
      <c r="U1" s="107"/>
    </row>
    <row r="2" spans="1:21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</row>
    <row r="3" spans="1:21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</row>
    <row r="5" spans="1:21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</row>
    <row r="6" spans="1:21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</row>
    <row r="7" spans="1:21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1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</row>
    <row r="9" spans="1:21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</row>
    <row r="10" spans="1:21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</row>
    <row r="11" spans="1:21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</row>
    <row r="12" spans="1:21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6" spans="1:21" ht="29" x14ac:dyDescent="0.35">
      <c r="B16" s="53" t="s">
        <v>11</v>
      </c>
      <c r="C16" s="53" t="s">
        <v>22</v>
      </c>
      <c r="D16" s="53" t="s">
        <v>10</v>
      </c>
      <c r="E16" s="4" t="s">
        <v>3204</v>
      </c>
      <c r="F16" s="4" t="s">
        <v>3184</v>
      </c>
      <c r="G16" s="4" t="s">
        <v>3185</v>
      </c>
      <c r="H16" s="4" t="s">
        <v>3186</v>
      </c>
      <c r="I16" s="4" t="s">
        <v>3187</v>
      </c>
      <c r="J16" s="4" t="s">
        <v>3188</v>
      </c>
      <c r="K16" s="4" t="s">
        <v>3189</v>
      </c>
      <c r="L16" s="4" t="s">
        <v>3205</v>
      </c>
      <c r="M16" s="4" t="s">
        <v>3190</v>
      </c>
      <c r="N16" s="4" t="s">
        <v>3191</v>
      </c>
      <c r="O16" s="4" t="s">
        <v>3192</v>
      </c>
      <c r="P16" s="4" t="s">
        <v>3193</v>
      </c>
      <c r="Q16" s="4" t="s">
        <v>3194</v>
      </c>
      <c r="R16" s="4" t="s">
        <v>3201</v>
      </c>
      <c r="S16" s="4" t="s">
        <v>3206</v>
      </c>
      <c r="T16" s="4" t="s">
        <v>3197</v>
      </c>
      <c r="U16" s="4" t="s">
        <v>3207</v>
      </c>
    </row>
    <row r="17" spans="2:21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453690.71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453690.71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907381.42</v>
      </c>
      <c r="U17" s="54">
        <v>907381.42</v>
      </c>
    </row>
    <row r="18" spans="2:21" x14ac:dyDescent="0.35">
      <c r="C18" t="s">
        <v>404</v>
      </c>
      <c r="D18" t="s">
        <v>29</v>
      </c>
      <c r="E18" s="54">
        <v>0</v>
      </c>
      <c r="F18" s="54">
        <v>0</v>
      </c>
      <c r="G18" s="54">
        <v>469911.85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469911.85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939823.7</v>
      </c>
      <c r="U18" s="54">
        <v>939823.7</v>
      </c>
    </row>
    <row r="19" spans="2:21" x14ac:dyDescent="0.35">
      <c r="C19" t="s">
        <v>407</v>
      </c>
      <c r="D19" t="s">
        <v>29</v>
      </c>
      <c r="E19" s="54">
        <v>0</v>
      </c>
      <c r="F19" s="54">
        <v>0</v>
      </c>
      <c r="G19" s="54">
        <v>1505103.08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1505103.08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3010206.16</v>
      </c>
      <c r="U19" s="54">
        <v>3010206.16</v>
      </c>
    </row>
    <row r="20" spans="2:21" x14ac:dyDescent="0.35">
      <c r="C20" t="s">
        <v>410</v>
      </c>
      <c r="D20" t="s">
        <v>29</v>
      </c>
      <c r="E20" s="54">
        <v>0</v>
      </c>
      <c r="F20" s="54">
        <v>0</v>
      </c>
      <c r="G20" s="54">
        <v>226571.96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226571.96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453143.92</v>
      </c>
      <c r="U20" s="54">
        <v>453143.92</v>
      </c>
    </row>
    <row r="21" spans="2:21" x14ac:dyDescent="0.35">
      <c r="C21" t="s">
        <v>413</v>
      </c>
      <c r="D21" t="s">
        <v>29</v>
      </c>
      <c r="E21" s="54">
        <v>0</v>
      </c>
      <c r="F21" s="54">
        <v>0</v>
      </c>
      <c r="G21" s="54">
        <v>685274.82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685274.82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1370549.64</v>
      </c>
      <c r="U21" s="54">
        <v>1370549.64</v>
      </c>
    </row>
    <row r="22" spans="2:21" x14ac:dyDescent="0.35">
      <c r="C22" t="s">
        <v>416</v>
      </c>
      <c r="D22" t="s">
        <v>29</v>
      </c>
      <c r="E22" s="54">
        <v>0</v>
      </c>
      <c r="F22" s="54">
        <v>0</v>
      </c>
      <c r="G22" s="54">
        <v>351488.41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351488.41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702976.82</v>
      </c>
      <c r="U22" s="54">
        <v>702976.82</v>
      </c>
    </row>
    <row r="23" spans="2:21" x14ac:dyDescent="0.35">
      <c r="C23" t="s">
        <v>419</v>
      </c>
      <c r="D23" t="s">
        <v>29</v>
      </c>
      <c r="E23" s="54">
        <v>0</v>
      </c>
      <c r="F23" s="54">
        <v>0</v>
      </c>
      <c r="G23" s="54">
        <v>718970.14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718970.14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1437940.28</v>
      </c>
      <c r="U23" s="54">
        <v>1437940.28</v>
      </c>
    </row>
    <row r="24" spans="2:21" x14ac:dyDescent="0.35">
      <c r="C24" t="s">
        <v>422</v>
      </c>
      <c r="D24" t="s">
        <v>29</v>
      </c>
      <c r="E24" s="54">
        <v>0</v>
      </c>
      <c r="F24" s="54">
        <v>0</v>
      </c>
      <c r="G24" s="54">
        <v>1256864.96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1256864.96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2513729.92</v>
      </c>
      <c r="U24" s="54">
        <v>2513729.92</v>
      </c>
    </row>
    <row r="25" spans="2:21" x14ac:dyDescent="0.35">
      <c r="C25" t="s">
        <v>425</v>
      </c>
      <c r="D25" t="s">
        <v>29</v>
      </c>
      <c r="E25" s="54">
        <v>0</v>
      </c>
      <c r="F25" s="54">
        <v>0</v>
      </c>
      <c r="G25" s="54">
        <v>735965.88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735965.88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1471931.76</v>
      </c>
      <c r="U25" s="54">
        <v>1471931.76</v>
      </c>
    </row>
    <row r="26" spans="2:21" x14ac:dyDescent="0.35">
      <c r="C26" t="s">
        <v>428</v>
      </c>
      <c r="D26" t="s">
        <v>29</v>
      </c>
      <c r="E26" s="54">
        <v>0</v>
      </c>
      <c r="F26" s="54">
        <v>0</v>
      </c>
      <c r="G26" s="54">
        <v>356477.78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356477.78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712955.56</v>
      </c>
      <c r="U26" s="54">
        <v>712955.56</v>
      </c>
    </row>
    <row r="27" spans="2:21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</row>
    <row r="28" spans="2:21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</row>
    <row r="29" spans="2:21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</row>
    <row r="30" spans="2:21" x14ac:dyDescent="0.35">
      <c r="C30" t="s">
        <v>388</v>
      </c>
      <c r="D30" t="s">
        <v>29</v>
      </c>
      <c r="E30" s="54">
        <v>0</v>
      </c>
      <c r="F30" s="54">
        <v>0</v>
      </c>
      <c r="G30" s="54">
        <v>7721250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7395000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15116250</v>
      </c>
      <c r="U30" s="54">
        <v>15116250</v>
      </c>
    </row>
    <row r="31" spans="2:21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421890.6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421890.6</v>
      </c>
      <c r="U31" s="54">
        <v>421890.6</v>
      </c>
    </row>
    <row r="32" spans="2:21" x14ac:dyDescent="0.35">
      <c r="C32" t="s">
        <v>431</v>
      </c>
      <c r="D32" t="s">
        <v>29</v>
      </c>
      <c r="E32" s="54">
        <v>0</v>
      </c>
      <c r="F32" s="54">
        <v>0</v>
      </c>
      <c r="G32" s="54">
        <v>74573560.549999997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74573560.549999997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149147121.09999999</v>
      </c>
      <c r="U32" s="54">
        <v>149147121.09999999</v>
      </c>
    </row>
    <row r="33" spans="2:21" x14ac:dyDescent="0.35">
      <c r="C33" t="s">
        <v>433</v>
      </c>
      <c r="D33" t="s">
        <v>29</v>
      </c>
      <c r="E33" s="54">
        <v>0</v>
      </c>
      <c r="F33" s="54">
        <v>0</v>
      </c>
      <c r="G33" s="54">
        <v>120718465.06999999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120718465.06999999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241436930.13999999</v>
      </c>
      <c r="U33" s="54">
        <v>241436930.13999999</v>
      </c>
    </row>
    <row r="34" spans="2:21" x14ac:dyDescent="0.35">
      <c r="C34" t="s">
        <v>435</v>
      </c>
      <c r="D34" t="s">
        <v>29</v>
      </c>
      <c r="E34" s="54">
        <v>0</v>
      </c>
      <c r="F34" s="54">
        <v>0</v>
      </c>
      <c r="G34" s="54">
        <v>204947496.74000001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204947496.74000001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409894993.48000002</v>
      </c>
      <c r="U34" s="54">
        <v>409894993.48000002</v>
      </c>
    </row>
    <row r="35" spans="2:21" x14ac:dyDescent="0.35">
      <c r="C35" t="s">
        <v>397</v>
      </c>
      <c r="D35" t="s">
        <v>29</v>
      </c>
      <c r="E35" s="54">
        <v>1254575</v>
      </c>
      <c r="F35" s="54">
        <v>0</v>
      </c>
      <c r="G35" s="54">
        <v>0</v>
      </c>
      <c r="H35" s="54">
        <v>627287.5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1254575</v>
      </c>
      <c r="T35" s="54">
        <v>627287.5</v>
      </c>
      <c r="U35" s="54">
        <v>1881862.5</v>
      </c>
    </row>
    <row r="36" spans="2:21" x14ac:dyDescent="0.35">
      <c r="B36" t="s">
        <v>2920</v>
      </c>
      <c r="E36" s="54">
        <v>1254575</v>
      </c>
      <c r="F36" s="54">
        <v>0</v>
      </c>
      <c r="G36" s="54">
        <v>414721091.94999999</v>
      </c>
      <c r="H36" s="54">
        <v>1049178.1000000001</v>
      </c>
      <c r="I36" s="54">
        <v>0</v>
      </c>
      <c r="J36" s="54">
        <v>0</v>
      </c>
      <c r="K36" s="54">
        <v>0</v>
      </c>
      <c r="L36" s="54">
        <v>0</v>
      </c>
      <c r="M36" s="54">
        <v>414394841.94999999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1254575</v>
      </c>
      <c r="T36" s="54">
        <v>830165112</v>
      </c>
      <c r="U36" s="54">
        <v>831419687</v>
      </c>
    </row>
    <row r="37" spans="2:21" x14ac:dyDescent="0.35">
      <c r="B37" t="s">
        <v>30</v>
      </c>
      <c r="C37" t="s">
        <v>28</v>
      </c>
      <c r="D37" t="s">
        <v>29</v>
      </c>
      <c r="E37" s="54">
        <v>5192518.93</v>
      </c>
      <c r="F37" s="54">
        <v>0</v>
      </c>
      <c r="G37" s="54">
        <v>2356428.98</v>
      </c>
      <c r="H37" s="54">
        <v>0</v>
      </c>
      <c r="I37" s="54">
        <v>1368165.54</v>
      </c>
      <c r="J37" s="54">
        <v>0</v>
      </c>
      <c r="K37" s="54">
        <v>4378164.25</v>
      </c>
      <c r="L37" s="54">
        <v>0</v>
      </c>
      <c r="M37" s="54">
        <v>1070940.43</v>
      </c>
      <c r="N37" s="54">
        <v>0</v>
      </c>
      <c r="O37" s="54">
        <v>1148583.07</v>
      </c>
      <c r="P37" s="54">
        <v>0</v>
      </c>
      <c r="Q37" s="54">
        <v>3708942.09</v>
      </c>
      <c r="R37" s="54">
        <v>0</v>
      </c>
      <c r="S37" s="54">
        <v>5192518.93</v>
      </c>
      <c r="T37" s="54">
        <v>14031224.359999999</v>
      </c>
      <c r="U37" s="54">
        <v>19223743.289999999</v>
      </c>
    </row>
    <row r="38" spans="2:21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</row>
    <row r="39" spans="2:21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</row>
    <row r="40" spans="2:21" x14ac:dyDescent="0.35">
      <c r="D40" t="s">
        <v>38</v>
      </c>
      <c r="E40" s="54">
        <v>530830.96</v>
      </c>
      <c r="F40" s="54">
        <v>16041.67</v>
      </c>
      <c r="G40" s="54">
        <v>0</v>
      </c>
      <c r="H40" s="54">
        <v>225567.56</v>
      </c>
      <c r="I40" s="54">
        <v>0</v>
      </c>
      <c r="J40" s="54">
        <v>118721.86</v>
      </c>
      <c r="K40" s="54">
        <v>505285.72</v>
      </c>
      <c r="L40" s="54">
        <v>0</v>
      </c>
      <c r="M40" s="54">
        <v>0</v>
      </c>
      <c r="N40" s="54">
        <v>216127.82</v>
      </c>
      <c r="O40" s="54">
        <v>0</v>
      </c>
      <c r="P40" s="54">
        <v>117957.63</v>
      </c>
      <c r="Q40" s="54">
        <v>487792.92</v>
      </c>
      <c r="R40" s="54">
        <v>0</v>
      </c>
      <c r="S40" s="54">
        <v>546872.63</v>
      </c>
      <c r="T40" s="54">
        <v>1671453.5099999998</v>
      </c>
      <c r="U40" s="54">
        <v>2218326.1399999997</v>
      </c>
    </row>
    <row r="41" spans="2:21" x14ac:dyDescent="0.35">
      <c r="D41" t="s">
        <v>29</v>
      </c>
      <c r="E41" s="54">
        <v>698043.1399999999</v>
      </c>
      <c r="F41" s="54">
        <v>2941715.75</v>
      </c>
      <c r="G41" s="54">
        <v>2348712.33</v>
      </c>
      <c r="H41" s="54">
        <v>1670330.74</v>
      </c>
      <c r="I41" s="54">
        <v>0</v>
      </c>
      <c r="J41" s="54">
        <v>356487.76</v>
      </c>
      <c r="K41" s="54">
        <v>664029.90999999992</v>
      </c>
      <c r="L41" s="54">
        <v>2829216.29</v>
      </c>
      <c r="M41" s="54">
        <v>2299000</v>
      </c>
      <c r="N41" s="54">
        <v>1608466.64</v>
      </c>
      <c r="O41" s="54">
        <v>0</v>
      </c>
      <c r="P41" s="54">
        <v>348205.16</v>
      </c>
      <c r="Q41" s="54">
        <v>647935.29</v>
      </c>
      <c r="R41" s="54">
        <v>2720170.99</v>
      </c>
      <c r="S41" s="54">
        <v>3639758.8899999997</v>
      </c>
      <c r="T41" s="54">
        <v>15492555.109999999</v>
      </c>
      <c r="U41" s="54">
        <v>19132314</v>
      </c>
    </row>
    <row r="42" spans="2:21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</row>
    <row r="43" spans="2:21" x14ac:dyDescent="0.35">
      <c r="D43" t="s">
        <v>48</v>
      </c>
      <c r="E43" s="54">
        <v>0</v>
      </c>
      <c r="F43" s="54">
        <v>0</v>
      </c>
      <c r="G43" s="54">
        <v>46746.809000000001</v>
      </c>
      <c r="H43" s="54">
        <v>0</v>
      </c>
      <c r="I43" s="54">
        <v>307099.57</v>
      </c>
      <c r="J43" s="54">
        <v>33640.226999999999</v>
      </c>
      <c r="K43" s="54">
        <v>0</v>
      </c>
      <c r="L43" s="54">
        <v>0</v>
      </c>
      <c r="M43" s="54">
        <v>19659.873</v>
      </c>
      <c r="N43" s="54">
        <v>0</v>
      </c>
      <c r="O43" s="54">
        <v>312189.62</v>
      </c>
      <c r="P43" s="54">
        <v>19004.544000000002</v>
      </c>
      <c r="Q43" s="54">
        <v>0</v>
      </c>
      <c r="R43" s="54">
        <v>0</v>
      </c>
      <c r="S43" s="54">
        <v>0</v>
      </c>
      <c r="T43" s="54">
        <v>738340.64300000004</v>
      </c>
      <c r="U43" s="54">
        <v>738340.64300000004</v>
      </c>
    </row>
    <row r="44" spans="2:21" x14ac:dyDescent="0.35">
      <c r="C44" t="s">
        <v>49</v>
      </c>
      <c r="D44" t="s">
        <v>29</v>
      </c>
      <c r="E44" s="54">
        <v>0</v>
      </c>
      <c r="F44" s="54">
        <v>802385.58299999998</v>
      </c>
      <c r="G44" s="54">
        <v>0</v>
      </c>
      <c r="H44" s="54">
        <v>0</v>
      </c>
      <c r="I44" s="54">
        <v>634854.52899999998</v>
      </c>
      <c r="J44" s="54">
        <v>0</v>
      </c>
      <c r="K44" s="54">
        <v>0</v>
      </c>
      <c r="L44" s="54">
        <v>486721.81</v>
      </c>
      <c r="M44" s="54">
        <v>0</v>
      </c>
      <c r="N44" s="54">
        <v>0</v>
      </c>
      <c r="O44" s="54">
        <v>243360.899</v>
      </c>
      <c r="P44" s="54">
        <v>0</v>
      </c>
      <c r="Q44" s="54">
        <v>0</v>
      </c>
      <c r="R44" s="54">
        <v>0</v>
      </c>
      <c r="S44" s="54">
        <v>802385.58299999998</v>
      </c>
      <c r="T44" s="54">
        <v>1364937.2379999999</v>
      </c>
      <c r="U44" s="54">
        <v>2167322.821</v>
      </c>
    </row>
    <row r="45" spans="2:21" x14ac:dyDescent="0.35">
      <c r="C45" t="s">
        <v>52</v>
      </c>
      <c r="D45" t="s">
        <v>29</v>
      </c>
      <c r="E45" s="54">
        <v>0</v>
      </c>
      <c r="F45" s="54">
        <v>1590.595</v>
      </c>
      <c r="G45" s="54">
        <v>0</v>
      </c>
      <c r="H45" s="54">
        <v>0</v>
      </c>
      <c r="I45" s="54">
        <v>880464.93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556219.26</v>
      </c>
      <c r="P45" s="54">
        <v>0</v>
      </c>
      <c r="Q45" s="54">
        <v>0</v>
      </c>
      <c r="R45" s="54">
        <v>0</v>
      </c>
      <c r="S45" s="54">
        <v>1590.595</v>
      </c>
      <c r="T45" s="54">
        <v>1436684.19</v>
      </c>
      <c r="U45" s="54">
        <v>1438274.7849999999</v>
      </c>
    </row>
    <row r="46" spans="2:21" x14ac:dyDescent="0.35">
      <c r="D46" t="s">
        <v>55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15000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15000</v>
      </c>
      <c r="U46" s="54">
        <v>15000</v>
      </c>
    </row>
    <row r="47" spans="2:21" x14ac:dyDescent="0.35">
      <c r="C47" t="s">
        <v>60</v>
      </c>
      <c r="D47" t="s">
        <v>29</v>
      </c>
      <c r="E47" s="54">
        <v>0</v>
      </c>
      <c r="F47" s="54">
        <v>40569.305999999997</v>
      </c>
      <c r="G47" s="54">
        <v>0</v>
      </c>
      <c r="H47" s="54">
        <v>0</v>
      </c>
      <c r="I47" s="54">
        <v>40569.305999999997</v>
      </c>
      <c r="J47" s="54">
        <v>0</v>
      </c>
      <c r="K47" s="54">
        <v>0</v>
      </c>
      <c r="L47" s="54">
        <v>38526.403999999995</v>
      </c>
      <c r="M47" s="54">
        <v>0</v>
      </c>
      <c r="N47" s="54">
        <v>0</v>
      </c>
      <c r="O47" s="54">
        <v>38526.403999999995</v>
      </c>
      <c r="P47" s="54">
        <v>0</v>
      </c>
      <c r="Q47" s="54">
        <v>0</v>
      </c>
      <c r="R47" s="54">
        <v>36483.502</v>
      </c>
      <c r="S47" s="54">
        <v>40569.305999999997</v>
      </c>
      <c r="T47" s="54">
        <v>154105.61600000001</v>
      </c>
      <c r="U47" s="54">
        <v>194674.92200000002</v>
      </c>
    </row>
    <row r="48" spans="2:21" x14ac:dyDescent="0.35">
      <c r="B48" t="s">
        <v>2921</v>
      </c>
      <c r="E48" s="54">
        <v>6421393.0299999993</v>
      </c>
      <c r="F48" s="54">
        <v>3802302.9040000001</v>
      </c>
      <c r="G48" s="54">
        <v>4751888.1190000009</v>
      </c>
      <c r="H48" s="54">
        <v>1895898.3</v>
      </c>
      <c r="I48" s="54">
        <v>3231153.875</v>
      </c>
      <c r="J48" s="54">
        <v>508849.84700000001</v>
      </c>
      <c r="K48" s="54">
        <v>5547479.8799999999</v>
      </c>
      <c r="L48" s="54">
        <v>3354464.5040000002</v>
      </c>
      <c r="M48" s="54">
        <v>3404600.3029999998</v>
      </c>
      <c r="N48" s="54">
        <v>1824594.46</v>
      </c>
      <c r="O48" s="54">
        <v>2298879.253</v>
      </c>
      <c r="P48" s="54">
        <v>485167.33399999997</v>
      </c>
      <c r="Q48" s="54">
        <v>4844670.3</v>
      </c>
      <c r="R48" s="54">
        <v>2756654.4920000001</v>
      </c>
      <c r="S48" s="54">
        <v>10223695.934</v>
      </c>
      <c r="T48" s="54">
        <v>34904300.666999988</v>
      </c>
      <c r="U48" s="54">
        <v>45127996.600999996</v>
      </c>
    </row>
    <row r="49" spans="2:21" x14ac:dyDescent="0.35">
      <c r="B49" t="s">
        <v>65</v>
      </c>
      <c r="C49" t="s">
        <v>71</v>
      </c>
      <c r="D49" t="s">
        <v>166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</row>
    <row r="50" spans="2:21" x14ac:dyDescent="0.35">
      <c r="D50" t="s">
        <v>38</v>
      </c>
      <c r="E50" s="54">
        <v>0</v>
      </c>
      <c r="F50" s="54">
        <v>0</v>
      </c>
      <c r="G50" s="54">
        <v>823117.46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782707.17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1605824.63</v>
      </c>
      <c r="U50" s="54">
        <v>1605824.63</v>
      </c>
    </row>
    <row r="51" spans="2:21" x14ac:dyDescent="0.35">
      <c r="D51" t="s">
        <v>72</v>
      </c>
      <c r="E51" s="54">
        <v>0</v>
      </c>
      <c r="F51" s="54">
        <v>1743582.21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1647351.66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1569223.88</v>
      </c>
      <c r="S51" s="54">
        <v>1743582.21</v>
      </c>
      <c r="T51" s="54">
        <v>3216575.54</v>
      </c>
      <c r="U51" s="54">
        <v>4960157.75</v>
      </c>
    </row>
    <row r="52" spans="2:21" x14ac:dyDescent="0.35">
      <c r="D52" t="s">
        <v>29</v>
      </c>
      <c r="E52" s="54">
        <v>1998635.0730000001</v>
      </c>
      <c r="F52" s="54">
        <v>3103442.87</v>
      </c>
      <c r="G52" s="54">
        <v>6727866.6699999999</v>
      </c>
      <c r="H52" s="54">
        <v>0</v>
      </c>
      <c r="I52" s="54">
        <v>0</v>
      </c>
      <c r="J52" s="54">
        <v>0</v>
      </c>
      <c r="K52" s="54">
        <v>1856601.0819999999</v>
      </c>
      <c r="L52" s="54">
        <v>2963393.06</v>
      </c>
      <c r="M52" s="54">
        <v>7847906.6699999999</v>
      </c>
      <c r="N52" s="54">
        <v>0</v>
      </c>
      <c r="O52" s="54">
        <v>0</v>
      </c>
      <c r="P52" s="54">
        <v>0</v>
      </c>
      <c r="Q52" s="54">
        <v>1783430.4060000002</v>
      </c>
      <c r="R52" s="54">
        <v>2845508.06</v>
      </c>
      <c r="S52" s="54">
        <v>5102077.942999999</v>
      </c>
      <c r="T52" s="54">
        <v>24024705.948000003</v>
      </c>
      <c r="U52" s="54">
        <v>29126783.890999999</v>
      </c>
    </row>
    <row r="53" spans="2:21" x14ac:dyDescent="0.35">
      <c r="D53" t="s">
        <v>83</v>
      </c>
      <c r="E53" s="54">
        <v>3344522.1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3198313.48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3087251.17</v>
      </c>
      <c r="R53" s="54">
        <v>0</v>
      </c>
      <c r="S53" s="54">
        <v>3344522.1</v>
      </c>
      <c r="T53" s="54">
        <v>6285564.6500000004</v>
      </c>
      <c r="U53" s="54">
        <v>9630086.75</v>
      </c>
    </row>
    <row r="54" spans="2:21" x14ac:dyDescent="0.35">
      <c r="C54" t="s">
        <v>86</v>
      </c>
      <c r="D54" t="s">
        <v>87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1172151.81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589296.1</v>
      </c>
      <c r="Q54" s="54">
        <v>0</v>
      </c>
      <c r="R54" s="54">
        <v>0</v>
      </c>
      <c r="S54" s="54">
        <v>0</v>
      </c>
      <c r="T54" s="54">
        <v>1761447.9100000001</v>
      </c>
      <c r="U54" s="54">
        <v>1761447.9100000001</v>
      </c>
    </row>
    <row r="55" spans="2:21" x14ac:dyDescent="0.35">
      <c r="D55" t="s">
        <v>29</v>
      </c>
      <c r="E55" s="54">
        <v>0</v>
      </c>
      <c r="F55" s="54">
        <v>5137802.2709999997</v>
      </c>
      <c r="G55" s="54">
        <v>6826090.7369999997</v>
      </c>
      <c r="H55" s="54">
        <v>0</v>
      </c>
      <c r="I55" s="54">
        <v>4692223.2779999999</v>
      </c>
      <c r="J55" s="54">
        <v>6113292.6940000001</v>
      </c>
      <c r="K55" s="54">
        <v>0</v>
      </c>
      <c r="L55" s="54">
        <v>4397144.9579999996</v>
      </c>
      <c r="M55" s="54">
        <v>5447428.8090000004</v>
      </c>
      <c r="N55" s="54">
        <v>0</v>
      </c>
      <c r="O55" s="54">
        <v>3997288.483</v>
      </c>
      <c r="P55" s="54">
        <v>4778212.4539999999</v>
      </c>
      <c r="Q55" s="54">
        <v>0</v>
      </c>
      <c r="R55" s="54">
        <v>3558329.4919999996</v>
      </c>
      <c r="S55" s="54">
        <v>5137802.2709999997</v>
      </c>
      <c r="T55" s="54">
        <v>39810010.905000001</v>
      </c>
      <c r="U55" s="54">
        <v>44947813.175999999</v>
      </c>
    </row>
    <row r="56" spans="2:21" x14ac:dyDescent="0.35">
      <c r="C56" t="s">
        <v>64</v>
      </c>
      <c r="D56" t="s">
        <v>29</v>
      </c>
      <c r="E56" s="54">
        <v>0</v>
      </c>
      <c r="F56" s="54">
        <v>11283.75</v>
      </c>
      <c r="G56" s="54">
        <v>17562.23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15292.24</v>
      </c>
      <c r="Q56" s="54">
        <v>0</v>
      </c>
      <c r="R56" s="54">
        <v>9403.1200000000008</v>
      </c>
      <c r="S56" s="54">
        <v>11283.75</v>
      </c>
      <c r="T56" s="54">
        <v>42257.59</v>
      </c>
      <c r="U56" s="54">
        <v>53541.34</v>
      </c>
    </row>
    <row r="57" spans="2:21" x14ac:dyDescent="0.35">
      <c r="C57" t="s">
        <v>98</v>
      </c>
      <c r="D57" t="s">
        <v>99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</row>
    <row r="58" spans="2:21" x14ac:dyDescent="0.35">
      <c r="C58" t="s">
        <v>101</v>
      </c>
      <c r="D58" t="s">
        <v>29</v>
      </c>
      <c r="E58" s="54">
        <v>0</v>
      </c>
      <c r="F58" s="54">
        <v>0</v>
      </c>
      <c r="G58" s="54">
        <v>2787500.5300000003</v>
      </c>
      <c r="H58" s="54">
        <v>0</v>
      </c>
      <c r="I58" s="54">
        <v>51966926.957000002</v>
      </c>
      <c r="J58" s="54">
        <v>0</v>
      </c>
      <c r="K58" s="54">
        <v>0</v>
      </c>
      <c r="L58" s="54">
        <v>0</v>
      </c>
      <c r="M58" s="54">
        <v>2628980.2199999997</v>
      </c>
      <c r="N58" s="54">
        <v>0</v>
      </c>
      <c r="O58" s="54">
        <v>47441524.256999999</v>
      </c>
      <c r="P58" s="54">
        <v>0</v>
      </c>
      <c r="Q58" s="54">
        <v>0</v>
      </c>
      <c r="R58" s="54">
        <v>0</v>
      </c>
      <c r="S58" s="54">
        <v>0</v>
      </c>
      <c r="T58" s="54">
        <v>104824931.964</v>
      </c>
      <c r="U58" s="54">
        <v>104824931.964</v>
      </c>
    </row>
    <row r="59" spans="2:21" x14ac:dyDescent="0.35">
      <c r="C59" t="s">
        <v>112</v>
      </c>
      <c r="D59" t="s">
        <v>113</v>
      </c>
      <c r="E59" s="54">
        <v>0</v>
      </c>
      <c r="F59" s="54">
        <v>13628054.239999998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1572939.21</v>
      </c>
      <c r="M59" s="54">
        <v>0</v>
      </c>
      <c r="N59" s="54">
        <v>0</v>
      </c>
      <c r="O59" s="54">
        <v>0</v>
      </c>
      <c r="P59" s="54">
        <v>5000</v>
      </c>
      <c r="Q59" s="54">
        <v>0</v>
      </c>
      <c r="R59" s="54">
        <v>1383884.02</v>
      </c>
      <c r="S59" s="54">
        <v>13628054.239999998</v>
      </c>
      <c r="T59" s="54">
        <v>2961823.23</v>
      </c>
      <c r="U59" s="54">
        <v>16589877.469999999</v>
      </c>
    </row>
    <row r="60" spans="2:21" x14ac:dyDescent="0.35">
      <c r="D60" t="s">
        <v>115</v>
      </c>
      <c r="E60" s="54">
        <v>0</v>
      </c>
      <c r="F60" s="54">
        <v>420507.11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420507.11</v>
      </c>
      <c r="T60" s="54">
        <v>0</v>
      </c>
      <c r="U60" s="54">
        <v>420507.11</v>
      </c>
    </row>
    <row r="61" spans="2:21" x14ac:dyDescent="0.35">
      <c r="C61" t="s">
        <v>118</v>
      </c>
      <c r="D61" t="s">
        <v>119</v>
      </c>
      <c r="E61" s="54">
        <v>0</v>
      </c>
      <c r="F61" s="54">
        <v>239556.995</v>
      </c>
      <c r="G61" s="54">
        <v>0</v>
      </c>
      <c r="H61" s="54">
        <v>0</v>
      </c>
      <c r="I61" s="54">
        <v>47102.457999999999</v>
      </c>
      <c r="J61" s="54">
        <v>0</v>
      </c>
      <c r="K61" s="54">
        <v>2227.0279999999998</v>
      </c>
      <c r="L61" s="54">
        <v>227889.334</v>
      </c>
      <c r="M61" s="54">
        <v>0</v>
      </c>
      <c r="N61" s="54">
        <v>0</v>
      </c>
      <c r="O61" s="54">
        <v>47070.49</v>
      </c>
      <c r="P61" s="54">
        <v>0</v>
      </c>
      <c r="Q61" s="54">
        <v>1927.2360000000001</v>
      </c>
      <c r="R61" s="54">
        <v>218725.95199999999</v>
      </c>
      <c r="S61" s="54">
        <v>239556.995</v>
      </c>
      <c r="T61" s="54">
        <v>544942.49799999991</v>
      </c>
      <c r="U61" s="54">
        <v>784499.4929999999</v>
      </c>
    </row>
    <row r="62" spans="2:21" x14ac:dyDescent="0.35">
      <c r="C62" t="s">
        <v>121</v>
      </c>
      <c r="D62" t="s">
        <v>122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</row>
    <row r="63" spans="2:21" x14ac:dyDescent="0.35"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</row>
    <row r="64" spans="2:21" x14ac:dyDescent="0.35">
      <c r="C64" t="s">
        <v>130</v>
      </c>
      <c r="D64" t="s">
        <v>29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</row>
    <row r="65" spans="3:21" x14ac:dyDescent="0.35">
      <c r="C65" t="s">
        <v>131</v>
      </c>
      <c r="D65" t="s">
        <v>99</v>
      </c>
      <c r="E65" s="54">
        <v>0</v>
      </c>
      <c r="F65" s="54">
        <v>0</v>
      </c>
      <c r="G65" s="54">
        <v>0</v>
      </c>
      <c r="H65" s="54">
        <v>6583.23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4317.26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10900.49</v>
      </c>
      <c r="U65" s="54">
        <v>10900.49</v>
      </c>
    </row>
    <row r="66" spans="3:21" x14ac:dyDescent="0.35">
      <c r="D66" t="s">
        <v>29</v>
      </c>
      <c r="E66" s="54">
        <v>752757.33000000007</v>
      </c>
      <c r="F66" s="54">
        <v>28551.67</v>
      </c>
      <c r="G66" s="54">
        <v>1023.58</v>
      </c>
      <c r="H66" s="54">
        <v>33146.32</v>
      </c>
      <c r="I66" s="54">
        <v>28220.95</v>
      </c>
      <c r="J66" s="54">
        <v>92628.339000000007</v>
      </c>
      <c r="K66" s="54">
        <v>720394.66999999993</v>
      </c>
      <c r="L66" s="54">
        <v>24846.19</v>
      </c>
      <c r="M66" s="54">
        <v>755.17</v>
      </c>
      <c r="N66" s="54">
        <v>30355.21</v>
      </c>
      <c r="O66" s="54">
        <v>26895.66</v>
      </c>
      <c r="P66" s="54">
        <v>89087.838000000003</v>
      </c>
      <c r="Q66" s="54">
        <v>711912.49</v>
      </c>
      <c r="R66" s="54">
        <v>21413.75</v>
      </c>
      <c r="S66" s="54">
        <v>781309</v>
      </c>
      <c r="T66" s="54">
        <v>1780680.1669999999</v>
      </c>
      <c r="U66" s="54">
        <v>2561989.1670000004</v>
      </c>
    </row>
    <row r="67" spans="3:21" x14ac:dyDescent="0.35">
      <c r="D67" t="s">
        <v>48</v>
      </c>
      <c r="E67" s="54">
        <v>0</v>
      </c>
      <c r="F67" s="54">
        <v>0</v>
      </c>
      <c r="G67" s="54">
        <v>0</v>
      </c>
      <c r="H67" s="54">
        <v>40323.32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42563.68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82887</v>
      </c>
      <c r="U67" s="54">
        <v>82887</v>
      </c>
    </row>
    <row r="68" spans="3:21" x14ac:dyDescent="0.35">
      <c r="D68" t="s">
        <v>3240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</row>
    <row r="69" spans="3:21" x14ac:dyDescent="0.35">
      <c r="C69" t="s">
        <v>139</v>
      </c>
      <c r="D69" t="s">
        <v>29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14496.486999999999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7248.2489999999998</v>
      </c>
      <c r="S69" s="54">
        <v>0</v>
      </c>
      <c r="T69" s="54">
        <v>21744.735999999997</v>
      </c>
      <c r="U69" s="54">
        <v>21744.735999999997</v>
      </c>
    </row>
    <row r="70" spans="3:21" x14ac:dyDescent="0.35">
      <c r="C70" t="s">
        <v>140</v>
      </c>
      <c r="D70" t="s">
        <v>29</v>
      </c>
      <c r="E70" s="54">
        <v>0</v>
      </c>
      <c r="F70" s="54">
        <v>0</v>
      </c>
      <c r="G70" s="54">
        <v>0</v>
      </c>
      <c r="H70" s="54">
        <v>171733.33</v>
      </c>
      <c r="I70" s="54">
        <v>0</v>
      </c>
      <c r="J70" s="54">
        <v>0</v>
      </c>
      <c r="K70" s="54">
        <v>1128268.6000000001</v>
      </c>
      <c r="L70" s="54">
        <v>0</v>
      </c>
      <c r="M70" s="54">
        <v>0</v>
      </c>
      <c r="N70" s="54">
        <v>144800</v>
      </c>
      <c r="O70" s="54">
        <v>0</v>
      </c>
      <c r="P70" s="54">
        <v>0</v>
      </c>
      <c r="Q70" s="54">
        <v>1003597.98</v>
      </c>
      <c r="R70" s="54">
        <v>0</v>
      </c>
      <c r="S70" s="54">
        <v>0</v>
      </c>
      <c r="T70" s="54">
        <v>2448399.91</v>
      </c>
      <c r="U70" s="54">
        <v>2448399.91</v>
      </c>
    </row>
    <row r="71" spans="3:21" x14ac:dyDescent="0.35">
      <c r="C71" t="s">
        <v>441</v>
      </c>
      <c r="D71" t="s">
        <v>113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</row>
    <row r="72" spans="3:21" x14ac:dyDescent="0.35">
      <c r="D72" t="s">
        <v>29</v>
      </c>
      <c r="E72" s="54">
        <v>0</v>
      </c>
      <c r="F72" s="54">
        <v>0</v>
      </c>
      <c r="G72" s="54">
        <v>0</v>
      </c>
      <c r="H72" s="54">
        <v>1848752.35</v>
      </c>
      <c r="I72" s="54">
        <v>0</v>
      </c>
      <c r="J72" s="54">
        <v>7645.0309999999999</v>
      </c>
      <c r="K72" s="54">
        <v>0</v>
      </c>
      <c r="L72" s="54">
        <v>0</v>
      </c>
      <c r="M72" s="54">
        <v>0</v>
      </c>
      <c r="N72" s="54">
        <v>1848752.35</v>
      </c>
      <c r="O72" s="54">
        <v>0</v>
      </c>
      <c r="P72" s="54">
        <v>7687.0370000000003</v>
      </c>
      <c r="Q72" s="54">
        <v>0</v>
      </c>
      <c r="R72" s="54">
        <v>0</v>
      </c>
      <c r="S72" s="54">
        <v>0</v>
      </c>
      <c r="T72" s="54">
        <v>3712836.7680000002</v>
      </c>
      <c r="U72" s="54">
        <v>3712836.7680000002</v>
      </c>
    </row>
    <row r="73" spans="3:21" x14ac:dyDescent="0.35">
      <c r="C73" t="s">
        <v>143</v>
      </c>
      <c r="D73" t="s">
        <v>87</v>
      </c>
      <c r="E73" s="54">
        <v>0</v>
      </c>
      <c r="F73" s="54">
        <v>104930.586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101610.946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99407.904999999999</v>
      </c>
      <c r="S73" s="54">
        <v>104930.586</v>
      </c>
      <c r="T73" s="54">
        <v>201018.851</v>
      </c>
      <c r="U73" s="54">
        <v>305949.43699999998</v>
      </c>
    </row>
    <row r="74" spans="3:21" x14ac:dyDescent="0.35">
      <c r="D74" t="s">
        <v>70</v>
      </c>
      <c r="E74" s="54">
        <v>18040.379000000001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18040.379000000001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18040.379000000001</v>
      </c>
      <c r="R74" s="54">
        <v>0</v>
      </c>
      <c r="S74" s="54">
        <v>18040.379000000001</v>
      </c>
      <c r="T74" s="54">
        <v>36080.758000000002</v>
      </c>
      <c r="U74" s="54">
        <v>54121.137000000002</v>
      </c>
    </row>
    <row r="75" spans="3:21" x14ac:dyDescent="0.35">
      <c r="D75" t="s">
        <v>146</v>
      </c>
      <c r="E75" s="54">
        <v>0</v>
      </c>
      <c r="F75" s="54">
        <v>47852.870999999999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49026.845000000001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48884.221999999994</v>
      </c>
      <c r="S75" s="54">
        <v>47852.870999999999</v>
      </c>
      <c r="T75" s="54">
        <v>97911.066999999995</v>
      </c>
      <c r="U75" s="54">
        <v>145763.93799999999</v>
      </c>
    </row>
    <row r="76" spans="3:21" x14ac:dyDescent="0.35">
      <c r="D76" t="s">
        <v>29</v>
      </c>
      <c r="E76" s="54">
        <v>0</v>
      </c>
      <c r="F76" s="54">
        <v>8056.130000000001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6667.1419999999998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5278.152</v>
      </c>
      <c r="S76" s="54">
        <v>8056.130000000001</v>
      </c>
      <c r="T76" s="54">
        <v>11945.294</v>
      </c>
      <c r="U76" s="54">
        <v>20001.423999999999</v>
      </c>
    </row>
    <row r="77" spans="3:21" x14ac:dyDescent="0.35">
      <c r="D77" t="s">
        <v>149</v>
      </c>
      <c r="E77" s="54">
        <v>0</v>
      </c>
      <c r="F77" s="54">
        <v>2045.4559999999999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1020.712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2045.4559999999999</v>
      </c>
      <c r="T77" s="54">
        <v>1020.712</v>
      </c>
      <c r="U77" s="54">
        <v>3066.1679999999997</v>
      </c>
    </row>
    <row r="78" spans="3:21" x14ac:dyDescent="0.35">
      <c r="C78" t="s">
        <v>151</v>
      </c>
      <c r="D78" t="s">
        <v>29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</row>
    <row r="79" spans="3:21" x14ac:dyDescent="0.35">
      <c r="C79" t="s">
        <v>67</v>
      </c>
      <c r="D79" t="s">
        <v>29</v>
      </c>
      <c r="E79" s="54">
        <v>0</v>
      </c>
      <c r="F79" s="54">
        <v>0</v>
      </c>
      <c r="G79" s="54">
        <v>80723.354999999996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59555.41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140278.76500000001</v>
      </c>
      <c r="U79" s="54">
        <v>140278.76500000001</v>
      </c>
    </row>
    <row r="80" spans="3:21" x14ac:dyDescent="0.35">
      <c r="C80" t="s">
        <v>69</v>
      </c>
      <c r="D80" t="s">
        <v>29</v>
      </c>
      <c r="E80" s="54">
        <v>0</v>
      </c>
      <c r="F80" s="54">
        <v>4523.83</v>
      </c>
      <c r="G80" s="54">
        <v>5101.28</v>
      </c>
      <c r="H80" s="54">
        <v>0</v>
      </c>
      <c r="I80" s="54">
        <v>0</v>
      </c>
      <c r="J80" s="54">
        <v>0</v>
      </c>
      <c r="K80" s="54">
        <v>0</v>
      </c>
      <c r="L80" s="54">
        <v>4176.95</v>
      </c>
      <c r="M80" s="54">
        <v>4282.3900000000003</v>
      </c>
      <c r="N80" s="54">
        <v>0</v>
      </c>
      <c r="O80" s="54">
        <v>0</v>
      </c>
      <c r="P80" s="54">
        <v>0</v>
      </c>
      <c r="Q80" s="54">
        <v>0</v>
      </c>
      <c r="R80" s="54">
        <v>3824.85</v>
      </c>
      <c r="S80" s="54">
        <v>4523.83</v>
      </c>
      <c r="T80" s="54">
        <v>17385.47</v>
      </c>
      <c r="U80" s="54">
        <v>21909.3</v>
      </c>
    </row>
    <row r="81" spans="2:21" x14ac:dyDescent="0.35">
      <c r="C81" t="s">
        <v>3440</v>
      </c>
      <c r="D81" t="s">
        <v>29</v>
      </c>
      <c r="E81" s="54">
        <v>0</v>
      </c>
      <c r="F81" s="54">
        <v>0</v>
      </c>
      <c r="G81" s="54">
        <v>0</v>
      </c>
      <c r="H81" s="54">
        <v>0</v>
      </c>
      <c r="I81" s="54">
        <v>1726163.8570000001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1726163.8570000001</v>
      </c>
      <c r="U81" s="54">
        <v>1726163.8570000001</v>
      </c>
    </row>
    <row r="82" spans="2:21" x14ac:dyDescent="0.35">
      <c r="B82" t="s">
        <v>2922</v>
      </c>
      <c r="E82" s="54">
        <v>6113954.8820000002</v>
      </c>
      <c r="F82" s="54">
        <v>24480189.988999996</v>
      </c>
      <c r="G82" s="54">
        <v>17268985.842</v>
      </c>
      <c r="H82" s="54">
        <v>2100538.5500000003</v>
      </c>
      <c r="I82" s="54">
        <v>58460637.5</v>
      </c>
      <c r="J82" s="54">
        <v>7385717.8740000008</v>
      </c>
      <c r="K82" s="54">
        <v>6923845.2389999991</v>
      </c>
      <c r="L82" s="54">
        <v>11010563.494000001</v>
      </c>
      <c r="M82" s="54">
        <v>16771615.839</v>
      </c>
      <c r="N82" s="54">
        <v>2070788.5</v>
      </c>
      <c r="O82" s="54">
        <v>51512778.890000001</v>
      </c>
      <c r="P82" s="54">
        <v>5484575.6689999998</v>
      </c>
      <c r="Q82" s="54">
        <v>6606159.6609999994</v>
      </c>
      <c r="R82" s="54">
        <v>9771131.651999997</v>
      </c>
      <c r="S82" s="54">
        <v>30594144.870999996</v>
      </c>
      <c r="T82" s="54">
        <v>195367338.71000001</v>
      </c>
      <c r="U82" s="54">
        <v>225961483.58100003</v>
      </c>
    </row>
    <row r="83" spans="2:21" x14ac:dyDescent="0.35">
      <c r="B83" t="s">
        <v>159</v>
      </c>
      <c r="C83" t="s">
        <v>160</v>
      </c>
      <c r="D83" t="s">
        <v>87</v>
      </c>
      <c r="E83" s="54">
        <v>0</v>
      </c>
      <c r="F83" s="54">
        <v>0</v>
      </c>
      <c r="G83" s="54">
        <v>57.38</v>
      </c>
      <c r="H83" s="54">
        <v>7627.12</v>
      </c>
      <c r="I83" s="54">
        <v>0</v>
      </c>
      <c r="J83" s="54">
        <v>0</v>
      </c>
      <c r="K83" s="54">
        <v>0</v>
      </c>
      <c r="L83" s="54">
        <v>0</v>
      </c>
      <c r="M83" s="54">
        <v>38.25</v>
      </c>
      <c r="N83" s="54">
        <v>7040.42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14763.17</v>
      </c>
      <c r="U83" s="54">
        <v>14763.17</v>
      </c>
    </row>
    <row r="84" spans="2:21" x14ac:dyDescent="0.35">
      <c r="D84" t="s">
        <v>113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</row>
    <row r="85" spans="2:21" x14ac:dyDescent="0.35">
      <c r="D85" t="s">
        <v>70</v>
      </c>
      <c r="E85" s="54">
        <v>0</v>
      </c>
      <c r="F85" s="54">
        <v>0</v>
      </c>
      <c r="G85" s="54">
        <v>0</v>
      </c>
      <c r="H85" s="54">
        <v>0</v>
      </c>
      <c r="I85" s="54">
        <v>7606036.2690000003</v>
      </c>
      <c r="J85" s="54">
        <v>5671.85</v>
      </c>
      <c r="K85" s="54">
        <v>0</v>
      </c>
      <c r="L85" s="54">
        <v>0</v>
      </c>
      <c r="M85" s="54">
        <v>0</v>
      </c>
      <c r="N85" s="54">
        <v>0</v>
      </c>
      <c r="O85" s="54">
        <v>8171462.3669999996</v>
      </c>
      <c r="P85" s="54">
        <v>5293.72</v>
      </c>
      <c r="Q85" s="54">
        <v>0</v>
      </c>
      <c r="R85" s="54">
        <v>0</v>
      </c>
      <c r="S85" s="54">
        <v>0</v>
      </c>
      <c r="T85" s="54">
        <v>15788464.206</v>
      </c>
      <c r="U85" s="54">
        <v>15788464.206</v>
      </c>
    </row>
    <row r="86" spans="2:21" x14ac:dyDescent="0.35">
      <c r="D86" t="s">
        <v>164</v>
      </c>
      <c r="E86" s="54">
        <v>0</v>
      </c>
      <c r="F86" s="54">
        <v>0</v>
      </c>
      <c r="G86" s="54">
        <v>0</v>
      </c>
      <c r="H86" s="54">
        <v>0</v>
      </c>
      <c r="I86" s="54">
        <v>353086.66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338997.87</v>
      </c>
      <c r="P86" s="54">
        <v>0</v>
      </c>
      <c r="Q86" s="54">
        <v>0</v>
      </c>
      <c r="R86" s="54">
        <v>0</v>
      </c>
      <c r="S86" s="54">
        <v>0</v>
      </c>
      <c r="T86" s="54">
        <v>692084.53</v>
      </c>
      <c r="U86" s="54">
        <v>692084.53</v>
      </c>
    </row>
    <row r="87" spans="2:21" x14ac:dyDescent="0.35">
      <c r="D87" t="s">
        <v>166</v>
      </c>
      <c r="E87" s="54">
        <v>0</v>
      </c>
      <c r="F87" s="54">
        <v>0</v>
      </c>
      <c r="G87" s="54">
        <v>3158860.29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3107357.13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6266217.4199999999</v>
      </c>
      <c r="U87" s="54">
        <v>6266217.4199999999</v>
      </c>
    </row>
    <row r="88" spans="2:21" x14ac:dyDescent="0.35">
      <c r="D88" t="s">
        <v>168</v>
      </c>
      <c r="E88" s="54">
        <v>0</v>
      </c>
      <c r="F88" s="54">
        <v>22189.91</v>
      </c>
      <c r="G88" s="54">
        <v>0</v>
      </c>
      <c r="H88" s="54">
        <v>0</v>
      </c>
      <c r="I88" s="54">
        <v>159258.26999999999</v>
      </c>
      <c r="J88" s="54">
        <v>0</v>
      </c>
      <c r="K88" s="54">
        <v>0</v>
      </c>
      <c r="L88" s="54">
        <v>14712.43</v>
      </c>
      <c r="M88" s="54">
        <v>0</v>
      </c>
      <c r="N88" s="54">
        <v>0</v>
      </c>
      <c r="O88" s="54">
        <v>129518.33</v>
      </c>
      <c r="P88" s="54">
        <v>0</v>
      </c>
      <c r="Q88" s="54">
        <v>0</v>
      </c>
      <c r="R88" s="54">
        <v>7396.63</v>
      </c>
      <c r="S88" s="54">
        <v>22189.91</v>
      </c>
      <c r="T88" s="54">
        <v>310885.65999999997</v>
      </c>
      <c r="U88" s="54">
        <v>333075.56999999995</v>
      </c>
    </row>
    <row r="89" spans="2:21" x14ac:dyDescent="0.35">
      <c r="D89" t="s">
        <v>171</v>
      </c>
      <c r="E89" s="54">
        <v>0</v>
      </c>
      <c r="F89" s="54">
        <v>1146869.03</v>
      </c>
      <c r="G89" s="54">
        <v>1813659.4270000001</v>
      </c>
      <c r="H89" s="54">
        <v>0</v>
      </c>
      <c r="I89" s="54">
        <v>0</v>
      </c>
      <c r="J89" s="54">
        <v>0</v>
      </c>
      <c r="K89" s="54">
        <v>0</v>
      </c>
      <c r="L89" s="54">
        <v>1073507.75</v>
      </c>
      <c r="M89" s="54">
        <v>2050388.5889999999</v>
      </c>
      <c r="N89" s="54">
        <v>0</v>
      </c>
      <c r="O89" s="54">
        <v>0</v>
      </c>
      <c r="P89" s="54">
        <v>0</v>
      </c>
      <c r="Q89" s="54">
        <v>0</v>
      </c>
      <c r="R89" s="54">
        <v>1011943.27</v>
      </c>
      <c r="S89" s="54">
        <v>1146869.03</v>
      </c>
      <c r="T89" s="54">
        <v>5949499.0360000003</v>
      </c>
      <c r="U89" s="54">
        <v>7096368.0659999996</v>
      </c>
    </row>
    <row r="90" spans="2:21" x14ac:dyDescent="0.35">
      <c r="D90" t="s">
        <v>175</v>
      </c>
      <c r="E90" s="54">
        <v>0</v>
      </c>
      <c r="F90" s="54">
        <v>0</v>
      </c>
      <c r="G90" s="54">
        <v>318430.54399999999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102288.09600000001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420718.64</v>
      </c>
      <c r="U90" s="54">
        <v>420718.64</v>
      </c>
    </row>
    <row r="91" spans="2:21" x14ac:dyDescent="0.35">
      <c r="D91" t="s">
        <v>176</v>
      </c>
      <c r="E91" s="54">
        <v>0</v>
      </c>
      <c r="F91" s="54">
        <v>908246.95</v>
      </c>
      <c r="G91" s="54">
        <v>0</v>
      </c>
      <c r="H91" s="54">
        <v>0</v>
      </c>
      <c r="I91" s="54">
        <v>0</v>
      </c>
      <c r="J91" s="54">
        <v>6693.3</v>
      </c>
      <c r="K91" s="54">
        <v>0</v>
      </c>
      <c r="L91" s="54">
        <v>138678.6</v>
      </c>
      <c r="M91" s="54">
        <v>0</v>
      </c>
      <c r="N91" s="54">
        <v>0</v>
      </c>
      <c r="O91" s="54">
        <v>0</v>
      </c>
      <c r="P91" s="54">
        <v>6135.43</v>
      </c>
      <c r="Q91" s="54">
        <v>0</v>
      </c>
      <c r="R91" s="54">
        <v>129480.53</v>
      </c>
      <c r="S91" s="54">
        <v>908246.95</v>
      </c>
      <c r="T91" s="54">
        <v>280987.86</v>
      </c>
      <c r="U91" s="54">
        <v>1189234.81</v>
      </c>
    </row>
    <row r="92" spans="2:21" x14ac:dyDescent="0.35">
      <c r="D92" t="s">
        <v>29</v>
      </c>
      <c r="E92" s="54">
        <v>56981834.031999998</v>
      </c>
      <c r="F92" s="54">
        <v>18726297.419</v>
      </c>
      <c r="G92" s="54">
        <v>39683678.842000008</v>
      </c>
      <c r="H92" s="54">
        <v>13248486.49</v>
      </c>
      <c r="I92" s="54">
        <v>6311819.0980000002</v>
      </c>
      <c r="J92" s="54">
        <v>43945848.079999998</v>
      </c>
      <c r="K92" s="54">
        <v>54734147.818999991</v>
      </c>
      <c r="L92" s="54">
        <v>18164791.640000001</v>
      </c>
      <c r="M92" s="54">
        <v>38703374.524000004</v>
      </c>
      <c r="N92" s="54">
        <v>13416119.339999998</v>
      </c>
      <c r="O92" s="54">
        <v>6324673.4170000004</v>
      </c>
      <c r="P92" s="54">
        <v>44577679.839999996</v>
      </c>
      <c r="Q92" s="54">
        <v>52986956.264999993</v>
      </c>
      <c r="R92" s="54">
        <v>17365847.82</v>
      </c>
      <c r="S92" s="54">
        <v>75708131.45099999</v>
      </c>
      <c r="T92" s="54">
        <v>349463423.17499995</v>
      </c>
      <c r="U92" s="54">
        <v>425171554.62600005</v>
      </c>
    </row>
    <row r="93" spans="2:21" x14ac:dyDescent="0.35">
      <c r="D93" t="s">
        <v>46</v>
      </c>
      <c r="E93" s="54">
        <v>0</v>
      </c>
      <c r="F93" s="54">
        <v>53426.33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49592.1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46302.82</v>
      </c>
      <c r="S93" s="54">
        <v>53426.33</v>
      </c>
      <c r="T93" s="54">
        <v>95894.92</v>
      </c>
      <c r="U93" s="54">
        <v>149321.25</v>
      </c>
    </row>
    <row r="94" spans="2:21" x14ac:dyDescent="0.35">
      <c r="D94" t="s">
        <v>48</v>
      </c>
      <c r="E94" s="54">
        <v>0</v>
      </c>
      <c r="F94" s="54">
        <v>0</v>
      </c>
      <c r="G94" s="54">
        <v>0</v>
      </c>
      <c r="H94" s="54">
        <v>842952.65700000001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853957.92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1696910.577</v>
      </c>
      <c r="U94" s="54">
        <v>1696910.577</v>
      </c>
    </row>
    <row r="95" spans="2:21" x14ac:dyDescent="0.35">
      <c r="D95" t="s">
        <v>286</v>
      </c>
      <c r="E95" s="54">
        <v>0</v>
      </c>
      <c r="F95" s="54">
        <v>309607.84999999998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263928.01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221148.47</v>
      </c>
      <c r="S95" s="54">
        <v>309607.84999999998</v>
      </c>
      <c r="T95" s="54">
        <v>485076.47999999998</v>
      </c>
      <c r="U95" s="54">
        <v>794684.33</v>
      </c>
    </row>
    <row r="96" spans="2:21" x14ac:dyDescent="0.35">
      <c r="C96" t="s">
        <v>288</v>
      </c>
      <c r="D96" t="s">
        <v>70</v>
      </c>
      <c r="E96" s="54">
        <v>0</v>
      </c>
      <c r="F96" s="54">
        <v>0</v>
      </c>
      <c r="G96" s="54">
        <v>0</v>
      </c>
      <c r="H96" s="54">
        <v>8350506.8490000004</v>
      </c>
      <c r="I96" s="54">
        <v>9864500</v>
      </c>
      <c r="J96" s="54">
        <v>0</v>
      </c>
      <c r="K96" s="54">
        <v>0</v>
      </c>
      <c r="L96" s="54">
        <v>0</v>
      </c>
      <c r="M96" s="54">
        <v>0</v>
      </c>
      <c r="N96" s="54">
        <v>8343357.8770000003</v>
      </c>
      <c r="O96" s="54">
        <v>10028000</v>
      </c>
      <c r="P96" s="54">
        <v>0</v>
      </c>
      <c r="Q96" s="54">
        <v>0</v>
      </c>
      <c r="R96" s="54">
        <v>0</v>
      </c>
      <c r="S96" s="54">
        <v>0</v>
      </c>
      <c r="T96" s="54">
        <v>36586364.725999996</v>
      </c>
      <c r="U96" s="54">
        <v>36586364.725999996</v>
      </c>
    </row>
    <row r="97" spans="3:21" x14ac:dyDescent="0.35">
      <c r="D97" t="s">
        <v>164</v>
      </c>
      <c r="E97" s="54">
        <v>0</v>
      </c>
      <c r="F97" s="54">
        <v>33403.949999999997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26760.639999999999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20117.45</v>
      </c>
      <c r="S97" s="54">
        <v>33403.949999999997</v>
      </c>
      <c r="T97" s="54">
        <v>46878.09</v>
      </c>
      <c r="U97" s="54">
        <v>80282.039999999994</v>
      </c>
    </row>
    <row r="98" spans="3:21" x14ac:dyDescent="0.35">
      <c r="D98" t="s">
        <v>168</v>
      </c>
      <c r="E98" s="54">
        <v>0</v>
      </c>
      <c r="F98" s="54">
        <v>0</v>
      </c>
      <c r="G98" s="54">
        <v>0</v>
      </c>
      <c r="H98" s="54">
        <v>6643395.3700000001</v>
      </c>
      <c r="I98" s="54">
        <v>7873052.0800000001</v>
      </c>
      <c r="J98" s="54">
        <v>0</v>
      </c>
      <c r="K98" s="54">
        <v>0</v>
      </c>
      <c r="L98" s="54">
        <v>0</v>
      </c>
      <c r="M98" s="54">
        <v>0</v>
      </c>
      <c r="N98" s="54">
        <v>6636273.4400000004</v>
      </c>
      <c r="O98" s="54">
        <v>8003544.6500000004</v>
      </c>
      <c r="P98" s="54">
        <v>0</v>
      </c>
      <c r="Q98" s="54">
        <v>0</v>
      </c>
      <c r="R98" s="54">
        <v>0</v>
      </c>
      <c r="S98" s="54">
        <v>0</v>
      </c>
      <c r="T98" s="54">
        <v>29156265.539999999</v>
      </c>
      <c r="U98" s="54">
        <v>29156265.539999999</v>
      </c>
    </row>
    <row r="99" spans="3:21" x14ac:dyDescent="0.35">
      <c r="D99" t="s">
        <v>38</v>
      </c>
      <c r="E99" s="54">
        <v>0</v>
      </c>
      <c r="F99" s="54">
        <v>0</v>
      </c>
      <c r="G99" s="54">
        <v>0</v>
      </c>
      <c r="H99" s="54">
        <v>0</v>
      </c>
      <c r="I99" s="54">
        <v>7648204.8010000009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7760998.1640000008</v>
      </c>
      <c r="P99" s="54">
        <v>0</v>
      </c>
      <c r="Q99" s="54">
        <v>0</v>
      </c>
      <c r="R99" s="54">
        <v>0</v>
      </c>
      <c r="S99" s="54">
        <v>0</v>
      </c>
      <c r="T99" s="54">
        <v>15409202.965</v>
      </c>
      <c r="U99" s="54">
        <v>15409202.965</v>
      </c>
    </row>
    <row r="100" spans="3:21" x14ac:dyDescent="0.35">
      <c r="D100" t="s">
        <v>29</v>
      </c>
      <c r="E100" s="54">
        <v>26031139.460000001</v>
      </c>
      <c r="F100" s="54">
        <v>44861173.720000006</v>
      </c>
      <c r="G100" s="54">
        <v>3524014.8829999999</v>
      </c>
      <c r="H100" s="54">
        <v>2006295.53</v>
      </c>
      <c r="I100" s="54">
        <v>18051434.302999999</v>
      </c>
      <c r="J100" s="54">
        <v>32802389.719999999</v>
      </c>
      <c r="K100" s="54">
        <v>26108837.286000002</v>
      </c>
      <c r="L100" s="54">
        <v>43874312.659999996</v>
      </c>
      <c r="M100" s="54">
        <v>3587103.5209999997</v>
      </c>
      <c r="N100" s="54">
        <v>1973584.19</v>
      </c>
      <c r="O100" s="54">
        <v>18315573.329000004</v>
      </c>
      <c r="P100" s="54">
        <v>27052277.740000002</v>
      </c>
      <c r="Q100" s="54">
        <v>26187750.803000003</v>
      </c>
      <c r="R100" s="54">
        <v>44115380.330000006</v>
      </c>
      <c r="S100" s="54">
        <v>70892313.179999992</v>
      </c>
      <c r="T100" s="54">
        <v>247598954.29499996</v>
      </c>
      <c r="U100" s="54">
        <v>318491267.47499996</v>
      </c>
    </row>
    <row r="101" spans="3:21" x14ac:dyDescent="0.35">
      <c r="D101" t="s">
        <v>307</v>
      </c>
      <c r="E101" s="54">
        <v>0</v>
      </c>
      <c r="F101" s="54">
        <v>0</v>
      </c>
      <c r="G101" s="54">
        <v>0</v>
      </c>
      <c r="H101" s="54">
        <v>941371.97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873216.84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1814588.81</v>
      </c>
      <c r="U101" s="54">
        <v>1814588.81</v>
      </c>
    </row>
    <row r="102" spans="3:21" x14ac:dyDescent="0.35">
      <c r="D102" t="s">
        <v>309</v>
      </c>
      <c r="E102" s="54">
        <v>0</v>
      </c>
      <c r="F102" s="54">
        <v>0</v>
      </c>
      <c r="G102" s="54">
        <v>0</v>
      </c>
      <c r="H102" s="54">
        <v>1444322.17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1388603.23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2832925.4</v>
      </c>
      <c r="U102" s="54">
        <v>2832925.4</v>
      </c>
    </row>
    <row r="103" spans="3:21" x14ac:dyDescent="0.35">
      <c r="C103" t="s">
        <v>311</v>
      </c>
      <c r="D103" t="s">
        <v>312</v>
      </c>
      <c r="E103" s="54">
        <v>1169810.67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1095940.6299999999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1058400.1299999999</v>
      </c>
      <c r="R103" s="54">
        <v>0</v>
      </c>
      <c r="S103" s="54">
        <v>1169810.67</v>
      </c>
      <c r="T103" s="54">
        <v>2154340.7599999998</v>
      </c>
      <c r="U103" s="54">
        <v>3324151.4299999997</v>
      </c>
    </row>
    <row r="104" spans="3:21" x14ac:dyDescent="0.35">
      <c r="D104" t="s">
        <v>70</v>
      </c>
      <c r="E104" s="54">
        <v>0</v>
      </c>
      <c r="F104" s="54">
        <v>0</v>
      </c>
      <c r="G104" s="54">
        <v>0</v>
      </c>
      <c r="H104" s="54">
        <v>1516364.44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1417059.06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2933423.5</v>
      </c>
      <c r="U104" s="54">
        <v>2933423.5</v>
      </c>
    </row>
    <row r="105" spans="3:21" x14ac:dyDescent="0.35">
      <c r="D105" t="s">
        <v>95</v>
      </c>
      <c r="E105" s="54">
        <v>0</v>
      </c>
      <c r="F105" s="54">
        <v>328867.09999999998</v>
      </c>
      <c r="G105" s="54">
        <v>0</v>
      </c>
      <c r="H105" s="54">
        <v>0</v>
      </c>
      <c r="I105" s="54">
        <v>488557.71</v>
      </c>
      <c r="J105" s="54">
        <v>0</v>
      </c>
      <c r="K105" s="54">
        <v>0</v>
      </c>
      <c r="L105" s="54">
        <v>245302.51</v>
      </c>
      <c r="M105" s="54">
        <v>0</v>
      </c>
      <c r="N105" s="54">
        <v>0</v>
      </c>
      <c r="O105" s="54">
        <v>441471.42</v>
      </c>
      <c r="P105" s="54">
        <v>0</v>
      </c>
      <c r="Q105" s="54">
        <v>0</v>
      </c>
      <c r="R105" s="54">
        <v>164433.54999999999</v>
      </c>
      <c r="S105" s="54">
        <v>328867.09999999998</v>
      </c>
      <c r="T105" s="54">
        <v>1339765.19</v>
      </c>
      <c r="U105" s="54">
        <v>1668632.29</v>
      </c>
    </row>
    <row r="106" spans="3:21" x14ac:dyDescent="0.35">
      <c r="D106" t="s">
        <v>166</v>
      </c>
      <c r="E106" s="54">
        <v>747500</v>
      </c>
      <c r="F106" s="54">
        <v>3564639.84</v>
      </c>
      <c r="G106" s="54">
        <v>0</v>
      </c>
      <c r="H106" s="54">
        <v>0</v>
      </c>
      <c r="I106" s="54">
        <v>0</v>
      </c>
      <c r="J106" s="54">
        <v>0</v>
      </c>
      <c r="K106" s="54">
        <v>735312.5</v>
      </c>
      <c r="L106" s="54">
        <v>3308816.88</v>
      </c>
      <c r="M106" s="54">
        <v>0</v>
      </c>
      <c r="N106" s="54">
        <v>0</v>
      </c>
      <c r="O106" s="54">
        <v>0</v>
      </c>
      <c r="P106" s="54">
        <v>0</v>
      </c>
      <c r="Q106" s="54">
        <v>747500</v>
      </c>
      <c r="R106" s="54">
        <v>3089354.53</v>
      </c>
      <c r="S106" s="54">
        <v>4312139.84</v>
      </c>
      <c r="T106" s="54">
        <v>7880983.9100000001</v>
      </c>
      <c r="U106" s="54">
        <v>12193123.75</v>
      </c>
    </row>
    <row r="107" spans="3:21" x14ac:dyDescent="0.35">
      <c r="D107" t="s">
        <v>168</v>
      </c>
      <c r="E107" s="54">
        <v>1491407.3699999999</v>
      </c>
      <c r="F107" s="54">
        <v>0</v>
      </c>
      <c r="G107" s="54">
        <v>1045959.91</v>
      </c>
      <c r="H107" s="54">
        <v>0</v>
      </c>
      <c r="I107" s="54">
        <v>0</v>
      </c>
      <c r="J107" s="54">
        <v>0</v>
      </c>
      <c r="K107" s="54">
        <v>1347604.47</v>
      </c>
      <c r="L107" s="54">
        <v>0</v>
      </c>
      <c r="M107" s="54">
        <v>857421.85</v>
      </c>
      <c r="N107" s="54">
        <v>0</v>
      </c>
      <c r="O107" s="54">
        <v>0</v>
      </c>
      <c r="P107" s="54">
        <v>0</v>
      </c>
      <c r="Q107" s="54">
        <v>1262153.1499999999</v>
      </c>
      <c r="R107" s="54">
        <v>0</v>
      </c>
      <c r="S107" s="54">
        <v>1491407.3699999999</v>
      </c>
      <c r="T107" s="54">
        <v>4513139.38</v>
      </c>
      <c r="U107" s="54">
        <v>6004546.75</v>
      </c>
    </row>
    <row r="108" spans="3:21" x14ac:dyDescent="0.35">
      <c r="D108" t="s">
        <v>176</v>
      </c>
      <c r="E108" s="54">
        <v>0</v>
      </c>
      <c r="F108" s="54">
        <v>16270.42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15582.19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15065.2</v>
      </c>
      <c r="S108" s="54">
        <v>16270.42</v>
      </c>
      <c r="T108" s="54">
        <v>30647.39</v>
      </c>
      <c r="U108" s="54">
        <v>46917.81</v>
      </c>
    </row>
    <row r="109" spans="3:21" x14ac:dyDescent="0.35">
      <c r="D109" t="s">
        <v>29</v>
      </c>
      <c r="E109" s="54">
        <v>35300081.547000006</v>
      </c>
      <c r="F109" s="54">
        <v>48613703.229999989</v>
      </c>
      <c r="G109" s="54">
        <v>15369523.583000001</v>
      </c>
      <c r="H109" s="54">
        <v>404437.93</v>
      </c>
      <c r="I109" s="54">
        <v>21852896.299999997</v>
      </c>
      <c r="J109" s="54">
        <v>4832295.26</v>
      </c>
      <c r="K109" s="54">
        <v>33068263.050000001</v>
      </c>
      <c r="L109" s="54">
        <v>46207953.979999997</v>
      </c>
      <c r="M109" s="54">
        <v>14350884.704</v>
      </c>
      <c r="N109" s="54">
        <v>229796.65</v>
      </c>
      <c r="O109" s="54">
        <v>21018061.020000003</v>
      </c>
      <c r="P109" s="54">
        <v>4493177.16</v>
      </c>
      <c r="Q109" s="54">
        <v>31625935.929999996</v>
      </c>
      <c r="R109" s="54">
        <v>43523411.260000005</v>
      </c>
      <c r="S109" s="54">
        <v>83913784.777000025</v>
      </c>
      <c r="T109" s="54">
        <v>236976636.82700005</v>
      </c>
      <c r="U109" s="54">
        <v>320890421.60400003</v>
      </c>
    </row>
    <row r="110" spans="3:21" x14ac:dyDescent="0.35">
      <c r="D110" t="s">
        <v>46</v>
      </c>
      <c r="E110" s="54">
        <v>0</v>
      </c>
      <c r="F110" s="54">
        <v>779412.74599999993</v>
      </c>
      <c r="G110" s="54">
        <v>0</v>
      </c>
      <c r="H110" s="54">
        <v>0</v>
      </c>
      <c r="I110" s="54">
        <v>0</v>
      </c>
      <c r="J110" s="54">
        <v>1302756</v>
      </c>
      <c r="K110" s="54">
        <v>0</v>
      </c>
      <c r="L110" s="54">
        <v>817007.65300000005</v>
      </c>
      <c r="M110" s="54">
        <v>0</v>
      </c>
      <c r="N110" s="54">
        <v>0</v>
      </c>
      <c r="O110" s="54">
        <v>0</v>
      </c>
      <c r="P110" s="54">
        <v>1200754.5</v>
      </c>
      <c r="Q110" s="54">
        <v>0</v>
      </c>
      <c r="R110" s="54">
        <v>819848.18099999998</v>
      </c>
      <c r="S110" s="54">
        <v>779412.74599999993</v>
      </c>
      <c r="T110" s="54">
        <v>4140366.3339999998</v>
      </c>
      <c r="U110" s="54">
        <v>4919779.08</v>
      </c>
    </row>
    <row r="111" spans="3:21" x14ac:dyDescent="0.35">
      <c r="D111" t="s">
        <v>83</v>
      </c>
      <c r="E111" s="54">
        <v>1848330.378</v>
      </c>
      <c r="F111" s="54">
        <v>1441595.46</v>
      </c>
      <c r="G111" s="54">
        <v>0</v>
      </c>
      <c r="H111" s="54">
        <v>0</v>
      </c>
      <c r="I111" s="54">
        <v>912965.01</v>
      </c>
      <c r="J111" s="54">
        <v>0</v>
      </c>
      <c r="K111" s="54">
        <v>1602907.86</v>
      </c>
      <c r="L111" s="54">
        <v>1323431.8999999999</v>
      </c>
      <c r="M111" s="54">
        <v>0</v>
      </c>
      <c r="N111" s="54">
        <v>0</v>
      </c>
      <c r="O111" s="54">
        <v>812084.89</v>
      </c>
      <c r="P111" s="54">
        <v>0</v>
      </c>
      <c r="Q111" s="54">
        <v>1410083.35</v>
      </c>
      <c r="R111" s="54">
        <v>1219811.54</v>
      </c>
      <c r="S111" s="54">
        <v>3289925.838</v>
      </c>
      <c r="T111" s="54">
        <v>7281284.5499999998</v>
      </c>
      <c r="U111" s="54">
        <v>10571210.388000002</v>
      </c>
    </row>
    <row r="112" spans="3:21" x14ac:dyDescent="0.35">
      <c r="D112" t="s">
        <v>361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609810.86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459871.1</v>
      </c>
      <c r="Q112" s="54">
        <v>0</v>
      </c>
      <c r="R112" s="54">
        <v>0</v>
      </c>
      <c r="S112" s="54">
        <v>0</v>
      </c>
      <c r="T112" s="54">
        <v>1069681.96</v>
      </c>
      <c r="U112" s="54">
        <v>1069681.96</v>
      </c>
    </row>
    <row r="113" spans="2:31" x14ac:dyDescent="0.35">
      <c r="D113" t="s">
        <v>48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</row>
    <row r="114" spans="2:31" x14ac:dyDescent="0.35">
      <c r="D114" t="s">
        <v>2955</v>
      </c>
      <c r="E114" s="54">
        <v>0</v>
      </c>
      <c r="F114" s="54">
        <v>241771.413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339674.75200000004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341455.56200000003</v>
      </c>
      <c r="S114" s="54">
        <v>241771.413</v>
      </c>
      <c r="T114" s="54">
        <v>681130.31400000001</v>
      </c>
      <c r="U114" s="54">
        <v>922901.72699999996</v>
      </c>
    </row>
    <row r="115" spans="2:31" x14ac:dyDescent="0.35">
      <c r="D115" t="s">
        <v>2969</v>
      </c>
      <c r="E115" s="54">
        <v>0</v>
      </c>
      <c r="F115" s="54">
        <v>0</v>
      </c>
      <c r="G115" s="54">
        <v>45005.894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36879.404999999999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81885.298999999999</v>
      </c>
      <c r="U115" s="54">
        <v>81885.298999999999</v>
      </c>
    </row>
    <row r="116" spans="2:31" x14ac:dyDescent="0.35">
      <c r="D116" t="s">
        <v>3242</v>
      </c>
      <c r="E116" s="54">
        <v>0</v>
      </c>
      <c r="F116" s="54">
        <v>0</v>
      </c>
      <c r="G116" s="54">
        <v>0</v>
      </c>
      <c r="H116" s="54">
        <v>0</v>
      </c>
      <c r="I116" s="54">
        <v>84757.994000000006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85869.608000000007</v>
      </c>
      <c r="P116" s="54">
        <v>0</v>
      </c>
      <c r="Q116" s="54">
        <v>0</v>
      </c>
      <c r="R116" s="54">
        <v>0</v>
      </c>
      <c r="S116" s="54">
        <v>0</v>
      </c>
      <c r="T116" s="54">
        <v>170627.60200000001</v>
      </c>
      <c r="U116" s="54">
        <v>170627.60200000001</v>
      </c>
    </row>
    <row r="117" spans="2:31" x14ac:dyDescent="0.35">
      <c r="D117" t="s">
        <v>3604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</row>
    <row r="118" spans="2:31" x14ac:dyDescent="0.35">
      <c r="D118" t="s">
        <v>3701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</row>
    <row r="119" spans="2:31" x14ac:dyDescent="0.35">
      <c r="D119" t="s">
        <v>3704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</row>
    <row r="120" spans="2:31" x14ac:dyDescent="0.35">
      <c r="D120" t="s">
        <v>3709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</row>
    <row r="121" spans="2:31" x14ac:dyDescent="0.35">
      <c r="D121" t="s">
        <v>3760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</row>
    <row r="122" spans="2:31" x14ac:dyDescent="0.35">
      <c r="C122" t="s">
        <v>363</v>
      </c>
      <c r="D122" t="s">
        <v>29</v>
      </c>
      <c r="E122" s="54">
        <v>450764.18900000001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422271.68900000001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393818.489</v>
      </c>
      <c r="R122" s="54">
        <v>0</v>
      </c>
      <c r="S122" s="54">
        <v>450764.18900000001</v>
      </c>
      <c r="T122" s="54">
        <v>816090.17799999996</v>
      </c>
      <c r="U122" s="54">
        <v>1266854.3669999999</v>
      </c>
    </row>
    <row r="123" spans="2:31" x14ac:dyDescent="0.35">
      <c r="C123" t="s">
        <v>372</v>
      </c>
      <c r="D123" t="s">
        <v>29</v>
      </c>
      <c r="E123" s="54">
        <v>0</v>
      </c>
      <c r="F123" s="54">
        <v>0</v>
      </c>
      <c r="G123" s="54">
        <v>144277196.54499999</v>
      </c>
      <c r="H123" s="54">
        <v>0</v>
      </c>
      <c r="I123" s="54">
        <v>0</v>
      </c>
      <c r="J123" s="54">
        <v>131229965.117</v>
      </c>
      <c r="K123" s="54">
        <v>0</v>
      </c>
      <c r="L123" s="54">
        <v>0</v>
      </c>
      <c r="M123" s="54">
        <v>138333890.509</v>
      </c>
      <c r="N123" s="54">
        <v>0</v>
      </c>
      <c r="O123" s="54">
        <v>0</v>
      </c>
      <c r="P123" s="54">
        <v>130358023.74099998</v>
      </c>
      <c r="Q123" s="54">
        <v>0</v>
      </c>
      <c r="R123" s="54">
        <v>0</v>
      </c>
      <c r="S123" s="54">
        <v>0</v>
      </c>
      <c r="T123" s="54">
        <v>544199075.91199994</v>
      </c>
      <c r="U123" s="54">
        <v>544199075.91199994</v>
      </c>
    </row>
    <row r="124" spans="2:31" x14ac:dyDescent="0.35">
      <c r="C124" t="s">
        <v>3107</v>
      </c>
      <c r="D124" t="s">
        <v>166</v>
      </c>
      <c r="E124" s="54">
        <v>0</v>
      </c>
      <c r="F124" s="54">
        <v>0</v>
      </c>
      <c r="G124" s="54">
        <v>0</v>
      </c>
      <c r="H124" s="54">
        <v>1676776.67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1649437.92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3326214.59</v>
      </c>
      <c r="U124" s="54">
        <v>3326214.59</v>
      </c>
    </row>
    <row r="125" spans="2:31" x14ac:dyDescent="0.35">
      <c r="C125" t="s">
        <v>3706</v>
      </c>
      <c r="D125" t="s">
        <v>29</v>
      </c>
      <c r="E125" s="54">
        <v>13247080</v>
      </c>
      <c r="F125" s="54">
        <v>0</v>
      </c>
      <c r="G125" s="54">
        <v>0</v>
      </c>
      <c r="H125" s="54">
        <v>13247080</v>
      </c>
      <c r="I125" s="54">
        <v>0</v>
      </c>
      <c r="J125" s="54">
        <v>0</v>
      </c>
      <c r="K125" s="54">
        <v>12815110</v>
      </c>
      <c r="L125" s="54">
        <v>0</v>
      </c>
      <c r="M125" s="54">
        <v>0</v>
      </c>
      <c r="N125" s="54">
        <v>13247080</v>
      </c>
      <c r="O125" s="54">
        <v>0</v>
      </c>
      <c r="P125" s="54">
        <v>0</v>
      </c>
      <c r="Q125" s="54">
        <v>0</v>
      </c>
      <c r="R125" s="54">
        <v>0</v>
      </c>
      <c r="S125" s="54">
        <v>13247080</v>
      </c>
      <c r="T125" s="54">
        <v>39309270</v>
      </c>
      <c r="U125" s="54">
        <v>52556350</v>
      </c>
      <c r="X125" s="2" t="s">
        <v>32</v>
      </c>
      <c r="Y125" s="2" t="s">
        <v>32</v>
      </c>
      <c r="Z125" s="2" t="s">
        <v>32</v>
      </c>
      <c r="AA125" s="2" t="s">
        <v>32</v>
      </c>
      <c r="AB125" s="2" t="s">
        <v>32</v>
      </c>
      <c r="AC125" s="2"/>
      <c r="AD125" s="2" t="s">
        <v>32</v>
      </c>
      <c r="AE125" s="2" t="s">
        <v>32</v>
      </c>
    </row>
    <row r="126" spans="2:31" x14ac:dyDescent="0.35">
      <c r="B126" t="s">
        <v>2923</v>
      </c>
      <c r="E126" s="54">
        <v>137267947.64600003</v>
      </c>
      <c r="F126" s="54">
        <v>121047475.368</v>
      </c>
      <c r="G126" s="54">
        <v>209236387.29800001</v>
      </c>
      <c r="H126" s="54">
        <v>50329617.196000002</v>
      </c>
      <c r="I126" s="54">
        <v>81206568.495000005</v>
      </c>
      <c r="J126" s="54">
        <v>214735430.18699998</v>
      </c>
      <c r="K126" s="54">
        <v>131930395.30399998</v>
      </c>
      <c r="L126" s="54">
        <v>115864053.69499999</v>
      </c>
      <c r="M126" s="54">
        <v>201129626.57800001</v>
      </c>
      <c r="N126" s="54">
        <v>50035526.887000002</v>
      </c>
      <c r="O126" s="54">
        <v>81430255.065000013</v>
      </c>
      <c r="P126" s="54">
        <v>208153213.23099995</v>
      </c>
      <c r="Q126" s="54">
        <v>115672598.11699997</v>
      </c>
      <c r="R126" s="54">
        <v>112090997.14300002</v>
      </c>
      <c r="S126" s="54">
        <v>258315423.01399994</v>
      </c>
      <c r="T126" s="54">
        <v>1571814669.1959999</v>
      </c>
      <c r="U126" s="54">
        <v>1830130092.2099998</v>
      </c>
      <c r="X126" s="2" t="s">
        <v>32</v>
      </c>
      <c r="Y126" s="2" t="s">
        <v>32</v>
      </c>
      <c r="Z126" s="2" t="s">
        <v>32</v>
      </c>
      <c r="AA126" s="2" t="s">
        <v>32</v>
      </c>
      <c r="AB126" s="2" t="s">
        <v>32</v>
      </c>
      <c r="AC126" s="2"/>
      <c r="AD126" s="2" t="s">
        <v>32</v>
      </c>
      <c r="AE126" s="2" t="s">
        <v>32</v>
      </c>
    </row>
    <row r="127" spans="2:31" x14ac:dyDescent="0.35">
      <c r="B127" t="s">
        <v>2926</v>
      </c>
      <c r="C127" t="s">
        <v>2925</v>
      </c>
      <c r="D127" t="s">
        <v>29</v>
      </c>
      <c r="E127" s="54">
        <v>15939383.630000001</v>
      </c>
      <c r="F127" s="54">
        <v>0</v>
      </c>
      <c r="G127" s="54">
        <v>0</v>
      </c>
      <c r="H127" s="54">
        <v>15939383.630000001</v>
      </c>
      <c r="I127" s="54">
        <v>0</v>
      </c>
      <c r="J127" s="54">
        <v>0</v>
      </c>
      <c r="K127" s="54">
        <v>15939383.630000001</v>
      </c>
      <c r="L127" s="54">
        <v>0</v>
      </c>
      <c r="M127" s="54">
        <v>0</v>
      </c>
      <c r="N127" s="54">
        <v>15939383.630000001</v>
      </c>
      <c r="O127" s="54">
        <v>0</v>
      </c>
      <c r="P127" s="54">
        <v>0</v>
      </c>
      <c r="Q127" s="54">
        <v>15939383.630000001</v>
      </c>
      <c r="R127" s="54">
        <v>0</v>
      </c>
      <c r="S127" s="54">
        <v>15939383.630000001</v>
      </c>
      <c r="T127" s="54">
        <v>63757534.520000003</v>
      </c>
      <c r="U127" s="54">
        <v>79696918.150000006</v>
      </c>
    </row>
    <row r="128" spans="2:31" x14ac:dyDescent="0.35">
      <c r="B128" t="s">
        <v>2928</v>
      </c>
      <c r="E128" s="54">
        <v>15939383.630000001</v>
      </c>
      <c r="F128" s="54">
        <v>0</v>
      </c>
      <c r="G128" s="54">
        <v>0</v>
      </c>
      <c r="H128" s="54">
        <v>15939383.630000001</v>
      </c>
      <c r="I128" s="54">
        <v>0</v>
      </c>
      <c r="J128" s="54">
        <v>0</v>
      </c>
      <c r="K128" s="54">
        <v>15939383.630000001</v>
      </c>
      <c r="L128" s="54">
        <v>0</v>
      </c>
      <c r="M128" s="54">
        <v>0</v>
      </c>
      <c r="N128" s="54">
        <v>15939383.630000001</v>
      </c>
      <c r="O128" s="54">
        <v>0</v>
      </c>
      <c r="P128" s="54">
        <v>0</v>
      </c>
      <c r="Q128" s="54">
        <v>15939383.630000001</v>
      </c>
      <c r="R128" s="54">
        <v>0</v>
      </c>
      <c r="S128" s="54">
        <v>15939383.630000001</v>
      </c>
      <c r="T128" s="54">
        <v>63757534.520000003</v>
      </c>
      <c r="U128" s="54">
        <v>79696918.150000006</v>
      </c>
    </row>
    <row r="129" spans="2:23" x14ac:dyDescent="0.35">
      <c r="B129" t="s">
        <v>469</v>
      </c>
      <c r="E129" s="54">
        <v>166997254.18800002</v>
      </c>
      <c r="F129" s="54">
        <v>149329968.26099998</v>
      </c>
      <c r="G129" s="54">
        <v>645978353.20899999</v>
      </c>
      <c r="H129" s="54">
        <v>71314615.776000008</v>
      </c>
      <c r="I129" s="54">
        <v>142898359.86999997</v>
      </c>
      <c r="J129" s="54">
        <v>222629997.90799999</v>
      </c>
      <c r="K129" s="54">
        <v>160341104.05299997</v>
      </c>
      <c r="L129" s="54">
        <v>130229081.69299999</v>
      </c>
      <c r="M129" s="54">
        <v>635700684.67000008</v>
      </c>
      <c r="N129" s="54">
        <v>69870293.476999998</v>
      </c>
      <c r="O129" s="54">
        <v>135241913.208</v>
      </c>
      <c r="P129" s="54">
        <v>214122956.23399997</v>
      </c>
      <c r="Q129" s="54">
        <v>143062811.70799997</v>
      </c>
      <c r="R129" s="54">
        <v>124618783.28700002</v>
      </c>
      <c r="S129" s="54">
        <v>316327222.44899994</v>
      </c>
      <c r="T129" s="54">
        <v>2696008955.0930004</v>
      </c>
      <c r="U129" s="54">
        <v>3012336177.5420003</v>
      </c>
    </row>
    <row r="130" spans="2:23" x14ac:dyDescent="0.35"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2:23" x14ac:dyDescent="0.35"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2:23" x14ac:dyDescent="0.35"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2:23" x14ac:dyDescent="0.3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 t="s">
        <v>32</v>
      </c>
      <c r="W133" s="2" t="s">
        <v>32</v>
      </c>
    </row>
    <row r="134" spans="2:23" x14ac:dyDescent="0.3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 t="s">
        <v>32</v>
      </c>
      <c r="W134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C1874"/>
  <sheetViews>
    <sheetView workbookViewId="0">
      <pane xSplit="1" ySplit="2" topLeftCell="S1858" activePane="bottomRight" state="frozen"/>
      <selection pane="topRight" activeCell="B1" sqref="B1"/>
      <selection pane="bottomLeft" activeCell="A3" sqref="A3"/>
      <selection pane="bottomRight" activeCell="BC1875" sqref="BC1875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39" width="13.08984375" style="11" customWidth="1"/>
    <col min="40" max="40" width="13.453125" style="11" customWidth="1"/>
    <col min="41" max="41" width="11.7265625" style="11" bestFit="1" customWidth="1"/>
    <col min="42" max="42" width="12.90625" style="11" bestFit="1" customWidth="1"/>
    <col min="43" max="43" width="11.7265625" style="11" bestFit="1" customWidth="1"/>
    <col min="44" max="44" width="12.54296875" style="11" bestFit="1" customWidth="1"/>
    <col min="45" max="48" width="11.7265625" style="11" bestFit="1" customWidth="1"/>
    <col min="49" max="49" width="14.36328125" style="11" customWidth="1"/>
    <col min="50" max="50" width="13.36328125" style="11" bestFit="1" customWidth="1"/>
    <col min="51" max="51" width="13.90625" style="11" customWidth="1"/>
    <col min="52" max="52" width="11.7265625" style="11" bestFit="1" customWidth="1"/>
    <col min="53" max="53" width="13.90625" style="11" bestFit="1" customWidth="1"/>
    <col min="54" max="54" width="14.08984375" style="11" customWidth="1"/>
    <col min="55" max="55" width="14" style="11" bestFit="1" customWidth="1"/>
    <col min="56" max="16384" width="11.54296875" style="11"/>
  </cols>
  <sheetData>
    <row r="1" spans="1:55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57</v>
      </c>
      <c r="AN1" s="13">
        <v>58</v>
      </c>
      <c r="AO1" s="57">
        <v>59</v>
      </c>
      <c r="AP1" s="57">
        <v>60</v>
      </c>
      <c r="AQ1" s="13">
        <v>61</v>
      </c>
      <c r="AR1" s="57">
        <v>62</v>
      </c>
      <c r="AS1" s="57">
        <v>63</v>
      </c>
      <c r="AT1" s="13">
        <v>64</v>
      </c>
      <c r="AU1" s="57">
        <v>65</v>
      </c>
      <c r="AV1" s="57">
        <v>66</v>
      </c>
      <c r="AW1" s="13">
        <v>67</v>
      </c>
      <c r="AX1" s="57">
        <v>68</v>
      </c>
      <c r="AY1" s="57">
        <v>69</v>
      </c>
      <c r="AZ1" s="13">
        <v>70</v>
      </c>
      <c r="BA1" s="57">
        <v>71</v>
      </c>
      <c r="BB1" s="57">
        <v>72</v>
      </c>
      <c r="BC1" s="13">
        <v>73</v>
      </c>
    </row>
    <row r="2" spans="1:55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3810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3811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2852</v>
      </c>
      <c r="AN2" s="32" t="s">
        <v>3168</v>
      </c>
      <c r="AO2" s="32" t="s">
        <v>3169</v>
      </c>
      <c r="AP2" s="32" t="s">
        <v>3170</v>
      </c>
      <c r="AQ2" s="32" t="s">
        <v>3171</v>
      </c>
      <c r="AR2" s="32" t="s">
        <v>3172</v>
      </c>
      <c r="AS2" s="32" t="s">
        <v>3173</v>
      </c>
      <c r="AT2" s="32" t="s">
        <v>3174</v>
      </c>
      <c r="AU2" s="32" t="s">
        <v>3175</v>
      </c>
      <c r="AV2" s="32" t="s">
        <v>3176</v>
      </c>
      <c r="AW2" s="32" t="s">
        <v>3177</v>
      </c>
      <c r="AX2" s="32" t="s">
        <v>3178</v>
      </c>
      <c r="AY2" s="32" t="s">
        <v>3179</v>
      </c>
      <c r="AZ2" s="32" t="s">
        <v>3180</v>
      </c>
      <c r="BA2" s="46" t="s">
        <v>3181</v>
      </c>
      <c r="BB2" s="46" t="s">
        <v>3182</v>
      </c>
      <c r="BC2" s="47" t="s">
        <v>3183</v>
      </c>
    </row>
    <row r="3" spans="1:55" x14ac:dyDescent="0.35">
      <c r="A3" s="86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10227154.789999999</v>
      </c>
      <c r="Z3" s="77">
        <v>255678.87</v>
      </c>
      <c r="AA3" s="77">
        <v>0</v>
      </c>
      <c r="AB3" s="77">
        <v>0</v>
      </c>
      <c r="AC3" s="77">
        <v>0</v>
      </c>
      <c r="AD3" s="77">
        <v>40908619.18</v>
      </c>
      <c r="AE3" s="145">
        <v>43424</v>
      </c>
      <c r="AF3" s="145">
        <v>46304</v>
      </c>
      <c r="AG3" s="146">
        <v>163634476.66999999</v>
      </c>
      <c r="AH3" s="78">
        <v>1.9416666666666667</v>
      </c>
      <c r="AI3" s="78">
        <v>7.8861111111111111</v>
      </c>
      <c r="AJ3" s="147">
        <v>0.01</v>
      </c>
      <c r="AK3" s="143" t="s">
        <v>638</v>
      </c>
      <c r="AL3" s="143" t="s">
        <v>87</v>
      </c>
      <c r="AM3" s="144">
        <v>0</v>
      </c>
      <c r="AN3" s="144">
        <v>0</v>
      </c>
      <c r="AO3" s="144">
        <v>0</v>
      </c>
      <c r="AP3" s="144">
        <v>0</v>
      </c>
      <c r="AQ3" s="144">
        <v>0</v>
      </c>
      <c r="AR3" s="144">
        <v>10227154.800000001</v>
      </c>
      <c r="AS3" s="144">
        <v>0</v>
      </c>
      <c r="AT3" s="144">
        <v>0</v>
      </c>
      <c r="AU3" s="144">
        <v>0</v>
      </c>
      <c r="AV3" s="144">
        <v>0</v>
      </c>
      <c r="AW3" s="144">
        <v>0</v>
      </c>
      <c r="AX3" s="144">
        <v>10227154.789999999</v>
      </c>
      <c r="AY3" s="144">
        <v>0</v>
      </c>
      <c r="AZ3" s="144">
        <v>0</v>
      </c>
      <c r="BA3" s="22">
        <f t="shared" ref="BA3:BA66" si="0">SUM(AM3:AN3)</f>
        <v>0</v>
      </c>
      <c r="BB3" s="22">
        <f>SUM(AO3:AZ3)</f>
        <v>20454309.59</v>
      </c>
      <c r="BC3" s="22">
        <f>BA3+BB3</f>
        <v>20454309.59</v>
      </c>
    </row>
    <row r="4" spans="1:55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8">
        <v>44050</v>
      </c>
      <c r="AF4" s="148">
        <v>45876</v>
      </c>
      <c r="AG4" s="149">
        <v>623670.89</v>
      </c>
      <c r="AH4" s="83">
        <v>0.76944444444444449</v>
      </c>
      <c r="AI4" s="83">
        <v>5</v>
      </c>
      <c r="AJ4" s="150">
        <v>7.1294999999999997E-2</v>
      </c>
      <c r="AK4" s="79" t="s">
        <v>651</v>
      </c>
      <c r="AL4" s="79" t="s">
        <v>652</v>
      </c>
      <c r="AM4" s="144">
        <v>0</v>
      </c>
      <c r="AN4" s="144">
        <v>0</v>
      </c>
      <c r="AO4" s="144">
        <v>0</v>
      </c>
      <c r="AP4" s="144">
        <v>0</v>
      </c>
      <c r="AQ4" s="144">
        <v>0</v>
      </c>
      <c r="AR4" s="144">
        <v>0</v>
      </c>
      <c r="AS4" s="144">
        <v>0</v>
      </c>
      <c r="AT4" s="144">
        <v>0</v>
      </c>
      <c r="AU4" s="144">
        <v>0</v>
      </c>
      <c r="AV4" s="144">
        <v>623670.89</v>
      </c>
      <c r="AW4" s="144">
        <v>0</v>
      </c>
      <c r="AX4" s="144">
        <v>0</v>
      </c>
      <c r="AY4" s="144">
        <v>0</v>
      </c>
      <c r="AZ4" s="144">
        <v>0</v>
      </c>
      <c r="BA4" s="22">
        <f t="shared" si="0"/>
        <v>0</v>
      </c>
      <c r="BB4" s="22">
        <f t="shared" ref="BB4:BB67" si="1">SUM(AO4:AZ4)</f>
        <v>623670.89</v>
      </c>
      <c r="BC4" s="22">
        <f t="shared" ref="BC4:BC67" si="2">BA4+BB4</f>
        <v>623670.89</v>
      </c>
    </row>
    <row r="5" spans="1:55" x14ac:dyDescent="0.35">
      <c r="A5" s="23" t="s">
        <v>1481</v>
      </c>
      <c r="B5" s="84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48">
        <v>44291</v>
      </c>
      <c r="AF5" s="148">
        <v>45387</v>
      </c>
      <c r="AG5" s="149">
        <v>2682296.84</v>
      </c>
      <c r="AH5" s="83">
        <v>0</v>
      </c>
      <c r="AI5" s="83">
        <v>0</v>
      </c>
      <c r="AJ5" s="150">
        <v>6.1652999999999999E-2</v>
      </c>
      <c r="AK5" s="79" t="s">
        <v>651</v>
      </c>
      <c r="AL5" s="79" t="s">
        <v>652</v>
      </c>
      <c r="AM5" s="144">
        <v>0</v>
      </c>
      <c r="AN5" s="144">
        <v>0</v>
      </c>
      <c r="AO5" s="144">
        <v>0</v>
      </c>
      <c r="AP5" s="144">
        <v>0</v>
      </c>
      <c r="AQ5" s="144">
        <v>0</v>
      </c>
      <c r="AR5" s="144">
        <v>0</v>
      </c>
      <c r="AS5" s="144">
        <v>0</v>
      </c>
      <c r="AT5" s="144">
        <v>0</v>
      </c>
      <c r="AU5" s="144">
        <v>0</v>
      </c>
      <c r="AV5" s="144">
        <v>0</v>
      </c>
      <c r="AW5" s="144">
        <v>0</v>
      </c>
      <c r="AX5" s="144">
        <v>0</v>
      </c>
      <c r="AY5" s="144">
        <v>0</v>
      </c>
      <c r="AZ5" s="144">
        <v>0</v>
      </c>
      <c r="BA5" s="22">
        <f t="shared" si="0"/>
        <v>0</v>
      </c>
      <c r="BB5" s="22">
        <f t="shared" si="1"/>
        <v>0</v>
      </c>
      <c r="BC5" s="22">
        <f t="shared" si="2"/>
        <v>0</v>
      </c>
    </row>
    <row r="6" spans="1:55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741818.19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741818.19</v>
      </c>
      <c r="AE6" s="148">
        <v>41404</v>
      </c>
      <c r="AF6" s="148">
        <v>46883</v>
      </c>
      <c r="AG6" s="149">
        <v>1020000</v>
      </c>
      <c r="AH6" s="83">
        <v>3.5277777777777777</v>
      </c>
      <c r="AI6" s="83">
        <v>15</v>
      </c>
      <c r="AJ6" s="150">
        <v>7.7499999999999999E-2</v>
      </c>
      <c r="AK6" s="79" t="s">
        <v>651</v>
      </c>
      <c r="AL6" s="79" t="s">
        <v>652</v>
      </c>
      <c r="AM6" s="144">
        <v>92727.27</v>
      </c>
      <c r="AN6" s="144">
        <v>0</v>
      </c>
      <c r="AO6" s="144">
        <v>0</v>
      </c>
      <c r="AP6" s="144">
        <v>0</v>
      </c>
      <c r="AQ6" s="144">
        <v>0</v>
      </c>
      <c r="AR6" s="144">
        <v>0</v>
      </c>
      <c r="AS6" s="144">
        <v>92727.27</v>
      </c>
      <c r="AT6" s="144">
        <v>0</v>
      </c>
      <c r="AU6" s="144">
        <v>0</v>
      </c>
      <c r="AV6" s="144">
        <v>0</v>
      </c>
      <c r="AW6" s="144">
        <v>0</v>
      </c>
      <c r="AX6" s="144">
        <v>0</v>
      </c>
      <c r="AY6" s="144">
        <v>92727.27</v>
      </c>
      <c r="AZ6" s="144">
        <v>0</v>
      </c>
      <c r="BA6" s="22">
        <f t="shared" si="0"/>
        <v>92727.27</v>
      </c>
      <c r="BB6" s="22">
        <f t="shared" si="1"/>
        <v>185454.54</v>
      </c>
      <c r="BC6" s="22">
        <f t="shared" si="2"/>
        <v>278181.81</v>
      </c>
    </row>
    <row r="7" spans="1:55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80000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80000</v>
      </c>
      <c r="AE7" s="148">
        <v>41408</v>
      </c>
      <c r="AF7" s="148">
        <v>46887</v>
      </c>
      <c r="AG7" s="149">
        <v>110000</v>
      </c>
      <c r="AH7" s="83">
        <v>3.5388888888888888</v>
      </c>
      <c r="AI7" s="83">
        <v>15</v>
      </c>
      <c r="AJ7" s="150">
        <v>7.7499999999999999E-2</v>
      </c>
      <c r="AK7" s="79" t="s">
        <v>651</v>
      </c>
      <c r="AL7" s="79" t="s">
        <v>652</v>
      </c>
      <c r="AM7" s="144">
        <v>10000</v>
      </c>
      <c r="AN7" s="144">
        <v>0</v>
      </c>
      <c r="AO7" s="144">
        <v>0</v>
      </c>
      <c r="AP7" s="144">
        <v>0</v>
      </c>
      <c r="AQ7" s="144">
        <v>0</v>
      </c>
      <c r="AR7" s="144">
        <v>0</v>
      </c>
      <c r="AS7" s="144">
        <v>10000</v>
      </c>
      <c r="AT7" s="144">
        <v>0</v>
      </c>
      <c r="AU7" s="144">
        <v>0</v>
      </c>
      <c r="AV7" s="144">
        <v>0</v>
      </c>
      <c r="AW7" s="144">
        <v>0</v>
      </c>
      <c r="AX7" s="144">
        <v>0</v>
      </c>
      <c r="AY7" s="144">
        <v>10000</v>
      </c>
      <c r="AZ7" s="144">
        <v>0</v>
      </c>
      <c r="BA7" s="22">
        <f t="shared" si="0"/>
        <v>10000</v>
      </c>
      <c r="BB7" s="22">
        <f t="shared" si="1"/>
        <v>20000</v>
      </c>
      <c r="BC7" s="22">
        <f t="shared" si="2"/>
        <v>30000</v>
      </c>
    </row>
    <row r="8" spans="1:55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545454.5399999998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545454.5399999998</v>
      </c>
      <c r="AE8" s="148">
        <v>41424</v>
      </c>
      <c r="AF8" s="148">
        <v>46903</v>
      </c>
      <c r="AG8" s="149">
        <v>750000</v>
      </c>
      <c r="AH8" s="83">
        <v>3.5833333333333335</v>
      </c>
      <c r="AI8" s="83">
        <v>15</v>
      </c>
      <c r="AJ8" s="150">
        <v>7.7499999999999999E-2</v>
      </c>
      <c r="AK8" s="79" t="s">
        <v>651</v>
      </c>
      <c r="AL8" s="79" t="s">
        <v>652</v>
      </c>
      <c r="AM8" s="144">
        <v>68181.820000000007</v>
      </c>
      <c r="AN8" s="144">
        <v>0</v>
      </c>
      <c r="AO8" s="144">
        <v>0</v>
      </c>
      <c r="AP8" s="144">
        <v>0</v>
      </c>
      <c r="AQ8" s="144">
        <v>0</v>
      </c>
      <c r="AR8" s="144">
        <v>0</v>
      </c>
      <c r="AS8" s="144">
        <v>68181.820000000007</v>
      </c>
      <c r="AT8" s="144">
        <v>0</v>
      </c>
      <c r="AU8" s="144">
        <v>0</v>
      </c>
      <c r="AV8" s="144">
        <v>0</v>
      </c>
      <c r="AW8" s="144">
        <v>0</v>
      </c>
      <c r="AX8" s="144">
        <v>0</v>
      </c>
      <c r="AY8" s="144">
        <v>68181.820000000007</v>
      </c>
      <c r="AZ8" s="144">
        <v>0</v>
      </c>
      <c r="BA8" s="22">
        <f t="shared" si="0"/>
        <v>68181.820000000007</v>
      </c>
      <c r="BB8" s="22">
        <f t="shared" si="1"/>
        <v>136363.64000000001</v>
      </c>
      <c r="BC8" s="22">
        <f t="shared" si="2"/>
        <v>204545.46000000002</v>
      </c>
    </row>
    <row r="9" spans="1:55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57272.72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57272.72</v>
      </c>
      <c r="AE9" s="148">
        <v>41604</v>
      </c>
      <c r="AF9" s="148">
        <v>47083</v>
      </c>
      <c r="AG9" s="149">
        <v>70000</v>
      </c>
      <c r="AH9" s="83">
        <v>4.072222222222222</v>
      </c>
      <c r="AI9" s="83">
        <v>15</v>
      </c>
      <c r="AJ9" s="150">
        <v>7.7499999999999999E-2</v>
      </c>
      <c r="AK9" s="79" t="s">
        <v>651</v>
      </c>
      <c r="AL9" s="79" t="s">
        <v>652</v>
      </c>
      <c r="AM9" s="144">
        <v>6363.64</v>
      </c>
      <c r="AN9" s="144">
        <v>0</v>
      </c>
      <c r="AO9" s="144">
        <v>0</v>
      </c>
      <c r="AP9" s="144">
        <v>0</v>
      </c>
      <c r="AQ9" s="144">
        <v>0</v>
      </c>
      <c r="AR9" s="144">
        <v>0</v>
      </c>
      <c r="AS9" s="144">
        <v>6363.64</v>
      </c>
      <c r="AT9" s="144">
        <v>0</v>
      </c>
      <c r="AU9" s="144">
        <v>0</v>
      </c>
      <c r="AV9" s="144">
        <v>0</v>
      </c>
      <c r="AW9" s="144">
        <v>0</v>
      </c>
      <c r="AX9" s="144">
        <v>0</v>
      </c>
      <c r="AY9" s="144">
        <v>6363.64</v>
      </c>
      <c r="AZ9" s="144">
        <v>0</v>
      </c>
      <c r="BA9" s="22">
        <f t="shared" si="0"/>
        <v>6363.64</v>
      </c>
      <c r="BB9" s="22">
        <f t="shared" si="1"/>
        <v>12727.28</v>
      </c>
      <c r="BC9" s="22">
        <f t="shared" si="2"/>
        <v>19090.920000000002</v>
      </c>
    </row>
    <row r="10" spans="1:55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81818.179999999993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81818.179999999993</v>
      </c>
      <c r="AE10" s="148">
        <v>41600</v>
      </c>
      <c r="AF10" s="148">
        <v>47079</v>
      </c>
      <c r="AG10" s="149">
        <v>100000</v>
      </c>
      <c r="AH10" s="83">
        <v>4.0611111111111109</v>
      </c>
      <c r="AI10" s="83">
        <v>15</v>
      </c>
      <c r="AJ10" s="150">
        <v>7.7499999999999999E-2</v>
      </c>
      <c r="AK10" s="79" t="s">
        <v>651</v>
      </c>
      <c r="AL10" s="79" t="s">
        <v>652</v>
      </c>
      <c r="AM10" s="144">
        <v>9090.91</v>
      </c>
      <c r="AN10" s="144">
        <v>0</v>
      </c>
      <c r="AO10" s="144">
        <v>0</v>
      </c>
      <c r="AP10" s="144">
        <v>0</v>
      </c>
      <c r="AQ10" s="144">
        <v>0</v>
      </c>
      <c r="AR10" s="144">
        <v>0</v>
      </c>
      <c r="AS10" s="144">
        <v>9090.91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9090.91</v>
      </c>
      <c r="AZ10" s="144">
        <v>0</v>
      </c>
      <c r="BA10" s="22">
        <f t="shared" si="0"/>
        <v>9090.91</v>
      </c>
      <c r="BB10" s="22">
        <f t="shared" si="1"/>
        <v>18181.82</v>
      </c>
      <c r="BC10" s="22">
        <f t="shared" si="2"/>
        <v>27272.73</v>
      </c>
    </row>
    <row r="11" spans="1:55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327272.71999999997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327272.71999999997</v>
      </c>
      <c r="AE11" s="148">
        <v>41613</v>
      </c>
      <c r="AF11" s="148">
        <v>47092</v>
      </c>
      <c r="AG11" s="149">
        <v>400000</v>
      </c>
      <c r="AH11" s="83">
        <v>4.0972222222222223</v>
      </c>
      <c r="AI11" s="83">
        <v>15</v>
      </c>
      <c r="AJ11" s="150">
        <v>7.7499999999999999E-2</v>
      </c>
      <c r="AK11" s="79" t="s">
        <v>651</v>
      </c>
      <c r="AL11" s="79" t="s">
        <v>652</v>
      </c>
      <c r="AM11" s="144">
        <v>0</v>
      </c>
      <c r="AN11" s="144">
        <v>36363.64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36363.64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36363.64</v>
      </c>
      <c r="BA11" s="22">
        <f t="shared" si="0"/>
        <v>36363.64</v>
      </c>
      <c r="BB11" s="22">
        <f t="shared" si="1"/>
        <v>72727.28</v>
      </c>
      <c r="BC11" s="22">
        <f t="shared" si="2"/>
        <v>109090.92</v>
      </c>
    </row>
    <row r="12" spans="1:55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81818.179999999993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81818.179999999993</v>
      </c>
      <c r="AE12" s="148">
        <v>41620</v>
      </c>
      <c r="AF12" s="148">
        <v>47099</v>
      </c>
      <c r="AG12" s="149">
        <v>100000</v>
      </c>
      <c r="AH12" s="83">
        <v>4.1166666666666663</v>
      </c>
      <c r="AI12" s="83">
        <v>15</v>
      </c>
      <c r="AJ12" s="150">
        <v>7.7499999999999999E-2</v>
      </c>
      <c r="AK12" s="79" t="s">
        <v>651</v>
      </c>
      <c r="AL12" s="79" t="s">
        <v>652</v>
      </c>
      <c r="AM12" s="144">
        <v>0</v>
      </c>
      <c r="AN12" s="144">
        <v>9090.91</v>
      </c>
      <c r="AO12" s="144">
        <v>0</v>
      </c>
      <c r="AP12" s="144">
        <v>0</v>
      </c>
      <c r="AQ12" s="144">
        <v>0</v>
      </c>
      <c r="AR12" s="144">
        <v>0</v>
      </c>
      <c r="AS12" s="144">
        <v>0</v>
      </c>
      <c r="AT12" s="144">
        <v>9090.91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9090.91</v>
      </c>
      <c r="BA12" s="22">
        <f t="shared" si="0"/>
        <v>9090.91</v>
      </c>
      <c r="BB12" s="22">
        <f t="shared" si="1"/>
        <v>18181.82</v>
      </c>
      <c r="BC12" s="22">
        <f t="shared" si="2"/>
        <v>27272.73</v>
      </c>
    </row>
    <row r="13" spans="1:55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40833.339999999997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40833.339999999997</v>
      </c>
      <c r="AE13" s="148">
        <v>41780</v>
      </c>
      <c r="AF13" s="148">
        <v>47259</v>
      </c>
      <c r="AG13" s="149">
        <v>49000</v>
      </c>
      <c r="AH13" s="83">
        <v>4.5583333333333336</v>
      </c>
      <c r="AI13" s="83">
        <v>15</v>
      </c>
      <c r="AJ13" s="150">
        <v>7.6999999999999999E-2</v>
      </c>
      <c r="AK13" s="79" t="s">
        <v>651</v>
      </c>
      <c r="AL13" s="79" t="s">
        <v>652</v>
      </c>
      <c r="AM13" s="144">
        <v>4083.33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4083.33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4083.33</v>
      </c>
      <c r="AZ13" s="144">
        <v>0</v>
      </c>
      <c r="BA13" s="22">
        <f t="shared" si="0"/>
        <v>4083.33</v>
      </c>
      <c r="BB13" s="22">
        <f t="shared" si="1"/>
        <v>8166.66</v>
      </c>
      <c r="BC13" s="22">
        <f t="shared" si="2"/>
        <v>12249.99</v>
      </c>
    </row>
    <row r="14" spans="1:55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103333.34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103333.34</v>
      </c>
      <c r="AE14" s="148">
        <v>41781</v>
      </c>
      <c r="AF14" s="148">
        <v>47260</v>
      </c>
      <c r="AG14" s="149">
        <v>124000</v>
      </c>
      <c r="AH14" s="83">
        <v>4.5611111111111109</v>
      </c>
      <c r="AI14" s="83">
        <v>15</v>
      </c>
      <c r="AJ14" s="150">
        <v>7.6999999999999999E-2</v>
      </c>
      <c r="AK14" s="79" t="s">
        <v>651</v>
      </c>
      <c r="AL14" s="79" t="s">
        <v>652</v>
      </c>
      <c r="AM14" s="144">
        <v>10333.33</v>
      </c>
      <c r="AN14" s="144">
        <v>0</v>
      </c>
      <c r="AO14" s="144">
        <v>0</v>
      </c>
      <c r="AP14" s="144">
        <v>0</v>
      </c>
      <c r="AQ14" s="144">
        <v>0</v>
      </c>
      <c r="AR14" s="144">
        <v>0</v>
      </c>
      <c r="AS14" s="144">
        <v>10333.33</v>
      </c>
      <c r="AT14" s="144">
        <v>0</v>
      </c>
      <c r="AU14" s="144">
        <v>0</v>
      </c>
      <c r="AV14" s="144">
        <v>0</v>
      </c>
      <c r="AW14" s="144">
        <v>0</v>
      </c>
      <c r="AX14" s="144">
        <v>0</v>
      </c>
      <c r="AY14" s="144">
        <v>10333.33</v>
      </c>
      <c r="AZ14" s="144">
        <v>0</v>
      </c>
      <c r="BA14" s="22">
        <f t="shared" si="0"/>
        <v>10333.33</v>
      </c>
      <c r="BB14" s="22">
        <f t="shared" si="1"/>
        <v>20666.66</v>
      </c>
      <c r="BC14" s="22">
        <f t="shared" si="2"/>
        <v>30999.989999999998</v>
      </c>
    </row>
    <row r="15" spans="1:55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4166.66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4166.66</v>
      </c>
      <c r="AE15" s="148">
        <v>41789</v>
      </c>
      <c r="AF15" s="148">
        <v>47268</v>
      </c>
      <c r="AG15" s="149">
        <v>5000</v>
      </c>
      <c r="AH15" s="83">
        <v>4.583333333333333</v>
      </c>
      <c r="AI15" s="83">
        <v>15</v>
      </c>
      <c r="AJ15" s="150">
        <v>7.6999999999999999E-2</v>
      </c>
      <c r="AK15" s="79" t="s">
        <v>651</v>
      </c>
      <c r="AL15" s="79" t="s">
        <v>652</v>
      </c>
      <c r="AM15" s="144">
        <v>416.67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416.67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416.67</v>
      </c>
      <c r="AZ15" s="144">
        <v>0</v>
      </c>
      <c r="BA15" s="22">
        <f t="shared" si="0"/>
        <v>416.67</v>
      </c>
      <c r="BB15" s="22">
        <f t="shared" si="1"/>
        <v>833.34</v>
      </c>
      <c r="BC15" s="22">
        <f t="shared" si="2"/>
        <v>1250.01</v>
      </c>
    </row>
    <row r="16" spans="1:55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22500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22500</v>
      </c>
      <c r="AE16" s="148">
        <v>41795</v>
      </c>
      <c r="AF16" s="148">
        <v>47274</v>
      </c>
      <c r="AG16" s="149">
        <v>27000</v>
      </c>
      <c r="AH16" s="83">
        <v>4.5972222222222223</v>
      </c>
      <c r="AI16" s="83">
        <v>15</v>
      </c>
      <c r="AJ16" s="150">
        <v>7.6999999999999999E-2</v>
      </c>
      <c r="AK16" s="79" t="s">
        <v>651</v>
      </c>
      <c r="AL16" s="79" t="s">
        <v>652</v>
      </c>
      <c r="AM16" s="144">
        <v>0</v>
      </c>
      <c r="AN16" s="144">
        <v>2250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2250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2250</v>
      </c>
      <c r="BA16" s="22">
        <f t="shared" si="0"/>
        <v>2250</v>
      </c>
      <c r="BB16" s="22">
        <f t="shared" si="1"/>
        <v>4500</v>
      </c>
      <c r="BC16" s="22">
        <f t="shared" si="2"/>
        <v>6750</v>
      </c>
    </row>
    <row r="17" spans="1:55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16666.660000000003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16666.660000000003</v>
      </c>
      <c r="AE17" s="148">
        <v>41814</v>
      </c>
      <c r="AF17" s="148">
        <v>47293</v>
      </c>
      <c r="AG17" s="149">
        <v>20000</v>
      </c>
      <c r="AH17" s="83">
        <v>4.6500000000000004</v>
      </c>
      <c r="AI17" s="83">
        <v>15</v>
      </c>
      <c r="AJ17" s="150">
        <v>7.6999999999999999E-2</v>
      </c>
      <c r="AK17" s="79" t="s">
        <v>651</v>
      </c>
      <c r="AL17" s="79" t="s">
        <v>652</v>
      </c>
      <c r="AM17" s="144">
        <v>0</v>
      </c>
      <c r="AN17" s="144">
        <v>1666.67</v>
      </c>
      <c r="AO17" s="144">
        <v>0</v>
      </c>
      <c r="AP17" s="144">
        <v>0</v>
      </c>
      <c r="AQ17" s="144">
        <v>0</v>
      </c>
      <c r="AR17" s="144">
        <v>0</v>
      </c>
      <c r="AS17" s="144">
        <v>0</v>
      </c>
      <c r="AT17" s="144">
        <v>1666.67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1666.67</v>
      </c>
      <c r="BA17" s="22">
        <f t="shared" si="0"/>
        <v>1666.67</v>
      </c>
      <c r="BB17" s="22">
        <f t="shared" si="1"/>
        <v>3333.34</v>
      </c>
      <c r="BC17" s="22">
        <f t="shared" si="2"/>
        <v>5000.01</v>
      </c>
    </row>
    <row r="18" spans="1:55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8">
        <v>41963</v>
      </c>
      <c r="AF18" s="148">
        <v>49268</v>
      </c>
      <c r="AG18" s="149">
        <v>65000</v>
      </c>
      <c r="AH18" s="83">
        <v>10.055555555555555</v>
      </c>
      <c r="AI18" s="83">
        <v>20</v>
      </c>
      <c r="AJ18" s="150">
        <v>8.4500000000000006E-2</v>
      </c>
      <c r="AK18" s="79" t="s">
        <v>651</v>
      </c>
      <c r="AL18" s="79" t="s">
        <v>652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v>3250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3250</v>
      </c>
      <c r="AZ18" s="144">
        <v>0</v>
      </c>
      <c r="BA18" s="22">
        <f t="shared" si="0"/>
        <v>0</v>
      </c>
      <c r="BB18" s="22">
        <f t="shared" si="1"/>
        <v>6500</v>
      </c>
      <c r="BC18" s="22">
        <f t="shared" si="2"/>
        <v>6500</v>
      </c>
    </row>
    <row r="19" spans="1:55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8">
        <v>41967</v>
      </c>
      <c r="AF19" s="148">
        <v>49272</v>
      </c>
      <c r="AG19" s="149">
        <v>120000</v>
      </c>
      <c r="AH19" s="83">
        <v>10.066666666666666</v>
      </c>
      <c r="AI19" s="83">
        <v>20</v>
      </c>
      <c r="AJ19" s="150">
        <v>8.4500000000000006E-2</v>
      </c>
      <c r="AK19" s="79" t="s">
        <v>651</v>
      </c>
      <c r="AL19" s="79" t="s">
        <v>652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6000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6000</v>
      </c>
      <c r="AZ19" s="144">
        <v>0</v>
      </c>
      <c r="BA19" s="22">
        <f t="shared" si="0"/>
        <v>0</v>
      </c>
      <c r="BB19" s="22">
        <f t="shared" si="1"/>
        <v>12000</v>
      </c>
      <c r="BC19" s="22">
        <f t="shared" si="2"/>
        <v>12000</v>
      </c>
    </row>
    <row r="20" spans="1:55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8">
        <v>41970</v>
      </c>
      <c r="AF20" s="148">
        <v>49275</v>
      </c>
      <c r="AG20" s="149">
        <v>15000</v>
      </c>
      <c r="AH20" s="83">
        <v>10.074999999999999</v>
      </c>
      <c r="AI20" s="83">
        <v>20</v>
      </c>
      <c r="AJ20" s="150">
        <v>8.4500000000000006E-2</v>
      </c>
      <c r="AK20" s="79" t="s">
        <v>651</v>
      </c>
      <c r="AL20" s="79" t="s">
        <v>652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750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750</v>
      </c>
      <c r="AZ20" s="144">
        <v>0</v>
      </c>
      <c r="BA20" s="22">
        <f t="shared" si="0"/>
        <v>0</v>
      </c>
      <c r="BB20" s="22">
        <f t="shared" si="1"/>
        <v>1500</v>
      </c>
      <c r="BC20" s="22">
        <f t="shared" si="2"/>
        <v>1500</v>
      </c>
    </row>
    <row r="21" spans="1:55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48">
        <v>41997</v>
      </c>
      <c r="AF21" s="148">
        <v>49302</v>
      </c>
      <c r="AG21" s="149">
        <v>50000</v>
      </c>
      <c r="AH21" s="83">
        <v>10.15</v>
      </c>
      <c r="AI21" s="83">
        <v>20</v>
      </c>
      <c r="AJ21" s="150">
        <v>8.4500000000000006E-2</v>
      </c>
      <c r="AK21" s="79" t="s">
        <v>651</v>
      </c>
      <c r="AL21" s="79" t="s">
        <v>652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2500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2500</v>
      </c>
      <c r="BA21" s="22">
        <f t="shared" si="0"/>
        <v>0</v>
      </c>
      <c r="BB21" s="22">
        <f t="shared" si="1"/>
        <v>5000</v>
      </c>
      <c r="BC21" s="22">
        <f t="shared" si="2"/>
        <v>5000</v>
      </c>
    </row>
    <row r="22" spans="1:55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48">
        <v>41992</v>
      </c>
      <c r="AF22" s="148">
        <v>49297</v>
      </c>
      <c r="AG22" s="149">
        <v>1425000</v>
      </c>
      <c r="AH22" s="83">
        <v>10.136111111111111</v>
      </c>
      <c r="AI22" s="83">
        <v>20</v>
      </c>
      <c r="AJ22" s="150">
        <v>8.4500000000000006E-2</v>
      </c>
      <c r="AK22" s="79" t="s">
        <v>651</v>
      </c>
      <c r="AL22" s="79" t="s">
        <v>652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v>0</v>
      </c>
      <c r="AT22" s="144">
        <v>71250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71250</v>
      </c>
      <c r="BA22" s="22">
        <f t="shared" si="0"/>
        <v>0</v>
      </c>
      <c r="BB22" s="22">
        <f t="shared" si="1"/>
        <v>142500</v>
      </c>
      <c r="BC22" s="22">
        <f t="shared" si="2"/>
        <v>142500</v>
      </c>
    </row>
    <row r="23" spans="1:55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8">
        <v>42215</v>
      </c>
      <c r="AF23" s="148">
        <v>49520</v>
      </c>
      <c r="AG23" s="149">
        <v>302000</v>
      </c>
      <c r="AH23" s="83">
        <v>10.75</v>
      </c>
      <c r="AI23" s="83">
        <v>20</v>
      </c>
      <c r="AJ23" s="150">
        <v>8.4500000000000006E-2</v>
      </c>
      <c r="AK23" s="79" t="s">
        <v>651</v>
      </c>
      <c r="AL23" s="79" t="s">
        <v>652</v>
      </c>
      <c r="AM23" s="144">
        <v>0</v>
      </c>
      <c r="AN23" s="144">
        <v>0</v>
      </c>
      <c r="AO23" s="144">
        <v>0</v>
      </c>
      <c r="AP23" s="144">
        <v>0</v>
      </c>
      <c r="AQ23" s="144">
        <v>0</v>
      </c>
      <c r="AR23" s="144">
        <v>0</v>
      </c>
      <c r="AS23" s="144">
        <v>0</v>
      </c>
      <c r="AT23" s="144">
        <v>0</v>
      </c>
      <c r="AU23" s="144">
        <v>0</v>
      </c>
      <c r="AV23" s="144">
        <v>0</v>
      </c>
      <c r="AW23" s="144">
        <v>0</v>
      </c>
      <c r="AX23" s="144">
        <v>0</v>
      </c>
      <c r="AY23" s="144">
        <v>0</v>
      </c>
      <c r="AZ23" s="144">
        <v>0</v>
      </c>
      <c r="BA23" s="22">
        <f t="shared" si="0"/>
        <v>0</v>
      </c>
      <c r="BB23" s="22">
        <f t="shared" si="1"/>
        <v>0</v>
      </c>
      <c r="BC23" s="22">
        <f t="shared" si="2"/>
        <v>0</v>
      </c>
    </row>
    <row r="24" spans="1:55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8">
        <v>42332</v>
      </c>
      <c r="AF24" s="148">
        <v>49637</v>
      </c>
      <c r="AG24" s="149">
        <v>160000</v>
      </c>
      <c r="AH24" s="83">
        <v>11.066666666666666</v>
      </c>
      <c r="AI24" s="83">
        <v>20</v>
      </c>
      <c r="AJ24" s="150">
        <v>8.4500000000000006E-2</v>
      </c>
      <c r="AK24" s="79" t="s">
        <v>651</v>
      </c>
      <c r="AL24" s="79" t="s">
        <v>652</v>
      </c>
      <c r="AM24" s="144">
        <v>0</v>
      </c>
      <c r="AN24" s="144">
        <v>0</v>
      </c>
      <c r="AO24" s="144">
        <v>0</v>
      </c>
      <c r="AP24" s="144">
        <v>0</v>
      </c>
      <c r="AQ24" s="144">
        <v>0</v>
      </c>
      <c r="AR24" s="144">
        <v>0</v>
      </c>
      <c r="AS24" s="144">
        <v>0</v>
      </c>
      <c r="AT24" s="144">
        <v>0</v>
      </c>
      <c r="AU24" s="144">
        <v>0</v>
      </c>
      <c r="AV24" s="144">
        <v>0</v>
      </c>
      <c r="AW24" s="144">
        <v>0</v>
      </c>
      <c r="AX24" s="144">
        <v>0</v>
      </c>
      <c r="AY24" s="144">
        <v>0</v>
      </c>
      <c r="AZ24" s="144">
        <v>0</v>
      </c>
      <c r="BA24" s="22">
        <f t="shared" si="0"/>
        <v>0</v>
      </c>
      <c r="BB24" s="22">
        <f t="shared" si="1"/>
        <v>0</v>
      </c>
      <c r="BC24" s="22">
        <f t="shared" si="2"/>
        <v>0</v>
      </c>
    </row>
    <row r="25" spans="1:55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8">
        <v>42338</v>
      </c>
      <c r="AF25" s="148">
        <v>49643</v>
      </c>
      <c r="AG25" s="149">
        <v>27000</v>
      </c>
      <c r="AH25" s="83">
        <v>11.083333333333334</v>
      </c>
      <c r="AI25" s="83">
        <v>20</v>
      </c>
      <c r="AJ25" s="150">
        <v>8.4500000000000006E-2</v>
      </c>
      <c r="AK25" s="79" t="s">
        <v>651</v>
      </c>
      <c r="AL25" s="79" t="s">
        <v>652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0</v>
      </c>
      <c r="AS25" s="144">
        <v>0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0</v>
      </c>
      <c r="BA25" s="22">
        <f t="shared" si="0"/>
        <v>0</v>
      </c>
      <c r="BB25" s="22">
        <f t="shared" si="1"/>
        <v>0</v>
      </c>
      <c r="BC25" s="22">
        <f t="shared" si="2"/>
        <v>0</v>
      </c>
    </row>
    <row r="26" spans="1:55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8">
        <v>42606</v>
      </c>
      <c r="AF26" s="148">
        <v>49911</v>
      </c>
      <c r="AG26" s="149">
        <v>70000</v>
      </c>
      <c r="AH26" s="83">
        <v>11.816666666666666</v>
      </c>
      <c r="AI26" s="83">
        <v>20</v>
      </c>
      <c r="AJ26" s="150">
        <v>8.4500000000000006E-2</v>
      </c>
      <c r="AK26" s="79" t="s">
        <v>651</v>
      </c>
      <c r="AL26" s="79" t="s">
        <v>652</v>
      </c>
      <c r="AM26" s="144">
        <v>0</v>
      </c>
      <c r="AN26" s="144">
        <v>0</v>
      </c>
      <c r="AO26" s="144">
        <v>0</v>
      </c>
      <c r="AP26" s="144">
        <v>0</v>
      </c>
      <c r="AQ26" s="144">
        <v>0</v>
      </c>
      <c r="AR26" s="144">
        <v>0</v>
      </c>
      <c r="AS26" s="144">
        <v>0</v>
      </c>
      <c r="AT26" s="144">
        <v>0</v>
      </c>
      <c r="AU26" s="144">
        <v>0</v>
      </c>
      <c r="AV26" s="144">
        <v>0</v>
      </c>
      <c r="AW26" s="144">
        <v>0</v>
      </c>
      <c r="AX26" s="144">
        <v>0</v>
      </c>
      <c r="AY26" s="144">
        <v>0</v>
      </c>
      <c r="AZ26" s="144">
        <v>0</v>
      </c>
      <c r="BA26" s="22">
        <f t="shared" si="0"/>
        <v>0</v>
      </c>
      <c r="BB26" s="22">
        <f t="shared" si="1"/>
        <v>0</v>
      </c>
      <c r="BC26" s="22">
        <f t="shared" si="2"/>
        <v>0</v>
      </c>
    </row>
    <row r="27" spans="1:55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8">
        <v>42607</v>
      </c>
      <c r="AF27" s="148">
        <v>49912</v>
      </c>
      <c r="AG27" s="149">
        <v>185000</v>
      </c>
      <c r="AH27" s="83">
        <v>11.819444444444445</v>
      </c>
      <c r="AI27" s="83">
        <v>20</v>
      </c>
      <c r="AJ27" s="150">
        <v>8.4500000000000006E-2</v>
      </c>
      <c r="AK27" s="79" t="s">
        <v>651</v>
      </c>
      <c r="AL27" s="79" t="s">
        <v>652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v>0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22">
        <f t="shared" si="0"/>
        <v>0</v>
      </c>
      <c r="BB27" s="22">
        <f t="shared" si="1"/>
        <v>0</v>
      </c>
      <c r="BC27" s="22">
        <f t="shared" si="2"/>
        <v>0</v>
      </c>
    </row>
    <row r="28" spans="1:55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510000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510000</v>
      </c>
      <c r="AE28" s="148">
        <v>42955</v>
      </c>
      <c r="AF28" s="148">
        <v>46607</v>
      </c>
      <c r="AG28" s="149">
        <v>85000</v>
      </c>
      <c r="AH28" s="83">
        <v>2.7722222222222221</v>
      </c>
      <c r="AI28" s="83">
        <v>10</v>
      </c>
      <c r="AJ28" s="150">
        <v>6.4000000000000001E-2</v>
      </c>
      <c r="AK28" s="79" t="s">
        <v>651</v>
      </c>
      <c r="AL28" s="79" t="s">
        <v>652</v>
      </c>
      <c r="AM28" s="144">
        <v>0</v>
      </c>
      <c r="AN28" s="144">
        <v>0</v>
      </c>
      <c r="AO28" s="144">
        <v>0</v>
      </c>
      <c r="AP28" s="144">
        <v>85000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85000</v>
      </c>
      <c r="AW28" s="144">
        <v>0</v>
      </c>
      <c r="AX28" s="144">
        <v>0</v>
      </c>
      <c r="AY28" s="144">
        <v>0</v>
      </c>
      <c r="AZ28" s="144">
        <v>0</v>
      </c>
      <c r="BA28" s="22">
        <f t="shared" si="0"/>
        <v>0</v>
      </c>
      <c r="BB28" s="22">
        <f t="shared" si="1"/>
        <v>170000</v>
      </c>
      <c r="BC28" s="22">
        <f t="shared" si="2"/>
        <v>170000</v>
      </c>
    </row>
    <row r="29" spans="1:55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126000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126000</v>
      </c>
      <c r="AE29" s="148">
        <v>43097</v>
      </c>
      <c r="AF29" s="148">
        <v>46749</v>
      </c>
      <c r="AG29" s="149">
        <v>125000</v>
      </c>
      <c r="AH29" s="83">
        <v>3.161111111111111</v>
      </c>
      <c r="AI29" s="83">
        <v>10</v>
      </c>
      <c r="AJ29" s="150">
        <v>6.4000000000000001E-2</v>
      </c>
      <c r="AK29" s="79" t="s">
        <v>651</v>
      </c>
      <c r="AL29" s="79" t="s">
        <v>652</v>
      </c>
      <c r="AM29" s="144">
        <v>0</v>
      </c>
      <c r="AN29" s="144">
        <v>18000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18000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18000</v>
      </c>
      <c r="BA29" s="22">
        <f t="shared" si="0"/>
        <v>18000</v>
      </c>
      <c r="BB29" s="22">
        <f t="shared" si="1"/>
        <v>36000</v>
      </c>
      <c r="BC29" s="22">
        <f t="shared" si="2"/>
        <v>54000</v>
      </c>
    </row>
    <row r="30" spans="1:55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18333.330000000002</v>
      </c>
      <c r="Z30" s="77">
        <v>19937.5</v>
      </c>
      <c r="AA30" s="77">
        <v>0</v>
      </c>
      <c r="AB30" s="77">
        <v>0</v>
      </c>
      <c r="AC30" s="77">
        <v>0</v>
      </c>
      <c r="AD30" s="77">
        <v>513333.34</v>
      </c>
      <c r="AE30" s="148">
        <v>43404</v>
      </c>
      <c r="AF30" s="148">
        <v>50709</v>
      </c>
      <c r="AG30" s="149">
        <v>550000</v>
      </c>
      <c r="AH30" s="83">
        <v>14</v>
      </c>
      <c r="AI30" s="83">
        <v>20</v>
      </c>
      <c r="AJ30" s="150">
        <v>7.4999999999999997E-2</v>
      </c>
      <c r="AK30" s="79" t="s">
        <v>651</v>
      </c>
      <c r="AL30" s="79" t="s">
        <v>652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18333.330000000002</v>
      </c>
      <c r="AS30" s="144">
        <v>0</v>
      </c>
      <c r="AT30" s="144">
        <v>0</v>
      </c>
      <c r="AU30" s="144">
        <v>0</v>
      </c>
      <c r="AV30" s="144">
        <v>0</v>
      </c>
      <c r="AW30" s="144">
        <v>0</v>
      </c>
      <c r="AX30" s="144">
        <v>18333.330000000002</v>
      </c>
      <c r="AY30" s="144">
        <v>0</v>
      </c>
      <c r="AZ30" s="144">
        <v>0</v>
      </c>
      <c r="BA30" s="22">
        <f t="shared" si="0"/>
        <v>0</v>
      </c>
      <c r="BB30" s="22">
        <f t="shared" si="1"/>
        <v>36666.660000000003</v>
      </c>
      <c r="BC30" s="22">
        <f t="shared" si="2"/>
        <v>36666.660000000003</v>
      </c>
    </row>
    <row r="31" spans="1:55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2333.33</v>
      </c>
      <c r="Z31" s="77">
        <v>2537.5</v>
      </c>
      <c r="AA31" s="77">
        <v>0</v>
      </c>
      <c r="AB31" s="77">
        <v>0</v>
      </c>
      <c r="AC31" s="77">
        <v>0</v>
      </c>
      <c r="AD31" s="77">
        <v>65333.34</v>
      </c>
      <c r="AE31" s="148">
        <v>43404</v>
      </c>
      <c r="AF31" s="148">
        <v>50709</v>
      </c>
      <c r="AG31" s="149">
        <v>70000</v>
      </c>
      <c r="AH31" s="83">
        <v>14</v>
      </c>
      <c r="AI31" s="83">
        <v>20</v>
      </c>
      <c r="AJ31" s="150">
        <v>7.4999999999999997E-2</v>
      </c>
      <c r="AK31" s="79" t="s">
        <v>651</v>
      </c>
      <c r="AL31" s="79" t="s">
        <v>652</v>
      </c>
      <c r="AM31" s="144">
        <v>0</v>
      </c>
      <c r="AN31" s="144">
        <v>0</v>
      </c>
      <c r="AO31" s="144">
        <v>0</v>
      </c>
      <c r="AP31" s="144">
        <v>0</v>
      </c>
      <c r="AQ31" s="144">
        <v>0</v>
      </c>
      <c r="AR31" s="144">
        <v>2333.33</v>
      </c>
      <c r="AS31" s="144">
        <v>0</v>
      </c>
      <c r="AT31" s="144">
        <v>0</v>
      </c>
      <c r="AU31" s="144">
        <v>0</v>
      </c>
      <c r="AV31" s="144">
        <v>0</v>
      </c>
      <c r="AW31" s="144">
        <v>0</v>
      </c>
      <c r="AX31" s="144">
        <v>2333.33</v>
      </c>
      <c r="AY31" s="144">
        <v>0</v>
      </c>
      <c r="AZ31" s="144">
        <v>0</v>
      </c>
      <c r="BA31" s="22">
        <f t="shared" si="0"/>
        <v>0</v>
      </c>
      <c r="BB31" s="22">
        <f t="shared" si="1"/>
        <v>4666.66</v>
      </c>
      <c r="BC31" s="22">
        <f t="shared" si="2"/>
        <v>4666.66</v>
      </c>
    </row>
    <row r="32" spans="1:55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49500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49500</v>
      </c>
      <c r="AE32" s="148">
        <v>43460</v>
      </c>
      <c r="AF32" s="148">
        <v>47113</v>
      </c>
      <c r="AG32" s="149">
        <v>55000</v>
      </c>
      <c r="AH32" s="83">
        <v>4.1555555555555559</v>
      </c>
      <c r="AI32" s="83">
        <v>10</v>
      </c>
      <c r="AJ32" s="150">
        <v>6.0600000000000001E-2</v>
      </c>
      <c r="AK32" s="79" t="s">
        <v>651</v>
      </c>
      <c r="AL32" s="79" t="s">
        <v>652</v>
      </c>
      <c r="AM32" s="144">
        <v>0</v>
      </c>
      <c r="AN32" s="144">
        <v>5500</v>
      </c>
      <c r="AO32" s="144">
        <v>0</v>
      </c>
      <c r="AP32" s="144">
        <v>0</v>
      </c>
      <c r="AQ32" s="144">
        <v>0</v>
      </c>
      <c r="AR32" s="144">
        <v>0</v>
      </c>
      <c r="AS32" s="144">
        <v>0</v>
      </c>
      <c r="AT32" s="144">
        <v>5500</v>
      </c>
      <c r="AU32" s="144">
        <v>0</v>
      </c>
      <c r="AV32" s="144">
        <v>0</v>
      </c>
      <c r="AW32" s="144">
        <v>0</v>
      </c>
      <c r="AX32" s="144">
        <v>0</v>
      </c>
      <c r="AY32" s="144">
        <v>0</v>
      </c>
      <c r="AZ32" s="144">
        <v>5500</v>
      </c>
      <c r="BA32" s="22">
        <f t="shared" si="0"/>
        <v>5500</v>
      </c>
      <c r="BB32" s="22">
        <f t="shared" si="1"/>
        <v>11000</v>
      </c>
      <c r="BC32" s="22">
        <f t="shared" si="2"/>
        <v>16500</v>
      </c>
    </row>
    <row r="33" spans="1:55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202500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202500</v>
      </c>
      <c r="AE33" s="148">
        <v>43460</v>
      </c>
      <c r="AF33" s="148">
        <v>47113</v>
      </c>
      <c r="AG33" s="149">
        <v>225000</v>
      </c>
      <c r="AH33" s="83">
        <v>4.1555555555555559</v>
      </c>
      <c r="AI33" s="83">
        <v>10</v>
      </c>
      <c r="AJ33" s="150">
        <v>6.0600000000000001E-2</v>
      </c>
      <c r="AK33" s="79" t="s">
        <v>651</v>
      </c>
      <c r="AL33" s="79" t="s">
        <v>652</v>
      </c>
      <c r="AM33" s="144">
        <v>0</v>
      </c>
      <c r="AN33" s="144">
        <v>22500</v>
      </c>
      <c r="AO33" s="144">
        <v>0</v>
      </c>
      <c r="AP33" s="144">
        <v>0</v>
      </c>
      <c r="AQ33" s="144">
        <v>0</v>
      </c>
      <c r="AR33" s="144">
        <v>0</v>
      </c>
      <c r="AS33" s="144">
        <v>0</v>
      </c>
      <c r="AT33" s="144">
        <v>22500</v>
      </c>
      <c r="AU33" s="144">
        <v>0</v>
      </c>
      <c r="AV33" s="144">
        <v>0</v>
      </c>
      <c r="AW33" s="144">
        <v>0</v>
      </c>
      <c r="AX33" s="144">
        <v>0</v>
      </c>
      <c r="AY33" s="144">
        <v>0</v>
      </c>
      <c r="AZ33" s="144">
        <v>22500</v>
      </c>
      <c r="BA33" s="22">
        <f t="shared" si="0"/>
        <v>22500</v>
      </c>
      <c r="BB33" s="22">
        <f t="shared" si="1"/>
        <v>45000</v>
      </c>
      <c r="BC33" s="22">
        <f t="shared" si="2"/>
        <v>67500</v>
      </c>
    </row>
    <row r="34" spans="1:55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8">
        <v>43476</v>
      </c>
      <c r="AF34" s="148">
        <v>45302</v>
      </c>
      <c r="AG34" s="149">
        <v>5000000</v>
      </c>
      <c r="AH34" s="83">
        <v>0</v>
      </c>
      <c r="AI34" s="83">
        <v>0</v>
      </c>
      <c r="AJ34" s="150">
        <v>4.7800000000000002E-2</v>
      </c>
      <c r="AK34" s="79" t="s">
        <v>651</v>
      </c>
      <c r="AL34" s="79" t="s">
        <v>652</v>
      </c>
      <c r="AM34" s="144">
        <v>0</v>
      </c>
      <c r="AN34" s="144">
        <v>0</v>
      </c>
      <c r="AO34" s="144">
        <v>0</v>
      </c>
      <c r="AP34" s="144">
        <v>0</v>
      </c>
      <c r="AQ34" s="144">
        <v>0</v>
      </c>
      <c r="AR34" s="144">
        <v>0</v>
      </c>
      <c r="AS34" s="144">
        <v>0</v>
      </c>
      <c r="AT34" s="144">
        <v>0</v>
      </c>
      <c r="AU34" s="144">
        <v>0</v>
      </c>
      <c r="AV34" s="144">
        <v>0</v>
      </c>
      <c r="AW34" s="144">
        <v>0</v>
      </c>
      <c r="AX34" s="144">
        <v>0</v>
      </c>
      <c r="AY34" s="144">
        <v>0</v>
      </c>
      <c r="AZ34" s="144">
        <v>0</v>
      </c>
      <c r="BA34" s="22">
        <f t="shared" si="0"/>
        <v>0</v>
      </c>
      <c r="BB34" s="22">
        <f t="shared" si="1"/>
        <v>0</v>
      </c>
      <c r="BC34" s="22">
        <f t="shared" si="2"/>
        <v>0</v>
      </c>
    </row>
    <row r="35" spans="1:55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8">
        <v>43476</v>
      </c>
      <c r="AF35" s="148">
        <v>45302</v>
      </c>
      <c r="AG35" s="149">
        <v>6000000</v>
      </c>
      <c r="AH35" s="83">
        <v>0</v>
      </c>
      <c r="AI35" s="83">
        <v>0</v>
      </c>
      <c r="AJ35" s="150">
        <v>4.7800000000000002E-2</v>
      </c>
      <c r="AK35" s="79" t="s">
        <v>651</v>
      </c>
      <c r="AL35" s="79" t="s">
        <v>652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0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0</v>
      </c>
      <c r="BA35" s="22">
        <f t="shared" si="0"/>
        <v>0</v>
      </c>
      <c r="BB35" s="22">
        <f t="shared" si="1"/>
        <v>0</v>
      </c>
      <c r="BC35" s="22">
        <f t="shared" si="2"/>
        <v>0</v>
      </c>
    </row>
    <row r="36" spans="1:55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10890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10890</v>
      </c>
      <c r="AE36" s="148">
        <v>43518</v>
      </c>
      <c r="AF36" s="148">
        <v>47171</v>
      </c>
      <c r="AG36" s="149">
        <v>12100</v>
      </c>
      <c r="AH36" s="83">
        <v>4.3111111111111109</v>
      </c>
      <c r="AI36" s="83">
        <v>10</v>
      </c>
      <c r="AJ36" s="150">
        <v>6.0600000000000001E-2</v>
      </c>
      <c r="AK36" s="79" t="s">
        <v>651</v>
      </c>
      <c r="AL36" s="79" t="s">
        <v>652</v>
      </c>
      <c r="AM36" s="144">
        <v>0</v>
      </c>
      <c r="AN36" s="144">
        <v>0</v>
      </c>
      <c r="AO36" s="144">
        <v>0</v>
      </c>
      <c r="AP36" s="144">
        <v>1210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1210</v>
      </c>
      <c r="AW36" s="144">
        <v>0</v>
      </c>
      <c r="AX36" s="144">
        <v>0</v>
      </c>
      <c r="AY36" s="144">
        <v>0</v>
      </c>
      <c r="AZ36" s="144">
        <v>0</v>
      </c>
      <c r="BA36" s="22">
        <f t="shared" si="0"/>
        <v>0</v>
      </c>
      <c r="BB36" s="22">
        <f t="shared" si="1"/>
        <v>2420</v>
      </c>
      <c r="BC36" s="22">
        <f t="shared" si="2"/>
        <v>2420</v>
      </c>
    </row>
    <row r="37" spans="1:55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52110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52110</v>
      </c>
      <c r="AE37" s="148">
        <v>43518</v>
      </c>
      <c r="AF37" s="148">
        <v>47171</v>
      </c>
      <c r="AG37" s="149">
        <v>57900</v>
      </c>
      <c r="AH37" s="83">
        <v>4.3111111111111109</v>
      </c>
      <c r="AI37" s="83">
        <v>10</v>
      </c>
      <c r="AJ37" s="150">
        <v>6.0600000000000001E-2</v>
      </c>
      <c r="AK37" s="79" t="s">
        <v>651</v>
      </c>
      <c r="AL37" s="79" t="s">
        <v>652</v>
      </c>
      <c r="AM37" s="144">
        <v>0</v>
      </c>
      <c r="AN37" s="144">
        <v>0</v>
      </c>
      <c r="AO37" s="144">
        <v>0</v>
      </c>
      <c r="AP37" s="144">
        <v>5790</v>
      </c>
      <c r="AQ37" s="144">
        <v>0</v>
      </c>
      <c r="AR37" s="144">
        <v>0</v>
      </c>
      <c r="AS37" s="144">
        <v>0</v>
      </c>
      <c r="AT37" s="144">
        <v>0</v>
      </c>
      <c r="AU37" s="144">
        <v>0</v>
      </c>
      <c r="AV37" s="144">
        <v>5790</v>
      </c>
      <c r="AW37" s="144">
        <v>0</v>
      </c>
      <c r="AX37" s="144">
        <v>0</v>
      </c>
      <c r="AY37" s="144">
        <v>0</v>
      </c>
      <c r="AZ37" s="144">
        <v>0</v>
      </c>
      <c r="BA37" s="22">
        <f t="shared" si="0"/>
        <v>0</v>
      </c>
      <c r="BB37" s="22">
        <f t="shared" si="1"/>
        <v>11580</v>
      </c>
      <c r="BC37" s="22">
        <f t="shared" si="2"/>
        <v>11580</v>
      </c>
    </row>
    <row r="38" spans="1:55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8">
        <v>43522</v>
      </c>
      <c r="AF38" s="148">
        <v>45348</v>
      </c>
      <c r="AG38" s="149">
        <v>3000000</v>
      </c>
      <c r="AH38" s="83">
        <v>0</v>
      </c>
      <c r="AI38" s="83">
        <v>0</v>
      </c>
      <c r="AJ38" s="150">
        <v>4.7800000000000002E-2</v>
      </c>
      <c r="AK38" s="79" t="s">
        <v>651</v>
      </c>
      <c r="AL38" s="79" t="s">
        <v>652</v>
      </c>
      <c r="AM38" s="144">
        <v>0</v>
      </c>
      <c r="AN38" s="144">
        <v>0</v>
      </c>
      <c r="AO38" s="144">
        <v>0</v>
      </c>
      <c r="AP38" s="144">
        <v>0</v>
      </c>
      <c r="AQ38" s="144">
        <v>0</v>
      </c>
      <c r="AR38" s="144">
        <v>0</v>
      </c>
      <c r="AS38" s="144">
        <v>0</v>
      </c>
      <c r="AT38" s="144">
        <v>0</v>
      </c>
      <c r="AU38" s="144">
        <v>0</v>
      </c>
      <c r="AV38" s="144">
        <v>0</v>
      </c>
      <c r="AW38" s="144">
        <v>0</v>
      </c>
      <c r="AX38" s="144">
        <v>0</v>
      </c>
      <c r="AY38" s="144">
        <v>0</v>
      </c>
      <c r="AZ38" s="144">
        <v>0</v>
      </c>
      <c r="BA38" s="22">
        <f t="shared" si="0"/>
        <v>0</v>
      </c>
      <c r="BB38" s="22">
        <f t="shared" si="1"/>
        <v>0</v>
      </c>
      <c r="BC38" s="22">
        <f t="shared" si="2"/>
        <v>0</v>
      </c>
    </row>
    <row r="39" spans="1:55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8">
        <v>43606</v>
      </c>
      <c r="AF39" s="148">
        <v>47259</v>
      </c>
      <c r="AG39" s="149">
        <v>150000</v>
      </c>
      <c r="AH39" s="83">
        <v>4.5583333333333336</v>
      </c>
      <c r="AI39" s="83">
        <v>10</v>
      </c>
      <c r="AJ39" s="150">
        <v>6.0600000000000001E-2</v>
      </c>
      <c r="AK39" s="79" t="s">
        <v>651</v>
      </c>
      <c r="AL39" s="79" t="s">
        <v>652</v>
      </c>
      <c r="AM39" s="144">
        <v>15000</v>
      </c>
      <c r="AN39" s="144">
        <v>0</v>
      </c>
      <c r="AO39" s="144">
        <v>0</v>
      </c>
      <c r="AP39" s="144">
        <v>0</v>
      </c>
      <c r="AQ39" s="144">
        <v>0</v>
      </c>
      <c r="AR39" s="144">
        <v>0</v>
      </c>
      <c r="AS39" s="144">
        <v>15000</v>
      </c>
      <c r="AT39" s="144">
        <v>0</v>
      </c>
      <c r="AU39" s="144">
        <v>0</v>
      </c>
      <c r="AV39" s="144">
        <v>0</v>
      </c>
      <c r="AW39" s="144">
        <v>0</v>
      </c>
      <c r="AX39" s="144">
        <v>0</v>
      </c>
      <c r="AY39" s="144">
        <v>15000</v>
      </c>
      <c r="AZ39" s="144">
        <v>0</v>
      </c>
      <c r="BA39" s="22">
        <f t="shared" si="0"/>
        <v>15000</v>
      </c>
      <c r="BB39" s="22">
        <f t="shared" si="1"/>
        <v>30000</v>
      </c>
      <c r="BC39" s="22">
        <f t="shared" si="2"/>
        <v>45000</v>
      </c>
    </row>
    <row r="40" spans="1:55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8">
        <v>43606</v>
      </c>
      <c r="AF40" s="148">
        <v>47259</v>
      </c>
      <c r="AG40" s="149">
        <v>785000</v>
      </c>
      <c r="AH40" s="83">
        <v>4.5583333333333336</v>
      </c>
      <c r="AI40" s="83">
        <v>10</v>
      </c>
      <c r="AJ40" s="150">
        <v>6.0600000000000001E-2</v>
      </c>
      <c r="AK40" s="79" t="s">
        <v>651</v>
      </c>
      <c r="AL40" s="79" t="s">
        <v>652</v>
      </c>
      <c r="AM40" s="144">
        <v>78500</v>
      </c>
      <c r="AN40" s="144">
        <v>0</v>
      </c>
      <c r="AO40" s="144">
        <v>0</v>
      </c>
      <c r="AP40" s="144">
        <v>0</v>
      </c>
      <c r="AQ40" s="144">
        <v>0</v>
      </c>
      <c r="AR40" s="144">
        <v>0</v>
      </c>
      <c r="AS40" s="144">
        <v>78500</v>
      </c>
      <c r="AT40" s="144">
        <v>0</v>
      </c>
      <c r="AU40" s="144">
        <v>0</v>
      </c>
      <c r="AV40" s="144">
        <v>0</v>
      </c>
      <c r="AW40" s="144">
        <v>0</v>
      </c>
      <c r="AX40" s="144">
        <v>0</v>
      </c>
      <c r="AY40" s="144">
        <v>78500</v>
      </c>
      <c r="AZ40" s="144">
        <v>0</v>
      </c>
      <c r="BA40" s="22">
        <f t="shared" si="0"/>
        <v>78500</v>
      </c>
      <c r="BB40" s="22">
        <f t="shared" si="1"/>
        <v>157000</v>
      </c>
      <c r="BC40" s="22">
        <f t="shared" si="2"/>
        <v>235500</v>
      </c>
    </row>
    <row r="41" spans="1:55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48">
        <v>43637</v>
      </c>
      <c r="AF41" s="148">
        <v>47290</v>
      </c>
      <c r="AG41" s="149">
        <v>95000</v>
      </c>
      <c r="AH41" s="83">
        <v>4.6416666666666666</v>
      </c>
      <c r="AI41" s="83">
        <v>10</v>
      </c>
      <c r="AJ41" s="150">
        <v>6.0600000000000001E-2</v>
      </c>
      <c r="AK41" s="79" t="s">
        <v>651</v>
      </c>
      <c r="AL41" s="79" t="s">
        <v>652</v>
      </c>
      <c r="AM41" s="144">
        <v>0</v>
      </c>
      <c r="AN41" s="144">
        <v>9500</v>
      </c>
      <c r="AO41" s="144">
        <v>0</v>
      </c>
      <c r="AP41" s="144">
        <v>0</v>
      </c>
      <c r="AQ41" s="144">
        <v>0</v>
      </c>
      <c r="AR41" s="144">
        <v>0</v>
      </c>
      <c r="AS41" s="144">
        <v>0</v>
      </c>
      <c r="AT41" s="144">
        <v>9500</v>
      </c>
      <c r="AU41" s="144">
        <v>0</v>
      </c>
      <c r="AV41" s="144">
        <v>0</v>
      </c>
      <c r="AW41" s="144">
        <v>0</v>
      </c>
      <c r="AX41" s="144">
        <v>0</v>
      </c>
      <c r="AY41" s="144">
        <v>0</v>
      </c>
      <c r="AZ41" s="144">
        <v>9500</v>
      </c>
      <c r="BA41" s="22">
        <f t="shared" si="0"/>
        <v>9500</v>
      </c>
      <c r="BB41" s="22">
        <f t="shared" si="1"/>
        <v>19000</v>
      </c>
      <c r="BC41" s="22">
        <f t="shared" si="2"/>
        <v>28500</v>
      </c>
    </row>
    <row r="42" spans="1:55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8">
        <v>43790</v>
      </c>
      <c r="AF42" s="148">
        <v>45617</v>
      </c>
      <c r="AG42" s="149">
        <v>2995607.38</v>
      </c>
      <c r="AH42" s="83">
        <v>5.8333333333333334E-2</v>
      </c>
      <c r="AI42" s="83">
        <v>5</v>
      </c>
      <c r="AJ42" s="150">
        <v>4.7800000000000002E-2</v>
      </c>
      <c r="AK42" s="79" t="s">
        <v>651</v>
      </c>
      <c r="AL42" s="79" t="s">
        <v>652</v>
      </c>
      <c r="AM42" s="144">
        <v>2995607.38</v>
      </c>
      <c r="AN42" s="144">
        <v>0</v>
      </c>
      <c r="AO42" s="144">
        <v>0</v>
      </c>
      <c r="AP42" s="144">
        <v>0</v>
      </c>
      <c r="AQ42" s="144">
        <v>0</v>
      </c>
      <c r="AR42" s="144">
        <v>0</v>
      </c>
      <c r="AS42" s="144">
        <v>0</v>
      </c>
      <c r="AT42" s="144">
        <v>0</v>
      </c>
      <c r="AU42" s="144">
        <v>0</v>
      </c>
      <c r="AV42" s="144">
        <v>0</v>
      </c>
      <c r="AW42" s="144">
        <v>0</v>
      </c>
      <c r="AX42" s="144">
        <v>0</v>
      </c>
      <c r="AY42" s="144">
        <v>0</v>
      </c>
      <c r="AZ42" s="144">
        <v>0</v>
      </c>
      <c r="BA42" s="22">
        <f t="shared" si="0"/>
        <v>2995607.38</v>
      </c>
      <c r="BB42" s="22">
        <f t="shared" si="1"/>
        <v>0</v>
      </c>
      <c r="BC42" s="22">
        <f t="shared" si="2"/>
        <v>2995607.38</v>
      </c>
    </row>
    <row r="43" spans="1:55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48">
        <v>43826</v>
      </c>
      <c r="AF43" s="148">
        <v>46383</v>
      </c>
      <c r="AG43" s="149">
        <v>3000000</v>
      </c>
      <c r="AH43" s="83">
        <v>2.1583333333333332</v>
      </c>
      <c r="AI43" s="83">
        <v>7</v>
      </c>
      <c r="AJ43" s="150">
        <v>8.5000000000000006E-2</v>
      </c>
      <c r="AK43" s="79" t="s">
        <v>651</v>
      </c>
      <c r="AL43" s="79" t="s">
        <v>652</v>
      </c>
      <c r="AM43" s="144">
        <v>0</v>
      </c>
      <c r="AN43" s="144">
        <v>0</v>
      </c>
      <c r="AO43" s="144">
        <v>0</v>
      </c>
      <c r="AP43" s="144">
        <v>0</v>
      </c>
      <c r="AQ43" s="144">
        <v>0</v>
      </c>
      <c r="AR43" s="144">
        <v>0</v>
      </c>
      <c r="AS43" s="144">
        <v>0</v>
      </c>
      <c r="AT43" s="144">
        <v>0</v>
      </c>
      <c r="AU43" s="144">
        <v>0</v>
      </c>
      <c r="AV43" s="144">
        <v>0</v>
      </c>
      <c r="AW43" s="144">
        <v>0</v>
      </c>
      <c r="AX43" s="144">
        <v>0</v>
      </c>
      <c r="AY43" s="144">
        <v>0</v>
      </c>
      <c r="AZ43" s="144">
        <v>0</v>
      </c>
      <c r="BA43" s="22">
        <f t="shared" si="0"/>
        <v>0</v>
      </c>
      <c r="BB43" s="22">
        <f t="shared" si="1"/>
        <v>0</v>
      </c>
      <c r="BC43" s="22">
        <f t="shared" si="2"/>
        <v>0</v>
      </c>
    </row>
    <row r="44" spans="1:55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48">
        <v>43826</v>
      </c>
      <c r="AF44" s="148">
        <v>46383</v>
      </c>
      <c r="AG44" s="149">
        <v>1500000</v>
      </c>
      <c r="AH44" s="83">
        <v>2.1583333333333332</v>
      </c>
      <c r="AI44" s="83">
        <v>7</v>
      </c>
      <c r="AJ44" s="150">
        <v>8.5000000000000006E-2</v>
      </c>
      <c r="AK44" s="79" t="s">
        <v>651</v>
      </c>
      <c r="AL44" s="79" t="s">
        <v>652</v>
      </c>
      <c r="AM44" s="144">
        <v>0</v>
      </c>
      <c r="AN44" s="144">
        <v>0</v>
      </c>
      <c r="AO44" s="144">
        <v>0</v>
      </c>
      <c r="AP44" s="144">
        <v>0</v>
      </c>
      <c r="AQ44" s="144">
        <v>0</v>
      </c>
      <c r="AR44" s="144">
        <v>0</v>
      </c>
      <c r="AS44" s="144">
        <v>0</v>
      </c>
      <c r="AT44" s="144">
        <v>0</v>
      </c>
      <c r="AU44" s="144">
        <v>0</v>
      </c>
      <c r="AV44" s="144">
        <v>0</v>
      </c>
      <c r="AW44" s="144">
        <v>0</v>
      </c>
      <c r="AX44" s="144">
        <v>0</v>
      </c>
      <c r="AY44" s="144">
        <v>0</v>
      </c>
      <c r="AZ44" s="144">
        <v>0</v>
      </c>
      <c r="BA44" s="22">
        <f t="shared" si="0"/>
        <v>0</v>
      </c>
      <c r="BB44" s="22">
        <f t="shared" si="1"/>
        <v>0</v>
      </c>
      <c r="BC44" s="22">
        <f t="shared" si="2"/>
        <v>0</v>
      </c>
    </row>
    <row r="45" spans="1:55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48">
        <v>43826</v>
      </c>
      <c r="AF45" s="148">
        <v>46383</v>
      </c>
      <c r="AG45" s="149">
        <v>1000000</v>
      </c>
      <c r="AH45" s="83">
        <v>2.1583333333333332</v>
      </c>
      <c r="AI45" s="83">
        <v>7</v>
      </c>
      <c r="AJ45" s="150">
        <v>8.5000000000000006E-2</v>
      </c>
      <c r="AK45" s="79" t="s">
        <v>651</v>
      </c>
      <c r="AL45" s="79" t="s">
        <v>652</v>
      </c>
      <c r="AM45" s="144">
        <v>0</v>
      </c>
      <c r="AN45" s="144">
        <v>0</v>
      </c>
      <c r="AO45" s="144">
        <v>0</v>
      </c>
      <c r="AP45" s="144">
        <v>0</v>
      </c>
      <c r="AQ45" s="144">
        <v>0</v>
      </c>
      <c r="AR45" s="144">
        <v>0</v>
      </c>
      <c r="AS45" s="144">
        <v>0</v>
      </c>
      <c r="AT45" s="144">
        <v>0</v>
      </c>
      <c r="AU45" s="144">
        <v>0</v>
      </c>
      <c r="AV45" s="144">
        <v>0</v>
      </c>
      <c r="AW45" s="144">
        <v>0</v>
      </c>
      <c r="AX45" s="144">
        <v>0</v>
      </c>
      <c r="AY45" s="144">
        <v>0</v>
      </c>
      <c r="AZ45" s="144">
        <v>0</v>
      </c>
      <c r="BA45" s="22">
        <f t="shared" si="0"/>
        <v>0</v>
      </c>
      <c r="BB45" s="22">
        <f t="shared" si="1"/>
        <v>0</v>
      </c>
      <c r="BC45" s="22">
        <f t="shared" si="2"/>
        <v>0</v>
      </c>
    </row>
    <row r="46" spans="1:55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48">
        <v>43826</v>
      </c>
      <c r="AF46" s="148">
        <v>46383</v>
      </c>
      <c r="AG46" s="149">
        <v>1000000</v>
      </c>
      <c r="AH46" s="83">
        <v>2.1583333333333332</v>
      </c>
      <c r="AI46" s="83">
        <v>7</v>
      </c>
      <c r="AJ46" s="150">
        <v>8.5000000000000006E-2</v>
      </c>
      <c r="AK46" s="79" t="s">
        <v>651</v>
      </c>
      <c r="AL46" s="79" t="s">
        <v>652</v>
      </c>
      <c r="AM46" s="144">
        <v>0</v>
      </c>
      <c r="AN46" s="144">
        <v>0</v>
      </c>
      <c r="AO46" s="144">
        <v>0</v>
      </c>
      <c r="AP46" s="144">
        <v>0</v>
      </c>
      <c r="AQ46" s="144">
        <v>0</v>
      </c>
      <c r="AR46" s="144">
        <v>0</v>
      </c>
      <c r="AS46" s="144">
        <v>0</v>
      </c>
      <c r="AT46" s="144">
        <v>0</v>
      </c>
      <c r="AU46" s="144">
        <v>0</v>
      </c>
      <c r="AV46" s="144">
        <v>0</v>
      </c>
      <c r="AW46" s="144">
        <v>0</v>
      </c>
      <c r="AX46" s="144">
        <v>0</v>
      </c>
      <c r="AY46" s="144">
        <v>0</v>
      </c>
      <c r="AZ46" s="144">
        <v>0</v>
      </c>
      <c r="BA46" s="22">
        <f t="shared" si="0"/>
        <v>0</v>
      </c>
      <c r="BB46" s="22">
        <f t="shared" si="1"/>
        <v>0</v>
      </c>
      <c r="BC46" s="22">
        <f t="shared" si="2"/>
        <v>0</v>
      </c>
    </row>
    <row r="47" spans="1:55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48">
        <v>43826</v>
      </c>
      <c r="AF47" s="148">
        <v>46383</v>
      </c>
      <c r="AG47" s="149">
        <v>155000</v>
      </c>
      <c r="AH47" s="83">
        <v>2.1583333333333332</v>
      </c>
      <c r="AI47" s="83">
        <v>7</v>
      </c>
      <c r="AJ47" s="150">
        <v>8.5000000000000006E-2</v>
      </c>
      <c r="AK47" s="79" t="s">
        <v>651</v>
      </c>
      <c r="AL47" s="79" t="s">
        <v>652</v>
      </c>
      <c r="AM47" s="144">
        <v>0</v>
      </c>
      <c r="AN47" s="144">
        <v>0</v>
      </c>
      <c r="AO47" s="144">
        <v>0</v>
      </c>
      <c r="AP47" s="144">
        <v>0</v>
      </c>
      <c r="AQ47" s="144">
        <v>0</v>
      </c>
      <c r="AR47" s="144">
        <v>0</v>
      </c>
      <c r="AS47" s="144">
        <v>0</v>
      </c>
      <c r="AT47" s="144">
        <v>0</v>
      </c>
      <c r="AU47" s="144">
        <v>0</v>
      </c>
      <c r="AV47" s="144">
        <v>0</v>
      </c>
      <c r="AW47" s="144">
        <v>0</v>
      </c>
      <c r="AX47" s="144">
        <v>0</v>
      </c>
      <c r="AY47" s="144">
        <v>0</v>
      </c>
      <c r="AZ47" s="144">
        <v>0</v>
      </c>
      <c r="BA47" s="22">
        <f t="shared" si="0"/>
        <v>0</v>
      </c>
      <c r="BB47" s="22">
        <f t="shared" si="1"/>
        <v>0</v>
      </c>
      <c r="BC47" s="22">
        <f t="shared" si="2"/>
        <v>0</v>
      </c>
    </row>
    <row r="48" spans="1:55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48">
        <v>43826</v>
      </c>
      <c r="AF48" s="148">
        <v>46383</v>
      </c>
      <c r="AG48" s="149">
        <v>390000</v>
      </c>
      <c r="AH48" s="83">
        <v>2.1583333333333332</v>
      </c>
      <c r="AI48" s="83">
        <v>7</v>
      </c>
      <c r="AJ48" s="150">
        <v>8.5000000000000006E-2</v>
      </c>
      <c r="AK48" s="79" t="s">
        <v>651</v>
      </c>
      <c r="AL48" s="79" t="s">
        <v>652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  <c r="AT48" s="144">
        <v>0</v>
      </c>
      <c r="AU48" s="144">
        <v>0</v>
      </c>
      <c r="AV48" s="144">
        <v>0</v>
      </c>
      <c r="AW48" s="144">
        <v>0</v>
      </c>
      <c r="AX48" s="144">
        <v>0</v>
      </c>
      <c r="AY48" s="144">
        <v>0</v>
      </c>
      <c r="AZ48" s="144">
        <v>0</v>
      </c>
      <c r="BA48" s="22">
        <f t="shared" si="0"/>
        <v>0</v>
      </c>
      <c r="BB48" s="22">
        <f t="shared" si="1"/>
        <v>0</v>
      </c>
      <c r="BC48" s="22">
        <f t="shared" si="2"/>
        <v>0</v>
      </c>
    </row>
    <row r="49" spans="1:55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48">
        <v>43826</v>
      </c>
      <c r="AF49" s="148">
        <v>46383</v>
      </c>
      <c r="AG49" s="149">
        <v>600500</v>
      </c>
      <c r="AH49" s="83">
        <v>2.1583333333333332</v>
      </c>
      <c r="AI49" s="83">
        <v>7</v>
      </c>
      <c r="AJ49" s="150">
        <v>8.5000000000000006E-2</v>
      </c>
      <c r="AK49" s="79" t="s">
        <v>651</v>
      </c>
      <c r="AL49" s="79" t="s">
        <v>652</v>
      </c>
      <c r="AM49" s="144">
        <v>0</v>
      </c>
      <c r="AN49" s="144">
        <v>0</v>
      </c>
      <c r="AO49" s="144">
        <v>0</v>
      </c>
      <c r="AP49" s="144">
        <v>0</v>
      </c>
      <c r="AQ49" s="144">
        <v>0</v>
      </c>
      <c r="AR49" s="144">
        <v>0</v>
      </c>
      <c r="AS49" s="144">
        <v>0</v>
      </c>
      <c r="AT49" s="144">
        <v>0</v>
      </c>
      <c r="AU49" s="144">
        <v>0</v>
      </c>
      <c r="AV49" s="144">
        <v>0</v>
      </c>
      <c r="AW49" s="144">
        <v>0</v>
      </c>
      <c r="AX49" s="144">
        <v>0</v>
      </c>
      <c r="AY49" s="144">
        <v>0</v>
      </c>
      <c r="AZ49" s="144">
        <v>0</v>
      </c>
      <c r="BA49" s="22">
        <f t="shared" si="0"/>
        <v>0</v>
      </c>
      <c r="BB49" s="22">
        <f t="shared" si="1"/>
        <v>0</v>
      </c>
      <c r="BC49" s="22">
        <f t="shared" si="2"/>
        <v>0</v>
      </c>
    </row>
    <row r="50" spans="1:55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48">
        <v>43826</v>
      </c>
      <c r="AF50" s="148">
        <v>46383</v>
      </c>
      <c r="AG50" s="149">
        <v>3000000</v>
      </c>
      <c r="AH50" s="83">
        <v>2.1583333333333332</v>
      </c>
      <c r="AI50" s="83">
        <v>7</v>
      </c>
      <c r="AJ50" s="150">
        <v>8.5000000000000006E-2</v>
      </c>
      <c r="AK50" s="79" t="s">
        <v>651</v>
      </c>
      <c r="AL50" s="79" t="s">
        <v>652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  <c r="AT50" s="144">
        <v>0</v>
      </c>
      <c r="AU50" s="144">
        <v>0</v>
      </c>
      <c r="AV50" s="144">
        <v>0</v>
      </c>
      <c r="AW50" s="144">
        <v>0</v>
      </c>
      <c r="AX50" s="144">
        <v>0</v>
      </c>
      <c r="AY50" s="144">
        <v>0</v>
      </c>
      <c r="AZ50" s="144">
        <v>0</v>
      </c>
      <c r="BA50" s="22">
        <f t="shared" si="0"/>
        <v>0</v>
      </c>
      <c r="BB50" s="22">
        <f t="shared" si="1"/>
        <v>0</v>
      </c>
      <c r="BC50" s="22">
        <f t="shared" si="2"/>
        <v>0</v>
      </c>
    </row>
    <row r="51" spans="1:55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48">
        <v>43826</v>
      </c>
      <c r="AF51" s="148">
        <v>46383</v>
      </c>
      <c r="AG51" s="149">
        <v>150000</v>
      </c>
      <c r="AH51" s="83">
        <v>2.1583333333333332</v>
      </c>
      <c r="AI51" s="83">
        <v>7</v>
      </c>
      <c r="AJ51" s="150">
        <v>8.5000000000000006E-2</v>
      </c>
      <c r="AK51" s="79" t="s">
        <v>651</v>
      </c>
      <c r="AL51" s="79" t="s">
        <v>652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</v>
      </c>
      <c r="AU51" s="144">
        <v>0</v>
      </c>
      <c r="AV51" s="144">
        <v>0</v>
      </c>
      <c r="AW51" s="144">
        <v>0</v>
      </c>
      <c r="AX51" s="144">
        <v>0</v>
      </c>
      <c r="AY51" s="144">
        <v>0</v>
      </c>
      <c r="AZ51" s="144">
        <v>0</v>
      </c>
      <c r="BA51" s="22">
        <f t="shared" si="0"/>
        <v>0</v>
      </c>
      <c r="BB51" s="22">
        <f t="shared" si="1"/>
        <v>0</v>
      </c>
      <c r="BC51" s="22">
        <f t="shared" si="2"/>
        <v>0</v>
      </c>
    </row>
    <row r="52" spans="1:55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48">
        <v>43826</v>
      </c>
      <c r="AF52" s="148">
        <v>46383</v>
      </c>
      <c r="AG52" s="149">
        <v>3000000</v>
      </c>
      <c r="AH52" s="83">
        <v>2.1583333333333332</v>
      </c>
      <c r="AI52" s="83">
        <v>7</v>
      </c>
      <c r="AJ52" s="150">
        <v>8.5000000000000006E-2</v>
      </c>
      <c r="AK52" s="79" t="s">
        <v>651</v>
      </c>
      <c r="AL52" s="79" t="s">
        <v>652</v>
      </c>
      <c r="AM52" s="144">
        <v>0</v>
      </c>
      <c r="AN52" s="144">
        <v>0</v>
      </c>
      <c r="AO52" s="144">
        <v>0</v>
      </c>
      <c r="AP52" s="144">
        <v>0</v>
      </c>
      <c r="AQ52" s="144">
        <v>0</v>
      </c>
      <c r="AR52" s="144">
        <v>0</v>
      </c>
      <c r="AS52" s="144">
        <v>0</v>
      </c>
      <c r="AT52" s="144">
        <v>0</v>
      </c>
      <c r="AU52" s="144">
        <v>0</v>
      </c>
      <c r="AV52" s="144">
        <v>0</v>
      </c>
      <c r="AW52" s="144">
        <v>0</v>
      </c>
      <c r="AX52" s="144">
        <v>0</v>
      </c>
      <c r="AY52" s="144">
        <v>0</v>
      </c>
      <c r="AZ52" s="144">
        <v>0</v>
      </c>
      <c r="BA52" s="22">
        <f t="shared" si="0"/>
        <v>0</v>
      </c>
      <c r="BB52" s="22">
        <f t="shared" si="1"/>
        <v>0</v>
      </c>
      <c r="BC52" s="22">
        <f t="shared" si="2"/>
        <v>0</v>
      </c>
    </row>
    <row r="53" spans="1:55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48">
        <v>43826</v>
      </c>
      <c r="AF53" s="148">
        <v>46383</v>
      </c>
      <c r="AG53" s="149">
        <v>2200000</v>
      </c>
      <c r="AH53" s="83">
        <v>2.1583333333333332</v>
      </c>
      <c r="AI53" s="83">
        <v>7</v>
      </c>
      <c r="AJ53" s="150">
        <v>8.5000000000000006E-2</v>
      </c>
      <c r="AK53" s="79" t="s">
        <v>651</v>
      </c>
      <c r="AL53" s="79" t="s">
        <v>652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</v>
      </c>
      <c r="AU53" s="144">
        <v>0</v>
      </c>
      <c r="AV53" s="144">
        <v>0</v>
      </c>
      <c r="AW53" s="144">
        <v>0</v>
      </c>
      <c r="AX53" s="144">
        <v>0</v>
      </c>
      <c r="AY53" s="144">
        <v>0</v>
      </c>
      <c r="AZ53" s="144">
        <v>0</v>
      </c>
      <c r="BA53" s="22">
        <f t="shared" si="0"/>
        <v>0</v>
      </c>
      <c r="BB53" s="22">
        <f t="shared" si="1"/>
        <v>0</v>
      </c>
      <c r="BC53" s="22">
        <f t="shared" si="2"/>
        <v>0</v>
      </c>
    </row>
    <row r="54" spans="1:55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48">
        <v>43826</v>
      </c>
      <c r="AF54" s="148">
        <v>46383</v>
      </c>
      <c r="AG54" s="149">
        <v>600000</v>
      </c>
      <c r="AH54" s="83">
        <v>2.1583333333333332</v>
      </c>
      <c r="AI54" s="83">
        <v>7</v>
      </c>
      <c r="AJ54" s="150">
        <v>8.5000000000000006E-2</v>
      </c>
      <c r="AK54" s="79" t="s">
        <v>651</v>
      </c>
      <c r="AL54" s="79" t="s">
        <v>652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144">
        <v>0</v>
      </c>
      <c r="AW54" s="144">
        <v>0</v>
      </c>
      <c r="AX54" s="144">
        <v>0</v>
      </c>
      <c r="AY54" s="144">
        <v>0</v>
      </c>
      <c r="AZ54" s="144">
        <v>0</v>
      </c>
      <c r="BA54" s="22">
        <f t="shared" si="0"/>
        <v>0</v>
      </c>
      <c r="BB54" s="22">
        <f t="shared" si="1"/>
        <v>0</v>
      </c>
      <c r="BC54" s="22">
        <f t="shared" si="2"/>
        <v>0</v>
      </c>
    </row>
    <row r="55" spans="1:55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8">
        <v>43860</v>
      </c>
      <c r="AF55" s="148">
        <v>45687</v>
      </c>
      <c r="AG55" s="149">
        <v>1000000</v>
      </c>
      <c r="AH55" s="83">
        <v>0.25</v>
      </c>
      <c r="AI55" s="83">
        <v>5</v>
      </c>
      <c r="AJ55" s="150">
        <v>7.85E-2</v>
      </c>
      <c r="AK55" s="79" t="s">
        <v>651</v>
      </c>
      <c r="AL55" s="79" t="s">
        <v>652</v>
      </c>
      <c r="AM55" s="144">
        <v>0</v>
      </c>
      <c r="AN55" s="144">
        <v>0</v>
      </c>
      <c r="AO55" s="144">
        <v>1000000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144">
        <v>0</v>
      </c>
      <c r="AW55" s="144">
        <v>0</v>
      </c>
      <c r="AX55" s="144">
        <v>0</v>
      </c>
      <c r="AY55" s="144">
        <v>0</v>
      </c>
      <c r="AZ55" s="144">
        <v>0</v>
      </c>
      <c r="BA55" s="22">
        <f t="shared" si="0"/>
        <v>0</v>
      </c>
      <c r="BB55" s="22">
        <f t="shared" si="1"/>
        <v>1000000</v>
      </c>
      <c r="BC55" s="22">
        <f t="shared" si="2"/>
        <v>1000000</v>
      </c>
    </row>
    <row r="56" spans="1:55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8">
        <v>43860</v>
      </c>
      <c r="AF56" s="148">
        <v>45687</v>
      </c>
      <c r="AG56" s="149">
        <v>500000</v>
      </c>
      <c r="AH56" s="83">
        <v>0.25</v>
      </c>
      <c r="AI56" s="83">
        <v>5</v>
      </c>
      <c r="AJ56" s="150">
        <v>7.85E-2</v>
      </c>
      <c r="AK56" s="79" t="s">
        <v>651</v>
      </c>
      <c r="AL56" s="79" t="s">
        <v>652</v>
      </c>
      <c r="AM56" s="144">
        <v>0</v>
      </c>
      <c r="AN56" s="144">
        <v>0</v>
      </c>
      <c r="AO56" s="144">
        <v>500000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144">
        <v>0</v>
      </c>
      <c r="AW56" s="144">
        <v>0</v>
      </c>
      <c r="AX56" s="144">
        <v>0</v>
      </c>
      <c r="AY56" s="144">
        <v>0</v>
      </c>
      <c r="AZ56" s="144">
        <v>0</v>
      </c>
      <c r="BA56" s="22">
        <f t="shared" si="0"/>
        <v>0</v>
      </c>
      <c r="BB56" s="22">
        <f t="shared" si="1"/>
        <v>500000</v>
      </c>
      <c r="BC56" s="22">
        <f t="shared" si="2"/>
        <v>500000</v>
      </c>
    </row>
    <row r="57" spans="1:55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48">
        <v>43826</v>
      </c>
      <c r="AF57" s="148">
        <v>46383</v>
      </c>
      <c r="AG57" s="149">
        <v>1400000</v>
      </c>
      <c r="AH57" s="83">
        <v>2.1583333333333332</v>
      </c>
      <c r="AI57" s="83">
        <v>7</v>
      </c>
      <c r="AJ57" s="150">
        <v>8.5000000000000006E-2</v>
      </c>
      <c r="AK57" s="79" t="s">
        <v>651</v>
      </c>
      <c r="AL57" s="79" t="s">
        <v>652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144">
        <v>0</v>
      </c>
      <c r="AW57" s="144">
        <v>0</v>
      </c>
      <c r="AX57" s="144">
        <v>0</v>
      </c>
      <c r="AY57" s="144">
        <v>0</v>
      </c>
      <c r="AZ57" s="144">
        <v>0</v>
      </c>
      <c r="BA57" s="22">
        <f t="shared" si="0"/>
        <v>0</v>
      </c>
      <c r="BB57" s="22">
        <f t="shared" si="1"/>
        <v>0</v>
      </c>
      <c r="BC57" s="22">
        <f t="shared" si="2"/>
        <v>0</v>
      </c>
    </row>
    <row r="58" spans="1:55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48">
        <v>43826</v>
      </c>
      <c r="AF58" s="148">
        <v>46383</v>
      </c>
      <c r="AG58" s="149">
        <v>5600000</v>
      </c>
      <c r="AH58" s="83">
        <v>2.1583333333333332</v>
      </c>
      <c r="AI58" s="83">
        <v>7</v>
      </c>
      <c r="AJ58" s="150">
        <v>8.5000000000000006E-2</v>
      </c>
      <c r="AK58" s="79" t="s">
        <v>651</v>
      </c>
      <c r="AL58" s="79" t="s">
        <v>652</v>
      </c>
      <c r="AM58" s="144">
        <v>0</v>
      </c>
      <c r="AN58" s="144">
        <v>0</v>
      </c>
      <c r="AO58" s="144">
        <v>0</v>
      </c>
      <c r="AP58" s="144">
        <v>0</v>
      </c>
      <c r="AQ58" s="144">
        <v>0</v>
      </c>
      <c r="AR58" s="144">
        <v>0</v>
      </c>
      <c r="AS58" s="144">
        <v>0</v>
      </c>
      <c r="AT58" s="144">
        <v>0</v>
      </c>
      <c r="AU58" s="144">
        <v>0</v>
      </c>
      <c r="AV58" s="144">
        <v>0</v>
      </c>
      <c r="AW58" s="144">
        <v>0</v>
      </c>
      <c r="AX58" s="144">
        <v>0</v>
      </c>
      <c r="AY58" s="144">
        <v>0</v>
      </c>
      <c r="AZ58" s="144">
        <v>0</v>
      </c>
      <c r="BA58" s="22">
        <f t="shared" si="0"/>
        <v>0</v>
      </c>
      <c r="BB58" s="22">
        <f t="shared" si="1"/>
        <v>0</v>
      </c>
      <c r="BC58" s="22">
        <f t="shared" si="2"/>
        <v>0</v>
      </c>
    </row>
    <row r="59" spans="1:55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8">
        <v>43860</v>
      </c>
      <c r="AF59" s="148">
        <v>45687</v>
      </c>
      <c r="AG59" s="149">
        <v>3205000</v>
      </c>
      <c r="AH59" s="83">
        <v>0.25</v>
      </c>
      <c r="AI59" s="83">
        <v>5</v>
      </c>
      <c r="AJ59" s="150">
        <v>7.85E-2</v>
      </c>
      <c r="AK59" s="79" t="s">
        <v>651</v>
      </c>
      <c r="AL59" s="79" t="s">
        <v>652</v>
      </c>
      <c r="AM59" s="144">
        <v>0</v>
      </c>
      <c r="AN59" s="144">
        <v>0</v>
      </c>
      <c r="AO59" s="144">
        <v>3205000</v>
      </c>
      <c r="AP59" s="144">
        <v>0</v>
      </c>
      <c r="AQ59" s="144">
        <v>0</v>
      </c>
      <c r="AR59" s="144">
        <v>0</v>
      </c>
      <c r="AS59" s="144">
        <v>0</v>
      </c>
      <c r="AT59" s="144">
        <v>0</v>
      </c>
      <c r="AU59" s="144">
        <v>0</v>
      </c>
      <c r="AV59" s="144">
        <v>0</v>
      </c>
      <c r="AW59" s="144">
        <v>0</v>
      </c>
      <c r="AX59" s="144">
        <v>0</v>
      </c>
      <c r="AY59" s="144">
        <v>0</v>
      </c>
      <c r="AZ59" s="144">
        <v>0</v>
      </c>
      <c r="BA59" s="22">
        <f t="shared" si="0"/>
        <v>0</v>
      </c>
      <c r="BB59" s="22">
        <f t="shared" si="1"/>
        <v>3205000</v>
      </c>
      <c r="BC59" s="22">
        <f t="shared" si="2"/>
        <v>3205000</v>
      </c>
    </row>
    <row r="60" spans="1:55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48">
        <v>43826</v>
      </c>
      <c r="AF60" s="148">
        <v>46383</v>
      </c>
      <c r="AG60" s="149">
        <v>585831</v>
      </c>
      <c r="AH60" s="83">
        <v>2.1583333333333332</v>
      </c>
      <c r="AI60" s="83">
        <v>7</v>
      </c>
      <c r="AJ60" s="150">
        <v>8.5000000000000006E-2</v>
      </c>
      <c r="AK60" s="79" t="s">
        <v>651</v>
      </c>
      <c r="AL60" s="79" t="s">
        <v>652</v>
      </c>
      <c r="AM60" s="144">
        <v>0</v>
      </c>
      <c r="AN60" s="144">
        <v>0</v>
      </c>
      <c r="AO60" s="144">
        <v>0</v>
      </c>
      <c r="AP60" s="144">
        <v>0</v>
      </c>
      <c r="AQ60" s="144">
        <v>0</v>
      </c>
      <c r="AR60" s="144">
        <v>0</v>
      </c>
      <c r="AS60" s="144">
        <v>0</v>
      </c>
      <c r="AT60" s="144">
        <v>0</v>
      </c>
      <c r="AU60" s="144">
        <v>0</v>
      </c>
      <c r="AV60" s="144">
        <v>0</v>
      </c>
      <c r="AW60" s="144">
        <v>0</v>
      </c>
      <c r="AX60" s="144">
        <v>0</v>
      </c>
      <c r="AY60" s="144">
        <v>0</v>
      </c>
      <c r="AZ60" s="144">
        <v>0</v>
      </c>
      <c r="BA60" s="22">
        <f t="shared" si="0"/>
        <v>0</v>
      </c>
      <c r="BB60" s="22">
        <f t="shared" si="1"/>
        <v>0</v>
      </c>
      <c r="BC60" s="22">
        <f t="shared" si="2"/>
        <v>0</v>
      </c>
    </row>
    <row r="61" spans="1:55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8">
        <v>43860</v>
      </c>
      <c r="AF61" s="148">
        <v>45687</v>
      </c>
      <c r="AG61" s="149">
        <v>14004714.4</v>
      </c>
      <c r="AH61" s="83">
        <v>0.25</v>
      </c>
      <c r="AI61" s="83">
        <v>5</v>
      </c>
      <c r="AJ61" s="150">
        <v>7.85E-2</v>
      </c>
      <c r="AK61" s="79" t="s">
        <v>651</v>
      </c>
      <c r="AL61" s="79" t="s">
        <v>652</v>
      </c>
      <c r="AM61" s="144">
        <v>0</v>
      </c>
      <c r="AN61" s="144">
        <v>0</v>
      </c>
      <c r="AO61" s="144">
        <v>14004714.4</v>
      </c>
      <c r="AP61" s="144">
        <v>0</v>
      </c>
      <c r="AQ61" s="144">
        <v>0</v>
      </c>
      <c r="AR61" s="144">
        <v>0</v>
      </c>
      <c r="AS61" s="144">
        <v>0</v>
      </c>
      <c r="AT61" s="144">
        <v>0</v>
      </c>
      <c r="AU61" s="144">
        <v>0</v>
      </c>
      <c r="AV61" s="144">
        <v>0</v>
      </c>
      <c r="AW61" s="144">
        <v>0</v>
      </c>
      <c r="AX61" s="144">
        <v>0</v>
      </c>
      <c r="AY61" s="144">
        <v>0</v>
      </c>
      <c r="AZ61" s="144">
        <v>0</v>
      </c>
      <c r="BA61" s="22">
        <f t="shared" si="0"/>
        <v>0</v>
      </c>
      <c r="BB61" s="22">
        <f t="shared" si="1"/>
        <v>14004714.4</v>
      </c>
      <c r="BC61" s="22">
        <f t="shared" si="2"/>
        <v>14004714.4</v>
      </c>
    </row>
    <row r="62" spans="1:55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8">
        <v>43860</v>
      </c>
      <c r="AF62" s="148">
        <v>45687</v>
      </c>
      <c r="AG62" s="149">
        <v>806757.78</v>
      </c>
      <c r="AH62" s="83">
        <v>0.25</v>
      </c>
      <c r="AI62" s="83">
        <v>5</v>
      </c>
      <c r="AJ62" s="150">
        <v>7.85E-2</v>
      </c>
      <c r="AK62" s="79" t="s">
        <v>651</v>
      </c>
      <c r="AL62" s="79" t="s">
        <v>652</v>
      </c>
      <c r="AM62" s="144">
        <v>0</v>
      </c>
      <c r="AN62" s="144">
        <v>0</v>
      </c>
      <c r="AO62" s="144">
        <v>806757.78</v>
      </c>
      <c r="AP62" s="144">
        <v>0</v>
      </c>
      <c r="AQ62" s="144">
        <v>0</v>
      </c>
      <c r="AR62" s="144">
        <v>0</v>
      </c>
      <c r="AS62" s="144">
        <v>0</v>
      </c>
      <c r="AT62" s="144">
        <v>0</v>
      </c>
      <c r="AU62" s="144">
        <v>0</v>
      </c>
      <c r="AV62" s="144">
        <v>0</v>
      </c>
      <c r="AW62" s="144">
        <v>0</v>
      </c>
      <c r="AX62" s="144">
        <v>0</v>
      </c>
      <c r="AY62" s="144">
        <v>0</v>
      </c>
      <c r="AZ62" s="144">
        <v>0</v>
      </c>
      <c r="BA62" s="22">
        <f t="shared" si="0"/>
        <v>0</v>
      </c>
      <c r="BB62" s="22">
        <f t="shared" si="1"/>
        <v>806757.78</v>
      </c>
      <c r="BC62" s="22">
        <f t="shared" si="2"/>
        <v>806757.78</v>
      </c>
    </row>
    <row r="63" spans="1:55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8">
        <v>43860</v>
      </c>
      <c r="AF63" s="148">
        <v>45687</v>
      </c>
      <c r="AG63" s="149">
        <v>734844.73</v>
      </c>
      <c r="AH63" s="83">
        <v>0.25</v>
      </c>
      <c r="AI63" s="83">
        <v>5</v>
      </c>
      <c r="AJ63" s="150">
        <v>7.85E-2</v>
      </c>
      <c r="AK63" s="79" t="s">
        <v>651</v>
      </c>
      <c r="AL63" s="79" t="s">
        <v>652</v>
      </c>
      <c r="AM63" s="144">
        <v>0</v>
      </c>
      <c r="AN63" s="144">
        <v>0</v>
      </c>
      <c r="AO63" s="144">
        <v>734844.73</v>
      </c>
      <c r="AP63" s="144">
        <v>0</v>
      </c>
      <c r="AQ63" s="144">
        <v>0</v>
      </c>
      <c r="AR63" s="144">
        <v>0</v>
      </c>
      <c r="AS63" s="144">
        <v>0</v>
      </c>
      <c r="AT63" s="144">
        <v>0</v>
      </c>
      <c r="AU63" s="144">
        <v>0</v>
      </c>
      <c r="AV63" s="144">
        <v>0</v>
      </c>
      <c r="AW63" s="144">
        <v>0</v>
      </c>
      <c r="AX63" s="144">
        <v>0</v>
      </c>
      <c r="AY63" s="144">
        <v>0</v>
      </c>
      <c r="AZ63" s="144">
        <v>0</v>
      </c>
      <c r="BA63" s="22">
        <f t="shared" si="0"/>
        <v>0</v>
      </c>
      <c r="BB63" s="22">
        <f t="shared" si="1"/>
        <v>734844.73</v>
      </c>
      <c r="BC63" s="22">
        <f t="shared" si="2"/>
        <v>734844.73</v>
      </c>
    </row>
    <row r="64" spans="1:55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8">
        <v>43860</v>
      </c>
      <c r="AF64" s="148">
        <v>45687</v>
      </c>
      <c r="AG64" s="149">
        <v>1012037</v>
      </c>
      <c r="AH64" s="83">
        <v>0.25</v>
      </c>
      <c r="AI64" s="83">
        <v>5</v>
      </c>
      <c r="AJ64" s="150">
        <v>7.85E-2</v>
      </c>
      <c r="AK64" s="79" t="s">
        <v>651</v>
      </c>
      <c r="AL64" s="79" t="s">
        <v>652</v>
      </c>
      <c r="AM64" s="144">
        <v>0</v>
      </c>
      <c r="AN64" s="144">
        <v>0</v>
      </c>
      <c r="AO64" s="144">
        <v>1012037</v>
      </c>
      <c r="AP64" s="144">
        <v>0</v>
      </c>
      <c r="AQ64" s="144">
        <v>0</v>
      </c>
      <c r="AR64" s="144">
        <v>0</v>
      </c>
      <c r="AS64" s="144">
        <v>0</v>
      </c>
      <c r="AT64" s="144">
        <v>0</v>
      </c>
      <c r="AU64" s="144">
        <v>0</v>
      </c>
      <c r="AV64" s="144">
        <v>0</v>
      </c>
      <c r="AW64" s="144">
        <v>0</v>
      </c>
      <c r="AX64" s="144">
        <v>0</v>
      </c>
      <c r="AY64" s="144">
        <v>0</v>
      </c>
      <c r="AZ64" s="144">
        <v>0</v>
      </c>
      <c r="BA64" s="22">
        <f t="shared" si="0"/>
        <v>0</v>
      </c>
      <c r="BB64" s="22">
        <f t="shared" si="1"/>
        <v>1012037</v>
      </c>
      <c r="BC64" s="22">
        <f t="shared" si="2"/>
        <v>1012037</v>
      </c>
    </row>
    <row r="65" spans="1:55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8">
        <v>43860</v>
      </c>
      <c r="AF65" s="148">
        <v>45687</v>
      </c>
      <c r="AG65" s="149">
        <v>1564434.67</v>
      </c>
      <c r="AH65" s="83">
        <v>0.25</v>
      </c>
      <c r="AI65" s="83">
        <v>5</v>
      </c>
      <c r="AJ65" s="150">
        <v>7.85E-2</v>
      </c>
      <c r="AK65" s="79" t="s">
        <v>651</v>
      </c>
      <c r="AL65" s="79" t="s">
        <v>652</v>
      </c>
      <c r="AM65" s="144">
        <v>0</v>
      </c>
      <c r="AN65" s="144">
        <v>0</v>
      </c>
      <c r="AO65" s="144">
        <v>1564434.67</v>
      </c>
      <c r="AP65" s="144">
        <v>0</v>
      </c>
      <c r="AQ65" s="144">
        <v>0</v>
      </c>
      <c r="AR65" s="144">
        <v>0</v>
      </c>
      <c r="AS65" s="144">
        <v>0</v>
      </c>
      <c r="AT65" s="144">
        <v>0</v>
      </c>
      <c r="AU65" s="144">
        <v>0</v>
      </c>
      <c r="AV65" s="144">
        <v>0</v>
      </c>
      <c r="AW65" s="144">
        <v>0</v>
      </c>
      <c r="AX65" s="144">
        <v>0</v>
      </c>
      <c r="AY65" s="144">
        <v>0</v>
      </c>
      <c r="AZ65" s="144">
        <v>0</v>
      </c>
      <c r="BA65" s="22">
        <f t="shared" si="0"/>
        <v>0</v>
      </c>
      <c r="BB65" s="22">
        <f t="shared" si="1"/>
        <v>1564434.67</v>
      </c>
      <c r="BC65" s="22">
        <f t="shared" si="2"/>
        <v>1564434.67</v>
      </c>
    </row>
    <row r="66" spans="1:55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48">
        <v>43826</v>
      </c>
      <c r="AF66" s="148">
        <v>46383</v>
      </c>
      <c r="AG66" s="149">
        <v>1564434.67</v>
      </c>
      <c r="AH66" s="83">
        <v>2.1583333333333332</v>
      </c>
      <c r="AI66" s="83">
        <v>7</v>
      </c>
      <c r="AJ66" s="150">
        <v>8.5000000000000006E-2</v>
      </c>
      <c r="AK66" s="79" t="s">
        <v>651</v>
      </c>
      <c r="AL66" s="79" t="s">
        <v>652</v>
      </c>
      <c r="AM66" s="144">
        <v>0</v>
      </c>
      <c r="AN66" s="144">
        <v>0</v>
      </c>
      <c r="AO66" s="144">
        <v>0</v>
      </c>
      <c r="AP66" s="144">
        <v>0</v>
      </c>
      <c r="AQ66" s="144">
        <v>0</v>
      </c>
      <c r="AR66" s="144">
        <v>0</v>
      </c>
      <c r="AS66" s="144">
        <v>0</v>
      </c>
      <c r="AT66" s="144">
        <v>0</v>
      </c>
      <c r="AU66" s="144">
        <v>0</v>
      </c>
      <c r="AV66" s="144">
        <v>0</v>
      </c>
      <c r="AW66" s="144">
        <v>0</v>
      </c>
      <c r="AX66" s="144">
        <v>0</v>
      </c>
      <c r="AY66" s="144">
        <v>0</v>
      </c>
      <c r="AZ66" s="144">
        <v>0</v>
      </c>
      <c r="BA66" s="22">
        <f t="shared" si="0"/>
        <v>0</v>
      </c>
      <c r="BB66" s="22">
        <f t="shared" si="1"/>
        <v>0</v>
      </c>
      <c r="BC66" s="22">
        <f t="shared" si="2"/>
        <v>0</v>
      </c>
    </row>
    <row r="67" spans="1:55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8">
        <v>43860</v>
      </c>
      <c r="AF67" s="148">
        <v>45687</v>
      </c>
      <c r="AG67" s="149">
        <v>1185812.6000000001</v>
      </c>
      <c r="AH67" s="83">
        <v>0.25</v>
      </c>
      <c r="AI67" s="83">
        <v>5</v>
      </c>
      <c r="AJ67" s="150">
        <v>7.85E-2</v>
      </c>
      <c r="AK67" s="79" t="s">
        <v>651</v>
      </c>
      <c r="AL67" s="79" t="s">
        <v>652</v>
      </c>
      <c r="AM67" s="144">
        <v>0</v>
      </c>
      <c r="AN67" s="144">
        <v>0</v>
      </c>
      <c r="AO67" s="144">
        <v>1185812.6000000001</v>
      </c>
      <c r="AP67" s="144">
        <v>0</v>
      </c>
      <c r="AQ67" s="144">
        <v>0</v>
      </c>
      <c r="AR67" s="144">
        <v>0</v>
      </c>
      <c r="AS67" s="144">
        <v>0</v>
      </c>
      <c r="AT67" s="144">
        <v>0</v>
      </c>
      <c r="AU67" s="144">
        <v>0</v>
      </c>
      <c r="AV67" s="144">
        <v>0</v>
      </c>
      <c r="AW67" s="144">
        <v>0</v>
      </c>
      <c r="AX67" s="144">
        <v>0</v>
      </c>
      <c r="AY67" s="144">
        <v>0</v>
      </c>
      <c r="AZ67" s="144">
        <v>0</v>
      </c>
      <c r="BA67" s="22">
        <f t="shared" ref="BA67:BA130" si="3">SUM(AM67:AN67)</f>
        <v>0</v>
      </c>
      <c r="BB67" s="22">
        <f t="shared" si="1"/>
        <v>1185812.6000000001</v>
      </c>
      <c r="BC67" s="22">
        <f t="shared" si="2"/>
        <v>1185812.6000000001</v>
      </c>
    </row>
    <row r="68" spans="1:55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8">
        <v>43860</v>
      </c>
      <c r="AF68" s="148">
        <v>45687</v>
      </c>
      <c r="AG68" s="149">
        <v>778223.33</v>
      </c>
      <c r="AH68" s="83">
        <v>0.25</v>
      </c>
      <c r="AI68" s="83">
        <v>5</v>
      </c>
      <c r="AJ68" s="150">
        <v>7.85E-2</v>
      </c>
      <c r="AK68" s="79" t="s">
        <v>651</v>
      </c>
      <c r="AL68" s="79" t="s">
        <v>652</v>
      </c>
      <c r="AM68" s="144">
        <v>0</v>
      </c>
      <c r="AN68" s="144">
        <v>0</v>
      </c>
      <c r="AO68" s="144">
        <v>778223.33</v>
      </c>
      <c r="AP68" s="144">
        <v>0</v>
      </c>
      <c r="AQ68" s="144">
        <v>0</v>
      </c>
      <c r="AR68" s="144">
        <v>0</v>
      </c>
      <c r="AS68" s="144">
        <v>0</v>
      </c>
      <c r="AT68" s="144">
        <v>0</v>
      </c>
      <c r="AU68" s="144">
        <v>0</v>
      </c>
      <c r="AV68" s="144">
        <v>0</v>
      </c>
      <c r="AW68" s="144">
        <v>0</v>
      </c>
      <c r="AX68" s="144">
        <v>0</v>
      </c>
      <c r="AY68" s="144">
        <v>0</v>
      </c>
      <c r="AZ68" s="144">
        <v>0</v>
      </c>
      <c r="BA68" s="22">
        <f t="shared" si="3"/>
        <v>0</v>
      </c>
      <c r="BB68" s="22">
        <f t="shared" ref="BB68:BB131" si="4">SUM(AO68:AZ68)</f>
        <v>778223.33</v>
      </c>
      <c r="BC68" s="22">
        <f t="shared" ref="BC68:BC131" si="5">BA68+BB68</f>
        <v>778223.33</v>
      </c>
    </row>
    <row r="69" spans="1:55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8">
        <v>43860</v>
      </c>
      <c r="AF69" s="148">
        <v>45687</v>
      </c>
      <c r="AG69" s="149">
        <v>117551.89</v>
      </c>
      <c r="AH69" s="83">
        <v>0.25</v>
      </c>
      <c r="AI69" s="83">
        <v>5</v>
      </c>
      <c r="AJ69" s="150">
        <v>7.85E-2</v>
      </c>
      <c r="AK69" s="79" t="s">
        <v>651</v>
      </c>
      <c r="AL69" s="79" t="s">
        <v>652</v>
      </c>
      <c r="AM69" s="144">
        <v>0</v>
      </c>
      <c r="AN69" s="144">
        <v>0</v>
      </c>
      <c r="AO69" s="144">
        <v>117551.89</v>
      </c>
      <c r="AP69" s="144">
        <v>0</v>
      </c>
      <c r="AQ69" s="144">
        <v>0</v>
      </c>
      <c r="AR69" s="144">
        <v>0</v>
      </c>
      <c r="AS69" s="144">
        <v>0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44">
        <v>0</v>
      </c>
      <c r="AZ69" s="144">
        <v>0</v>
      </c>
      <c r="BA69" s="22">
        <f t="shared" si="3"/>
        <v>0</v>
      </c>
      <c r="BB69" s="22">
        <f t="shared" si="4"/>
        <v>117551.89</v>
      </c>
      <c r="BC69" s="22">
        <f t="shared" si="5"/>
        <v>117551.89</v>
      </c>
    </row>
    <row r="70" spans="1:55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8">
        <v>43860</v>
      </c>
      <c r="AF70" s="148">
        <v>45687</v>
      </c>
      <c r="AG70" s="149">
        <v>1417316.42</v>
      </c>
      <c r="AH70" s="83">
        <v>0.25</v>
      </c>
      <c r="AI70" s="83">
        <v>5</v>
      </c>
      <c r="AJ70" s="150">
        <v>7.85E-2</v>
      </c>
      <c r="AK70" s="79" t="s">
        <v>651</v>
      </c>
      <c r="AL70" s="79" t="s">
        <v>652</v>
      </c>
      <c r="AM70" s="144">
        <v>0</v>
      </c>
      <c r="AN70" s="144">
        <v>0</v>
      </c>
      <c r="AO70" s="144">
        <v>1417316.42</v>
      </c>
      <c r="AP70" s="144">
        <v>0</v>
      </c>
      <c r="AQ70" s="144">
        <v>0</v>
      </c>
      <c r="AR70" s="144">
        <v>0</v>
      </c>
      <c r="AS70" s="144">
        <v>0</v>
      </c>
      <c r="AT70" s="144">
        <v>0</v>
      </c>
      <c r="AU70" s="144">
        <v>0</v>
      </c>
      <c r="AV70" s="144">
        <v>0</v>
      </c>
      <c r="AW70" s="144">
        <v>0</v>
      </c>
      <c r="AX70" s="144">
        <v>0</v>
      </c>
      <c r="AY70" s="144">
        <v>0</v>
      </c>
      <c r="AZ70" s="144">
        <v>0</v>
      </c>
      <c r="BA70" s="22">
        <f t="shared" si="3"/>
        <v>0</v>
      </c>
      <c r="BB70" s="22">
        <f t="shared" si="4"/>
        <v>1417316.42</v>
      </c>
      <c r="BC70" s="22">
        <f t="shared" si="5"/>
        <v>1417316.42</v>
      </c>
    </row>
    <row r="71" spans="1:55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48">
        <v>43826</v>
      </c>
      <c r="AF71" s="148">
        <v>46383</v>
      </c>
      <c r="AG71" s="149">
        <v>1405686.01</v>
      </c>
      <c r="AH71" s="83">
        <v>2.1583333333333332</v>
      </c>
      <c r="AI71" s="83">
        <v>7</v>
      </c>
      <c r="AJ71" s="150">
        <v>8.5000000000000006E-2</v>
      </c>
      <c r="AK71" s="79" t="s">
        <v>651</v>
      </c>
      <c r="AL71" s="79" t="s">
        <v>652</v>
      </c>
      <c r="AM71" s="144">
        <v>0</v>
      </c>
      <c r="AN71" s="144">
        <v>0</v>
      </c>
      <c r="AO71" s="144">
        <v>0</v>
      </c>
      <c r="AP71" s="144">
        <v>0</v>
      </c>
      <c r="AQ71" s="144">
        <v>0</v>
      </c>
      <c r="AR71" s="144">
        <v>0</v>
      </c>
      <c r="AS71" s="144">
        <v>0</v>
      </c>
      <c r="AT71" s="144">
        <v>0</v>
      </c>
      <c r="AU71" s="144">
        <v>0</v>
      </c>
      <c r="AV71" s="144">
        <v>0</v>
      </c>
      <c r="AW71" s="144">
        <v>0</v>
      </c>
      <c r="AX71" s="144">
        <v>0</v>
      </c>
      <c r="AY71" s="144">
        <v>0</v>
      </c>
      <c r="AZ71" s="144">
        <v>0</v>
      </c>
      <c r="BA71" s="22">
        <f t="shared" si="3"/>
        <v>0</v>
      </c>
      <c r="BB71" s="22">
        <f t="shared" si="4"/>
        <v>0</v>
      </c>
      <c r="BC71" s="22">
        <f t="shared" si="5"/>
        <v>0</v>
      </c>
    </row>
    <row r="72" spans="1:55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8">
        <v>43860</v>
      </c>
      <c r="AF72" s="148">
        <v>45687</v>
      </c>
      <c r="AG72" s="149">
        <v>1204773</v>
      </c>
      <c r="AH72" s="83">
        <v>0.25</v>
      </c>
      <c r="AI72" s="83">
        <v>5</v>
      </c>
      <c r="AJ72" s="150">
        <v>7.85E-2</v>
      </c>
      <c r="AK72" s="79" t="s">
        <v>651</v>
      </c>
      <c r="AL72" s="79" t="s">
        <v>652</v>
      </c>
      <c r="AM72" s="144">
        <v>0</v>
      </c>
      <c r="AN72" s="144">
        <v>0</v>
      </c>
      <c r="AO72" s="144">
        <v>1204773</v>
      </c>
      <c r="AP72" s="144">
        <v>0</v>
      </c>
      <c r="AQ72" s="144">
        <v>0</v>
      </c>
      <c r="AR72" s="144">
        <v>0</v>
      </c>
      <c r="AS72" s="144">
        <v>0</v>
      </c>
      <c r="AT72" s="144">
        <v>0</v>
      </c>
      <c r="AU72" s="144">
        <v>0</v>
      </c>
      <c r="AV72" s="144">
        <v>0</v>
      </c>
      <c r="AW72" s="144">
        <v>0</v>
      </c>
      <c r="AX72" s="144">
        <v>0</v>
      </c>
      <c r="AY72" s="144">
        <v>0</v>
      </c>
      <c r="AZ72" s="144">
        <v>0</v>
      </c>
      <c r="BA72" s="22">
        <f t="shared" si="3"/>
        <v>0</v>
      </c>
      <c r="BB72" s="22">
        <f t="shared" si="4"/>
        <v>1204773</v>
      </c>
      <c r="BC72" s="22">
        <f t="shared" si="5"/>
        <v>1204773</v>
      </c>
    </row>
    <row r="73" spans="1:55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48">
        <v>43826</v>
      </c>
      <c r="AF73" s="148">
        <v>46383</v>
      </c>
      <c r="AG73" s="149">
        <v>1204773</v>
      </c>
      <c r="AH73" s="83">
        <v>2.1583333333333332</v>
      </c>
      <c r="AI73" s="83">
        <v>7</v>
      </c>
      <c r="AJ73" s="150">
        <v>8.5000000000000006E-2</v>
      </c>
      <c r="AK73" s="79" t="s">
        <v>651</v>
      </c>
      <c r="AL73" s="79" t="s">
        <v>652</v>
      </c>
      <c r="AM73" s="144">
        <v>0</v>
      </c>
      <c r="AN73" s="144">
        <v>0</v>
      </c>
      <c r="AO73" s="144">
        <v>0</v>
      </c>
      <c r="AP73" s="144">
        <v>0</v>
      </c>
      <c r="AQ73" s="144">
        <v>0</v>
      </c>
      <c r="AR73" s="144">
        <v>0</v>
      </c>
      <c r="AS73" s="144">
        <v>0</v>
      </c>
      <c r="AT73" s="144">
        <v>0</v>
      </c>
      <c r="AU73" s="144">
        <v>0</v>
      </c>
      <c r="AV73" s="144">
        <v>0</v>
      </c>
      <c r="AW73" s="144">
        <v>0</v>
      </c>
      <c r="AX73" s="144">
        <v>0</v>
      </c>
      <c r="AY73" s="144">
        <v>0</v>
      </c>
      <c r="AZ73" s="144">
        <v>0</v>
      </c>
      <c r="BA73" s="22">
        <f t="shared" si="3"/>
        <v>0</v>
      </c>
      <c r="BB73" s="22">
        <f t="shared" si="4"/>
        <v>0</v>
      </c>
      <c r="BC73" s="22">
        <f t="shared" si="5"/>
        <v>0</v>
      </c>
    </row>
    <row r="74" spans="1:55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8">
        <v>43860</v>
      </c>
      <c r="AF74" s="148">
        <v>45687</v>
      </c>
      <c r="AG74" s="149">
        <v>744695</v>
      </c>
      <c r="AH74" s="83">
        <v>0.25</v>
      </c>
      <c r="AI74" s="83">
        <v>5</v>
      </c>
      <c r="AJ74" s="150">
        <v>7.85E-2</v>
      </c>
      <c r="AK74" s="79" t="s">
        <v>651</v>
      </c>
      <c r="AL74" s="79" t="s">
        <v>652</v>
      </c>
      <c r="AM74" s="144">
        <v>0</v>
      </c>
      <c r="AN74" s="144">
        <v>0</v>
      </c>
      <c r="AO74" s="144">
        <v>744695</v>
      </c>
      <c r="AP74" s="144">
        <v>0</v>
      </c>
      <c r="AQ74" s="144">
        <v>0</v>
      </c>
      <c r="AR74" s="144">
        <v>0</v>
      </c>
      <c r="AS74" s="144">
        <v>0</v>
      </c>
      <c r="AT74" s="144">
        <v>0</v>
      </c>
      <c r="AU74" s="144">
        <v>0</v>
      </c>
      <c r="AV74" s="144">
        <v>0</v>
      </c>
      <c r="AW74" s="144">
        <v>0</v>
      </c>
      <c r="AX74" s="144">
        <v>0</v>
      </c>
      <c r="AY74" s="144">
        <v>0</v>
      </c>
      <c r="AZ74" s="144">
        <v>0</v>
      </c>
      <c r="BA74" s="22">
        <f t="shared" si="3"/>
        <v>0</v>
      </c>
      <c r="BB74" s="22">
        <f t="shared" si="4"/>
        <v>744695</v>
      </c>
      <c r="BC74" s="22">
        <f t="shared" si="5"/>
        <v>744695</v>
      </c>
    </row>
    <row r="75" spans="1:55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8">
        <v>43860</v>
      </c>
      <c r="AF75" s="148">
        <v>45687</v>
      </c>
      <c r="AG75" s="149">
        <v>205079.71</v>
      </c>
      <c r="AH75" s="83">
        <v>0.25</v>
      </c>
      <c r="AI75" s="83">
        <v>5</v>
      </c>
      <c r="AJ75" s="150">
        <v>7.85E-2</v>
      </c>
      <c r="AK75" s="79" t="s">
        <v>651</v>
      </c>
      <c r="AL75" s="79" t="s">
        <v>652</v>
      </c>
      <c r="AM75" s="144">
        <v>0</v>
      </c>
      <c r="AN75" s="144">
        <v>0</v>
      </c>
      <c r="AO75" s="144">
        <v>205079.71</v>
      </c>
      <c r="AP75" s="144">
        <v>0</v>
      </c>
      <c r="AQ75" s="144">
        <v>0</v>
      </c>
      <c r="AR75" s="144">
        <v>0</v>
      </c>
      <c r="AS75" s="144">
        <v>0</v>
      </c>
      <c r="AT75" s="144">
        <v>0</v>
      </c>
      <c r="AU75" s="144">
        <v>0</v>
      </c>
      <c r="AV75" s="144">
        <v>0</v>
      </c>
      <c r="AW75" s="144">
        <v>0</v>
      </c>
      <c r="AX75" s="144">
        <v>0</v>
      </c>
      <c r="AY75" s="144">
        <v>0</v>
      </c>
      <c r="AZ75" s="144">
        <v>0</v>
      </c>
      <c r="BA75" s="22">
        <f t="shared" si="3"/>
        <v>0</v>
      </c>
      <c r="BB75" s="22">
        <f t="shared" si="4"/>
        <v>205079.71</v>
      </c>
      <c r="BC75" s="22">
        <f t="shared" si="5"/>
        <v>205079.71</v>
      </c>
    </row>
    <row r="76" spans="1:55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8">
        <v>43860</v>
      </c>
      <c r="AF76" s="148">
        <v>45687</v>
      </c>
      <c r="AG76" s="149">
        <v>128104.31</v>
      </c>
      <c r="AH76" s="83">
        <v>0.25</v>
      </c>
      <c r="AI76" s="83">
        <v>5</v>
      </c>
      <c r="AJ76" s="150">
        <v>7.85E-2</v>
      </c>
      <c r="AK76" s="79" t="s">
        <v>651</v>
      </c>
      <c r="AL76" s="79" t="s">
        <v>652</v>
      </c>
      <c r="AM76" s="144">
        <v>0</v>
      </c>
      <c r="AN76" s="144">
        <v>0</v>
      </c>
      <c r="AO76" s="144">
        <v>128104.31</v>
      </c>
      <c r="AP76" s="144">
        <v>0</v>
      </c>
      <c r="AQ76" s="144">
        <v>0</v>
      </c>
      <c r="AR76" s="144">
        <v>0</v>
      </c>
      <c r="AS76" s="144">
        <v>0</v>
      </c>
      <c r="AT76" s="144">
        <v>0</v>
      </c>
      <c r="AU76" s="144">
        <v>0</v>
      </c>
      <c r="AV76" s="144">
        <v>0</v>
      </c>
      <c r="AW76" s="144">
        <v>0</v>
      </c>
      <c r="AX76" s="144">
        <v>0</v>
      </c>
      <c r="AY76" s="144">
        <v>0</v>
      </c>
      <c r="AZ76" s="144">
        <v>0</v>
      </c>
      <c r="BA76" s="22">
        <f t="shared" si="3"/>
        <v>0</v>
      </c>
      <c r="BB76" s="22">
        <f t="shared" si="4"/>
        <v>128104.31</v>
      </c>
      <c r="BC76" s="22">
        <f t="shared" si="5"/>
        <v>128104.31</v>
      </c>
    </row>
    <row r="77" spans="1:55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48">
        <v>43826</v>
      </c>
      <c r="AF77" s="148">
        <v>46383</v>
      </c>
      <c r="AG77" s="149">
        <v>127038.97</v>
      </c>
      <c r="AH77" s="83">
        <v>2.1583333333333332</v>
      </c>
      <c r="AI77" s="83">
        <v>7</v>
      </c>
      <c r="AJ77" s="150">
        <v>8.5000000000000006E-2</v>
      </c>
      <c r="AK77" s="79" t="s">
        <v>651</v>
      </c>
      <c r="AL77" s="79" t="s">
        <v>652</v>
      </c>
      <c r="AM77" s="144">
        <v>0</v>
      </c>
      <c r="AN77" s="144">
        <v>0</v>
      </c>
      <c r="AO77" s="144">
        <v>0</v>
      </c>
      <c r="AP77" s="144">
        <v>0</v>
      </c>
      <c r="AQ77" s="144">
        <v>0</v>
      </c>
      <c r="AR77" s="144">
        <v>0</v>
      </c>
      <c r="AS77" s="144">
        <v>0</v>
      </c>
      <c r="AT77" s="144">
        <v>0</v>
      </c>
      <c r="AU77" s="144">
        <v>0</v>
      </c>
      <c r="AV77" s="144">
        <v>0</v>
      </c>
      <c r="AW77" s="144">
        <v>0</v>
      </c>
      <c r="AX77" s="144">
        <v>0</v>
      </c>
      <c r="AY77" s="144">
        <v>0</v>
      </c>
      <c r="AZ77" s="144">
        <v>0</v>
      </c>
      <c r="BA77" s="22">
        <f t="shared" si="3"/>
        <v>0</v>
      </c>
      <c r="BB77" s="22">
        <f t="shared" si="4"/>
        <v>0</v>
      </c>
      <c r="BC77" s="22">
        <f t="shared" si="5"/>
        <v>0</v>
      </c>
    </row>
    <row r="78" spans="1:55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8">
        <v>43860</v>
      </c>
      <c r="AF78" s="148">
        <v>45687</v>
      </c>
      <c r="AG78" s="149">
        <v>437542.38</v>
      </c>
      <c r="AH78" s="83">
        <v>0.25</v>
      </c>
      <c r="AI78" s="83">
        <v>5</v>
      </c>
      <c r="AJ78" s="150">
        <v>7.85E-2</v>
      </c>
      <c r="AK78" s="79" t="s">
        <v>651</v>
      </c>
      <c r="AL78" s="79" t="s">
        <v>652</v>
      </c>
      <c r="AM78" s="144">
        <v>0</v>
      </c>
      <c r="AN78" s="144">
        <v>0</v>
      </c>
      <c r="AO78" s="144">
        <v>437542.38</v>
      </c>
      <c r="AP78" s="144">
        <v>0</v>
      </c>
      <c r="AQ78" s="144">
        <v>0</v>
      </c>
      <c r="AR78" s="144">
        <v>0</v>
      </c>
      <c r="AS78" s="144">
        <v>0</v>
      </c>
      <c r="AT78" s="144">
        <v>0</v>
      </c>
      <c r="AU78" s="144">
        <v>0</v>
      </c>
      <c r="AV78" s="144">
        <v>0</v>
      </c>
      <c r="AW78" s="144">
        <v>0</v>
      </c>
      <c r="AX78" s="144">
        <v>0</v>
      </c>
      <c r="AY78" s="144">
        <v>0</v>
      </c>
      <c r="AZ78" s="144">
        <v>0</v>
      </c>
      <c r="BA78" s="22">
        <f t="shared" si="3"/>
        <v>0</v>
      </c>
      <c r="BB78" s="22">
        <f t="shared" si="4"/>
        <v>437542.38</v>
      </c>
      <c r="BC78" s="22">
        <f t="shared" si="5"/>
        <v>437542.38</v>
      </c>
    </row>
    <row r="79" spans="1:55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48">
        <v>43826</v>
      </c>
      <c r="AF79" s="148">
        <v>46383</v>
      </c>
      <c r="AG79" s="149">
        <v>437542.38</v>
      </c>
      <c r="AH79" s="83">
        <v>2.1583333333333332</v>
      </c>
      <c r="AI79" s="83">
        <v>7</v>
      </c>
      <c r="AJ79" s="150">
        <v>8.5000000000000006E-2</v>
      </c>
      <c r="AK79" s="79" t="s">
        <v>651</v>
      </c>
      <c r="AL79" s="79" t="s">
        <v>652</v>
      </c>
      <c r="AM79" s="144">
        <v>0</v>
      </c>
      <c r="AN79" s="144">
        <v>0</v>
      </c>
      <c r="AO79" s="144">
        <v>0</v>
      </c>
      <c r="AP79" s="144">
        <v>0</v>
      </c>
      <c r="AQ79" s="144">
        <v>0</v>
      </c>
      <c r="AR79" s="144">
        <v>0</v>
      </c>
      <c r="AS79" s="144">
        <v>0</v>
      </c>
      <c r="AT79" s="144">
        <v>0</v>
      </c>
      <c r="AU79" s="144">
        <v>0</v>
      </c>
      <c r="AV79" s="144">
        <v>0</v>
      </c>
      <c r="AW79" s="144">
        <v>0</v>
      </c>
      <c r="AX79" s="144">
        <v>0</v>
      </c>
      <c r="AY79" s="144">
        <v>0</v>
      </c>
      <c r="AZ79" s="144">
        <v>0</v>
      </c>
      <c r="BA79" s="22">
        <f t="shared" si="3"/>
        <v>0</v>
      </c>
      <c r="BB79" s="22">
        <f t="shared" si="4"/>
        <v>0</v>
      </c>
      <c r="BC79" s="22">
        <f t="shared" si="5"/>
        <v>0</v>
      </c>
    </row>
    <row r="80" spans="1:55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8">
        <v>43860</v>
      </c>
      <c r="AF80" s="148">
        <v>45687</v>
      </c>
      <c r="AG80" s="149">
        <v>417739.66</v>
      </c>
      <c r="AH80" s="83">
        <v>0.25</v>
      </c>
      <c r="AI80" s="83">
        <v>5</v>
      </c>
      <c r="AJ80" s="150">
        <v>7.85E-2</v>
      </c>
      <c r="AK80" s="79" t="s">
        <v>651</v>
      </c>
      <c r="AL80" s="79" t="s">
        <v>652</v>
      </c>
      <c r="AM80" s="144">
        <v>0</v>
      </c>
      <c r="AN80" s="144">
        <v>0</v>
      </c>
      <c r="AO80" s="144">
        <v>417739.66</v>
      </c>
      <c r="AP80" s="144">
        <v>0</v>
      </c>
      <c r="AQ80" s="144">
        <v>0</v>
      </c>
      <c r="AR80" s="144">
        <v>0</v>
      </c>
      <c r="AS80" s="144">
        <v>0</v>
      </c>
      <c r="AT80" s="144">
        <v>0</v>
      </c>
      <c r="AU80" s="144">
        <v>0</v>
      </c>
      <c r="AV80" s="144">
        <v>0</v>
      </c>
      <c r="AW80" s="144">
        <v>0</v>
      </c>
      <c r="AX80" s="144">
        <v>0</v>
      </c>
      <c r="AY80" s="144">
        <v>0</v>
      </c>
      <c r="AZ80" s="144">
        <v>0</v>
      </c>
      <c r="BA80" s="22">
        <f t="shared" si="3"/>
        <v>0</v>
      </c>
      <c r="BB80" s="22">
        <f t="shared" si="4"/>
        <v>417739.66</v>
      </c>
      <c r="BC80" s="22">
        <f t="shared" si="5"/>
        <v>417739.66</v>
      </c>
    </row>
    <row r="81" spans="1:55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8">
        <v>43860</v>
      </c>
      <c r="AF81" s="148">
        <v>45687</v>
      </c>
      <c r="AG81" s="149">
        <v>645039.01</v>
      </c>
      <c r="AH81" s="83">
        <v>0.25</v>
      </c>
      <c r="AI81" s="83">
        <v>5</v>
      </c>
      <c r="AJ81" s="150">
        <v>7.85E-2</v>
      </c>
      <c r="AK81" s="79" t="s">
        <v>651</v>
      </c>
      <c r="AL81" s="79" t="s">
        <v>652</v>
      </c>
      <c r="AM81" s="144">
        <v>0</v>
      </c>
      <c r="AN81" s="144">
        <v>0</v>
      </c>
      <c r="AO81" s="144">
        <v>645039.01</v>
      </c>
      <c r="AP81" s="144">
        <v>0</v>
      </c>
      <c r="AQ81" s="144">
        <v>0</v>
      </c>
      <c r="AR81" s="144">
        <v>0</v>
      </c>
      <c r="AS81" s="144">
        <v>0</v>
      </c>
      <c r="AT81" s="144">
        <v>0</v>
      </c>
      <c r="AU81" s="144">
        <v>0</v>
      </c>
      <c r="AV81" s="144">
        <v>0</v>
      </c>
      <c r="AW81" s="144">
        <v>0</v>
      </c>
      <c r="AX81" s="144">
        <v>0</v>
      </c>
      <c r="AY81" s="144">
        <v>0</v>
      </c>
      <c r="AZ81" s="144">
        <v>0</v>
      </c>
      <c r="BA81" s="22">
        <f t="shared" si="3"/>
        <v>0</v>
      </c>
      <c r="BB81" s="22">
        <f t="shared" si="4"/>
        <v>645039.01</v>
      </c>
      <c r="BC81" s="22">
        <f t="shared" si="5"/>
        <v>645039.01</v>
      </c>
    </row>
    <row r="82" spans="1:55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8">
        <v>43860</v>
      </c>
      <c r="AF82" s="148">
        <v>45687</v>
      </c>
      <c r="AG82" s="149">
        <v>2772000</v>
      </c>
      <c r="AH82" s="83">
        <v>0.25</v>
      </c>
      <c r="AI82" s="83">
        <v>5</v>
      </c>
      <c r="AJ82" s="150">
        <v>7.85E-2</v>
      </c>
      <c r="AK82" s="79" t="s">
        <v>651</v>
      </c>
      <c r="AL82" s="79" t="s">
        <v>652</v>
      </c>
      <c r="AM82" s="144">
        <v>0</v>
      </c>
      <c r="AN82" s="144">
        <v>0</v>
      </c>
      <c r="AO82" s="144">
        <v>2772000</v>
      </c>
      <c r="AP82" s="144">
        <v>0</v>
      </c>
      <c r="AQ82" s="144">
        <v>0</v>
      </c>
      <c r="AR82" s="144">
        <v>0</v>
      </c>
      <c r="AS82" s="144">
        <v>0</v>
      </c>
      <c r="AT82" s="144">
        <v>0</v>
      </c>
      <c r="AU82" s="144">
        <v>0</v>
      </c>
      <c r="AV82" s="144">
        <v>0</v>
      </c>
      <c r="AW82" s="144">
        <v>0</v>
      </c>
      <c r="AX82" s="144">
        <v>0</v>
      </c>
      <c r="AY82" s="144">
        <v>0</v>
      </c>
      <c r="AZ82" s="144">
        <v>0</v>
      </c>
      <c r="BA82" s="22">
        <f t="shared" si="3"/>
        <v>0</v>
      </c>
      <c r="BB82" s="22">
        <f t="shared" si="4"/>
        <v>2772000</v>
      </c>
      <c r="BC82" s="22">
        <f t="shared" si="5"/>
        <v>2772000</v>
      </c>
    </row>
    <row r="83" spans="1:55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48">
        <v>43826</v>
      </c>
      <c r="AF83" s="148">
        <v>46383</v>
      </c>
      <c r="AG83" s="149">
        <v>2772000</v>
      </c>
      <c r="AH83" s="83">
        <v>2.1583333333333332</v>
      </c>
      <c r="AI83" s="83">
        <v>7</v>
      </c>
      <c r="AJ83" s="150">
        <v>8.5000000000000006E-2</v>
      </c>
      <c r="AK83" s="79" t="s">
        <v>651</v>
      </c>
      <c r="AL83" s="79" t="s">
        <v>652</v>
      </c>
      <c r="AM83" s="144">
        <v>0</v>
      </c>
      <c r="AN83" s="144">
        <v>0</v>
      </c>
      <c r="AO83" s="144">
        <v>0</v>
      </c>
      <c r="AP83" s="144">
        <v>0</v>
      </c>
      <c r="AQ83" s="144">
        <v>0</v>
      </c>
      <c r="AR83" s="144">
        <v>0</v>
      </c>
      <c r="AS83" s="144">
        <v>0</v>
      </c>
      <c r="AT83" s="144">
        <v>0</v>
      </c>
      <c r="AU83" s="144">
        <v>0</v>
      </c>
      <c r="AV83" s="144">
        <v>0</v>
      </c>
      <c r="AW83" s="144">
        <v>0</v>
      </c>
      <c r="AX83" s="144">
        <v>0</v>
      </c>
      <c r="AY83" s="144">
        <v>0</v>
      </c>
      <c r="AZ83" s="144">
        <v>0</v>
      </c>
      <c r="BA83" s="22">
        <f t="shared" si="3"/>
        <v>0</v>
      </c>
      <c r="BB83" s="22">
        <f t="shared" si="4"/>
        <v>0</v>
      </c>
      <c r="BC83" s="22">
        <f t="shared" si="5"/>
        <v>0</v>
      </c>
    </row>
    <row r="84" spans="1:55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8">
        <v>43860</v>
      </c>
      <c r="AF84" s="148">
        <v>45687</v>
      </c>
      <c r="AG84" s="149">
        <v>1984519</v>
      </c>
      <c r="AH84" s="83">
        <v>0.25</v>
      </c>
      <c r="AI84" s="83">
        <v>5</v>
      </c>
      <c r="AJ84" s="150">
        <v>7.85E-2</v>
      </c>
      <c r="AK84" s="79" t="s">
        <v>651</v>
      </c>
      <c r="AL84" s="79" t="s">
        <v>652</v>
      </c>
      <c r="AM84" s="144">
        <v>0</v>
      </c>
      <c r="AN84" s="144">
        <v>0</v>
      </c>
      <c r="AO84" s="144">
        <v>1984519</v>
      </c>
      <c r="AP84" s="144">
        <v>0</v>
      </c>
      <c r="AQ84" s="144">
        <v>0</v>
      </c>
      <c r="AR84" s="144">
        <v>0</v>
      </c>
      <c r="AS84" s="144">
        <v>0</v>
      </c>
      <c r="AT84" s="144">
        <v>0</v>
      </c>
      <c r="AU84" s="144">
        <v>0</v>
      </c>
      <c r="AV84" s="144">
        <v>0</v>
      </c>
      <c r="AW84" s="144">
        <v>0</v>
      </c>
      <c r="AX84" s="144">
        <v>0</v>
      </c>
      <c r="AY84" s="144">
        <v>0</v>
      </c>
      <c r="AZ84" s="144">
        <v>0</v>
      </c>
      <c r="BA84" s="22">
        <f t="shared" si="3"/>
        <v>0</v>
      </c>
      <c r="BB84" s="22">
        <f t="shared" si="4"/>
        <v>1984519</v>
      </c>
      <c r="BC84" s="22">
        <f t="shared" si="5"/>
        <v>1984519</v>
      </c>
    </row>
    <row r="85" spans="1:55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48">
        <v>43826</v>
      </c>
      <c r="AF85" s="148">
        <v>46383</v>
      </c>
      <c r="AG85" s="149">
        <v>1984519</v>
      </c>
      <c r="AH85" s="83">
        <v>2.1583333333333332</v>
      </c>
      <c r="AI85" s="83">
        <v>7</v>
      </c>
      <c r="AJ85" s="150">
        <v>8.5000000000000006E-2</v>
      </c>
      <c r="AK85" s="79" t="s">
        <v>651</v>
      </c>
      <c r="AL85" s="79" t="s">
        <v>652</v>
      </c>
      <c r="AM85" s="144">
        <v>0</v>
      </c>
      <c r="AN85" s="144">
        <v>0</v>
      </c>
      <c r="AO85" s="144">
        <v>0</v>
      </c>
      <c r="AP85" s="144">
        <v>0</v>
      </c>
      <c r="AQ85" s="144">
        <v>0</v>
      </c>
      <c r="AR85" s="144">
        <v>0</v>
      </c>
      <c r="AS85" s="144">
        <v>0</v>
      </c>
      <c r="AT85" s="144">
        <v>0</v>
      </c>
      <c r="AU85" s="144">
        <v>0</v>
      </c>
      <c r="AV85" s="144">
        <v>0</v>
      </c>
      <c r="AW85" s="144">
        <v>0</v>
      </c>
      <c r="AX85" s="144">
        <v>0</v>
      </c>
      <c r="AY85" s="144">
        <v>0</v>
      </c>
      <c r="AZ85" s="144">
        <v>0</v>
      </c>
      <c r="BA85" s="22">
        <f t="shared" si="3"/>
        <v>0</v>
      </c>
      <c r="BB85" s="22">
        <f t="shared" si="4"/>
        <v>0</v>
      </c>
      <c r="BC85" s="22">
        <f t="shared" si="5"/>
        <v>0</v>
      </c>
    </row>
    <row r="86" spans="1:55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8">
        <v>43860</v>
      </c>
      <c r="AF86" s="148">
        <v>45687</v>
      </c>
      <c r="AG86" s="149">
        <v>2346357</v>
      </c>
      <c r="AH86" s="83">
        <v>0.25</v>
      </c>
      <c r="AI86" s="83">
        <v>5</v>
      </c>
      <c r="AJ86" s="150">
        <v>7.85E-2</v>
      </c>
      <c r="AK86" s="79" t="s">
        <v>651</v>
      </c>
      <c r="AL86" s="79" t="s">
        <v>652</v>
      </c>
      <c r="AM86" s="144">
        <v>0</v>
      </c>
      <c r="AN86" s="144">
        <v>0</v>
      </c>
      <c r="AO86" s="144">
        <v>2346357</v>
      </c>
      <c r="AP86" s="144">
        <v>0</v>
      </c>
      <c r="AQ86" s="144">
        <v>0</v>
      </c>
      <c r="AR86" s="144">
        <v>0</v>
      </c>
      <c r="AS86" s="144">
        <v>0</v>
      </c>
      <c r="AT86" s="144">
        <v>0</v>
      </c>
      <c r="AU86" s="144">
        <v>0</v>
      </c>
      <c r="AV86" s="144">
        <v>0</v>
      </c>
      <c r="AW86" s="144">
        <v>0</v>
      </c>
      <c r="AX86" s="144">
        <v>0</v>
      </c>
      <c r="AY86" s="144">
        <v>0</v>
      </c>
      <c r="AZ86" s="144">
        <v>0</v>
      </c>
      <c r="BA86" s="22">
        <f t="shared" si="3"/>
        <v>0</v>
      </c>
      <c r="BB86" s="22">
        <f t="shared" si="4"/>
        <v>2346357</v>
      </c>
      <c r="BC86" s="22">
        <f t="shared" si="5"/>
        <v>2346357</v>
      </c>
    </row>
    <row r="87" spans="1:55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48">
        <v>43826</v>
      </c>
      <c r="AF87" s="148">
        <v>46383</v>
      </c>
      <c r="AG87" s="149">
        <v>2346357</v>
      </c>
      <c r="AH87" s="83">
        <v>2.1583333333333332</v>
      </c>
      <c r="AI87" s="83">
        <v>7</v>
      </c>
      <c r="AJ87" s="150">
        <v>8.5000000000000006E-2</v>
      </c>
      <c r="AK87" s="79" t="s">
        <v>651</v>
      </c>
      <c r="AL87" s="79" t="s">
        <v>652</v>
      </c>
      <c r="AM87" s="144">
        <v>0</v>
      </c>
      <c r="AN87" s="144">
        <v>0</v>
      </c>
      <c r="AO87" s="144">
        <v>0</v>
      </c>
      <c r="AP87" s="144">
        <v>0</v>
      </c>
      <c r="AQ87" s="144">
        <v>0</v>
      </c>
      <c r="AR87" s="144">
        <v>0</v>
      </c>
      <c r="AS87" s="144">
        <v>0</v>
      </c>
      <c r="AT87" s="144">
        <v>0</v>
      </c>
      <c r="AU87" s="144">
        <v>0</v>
      </c>
      <c r="AV87" s="144">
        <v>0</v>
      </c>
      <c r="AW87" s="144">
        <v>0</v>
      </c>
      <c r="AX87" s="144">
        <v>0</v>
      </c>
      <c r="AY87" s="144">
        <v>0</v>
      </c>
      <c r="AZ87" s="144">
        <v>0</v>
      </c>
      <c r="BA87" s="22">
        <f t="shared" si="3"/>
        <v>0</v>
      </c>
      <c r="BB87" s="22">
        <f t="shared" si="4"/>
        <v>0</v>
      </c>
      <c r="BC87" s="22">
        <f t="shared" si="5"/>
        <v>0</v>
      </c>
    </row>
    <row r="88" spans="1:55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8">
        <v>43860</v>
      </c>
      <c r="AF88" s="148">
        <v>45687</v>
      </c>
      <c r="AG88" s="149">
        <v>228975.12</v>
      </c>
      <c r="AH88" s="83">
        <v>0.25</v>
      </c>
      <c r="AI88" s="83">
        <v>5</v>
      </c>
      <c r="AJ88" s="150">
        <v>7.85E-2</v>
      </c>
      <c r="AK88" s="79" t="s">
        <v>651</v>
      </c>
      <c r="AL88" s="79" t="s">
        <v>652</v>
      </c>
      <c r="AM88" s="144">
        <v>0</v>
      </c>
      <c r="AN88" s="144">
        <v>0</v>
      </c>
      <c r="AO88" s="144">
        <v>228975.12</v>
      </c>
      <c r="AP88" s="144">
        <v>0</v>
      </c>
      <c r="AQ88" s="144">
        <v>0</v>
      </c>
      <c r="AR88" s="144">
        <v>0</v>
      </c>
      <c r="AS88" s="144">
        <v>0</v>
      </c>
      <c r="AT88" s="144">
        <v>0</v>
      </c>
      <c r="AU88" s="144">
        <v>0</v>
      </c>
      <c r="AV88" s="144">
        <v>0</v>
      </c>
      <c r="AW88" s="144">
        <v>0</v>
      </c>
      <c r="AX88" s="144">
        <v>0</v>
      </c>
      <c r="AY88" s="144">
        <v>0</v>
      </c>
      <c r="AZ88" s="144">
        <v>0</v>
      </c>
      <c r="BA88" s="22">
        <f t="shared" si="3"/>
        <v>0</v>
      </c>
      <c r="BB88" s="22">
        <f t="shared" si="4"/>
        <v>228975.12</v>
      </c>
      <c r="BC88" s="22">
        <f t="shared" si="5"/>
        <v>228975.12</v>
      </c>
    </row>
    <row r="89" spans="1:55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8">
        <v>43860</v>
      </c>
      <c r="AF89" s="148">
        <v>45687</v>
      </c>
      <c r="AG89" s="149">
        <v>312000</v>
      </c>
      <c r="AH89" s="83">
        <v>0.25</v>
      </c>
      <c r="AI89" s="83">
        <v>5</v>
      </c>
      <c r="AJ89" s="150">
        <v>7.85E-2</v>
      </c>
      <c r="AK89" s="79" t="s">
        <v>651</v>
      </c>
      <c r="AL89" s="79" t="s">
        <v>652</v>
      </c>
      <c r="AM89" s="144">
        <v>0</v>
      </c>
      <c r="AN89" s="144">
        <v>0</v>
      </c>
      <c r="AO89" s="144">
        <v>312000</v>
      </c>
      <c r="AP89" s="144">
        <v>0</v>
      </c>
      <c r="AQ89" s="144">
        <v>0</v>
      </c>
      <c r="AR89" s="144">
        <v>0</v>
      </c>
      <c r="AS89" s="144">
        <v>0</v>
      </c>
      <c r="AT89" s="144">
        <v>0</v>
      </c>
      <c r="AU89" s="144">
        <v>0</v>
      </c>
      <c r="AV89" s="144">
        <v>0</v>
      </c>
      <c r="AW89" s="144">
        <v>0</v>
      </c>
      <c r="AX89" s="144">
        <v>0</v>
      </c>
      <c r="AY89" s="144">
        <v>0</v>
      </c>
      <c r="AZ89" s="144">
        <v>0</v>
      </c>
      <c r="BA89" s="22">
        <f t="shared" si="3"/>
        <v>0</v>
      </c>
      <c r="BB89" s="22">
        <f t="shared" si="4"/>
        <v>312000</v>
      </c>
      <c r="BC89" s="22">
        <f t="shared" si="5"/>
        <v>312000</v>
      </c>
    </row>
    <row r="90" spans="1:55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48">
        <v>43826</v>
      </c>
      <c r="AF90" s="148">
        <v>46383</v>
      </c>
      <c r="AG90" s="149">
        <v>312000</v>
      </c>
      <c r="AH90" s="83">
        <v>2.1583333333333332</v>
      </c>
      <c r="AI90" s="83">
        <v>7</v>
      </c>
      <c r="AJ90" s="150">
        <v>8.5000000000000006E-2</v>
      </c>
      <c r="AK90" s="79" t="s">
        <v>651</v>
      </c>
      <c r="AL90" s="79" t="s">
        <v>652</v>
      </c>
      <c r="AM90" s="144">
        <v>0</v>
      </c>
      <c r="AN90" s="144">
        <v>0</v>
      </c>
      <c r="AO90" s="144">
        <v>0</v>
      </c>
      <c r="AP90" s="144">
        <v>0</v>
      </c>
      <c r="AQ90" s="144">
        <v>0</v>
      </c>
      <c r="AR90" s="144">
        <v>0</v>
      </c>
      <c r="AS90" s="144">
        <v>0</v>
      </c>
      <c r="AT90" s="144">
        <v>0</v>
      </c>
      <c r="AU90" s="144">
        <v>0</v>
      </c>
      <c r="AV90" s="144">
        <v>0</v>
      </c>
      <c r="AW90" s="144">
        <v>0</v>
      </c>
      <c r="AX90" s="144">
        <v>0</v>
      </c>
      <c r="AY90" s="144">
        <v>0</v>
      </c>
      <c r="AZ90" s="144">
        <v>0</v>
      </c>
      <c r="BA90" s="22">
        <f t="shared" si="3"/>
        <v>0</v>
      </c>
      <c r="BB90" s="22">
        <f t="shared" si="4"/>
        <v>0</v>
      </c>
      <c r="BC90" s="22">
        <f t="shared" si="5"/>
        <v>0</v>
      </c>
    </row>
    <row r="91" spans="1:55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8">
        <v>43860</v>
      </c>
      <c r="AF91" s="148">
        <v>45687</v>
      </c>
      <c r="AG91" s="149">
        <v>2931360.41</v>
      </c>
      <c r="AH91" s="83">
        <v>0.25</v>
      </c>
      <c r="AI91" s="83">
        <v>5</v>
      </c>
      <c r="AJ91" s="150">
        <v>7.85E-2</v>
      </c>
      <c r="AK91" s="79" t="s">
        <v>651</v>
      </c>
      <c r="AL91" s="79" t="s">
        <v>652</v>
      </c>
      <c r="AM91" s="144">
        <v>0</v>
      </c>
      <c r="AN91" s="144">
        <v>0</v>
      </c>
      <c r="AO91" s="144">
        <v>2931360.41</v>
      </c>
      <c r="AP91" s="144">
        <v>0</v>
      </c>
      <c r="AQ91" s="144">
        <v>0</v>
      </c>
      <c r="AR91" s="144">
        <v>0</v>
      </c>
      <c r="AS91" s="144">
        <v>0</v>
      </c>
      <c r="AT91" s="144">
        <v>0</v>
      </c>
      <c r="AU91" s="144">
        <v>0</v>
      </c>
      <c r="AV91" s="144">
        <v>0</v>
      </c>
      <c r="AW91" s="144">
        <v>0</v>
      </c>
      <c r="AX91" s="144">
        <v>0</v>
      </c>
      <c r="AY91" s="144">
        <v>0</v>
      </c>
      <c r="AZ91" s="144">
        <v>0</v>
      </c>
      <c r="BA91" s="22">
        <f t="shared" si="3"/>
        <v>0</v>
      </c>
      <c r="BB91" s="22">
        <f t="shared" si="4"/>
        <v>2931360.41</v>
      </c>
      <c r="BC91" s="22">
        <f t="shared" si="5"/>
        <v>2931360.41</v>
      </c>
    </row>
    <row r="92" spans="1:55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8">
        <v>43860</v>
      </c>
      <c r="AF92" s="148">
        <v>45687</v>
      </c>
      <c r="AG92" s="149">
        <v>871604.48</v>
      </c>
      <c r="AH92" s="83">
        <v>0.25</v>
      </c>
      <c r="AI92" s="83">
        <v>5</v>
      </c>
      <c r="AJ92" s="150">
        <v>7.85E-2</v>
      </c>
      <c r="AK92" s="79" t="s">
        <v>651</v>
      </c>
      <c r="AL92" s="79" t="s">
        <v>652</v>
      </c>
      <c r="AM92" s="144">
        <v>0</v>
      </c>
      <c r="AN92" s="144">
        <v>0</v>
      </c>
      <c r="AO92" s="144">
        <v>871604.48</v>
      </c>
      <c r="AP92" s="144">
        <v>0</v>
      </c>
      <c r="AQ92" s="144">
        <v>0</v>
      </c>
      <c r="AR92" s="144">
        <v>0</v>
      </c>
      <c r="AS92" s="144">
        <v>0</v>
      </c>
      <c r="AT92" s="144">
        <v>0</v>
      </c>
      <c r="AU92" s="144">
        <v>0</v>
      </c>
      <c r="AV92" s="144">
        <v>0</v>
      </c>
      <c r="AW92" s="144">
        <v>0</v>
      </c>
      <c r="AX92" s="144">
        <v>0</v>
      </c>
      <c r="AY92" s="144">
        <v>0</v>
      </c>
      <c r="AZ92" s="144">
        <v>0</v>
      </c>
      <c r="BA92" s="22">
        <f t="shared" si="3"/>
        <v>0</v>
      </c>
      <c r="BB92" s="22">
        <f t="shared" si="4"/>
        <v>871604.48</v>
      </c>
      <c r="BC92" s="22">
        <f t="shared" si="5"/>
        <v>871604.48</v>
      </c>
    </row>
    <row r="93" spans="1:55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8">
        <v>43860</v>
      </c>
      <c r="AF93" s="148">
        <v>45687</v>
      </c>
      <c r="AG93" s="149">
        <v>234464.36</v>
      </c>
      <c r="AH93" s="83">
        <v>0.25</v>
      </c>
      <c r="AI93" s="83">
        <v>5</v>
      </c>
      <c r="AJ93" s="150">
        <v>7.85E-2</v>
      </c>
      <c r="AK93" s="79" t="s">
        <v>651</v>
      </c>
      <c r="AL93" s="79" t="s">
        <v>652</v>
      </c>
      <c r="AM93" s="144">
        <v>0</v>
      </c>
      <c r="AN93" s="144">
        <v>0</v>
      </c>
      <c r="AO93" s="144">
        <v>234464.36</v>
      </c>
      <c r="AP93" s="144">
        <v>0</v>
      </c>
      <c r="AQ93" s="144">
        <v>0</v>
      </c>
      <c r="AR93" s="144">
        <v>0</v>
      </c>
      <c r="AS93" s="144">
        <v>0</v>
      </c>
      <c r="AT93" s="144">
        <v>0</v>
      </c>
      <c r="AU93" s="144">
        <v>0</v>
      </c>
      <c r="AV93" s="144">
        <v>0</v>
      </c>
      <c r="AW93" s="144">
        <v>0</v>
      </c>
      <c r="AX93" s="144">
        <v>0</v>
      </c>
      <c r="AY93" s="144">
        <v>0</v>
      </c>
      <c r="AZ93" s="144">
        <v>0</v>
      </c>
      <c r="BA93" s="22">
        <f t="shared" si="3"/>
        <v>0</v>
      </c>
      <c r="BB93" s="22">
        <f t="shared" si="4"/>
        <v>234464.36</v>
      </c>
      <c r="BC93" s="22">
        <f t="shared" si="5"/>
        <v>234464.36</v>
      </c>
    </row>
    <row r="94" spans="1:55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8">
        <v>43860</v>
      </c>
      <c r="AF94" s="148">
        <v>45687</v>
      </c>
      <c r="AG94" s="149">
        <v>1750702.26</v>
      </c>
      <c r="AH94" s="83">
        <v>0.25</v>
      </c>
      <c r="AI94" s="83">
        <v>5</v>
      </c>
      <c r="AJ94" s="150">
        <v>7.85E-2</v>
      </c>
      <c r="AK94" s="79" t="s">
        <v>651</v>
      </c>
      <c r="AL94" s="79" t="s">
        <v>652</v>
      </c>
      <c r="AM94" s="144">
        <v>0</v>
      </c>
      <c r="AN94" s="144">
        <v>0</v>
      </c>
      <c r="AO94" s="144">
        <v>1750702.26</v>
      </c>
      <c r="AP94" s="144">
        <v>0</v>
      </c>
      <c r="AQ94" s="144">
        <v>0</v>
      </c>
      <c r="AR94" s="144">
        <v>0</v>
      </c>
      <c r="AS94" s="144">
        <v>0</v>
      </c>
      <c r="AT94" s="144">
        <v>0</v>
      </c>
      <c r="AU94" s="144">
        <v>0</v>
      </c>
      <c r="AV94" s="144">
        <v>0</v>
      </c>
      <c r="AW94" s="144">
        <v>0</v>
      </c>
      <c r="AX94" s="144">
        <v>0</v>
      </c>
      <c r="AY94" s="144">
        <v>0</v>
      </c>
      <c r="AZ94" s="144">
        <v>0</v>
      </c>
      <c r="BA94" s="22">
        <f t="shared" si="3"/>
        <v>0</v>
      </c>
      <c r="BB94" s="22">
        <f t="shared" si="4"/>
        <v>1750702.26</v>
      </c>
      <c r="BC94" s="22">
        <f t="shared" si="5"/>
        <v>1750702.26</v>
      </c>
    </row>
    <row r="95" spans="1:55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48">
        <v>43826</v>
      </c>
      <c r="AF95" s="148">
        <v>46383</v>
      </c>
      <c r="AG95" s="149">
        <v>1750702.26</v>
      </c>
      <c r="AH95" s="83">
        <v>2.1583333333333332</v>
      </c>
      <c r="AI95" s="83">
        <v>7</v>
      </c>
      <c r="AJ95" s="150">
        <v>8.5000000000000006E-2</v>
      </c>
      <c r="AK95" s="79" t="s">
        <v>651</v>
      </c>
      <c r="AL95" s="79" t="s">
        <v>652</v>
      </c>
      <c r="AM95" s="144">
        <v>0</v>
      </c>
      <c r="AN95" s="144">
        <v>0</v>
      </c>
      <c r="AO95" s="144">
        <v>0</v>
      </c>
      <c r="AP95" s="144">
        <v>0</v>
      </c>
      <c r="AQ95" s="144">
        <v>0</v>
      </c>
      <c r="AR95" s="144">
        <v>0</v>
      </c>
      <c r="AS95" s="144">
        <v>0</v>
      </c>
      <c r="AT95" s="144">
        <v>0</v>
      </c>
      <c r="AU95" s="144">
        <v>0</v>
      </c>
      <c r="AV95" s="144">
        <v>0</v>
      </c>
      <c r="AW95" s="144">
        <v>0</v>
      </c>
      <c r="AX95" s="144">
        <v>0</v>
      </c>
      <c r="AY95" s="144">
        <v>0</v>
      </c>
      <c r="AZ95" s="144">
        <v>0</v>
      </c>
      <c r="BA95" s="22">
        <f t="shared" si="3"/>
        <v>0</v>
      </c>
      <c r="BB95" s="22">
        <f t="shared" si="4"/>
        <v>0</v>
      </c>
      <c r="BC95" s="22">
        <f t="shared" si="5"/>
        <v>0</v>
      </c>
    </row>
    <row r="96" spans="1:55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8">
        <v>43860</v>
      </c>
      <c r="AF96" s="148">
        <v>45687</v>
      </c>
      <c r="AG96" s="149">
        <v>118843.71</v>
      </c>
      <c r="AH96" s="83">
        <v>0.25</v>
      </c>
      <c r="AI96" s="83">
        <v>5</v>
      </c>
      <c r="AJ96" s="150">
        <v>7.85E-2</v>
      </c>
      <c r="AK96" s="79" t="s">
        <v>651</v>
      </c>
      <c r="AL96" s="79" t="s">
        <v>652</v>
      </c>
      <c r="AM96" s="144">
        <v>0</v>
      </c>
      <c r="AN96" s="144">
        <v>0</v>
      </c>
      <c r="AO96" s="144">
        <v>118843.71</v>
      </c>
      <c r="AP96" s="144">
        <v>0</v>
      </c>
      <c r="AQ96" s="144">
        <v>0</v>
      </c>
      <c r="AR96" s="144">
        <v>0</v>
      </c>
      <c r="AS96" s="144">
        <v>0</v>
      </c>
      <c r="AT96" s="144">
        <v>0</v>
      </c>
      <c r="AU96" s="144">
        <v>0</v>
      </c>
      <c r="AV96" s="144">
        <v>0</v>
      </c>
      <c r="AW96" s="144">
        <v>0</v>
      </c>
      <c r="AX96" s="144">
        <v>0</v>
      </c>
      <c r="AY96" s="144">
        <v>0</v>
      </c>
      <c r="AZ96" s="144">
        <v>0</v>
      </c>
      <c r="BA96" s="22">
        <f t="shared" si="3"/>
        <v>0</v>
      </c>
      <c r="BB96" s="22">
        <f t="shared" si="4"/>
        <v>118843.71</v>
      </c>
      <c r="BC96" s="22">
        <f t="shared" si="5"/>
        <v>118843.71</v>
      </c>
    </row>
    <row r="97" spans="1:55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8">
        <v>43860</v>
      </c>
      <c r="AF97" s="148">
        <v>45687</v>
      </c>
      <c r="AG97" s="149">
        <v>451019.78</v>
      </c>
      <c r="AH97" s="83">
        <v>0.25</v>
      </c>
      <c r="AI97" s="83">
        <v>5</v>
      </c>
      <c r="AJ97" s="150">
        <v>7.85E-2</v>
      </c>
      <c r="AK97" s="79" t="s">
        <v>651</v>
      </c>
      <c r="AL97" s="79" t="s">
        <v>652</v>
      </c>
      <c r="AM97" s="144">
        <v>0</v>
      </c>
      <c r="AN97" s="144">
        <v>0</v>
      </c>
      <c r="AO97" s="144">
        <v>451019.78</v>
      </c>
      <c r="AP97" s="144">
        <v>0</v>
      </c>
      <c r="AQ97" s="144">
        <v>0</v>
      </c>
      <c r="AR97" s="144">
        <v>0</v>
      </c>
      <c r="AS97" s="144">
        <v>0</v>
      </c>
      <c r="AT97" s="144">
        <v>0</v>
      </c>
      <c r="AU97" s="144">
        <v>0</v>
      </c>
      <c r="AV97" s="144">
        <v>0</v>
      </c>
      <c r="AW97" s="144">
        <v>0</v>
      </c>
      <c r="AX97" s="144">
        <v>0</v>
      </c>
      <c r="AY97" s="144">
        <v>0</v>
      </c>
      <c r="AZ97" s="144">
        <v>0</v>
      </c>
      <c r="BA97" s="22">
        <f t="shared" si="3"/>
        <v>0</v>
      </c>
      <c r="BB97" s="22">
        <f t="shared" si="4"/>
        <v>451019.78</v>
      </c>
      <c r="BC97" s="22">
        <f t="shared" si="5"/>
        <v>451019.78</v>
      </c>
    </row>
    <row r="98" spans="1:55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48">
        <v>43826</v>
      </c>
      <c r="AF98" s="148">
        <v>46383</v>
      </c>
      <c r="AG98" s="149">
        <v>451019.78</v>
      </c>
      <c r="AH98" s="83">
        <v>2.1583333333333332</v>
      </c>
      <c r="AI98" s="83">
        <v>7</v>
      </c>
      <c r="AJ98" s="150">
        <v>8.5000000000000006E-2</v>
      </c>
      <c r="AK98" s="79" t="s">
        <v>651</v>
      </c>
      <c r="AL98" s="79" t="s">
        <v>652</v>
      </c>
      <c r="AM98" s="144">
        <v>0</v>
      </c>
      <c r="AN98" s="144">
        <v>0</v>
      </c>
      <c r="AO98" s="144">
        <v>0</v>
      </c>
      <c r="AP98" s="144">
        <v>0</v>
      </c>
      <c r="AQ98" s="144">
        <v>0</v>
      </c>
      <c r="AR98" s="144">
        <v>0</v>
      </c>
      <c r="AS98" s="144">
        <v>0</v>
      </c>
      <c r="AT98" s="144">
        <v>0</v>
      </c>
      <c r="AU98" s="144">
        <v>0</v>
      </c>
      <c r="AV98" s="144">
        <v>0</v>
      </c>
      <c r="AW98" s="144">
        <v>0</v>
      </c>
      <c r="AX98" s="144">
        <v>0</v>
      </c>
      <c r="AY98" s="144">
        <v>0</v>
      </c>
      <c r="AZ98" s="144">
        <v>0</v>
      </c>
      <c r="BA98" s="22">
        <f t="shared" si="3"/>
        <v>0</v>
      </c>
      <c r="BB98" s="22">
        <f t="shared" si="4"/>
        <v>0</v>
      </c>
      <c r="BC98" s="22">
        <f t="shared" si="5"/>
        <v>0</v>
      </c>
    </row>
    <row r="99" spans="1:55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8">
        <v>43860</v>
      </c>
      <c r="AF99" s="148">
        <v>45687</v>
      </c>
      <c r="AG99" s="149">
        <v>1563038.35</v>
      </c>
      <c r="AH99" s="83">
        <v>0.25</v>
      </c>
      <c r="AI99" s="83">
        <v>5</v>
      </c>
      <c r="AJ99" s="150">
        <v>7.85E-2</v>
      </c>
      <c r="AK99" s="79" t="s">
        <v>651</v>
      </c>
      <c r="AL99" s="79" t="s">
        <v>652</v>
      </c>
      <c r="AM99" s="144">
        <v>0</v>
      </c>
      <c r="AN99" s="144">
        <v>0</v>
      </c>
      <c r="AO99" s="144">
        <v>1563038.35</v>
      </c>
      <c r="AP99" s="144">
        <v>0</v>
      </c>
      <c r="AQ99" s="144">
        <v>0</v>
      </c>
      <c r="AR99" s="144">
        <v>0</v>
      </c>
      <c r="AS99" s="144">
        <v>0</v>
      </c>
      <c r="AT99" s="144">
        <v>0</v>
      </c>
      <c r="AU99" s="144">
        <v>0</v>
      </c>
      <c r="AV99" s="144">
        <v>0</v>
      </c>
      <c r="AW99" s="144">
        <v>0</v>
      </c>
      <c r="AX99" s="144">
        <v>0</v>
      </c>
      <c r="AY99" s="144">
        <v>0</v>
      </c>
      <c r="AZ99" s="144">
        <v>0</v>
      </c>
      <c r="BA99" s="22">
        <f t="shared" si="3"/>
        <v>0</v>
      </c>
      <c r="BB99" s="22">
        <f t="shared" si="4"/>
        <v>1563038.35</v>
      </c>
      <c r="BC99" s="22">
        <f t="shared" si="5"/>
        <v>1563038.35</v>
      </c>
    </row>
    <row r="100" spans="1:55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48">
        <v>43826</v>
      </c>
      <c r="AF100" s="148">
        <v>46383</v>
      </c>
      <c r="AG100" s="149">
        <v>1549032.27</v>
      </c>
      <c r="AH100" s="83">
        <v>2.1583333333333332</v>
      </c>
      <c r="AI100" s="83">
        <v>7</v>
      </c>
      <c r="AJ100" s="150">
        <v>8.5000000000000006E-2</v>
      </c>
      <c r="AK100" s="79" t="s">
        <v>651</v>
      </c>
      <c r="AL100" s="79" t="s">
        <v>652</v>
      </c>
      <c r="AM100" s="144">
        <v>0</v>
      </c>
      <c r="AN100" s="144">
        <v>0</v>
      </c>
      <c r="AO100" s="144">
        <v>0</v>
      </c>
      <c r="AP100" s="144">
        <v>0</v>
      </c>
      <c r="AQ100" s="144">
        <v>0</v>
      </c>
      <c r="AR100" s="144">
        <v>0</v>
      </c>
      <c r="AS100" s="144">
        <v>0</v>
      </c>
      <c r="AT100" s="144">
        <v>0</v>
      </c>
      <c r="AU100" s="144">
        <v>0</v>
      </c>
      <c r="AV100" s="144">
        <v>0</v>
      </c>
      <c r="AW100" s="144">
        <v>0</v>
      </c>
      <c r="AX100" s="144">
        <v>0</v>
      </c>
      <c r="AY100" s="144">
        <v>0</v>
      </c>
      <c r="AZ100" s="144">
        <v>0</v>
      </c>
      <c r="BA100" s="22">
        <f t="shared" si="3"/>
        <v>0</v>
      </c>
      <c r="BB100" s="22">
        <f t="shared" si="4"/>
        <v>0</v>
      </c>
      <c r="BC100" s="22">
        <f t="shared" si="5"/>
        <v>0</v>
      </c>
    </row>
    <row r="101" spans="1:55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8">
        <v>43860</v>
      </c>
      <c r="AF101" s="148">
        <v>45687</v>
      </c>
      <c r="AG101" s="149">
        <v>409000</v>
      </c>
      <c r="AH101" s="83">
        <v>0.25</v>
      </c>
      <c r="AI101" s="83">
        <v>5</v>
      </c>
      <c r="AJ101" s="150">
        <v>7.85E-2</v>
      </c>
      <c r="AK101" s="79" t="s">
        <v>651</v>
      </c>
      <c r="AL101" s="79" t="s">
        <v>652</v>
      </c>
      <c r="AM101" s="144">
        <v>0</v>
      </c>
      <c r="AN101" s="144">
        <v>0</v>
      </c>
      <c r="AO101" s="144">
        <v>409000</v>
      </c>
      <c r="AP101" s="144">
        <v>0</v>
      </c>
      <c r="AQ101" s="144">
        <v>0</v>
      </c>
      <c r="AR101" s="144">
        <v>0</v>
      </c>
      <c r="AS101" s="144">
        <v>0</v>
      </c>
      <c r="AT101" s="144">
        <v>0</v>
      </c>
      <c r="AU101" s="144">
        <v>0</v>
      </c>
      <c r="AV101" s="144">
        <v>0</v>
      </c>
      <c r="AW101" s="144">
        <v>0</v>
      </c>
      <c r="AX101" s="144">
        <v>0</v>
      </c>
      <c r="AY101" s="144">
        <v>0</v>
      </c>
      <c r="AZ101" s="144">
        <v>0</v>
      </c>
      <c r="BA101" s="22">
        <f t="shared" si="3"/>
        <v>0</v>
      </c>
      <c r="BB101" s="22">
        <f t="shared" si="4"/>
        <v>409000</v>
      </c>
      <c r="BC101" s="22">
        <f t="shared" si="5"/>
        <v>409000</v>
      </c>
    </row>
    <row r="102" spans="1:55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48">
        <v>43826</v>
      </c>
      <c r="AF102" s="148">
        <v>46383</v>
      </c>
      <c r="AG102" s="149">
        <v>405350</v>
      </c>
      <c r="AH102" s="83">
        <v>2.1583333333333332</v>
      </c>
      <c r="AI102" s="83">
        <v>7</v>
      </c>
      <c r="AJ102" s="150">
        <v>8.5000000000000006E-2</v>
      </c>
      <c r="AK102" s="79" t="s">
        <v>651</v>
      </c>
      <c r="AL102" s="79" t="s">
        <v>652</v>
      </c>
      <c r="AM102" s="144">
        <v>0</v>
      </c>
      <c r="AN102" s="144">
        <v>0</v>
      </c>
      <c r="AO102" s="144">
        <v>0</v>
      </c>
      <c r="AP102" s="144">
        <v>0</v>
      </c>
      <c r="AQ102" s="144">
        <v>0</v>
      </c>
      <c r="AR102" s="144">
        <v>0</v>
      </c>
      <c r="AS102" s="144">
        <v>0</v>
      </c>
      <c r="AT102" s="144">
        <v>0</v>
      </c>
      <c r="AU102" s="144">
        <v>0</v>
      </c>
      <c r="AV102" s="144">
        <v>0</v>
      </c>
      <c r="AW102" s="144">
        <v>0</v>
      </c>
      <c r="AX102" s="144">
        <v>0</v>
      </c>
      <c r="AY102" s="144">
        <v>0</v>
      </c>
      <c r="AZ102" s="144">
        <v>0</v>
      </c>
      <c r="BA102" s="22">
        <f t="shared" si="3"/>
        <v>0</v>
      </c>
      <c r="BB102" s="22">
        <f t="shared" si="4"/>
        <v>0</v>
      </c>
      <c r="BC102" s="22">
        <f t="shared" si="5"/>
        <v>0</v>
      </c>
    </row>
    <row r="103" spans="1:55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8">
        <v>43860</v>
      </c>
      <c r="AF103" s="148">
        <v>45687</v>
      </c>
      <c r="AG103" s="149">
        <v>155320.5</v>
      </c>
      <c r="AH103" s="83">
        <v>0.25</v>
      </c>
      <c r="AI103" s="83">
        <v>5</v>
      </c>
      <c r="AJ103" s="150">
        <v>7.85E-2</v>
      </c>
      <c r="AK103" s="79" t="s">
        <v>651</v>
      </c>
      <c r="AL103" s="79" t="s">
        <v>652</v>
      </c>
      <c r="AM103" s="144">
        <v>0</v>
      </c>
      <c r="AN103" s="144">
        <v>0</v>
      </c>
      <c r="AO103" s="144">
        <v>155320.5</v>
      </c>
      <c r="AP103" s="144">
        <v>0</v>
      </c>
      <c r="AQ103" s="144">
        <v>0</v>
      </c>
      <c r="AR103" s="144">
        <v>0</v>
      </c>
      <c r="AS103" s="144">
        <v>0</v>
      </c>
      <c r="AT103" s="144">
        <v>0</v>
      </c>
      <c r="AU103" s="144">
        <v>0</v>
      </c>
      <c r="AV103" s="144">
        <v>0</v>
      </c>
      <c r="AW103" s="144">
        <v>0</v>
      </c>
      <c r="AX103" s="144">
        <v>0</v>
      </c>
      <c r="AY103" s="144">
        <v>0</v>
      </c>
      <c r="AZ103" s="144">
        <v>0</v>
      </c>
      <c r="BA103" s="22">
        <f t="shared" si="3"/>
        <v>0</v>
      </c>
      <c r="BB103" s="22">
        <f t="shared" si="4"/>
        <v>155320.5</v>
      </c>
      <c r="BC103" s="22">
        <f t="shared" si="5"/>
        <v>155320.5</v>
      </c>
    </row>
    <row r="104" spans="1:55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8">
        <v>43860</v>
      </c>
      <c r="AF104" s="148">
        <v>45687</v>
      </c>
      <c r="AG104" s="149">
        <v>1093027.0900000001</v>
      </c>
      <c r="AH104" s="83">
        <v>0.25</v>
      </c>
      <c r="AI104" s="83">
        <v>5</v>
      </c>
      <c r="AJ104" s="150">
        <v>7.85E-2</v>
      </c>
      <c r="AK104" s="79" t="s">
        <v>651</v>
      </c>
      <c r="AL104" s="79" t="s">
        <v>652</v>
      </c>
      <c r="AM104" s="144">
        <v>0</v>
      </c>
      <c r="AN104" s="144">
        <v>0</v>
      </c>
      <c r="AO104" s="144">
        <v>1093027.0900000001</v>
      </c>
      <c r="AP104" s="144">
        <v>0</v>
      </c>
      <c r="AQ104" s="144">
        <v>0</v>
      </c>
      <c r="AR104" s="144">
        <v>0</v>
      </c>
      <c r="AS104" s="144">
        <v>0</v>
      </c>
      <c r="AT104" s="144">
        <v>0</v>
      </c>
      <c r="AU104" s="144">
        <v>0</v>
      </c>
      <c r="AV104" s="144">
        <v>0</v>
      </c>
      <c r="AW104" s="144">
        <v>0</v>
      </c>
      <c r="AX104" s="144">
        <v>0</v>
      </c>
      <c r="AY104" s="144">
        <v>0</v>
      </c>
      <c r="AZ104" s="144">
        <v>0</v>
      </c>
      <c r="BA104" s="22">
        <f t="shared" si="3"/>
        <v>0</v>
      </c>
      <c r="BB104" s="22">
        <f t="shared" si="4"/>
        <v>1093027.0900000001</v>
      </c>
      <c r="BC104" s="22">
        <f t="shared" si="5"/>
        <v>1093027.0900000001</v>
      </c>
    </row>
    <row r="105" spans="1:55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8">
        <v>43860</v>
      </c>
      <c r="AF105" s="148">
        <v>45687</v>
      </c>
      <c r="AG105" s="149">
        <v>401924.85</v>
      </c>
      <c r="AH105" s="83">
        <v>0.25</v>
      </c>
      <c r="AI105" s="83">
        <v>5</v>
      </c>
      <c r="AJ105" s="150">
        <v>7.85E-2</v>
      </c>
      <c r="AK105" s="79" t="s">
        <v>651</v>
      </c>
      <c r="AL105" s="79" t="s">
        <v>652</v>
      </c>
      <c r="AM105" s="144">
        <v>0</v>
      </c>
      <c r="AN105" s="144">
        <v>0</v>
      </c>
      <c r="AO105" s="144">
        <v>401924.85</v>
      </c>
      <c r="AP105" s="144">
        <v>0</v>
      </c>
      <c r="AQ105" s="144">
        <v>0</v>
      </c>
      <c r="AR105" s="144">
        <v>0</v>
      </c>
      <c r="AS105" s="144">
        <v>0</v>
      </c>
      <c r="AT105" s="144">
        <v>0</v>
      </c>
      <c r="AU105" s="144">
        <v>0</v>
      </c>
      <c r="AV105" s="144">
        <v>0</v>
      </c>
      <c r="AW105" s="144">
        <v>0</v>
      </c>
      <c r="AX105" s="144">
        <v>0</v>
      </c>
      <c r="AY105" s="144">
        <v>0</v>
      </c>
      <c r="AZ105" s="144">
        <v>0</v>
      </c>
      <c r="BA105" s="22">
        <f t="shared" si="3"/>
        <v>0</v>
      </c>
      <c r="BB105" s="22">
        <f t="shared" si="4"/>
        <v>401924.85</v>
      </c>
      <c r="BC105" s="22">
        <f t="shared" si="5"/>
        <v>401924.85</v>
      </c>
    </row>
    <row r="106" spans="1:55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48">
        <v>43826</v>
      </c>
      <c r="AF106" s="148">
        <v>46383</v>
      </c>
      <c r="AG106" s="149">
        <v>401924.85</v>
      </c>
      <c r="AH106" s="83">
        <v>2.1583333333333332</v>
      </c>
      <c r="AI106" s="83">
        <v>7</v>
      </c>
      <c r="AJ106" s="150">
        <v>8.5000000000000006E-2</v>
      </c>
      <c r="AK106" s="79" t="s">
        <v>651</v>
      </c>
      <c r="AL106" s="79" t="s">
        <v>652</v>
      </c>
      <c r="AM106" s="144">
        <v>0</v>
      </c>
      <c r="AN106" s="144">
        <v>0</v>
      </c>
      <c r="AO106" s="144">
        <v>0</v>
      </c>
      <c r="AP106" s="144">
        <v>0</v>
      </c>
      <c r="AQ106" s="144">
        <v>0</v>
      </c>
      <c r="AR106" s="144">
        <v>0</v>
      </c>
      <c r="AS106" s="144">
        <v>0</v>
      </c>
      <c r="AT106" s="144">
        <v>0</v>
      </c>
      <c r="AU106" s="144">
        <v>0</v>
      </c>
      <c r="AV106" s="144">
        <v>0</v>
      </c>
      <c r="AW106" s="144">
        <v>0</v>
      </c>
      <c r="AX106" s="144">
        <v>0</v>
      </c>
      <c r="AY106" s="144">
        <v>0</v>
      </c>
      <c r="AZ106" s="144">
        <v>0</v>
      </c>
      <c r="BA106" s="22">
        <f t="shared" si="3"/>
        <v>0</v>
      </c>
      <c r="BB106" s="22">
        <f t="shared" si="4"/>
        <v>0</v>
      </c>
      <c r="BC106" s="22">
        <f t="shared" si="5"/>
        <v>0</v>
      </c>
    </row>
    <row r="107" spans="1:55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8">
        <v>43860</v>
      </c>
      <c r="AF107" s="148">
        <v>45687</v>
      </c>
      <c r="AG107" s="149">
        <v>1048915.27</v>
      </c>
      <c r="AH107" s="83">
        <v>0.25</v>
      </c>
      <c r="AI107" s="83">
        <v>5</v>
      </c>
      <c r="AJ107" s="150">
        <v>7.85E-2</v>
      </c>
      <c r="AK107" s="79" t="s">
        <v>651</v>
      </c>
      <c r="AL107" s="79" t="s">
        <v>652</v>
      </c>
      <c r="AM107" s="144">
        <v>0</v>
      </c>
      <c r="AN107" s="144">
        <v>0</v>
      </c>
      <c r="AO107" s="144">
        <v>1048915.27</v>
      </c>
      <c r="AP107" s="144">
        <v>0</v>
      </c>
      <c r="AQ107" s="144">
        <v>0</v>
      </c>
      <c r="AR107" s="144">
        <v>0</v>
      </c>
      <c r="AS107" s="144">
        <v>0</v>
      </c>
      <c r="AT107" s="144">
        <v>0</v>
      </c>
      <c r="AU107" s="144">
        <v>0</v>
      </c>
      <c r="AV107" s="144">
        <v>0</v>
      </c>
      <c r="AW107" s="144">
        <v>0</v>
      </c>
      <c r="AX107" s="144">
        <v>0</v>
      </c>
      <c r="AY107" s="144">
        <v>0</v>
      </c>
      <c r="AZ107" s="144">
        <v>0</v>
      </c>
      <c r="BA107" s="22">
        <f t="shared" si="3"/>
        <v>0</v>
      </c>
      <c r="BB107" s="22">
        <f t="shared" si="4"/>
        <v>1048915.27</v>
      </c>
      <c r="BC107" s="22">
        <f t="shared" si="5"/>
        <v>1048915.27</v>
      </c>
    </row>
    <row r="108" spans="1:55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48">
        <v>43826</v>
      </c>
      <c r="AF108" s="148">
        <v>46383</v>
      </c>
      <c r="AG108" s="149">
        <v>1039101.67</v>
      </c>
      <c r="AH108" s="83">
        <v>2.1583333333333332</v>
      </c>
      <c r="AI108" s="83">
        <v>7</v>
      </c>
      <c r="AJ108" s="150">
        <v>8.5000000000000006E-2</v>
      </c>
      <c r="AK108" s="79" t="s">
        <v>651</v>
      </c>
      <c r="AL108" s="79" t="s">
        <v>652</v>
      </c>
      <c r="AM108" s="144">
        <v>0</v>
      </c>
      <c r="AN108" s="144">
        <v>0</v>
      </c>
      <c r="AO108" s="144">
        <v>0</v>
      </c>
      <c r="AP108" s="144">
        <v>0</v>
      </c>
      <c r="AQ108" s="144">
        <v>0</v>
      </c>
      <c r="AR108" s="144">
        <v>0</v>
      </c>
      <c r="AS108" s="144">
        <v>0</v>
      </c>
      <c r="AT108" s="144">
        <v>0</v>
      </c>
      <c r="AU108" s="144">
        <v>0</v>
      </c>
      <c r="AV108" s="144">
        <v>0</v>
      </c>
      <c r="AW108" s="144">
        <v>0</v>
      </c>
      <c r="AX108" s="144">
        <v>0</v>
      </c>
      <c r="AY108" s="144">
        <v>0</v>
      </c>
      <c r="AZ108" s="144">
        <v>0</v>
      </c>
      <c r="BA108" s="22">
        <f t="shared" si="3"/>
        <v>0</v>
      </c>
      <c r="BB108" s="22">
        <f t="shared" si="4"/>
        <v>0</v>
      </c>
      <c r="BC108" s="22">
        <f t="shared" si="5"/>
        <v>0</v>
      </c>
    </row>
    <row r="109" spans="1:55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8">
        <v>43860</v>
      </c>
      <c r="AF109" s="148">
        <v>45687</v>
      </c>
      <c r="AG109" s="149">
        <v>268699.3</v>
      </c>
      <c r="AH109" s="83">
        <v>0.25</v>
      </c>
      <c r="AI109" s="83">
        <v>5</v>
      </c>
      <c r="AJ109" s="150">
        <v>7.85E-2</v>
      </c>
      <c r="AK109" s="79" t="s">
        <v>651</v>
      </c>
      <c r="AL109" s="79" t="s">
        <v>652</v>
      </c>
      <c r="AM109" s="144">
        <v>0</v>
      </c>
      <c r="AN109" s="144">
        <v>0</v>
      </c>
      <c r="AO109" s="144">
        <v>268699.3</v>
      </c>
      <c r="AP109" s="144">
        <v>0</v>
      </c>
      <c r="AQ109" s="144">
        <v>0</v>
      </c>
      <c r="AR109" s="144">
        <v>0</v>
      </c>
      <c r="AS109" s="144">
        <v>0</v>
      </c>
      <c r="AT109" s="144">
        <v>0</v>
      </c>
      <c r="AU109" s="144">
        <v>0</v>
      </c>
      <c r="AV109" s="144">
        <v>0</v>
      </c>
      <c r="AW109" s="144">
        <v>0</v>
      </c>
      <c r="AX109" s="144">
        <v>0</v>
      </c>
      <c r="AY109" s="144">
        <v>0</v>
      </c>
      <c r="AZ109" s="144">
        <v>0</v>
      </c>
      <c r="BA109" s="22">
        <f t="shared" si="3"/>
        <v>0</v>
      </c>
      <c r="BB109" s="22">
        <f t="shared" si="4"/>
        <v>268699.3</v>
      </c>
      <c r="BC109" s="22">
        <f t="shared" si="5"/>
        <v>268699.3</v>
      </c>
    </row>
    <row r="110" spans="1:55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48">
        <v>43826</v>
      </c>
      <c r="AF110" s="148">
        <v>46383</v>
      </c>
      <c r="AG110" s="149">
        <v>266120.73</v>
      </c>
      <c r="AH110" s="83">
        <v>2.1583333333333332</v>
      </c>
      <c r="AI110" s="83">
        <v>7</v>
      </c>
      <c r="AJ110" s="150">
        <v>8.5000000000000006E-2</v>
      </c>
      <c r="AK110" s="79" t="s">
        <v>651</v>
      </c>
      <c r="AL110" s="79" t="s">
        <v>652</v>
      </c>
      <c r="AM110" s="144">
        <v>0</v>
      </c>
      <c r="AN110" s="144">
        <v>0</v>
      </c>
      <c r="AO110" s="144">
        <v>0</v>
      </c>
      <c r="AP110" s="144">
        <v>0</v>
      </c>
      <c r="AQ110" s="144">
        <v>0</v>
      </c>
      <c r="AR110" s="144">
        <v>0</v>
      </c>
      <c r="AS110" s="144">
        <v>0</v>
      </c>
      <c r="AT110" s="144">
        <v>0</v>
      </c>
      <c r="AU110" s="144">
        <v>0</v>
      </c>
      <c r="AV110" s="144">
        <v>0</v>
      </c>
      <c r="AW110" s="144">
        <v>0</v>
      </c>
      <c r="AX110" s="144">
        <v>0</v>
      </c>
      <c r="AY110" s="144">
        <v>0</v>
      </c>
      <c r="AZ110" s="144">
        <v>0</v>
      </c>
      <c r="BA110" s="22">
        <f t="shared" si="3"/>
        <v>0</v>
      </c>
      <c r="BB110" s="22">
        <f t="shared" si="4"/>
        <v>0</v>
      </c>
      <c r="BC110" s="22">
        <f t="shared" si="5"/>
        <v>0</v>
      </c>
    </row>
    <row r="111" spans="1:55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8">
        <v>43860</v>
      </c>
      <c r="AF111" s="148">
        <v>45687</v>
      </c>
      <c r="AG111" s="149">
        <v>134072.67000000001</v>
      </c>
      <c r="AH111" s="83">
        <v>0.25</v>
      </c>
      <c r="AI111" s="83">
        <v>5</v>
      </c>
      <c r="AJ111" s="150">
        <v>7.85E-2</v>
      </c>
      <c r="AK111" s="79" t="s">
        <v>651</v>
      </c>
      <c r="AL111" s="79" t="s">
        <v>652</v>
      </c>
      <c r="AM111" s="144">
        <v>0</v>
      </c>
      <c r="AN111" s="144">
        <v>0</v>
      </c>
      <c r="AO111" s="144">
        <v>134072.67000000001</v>
      </c>
      <c r="AP111" s="144">
        <v>0</v>
      </c>
      <c r="AQ111" s="144">
        <v>0</v>
      </c>
      <c r="AR111" s="144">
        <v>0</v>
      </c>
      <c r="AS111" s="144">
        <v>0</v>
      </c>
      <c r="AT111" s="144">
        <v>0</v>
      </c>
      <c r="AU111" s="144">
        <v>0</v>
      </c>
      <c r="AV111" s="144">
        <v>0</v>
      </c>
      <c r="AW111" s="144">
        <v>0</v>
      </c>
      <c r="AX111" s="144">
        <v>0</v>
      </c>
      <c r="AY111" s="144">
        <v>0</v>
      </c>
      <c r="AZ111" s="144">
        <v>0</v>
      </c>
      <c r="BA111" s="22">
        <f t="shared" si="3"/>
        <v>0</v>
      </c>
      <c r="BB111" s="22">
        <f t="shared" si="4"/>
        <v>134072.67000000001</v>
      </c>
      <c r="BC111" s="22">
        <f t="shared" si="5"/>
        <v>134072.67000000001</v>
      </c>
    </row>
    <row r="112" spans="1:55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48">
        <v>43826</v>
      </c>
      <c r="AF112" s="148">
        <v>46383</v>
      </c>
      <c r="AG112" s="149">
        <v>132758.62</v>
      </c>
      <c r="AH112" s="83">
        <v>2.1583333333333332</v>
      </c>
      <c r="AI112" s="83">
        <v>7</v>
      </c>
      <c r="AJ112" s="150">
        <v>8.5000000000000006E-2</v>
      </c>
      <c r="AK112" s="79" t="s">
        <v>651</v>
      </c>
      <c r="AL112" s="79" t="s">
        <v>652</v>
      </c>
      <c r="AM112" s="144">
        <v>0</v>
      </c>
      <c r="AN112" s="144">
        <v>0</v>
      </c>
      <c r="AO112" s="144">
        <v>0</v>
      </c>
      <c r="AP112" s="144">
        <v>0</v>
      </c>
      <c r="AQ112" s="144">
        <v>0</v>
      </c>
      <c r="AR112" s="144">
        <v>0</v>
      </c>
      <c r="AS112" s="144">
        <v>0</v>
      </c>
      <c r="AT112" s="144">
        <v>0</v>
      </c>
      <c r="AU112" s="144">
        <v>0</v>
      </c>
      <c r="AV112" s="144">
        <v>0</v>
      </c>
      <c r="AW112" s="144">
        <v>0</v>
      </c>
      <c r="AX112" s="144">
        <v>0</v>
      </c>
      <c r="AY112" s="144">
        <v>0</v>
      </c>
      <c r="AZ112" s="144">
        <v>0</v>
      </c>
      <c r="BA112" s="22">
        <f t="shared" si="3"/>
        <v>0</v>
      </c>
      <c r="BB112" s="22">
        <f t="shared" si="4"/>
        <v>0</v>
      </c>
      <c r="BC112" s="22">
        <f t="shared" si="5"/>
        <v>0</v>
      </c>
    </row>
    <row r="113" spans="1:55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8">
        <v>43860</v>
      </c>
      <c r="AF113" s="148">
        <v>45687</v>
      </c>
      <c r="AG113" s="149">
        <v>147000</v>
      </c>
      <c r="AH113" s="83">
        <v>0.25</v>
      </c>
      <c r="AI113" s="83">
        <v>5</v>
      </c>
      <c r="AJ113" s="150">
        <v>7.85E-2</v>
      </c>
      <c r="AK113" s="79" t="s">
        <v>651</v>
      </c>
      <c r="AL113" s="79" t="s">
        <v>652</v>
      </c>
      <c r="AM113" s="144">
        <v>0</v>
      </c>
      <c r="AN113" s="144">
        <v>0</v>
      </c>
      <c r="AO113" s="144">
        <v>147000</v>
      </c>
      <c r="AP113" s="144">
        <v>0</v>
      </c>
      <c r="AQ113" s="144">
        <v>0</v>
      </c>
      <c r="AR113" s="144">
        <v>0</v>
      </c>
      <c r="AS113" s="144">
        <v>0</v>
      </c>
      <c r="AT113" s="144">
        <v>0</v>
      </c>
      <c r="AU113" s="144">
        <v>0</v>
      </c>
      <c r="AV113" s="144">
        <v>0</v>
      </c>
      <c r="AW113" s="144">
        <v>0</v>
      </c>
      <c r="AX113" s="144">
        <v>0</v>
      </c>
      <c r="AY113" s="144">
        <v>0</v>
      </c>
      <c r="AZ113" s="144">
        <v>0</v>
      </c>
      <c r="BA113" s="22">
        <f t="shared" si="3"/>
        <v>0</v>
      </c>
      <c r="BB113" s="22">
        <f t="shared" si="4"/>
        <v>147000</v>
      </c>
      <c r="BC113" s="22">
        <f t="shared" si="5"/>
        <v>147000</v>
      </c>
    </row>
    <row r="114" spans="1:55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48">
        <v>43826</v>
      </c>
      <c r="AF114" s="148">
        <v>46383</v>
      </c>
      <c r="AG114" s="149">
        <v>147000</v>
      </c>
      <c r="AH114" s="83">
        <v>2.1583333333333332</v>
      </c>
      <c r="AI114" s="83">
        <v>7</v>
      </c>
      <c r="AJ114" s="150">
        <v>8.5000000000000006E-2</v>
      </c>
      <c r="AK114" s="79" t="s">
        <v>651</v>
      </c>
      <c r="AL114" s="79" t="s">
        <v>652</v>
      </c>
      <c r="AM114" s="144">
        <v>0</v>
      </c>
      <c r="AN114" s="144">
        <v>0</v>
      </c>
      <c r="AO114" s="144">
        <v>0</v>
      </c>
      <c r="AP114" s="144">
        <v>0</v>
      </c>
      <c r="AQ114" s="144">
        <v>0</v>
      </c>
      <c r="AR114" s="144">
        <v>0</v>
      </c>
      <c r="AS114" s="144">
        <v>0</v>
      </c>
      <c r="AT114" s="144">
        <v>0</v>
      </c>
      <c r="AU114" s="144">
        <v>0</v>
      </c>
      <c r="AV114" s="144">
        <v>0</v>
      </c>
      <c r="AW114" s="144">
        <v>0</v>
      </c>
      <c r="AX114" s="144">
        <v>0</v>
      </c>
      <c r="AY114" s="144">
        <v>0</v>
      </c>
      <c r="AZ114" s="144">
        <v>0</v>
      </c>
      <c r="BA114" s="22">
        <f t="shared" si="3"/>
        <v>0</v>
      </c>
      <c r="BB114" s="22">
        <f t="shared" si="4"/>
        <v>0</v>
      </c>
      <c r="BC114" s="22">
        <f t="shared" si="5"/>
        <v>0</v>
      </c>
    </row>
    <row r="115" spans="1:55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8">
        <v>43860</v>
      </c>
      <c r="AF115" s="148">
        <v>45687</v>
      </c>
      <c r="AG115" s="149">
        <v>1583358.19</v>
      </c>
      <c r="AH115" s="83">
        <v>0.25</v>
      </c>
      <c r="AI115" s="83">
        <v>5</v>
      </c>
      <c r="AJ115" s="150">
        <v>7.85E-2</v>
      </c>
      <c r="AK115" s="79" t="s">
        <v>651</v>
      </c>
      <c r="AL115" s="79" t="s">
        <v>652</v>
      </c>
      <c r="AM115" s="144">
        <v>0</v>
      </c>
      <c r="AN115" s="144">
        <v>0</v>
      </c>
      <c r="AO115" s="144">
        <v>1583358.19</v>
      </c>
      <c r="AP115" s="144">
        <v>0</v>
      </c>
      <c r="AQ115" s="144">
        <v>0</v>
      </c>
      <c r="AR115" s="144">
        <v>0</v>
      </c>
      <c r="AS115" s="144">
        <v>0</v>
      </c>
      <c r="AT115" s="144">
        <v>0</v>
      </c>
      <c r="AU115" s="144">
        <v>0</v>
      </c>
      <c r="AV115" s="144">
        <v>0</v>
      </c>
      <c r="AW115" s="144">
        <v>0</v>
      </c>
      <c r="AX115" s="144">
        <v>0</v>
      </c>
      <c r="AY115" s="144">
        <v>0</v>
      </c>
      <c r="AZ115" s="144">
        <v>0</v>
      </c>
      <c r="BA115" s="22">
        <f t="shared" si="3"/>
        <v>0</v>
      </c>
      <c r="BB115" s="22">
        <f t="shared" si="4"/>
        <v>1583358.19</v>
      </c>
      <c r="BC115" s="22">
        <f t="shared" si="5"/>
        <v>1583358.19</v>
      </c>
    </row>
    <row r="116" spans="1:55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48">
        <v>43826</v>
      </c>
      <c r="AF116" s="148">
        <v>46383</v>
      </c>
      <c r="AG116" s="149">
        <v>1567402.03</v>
      </c>
      <c r="AH116" s="83">
        <v>2.1583333333333332</v>
      </c>
      <c r="AI116" s="83">
        <v>7</v>
      </c>
      <c r="AJ116" s="150">
        <v>8.5000000000000006E-2</v>
      </c>
      <c r="AK116" s="79" t="s">
        <v>651</v>
      </c>
      <c r="AL116" s="79" t="s">
        <v>652</v>
      </c>
      <c r="AM116" s="144">
        <v>0</v>
      </c>
      <c r="AN116" s="144">
        <v>0</v>
      </c>
      <c r="AO116" s="144">
        <v>0</v>
      </c>
      <c r="AP116" s="144">
        <v>0</v>
      </c>
      <c r="AQ116" s="144">
        <v>0</v>
      </c>
      <c r="AR116" s="144">
        <v>0</v>
      </c>
      <c r="AS116" s="144">
        <v>0</v>
      </c>
      <c r="AT116" s="144">
        <v>0</v>
      </c>
      <c r="AU116" s="144">
        <v>0</v>
      </c>
      <c r="AV116" s="144">
        <v>0</v>
      </c>
      <c r="AW116" s="144">
        <v>0</v>
      </c>
      <c r="AX116" s="144">
        <v>0</v>
      </c>
      <c r="AY116" s="144">
        <v>0</v>
      </c>
      <c r="AZ116" s="144">
        <v>0</v>
      </c>
      <c r="BA116" s="22">
        <f t="shared" si="3"/>
        <v>0</v>
      </c>
      <c r="BB116" s="22">
        <f t="shared" si="4"/>
        <v>0</v>
      </c>
      <c r="BC116" s="22">
        <f t="shared" si="5"/>
        <v>0</v>
      </c>
    </row>
    <row r="117" spans="1:55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8">
        <v>43860</v>
      </c>
      <c r="AF117" s="148">
        <v>45687</v>
      </c>
      <c r="AG117" s="149">
        <v>687227.35</v>
      </c>
      <c r="AH117" s="83">
        <v>0.25</v>
      </c>
      <c r="AI117" s="83">
        <v>5</v>
      </c>
      <c r="AJ117" s="150">
        <v>7.85E-2</v>
      </c>
      <c r="AK117" s="79" t="s">
        <v>651</v>
      </c>
      <c r="AL117" s="79" t="s">
        <v>652</v>
      </c>
      <c r="AM117" s="144">
        <v>0</v>
      </c>
      <c r="AN117" s="144">
        <v>0</v>
      </c>
      <c r="AO117" s="144">
        <v>687227.35</v>
      </c>
      <c r="AP117" s="144">
        <v>0</v>
      </c>
      <c r="AQ117" s="144">
        <v>0</v>
      </c>
      <c r="AR117" s="144">
        <v>0</v>
      </c>
      <c r="AS117" s="144">
        <v>0</v>
      </c>
      <c r="AT117" s="144">
        <v>0</v>
      </c>
      <c r="AU117" s="144">
        <v>0</v>
      </c>
      <c r="AV117" s="144">
        <v>0</v>
      </c>
      <c r="AW117" s="144">
        <v>0</v>
      </c>
      <c r="AX117" s="144">
        <v>0</v>
      </c>
      <c r="AY117" s="144">
        <v>0</v>
      </c>
      <c r="AZ117" s="144">
        <v>0</v>
      </c>
      <c r="BA117" s="22">
        <f t="shared" si="3"/>
        <v>0</v>
      </c>
      <c r="BB117" s="22">
        <f t="shared" si="4"/>
        <v>687227.35</v>
      </c>
      <c r="BC117" s="22">
        <f t="shared" si="5"/>
        <v>687227.35</v>
      </c>
    </row>
    <row r="118" spans="1:55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48">
        <v>43826</v>
      </c>
      <c r="AF118" s="148">
        <v>46383</v>
      </c>
      <c r="AG118" s="149">
        <v>680301.87</v>
      </c>
      <c r="AH118" s="83">
        <v>2.1583333333333332</v>
      </c>
      <c r="AI118" s="83">
        <v>7</v>
      </c>
      <c r="AJ118" s="150">
        <v>8.5000000000000006E-2</v>
      </c>
      <c r="AK118" s="79" t="s">
        <v>651</v>
      </c>
      <c r="AL118" s="79" t="s">
        <v>652</v>
      </c>
      <c r="AM118" s="144">
        <v>0</v>
      </c>
      <c r="AN118" s="144">
        <v>0</v>
      </c>
      <c r="AO118" s="144">
        <v>0</v>
      </c>
      <c r="AP118" s="144">
        <v>0</v>
      </c>
      <c r="AQ118" s="144">
        <v>0</v>
      </c>
      <c r="AR118" s="144">
        <v>0</v>
      </c>
      <c r="AS118" s="144">
        <v>0</v>
      </c>
      <c r="AT118" s="144">
        <v>0</v>
      </c>
      <c r="AU118" s="144">
        <v>0</v>
      </c>
      <c r="AV118" s="144">
        <v>0</v>
      </c>
      <c r="AW118" s="144">
        <v>0</v>
      </c>
      <c r="AX118" s="144">
        <v>0</v>
      </c>
      <c r="AY118" s="144">
        <v>0</v>
      </c>
      <c r="AZ118" s="144">
        <v>0</v>
      </c>
      <c r="BA118" s="22">
        <f t="shared" si="3"/>
        <v>0</v>
      </c>
      <c r="BB118" s="22">
        <f t="shared" si="4"/>
        <v>0</v>
      </c>
      <c r="BC118" s="22">
        <f t="shared" si="5"/>
        <v>0</v>
      </c>
    </row>
    <row r="119" spans="1:55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8">
        <v>43860</v>
      </c>
      <c r="AF119" s="148">
        <v>45687</v>
      </c>
      <c r="AG119" s="149">
        <v>493040.22</v>
      </c>
      <c r="AH119" s="83">
        <v>0.25</v>
      </c>
      <c r="AI119" s="83">
        <v>5</v>
      </c>
      <c r="AJ119" s="150">
        <v>7.85E-2</v>
      </c>
      <c r="AK119" s="79" t="s">
        <v>651</v>
      </c>
      <c r="AL119" s="79" t="s">
        <v>652</v>
      </c>
      <c r="AM119" s="144">
        <v>0</v>
      </c>
      <c r="AN119" s="144">
        <v>0</v>
      </c>
      <c r="AO119" s="144">
        <v>493040.22</v>
      </c>
      <c r="AP119" s="144">
        <v>0</v>
      </c>
      <c r="AQ119" s="144">
        <v>0</v>
      </c>
      <c r="AR119" s="144">
        <v>0</v>
      </c>
      <c r="AS119" s="144">
        <v>0</v>
      </c>
      <c r="AT119" s="144">
        <v>0</v>
      </c>
      <c r="AU119" s="144">
        <v>0</v>
      </c>
      <c r="AV119" s="144">
        <v>0</v>
      </c>
      <c r="AW119" s="144">
        <v>0</v>
      </c>
      <c r="AX119" s="144">
        <v>0</v>
      </c>
      <c r="AY119" s="144">
        <v>0</v>
      </c>
      <c r="AZ119" s="144">
        <v>0</v>
      </c>
      <c r="BA119" s="22">
        <f t="shared" si="3"/>
        <v>0</v>
      </c>
      <c r="BB119" s="22">
        <f t="shared" si="4"/>
        <v>493040.22</v>
      </c>
      <c r="BC119" s="22">
        <f t="shared" si="5"/>
        <v>493040.22</v>
      </c>
    </row>
    <row r="120" spans="1:55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48">
        <v>43826</v>
      </c>
      <c r="AF120" s="148">
        <v>46383</v>
      </c>
      <c r="AG120" s="149">
        <v>493040.22</v>
      </c>
      <c r="AH120" s="83">
        <v>2.1583333333333332</v>
      </c>
      <c r="AI120" s="83">
        <v>7</v>
      </c>
      <c r="AJ120" s="150">
        <v>8.5000000000000006E-2</v>
      </c>
      <c r="AK120" s="79" t="s">
        <v>651</v>
      </c>
      <c r="AL120" s="79" t="s">
        <v>652</v>
      </c>
      <c r="AM120" s="144">
        <v>0</v>
      </c>
      <c r="AN120" s="144">
        <v>0</v>
      </c>
      <c r="AO120" s="144">
        <v>0</v>
      </c>
      <c r="AP120" s="144">
        <v>0</v>
      </c>
      <c r="AQ120" s="144">
        <v>0</v>
      </c>
      <c r="AR120" s="144">
        <v>0</v>
      </c>
      <c r="AS120" s="144">
        <v>0</v>
      </c>
      <c r="AT120" s="144">
        <v>0</v>
      </c>
      <c r="AU120" s="144">
        <v>0</v>
      </c>
      <c r="AV120" s="144">
        <v>0</v>
      </c>
      <c r="AW120" s="144">
        <v>0</v>
      </c>
      <c r="AX120" s="144">
        <v>0</v>
      </c>
      <c r="AY120" s="144">
        <v>0</v>
      </c>
      <c r="AZ120" s="144">
        <v>0</v>
      </c>
      <c r="BA120" s="22">
        <f t="shared" si="3"/>
        <v>0</v>
      </c>
      <c r="BB120" s="22">
        <f t="shared" si="4"/>
        <v>0</v>
      </c>
      <c r="BC120" s="22">
        <f t="shared" si="5"/>
        <v>0</v>
      </c>
    </row>
    <row r="121" spans="1:55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8">
        <v>43860</v>
      </c>
      <c r="AF121" s="148">
        <v>45687</v>
      </c>
      <c r="AG121" s="149">
        <v>331341.55</v>
      </c>
      <c r="AH121" s="83">
        <v>0.25</v>
      </c>
      <c r="AI121" s="83">
        <v>5</v>
      </c>
      <c r="AJ121" s="150">
        <v>7.85E-2</v>
      </c>
      <c r="AK121" s="79" t="s">
        <v>651</v>
      </c>
      <c r="AL121" s="79" t="s">
        <v>652</v>
      </c>
      <c r="AM121" s="144">
        <v>0</v>
      </c>
      <c r="AN121" s="144">
        <v>0</v>
      </c>
      <c r="AO121" s="144">
        <v>331341.55</v>
      </c>
      <c r="AP121" s="144">
        <v>0</v>
      </c>
      <c r="AQ121" s="144">
        <v>0</v>
      </c>
      <c r="AR121" s="144">
        <v>0</v>
      </c>
      <c r="AS121" s="144">
        <v>0</v>
      </c>
      <c r="AT121" s="144">
        <v>0</v>
      </c>
      <c r="AU121" s="144">
        <v>0</v>
      </c>
      <c r="AV121" s="144">
        <v>0</v>
      </c>
      <c r="AW121" s="144">
        <v>0</v>
      </c>
      <c r="AX121" s="144">
        <v>0</v>
      </c>
      <c r="AY121" s="144">
        <v>0</v>
      </c>
      <c r="AZ121" s="144">
        <v>0</v>
      </c>
      <c r="BA121" s="22">
        <f t="shared" si="3"/>
        <v>0</v>
      </c>
      <c r="BB121" s="22">
        <f t="shared" si="4"/>
        <v>331341.55</v>
      </c>
      <c r="BC121" s="22">
        <f t="shared" si="5"/>
        <v>331341.55</v>
      </c>
    </row>
    <row r="122" spans="1:55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8">
        <v>43860</v>
      </c>
      <c r="AF122" s="148">
        <v>45687</v>
      </c>
      <c r="AG122" s="149">
        <v>6385827.2856901046</v>
      </c>
      <c r="AH122" s="83">
        <v>0.25</v>
      </c>
      <c r="AI122" s="83">
        <v>5</v>
      </c>
      <c r="AJ122" s="150">
        <v>7.85E-2</v>
      </c>
      <c r="AK122" s="79" t="s">
        <v>651</v>
      </c>
      <c r="AL122" s="79" t="s">
        <v>652</v>
      </c>
      <c r="AM122" s="144">
        <v>0</v>
      </c>
      <c r="AN122" s="144">
        <v>0</v>
      </c>
      <c r="AO122" s="144">
        <v>6385827.29</v>
      </c>
      <c r="AP122" s="144">
        <v>0</v>
      </c>
      <c r="AQ122" s="144">
        <v>0</v>
      </c>
      <c r="AR122" s="144">
        <v>0</v>
      </c>
      <c r="AS122" s="144">
        <v>0</v>
      </c>
      <c r="AT122" s="144">
        <v>0</v>
      </c>
      <c r="AU122" s="144">
        <v>0</v>
      </c>
      <c r="AV122" s="144">
        <v>0</v>
      </c>
      <c r="AW122" s="144">
        <v>0</v>
      </c>
      <c r="AX122" s="144">
        <v>0</v>
      </c>
      <c r="AY122" s="144">
        <v>0</v>
      </c>
      <c r="AZ122" s="144">
        <v>0</v>
      </c>
      <c r="BA122" s="22">
        <f t="shared" si="3"/>
        <v>0</v>
      </c>
      <c r="BB122" s="22">
        <f t="shared" si="4"/>
        <v>6385827.29</v>
      </c>
      <c r="BC122" s="22">
        <f t="shared" si="5"/>
        <v>6385827.29</v>
      </c>
    </row>
    <row r="123" spans="1:55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48">
        <v>43826</v>
      </c>
      <c r="AF123" s="148">
        <v>46383</v>
      </c>
      <c r="AG123" s="149">
        <v>6587165.7480864301</v>
      </c>
      <c r="AH123" s="83">
        <v>2.1583333333333332</v>
      </c>
      <c r="AI123" s="83">
        <v>7</v>
      </c>
      <c r="AJ123" s="150">
        <v>8.5000000000000006E-2</v>
      </c>
      <c r="AK123" s="79" t="s">
        <v>651</v>
      </c>
      <c r="AL123" s="79" t="s">
        <v>652</v>
      </c>
      <c r="AM123" s="144">
        <v>0</v>
      </c>
      <c r="AN123" s="144">
        <v>0</v>
      </c>
      <c r="AO123" s="144">
        <v>0</v>
      </c>
      <c r="AP123" s="144">
        <v>0</v>
      </c>
      <c r="AQ123" s="144">
        <v>0</v>
      </c>
      <c r="AR123" s="144">
        <v>0</v>
      </c>
      <c r="AS123" s="144">
        <v>0</v>
      </c>
      <c r="AT123" s="144">
        <v>0</v>
      </c>
      <c r="AU123" s="144">
        <v>0</v>
      </c>
      <c r="AV123" s="144">
        <v>0</v>
      </c>
      <c r="AW123" s="144">
        <v>0</v>
      </c>
      <c r="AX123" s="144">
        <v>0</v>
      </c>
      <c r="AY123" s="144">
        <v>0</v>
      </c>
      <c r="AZ123" s="144">
        <v>0</v>
      </c>
      <c r="BA123" s="22">
        <f t="shared" si="3"/>
        <v>0</v>
      </c>
      <c r="BB123" s="22">
        <f t="shared" si="4"/>
        <v>0</v>
      </c>
      <c r="BC123" s="22">
        <f t="shared" si="5"/>
        <v>0</v>
      </c>
    </row>
    <row r="124" spans="1:55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8">
        <v>44050</v>
      </c>
      <c r="AF124" s="148">
        <v>45876</v>
      </c>
      <c r="AG124" s="149">
        <v>1574092.65</v>
      </c>
      <c r="AH124" s="83">
        <v>0.76944444444444449</v>
      </c>
      <c r="AI124" s="83">
        <v>5</v>
      </c>
      <c r="AJ124" s="150">
        <v>7.1294999999999997E-2</v>
      </c>
      <c r="AK124" s="79" t="s">
        <v>651</v>
      </c>
      <c r="AL124" s="79" t="s">
        <v>652</v>
      </c>
      <c r="AM124" s="144">
        <v>0</v>
      </c>
      <c r="AN124" s="144">
        <v>0</v>
      </c>
      <c r="AO124" s="144">
        <v>0</v>
      </c>
      <c r="AP124" s="144">
        <v>0</v>
      </c>
      <c r="AQ124" s="144">
        <v>0</v>
      </c>
      <c r="AR124" s="144">
        <v>0</v>
      </c>
      <c r="AS124" s="144">
        <v>0</v>
      </c>
      <c r="AT124" s="144">
        <v>0</v>
      </c>
      <c r="AU124" s="144">
        <v>0</v>
      </c>
      <c r="AV124" s="144">
        <v>1574092.65</v>
      </c>
      <c r="AW124" s="144">
        <v>0</v>
      </c>
      <c r="AX124" s="144">
        <v>0</v>
      </c>
      <c r="AY124" s="144">
        <v>0</v>
      </c>
      <c r="AZ124" s="144">
        <v>0</v>
      </c>
      <c r="BA124" s="22">
        <f t="shared" si="3"/>
        <v>0</v>
      </c>
      <c r="BB124" s="22">
        <f t="shared" si="4"/>
        <v>1574092.65</v>
      </c>
      <c r="BC124" s="22">
        <f t="shared" si="5"/>
        <v>1574092.65</v>
      </c>
    </row>
    <row r="125" spans="1:55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8">
        <v>44050</v>
      </c>
      <c r="AF125" s="148">
        <v>46606</v>
      </c>
      <c r="AG125" s="149">
        <v>1574092.65</v>
      </c>
      <c r="AH125" s="83">
        <v>2.7694444444444444</v>
      </c>
      <c r="AI125" s="83">
        <v>7</v>
      </c>
      <c r="AJ125" s="150">
        <v>7.5481999999999994E-2</v>
      </c>
      <c r="AK125" s="79" t="s">
        <v>651</v>
      </c>
      <c r="AL125" s="79" t="s">
        <v>652</v>
      </c>
      <c r="AM125" s="144">
        <v>0</v>
      </c>
      <c r="AN125" s="144">
        <v>0</v>
      </c>
      <c r="AO125" s="144">
        <v>0</v>
      </c>
      <c r="AP125" s="144">
        <v>0</v>
      </c>
      <c r="AQ125" s="144">
        <v>0</v>
      </c>
      <c r="AR125" s="144">
        <v>0</v>
      </c>
      <c r="AS125" s="144">
        <v>0</v>
      </c>
      <c r="AT125" s="144">
        <v>0</v>
      </c>
      <c r="AU125" s="144">
        <v>0</v>
      </c>
      <c r="AV125" s="144">
        <v>0</v>
      </c>
      <c r="AW125" s="144">
        <v>0</v>
      </c>
      <c r="AX125" s="144">
        <v>0</v>
      </c>
      <c r="AY125" s="144">
        <v>0</v>
      </c>
      <c r="AZ125" s="144">
        <v>0</v>
      </c>
      <c r="BA125" s="22">
        <f t="shared" si="3"/>
        <v>0</v>
      </c>
      <c r="BB125" s="22">
        <f t="shared" si="4"/>
        <v>0</v>
      </c>
      <c r="BC125" s="22">
        <f t="shared" si="5"/>
        <v>0</v>
      </c>
    </row>
    <row r="126" spans="1:55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8">
        <v>44050</v>
      </c>
      <c r="AF126" s="148">
        <v>45876</v>
      </c>
      <c r="AG126" s="149">
        <v>502091.44</v>
      </c>
      <c r="AH126" s="83">
        <v>0.76944444444444449</v>
      </c>
      <c r="AI126" s="83">
        <v>5</v>
      </c>
      <c r="AJ126" s="150">
        <v>7.1294999999999997E-2</v>
      </c>
      <c r="AK126" s="79" t="s">
        <v>651</v>
      </c>
      <c r="AL126" s="79" t="s">
        <v>652</v>
      </c>
      <c r="AM126" s="144">
        <v>0</v>
      </c>
      <c r="AN126" s="144">
        <v>0</v>
      </c>
      <c r="AO126" s="144">
        <v>0</v>
      </c>
      <c r="AP126" s="144">
        <v>0</v>
      </c>
      <c r="AQ126" s="144">
        <v>0</v>
      </c>
      <c r="AR126" s="144">
        <v>0</v>
      </c>
      <c r="AS126" s="144">
        <v>0</v>
      </c>
      <c r="AT126" s="144">
        <v>0</v>
      </c>
      <c r="AU126" s="144">
        <v>0</v>
      </c>
      <c r="AV126" s="144">
        <v>502091.44</v>
      </c>
      <c r="AW126" s="144">
        <v>0</v>
      </c>
      <c r="AX126" s="144">
        <v>0</v>
      </c>
      <c r="AY126" s="144">
        <v>0</v>
      </c>
      <c r="AZ126" s="144">
        <v>0</v>
      </c>
      <c r="BA126" s="22">
        <f t="shared" si="3"/>
        <v>0</v>
      </c>
      <c r="BB126" s="22">
        <f t="shared" si="4"/>
        <v>502091.44</v>
      </c>
      <c r="BC126" s="22">
        <f t="shared" si="5"/>
        <v>502091.44</v>
      </c>
    </row>
    <row r="127" spans="1:55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8">
        <v>44050</v>
      </c>
      <c r="AF127" s="148">
        <v>46606</v>
      </c>
      <c r="AG127" s="149">
        <v>502063.34</v>
      </c>
      <c r="AH127" s="83">
        <v>2.7694444444444444</v>
      </c>
      <c r="AI127" s="83">
        <v>7</v>
      </c>
      <c r="AJ127" s="150">
        <v>7.5481999999999994E-2</v>
      </c>
      <c r="AK127" s="79" t="s">
        <v>651</v>
      </c>
      <c r="AL127" s="79" t="s">
        <v>652</v>
      </c>
      <c r="AM127" s="144">
        <v>0</v>
      </c>
      <c r="AN127" s="144">
        <v>0</v>
      </c>
      <c r="AO127" s="144">
        <v>0</v>
      </c>
      <c r="AP127" s="144">
        <v>0</v>
      </c>
      <c r="AQ127" s="144">
        <v>0</v>
      </c>
      <c r="AR127" s="144">
        <v>0</v>
      </c>
      <c r="AS127" s="144">
        <v>0</v>
      </c>
      <c r="AT127" s="144">
        <v>0</v>
      </c>
      <c r="AU127" s="144">
        <v>0</v>
      </c>
      <c r="AV127" s="144">
        <v>0</v>
      </c>
      <c r="AW127" s="144">
        <v>0</v>
      </c>
      <c r="AX127" s="144">
        <v>0</v>
      </c>
      <c r="AY127" s="144">
        <v>0</v>
      </c>
      <c r="AZ127" s="144">
        <v>0</v>
      </c>
      <c r="BA127" s="22">
        <f t="shared" si="3"/>
        <v>0</v>
      </c>
      <c r="BB127" s="22">
        <f t="shared" si="4"/>
        <v>0</v>
      </c>
      <c r="BC127" s="22">
        <f t="shared" si="5"/>
        <v>0</v>
      </c>
    </row>
    <row r="128" spans="1:55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8">
        <v>44050</v>
      </c>
      <c r="AF128" s="148">
        <v>45876</v>
      </c>
      <c r="AG128" s="149">
        <v>566477.53</v>
      </c>
      <c r="AH128" s="83">
        <v>0.76944444444444449</v>
      </c>
      <c r="AI128" s="83">
        <v>5</v>
      </c>
      <c r="AJ128" s="150">
        <v>7.1294999999999997E-2</v>
      </c>
      <c r="AK128" s="79" t="s">
        <v>651</v>
      </c>
      <c r="AL128" s="79" t="s">
        <v>652</v>
      </c>
      <c r="AM128" s="144">
        <v>0</v>
      </c>
      <c r="AN128" s="144">
        <v>0</v>
      </c>
      <c r="AO128" s="144">
        <v>0</v>
      </c>
      <c r="AP128" s="144">
        <v>0</v>
      </c>
      <c r="AQ128" s="144">
        <v>0</v>
      </c>
      <c r="AR128" s="144">
        <v>0</v>
      </c>
      <c r="AS128" s="144">
        <v>0</v>
      </c>
      <c r="AT128" s="144">
        <v>0</v>
      </c>
      <c r="AU128" s="144">
        <v>0</v>
      </c>
      <c r="AV128" s="144">
        <v>566477.53</v>
      </c>
      <c r="AW128" s="144">
        <v>0</v>
      </c>
      <c r="AX128" s="144">
        <v>0</v>
      </c>
      <c r="AY128" s="144">
        <v>0</v>
      </c>
      <c r="AZ128" s="144">
        <v>0</v>
      </c>
      <c r="BA128" s="22">
        <f t="shared" si="3"/>
        <v>0</v>
      </c>
      <c r="BB128" s="22">
        <f t="shared" si="4"/>
        <v>566477.53</v>
      </c>
      <c r="BC128" s="22">
        <f t="shared" si="5"/>
        <v>566477.53</v>
      </c>
    </row>
    <row r="129" spans="1:55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8">
        <v>44050</v>
      </c>
      <c r="AF129" s="148">
        <v>46606</v>
      </c>
      <c r="AG129" s="149">
        <v>283200.63</v>
      </c>
      <c r="AH129" s="83">
        <v>2.7694444444444444</v>
      </c>
      <c r="AI129" s="83">
        <v>7</v>
      </c>
      <c r="AJ129" s="150">
        <v>7.5481999999999994E-2</v>
      </c>
      <c r="AK129" s="79" t="s">
        <v>651</v>
      </c>
      <c r="AL129" s="79" t="s">
        <v>652</v>
      </c>
      <c r="AM129" s="144">
        <v>0</v>
      </c>
      <c r="AN129" s="144">
        <v>0</v>
      </c>
      <c r="AO129" s="144">
        <v>0</v>
      </c>
      <c r="AP129" s="144">
        <v>0</v>
      </c>
      <c r="AQ129" s="144">
        <v>0</v>
      </c>
      <c r="AR129" s="144">
        <v>0</v>
      </c>
      <c r="AS129" s="144">
        <v>0</v>
      </c>
      <c r="AT129" s="144">
        <v>0</v>
      </c>
      <c r="AU129" s="144">
        <v>0</v>
      </c>
      <c r="AV129" s="144">
        <v>0</v>
      </c>
      <c r="AW129" s="144">
        <v>0</v>
      </c>
      <c r="AX129" s="144">
        <v>0</v>
      </c>
      <c r="AY129" s="144">
        <v>0</v>
      </c>
      <c r="AZ129" s="144">
        <v>0</v>
      </c>
      <c r="BA129" s="22">
        <f t="shared" si="3"/>
        <v>0</v>
      </c>
      <c r="BB129" s="22">
        <f t="shared" si="4"/>
        <v>0</v>
      </c>
      <c r="BC129" s="22">
        <f t="shared" si="5"/>
        <v>0</v>
      </c>
    </row>
    <row r="130" spans="1:55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8">
        <v>44050</v>
      </c>
      <c r="AF130" s="148">
        <v>45876</v>
      </c>
      <c r="AG130" s="149">
        <v>1787478</v>
      </c>
      <c r="AH130" s="83">
        <v>0.76944444444444449</v>
      </c>
      <c r="AI130" s="83">
        <v>5</v>
      </c>
      <c r="AJ130" s="150">
        <v>7.1294999999999997E-2</v>
      </c>
      <c r="AK130" s="79" t="s">
        <v>651</v>
      </c>
      <c r="AL130" s="79" t="s">
        <v>652</v>
      </c>
      <c r="AM130" s="144">
        <v>0</v>
      </c>
      <c r="AN130" s="144">
        <v>0</v>
      </c>
      <c r="AO130" s="144">
        <v>0</v>
      </c>
      <c r="AP130" s="144">
        <v>0</v>
      </c>
      <c r="AQ130" s="144">
        <v>0</v>
      </c>
      <c r="AR130" s="144">
        <v>0</v>
      </c>
      <c r="AS130" s="144">
        <v>0</v>
      </c>
      <c r="AT130" s="144">
        <v>0</v>
      </c>
      <c r="AU130" s="144">
        <v>0</v>
      </c>
      <c r="AV130" s="144">
        <v>1787478</v>
      </c>
      <c r="AW130" s="144">
        <v>0</v>
      </c>
      <c r="AX130" s="144">
        <v>0</v>
      </c>
      <c r="AY130" s="144">
        <v>0</v>
      </c>
      <c r="AZ130" s="144">
        <v>0</v>
      </c>
      <c r="BA130" s="22">
        <f t="shared" si="3"/>
        <v>0</v>
      </c>
      <c r="BB130" s="22">
        <f t="shared" si="4"/>
        <v>1787478</v>
      </c>
      <c r="BC130" s="22">
        <f t="shared" si="5"/>
        <v>1787478</v>
      </c>
    </row>
    <row r="131" spans="1:55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8">
        <v>44050</v>
      </c>
      <c r="AF131" s="148">
        <v>45876</v>
      </c>
      <c r="AG131" s="149">
        <v>3689366.44</v>
      </c>
      <c r="AH131" s="83">
        <v>0.76944444444444449</v>
      </c>
      <c r="AI131" s="83">
        <v>5</v>
      </c>
      <c r="AJ131" s="150">
        <v>7.1294999999999997E-2</v>
      </c>
      <c r="AK131" s="79" t="s">
        <v>651</v>
      </c>
      <c r="AL131" s="79" t="s">
        <v>652</v>
      </c>
      <c r="AM131" s="144">
        <v>0</v>
      </c>
      <c r="AN131" s="144">
        <v>0</v>
      </c>
      <c r="AO131" s="144">
        <v>0</v>
      </c>
      <c r="AP131" s="144">
        <v>0</v>
      </c>
      <c r="AQ131" s="144">
        <v>0</v>
      </c>
      <c r="AR131" s="144">
        <v>0</v>
      </c>
      <c r="AS131" s="144">
        <v>0</v>
      </c>
      <c r="AT131" s="144">
        <v>0</v>
      </c>
      <c r="AU131" s="144">
        <v>0</v>
      </c>
      <c r="AV131" s="144">
        <v>3689366.44</v>
      </c>
      <c r="AW131" s="144">
        <v>0</v>
      </c>
      <c r="AX131" s="144">
        <v>0</v>
      </c>
      <c r="AY131" s="144">
        <v>0</v>
      </c>
      <c r="AZ131" s="144">
        <v>0</v>
      </c>
      <c r="BA131" s="22">
        <f t="shared" ref="BA131:BA194" si="6">SUM(AM131:AN131)</f>
        <v>0</v>
      </c>
      <c r="BB131" s="22">
        <f t="shared" si="4"/>
        <v>3689366.44</v>
      </c>
      <c r="BC131" s="22">
        <f t="shared" si="5"/>
        <v>3689366.44</v>
      </c>
    </row>
    <row r="132" spans="1:55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8">
        <v>44050</v>
      </c>
      <c r="AF132" s="148">
        <v>46606</v>
      </c>
      <c r="AG132" s="149">
        <v>1842554.11</v>
      </c>
      <c r="AH132" s="83">
        <v>2.7694444444444444</v>
      </c>
      <c r="AI132" s="83">
        <v>7</v>
      </c>
      <c r="AJ132" s="150">
        <v>7.5481999999999994E-2</v>
      </c>
      <c r="AK132" s="79" t="s">
        <v>651</v>
      </c>
      <c r="AL132" s="79" t="s">
        <v>652</v>
      </c>
      <c r="AM132" s="144">
        <v>0</v>
      </c>
      <c r="AN132" s="144">
        <v>0</v>
      </c>
      <c r="AO132" s="144">
        <v>0</v>
      </c>
      <c r="AP132" s="144">
        <v>0</v>
      </c>
      <c r="AQ132" s="144">
        <v>0</v>
      </c>
      <c r="AR132" s="144">
        <v>0</v>
      </c>
      <c r="AS132" s="144">
        <v>0</v>
      </c>
      <c r="AT132" s="144">
        <v>0</v>
      </c>
      <c r="AU132" s="144">
        <v>0</v>
      </c>
      <c r="AV132" s="144">
        <v>0</v>
      </c>
      <c r="AW132" s="144">
        <v>0</v>
      </c>
      <c r="AX132" s="144">
        <v>0</v>
      </c>
      <c r="AY132" s="144">
        <v>0</v>
      </c>
      <c r="AZ132" s="144">
        <v>0</v>
      </c>
      <c r="BA132" s="22">
        <f t="shared" si="6"/>
        <v>0</v>
      </c>
      <c r="BB132" s="22">
        <f t="shared" ref="BB132:BB195" si="7">SUM(AO132:AZ132)</f>
        <v>0</v>
      </c>
      <c r="BC132" s="22">
        <f t="shared" ref="BC132:BC195" si="8">BA132+BB132</f>
        <v>0</v>
      </c>
    </row>
    <row r="133" spans="1:55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8">
        <v>44050</v>
      </c>
      <c r="AF133" s="148">
        <v>45876</v>
      </c>
      <c r="AG133" s="149">
        <v>478945.45</v>
      </c>
      <c r="AH133" s="83">
        <v>0.76944444444444449</v>
      </c>
      <c r="AI133" s="83">
        <v>5</v>
      </c>
      <c r="AJ133" s="150">
        <v>7.1294999999999997E-2</v>
      </c>
      <c r="AK133" s="79" t="s">
        <v>651</v>
      </c>
      <c r="AL133" s="79" t="s">
        <v>652</v>
      </c>
      <c r="AM133" s="144">
        <v>0</v>
      </c>
      <c r="AN133" s="144">
        <v>0</v>
      </c>
      <c r="AO133" s="144">
        <v>0</v>
      </c>
      <c r="AP133" s="144">
        <v>0</v>
      </c>
      <c r="AQ133" s="144">
        <v>0</v>
      </c>
      <c r="AR133" s="144">
        <v>0</v>
      </c>
      <c r="AS133" s="144">
        <v>0</v>
      </c>
      <c r="AT133" s="144">
        <v>0</v>
      </c>
      <c r="AU133" s="144">
        <v>0</v>
      </c>
      <c r="AV133" s="144">
        <v>478945.45</v>
      </c>
      <c r="AW133" s="144">
        <v>0</v>
      </c>
      <c r="AX133" s="144">
        <v>0</v>
      </c>
      <c r="AY133" s="144">
        <v>0</v>
      </c>
      <c r="AZ133" s="144">
        <v>0</v>
      </c>
      <c r="BA133" s="22">
        <f t="shared" si="6"/>
        <v>0</v>
      </c>
      <c r="BB133" s="22">
        <f t="shared" si="7"/>
        <v>478945.45</v>
      </c>
      <c r="BC133" s="22">
        <f t="shared" si="8"/>
        <v>478945.45</v>
      </c>
    </row>
    <row r="134" spans="1:55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8">
        <v>44050</v>
      </c>
      <c r="AF134" s="148">
        <v>46606</v>
      </c>
      <c r="AG134" s="149">
        <v>239418.99</v>
      </c>
      <c r="AH134" s="83">
        <v>2.7694444444444444</v>
      </c>
      <c r="AI134" s="83">
        <v>7</v>
      </c>
      <c r="AJ134" s="150">
        <v>7.5481999999999994E-2</v>
      </c>
      <c r="AK134" s="79" t="s">
        <v>651</v>
      </c>
      <c r="AL134" s="79" t="s">
        <v>652</v>
      </c>
      <c r="AM134" s="144">
        <v>0</v>
      </c>
      <c r="AN134" s="144">
        <v>0</v>
      </c>
      <c r="AO134" s="144">
        <v>0</v>
      </c>
      <c r="AP134" s="144">
        <v>0</v>
      </c>
      <c r="AQ134" s="144">
        <v>0</v>
      </c>
      <c r="AR134" s="144">
        <v>0</v>
      </c>
      <c r="AS134" s="144">
        <v>0</v>
      </c>
      <c r="AT134" s="144">
        <v>0</v>
      </c>
      <c r="AU134" s="144">
        <v>0</v>
      </c>
      <c r="AV134" s="144">
        <v>0</v>
      </c>
      <c r="AW134" s="144">
        <v>0</v>
      </c>
      <c r="AX134" s="144">
        <v>0</v>
      </c>
      <c r="AY134" s="144">
        <v>0</v>
      </c>
      <c r="AZ134" s="144">
        <v>0</v>
      </c>
      <c r="BA134" s="22">
        <f t="shared" si="6"/>
        <v>0</v>
      </c>
      <c r="BB134" s="22">
        <f t="shared" si="7"/>
        <v>0</v>
      </c>
      <c r="BC134" s="22">
        <f t="shared" si="8"/>
        <v>0</v>
      </c>
    </row>
    <row r="135" spans="1:55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8">
        <v>44050</v>
      </c>
      <c r="AF135" s="148">
        <v>45876</v>
      </c>
      <c r="AG135" s="149">
        <v>528980.37</v>
      </c>
      <c r="AH135" s="83">
        <v>0.76944444444444449</v>
      </c>
      <c r="AI135" s="83">
        <v>5</v>
      </c>
      <c r="AJ135" s="150">
        <v>7.1294999999999997E-2</v>
      </c>
      <c r="AK135" s="79" t="s">
        <v>651</v>
      </c>
      <c r="AL135" s="79" t="s">
        <v>652</v>
      </c>
      <c r="AM135" s="144">
        <v>0</v>
      </c>
      <c r="AN135" s="144">
        <v>0</v>
      </c>
      <c r="AO135" s="144">
        <v>0</v>
      </c>
      <c r="AP135" s="144">
        <v>0</v>
      </c>
      <c r="AQ135" s="144">
        <v>0</v>
      </c>
      <c r="AR135" s="144">
        <v>0</v>
      </c>
      <c r="AS135" s="144">
        <v>0</v>
      </c>
      <c r="AT135" s="144">
        <v>0</v>
      </c>
      <c r="AU135" s="144">
        <v>0</v>
      </c>
      <c r="AV135" s="144">
        <v>528980.37</v>
      </c>
      <c r="AW135" s="144">
        <v>0</v>
      </c>
      <c r="AX135" s="144">
        <v>0</v>
      </c>
      <c r="AY135" s="144">
        <v>0</v>
      </c>
      <c r="AZ135" s="144">
        <v>0</v>
      </c>
      <c r="BA135" s="22">
        <f t="shared" si="6"/>
        <v>0</v>
      </c>
      <c r="BB135" s="22">
        <f t="shared" si="7"/>
        <v>528980.37</v>
      </c>
      <c r="BC135" s="22">
        <f t="shared" si="8"/>
        <v>528980.37</v>
      </c>
    </row>
    <row r="136" spans="1:55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8">
        <v>44050</v>
      </c>
      <c r="AF136" s="148">
        <v>46606</v>
      </c>
      <c r="AG136" s="149">
        <v>528855.76</v>
      </c>
      <c r="AH136" s="83">
        <v>2.7694444444444444</v>
      </c>
      <c r="AI136" s="83">
        <v>7</v>
      </c>
      <c r="AJ136" s="150">
        <v>7.5481999999999994E-2</v>
      </c>
      <c r="AK136" s="79" t="s">
        <v>651</v>
      </c>
      <c r="AL136" s="79" t="s">
        <v>652</v>
      </c>
      <c r="AM136" s="144">
        <v>0</v>
      </c>
      <c r="AN136" s="144">
        <v>0</v>
      </c>
      <c r="AO136" s="144">
        <v>0</v>
      </c>
      <c r="AP136" s="144">
        <v>0</v>
      </c>
      <c r="AQ136" s="144">
        <v>0</v>
      </c>
      <c r="AR136" s="144">
        <v>0</v>
      </c>
      <c r="AS136" s="144">
        <v>0</v>
      </c>
      <c r="AT136" s="144">
        <v>0</v>
      </c>
      <c r="AU136" s="144">
        <v>0</v>
      </c>
      <c r="AV136" s="144">
        <v>0</v>
      </c>
      <c r="AW136" s="144">
        <v>0</v>
      </c>
      <c r="AX136" s="144">
        <v>0</v>
      </c>
      <c r="AY136" s="144">
        <v>0</v>
      </c>
      <c r="AZ136" s="144">
        <v>0</v>
      </c>
      <c r="BA136" s="22">
        <f t="shared" si="6"/>
        <v>0</v>
      </c>
      <c r="BB136" s="22">
        <f t="shared" si="7"/>
        <v>0</v>
      </c>
      <c r="BC136" s="22">
        <f t="shared" si="8"/>
        <v>0</v>
      </c>
    </row>
    <row r="137" spans="1:55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8">
        <v>44050</v>
      </c>
      <c r="AF137" s="148">
        <v>45876</v>
      </c>
      <c r="AG137" s="149">
        <v>472181.54</v>
      </c>
      <c r="AH137" s="83">
        <v>0.76944444444444449</v>
      </c>
      <c r="AI137" s="83">
        <v>5</v>
      </c>
      <c r="AJ137" s="150">
        <v>7.1294999999999997E-2</v>
      </c>
      <c r="AK137" s="79" t="s">
        <v>651</v>
      </c>
      <c r="AL137" s="79" t="s">
        <v>652</v>
      </c>
      <c r="AM137" s="144">
        <v>0</v>
      </c>
      <c r="AN137" s="144">
        <v>0</v>
      </c>
      <c r="AO137" s="144">
        <v>0</v>
      </c>
      <c r="AP137" s="144">
        <v>0</v>
      </c>
      <c r="AQ137" s="144">
        <v>0</v>
      </c>
      <c r="AR137" s="144">
        <v>0</v>
      </c>
      <c r="AS137" s="144">
        <v>0</v>
      </c>
      <c r="AT137" s="144">
        <v>0</v>
      </c>
      <c r="AU137" s="144">
        <v>0</v>
      </c>
      <c r="AV137" s="144">
        <v>472181.54</v>
      </c>
      <c r="AW137" s="144">
        <v>0</v>
      </c>
      <c r="AX137" s="144">
        <v>0</v>
      </c>
      <c r="AY137" s="144">
        <v>0</v>
      </c>
      <c r="AZ137" s="144">
        <v>0</v>
      </c>
      <c r="BA137" s="22">
        <f t="shared" si="6"/>
        <v>0</v>
      </c>
      <c r="BB137" s="22">
        <f t="shared" si="7"/>
        <v>472181.54</v>
      </c>
      <c r="BC137" s="22">
        <f t="shared" si="8"/>
        <v>472181.54</v>
      </c>
    </row>
    <row r="138" spans="1:55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8">
        <v>44050</v>
      </c>
      <c r="AF138" s="148">
        <v>46606</v>
      </c>
      <c r="AG138" s="149">
        <v>236021.98</v>
      </c>
      <c r="AH138" s="83">
        <v>2.7694444444444444</v>
      </c>
      <c r="AI138" s="83">
        <v>7</v>
      </c>
      <c r="AJ138" s="150">
        <v>7.5481999999999994E-2</v>
      </c>
      <c r="AK138" s="79" t="s">
        <v>651</v>
      </c>
      <c r="AL138" s="79" t="s">
        <v>652</v>
      </c>
      <c r="AM138" s="144">
        <v>0</v>
      </c>
      <c r="AN138" s="144">
        <v>0</v>
      </c>
      <c r="AO138" s="144">
        <v>0</v>
      </c>
      <c r="AP138" s="144">
        <v>0</v>
      </c>
      <c r="AQ138" s="144">
        <v>0</v>
      </c>
      <c r="AR138" s="144">
        <v>0</v>
      </c>
      <c r="AS138" s="144">
        <v>0</v>
      </c>
      <c r="AT138" s="144">
        <v>0</v>
      </c>
      <c r="AU138" s="144">
        <v>0</v>
      </c>
      <c r="AV138" s="144">
        <v>0</v>
      </c>
      <c r="AW138" s="144">
        <v>0</v>
      </c>
      <c r="AX138" s="144">
        <v>0</v>
      </c>
      <c r="AY138" s="144">
        <v>0</v>
      </c>
      <c r="AZ138" s="144">
        <v>0</v>
      </c>
      <c r="BA138" s="22">
        <f t="shared" si="6"/>
        <v>0</v>
      </c>
      <c r="BB138" s="22">
        <f t="shared" si="7"/>
        <v>0</v>
      </c>
      <c r="BC138" s="22">
        <f t="shared" si="8"/>
        <v>0</v>
      </c>
    </row>
    <row r="139" spans="1:55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8">
        <v>44050</v>
      </c>
      <c r="AF139" s="148">
        <v>45876</v>
      </c>
      <c r="AG139" s="149">
        <v>103318.07</v>
      </c>
      <c r="AH139" s="83">
        <v>0.76944444444444449</v>
      </c>
      <c r="AI139" s="83">
        <v>5</v>
      </c>
      <c r="AJ139" s="150">
        <v>7.1294999999999997E-2</v>
      </c>
      <c r="AK139" s="79" t="s">
        <v>651</v>
      </c>
      <c r="AL139" s="79" t="s">
        <v>652</v>
      </c>
      <c r="AM139" s="144">
        <v>0</v>
      </c>
      <c r="AN139" s="144">
        <v>0</v>
      </c>
      <c r="AO139" s="144">
        <v>0</v>
      </c>
      <c r="AP139" s="144">
        <v>0</v>
      </c>
      <c r="AQ139" s="144">
        <v>0</v>
      </c>
      <c r="AR139" s="144">
        <v>0</v>
      </c>
      <c r="AS139" s="144">
        <v>0</v>
      </c>
      <c r="AT139" s="144">
        <v>0</v>
      </c>
      <c r="AU139" s="144">
        <v>0</v>
      </c>
      <c r="AV139" s="144">
        <v>103318.07</v>
      </c>
      <c r="AW139" s="144">
        <v>0</v>
      </c>
      <c r="AX139" s="144">
        <v>0</v>
      </c>
      <c r="AY139" s="144">
        <v>0</v>
      </c>
      <c r="AZ139" s="144">
        <v>0</v>
      </c>
      <c r="BA139" s="22">
        <f t="shared" si="6"/>
        <v>0</v>
      </c>
      <c r="BB139" s="22">
        <f t="shared" si="7"/>
        <v>103318.07</v>
      </c>
      <c r="BC139" s="22">
        <f t="shared" si="8"/>
        <v>103318.07</v>
      </c>
    </row>
    <row r="140" spans="1:55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8">
        <v>44050</v>
      </c>
      <c r="AF140" s="148">
        <v>46606</v>
      </c>
      <c r="AG140" s="149">
        <v>50932.43</v>
      </c>
      <c r="AH140" s="83">
        <v>2.7694444444444444</v>
      </c>
      <c r="AI140" s="83">
        <v>7</v>
      </c>
      <c r="AJ140" s="150">
        <v>7.5481999999999994E-2</v>
      </c>
      <c r="AK140" s="79" t="s">
        <v>651</v>
      </c>
      <c r="AL140" s="79" t="s">
        <v>652</v>
      </c>
      <c r="AM140" s="144">
        <v>0</v>
      </c>
      <c r="AN140" s="144">
        <v>0</v>
      </c>
      <c r="AO140" s="144">
        <v>0</v>
      </c>
      <c r="AP140" s="144">
        <v>0</v>
      </c>
      <c r="AQ140" s="144">
        <v>0</v>
      </c>
      <c r="AR140" s="144">
        <v>0</v>
      </c>
      <c r="AS140" s="144">
        <v>0</v>
      </c>
      <c r="AT140" s="144">
        <v>0</v>
      </c>
      <c r="AU140" s="144">
        <v>0</v>
      </c>
      <c r="AV140" s="144">
        <v>0</v>
      </c>
      <c r="AW140" s="144">
        <v>0</v>
      </c>
      <c r="AX140" s="144">
        <v>0</v>
      </c>
      <c r="AY140" s="144">
        <v>0</v>
      </c>
      <c r="AZ140" s="144">
        <v>0</v>
      </c>
      <c r="BA140" s="22">
        <f t="shared" si="6"/>
        <v>0</v>
      </c>
      <c r="BB140" s="22">
        <f t="shared" si="7"/>
        <v>0</v>
      </c>
      <c r="BC140" s="22">
        <f t="shared" si="8"/>
        <v>0</v>
      </c>
    </row>
    <row r="141" spans="1:55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8">
        <v>44050</v>
      </c>
      <c r="AF141" s="148">
        <v>45876</v>
      </c>
      <c r="AG141" s="149">
        <v>58854.13</v>
      </c>
      <c r="AH141" s="83">
        <v>0.76944444444444449</v>
      </c>
      <c r="AI141" s="83">
        <v>5</v>
      </c>
      <c r="AJ141" s="150">
        <v>7.1294999999999997E-2</v>
      </c>
      <c r="AK141" s="79" t="s">
        <v>651</v>
      </c>
      <c r="AL141" s="79" t="s">
        <v>652</v>
      </c>
      <c r="AM141" s="144">
        <v>0</v>
      </c>
      <c r="AN141" s="144">
        <v>0</v>
      </c>
      <c r="AO141" s="144">
        <v>0</v>
      </c>
      <c r="AP141" s="144">
        <v>0</v>
      </c>
      <c r="AQ141" s="144">
        <v>0</v>
      </c>
      <c r="AR141" s="144">
        <v>0</v>
      </c>
      <c r="AS141" s="144">
        <v>0</v>
      </c>
      <c r="AT141" s="144">
        <v>0</v>
      </c>
      <c r="AU141" s="144">
        <v>0</v>
      </c>
      <c r="AV141" s="144">
        <v>58854.13</v>
      </c>
      <c r="AW141" s="144">
        <v>0</v>
      </c>
      <c r="AX141" s="144">
        <v>0</v>
      </c>
      <c r="AY141" s="144">
        <v>0</v>
      </c>
      <c r="AZ141" s="144">
        <v>0</v>
      </c>
      <c r="BA141" s="22">
        <f t="shared" si="6"/>
        <v>0</v>
      </c>
      <c r="BB141" s="22">
        <f t="shared" si="7"/>
        <v>58854.13</v>
      </c>
      <c r="BC141" s="22">
        <f t="shared" si="8"/>
        <v>58854.13</v>
      </c>
    </row>
    <row r="142" spans="1:55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8">
        <v>44050</v>
      </c>
      <c r="AF142" s="148">
        <v>46606</v>
      </c>
      <c r="AG142" s="149">
        <v>29417.18</v>
      </c>
      <c r="AH142" s="83">
        <v>2.7694444444444444</v>
      </c>
      <c r="AI142" s="83">
        <v>7</v>
      </c>
      <c r="AJ142" s="150">
        <v>7.5481999999999994E-2</v>
      </c>
      <c r="AK142" s="79" t="s">
        <v>651</v>
      </c>
      <c r="AL142" s="79" t="s">
        <v>652</v>
      </c>
      <c r="AM142" s="144">
        <v>0</v>
      </c>
      <c r="AN142" s="144">
        <v>0</v>
      </c>
      <c r="AO142" s="144">
        <v>0</v>
      </c>
      <c r="AP142" s="144">
        <v>0</v>
      </c>
      <c r="AQ142" s="144">
        <v>0</v>
      </c>
      <c r="AR142" s="144">
        <v>0</v>
      </c>
      <c r="AS142" s="144">
        <v>0</v>
      </c>
      <c r="AT142" s="144">
        <v>0</v>
      </c>
      <c r="AU142" s="144">
        <v>0</v>
      </c>
      <c r="AV142" s="144">
        <v>0</v>
      </c>
      <c r="AW142" s="144">
        <v>0</v>
      </c>
      <c r="AX142" s="144">
        <v>0</v>
      </c>
      <c r="AY142" s="144">
        <v>0</v>
      </c>
      <c r="AZ142" s="144">
        <v>0</v>
      </c>
      <c r="BA142" s="22">
        <f t="shared" si="6"/>
        <v>0</v>
      </c>
      <c r="BB142" s="22">
        <f t="shared" si="7"/>
        <v>0</v>
      </c>
      <c r="BC142" s="22">
        <f t="shared" si="8"/>
        <v>0</v>
      </c>
    </row>
    <row r="143" spans="1:55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8">
        <v>44050</v>
      </c>
      <c r="AF143" s="148">
        <v>45876</v>
      </c>
      <c r="AG143" s="149">
        <v>70840.479999999996</v>
      </c>
      <c r="AH143" s="83">
        <v>0.76944444444444449</v>
      </c>
      <c r="AI143" s="83">
        <v>5</v>
      </c>
      <c r="AJ143" s="150">
        <v>7.1294999999999997E-2</v>
      </c>
      <c r="AK143" s="79" t="s">
        <v>651</v>
      </c>
      <c r="AL143" s="79" t="s">
        <v>652</v>
      </c>
      <c r="AM143" s="144">
        <v>0</v>
      </c>
      <c r="AN143" s="144">
        <v>0</v>
      </c>
      <c r="AO143" s="144">
        <v>0</v>
      </c>
      <c r="AP143" s="144">
        <v>0</v>
      </c>
      <c r="AQ143" s="144">
        <v>0</v>
      </c>
      <c r="AR143" s="144">
        <v>0</v>
      </c>
      <c r="AS143" s="144">
        <v>0</v>
      </c>
      <c r="AT143" s="144">
        <v>0</v>
      </c>
      <c r="AU143" s="144">
        <v>0</v>
      </c>
      <c r="AV143" s="144">
        <v>70840.479999999996</v>
      </c>
      <c r="AW143" s="144">
        <v>0</v>
      </c>
      <c r="AX143" s="144">
        <v>0</v>
      </c>
      <c r="AY143" s="144">
        <v>0</v>
      </c>
      <c r="AZ143" s="144">
        <v>0</v>
      </c>
      <c r="BA143" s="22">
        <f t="shared" si="6"/>
        <v>0</v>
      </c>
      <c r="BB143" s="22">
        <f t="shared" si="7"/>
        <v>70840.479999999996</v>
      </c>
      <c r="BC143" s="22">
        <f t="shared" si="8"/>
        <v>70840.479999999996</v>
      </c>
    </row>
    <row r="144" spans="1:55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8">
        <v>44050</v>
      </c>
      <c r="AF144" s="148">
        <v>46606</v>
      </c>
      <c r="AG144" s="149">
        <v>35407.93</v>
      </c>
      <c r="AH144" s="83">
        <v>2.7694444444444444</v>
      </c>
      <c r="AI144" s="83">
        <v>7</v>
      </c>
      <c r="AJ144" s="150">
        <v>7.5481999999999994E-2</v>
      </c>
      <c r="AK144" s="79" t="s">
        <v>651</v>
      </c>
      <c r="AL144" s="79" t="s">
        <v>652</v>
      </c>
      <c r="AM144" s="144">
        <v>0</v>
      </c>
      <c r="AN144" s="144">
        <v>0</v>
      </c>
      <c r="AO144" s="144">
        <v>0</v>
      </c>
      <c r="AP144" s="144">
        <v>0</v>
      </c>
      <c r="AQ144" s="144">
        <v>0</v>
      </c>
      <c r="AR144" s="144">
        <v>0</v>
      </c>
      <c r="AS144" s="144">
        <v>0</v>
      </c>
      <c r="AT144" s="144">
        <v>0</v>
      </c>
      <c r="AU144" s="144">
        <v>0</v>
      </c>
      <c r="AV144" s="144">
        <v>0</v>
      </c>
      <c r="AW144" s="144">
        <v>0</v>
      </c>
      <c r="AX144" s="144">
        <v>0</v>
      </c>
      <c r="AY144" s="144">
        <v>0</v>
      </c>
      <c r="AZ144" s="144">
        <v>0</v>
      </c>
      <c r="BA144" s="22">
        <f t="shared" si="6"/>
        <v>0</v>
      </c>
      <c r="BB144" s="22">
        <f t="shared" si="7"/>
        <v>0</v>
      </c>
      <c r="BC144" s="22">
        <f t="shared" si="8"/>
        <v>0</v>
      </c>
    </row>
    <row r="145" spans="1:55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8">
        <v>44050</v>
      </c>
      <c r="AF145" s="148">
        <v>45876</v>
      </c>
      <c r="AG145" s="149">
        <v>440565.24</v>
      </c>
      <c r="AH145" s="83">
        <v>0.76944444444444449</v>
      </c>
      <c r="AI145" s="83">
        <v>5</v>
      </c>
      <c r="AJ145" s="150">
        <v>7.1294999999999997E-2</v>
      </c>
      <c r="AK145" s="79" t="s">
        <v>651</v>
      </c>
      <c r="AL145" s="79" t="s">
        <v>652</v>
      </c>
      <c r="AM145" s="144">
        <v>0</v>
      </c>
      <c r="AN145" s="144">
        <v>0</v>
      </c>
      <c r="AO145" s="144">
        <v>0</v>
      </c>
      <c r="AP145" s="144">
        <v>0</v>
      </c>
      <c r="AQ145" s="144">
        <v>0</v>
      </c>
      <c r="AR145" s="144">
        <v>0</v>
      </c>
      <c r="AS145" s="144">
        <v>0</v>
      </c>
      <c r="AT145" s="144">
        <v>0</v>
      </c>
      <c r="AU145" s="144">
        <v>0</v>
      </c>
      <c r="AV145" s="144">
        <v>440565.24</v>
      </c>
      <c r="AW145" s="144">
        <v>0</v>
      </c>
      <c r="AX145" s="144">
        <v>0</v>
      </c>
      <c r="AY145" s="144">
        <v>0</v>
      </c>
      <c r="AZ145" s="144">
        <v>0</v>
      </c>
      <c r="BA145" s="22">
        <f t="shared" si="6"/>
        <v>0</v>
      </c>
      <c r="BB145" s="22">
        <f t="shared" si="7"/>
        <v>440565.24</v>
      </c>
      <c r="BC145" s="22">
        <f t="shared" si="8"/>
        <v>440565.24</v>
      </c>
    </row>
    <row r="146" spans="1:55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8">
        <v>44050</v>
      </c>
      <c r="AF146" s="148">
        <v>46606</v>
      </c>
      <c r="AG146" s="149">
        <v>216148.06</v>
      </c>
      <c r="AH146" s="83">
        <v>2.7694444444444444</v>
      </c>
      <c r="AI146" s="83">
        <v>7</v>
      </c>
      <c r="AJ146" s="150">
        <v>7.5481999999999994E-2</v>
      </c>
      <c r="AK146" s="79" t="s">
        <v>651</v>
      </c>
      <c r="AL146" s="79" t="s">
        <v>652</v>
      </c>
      <c r="AM146" s="144">
        <v>0</v>
      </c>
      <c r="AN146" s="144">
        <v>0</v>
      </c>
      <c r="AO146" s="144">
        <v>0</v>
      </c>
      <c r="AP146" s="144">
        <v>0</v>
      </c>
      <c r="AQ146" s="144">
        <v>0</v>
      </c>
      <c r="AR146" s="144">
        <v>0</v>
      </c>
      <c r="AS146" s="144">
        <v>0</v>
      </c>
      <c r="AT146" s="144">
        <v>0</v>
      </c>
      <c r="AU146" s="144">
        <v>0</v>
      </c>
      <c r="AV146" s="144">
        <v>0</v>
      </c>
      <c r="AW146" s="144">
        <v>0</v>
      </c>
      <c r="AX146" s="144">
        <v>0</v>
      </c>
      <c r="AY146" s="144">
        <v>0</v>
      </c>
      <c r="AZ146" s="144">
        <v>0</v>
      </c>
      <c r="BA146" s="22">
        <f t="shared" si="6"/>
        <v>0</v>
      </c>
      <c r="BB146" s="22">
        <f t="shared" si="7"/>
        <v>0</v>
      </c>
      <c r="BC146" s="22">
        <f t="shared" si="8"/>
        <v>0</v>
      </c>
    </row>
    <row r="147" spans="1:55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8">
        <v>44050</v>
      </c>
      <c r="AF147" s="148">
        <v>45876</v>
      </c>
      <c r="AG147" s="149">
        <v>599654.34</v>
      </c>
      <c r="AH147" s="83">
        <v>0.76944444444444449</v>
      </c>
      <c r="AI147" s="83">
        <v>5</v>
      </c>
      <c r="AJ147" s="150">
        <v>7.1294999999999997E-2</v>
      </c>
      <c r="AK147" s="79" t="s">
        <v>651</v>
      </c>
      <c r="AL147" s="79" t="s">
        <v>652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599654.34</v>
      </c>
      <c r="AW147" s="144">
        <v>0</v>
      </c>
      <c r="AX147" s="144">
        <v>0</v>
      </c>
      <c r="AY147" s="144">
        <v>0</v>
      </c>
      <c r="AZ147" s="144">
        <v>0</v>
      </c>
      <c r="BA147" s="22">
        <f t="shared" si="6"/>
        <v>0</v>
      </c>
      <c r="BB147" s="22">
        <f t="shared" si="7"/>
        <v>599654.34</v>
      </c>
      <c r="BC147" s="22">
        <f t="shared" si="8"/>
        <v>599654.34</v>
      </c>
    </row>
    <row r="148" spans="1:55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8">
        <v>44050</v>
      </c>
      <c r="AF148" s="148">
        <v>46606</v>
      </c>
      <c r="AG148" s="149">
        <v>299827.17</v>
      </c>
      <c r="AH148" s="83">
        <v>2.7694444444444444</v>
      </c>
      <c r="AI148" s="83">
        <v>7</v>
      </c>
      <c r="AJ148" s="150">
        <v>7.5481999999999994E-2</v>
      </c>
      <c r="AK148" s="79" t="s">
        <v>651</v>
      </c>
      <c r="AL148" s="79" t="s">
        <v>652</v>
      </c>
      <c r="AM148" s="144">
        <v>0</v>
      </c>
      <c r="AN148" s="144">
        <v>0</v>
      </c>
      <c r="AO148" s="144">
        <v>0</v>
      </c>
      <c r="AP148" s="144">
        <v>0</v>
      </c>
      <c r="AQ148" s="144">
        <v>0</v>
      </c>
      <c r="AR148" s="144">
        <v>0</v>
      </c>
      <c r="AS148" s="144">
        <v>0</v>
      </c>
      <c r="AT148" s="144">
        <v>0</v>
      </c>
      <c r="AU148" s="144">
        <v>0</v>
      </c>
      <c r="AV148" s="144">
        <v>0</v>
      </c>
      <c r="AW148" s="144">
        <v>0</v>
      </c>
      <c r="AX148" s="144">
        <v>0</v>
      </c>
      <c r="AY148" s="144">
        <v>0</v>
      </c>
      <c r="AZ148" s="144">
        <v>0</v>
      </c>
      <c r="BA148" s="22">
        <f t="shared" si="6"/>
        <v>0</v>
      </c>
      <c r="BB148" s="22">
        <f t="shared" si="7"/>
        <v>0</v>
      </c>
      <c r="BC148" s="22">
        <f t="shared" si="8"/>
        <v>0</v>
      </c>
    </row>
    <row r="149" spans="1:55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8">
        <v>44050</v>
      </c>
      <c r="AF149" s="148">
        <v>45876</v>
      </c>
      <c r="AG149" s="149">
        <v>1996624.38</v>
      </c>
      <c r="AH149" s="83">
        <v>0.76944444444444449</v>
      </c>
      <c r="AI149" s="83">
        <v>5</v>
      </c>
      <c r="AJ149" s="150">
        <v>7.1294999999999997E-2</v>
      </c>
      <c r="AK149" s="79" t="s">
        <v>651</v>
      </c>
      <c r="AL149" s="79" t="s">
        <v>652</v>
      </c>
      <c r="AM149" s="144">
        <v>0</v>
      </c>
      <c r="AN149" s="144">
        <v>0</v>
      </c>
      <c r="AO149" s="144">
        <v>0</v>
      </c>
      <c r="AP149" s="144">
        <v>0</v>
      </c>
      <c r="AQ149" s="144">
        <v>0</v>
      </c>
      <c r="AR149" s="144">
        <v>0</v>
      </c>
      <c r="AS149" s="144">
        <v>0</v>
      </c>
      <c r="AT149" s="144">
        <v>0</v>
      </c>
      <c r="AU149" s="144">
        <v>0</v>
      </c>
      <c r="AV149" s="144">
        <v>1996624.38</v>
      </c>
      <c r="AW149" s="144">
        <v>0</v>
      </c>
      <c r="AX149" s="144">
        <v>0</v>
      </c>
      <c r="AY149" s="144">
        <v>0</v>
      </c>
      <c r="AZ149" s="144">
        <v>0</v>
      </c>
      <c r="BA149" s="22">
        <f t="shared" si="6"/>
        <v>0</v>
      </c>
      <c r="BB149" s="22">
        <f t="shared" si="7"/>
        <v>1996624.38</v>
      </c>
      <c r="BC149" s="22">
        <f t="shared" si="8"/>
        <v>1996624.38</v>
      </c>
    </row>
    <row r="150" spans="1:55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8">
        <v>44050</v>
      </c>
      <c r="AF150" s="148">
        <v>46606</v>
      </c>
      <c r="AG150" s="149">
        <v>997719.94</v>
      </c>
      <c r="AH150" s="83">
        <v>2.7694444444444444</v>
      </c>
      <c r="AI150" s="83">
        <v>7</v>
      </c>
      <c r="AJ150" s="150">
        <v>7.5481999999999994E-2</v>
      </c>
      <c r="AK150" s="79" t="s">
        <v>651</v>
      </c>
      <c r="AL150" s="79" t="s">
        <v>652</v>
      </c>
      <c r="AM150" s="144">
        <v>0</v>
      </c>
      <c r="AN150" s="144">
        <v>0</v>
      </c>
      <c r="AO150" s="144">
        <v>0</v>
      </c>
      <c r="AP150" s="144">
        <v>0</v>
      </c>
      <c r="AQ150" s="144">
        <v>0</v>
      </c>
      <c r="AR150" s="144">
        <v>0</v>
      </c>
      <c r="AS150" s="144">
        <v>0</v>
      </c>
      <c r="AT150" s="144">
        <v>0</v>
      </c>
      <c r="AU150" s="144">
        <v>0</v>
      </c>
      <c r="AV150" s="144">
        <v>0</v>
      </c>
      <c r="AW150" s="144">
        <v>0</v>
      </c>
      <c r="AX150" s="144">
        <v>0</v>
      </c>
      <c r="AY150" s="144">
        <v>0</v>
      </c>
      <c r="AZ150" s="144">
        <v>0</v>
      </c>
      <c r="BA150" s="22">
        <f t="shared" si="6"/>
        <v>0</v>
      </c>
      <c r="BB150" s="22">
        <f t="shared" si="7"/>
        <v>0</v>
      </c>
      <c r="BC150" s="22">
        <f t="shared" si="8"/>
        <v>0</v>
      </c>
    </row>
    <row r="151" spans="1:55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8">
        <v>44050</v>
      </c>
      <c r="AF151" s="148">
        <v>45876</v>
      </c>
      <c r="AG151" s="149">
        <v>436679.9</v>
      </c>
      <c r="AH151" s="83">
        <v>0.76944444444444449</v>
      </c>
      <c r="AI151" s="83">
        <v>5</v>
      </c>
      <c r="AJ151" s="150">
        <v>7.1294999999999997E-2</v>
      </c>
      <c r="AK151" s="79" t="s">
        <v>651</v>
      </c>
      <c r="AL151" s="79" t="s">
        <v>652</v>
      </c>
      <c r="AM151" s="144">
        <v>0</v>
      </c>
      <c r="AN151" s="144">
        <v>0</v>
      </c>
      <c r="AO151" s="144">
        <v>0</v>
      </c>
      <c r="AP151" s="144">
        <v>0</v>
      </c>
      <c r="AQ151" s="144">
        <v>0</v>
      </c>
      <c r="AR151" s="144">
        <v>0</v>
      </c>
      <c r="AS151" s="144">
        <v>0</v>
      </c>
      <c r="AT151" s="144">
        <v>0</v>
      </c>
      <c r="AU151" s="144">
        <v>0</v>
      </c>
      <c r="AV151" s="144">
        <v>436679.9</v>
      </c>
      <c r="AW151" s="144">
        <v>0</v>
      </c>
      <c r="AX151" s="144">
        <v>0</v>
      </c>
      <c r="AY151" s="144">
        <v>0</v>
      </c>
      <c r="AZ151" s="144">
        <v>0</v>
      </c>
      <c r="BA151" s="22">
        <f t="shared" si="6"/>
        <v>0</v>
      </c>
      <c r="BB151" s="22">
        <f t="shared" si="7"/>
        <v>436679.9</v>
      </c>
      <c r="BC151" s="22">
        <f t="shared" si="8"/>
        <v>436679.9</v>
      </c>
    </row>
    <row r="152" spans="1:55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8">
        <v>44050</v>
      </c>
      <c r="AF152" s="148">
        <v>45876</v>
      </c>
      <c r="AG152" s="149">
        <v>387820.77</v>
      </c>
      <c r="AH152" s="83">
        <v>0.76944444444444449</v>
      </c>
      <c r="AI152" s="83">
        <v>5</v>
      </c>
      <c r="AJ152" s="150">
        <v>7.1294999999999997E-2</v>
      </c>
      <c r="AK152" s="79" t="s">
        <v>651</v>
      </c>
      <c r="AL152" s="79" t="s">
        <v>652</v>
      </c>
      <c r="AM152" s="144">
        <v>0</v>
      </c>
      <c r="AN152" s="144">
        <v>0</v>
      </c>
      <c r="AO152" s="144">
        <v>0</v>
      </c>
      <c r="AP152" s="144">
        <v>0</v>
      </c>
      <c r="AQ152" s="144">
        <v>0</v>
      </c>
      <c r="AR152" s="144">
        <v>0</v>
      </c>
      <c r="AS152" s="144">
        <v>0</v>
      </c>
      <c r="AT152" s="144">
        <v>0</v>
      </c>
      <c r="AU152" s="144">
        <v>0</v>
      </c>
      <c r="AV152" s="144">
        <v>387820.77</v>
      </c>
      <c r="AW152" s="144">
        <v>0</v>
      </c>
      <c r="AX152" s="144">
        <v>0</v>
      </c>
      <c r="AY152" s="144">
        <v>0</v>
      </c>
      <c r="AZ152" s="144">
        <v>0</v>
      </c>
      <c r="BA152" s="22">
        <f t="shared" si="6"/>
        <v>0</v>
      </c>
      <c r="BB152" s="22">
        <f t="shared" si="7"/>
        <v>387820.77</v>
      </c>
      <c r="BC152" s="22">
        <f t="shared" si="8"/>
        <v>387820.77</v>
      </c>
    </row>
    <row r="153" spans="1:55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8">
        <v>44050</v>
      </c>
      <c r="AF153" s="148">
        <v>45876</v>
      </c>
      <c r="AG153" s="149">
        <v>283367.01</v>
      </c>
      <c r="AH153" s="83">
        <v>0.76944444444444449</v>
      </c>
      <c r="AI153" s="83">
        <v>5</v>
      </c>
      <c r="AJ153" s="150">
        <v>7.1294999999999997E-2</v>
      </c>
      <c r="AK153" s="79" t="s">
        <v>651</v>
      </c>
      <c r="AL153" s="79" t="s">
        <v>652</v>
      </c>
      <c r="AM153" s="144">
        <v>0</v>
      </c>
      <c r="AN153" s="144">
        <v>0</v>
      </c>
      <c r="AO153" s="144">
        <v>0</v>
      </c>
      <c r="AP153" s="144">
        <v>0</v>
      </c>
      <c r="AQ153" s="144">
        <v>0</v>
      </c>
      <c r="AR153" s="144">
        <v>0</v>
      </c>
      <c r="AS153" s="144">
        <v>0</v>
      </c>
      <c r="AT153" s="144">
        <v>0</v>
      </c>
      <c r="AU153" s="144">
        <v>0</v>
      </c>
      <c r="AV153" s="144">
        <v>283367.01</v>
      </c>
      <c r="AW153" s="144">
        <v>0</v>
      </c>
      <c r="AX153" s="144">
        <v>0</v>
      </c>
      <c r="AY153" s="144">
        <v>0</v>
      </c>
      <c r="AZ153" s="144">
        <v>0</v>
      </c>
      <c r="BA153" s="22">
        <f t="shared" si="6"/>
        <v>0</v>
      </c>
      <c r="BB153" s="22">
        <f t="shared" si="7"/>
        <v>283367.01</v>
      </c>
      <c r="BC153" s="22">
        <f t="shared" si="8"/>
        <v>283367.01</v>
      </c>
    </row>
    <row r="154" spans="1:55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8">
        <v>44050</v>
      </c>
      <c r="AF154" s="148">
        <v>45876</v>
      </c>
      <c r="AG154" s="149">
        <v>90149.56</v>
      </c>
      <c r="AH154" s="83">
        <v>0.76944444444444449</v>
      </c>
      <c r="AI154" s="83">
        <v>5</v>
      </c>
      <c r="AJ154" s="150">
        <v>7.1294999999999997E-2</v>
      </c>
      <c r="AK154" s="79" t="s">
        <v>651</v>
      </c>
      <c r="AL154" s="79" t="s">
        <v>652</v>
      </c>
      <c r="AM154" s="144">
        <v>0</v>
      </c>
      <c r="AN154" s="144">
        <v>0</v>
      </c>
      <c r="AO154" s="144">
        <v>0</v>
      </c>
      <c r="AP154" s="144">
        <v>0</v>
      </c>
      <c r="AQ154" s="144">
        <v>0</v>
      </c>
      <c r="AR154" s="144">
        <v>0</v>
      </c>
      <c r="AS154" s="144">
        <v>0</v>
      </c>
      <c r="AT154" s="144">
        <v>0</v>
      </c>
      <c r="AU154" s="144">
        <v>0</v>
      </c>
      <c r="AV154" s="144">
        <v>90149.56</v>
      </c>
      <c r="AW154" s="144">
        <v>0</v>
      </c>
      <c r="AX154" s="144">
        <v>0</v>
      </c>
      <c r="AY154" s="144">
        <v>0</v>
      </c>
      <c r="AZ154" s="144">
        <v>0</v>
      </c>
      <c r="BA154" s="22">
        <f t="shared" si="6"/>
        <v>0</v>
      </c>
      <c r="BB154" s="22">
        <f t="shared" si="7"/>
        <v>90149.56</v>
      </c>
      <c r="BC154" s="22">
        <f t="shared" si="8"/>
        <v>90149.56</v>
      </c>
    </row>
    <row r="155" spans="1:55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8">
        <v>44050</v>
      </c>
      <c r="AF155" s="148">
        <v>45876</v>
      </c>
      <c r="AG155" s="149">
        <v>1024629.57</v>
      </c>
      <c r="AH155" s="83">
        <v>0.76944444444444449</v>
      </c>
      <c r="AI155" s="83">
        <v>5</v>
      </c>
      <c r="AJ155" s="150">
        <v>7.1294999999999997E-2</v>
      </c>
      <c r="AK155" s="79" t="s">
        <v>651</v>
      </c>
      <c r="AL155" s="79" t="s">
        <v>652</v>
      </c>
      <c r="AM155" s="144">
        <v>0</v>
      </c>
      <c r="AN155" s="144">
        <v>0</v>
      </c>
      <c r="AO155" s="144">
        <v>0</v>
      </c>
      <c r="AP155" s="144">
        <v>0</v>
      </c>
      <c r="AQ155" s="144">
        <v>0</v>
      </c>
      <c r="AR155" s="144">
        <v>0</v>
      </c>
      <c r="AS155" s="144">
        <v>0</v>
      </c>
      <c r="AT155" s="144">
        <v>0</v>
      </c>
      <c r="AU155" s="144">
        <v>0</v>
      </c>
      <c r="AV155" s="144">
        <v>1024629.57</v>
      </c>
      <c r="AW155" s="144">
        <v>0</v>
      </c>
      <c r="AX155" s="144">
        <v>0</v>
      </c>
      <c r="AY155" s="144">
        <v>0</v>
      </c>
      <c r="AZ155" s="144">
        <v>0</v>
      </c>
      <c r="BA155" s="22">
        <f t="shared" si="6"/>
        <v>0</v>
      </c>
      <c r="BB155" s="22">
        <f t="shared" si="7"/>
        <v>1024629.57</v>
      </c>
      <c r="BC155" s="22">
        <f t="shared" si="8"/>
        <v>1024629.57</v>
      </c>
    </row>
    <row r="156" spans="1:55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8">
        <v>44050</v>
      </c>
      <c r="AF156" s="148">
        <v>46606</v>
      </c>
      <c r="AG156" s="149">
        <v>511899.23</v>
      </c>
      <c r="AH156" s="83">
        <v>2.7694444444444444</v>
      </c>
      <c r="AI156" s="83">
        <v>7</v>
      </c>
      <c r="AJ156" s="150">
        <v>7.5481999999999994E-2</v>
      </c>
      <c r="AK156" s="79" t="s">
        <v>651</v>
      </c>
      <c r="AL156" s="79" t="s">
        <v>652</v>
      </c>
      <c r="AM156" s="144">
        <v>0</v>
      </c>
      <c r="AN156" s="144">
        <v>0</v>
      </c>
      <c r="AO156" s="144">
        <v>0</v>
      </c>
      <c r="AP156" s="144">
        <v>0</v>
      </c>
      <c r="AQ156" s="144">
        <v>0</v>
      </c>
      <c r="AR156" s="144">
        <v>0</v>
      </c>
      <c r="AS156" s="144">
        <v>0</v>
      </c>
      <c r="AT156" s="144">
        <v>0</v>
      </c>
      <c r="AU156" s="144">
        <v>0</v>
      </c>
      <c r="AV156" s="144">
        <v>0</v>
      </c>
      <c r="AW156" s="144">
        <v>0</v>
      </c>
      <c r="AX156" s="144">
        <v>0</v>
      </c>
      <c r="AY156" s="144">
        <v>0</v>
      </c>
      <c r="AZ156" s="144">
        <v>0</v>
      </c>
      <c r="BA156" s="22">
        <f t="shared" si="6"/>
        <v>0</v>
      </c>
      <c r="BB156" s="22">
        <f t="shared" si="7"/>
        <v>0</v>
      </c>
      <c r="BC156" s="22">
        <f t="shared" si="8"/>
        <v>0</v>
      </c>
    </row>
    <row r="157" spans="1:55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8">
        <v>44050</v>
      </c>
      <c r="AF157" s="148">
        <v>45876</v>
      </c>
      <c r="AG157" s="149">
        <v>3375478.67</v>
      </c>
      <c r="AH157" s="83">
        <v>0.76944444444444449</v>
      </c>
      <c r="AI157" s="83">
        <v>5</v>
      </c>
      <c r="AJ157" s="150">
        <v>7.1294999999999997E-2</v>
      </c>
      <c r="AK157" s="79" t="s">
        <v>651</v>
      </c>
      <c r="AL157" s="79" t="s">
        <v>652</v>
      </c>
      <c r="AM157" s="144">
        <v>0</v>
      </c>
      <c r="AN157" s="144">
        <v>0</v>
      </c>
      <c r="AO157" s="144">
        <v>0</v>
      </c>
      <c r="AP157" s="144">
        <v>0</v>
      </c>
      <c r="AQ157" s="144">
        <v>0</v>
      </c>
      <c r="AR157" s="144">
        <v>0</v>
      </c>
      <c r="AS157" s="144">
        <v>0</v>
      </c>
      <c r="AT157" s="144">
        <v>0</v>
      </c>
      <c r="AU157" s="144">
        <v>0</v>
      </c>
      <c r="AV157" s="144">
        <v>3375478.67</v>
      </c>
      <c r="AW157" s="144">
        <v>0</v>
      </c>
      <c r="AX157" s="144">
        <v>0</v>
      </c>
      <c r="AY157" s="144">
        <v>0</v>
      </c>
      <c r="AZ157" s="144">
        <v>0</v>
      </c>
      <c r="BA157" s="22">
        <f t="shared" si="6"/>
        <v>0</v>
      </c>
      <c r="BB157" s="22">
        <f t="shared" si="7"/>
        <v>3375478.67</v>
      </c>
      <c r="BC157" s="22">
        <f t="shared" si="8"/>
        <v>3375478.67</v>
      </c>
    </row>
    <row r="158" spans="1:55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8">
        <v>44050</v>
      </c>
      <c r="AF158" s="148">
        <v>46606</v>
      </c>
      <c r="AG158" s="149">
        <v>1686321.15</v>
      </c>
      <c r="AH158" s="83">
        <v>2.7694444444444444</v>
      </c>
      <c r="AI158" s="83">
        <v>7</v>
      </c>
      <c r="AJ158" s="150">
        <v>7.5481999999999994E-2</v>
      </c>
      <c r="AK158" s="79" t="s">
        <v>651</v>
      </c>
      <c r="AL158" s="79" t="s">
        <v>652</v>
      </c>
      <c r="AM158" s="144">
        <v>0</v>
      </c>
      <c r="AN158" s="144">
        <v>0</v>
      </c>
      <c r="AO158" s="144">
        <v>0</v>
      </c>
      <c r="AP158" s="144">
        <v>0</v>
      </c>
      <c r="AQ158" s="144">
        <v>0</v>
      </c>
      <c r="AR158" s="144">
        <v>0</v>
      </c>
      <c r="AS158" s="144">
        <v>0</v>
      </c>
      <c r="AT158" s="144">
        <v>0</v>
      </c>
      <c r="AU158" s="144">
        <v>0</v>
      </c>
      <c r="AV158" s="144">
        <v>0</v>
      </c>
      <c r="AW158" s="144">
        <v>0</v>
      </c>
      <c r="AX158" s="144">
        <v>0</v>
      </c>
      <c r="AY158" s="144">
        <v>0</v>
      </c>
      <c r="AZ158" s="144">
        <v>0</v>
      </c>
      <c r="BA158" s="22">
        <f t="shared" si="6"/>
        <v>0</v>
      </c>
      <c r="BB158" s="22">
        <f t="shared" si="7"/>
        <v>0</v>
      </c>
      <c r="BC158" s="22">
        <f t="shared" si="8"/>
        <v>0</v>
      </c>
    </row>
    <row r="159" spans="1:55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8">
        <v>44050</v>
      </c>
      <c r="AF159" s="148">
        <v>45876</v>
      </c>
      <c r="AG159" s="149">
        <v>704317.79</v>
      </c>
      <c r="AH159" s="83">
        <v>0.76944444444444449</v>
      </c>
      <c r="AI159" s="83">
        <v>5</v>
      </c>
      <c r="AJ159" s="150">
        <v>7.1294999999999997E-2</v>
      </c>
      <c r="AK159" s="79" t="s">
        <v>651</v>
      </c>
      <c r="AL159" s="79" t="s">
        <v>652</v>
      </c>
      <c r="AM159" s="144">
        <v>0</v>
      </c>
      <c r="AN159" s="144">
        <v>0</v>
      </c>
      <c r="AO159" s="144">
        <v>0</v>
      </c>
      <c r="AP159" s="144">
        <v>0</v>
      </c>
      <c r="AQ159" s="144">
        <v>0</v>
      </c>
      <c r="AR159" s="144">
        <v>0</v>
      </c>
      <c r="AS159" s="144">
        <v>0</v>
      </c>
      <c r="AT159" s="144">
        <v>0</v>
      </c>
      <c r="AU159" s="144">
        <v>0</v>
      </c>
      <c r="AV159" s="144">
        <v>704317.79</v>
      </c>
      <c r="AW159" s="144">
        <v>0</v>
      </c>
      <c r="AX159" s="144">
        <v>0</v>
      </c>
      <c r="AY159" s="144">
        <v>0</v>
      </c>
      <c r="AZ159" s="144">
        <v>0</v>
      </c>
      <c r="BA159" s="22">
        <f t="shared" si="6"/>
        <v>0</v>
      </c>
      <c r="BB159" s="22">
        <f t="shared" si="7"/>
        <v>704317.79</v>
      </c>
      <c r="BC159" s="22">
        <f t="shared" si="8"/>
        <v>704317.79</v>
      </c>
    </row>
    <row r="160" spans="1:55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8">
        <v>44050</v>
      </c>
      <c r="AF160" s="148">
        <v>46606</v>
      </c>
      <c r="AG160" s="149">
        <v>348012.24</v>
      </c>
      <c r="AH160" s="83">
        <v>2.7694444444444444</v>
      </c>
      <c r="AI160" s="83">
        <v>7</v>
      </c>
      <c r="AJ160" s="150">
        <v>7.5481999999999994E-2</v>
      </c>
      <c r="AK160" s="79" t="s">
        <v>651</v>
      </c>
      <c r="AL160" s="79" t="s">
        <v>652</v>
      </c>
      <c r="AM160" s="144">
        <v>0</v>
      </c>
      <c r="AN160" s="144">
        <v>0</v>
      </c>
      <c r="AO160" s="144">
        <v>0</v>
      </c>
      <c r="AP160" s="144">
        <v>0</v>
      </c>
      <c r="AQ160" s="144">
        <v>0</v>
      </c>
      <c r="AR160" s="144">
        <v>0</v>
      </c>
      <c r="AS160" s="144">
        <v>0</v>
      </c>
      <c r="AT160" s="144">
        <v>0</v>
      </c>
      <c r="AU160" s="144">
        <v>0</v>
      </c>
      <c r="AV160" s="144">
        <v>0</v>
      </c>
      <c r="AW160" s="144">
        <v>0</v>
      </c>
      <c r="AX160" s="144">
        <v>0</v>
      </c>
      <c r="AY160" s="144">
        <v>0</v>
      </c>
      <c r="AZ160" s="144">
        <v>0</v>
      </c>
      <c r="BA160" s="22">
        <f t="shared" si="6"/>
        <v>0</v>
      </c>
      <c r="BB160" s="22">
        <f t="shared" si="7"/>
        <v>0</v>
      </c>
      <c r="BC160" s="22">
        <f t="shared" si="8"/>
        <v>0</v>
      </c>
    </row>
    <row r="161" spans="1:55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8">
        <v>44050</v>
      </c>
      <c r="AF161" s="148">
        <v>45876</v>
      </c>
      <c r="AG161" s="149">
        <v>114715</v>
      </c>
      <c r="AH161" s="83">
        <v>0.76944444444444449</v>
      </c>
      <c r="AI161" s="83">
        <v>5</v>
      </c>
      <c r="AJ161" s="150">
        <v>7.1294999999999997E-2</v>
      </c>
      <c r="AK161" s="79" t="s">
        <v>651</v>
      </c>
      <c r="AL161" s="79" t="s">
        <v>652</v>
      </c>
      <c r="AM161" s="144">
        <v>0</v>
      </c>
      <c r="AN161" s="144">
        <v>0</v>
      </c>
      <c r="AO161" s="144">
        <v>0</v>
      </c>
      <c r="AP161" s="144">
        <v>0</v>
      </c>
      <c r="AQ161" s="144">
        <v>0</v>
      </c>
      <c r="AR161" s="144">
        <v>0</v>
      </c>
      <c r="AS161" s="144">
        <v>0</v>
      </c>
      <c r="AT161" s="144">
        <v>0</v>
      </c>
      <c r="AU161" s="144">
        <v>0</v>
      </c>
      <c r="AV161" s="144">
        <v>114715</v>
      </c>
      <c r="AW161" s="144">
        <v>0</v>
      </c>
      <c r="AX161" s="144">
        <v>0</v>
      </c>
      <c r="AY161" s="144">
        <v>0</v>
      </c>
      <c r="AZ161" s="144">
        <v>0</v>
      </c>
      <c r="BA161" s="22">
        <f t="shared" si="6"/>
        <v>0</v>
      </c>
      <c r="BB161" s="22">
        <f t="shared" si="7"/>
        <v>114715</v>
      </c>
      <c r="BC161" s="22">
        <f t="shared" si="8"/>
        <v>114715</v>
      </c>
    </row>
    <row r="162" spans="1:55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8">
        <v>44050</v>
      </c>
      <c r="AF162" s="148">
        <v>46606</v>
      </c>
      <c r="AG162" s="149">
        <v>114575</v>
      </c>
      <c r="AH162" s="83">
        <v>2.7694444444444444</v>
      </c>
      <c r="AI162" s="83">
        <v>7</v>
      </c>
      <c r="AJ162" s="150">
        <v>7.5481999999999994E-2</v>
      </c>
      <c r="AK162" s="79" t="s">
        <v>651</v>
      </c>
      <c r="AL162" s="79" t="s">
        <v>652</v>
      </c>
      <c r="AM162" s="144">
        <v>0</v>
      </c>
      <c r="AN162" s="144">
        <v>0</v>
      </c>
      <c r="AO162" s="144">
        <v>0</v>
      </c>
      <c r="AP162" s="144">
        <v>0</v>
      </c>
      <c r="AQ162" s="144">
        <v>0</v>
      </c>
      <c r="AR162" s="144">
        <v>0</v>
      </c>
      <c r="AS162" s="144">
        <v>0</v>
      </c>
      <c r="AT162" s="144">
        <v>0</v>
      </c>
      <c r="AU162" s="144">
        <v>0</v>
      </c>
      <c r="AV162" s="144">
        <v>0</v>
      </c>
      <c r="AW162" s="144">
        <v>0</v>
      </c>
      <c r="AX162" s="144">
        <v>0</v>
      </c>
      <c r="AY162" s="144">
        <v>0</v>
      </c>
      <c r="AZ162" s="144">
        <v>0</v>
      </c>
      <c r="BA162" s="22">
        <f t="shared" si="6"/>
        <v>0</v>
      </c>
      <c r="BB162" s="22">
        <f t="shared" si="7"/>
        <v>0</v>
      </c>
      <c r="BC162" s="22">
        <f t="shared" si="8"/>
        <v>0</v>
      </c>
    </row>
    <row r="163" spans="1:55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8">
        <v>44050</v>
      </c>
      <c r="AF163" s="148">
        <v>45876</v>
      </c>
      <c r="AG163" s="149">
        <v>6290645.4400000004</v>
      </c>
      <c r="AH163" s="83">
        <v>0.76944444444444449</v>
      </c>
      <c r="AI163" s="83">
        <v>5</v>
      </c>
      <c r="AJ163" s="150">
        <v>7.1294999999999997E-2</v>
      </c>
      <c r="AK163" s="79" t="s">
        <v>651</v>
      </c>
      <c r="AL163" s="79" t="s">
        <v>652</v>
      </c>
      <c r="AM163" s="144">
        <v>0</v>
      </c>
      <c r="AN163" s="144">
        <v>0</v>
      </c>
      <c r="AO163" s="144">
        <v>0</v>
      </c>
      <c r="AP163" s="144">
        <v>0</v>
      </c>
      <c r="AQ163" s="144">
        <v>0</v>
      </c>
      <c r="AR163" s="144">
        <v>0</v>
      </c>
      <c r="AS163" s="144">
        <v>0</v>
      </c>
      <c r="AT163" s="144">
        <v>0</v>
      </c>
      <c r="AU163" s="144">
        <v>0</v>
      </c>
      <c r="AV163" s="144">
        <v>6290645.4400000004</v>
      </c>
      <c r="AW163" s="144">
        <v>0</v>
      </c>
      <c r="AX163" s="144">
        <v>0</v>
      </c>
      <c r="AY163" s="144">
        <v>0</v>
      </c>
      <c r="AZ163" s="144">
        <v>0</v>
      </c>
      <c r="BA163" s="22">
        <f t="shared" si="6"/>
        <v>0</v>
      </c>
      <c r="BB163" s="22">
        <f t="shared" si="7"/>
        <v>6290645.4400000004</v>
      </c>
      <c r="BC163" s="22">
        <f t="shared" si="8"/>
        <v>6290645.4400000004</v>
      </c>
    </row>
    <row r="164" spans="1:55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48">
        <v>44168</v>
      </c>
      <c r="AF164" s="148">
        <v>45994</v>
      </c>
      <c r="AG164" s="149">
        <v>2968774.18</v>
      </c>
      <c r="AH164" s="83">
        <v>1.0916666666666666</v>
      </c>
      <c r="AI164" s="83">
        <v>5</v>
      </c>
      <c r="AJ164" s="150">
        <v>7.1294999999999997E-2</v>
      </c>
      <c r="AK164" s="79" t="s">
        <v>651</v>
      </c>
      <c r="AL164" s="79" t="s">
        <v>652</v>
      </c>
      <c r="AM164" s="144">
        <v>0</v>
      </c>
      <c r="AN164" s="144">
        <v>0</v>
      </c>
      <c r="AO164" s="144">
        <v>0</v>
      </c>
      <c r="AP164" s="144">
        <v>0</v>
      </c>
      <c r="AQ164" s="144">
        <v>0</v>
      </c>
      <c r="AR164" s="144">
        <v>0</v>
      </c>
      <c r="AS164" s="144">
        <v>0</v>
      </c>
      <c r="AT164" s="144">
        <v>0</v>
      </c>
      <c r="AU164" s="144">
        <v>0</v>
      </c>
      <c r="AV164" s="144">
        <v>0</v>
      </c>
      <c r="AW164" s="144">
        <v>0</v>
      </c>
      <c r="AX164" s="144">
        <v>0</v>
      </c>
      <c r="AY164" s="144">
        <v>0</v>
      </c>
      <c r="AZ164" s="144">
        <v>2968774.18</v>
      </c>
      <c r="BA164" s="22">
        <f t="shared" si="6"/>
        <v>0</v>
      </c>
      <c r="BB164" s="22">
        <f t="shared" si="7"/>
        <v>2968774.18</v>
      </c>
      <c r="BC164" s="22">
        <f t="shared" si="8"/>
        <v>2968774.18</v>
      </c>
    </row>
    <row r="165" spans="1:55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8">
        <v>44050</v>
      </c>
      <c r="AF165" s="148">
        <v>45876</v>
      </c>
      <c r="AG165" s="149">
        <v>102465.04</v>
      </c>
      <c r="AH165" s="83">
        <v>0.76944444444444449</v>
      </c>
      <c r="AI165" s="83">
        <v>5</v>
      </c>
      <c r="AJ165" s="150">
        <v>7.1300000000000002E-2</v>
      </c>
      <c r="AK165" s="79" t="s">
        <v>651</v>
      </c>
      <c r="AL165" s="79" t="s">
        <v>652</v>
      </c>
      <c r="AM165" s="144">
        <v>0</v>
      </c>
      <c r="AN165" s="144">
        <v>0</v>
      </c>
      <c r="AO165" s="144">
        <v>0</v>
      </c>
      <c r="AP165" s="144">
        <v>0</v>
      </c>
      <c r="AQ165" s="144">
        <v>0</v>
      </c>
      <c r="AR165" s="144">
        <v>0</v>
      </c>
      <c r="AS165" s="144">
        <v>0</v>
      </c>
      <c r="AT165" s="144">
        <v>0</v>
      </c>
      <c r="AU165" s="144">
        <v>0</v>
      </c>
      <c r="AV165" s="144">
        <v>102465.04</v>
      </c>
      <c r="AW165" s="144">
        <v>0</v>
      </c>
      <c r="AX165" s="144">
        <v>0</v>
      </c>
      <c r="AY165" s="144">
        <v>0</v>
      </c>
      <c r="AZ165" s="144">
        <v>0</v>
      </c>
      <c r="BA165" s="22">
        <f t="shared" si="6"/>
        <v>0</v>
      </c>
      <c r="BB165" s="22">
        <f t="shared" si="7"/>
        <v>102465.04</v>
      </c>
      <c r="BC165" s="22">
        <f t="shared" si="8"/>
        <v>102465.04</v>
      </c>
    </row>
    <row r="166" spans="1:55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8">
        <v>44050</v>
      </c>
      <c r="AF166" s="148">
        <v>45876</v>
      </c>
      <c r="AG166" s="149">
        <v>213700</v>
      </c>
      <c r="AH166" s="83">
        <v>0.76944444444444449</v>
      </c>
      <c r="AI166" s="83">
        <v>5</v>
      </c>
      <c r="AJ166" s="150">
        <v>7.1300000000000002E-2</v>
      </c>
      <c r="AK166" s="79" t="s">
        <v>651</v>
      </c>
      <c r="AL166" s="79" t="s">
        <v>652</v>
      </c>
      <c r="AM166" s="144">
        <v>0</v>
      </c>
      <c r="AN166" s="144">
        <v>0</v>
      </c>
      <c r="AO166" s="144">
        <v>0</v>
      </c>
      <c r="AP166" s="144">
        <v>0</v>
      </c>
      <c r="AQ166" s="144">
        <v>0</v>
      </c>
      <c r="AR166" s="144">
        <v>0</v>
      </c>
      <c r="AS166" s="144">
        <v>0</v>
      </c>
      <c r="AT166" s="144">
        <v>0</v>
      </c>
      <c r="AU166" s="144">
        <v>0</v>
      </c>
      <c r="AV166" s="144">
        <v>213700</v>
      </c>
      <c r="AW166" s="144">
        <v>0</v>
      </c>
      <c r="AX166" s="144">
        <v>0</v>
      </c>
      <c r="AY166" s="144">
        <v>0</v>
      </c>
      <c r="AZ166" s="144">
        <v>0</v>
      </c>
      <c r="BA166" s="22">
        <f t="shared" si="6"/>
        <v>0</v>
      </c>
      <c r="BB166" s="22">
        <f t="shared" si="7"/>
        <v>213700</v>
      </c>
      <c r="BC166" s="22">
        <f t="shared" si="8"/>
        <v>213700</v>
      </c>
    </row>
    <row r="167" spans="1:55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8">
        <v>44050</v>
      </c>
      <c r="AF167" s="148">
        <v>45876</v>
      </c>
      <c r="AG167" s="149">
        <v>238518.95</v>
      </c>
      <c r="AH167" s="83">
        <v>0.76944444444444449</v>
      </c>
      <c r="AI167" s="83">
        <v>5</v>
      </c>
      <c r="AJ167" s="150">
        <v>7.1300000000000002E-2</v>
      </c>
      <c r="AK167" s="79" t="s">
        <v>651</v>
      </c>
      <c r="AL167" s="79" t="s">
        <v>652</v>
      </c>
      <c r="AM167" s="144">
        <v>0</v>
      </c>
      <c r="AN167" s="144">
        <v>0</v>
      </c>
      <c r="AO167" s="144">
        <v>0</v>
      </c>
      <c r="AP167" s="144">
        <v>0</v>
      </c>
      <c r="AQ167" s="144">
        <v>0</v>
      </c>
      <c r="AR167" s="144">
        <v>0</v>
      </c>
      <c r="AS167" s="144">
        <v>0</v>
      </c>
      <c r="AT167" s="144">
        <v>0</v>
      </c>
      <c r="AU167" s="144">
        <v>0</v>
      </c>
      <c r="AV167" s="144">
        <v>238518.95</v>
      </c>
      <c r="AW167" s="144">
        <v>0</v>
      </c>
      <c r="AX167" s="144">
        <v>0</v>
      </c>
      <c r="AY167" s="144">
        <v>0</v>
      </c>
      <c r="AZ167" s="144">
        <v>0</v>
      </c>
      <c r="BA167" s="22">
        <f t="shared" si="6"/>
        <v>0</v>
      </c>
      <c r="BB167" s="22">
        <f t="shared" si="7"/>
        <v>238518.95</v>
      </c>
      <c r="BC167" s="22">
        <f t="shared" si="8"/>
        <v>238518.95</v>
      </c>
    </row>
    <row r="168" spans="1:55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48">
        <v>44168</v>
      </c>
      <c r="AF168" s="148">
        <v>45994</v>
      </c>
      <c r="AG168" s="149">
        <v>2965887.06</v>
      </c>
      <c r="AH168" s="83">
        <v>1.0916666666666666</v>
      </c>
      <c r="AI168" s="83">
        <v>5</v>
      </c>
      <c r="AJ168" s="150">
        <v>7.1294999999999997E-2</v>
      </c>
      <c r="AK168" s="79" t="s">
        <v>651</v>
      </c>
      <c r="AL168" s="79" t="s">
        <v>652</v>
      </c>
      <c r="AM168" s="144">
        <v>0</v>
      </c>
      <c r="AN168" s="144">
        <v>0</v>
      </c>
      <c r="AO168" s="144">
        <v>0</v>
      </c>
      <c r="AP168" s="144">
        <v>0</v>
      </c>
      <c r="AQ168" s="144">
        <v>0</v>
      </c>
      <c r="AR168" s="144">
        <v>0</v>
      </c>
      <c r="AS168" s="144">
        <v>0</v>
      </c>
      <c r="AT168" s="144">
        <v>0</v>
      </c>
      <c r="AU168" s="144">
        <v>0</v>
      </c>
      <c r="AV168" s="144">
        <v>0</v>
      </c>
      <c r="AW168" s="144">
        <v>0</v>
      </c>
      <c r="AX168" s="144">
        <v>0</v>
      </c>
      <c r="AY168" s="144">
        <v>0</v>
      </c>
      <c r="AZ168" s="144">
        <v>2965887.06</v>
      </c>
      <c r="BA168" s="22">
        <f t="shared" si="6"/>
        <v>0</v>
      </c>
      <c r="BB168" s="22">
        <f t="shared" si="7"/>
        <v>2965887.06</v>
      </c>
      <c r="BC168" s="22">
        <f t="shared" si="8"/>
        <v>2965887.06</v>
      </c>
    </row>
    <row r="169" spans="1:55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8">
        <v>44050</v>
      </c>
      <c r="AF169" s="148">
        <v>45876</v>
      </c>
      <c r="AG169" s="149">
        <v>1181099.07</v>
      </c>
      <c r="AH169" s="83">
        <v>0.76944444444444449</v>
      </c>
      <c r="AI169" s="83">
        <v>5</v>
      </c>
      <c r="AJ169" s="150">
        <v>7.1300000000000002E-2</v>
      </c>
      <c r="AK169" s="79" t="s">
        <v>651</v>
      </c>
      <c r="AL169" s="79" t="s">
        <v>652</v>
      </c>
      <c r="AM169" s="144">
        <v>0</v>
      </c>
      <c r="AN169" s="144">
        <v>0</v>
      </c>
      <c r="AO169" s="144">
        <v>0</v>
      </c>
      <c r="AP169" s="144">
        <v>0</v>
      </c>
      <c r="AQ169" s="144">
        <v>0</v>
      </c>
      <c r="AR169" s="144">
        <v>0</v>
      </c>
      <c r="AS169" s="144">
        <v>0</v>
      </c>
      <c r="AT169" s="144">
        <v>0</v>
      </c>
      <c r="AU169" s="144">
        <v>0</v>
      </c>
      <c r="AV169" s="144">
        <v>1181099.07</v>
      </c>
      <c r="AW169" s="144">
        <v>0</v>
      </c>
      <c r="AX169" s="144">
        <v>0</v>
      </c>
      <c r="AY169" s="144">
        <v>0</v>
      </c>
      <c r="AZ169" s="144">
        <v>0</v>
      </c>
      <c r="BA169" s="22">
        <f t="shared" si="6"/>
        <v>0</v>
      </c>
      <c r="BB169" s="22">
        <f t="shared" si="7"/>
        <v>1181099.07</v>
      </c>
      <c r="BC169" s="22">
        <f t="shared" si="8"/>
        <v>1181099.07</v>
      </c>
    </row>
    <row r="170" spans="1:55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8">
        <v>44050</v>
      </c>
      <c r="AF170" s="148">
        <v>45876</v>
      </c>
      <c r="AG170" s="149">
        <v>881282.52</v>
      </c>
      <c r="AH170" s="83">
        <v>0.76944444444444449</v>
      </c>
      <c r="AI170" s="83">
        <v>5</v>
      </c>
      <c r="AJ170" s="150">
        <v>7.1300000000000002E-2</v>
      </c>
      <c r="AK170" s="79" t="s">
        <v>651</v>
      </c>
      <c r="AL170" s="79" t="s">
        <v>652</v>
      </c>
      <c r="AM170" s="144">
        <v>0</v>
      </c>
      <c r="AN170" s="144">
        <v>0</v>
      </c>
      <c r="AO170" s="144">
        <v>0</v>
      </c>
      <c r="AP170" s="144">
        <v>0</v>
      </c>
      <c r="AQ170" s="144">
        <v>0</v>
      </c>
      <c r="AR170" s="144">
        <v>0</v>
      </c>
      <c r="AS170" s="144">
        <v>0</v>
      </c>
      <c r="AT170" s="144">
        <v>0</v>
      </c>
      <c r="AU170" s="144">
        <v>0</v>
      </c>
      <c r="AV170" s="144">
        <v>881282.52</v>
      </c>
      <c r="AW170" s="144">
        <v>0</v>
      </c>
      <c r="AX170" s="144">
        <v>0</v>
      </c>
      <c r="AY170" s="144">
        <v>0</v>
      </c>
      <c r="AZ170" s="144">
        <v>0</v>
      </c>
      <c r="BA170" s="22">
        <f t="shared" si="6"/>
        <v>0</v>
      </c>
      <c r="BB170" s="22">
        <f t="shared" si="7"/>
        <v>881282.52</v>
      </c>
      <c r="BC170" s="22">
        <f t="shared" si="8"/>
        <v>881282.52</v>
      </c>
    </row>
    <row r="171" spans="1:55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8">
        <v>44050</v>
      </c>
      <c r="AF171" s="148">
        <v>45876</v>
      </c>
      <c r="AG171" s="149">
        <v>25948.880000000001</v>
      </c>
      <c r="AH171" s="83">
        <v>0.76944444444444449</v>
      </c>
      <c r="AI171" s="83">
        <v>5</v>
      </c>
      <c r="AJ171" s="150">
        <v>7.1300000000000002E-2</v>
      </c>
      <c r="AK171" s="79" t="s">
        <v>651</v>
      </c>
      <c r="AL171" s="79" t="s">
        <v>652</v>
      </c>
      <c r="AM171" s="144">
        <v>0</v>
      </c>
      <c r="AN171" s="144">
        <v>0</v>
      </c>
      <c r="AO171" s="144">
        <v>0</v>
      </c>
      <c r="AP171" s="144">
        <v>0</v>
      </c>
      <c r="AQ171" s="144">
        <v>0</v>
      </c>
      <c r="AR171" s="144">
        <v>0</v>
      </c>
      <c r="AS171" s="144">
        <v>0</v>
      </c>
      <c r="AT171" s="144">
        <v>0</v>
      </c>
      <c r="AU171" s="144">
        <v>0</v>
      </c>
      <c r="AV171" s="144">
        <v>25948.880000000001</v>
      </c>
      <c r="AW171" s="144">
        <v>0</v>
      </c>
      <c r="AX171" s="144">
        <v>0</v>
      </c>
      <c r="AY171" s="144">
        <v>0</v>
      </c>
      <c r="AZ171" s="144">
        <v>0</v>
      </c>
      <c r="BA171" s="22">
        <f t="shared" si="6"/>
        <v>0</v>
      </c>
      <c r="BB171" s="22">
        <f t="shared" si="7"/>
        <v>25948.880000000001</v>
      </c>
      <c r="BC171" s="22">
        <f t="shared" si="8"/>
        <v>25948.880000000001</v>
      </c>
    </row>
    <row r="172" spans="1:55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8">
        <v>44050</v>
      </c>
      <c r="AF172" s="148">
        <v>46606</v>
      </c>
      <c r="AG172" s="149">
        <v>12932.71</v>
      </c>
      <c r="AH172" s="83">
        <v>2.7694444444444444</v>
      </c>
      <c r="AI172" s="83">
        <v>7</v>
      </c>
      <c r="AJ172" s="150">
        <v>7.5481999999999994E-2</v>
      </c>
      <c r="AK172" s="79" t="s">
        <v>651</v>
      </c>
      <c r="AL172" s="79" t="s">
        <v>652</v>
      </c>
      <c r="AM172" s="144">
        <v>0</v>
      </c>
      <c r="AN172" s="144">
        <v>0</v>
      </c>
      <c r="AO172" s="144">
        <v>0</v>
      </c>
      <c r="AP172" s="144">
        <v>0</v>
      </c>
      <c r="AQ172" s="144">
        <v>0</v>
      </c>
      <c r="AR172" s="144">
        <v>0</v>
      </c>
      <c r="AS172" s="144">
        <v>0</v>
      </c>
      <c r="AT172" s="144">
        <v>0</v>
      </c>
      <c r="AU172" s="144">
        <v>0</v>
      </c>
      <c r="AV172" s="144">
        <v>0</v>
      </c>
      <c r="AW172" s="144">
        <v>0</v>
      </c>
      <c r="AX172" s="144">
        <v>0</v>
      </c>
      <c r="AY172" s="144">
        <v>0</v>
      </c>
      <c r="AZ172" s="144">
        <v>0</v>
      </c>
      <c r="BA172" s="22">
        <f t="shared" si="6"/>
        <v>0</v>
      </c>
      <c r="BB172" s="22">
        <f t="shared" si="7"/>
        <v>0</v>
      </c>
      <c r="BC172" s="22">
        <f t="shared" si="8"/>
        <v>0</v>
      </c>
    </row>
    <row r="173" spans="1:55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8">
        <v>44050</v>
      </c>
      <c r="AF173" s="148">
        <v>45876</v>
      </c>
      <c r="AG173" s="149">
        <v>91120.83</v>
      </c>
      <c r="AH173" s="83">
        <v>0.76944444444444449</v>
      </c>
      <c r="AI173" s="83">
        <v>5</v>
      </c>
      <c r="AJ173" s="150">
        <v>7.1300000000000002E-2</v>
      </c>
      <c r="AK173" s="79" t="s">
        <v>651</v>
      </c>
      <c r="AL173" s="79" t="s">
        <v>652</v>
      </c>
      <c r="AM173" s="144">
        <v>0</v>
      </c>
      <c r="AN173" s="144">
        <v>0</v>
      </c>
      <c r="AO173" s="144">
        <v>0</v>
      </c>
      <c r="AP173" s="144">
        <v>0</v>
      </c>
      <c r="AQ173" s="144">
        <v>0</v>
      </c>
      <c r="AR173" s="144">
        <v>0</v>
      </c>
      <c r="AS173" s="144">
        <v>0</v>
      </c>
      <c r="AT173" s="144">
        <v>0</v>
      </c>
      <c r="AU173" s="144">
        <v>0</v>
      </c>
      <c r="AV173" s="144">
        <v>91120.83</v>
      </c>
      <c r="AW173" s="144">
        <v>0</v>
      </c>
      <c r="AX173" s="144">
        <v>0</v>
      </c>
      <c r="AY173" s="144">
        <v>0</v>
      </c>
      <c r="AZ173" s="144">
        <v>0</v>
      </c>
      <c r="BA173" s="22">
        <f t="shared" si="6"/>
        <v>0</v>
      </c>
      <c r="BB173" s="22">
        <f t="shared" si="7"/>
        <v>91120.83</v>
      </c>
      <c r="BC173" s="22">
        <f t="shared" si="8"/>
        <v>91120.83</v>
      </c>
    </row>
    <row r="174" spans="1:55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8">
        <v>44050</v>
      </c>
      <c r="AF174" s="148">
        <v>45876</v>
      </c>
      <c r="AG174" s="149">
        <v>1576401.9199999999</v>
      </c>
      <c r="AH174" s="83">
        <v>0.76944444444444449</v>
      </c>
      <c r="AI174" s="83">
        <v>5</v>
      </c>
      <c r="AJ174" s="150">
        <v>7.1294999999999997E-2</v>
      </c>
      <c r="AK174" s="79" t="s">
        <v>651</v>
      </c>
      <c r="AL174" s="79" t="s">
        <v>652</v>
      </c>
      <c r="AM174" s="144">
        <v>0</v>
      </c>
      <c r="AN174" s="144">
        <v>0</v>
      </c>
      <c r="AO174" s="144">
        <v>0</v>
      </c>
      <c r="AP174" s="144">
        <v>0</v>
      </c>
      <c r="AQ174" s="144">
        <v>0</v>
      </c>
      <c r="AR174" s="144">
        <v>0</v>
      </c>
      <c r="AS174" s="144">
        <v>0</v>
      </c>
      <c r="AT174" s="144">
        <v>0</v>
      </c>
      <c r="AU174" s="144">
        <v>0</v>
      </c>
      <c r="AV174" s="144">
        <v>1576401.9199999999</v>
      </c>
      <c r="AW174" s="144">
        <v>0</v>
      </c>
      <c r="AX174" s="144">
        <v>0</v>
      </c>
      <c r="AY174" s="144">
        <v>0</v>
      </c>
      <c r="AZ174" s="144">
        <v>0</v>
      </c>
      <c r="BA174" s="22">
        <f t="shared" si="6"/>
        <v>0</v>
      </c>
      <c r="BB174" s="22">
        <f t="shared" si="7"/>
        <v>1576401.9199999999</v>
      </c>
      <c r="BC174" s="22">
        <f t="shared" si="8"/>
        <v>1576401.9199999999</v>
      </c>
    </row>
    <row r="175" spans="1:55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8">
        <v>44050</v>
      </c>
      <c r="AF175" s="148">
        <v>46606</v>
      </c>
      <c r="AG175" s="149">
        <v>787071.04</v>
      </c>
      <c r="AH175" s="83">
        <v>2.7694444444444444</v>
      </c>
      <c r="AI175" s="83">
        <v>7</v>
      </c>
      <c r="AJ175" s="150">
        <v>7.5481999999999994E-2</v>
      </c>
      <c r="AK175" s="79" t="s">
        <v>651</v>
      </c>
      <c r="AL175" s="79" t="s">
        <v>652</v>
      </c>
      <c r="AM175" s="144">
        <v>0</v>
      </c>
      <c r="AN175" s="144">
        <v>0</v>
      </c>
      <c r="AO175" s="144">
        <v>0</v>
      </c>
      <c r="AP175" s="144">
        <v>0</v>
      </c>
      <c r="AQ175" s="144">
        <v>0</v>
      </c>
      <c r="AR175" s="144">
        <v>0</v>
      </c>
      <c r="AS175" s="144">
        <v>0</v>
      </c>
      <c r="AT175" s="144">
        <v>0</v>
      </c>
      <c r="AU175" s="144">
        <v>0</v>
      </c>
      <c r="AV175" s="144">
        <v>0</v>
      </c>
      <c r="AW175" s="144">
        <v>0</v>
      </c>
      <c r="AX175" s="144">
        <v>0</v>
      </c>
      <c r="AY175" s="144">
        <v>0</v>
      </c>
      <c r="AZ175" s="144">
        <v>0</v>
      </c>
      <c r="BA175" s="22">
        <f t="shared" si="6"/>
        <v>0</v>
      </c>
      <c r="BB175" s="22">
        <f t="shared" si="7"/>
        <v>0</v>
      </c>
      <c r="BC175" s="22">
        <f t="shared" si="8"/>
        <v>0</v>
      </c>
    </row>
    <row r="176" spans="1:55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8">
        <v>44050</v>
      </c>
      <c r="AF176" s="148">
        <v>45876</v>
      </c>
      <c r="AG176" s="149">
        <v>222200</v>
      </c>
      <c r="AH176" s="83">
        <v>0.76944444444444449</v>
      </c>
      <c r="AI176" s="83">
        <v>5</v>
      </c>
      <c r="AJ176" s="150">
        <v>7.1294999999999997E-2</v>
      </c>
      <c r="AK176" s="79" t="s">
        <v>651</v>
      </c>
      <c r="AL176" s="79" t="s">
        <v>652</v>
      </c>
      <c r="AM176" s="144">
        <v>0</v>
      </c>
      <c r="AN176" s="144">
        <v>0</v>
      </c>
      <c r="AO176" s="144">
        <v>0</v>
      </c>
      <c r="AP176" s="144">
        <v>0</v>
      </c>
      <c r="AQ176" s="144">
        <v>0</v>
      </c>
      <c r="AR176" s="144">
        <v>0</v>
      </c>
      <c r="AS176" s="144">
        <v>0</v>
      </c>
      <c r="AT176" s="144">
        <v>0</v>
      </c>
      <c r="AU176" s="144">
        <v>0</v>
      </c>
      <c r="AV176" s="144">
        <v>222200</v>
      </c>
      <c r="AW176" s="144">
        <v>0</v>
      </c>
      <c r="AX176" s="144">
        <v>0</v>
      </c>
      <c r="AY176" s="144">
        <v>0</v>
      </c>
      <c r="AZ176" s="144">
        <v>0</v>
      </c>
      <c r="BA176" s="22">
        <f t="shared" si="6"/>
        <v>0</v>
      </c>
      <c r="BB176" s="22">
        <f t="shared" si="7"/>
        <v>222200</v>
      </c>
      <c r="BC176" s="22">
        <f t="shared" si="8"/>
        <v>222200</v>
      </c>
    </row>
    <row r="177" spans="1:55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8">
        <v>44050</v>
      </c>
      <c r="AF177" s="148">
        <v>45876</v>
      </c>
      <c r="AG177" s="149">
        <v>1319509.58</v>
      </c>
      <c r="AH177" s="83">
        <v>0.76944444444444449</v>
      </c>
      <c r="AI177" s="83">
        <v>5</v>
      </c>
      <c r="AJ177" s="150">
        <v>7.1294999999999997E-2</v>
      </c>
      <c r="AK177" s="79" t="s">
        <v>651</v>
      </c>
      <c r="AL177" s="79" t="s">
        <v>652</v>
      </c>
      <c r="AM177" s="144">
        <v>0</v>
      </c>
      <c r="AN177" s="144">
        <v>0</v>
      </c>
      <c r="AO177" s="144">
        <v>0</v>
      </c>
      <c r="AP177" s="144">
        <v>0</v>
      </c>
      <c r="AQ177" s="144">
        <v>0</v>
      </c>
      <c r="AR177" s="144">
        <v>0</v>
      </c>
      <c r="AS177" s="144">
        <v>0</v>
      </c>
      <c r="AT177" s="144">
        <v>0</v>
      </c>
      <c r="AU177" s="144">
        <v>0</v>
      </c>
      <c r="AV177" s="144">
        <v>1319509.58</v>
      </c>
      <c r="AW177" s="144">
        <v>0</v>
      </c>
      <c r="AX177" s="144">
        <v>0</v>
      </c>
      <c r="AY177" s="144">
        <v>0</v>
      </c>
      <c r="AZ177" s="144">
        <v>0</v>
      </c>
      <c r="BA177" s="22">
        <f t="shared" si="6"/>
        <v>0</v>
      </c>
      <c r="BB177" s="22">
        <f t="shared" si="7"/>
        <v>1319509.58</v>
      </c>
      <c r="BC177" s="22">
        <f t="shared" si="8"/>
        <v>1319509.58</v>
      </c>
    </row>
    <row r="178" spans="1:55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8">
        <v>44050</v>
      </c>
      <c r="AF178" s="148">
        <v>45876</v>
      </c>
      <c r="AG178" s="149">
        <v>756340.13</v>
      </c>
      <c r="AH178" s="83">
        <v>0.76944444444444449</v>
      </c>
      <c r="AI178" s="83">
        <v>5</v>
      </c>
      <c r="AJ178" s="150">
        <v>7.1294999999999997E-2</v>
      </c>
      <c r="AK178" s="79" t="s">
        <v>651</v>
      </c>
      <c r="AL178" s="79" t="s">
        <v>652</v>
      </c>
      <c r="AM178" s="144">
        <v>0</v>
      </c>
      <c r="AN178" s="144">
        <v>0</v>
      </c>
      <c r="AO178" s="144">
        <v>0</v>
      </c>
      <c r="AP178" s="144">
        <v>0</v>
      </c>
      <c r="AQ178" s="144">
        <v>0</v>
      </c>
      <c r="AR178" s="144">
        <v>0</v>
      </c>
      <c r="AS178" s="144">
        <v>0</v>
      </c>
      <c r="AT178" s="144">
        <v>0</v>
      </c>
      <c r="AU178" s="144">
        <v>0</v>
      </c>
      <c r="AV178" s="144">
        <v>756340.13</v>
      </c>
      <c r="AW178" s="144">
        <v>0</v>
      </c>
      <c r="AX178" s="144">
        <v>0</v>
      </c>
      <c r="AY178" s="144">
        <v>0</v>
      </c>
      <c r="AZ178" s="144">
        <v>0</v>
      </c>
      <c r="BA178" s="22">
        <f t="shared" si="6"/>
        <v>0</v>
      </c>
      <c r="BB178" s="22">
        <f t="shared" si="7"/>
        <v>756340.13</v>
      </c>
      <c r="BC178" s="22">
        <f t="shared" si="8"/>
        <v>756340.13</v>
      </c>
    </row>
    <row r="179" spans="1:55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8">
        <v>44050</v>
      </c>
      <c r="AF179" s="148">
        <v>46606</v>
      </c>
      <c r="AG179" s="149">
        <v>372254.1</v>
      </c>
      <c r="AH179" s="83">
        <v>2.7694444444444444</v>
      </c>
      <c r="AI179" s="83">
        <v>7</v>
      </c>
      <c r="AJ179" s="150">
        <v>7.5481999999999994E-2</v>
      </c>
      <c r="AK179" s="79" t="s">
        <v>651</v>
      </c>
      <c r="AL179" s="79" t="s">
        <v>652</v>
      </c>
      <c r="AM179" s="144">
        <v>0</v>
      </c>
      <c r="AN179" s="144">
        <v>0</v>
      </c>
      <c r="AO179" s="144">
        <v>0</v>
      </c>
      <c r="AP179" s="144">
        <v>0</v>
      </c>
      <c r="AQ179" s="144">
        <v>0</v>
      </c>
      <c r="AR179" s="144">
        <v>0</v>
      </c>
      <c r="AS179" s="144">
        <v>0</v>
      </c>
      <c r="AT179" s="144">
        <v>0</v>
      </c>
      <c r="AU179" s="144">
        <v>0</v>
      </c>
      <c r="AV179" s="144">
        <v>0</v>
      </c>
      <c r="AW179" s="144">
        <v>0</v>
      </c>
      <c r="AX179" s="144">
        <v>0</v>
      </c>
      <c r="AY179" s="144">
        <v>0</v>
      </c>
      <c r="AZ179" s="144">
        <v>0</v>
      </c>
      <c r="BA179" s="22">
        <f t="shared" si="6"/>
        <v>0</v>
      </c>
      <c r="BB179" s="22">
        <f t="shared" si="7"/>
        <v>0</v>
      </c>
      <c r="BC179" s="22">
        <f t="shared" si="8"/>
        <v>0</v>
      </c>
    </row>
    <row r="180" spans="1:55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8">
        <v>44050</v>
      </c>
      <c r="AF180" s="148">
        <v>45876</v>
      </c>
      <c r="AG180" s="149">
        <v>155855.07</v>
      </c>
      <c r="AH180" s="83">
        <v>0.76944444444444449</v>
      </c>
      <c r="AI180" s="83">
        <v>5</v>
      </c>
      <c r="AJ180" s="150">
        <v>7.1294999999999997E-2</v>
      </c>
      <c r="AK180" s="79" t="s">
        <v>651</v>
      </c>
      <c r="AL180" s="79" t="s">
        <v>652</v>
      </c>
      <c r="AM180" s="144">
        <v>0</v>
      </c>
      <c r="AN180" s="144">
        <v>0</v>
      </c>
      <c r="AO180" s="144">
        <v>0</v>
      </c>
      <c r="AP180" s="144">
        <v>0</v>
      </c>
      <c r="AQ180" s="144">
        <v>0</v>
      </c>
      <c r="AR180" s="144">
        <v>0</v>
      </c>
      <c r="AS180" s="144">
        <v>0</v>
      </c>
      <c r="AT180" s="144">
        <v>0</v>
      </c>
      <c r="AU180" s="144">
        <v>0</v>
      </c>
      <c r="AV180" s="144">
        <v>155855.07</v>
      </c>
      <c r="AW180" s="144">
        <v>0</v>
      </c>
      <c r="AX180" s="144">
        <v>0</v>
      </c>
      <c r="AY180" s="144">
        <v>0</v>
      </c>
      <c r="AZ180" s="144">
        <v>0</v>
      </c>
      <c r="BA180" s="22">
        <f t="shared" si="6"/>
        <v>0</v>
      </c>
      <c r="BB180" s="22">
        <f t="shared" si="7"/>
        <v>155855.07</v>
      </c>
      <c r="BC180" s="22">
        <f t="shared" si="8"/>
        <v>155855.07</v>
      </c>
    </row>
    <row r="181" spans="1:55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8">
        <v>44050</v>
      </c>
      <c r="AF181" s="148">
        <v>45876</v>
      </c>
      <c r="AG181" s="149">
        <v>235356.26</v>
      </c>
      <c r="AH181" s="83">
        <v>0.76944444444444449</v>
      </c>
      <c r="AI181" s="83">
        <v>5</v>
      </c>
      <c r="AJ181" s="150">
        <v>7.1294999999999997E-2</v>
      </c>
      <c r="AK181" s="79" t="s">
        <v>651</v>
      </c>
      <c r="AL181" s="79" t="s">
        <v>652</v>
      </c>
      <c r="AM181" s="144">
        <v>0</v>
      </c>
      <c r="AN181" s="144">
        <v>0</v>
      </c>
      <c r="AO181" s="144">
        <v>0</v>
      </c>
      <c r="AP181" s="144">
        <v>0</v>
      </c>
      <c r="AQ181" s="144">
        <v>0</v>
      </c>
      <c r="AR181" s="144">
        <v>0</v>
      </c>
      <c r="AS181" s="144">
        <v>0</v>
      </c>
      <c r="AT181" s="144">
        <v>0</v>
      </c>
      <c r="AU181" s="144">
        <v>0</v>
      </c>
      <c r="AV181" s="144">
        <v>235356.26</v>
      </c>
      <c r="AW181" s="144">
        <v>0</v>
      </c>
      <c r="AX181" s="144">
        <v>0</v>
      </c>
      <c r="AY181" s="144">
        <v>0</v>
      </c>
      <c r="AZ181" s="144">
        <v>0</v>
      </c>
      <c r="BA181" s="22">
        <f t="shared" si="6"/>
        <v>0</v>
      </c>
      <c r="BB181" s="22">
        <f t="shared" si="7"/>
        <v>235356.26</v>
      </c>
      <c r="BC181" s="22">
        <f t="shared" si="8"/>
        <v>235356.26</v>
      </c>
    </row>
    <row r="182" spans="1:55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8">
        <v>44050</v>
      </c>
      <c r="AF182" s="148">
        <v>45876</v>
      </c>
      <c r="AG182" s="149">
        <v>323809.71000000002</v>
      </c>
      <c r="AH182" s="83">
        <v>0.76944444444444449</v>
      </c>
      <c r="AI182" s="83">
        <v>5</v>
      </c>
      <c r="AJ182" s="150">
        <v>7.1294999999999997E-2</v>
      </c>
      <c r="AK182" s="79" t="s">
        <v>651</v>
      </c>
      <c r="AL182" s="79" t="s">
        <v>652</v>
      </c>
      <c r="AM182" s="144">
        <v>0</v>
      </c>
      <c r="AN182" s="144">
        <v>0</v>
      </c>
      <c r="AO182" s="144">
        <v>0</v>
      </c>
      <c r="AP182" s="144">
        <v>0</v>
      </c>
      <c r="AQ182" s="144">
        <v>0</v>
      </c>
      <c r="AR182" s="144">
        <v>0</v>
      </c>
      <c r="AS182" s="144">
        <v>0</v>
      </c>
      <c r="AT182" s="144">
        <v>0</v>
      </c>
      <c r="AU182" s="144">
        <v>0</v>
      </c>
      <c r="AV182" s="144">
        <v>323809.71000000002</v>
      </c>
      <c r="AW182" s="144">
        <v>0</v>
      </c>
      <c r="AX182" s="144">
        <v>0</v>
      </c>
      <c r="AY182" s="144">
        <v>0</v>
      </c>
      <c r="AZ182" s="144">
        <v>0</v>
      </c>
      <c r="BA182" s="22">
        <f t="shared" si="6"/>
        <v>0</v>
      </c>
      <c r="BB182" s="22">
        <f t="shared" si="7"/>
        <v>323809.71000000002</v>
      </c>
      <c r="BC182" s="22">
        <f t="shared" si="8"/>
        <v>323809.71000000002</v>
      </c>
    </row>
    <row r="183" spans="1:55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8">
        <v>44050</v>
      </c>
      <c r="AF183" s="148">
        <v>45876</v>
      </c>
      <c r="AG183" s="149">
        <v>548243.53</v>
      </c>
      <c r="AH183" s="83">
        <v>0.76944444444444449</v>
      </c>
      <c r="AI183" s="83">
        <v>5</v>
      </c>
      <c r="AJ183" s="150">
        <v>7.1294999999999997E-2</v>
      </c>
      <c r="AK183" s="79" t="s">
        <v>651</v>
      </c>
      <c r="AL183" s="79" t="s">
        <v>652</v>
      </c>
      <c r="AM183" s="144">
        <v>0</v>
      </c>
      <c r="AN183" s="144">
        <v>0</v>
      </c>
      <c r="AO183" s="144">
        <v>0</v>
      </c>
      <c r="AP183" s="144">
        <v>0</v>
      </c>
      <c r="AQ183" s="144">
        <v>0</v>
      </c>
      <c r="AR183" s="144">
        <v>0</v>
      </c>
      <c r="AS183" s="144">
        <v>0</v>
      </c>
      <c r="AT183" s="144">
        <v>0</v>
      </c>
      <c r="AU183" s="144">
        <v>0</v>
      </c>
      <c r="AV183" s="144">
        <v>548243.53</v>
      </c>
      <c r="AW183" s="144">
        <v>0</v>
      </c>
      <c r="AX183" s="144">
        <v>0</v>
      </c>
      <c r="AY183" s="144">
        <v>0</v>
      </c>
      <c r="AZ183" s="144">
        <v>0</v>
      </c>
      <c r="BA183" s="22">
        <f t="shared" si="6"/>
        <v>0</v>
      </c>
      <c r="BB183" s="22">
        <f t="shared" si="7"/>
        <v>548243.53</v>
      </c>
      <c r="BC183" s="22">
        <f t="shared" si="8"/>
        <v>548243.53</v>
      </c>
    </row>
    <row r="184" spans="1:55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8">
        <v>44050</v>
      </c>
      <c r="AF184" s="148">
        <v>45876</v>
      </c>
      <c r="AG184" s="149">
        <v>604077.44999999995</v>
      </c>
      <c r="AH184" s="83">
        <v>0.76944444444444449</v>
      </c>
      <c r="AI184" s="83">
        <v>5</v>
      </c>
      <c r="AJ184" s="150">
        <v>7.1294999999999997E-2</v>
      </c>
      <c r="AK184" s="79" t="s">
        <v>651</v>
      </c>
      <c r="AL184" s="79" t="s">
        <v>652</v>
      </c>
      <c r="AM184" s="144">
        <v>0</v>
      </c>
      <c r="AN184" s="144">
        <v>0</v>
      </c>
      <c r="AO184" s="144">
        <v>0</v>
      </c>
      <c r="AP184" s="144">
        <v>0</v>
      </c>
      <c r="AQ184" s="144">
        <v>0</v>
      </c>
      <c r="AR184" s="144">
        <v>0</v>
      </c>
      <c r="AS184" s="144">
        <v>0</v>
      </c>
      <c r="AT184" s="144">
        <v>0</v>
      </c>
      <c r="AU184" s="144">
        <v>0</v>
      </c>
      <c r="AV184" s="144">
        <v>604077.44999999995</v>
      </c>
      <c r="AW184" s="144">
        <v>0</v>
      </c>
      <c r="AX184" s="144">
        <v>0</v>
      </c>
      <c r="AY184" s="144">
        <v>0</v>
      </c>
      <c r="AZ184" s="144">
        <v>0</v>
      </c>
      <c r="BA184" s="22">
        <f t="shared" si="6"/>
        <v>0</v>
      </c>
      <c r="BB184" s="22">
        <f t="shared" si="7"/>
        <v>604077.44999999995</v>
      </c>
      <c r="BC184" s="22">
        <f t="shared" si="8"/>
        <v>604077.44999999995</v>
      </c>
    </row>
    <row r="185" spans="1:55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8">
        <v>44050</v>
      </c>
      <c r="AF185" s="148">
        <v>45876</v>
      </c>
      <c r="AG185" s="149">
        <v>1299992.79</v>
      </c>
      <c r="AH185" s="83">
        <v>0.76944444444444449</v>
      </c>
      <c r="AI185" s="83">
        <v>5</v>
      </c>
      <c r="AJ185" s="150">
        <v>7.1294999999999997E-2</v>
      </c>
      <c r="AK185" s="79" t="s">
        <v>651</v>
      </c>
      <c r="AL185" s="79" t="s">
        <v>652</v>
      </c>
      <c r="AM185" s="144">
        <v>0</v>
      </c>
      <c r="AN185" s="144">
        <v>0</v>
      </c>
      <c r="AO185" s="144">
        <v>0</v>
      </c>
      <c r="AP185" s="144">
        <v>0</v>
      </c>
      <c r="AQ185" s="144">
        <v>0</v>
      </c>
      <c r="AR185" s="144">
        <v>0</v>
      </c>
      <c r="AS185" s="144">
        <v>0</v>
      </c>
      <c r="AT185" s="144">
        <v>0</v>
      </c>
      <c r="AU185" s="144">
        <v>0</v>
      </c>
      <c r="AV185" s="144">
        <v>1299992.79</v>
      </c>
      <c r="AW185" s="144">
        <v>0</v>
      </c>
      <c r="AX185" s="144">
        <v>0</v>
      </c>
      <c r="AY185" s="144">
        <v>0</v>
      </c>
      <c r="AZ185" s="144">
        <v>0</v>
      </c>
      <c r="BA185" s="22">
        <f t="shared" si="6"/>
        <v>0</v>
      </c>
      <c r="BB185" s="22">
        <f t="shared" si="7"/>
        <v>1299992.79</v>
      </c>
      <c r="BC185" s="22">
        <f t="shared" si="8"/>
        <v>1299992.79</v>
      </c>
    </row>
    <row r="186" spans="1:55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8">
        <v>44050</v>
      </c>
      <c r="AF186" s="148">
        <v>45876</v>
      </c>
      <c r="AG186" s="149">
        <v>828347.54</v>
      </c>
      <c r="AH186" s="83">
        <v>0.76944444444444449</v>
      </c>
      <c r="AI186" s="83">
        <v>5</v>
      </c>
      <c r="AJ186" s="150">
        <v>7.1294999999999997E-2</v>
      </c>
      <c r="AK186" s="79" t="s">
        <v>651</v>
      </c>
      <c r="AL186" s="79" t="s">
        <v>652</v>
      </c>
      <c r="AM186" s="144">
        <v>0</v>
      </c>
      <c r="AN186" s="144">
        <v>0</v>
      </c>
      <c r="AO186" s="144">
        <v>0</v>
      </c>
      <c r="AP186" s="144">
        <v>0</v>
      </c>
      <c r="AQ186" s="144">
        <v>0</v>
      </c>
      <c r="AR186" s="144">
        <v>0</v>
      </c>
      <c r="AS186" s="144">
        <v>0</v>
      </c>
      <c r="AT186" s="144">
        <v>0</v>
      </c>
      <c r="AU186" s="144">
        <v>0</v>
      </c>
      <c r="AV186" s="144">
        <v>828347.54</v>
      </c>
      <c r="AW186" s="144">
        <v>0</v>
      </c>
      <c r="AX186" s="144">
        <v>0</v>
      </c>
      <c r="AY186" s="144">
        <v>0</v>
      </c>
      <c r="AZ186" s="144">
        <v>0</v>
      </c>
      <c r="BA186" s="22">
        <f t="shared" si="6"/>
        <v>0</v>
      </c>
      <c r="BB186" s="22">
        <f t="shared" si="7"/>
        <v>828347.54</v>
      </c>
      <c r="BC186" s="22">
        <f t="shared" si="8"/>
        <v>828347.54</v>
      </c>
    </row>
    <row r="187" spans="1:55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8">
        <v>44050</v>
      </c>
      <c r="AF187" s="148">
        <v>45876</v>
      </c>
      <c r="AG187" s="149">
        <v>263293.8</v>
      </c>
      <c r="AH187" s="83">
        <v>0.76944444444444449</v>
      </c>
      <c r="AI187" s="83">
        <v>5</v>
      </c>
      <c r="AJ187" s="150">
        <v>7.1294999999999997E-2</v>
      </c>
      <c r="AK187" s="79" t="s">
        <v>651</v>
      </c>
      <c r="AL187" s="79" t="s">
        <v>652</v>
      </c>
      <c r="AM187" s="144">
        <v>0</v>
      </c>
      <c r="AN187" s="144">
        <v>0</v>
      </c>
      <c r="AO187" s="144">
        <v>0</v>
      </c>
      <c r="AP187" s="144">
        <v>0</v>
      </c>
      <c r="AQ187" s="144">
        <v>0</v>
      </c>
      <c r="AR187" s="144">
        <v>0</v>
      </c>
      <c r="AS187" s="144">
        <v>0</v>
      </c>
      <c r="AT187" s="144">
        <v>0</v>
      </c>
      <c r="AU187" s="144">
        <v>0</v>
      </c>
      <c r="AV187" s="144">
        <v>263293.8</v>
      </c>
      <c r="AW187" s="144">
        <v>0</v>
      </c>
      <c r="AX187" s="144">
        <v>0</v>
      </c>
      <c r="AY187" s="144">
        <v>0</v>
      </c>
      <c r="AZ187" s="144">
        <v>0</v>
      </c>
      <c r="BA187" s="22">
        <f t="shared" si="6"/>
        <v>0</v>
      </c>
      <c r="BB187" s="22">
        <f t="shared" si="7"/>
        <v>263293.8</v>
      </c>
      <c r="BC187" s="22">
        <f t="shared" si="8"/>
        <v>263293.8</v>
      </c>
    </row>
    <row r="188" spans="1:55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8">
        <v>44050</v>
      </c>
      <c r="AF188" s="148">
        <v>45876</v>
      </c>
      <c r="AG188" s="149">
        <v>1259577.79</v>
      </c>
      <c r="AH188" s="83">
        <v>0.76944444444444449</v>
      </c>
      <c r="AI188" s="83">
        <v>5</v>
      </c>
      <c r="AJ188" s="150">
        <v>7.1294999999999997E-2</v>
      </c>
      <c r="AK188" s="79" t="s">
        <v>651</v>
      </c>
      <c r="AL188" s="79" t="s">
        <v>652</v>
      </c>
      <c r="AM188" s="144">
        <v>0</v>
      </c>
      <c r="AN188" s="144">
        <v>0</v>
      </c>
      <c r="AO188" s="144">
        <v>0</v>
      </c>
      <c r="AP188" s="144">
        <v>0</v>
      </c>
      <c r="AQ188" s="144">
        <v>0</v>
      </c>
      <c r="AR188" s="144">
        <v>0</v>
      </c>
      <c r="AS188" s="144">
        <v>0</v>
      </c>
      <c r="AT188" s="144">
        <v>0</v>
      </c>
      <c r="AU188" s="144">
        <v>0</v>
      </c>
      <c r="AV188" s="144">
        <v>1259577.79</v>
      </c>
      <c r="AW188" s="144">
        <v>0</v>
      </c>
      <c r="AX188" s="144">
        <v>0</v>
      </c>
      <c r="AY188" s="144">
        <v>0</v>
      </c>
      <c r="AZ188" s="144">
        <v>0</v>
      </c>
      <c r="BA188" s="22">
        <f t="shared" si="6"/>
        <v>0</v>
      </c>
      <c r="BB188" s="22">
        <f t="shared" si="7"/>
        <v>1259577.79</v>
      </c>
      <c r="BC188" s="22">
        <f t="shared" si="8"/>
        <v>1259577.79</v>
      </c>
    </row>
    <row r="189" spans="1:55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8">
        <v>44050</v>
      </c>
      <c r="AF189" s="148">
        <v>45876</v>
      </c>
      <c r="AG189" s="149">
        <v>1133923.07</v>
      </c>
      <c r="AH189" s="83">
        <v>0.76944444444444449</v>
      </c>
      <c r="AI189" s="83">
        <v>5</v>
      </c>
      <c r="AJ189" s="150">
        <v>7.1294999999999997E-2</v>
      </c>
      <c r="AK189" s="79" t="s">
        <v>651</v>
      </c>
      <c r="AL189" s="79" t="s">
        <v>652</v>
      </c>
      <c r="AM189" s="144">
        <v>0</v>
      </c>
      <c r="AN189" s="144">
        <v>0</v>
      </c>
      <c r="AO189" s="144">
        <v>0</v>
      </c>
      <c r="AP189" s="144">
        <v>0</v>
      </c>
      <c r="AQ189" s="144">
        <v>0</v>
      </c>
      <c r="AR189" s="144">
        <v>0</v>
      </c>
      <c r="AS189" s="144">
        <v>0</v>
      </c>
      <c r="AT189" s="144">
        <v>0</v>
      </c>
      <c r="AU189" s="144">
        <v>0</v>
      </c>
      <c r="AV189" s="144">
        <v>1133923.07</v>
      </c>
      <c r="AW189" s="144">
        <v>0</v>
      </c>
      <c r="AX189" s="144">
        <v>0</v>
      </c>
      <c r="AY189" s="144">
        <v>0</v>
      </c>
      <c r="AZ189" s="144">
        <v>0</v>
      </c>
      <c r="BA189" s="22">
        <f t="shared" si="6"/>
        <v>0</v>
      </c>
      <c r="BB189" s="22">
        <f t="shared" si="7"/>
        <v>1133923.07</v>
      </c>
      <c r="BC189" s="22">
        <f t="shared" si="8"/>
        <v>1133923.07</v>
      </c>
    </row>
    <row r="190" spans="1:55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48">
        <v>44291</v>
      </c>
      <c r="AF190" s="148">
        <v>45387</v>
      </c>
      <c r="AG190" s="149">
        <v>899848.21</v>
      </c>
      <c r="AH190" s="83">
        <v>0</v>
      </c>
      <c r="AI190" s="83">
        <v>0</v>
      </c>
      <c r="AJ190" s="150">
        <v>6.1652999999999999E-2</v>
      </c>
      <c r="AK190" s="79" t="s">
        <v>651</v>
      </c>
      <c r="AL190" s="79" t="s">
        <v>652</v>
      </c>
      <c r="AM190" s="144">
        <v>0</v>
      </c>
      <c r="AN190" s="144">
        <v>0</v>
      </c>
      <c r="AO190" s="144">
        <v>0</v>
      </c>
      <c r="AP190" s="144">
        <v>0</v>
      </c>
      <c r="AQ190" s="144">
        <v>0</v>
      </c>
      <c r="AR190" s="144">
        <v>0</v>
      </c>
      <c r="AS190" s="144">
        <v>0</v>
      </c>
      <c r="AT190" s="144">
        <v>0</v>
      </c>
      <c r="AU190" s="144">
        <v>0</v>
      </c>
      <c r="AV190" s="144">
        <v>0</v>
      </c>
      <c r="AW190" s="144">
        <v>0</v>
      </c>
      <c r="AX190" s="144">
        <v>0</v>
      </c>
      <c r="AY190" s="144">
        <v>0</v>
      </c>
      <c r="AZ190" s="144">
        <v>0</v>
      </c>
      <c r="BA190" s="22">
        <f t="shared" si="6"/>
        <v>0</v>
      </c>
      <c r="BB190" s="22">
        <f t="shared" si="7"/>
        <v>0</v>
      </c>
      <c r="BC190" s="22">
        <f t="shared" si="8"/>
        <v>0</v>
      </c>
    </row>
    <row r="191" spans="1:55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28512.45</v>
      </c>
      <c r="AA191" s="77">
        <v>0</v>
      </c>
      <c r="AB191" s="77">
        <v>0</v>
      </c>
      <c r="AC191" s="77">
        <v>0</v>
      </c>
      <c r="AD191" s="77">
        <v>799844.34</v>
      </c>
      <c r="AE191" s="148">
        <v>44291</v>
      </c>
      <c r="AF191" s="148">
        <v>46117</v>
      </c>
      <c r="AG191" s="149">
        <v>799844.34</v>
      </c>
      <c r="AH191" s="83">
        <v>1.4305555555555556</v>
      </c>
      <c r="AI191" s="83">
        <v>5</v>
      </c>
      <c r="AJ191" s="150">
        <v>7.1294999999999997E-2</v>
      </c>
      <c r="AK191" s="79" t="s">
        <v>651</v>
      </c>
      <c r="AL191" s="79" t="s">
        <v>652</v>
      </c>
      <c r="AM191" s="144">
        <v>0</v>
      </c>
      <c r="AN191" s="144">
        <v>0</v>
      </c>
      <c r="AO191" s="144">
        <v>0</v>
      </c>
      <c r="AP191" s="144">
        <v>0</v>
      </c>
      <c r="AQ191" s="144">
        <v>0</v>
      </c>
      <c r="AR191" s="144">
        <v>0</v>
      </c>
      <c r="AS191" s="144">
        <v>0</v>
      </c>
      <c r="AT191" s="144">
        <v>0</v>
      </c>
      <c r="AU191" s="144">
        <v>0</v>
      </c>
      <c r="AV191" s="144">
        <v>0</v>
      </c>
      <c r="AW191" s="144">
        <v>0</v>
      </c>
      <c r="AX191" s="144">
        <v>0</v>
      </c>
      <c r="AY191" s="144">
        <v>0</v>
      </c>
      <c r="AZ191" s="144">
        <v>0</v>
      </c>
      <c r="BA191" s="22">
        <f t="shared" si="6"/>
        <v>0</v>
      </c>
      <c r="BB191" s="22">
        <f t="shared" si="7"/>
        <v>0</v>
      </c>
      <c r="BC191" s="22">
        <f t="shared" si="8"/>
        <v>0</v>
      </c>
    </row>
    <row r="192" spans="1:55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48">
        <v>44291</v>
      </c>
      <c r="AF192" s="148">
        <v>45387</v>
      </c>
      <c r="AG192" s="149">
        <v>662375.23</v>
      </c>
      <c r="AH192" s="83">
        <v>0</v>
      </c>
      <c r="AI192" s="83">
        <v>0</v>
      </c>
      <c r="AJ192" s="150">
        <v>6.1652999999999999E-2</v>
      </c>
      <c r="AK192" s="79" t="s">
        <v>651</v>
      </c>
      <c r="AL192" s="79" t="s">
        <v>652</v>
      </c>
      <c r="AM192" s="144">
        <v>0</v>
      </c>
      <c r="AN192" s="144">
        <v>0</v>
      </c>
      <c r="AO192" s="144">
        <v>0</v>
      </c>
      <c r="AP192" s="144">
        <v>0</v>
      </c>
      <c r="AQ192" s="144">
        <v>0</v>
      </c>
      <c r="AR192" s="144">
        <v>0</v>
      </c>
      <c r="AS192" s="144">
        <v>0</v>
      </c>
      <c r="AT192" s="144">
        <v>0</v>
      </c>
      <c r="AU192" s="144">
        <v>0</v>
      </c>
      <c r="AV192" s="144">
        <v>0</v>
      </c>
      <c r="AW192" s="144">
        <v>0</v>
      </c>
      <c r="AX192" s="144">
        <v>0</v>
      </c>
      <c r="AY192" s="144">
        <v>0</v>
      </c>
      <c r="AZ192" s="144">
        <v>0</v>
      </c>
      <c r="BA192" s="22">
        <f t="shared" si="6"/>
        <v>0</v>
      </c>
      <c r="BB192" s="22">
        <f t="shared" si="7"/>
        <v>0</v>
      </c>
      <c r="BC192" s="22">
        <f t="shared" si="8"/>
        <v>0</v>
      </c>
    </row>
    <row r="193" spans="1:55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20658.38</v>
      </c>
      <c r="AA193" s="77">
        <v>0</v>
      </c>
      <c r="AB193" s="77">
        <v>0</v>
      </c>
      <c r="AC193" s="77">
        <v>0</v>
      </c>
      <c r="AD193" s="77">
        <v>579518.23</v>
      </c>
      <c r="AE193" s="148">
        <v>44291</v>
      </c>
      <c r="AF193" s="148">
        <v>46117</v>
      </c>
      <c r="AG193" s="149">
        <v>579518.23</v>
      </c>
      <c r="AH193" s="83">
        <v>1.4305555555555556</v>
      </c>
      <c r="AI193" s="83">
        <v>5</v>
      </c>
      <c r="AJ193" s="150">
        <v>7.1294999999999997E-2</v>
      </c>
      <c r="AK193" s="79" t="s">
        <v>651</v>
      </c>
      <c r="AL193" s="79" t="s">
        <v>652</v>
      </c>
      <c r="AM193" s="144">
        <v>0</v>
      </c>
      <c r="AN193" s="144">
        <v>0</v>
      </c>
      <c r="AO193" s="144">
        <v>0</v>
      </c>
      <c r="AP193" s="144">
        <v>0</v>
      </c>
      <c r="AQ193" s="144">
        <v>0</v>
      </c>
      <c r="AR193" s="144">
        <v>0</v>
      </c>
      <c r="AS193" s="144">
        <v>0</v>
      </c>
      <c r="AT193" s="144">
        <v>0</v>
      </c>
      <c r="AU193" s="144">
        <v>0</v>
      </c>
      <c r="AV193" s="144">
        <v>0</v>
      </c>
      <c r="AW193" s="144">
        <v>0</v>
      </c>
      <c r="AX193" s="144">
        <v>0</v>
      </c>
      <c r="AY193" s="144">
        <v>0</v>
      </c>
      <c r="AZ193" s="144">
        <v>0</v>
      </c>
      <c r="BA193" s="22">
        <f t="shared" si="6"/>
        <v>0</v>
      </c>
      <c r="BB193" s="22">
        <f t="shared" si="7"/>
        <v>0</v>
      </c>
      <c r="BC193" s="22">
        <f t="shared" si="8"/>
        <v>0</v>
      </c>
    </row>
    <row r="194" spans="1:55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48">
        <v>44291</v>
      </c>
      <c r="AF194" s="148">
        <v>45387</v>
      </c>
      <c r="AG194" s="149">
        <v>81128</v>
      </c>
      <c r="AH194" s="83">
        <v>0</v>
      </c>
      <c r="AI194" s="83">
        <v>0</v>
      </c>
      <c r="AJ194" s="150">
        <v>6.1652999999999999E-2</v>
      </c>
      <c r="AK194" s="79" t="s">
        <v>651</v>
      </c>
      <c r="AL194" s="79" t="s">
        <v>652</v>
      </c>
      <c r="AM194" s="144">
        <v>0</v>
      </c>
      <c r="AN194" s="144">
        <v>0</v>
      </c>
      <c r="AO194" s="144">
        <v>0</v>
      </c>
      <c r="AP194" s="144">
        <v>0</v>
      </c>
      <c r="AQ194" s="144">
        <v>0</v>
      </c>
      <c r="AR194" s="144">
        <v>0</v>
      </c>
      <c r="AS194" s="144">
        <v>0</v>
      </c>
      <c r="AT194" s="144">
        <v>0</v>
      </c>
      <c r="AU194" s="144">
        <v>0</v>
      </c>
      <c r="AV194" s="144">
        <v>0</v>
      </c>
      <c r="AW194" s="144">
        <v>0</v>
      </c>
      <c r="AX194" s="144">
        <v>0</v>
      </c>
      <c r="AY194" s="144">
        <v>0</v>
      </c>
      <c r="AZ194" s="144">
        <v>0</v>
      </c>
      <c r="BA194" s="22">
        <f t="shared" si="6"/>
        <v>0</v>
      </c>
      <c r="BB194" s="22">
        <f t="shared" si="7"/>
        <v>0</v>
      </c>
      <c r="BC194" s="22">
        <f t="shared" si="8"/>
        <v>0</v>
      </c>
    </row>
    <row r="195" spans="1:55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2530.9699999999998</v>
      </c>
      <c r="AA195" s="77">
        <v>0</v>
      </c>
      <c r="AB195" s="77">
        <v>0</v>
      </c>
      <c r="AC195" s="77">
        <v>0</v>
      </c>
      <c r="AD195" s="77">
        <v>71000</v>
      </c>
      <c r="AE195" s="148">
        <v>44291</v>
      </c>
      <c r="AF195" s="148">
        <v>46117</v>
      </c>
      <c r="AG195" s="149">
        <v>71000</v>
      </c>
      <c r="AH195" s="83">
        <v>1.4305555555555556</v>
      </c>
      <c r="AI195" s="83">
        <v>5</v>
      </c>
      <c r="AJ195" s="150">
        <v>7.1294999999999997E-2</v>
      </c>
      <c r="AK195" s="79" t="s">
        <v>651</v>
      </c>
      <c r="AL195" s="79" t="s">
        <v>652</v>
      </c>
      <c r="AM195" s="144">
        <v>0</v>
      </c>
      <c r="AN195" s="144">
        <v>0</v>
      </c>
      <c r="AO195" s="144">
        <v>0</v>
      </c>
      <c r="AP195" s="144">
        <v>0</v>
      </c>
      <c r="AQ195" s="144">
        <v>0</v>
      </c>
      <c r="AR195" s="144">
        <v>0</v>
      </c>
      <c r="AS195" s="144">
        <v>0</v>
      </c>
      <c r="AT195" s="144">
        <v>0</v>
      </c>
      <c r="AU195" s="144">
        <v>0</v>
      </c>
      <c r="AV195" s="144">
        <v>0</v>
      </c>
      <c r="AW195" s="144">
        <v>0</v>
      </c>
      <c r="AX195" s="144">
        <v>0</v>
      </c>
      <c r="AY195" s="144">
        <v>0</v>
      </c>
      <c r="AZ195" s="144">
        <v>0</v>
      </c>
      <c r="BA195" s="22">
        <f t="shared" ref="BA195:BA258" si="9">SUM(AM195:AN195)</f>
        <v>0</v>
      </c>
      <c r="BB195" s="22">
        <f t="shared" si="7"/>
        <v>0</v>
      </c>
      <c r="BC195" s="22">
        <f t="shared" si="8"/>
        <v>0</v>
      </c>
    </row>
    <row r="196" spans="1:55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48">
        <v>44291</v>
      </c>
      <c r="AF196" s="148">
        <v>45387</v>
      </c>
      <c r="AG196" s="149">
        <v>216532.74</v>
      </c>
      <c r="AH196" s="83">
        <v>0</v>
      </c>
      <c r="AI196" s="83">
        <v>0</v>
      </c>
      <c r="AJ196" s="150">
        <v>6.1652999999999999E-2</v>
      </c>
      <c r="AK196" s="79" t="s">
        <v>651</v>
      </c>
      <c r="AL196" s="79" t="s">
        <v>652</v>
      </c>
      <c r="AM196" s="144">
        <v>0</v>
      </c>
      <c r="AN196" s="144">
        <v>0</v>
      </c>
      <c r="AO196" s="144">
        <v>0</v>
      </c>
      <c r="AP196" s="144">
        <v>0</v>
      </c>
      <c r="AQ196" s="144">
        <v>0</v>
      </c>
      <c r="AR196" s="144">
        <v>0</v>
      </c>
      <c r="AS196" s="144">
        <v>0</v>
      </c>
      <c r="AT196" s="144">
        <v>0</v>
      </c>
      <c r="AU196" s="144">
        <v>0</v>
      </c>
      <c r="AV196" s="144">
        <v>0</v>
      </c>
      <c r="AW196" s="144">
        <v>0</v>
      </c>
      <c r="AX196" s="144">
        <v>0</v>
      </c>
      <c r="AY196" s="144">
        <v>0</v>
      </c>
      <c r="AZ196" s="144">
        <v>0</v>
      </c>
      <c r="BA196" s="22">
        <f t="shared" si="9"/>
        <v>0</v>
      </c>
      <c r="BB196" s="22">
        <f t="shared" ref="BB196:BB259" si="10">SUM(AO196:AZ196)</f>
        <v>0</v>
      </c>
      <c r="BC196" s="22">
        <f t="shared" ref="BC196:BC259" si="11">BA196+BB196</f>
        <v>0</v>
      </c>
    </row>
    <row r="197" spans="1:55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48">
        <v>44291</v>
      </c>
      <c r="AF197" s="148">
        <v>45387</v>
      </c>
      <c r="AG197" s="149">
        <v>222970.09</v>
      </c>
      <c r="AH197" s="83">
        <v>0</v>
      </c>
      <c r="AI197" s="83">
        <v>0</v>
      </c>
      <c r="AJ197" s="150">
        <v>6.1652999999999999E-2</v>
      </c>
      <c r="AK197" s="79" t="s">
        <v>651</v>
      </c>
      <c r="AL197" s="79" t="s">
        <v>652</v>
      </c>
      <c r="AM197" s="144">
        <v>0</v>
      </c>
      <c r="AN197" s="144">
        <v>0</v>
      </c>
      <c r="AO197" s="144">
        <v>0</v>
      </c>
      <c r="AP197" s="144">
        <v>0</v>
      </c>
      <c r="AQ197" s="144">
        <v>0</v>
      </c>
      <c r="AR197" s="144">
        <v>0</v>
      </c>
      <c r="AS197" s="144">
        <v>0</v>
      </c>
      <c r="AT197" s="144">
        <v>0</v>
      </c>
      <c r="AU197" s="144">
        <v>0</v>
      </c>
      <c r="AV197" s="144">
        <v>0</v>
      </c>
      <c r="AW197" s="144">
        <v>0</v>
      </c>
      <c r="AX197" s="144">
        <v>0</v>
      </c>
      <c r="AY197" s="144">
        <v>0</v>
      </c>
      <c r="AZ197" s="144">
        <v>0</v>
      </c>
      <c r="BA197" s="22">
        <f t="shared" si="9"/>
        <v>0</v>
      </c>
      <c r="BB197" s="22">
        <f t="shared" si="10"/>
        <v>0</v>
      </c>
      <c r="BC197" s="22">
        <f t="shared" si="11"/>
        <v>0</v>
      </c>
    </row>
    <row r="198" spans="1:55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6952.27</v>
      </c>
      <c r="AA198" s="77">
        <v>0</v>
      </c>
      <c r="AB198" s="77">
        <v>0</v>
      </c>
      <c r="AC198" s="77">
        <v>0</v>
      </c>
      <c r="AD198" s="77">
        <v>195028.14</v>
      </c>
      <c r="AE198" s="148">
        <v>44291</v>
      </c>
      <c r="AF198" s="148">
        <v>46117</v>
      </c>
      <c r="AG198" s="149">
        <v>195028.14</v>
      </c>
      <c r="AH198" s="83">
        <v>1.4305555555555556</v>
      </c>
      <c r="AI198" s="83">
        <v>5</v>
      </c>
      <c r="AJ198" s="150">
        <v>7.1294999999999997E-2</v>
      </c>
      <c r="AK198" s="79" t="s">
        <v>651</v>
      </c>
      <c r="AL198" s="79" t="s">
        <v>652</v>
      </c>
      <c r="AM198" s="144">
        <v>0</v>
      </c>
      <c r="AN198" s="144">
        <v>0</v>
      </c>
      <c r="AO198" s="144">
        <v>0</v>
      </c>
      <c r="AP198" s="144">
        <v>0</v>
      </c>
      <c r="AQ198" s="144">
        <v>0</v>
      </c>
      <c r="AR198" s="144">
        <v>0</v>
      </c>
      <c r="AS198" s="144">
        <v>0</v>
      </c>
      <c r="AT198" s="144">
        <v>0</v>
      </c>
      <c r="AU198" s="144">
        <v>0</v>
      </c>
      <c r="AV198" s="144">
        <v>0</v>
      </c>
      <c r="AW198" s="144">
        <v>0</v>
      </c>
      <c r="AX198" s="144">
        <v>0</v>
      </c>
      <c r="AY198" s="144">
        <v>0</v>
      </c>
      <c r="AZ198" s="144">
        <v>0</v>
      </c>
      <c r="BA198" s="22">
        <f t="shared" si="9"/>
        <v>0</v>
      </c>
      <c r="BB198" s="22">
        <f t="shared" si="10"/>
        <v>0</v>
      </c>
      <c r="BC198" s="22">
        <f t="shared" si="11"/>
        <v>0</v>
      </c>
    </row>
    <row r="199" spans="1:55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48">
        <v>44291</v>
      </c>
      <c r="AF199" s="148">
        <v>45387</v>
      </c>
      <c r="AG199" s="149">
        <v>249678.98</v>
      </c>
      <c r="AH199" s="83">
        <v>0</v>
      </c>
      <c r="AI199" s="83">
        <v>0</v>
      </c>
      <c r="AJ199" s="150">
        <v>6.1652999999999999E-2</v>
      </c>
      <c r="AK199" s="79" t="s">
        <v>651</v>
      </c>
      <c r="AL199" s="79" t="s">
        <v>652</v>
      </c>
      <c r="AM199" s="144">
        <v>0</v>
      </c>
      <c r="AN199" s="144">
        <v>0</v>
      </c>
      <c r="AO199" s="144">
        <v>0</v>
      </c>
      <c r="AP199" s="144">
        <v>0</v>
      </c>
      <c r="AQ199" s="144">
        <v>0</v>
      </c>
      <c r="AR199" s="144">
        <v>0</v>
      </c>
      <c r="AS199" s="144">
        <v>0</v>
      </c>
      <c r="AT199" s="144">
        <v>0</v>
      </c>
      <c r="AU199" s="144">
        <v>0</v>
      </c>
      <c r="AV199" s="144">
        <v>0</v>
      </c>
      <c r="AW199" s="144">
        <v>0</v>
      </c>
      <c r="AX199" s="144">
        <v>0</v>
      </c>
      <c r="AY199" s="144">
        <v>0</v>
      </c>
      <c r="AZ199" s="144">
        <v>0</v>
      </c>
      <c r="BA199" s="22">
        <f t="shared" si="9"/>
        <v>0</v>
      </c>
      <c r="BB199" s="22">
        <f t="shared" si="10"/>
        <v>0</v>
      </c>
      <c r="BC199" s="22">
        <f t="shared" si="11"/>
        <v>0</v>
      </c>
    </row>
    <row r="200" spans="1:55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7785.06</v>
      </c>
      <c r="AA200" s="77">
        <v>0</v>
      </c>
      <c r="AB200" s="77">
        <v>0</v>
      </c>
      <c r="AC200" s="77">
        <v>0</v>
      </c>
      <c r="AD200" s="77">
        <v>218389.96</v>
      </c>
      <c r="AE200" s="148">
        <v>44291</v>
      </c>
      <c r="AF200" s="148">
        <v>46117</v>
      </c>
      <c r="AG200" s="149">
        <v>218389.96</v>
      </c>
      <c r="AH200" s="83">
        <v>1.4305555555555556</v>
      </c>
      <c r="AI200" s="83">
        <v>5</v>
      </c>
      <c r="AJ200" s="150">
        <v>7.1294999999999997E-2</v>
      </c>
      <c r="AK200" s="79" t="s">
        <v>651</v>
      </c>
      <c r="AL200" s="79" t="s">
        <v>652</v>
      </c>
      <c r="AM200" s="144">
        <v>0</v>
      </c>
      <c r="AN200" s="144">
        <v>0</v>
      </c>
      <c r="AO200" s="144">
        <v>0</v>
      </c>
      <c r="AP200" s="144">
        <v>0</v>
      </c>
      <c r="AQ200" s="144">
        <v>0</v>
      </c>
      <c r="AR200" s="144">
        <v>0</v>
      </c>
      <c r="AS200" s="144">
        <v>0</v>
      </c>
      <c r="AT200" s="144">
        <v>0</v>
      </c>
      <c r="AU200" s="144">
        <v>0</v>
      </c>
      <c r="AV200" s="144">
        <v>0</v>
      </c>
      <c r="AW200" s="144">
        <v>0</v>
      </c>
      <c r="AX200" s="144">
        <v>0</v>
      </c>
      <c r="AY200" s="144">
        <v>0</v>
      </c>
      <c r="AZ200" s="144">
        <v>0</v>
      </c>
      <c r="BA200" s="22">
        <f t="shared" si="9"/>
        <v>0</v>
      </c>
      <c r="BB200" s="22">
        <f t="shared" si="10"/>
        <v>0</v>
      </c>
      <c r="BC200" s="22">
        <f t="shared" si="11"/>
        <v>0</v>
      </c>
    </row>
    <row r="201" spans="1:55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48">
        <v>44291</v>
      </c>
      <c r="AF201" s="148">
        <v>45387</v>
      </c>
      <c r="AG201" s="149">
        <v>259445.3</v>
      </c>
      <c r="AH201" s="83">
        <v>0</v>
      </c>
      <c r="AI201" s="83">
        <v>0</v>
      </c>
      <c r="AJ201" s="150">
        <v>6.1652999999999999E-2</v>
      </c>
      <c r="AK201" s="79" t="s">
        <v>651</v>
      </c>
      <c r="AL201" s="79" t="s">
        <v>652</v>
      </c>
      <c r="AM201" s="144">
        <v>0</v>
      </c>
      <c r="AN201" s="144">
        <v>0</v>
      </c>
      <c r="AO201" s="144">
        <v>0</v>
      </c>
      <c r="AP201" s="144">
        <v>0</v>
      </c>
      <c r="AQ201" s="144">
        <v>0</v>
      </c>
      <c r="AR201" s="144">
        <v>0</v>
      </c>
      <c r="AS201" s="144">
        <v>0</v>
      </c>
      <c r="AT201" s="144">
        <v>0</v>
      </c>
      <c r="AU201" s="144">
        <v>0</v>
      </c>
      <c r="AV201" s="144">
        <v>0</v>
      </c>
      <c r="AW201" s="144">
        <v>0</v>
      </c>
      <c r="AX201" s="144">
        <v>0</v>
      </c>
      <c r="AY201" s="144">
        <v>0</v>
      </c>
      <c r="AZ201" s="144">
        <v>0</v>
      </c>
      <c r="BA201" s="22">
        <f t="shared" si="9"/>
        <v>0</v>
      </c>
      <c r="BB201" s="22">
        <f t="shared" si="10"/>
        <v>0</v>
      </c>
      <c r="BC201" s="22">
        <f t="shared" si="11"/>
        <v>0</v>
      </c>
    </row>
    <row r="202" spans="1:55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8075.38</v>
      </c>
      <c r="AA202" s="77">
        <v>0</v>
      </c>
      <c r="AB202" s="77">
        <v>0</v>
      </c>
      <c r="AC202" s="77">
        <v>0</v>
      </c>
      <c r="AD202" s="77">
        <v>226534.35</v>
      </c>
      <c r="AE202" s="148">
        <v>44291</v>
      </c>
      <c r="AF202" s="148">
        <v>46117</v>
      </c>
      <c r="AG202" s="149">
        <v>226534.35</v>
      </c>
      <c r="AH202" s="83">
        <v>1.4305555555555556</v>
      </c>
      <c r="AI202" s="83">
        <v>5</v>
      </c>
      <c r="AJ202" s="150">
        <v>7.1294999999999997E-2</v>
      </c>
      <c r="AK202" s="79" t="s">
        <v>651</v>
      </c>
      <c r="AL202" s="79" t="s">
        <v>652</v>
      </c>
      <c r="AM202" s="144">
        <v>0</v>
      </c>
      <c r="AN202" s="144">
        <v>0</v>
      </c>
      <c r="AO202" s="144">
        <v>0</v>
      </c>
      <c r="AP202" s="144">
        <v>0</v>
      </c>
      <c r="AQ202" s="144">
        <v>0</v>
      </c>
      <c r="AR202" s="144">
        <v>0</v>
      </c>
      <c r="AS202" s="144">
        <v>0</v>
      </c>
      <c r="AT202" s="144">
        <v>0</v>
      </c>
      <c r="AU202" s="144">
        <v>0</v>
      </c>
      <c r="AV202" s="144">
        <v>0</v>
      </c>
      <c r="AW202" s="144">
        <v>0</v>
      </c>
      <c r="AX202" s="144">
        <v>0</v>
      </c>
      <c r="AY202" s="144">
        <v>0</v>
      </c>
      <c r="AZ202" s="144">
        <v>0</v>
      </c>
      <c r="BA202" s="22">
        <f t="shared" si="9"/>
        <v>0</v>
      </c>
      <c r="BB202" s="22">
        <f t="shared" si="10"/>
        <v>0</v>
      </c>
      <c r="BC202" s="22">
        <f t="shared" si="11"/>
        <v>0</v>
      </c>
    </row>
    <row r="203" spans="1:55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48">
        <v>44291</v>
      </c>
      <c r="AF203" s="148">
        <v>45387</v>
      </c>
      <c r="AG203" s="149">
        <v>1191280.48</v>
      </c>
      <c r="AH203" s="83">
        <v>0</v>
      </c>
      <c r="AI203" s="83">
        <v>0</v>
      </c>
      <c r="AJ203" s="150">
        <v>6.1652999999999999E-2</v>
      </c>
      <c r="AK203" s="79" t="s">
        <v>651</v>
      </c>
      <c r="AL203" s="79" t="s">
        <v>652</v>
      </c>
      <c r="AM203" s="144">
        <v>0</v>
      </c>
      <c r="AN203" s="144">
        <v>0</v>
      </c>
      <c r="AO203" s="144">
        <v>0</v>
      </c>
      <c r="AP203" s="144">
        <v>0</v>
      </c>
      <c r="AQ203" s="144">
        <v>0</v>
      </c>
      <c r="AR203" s="144">
        <v>0</v>
      </c>
      <c r="AS203" s="144">
        <v>0</v>
      </c>
      <c r="AT203" s="144">
        <v>0</v>
      </c>
      <c r="AU203" s="144">
        <v>0</v>
      </c>
      <c r="AV203" s="144">
        <v>0</v>
      </c>
      <c r="AW203" s="144">
        <v>0</v>
      </c>
      <c r="AX203" s="144">
        <v>0</v>
      </c>
      <c r="AY203" s="144">
        <v>0</v>
      </c>
      <c r="AZ203" s="144">
        <v>0</v>
      </c>
      <c r="BA203" s="22">
        <f t="shared" si="9"/>
        <v>0</v>
      </c>
      <c r="BB203" s="22">
        <f t="shared" si="10"/>
        <v>0</v>
      </c>
      <c r="BC203" s="22">
        <f t="shared" si="11"/>
        <v>0</v>
      </c>
    </row>
    <row r="204" spans="1:55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42449.64</v>
      </c>
      <c r="AA204" s="77">
        <v>0</v>
      </c>
      <c r="AB204" s="77">
        <v>0</v>
      </c>
      <c r="AC204" s="77">
        <v>0</v>
      </c>
      <c r="AD204" s="77">
        <v>1190816.8400000001</v>
      </c>
      <c r="AE204" s="148">
        <v>44291</v>
      </c>
      <c r="AF204" s="148">
        <v>46117</v>
      </c>
      <c r="AG204" s="149">
        <v>1190816.8400000001</v>
      </c>
      <c r="AH204" s="83">
        <v>1.4305555555555556</v>
      </c>
      <c r="AI204" s="83">
        <v>5</v>
      </c>
      <c r="AJ204" s="150">
        <v>7.1294999999999997E-2</v>
      </c>
      <c r="AK204" s="79" t="s">
        <v>651</v>
      </c>
      <c r="AL204" s="79" t="s">
        <v>652</v>
      </c>
      <c r="AM204" s="144">
        <v>0</v>
      </c>
      <c r="AN204" s="144">
        <v>0</v>
      </c>
      <c r="AO204" s="144">
        <v>0</v>
      </c>
      <c r="AP204" s="144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0</v>
      </c>
      <c r="AX204" s="144">
        <v>0</v>
      </c>
      <c r="AY204" s="144">
        <v>0</v>
      </c>
      <c r="AZ204" s="144">
        <v>0</v>
      </c>
      <c r="BA204" s="22">
        <f t="shared" si="9"/>
        <v>0</v>
      </c>
      <c r="BB204" s="22">
        <f t="shared" si="10"/>
        <v>0</v>
      </c>
      <c r="BC204" s="22">
        <f t="shared" si="11"/>
        <v>0</v>
      </c>
    </row>
    <row r="205" spans="1:55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48">
        <v>44291</v>
      </c>
      <c r="AF205" s="148">
        <v>45387</v>
      </c>
      <c r="AG205" s="149">
        <v>1964816</v>
      </c>
      <c r="AH205" s="83">
        <v>0</v>
      </c>
      <c r="AI205" s="83">
        <v>0</v>
      </c>
      <c r="AJ205" s="150">
        <v>6.1652999999999999E-2</v>
      </c>
      <c r="AK205" s="79" t="s">
        <v>651</v>
      </c>
      <c r="AL205" s="79" t="s">
        <v>652</v>
      </c>
      <c r="AM205" s="144">
        <v>0</v>
      </c>
      <c r="AN205" s="144">
        <v>0</v>
      </c>
      <c r="AO205" s="144">
        <v>0</v>
      </c>
      <c r="AP205" s="144">
        <v>0</v>
      </c>
      <c r="AQ205" s="144">
        <v>0</v>
      </c>
      <c r="AR205" s="144">
        <v>0</v>
      </c>
      <c r="AS205" s="144">
        <v>0</v>
      </c>
      <c r="AT205" s="144">
        <v>0</v>
      </c>
      <c r="AU205" s="144">
        <v>0</v>
      </c>
      <c r="AV205" s="144">
        <v>0</v>
      </c>
      <c r="AW205" s="144">
        <v>0</v>
      </c>
      <c r="AX205" s="144">
        <v>0</v>
      </c>
      <c r="AY205" s="144">
        <v>0</v>
      </c>
      <c r="AZ205" s="144">
        <v>0</v>
      </c>
      <c r="BA205" s="22">
        <f t="shared" si="9"/>
        <v>0</v>
      </c>
      <c r="BB205" s="22">
        <f t="shared" si="10"/>
        <v>0</v>
      </c>
      <c r="BC205" s="22">
        <f t="shared" si="11"/>
        <v>0</v>
      </c>
    </row>
    <row r="206" spans="1:55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70011.69</v>
      </c>
      <c r="AA206" s="77">
        <v>0</v>
      </c>
      <c r="AB206" s="77">
        <v>0</v>
      </c>
      <c r="AC206" s="77">
        <v>0</v>
      </c>
      <c r="AD206" s="77">
        <v>1964000</v>
      </c>
      <c r="AE206" s="148">
        <v>44291</v>
      </c>
      <c r="AF206" s="148">
        <v>46117</v>
      </c>
      <c r="AG206" s="149">
        <v>1964000</v>
      </c>
      <c r="AH206" s="83">
        <v>1.4305555555555556</v>
      </c>
      <c r="AI206" s="83">
        <v>5</v>
      </c>
      <c r="AJ206" s="150">
        <v>7.1294999999999997E-2</v>
      </c>
      <c r="AK206" s="79" t="s">
        <v>651</v>
      </c>
      <c r="AL206" s="79" t="s">
        <v>652</v>
      </c>
      <c r="AM206" s="144">
        <v>0</v>
      </c>
      <c r="AN206" s="144">
        <v>0</v>
      </c>
      <c r="AO206" s="144">
        <v>0</v>
      </c>
      <c r="AP206" s="144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22">
        <f t="shared" si="9"/>
        <v>0</v>
      </c>
      <c r="BB206" s="22">
        <f t="shared" si="10"/>
        <v>0</v>
      </c>
      <c r="BC206" s="22">
        <f t="shared" si="11"/>
        <v>0</v>
      </c>
    </row>
    <row r="207" spans="1:55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48">
        <v>44291</v>
      </c>
      <c r="AF207" s="148">
        <v>45387</v>
      </c>
      <c r="AG207" s="149">
        <v>1200041.33</v>
      </c>
      <c r="AH207" s="83">
        <v>0</v>
      </c>
      <c r="AI207" s="83">
        <v>0</v>
      </c>
      <c r="AJ207" s="150">
        <v>6.1652999999999999E-2</v>
      </c>
      <c r="AK207" s="79" t="s">
        <v>651</v>
      </c>
      <c r="AL207" s="79" t="s">
        <v>652</v>
      </c>
      <c r="AM207" s="144">
        <v>0</v>
      </c>
      <c r="AN207" s="144">
        <v>0</v>
      </c>
      <c r="AO207" s="144">
        <v>0</v>
      </c>
      <c r="AP207" s="144">
        <v>0</v>
      </c>
      <c r="AQ207" s="144">
        <v>0</v>
      </c>
      <c r="AR207" s="144">
        <v>0</v>
      </c>
      <c r="AS207" s="144">
        <v>0</v>
      </c>
      <c r="AT207" s="144">
        <v>0</v>
      </c>
      <c r="AU207" s="144">
        <v>0</v>
      </c>
      <c r="AV207" s="144">
        <v>0</v>
      </c>
      <c r="AW207" s="144">
        <v>0</v>
      </c>
      <c r="AX207" s="144">
        <v>0</v>
      </c>
      <c r="AY207" s="144">
        <v>0</v>
      </c>
      <c r="AZ207" s="144">
        <v>0</v>
      </c>
      <c r="BA207" s="22">
        <f t="shared" si="9"/>
        <v>0</v>
      </c>
      <c r="BB207" s="22">
        <f t="shared" si="10"/>
        <v>0</v>
      </c>
      <c r="BC207" s="22">
        <f t="shared" si="11"/>
        <v>0</v>
      </c>
    </row>
    <row r="208" spans="1:55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42759.65</v>
      </c>
      <c r="AA208" s="77">
        <v>0</v>
      </c>
      <c r="AB208" s="77">
        <v>0</v>
      </c>
      <c r="AC208" s="77">
        <v>0</v>
      </c>
      <c r="AD208" s="77">
        <v>1199513.1499999999</v>
      </c>
      <c r="AE208" s="148">
        <v>44291</v>
      </c>
      <c r="AF208" s="148">
        <v>46117</v>
      </c>
      <c r="AG208" s="149">
        <v>1199513.1499999999</v>
      </c>
      <c r="AH208" s="83">
        <v>1.4305555555555556</v>
      </c>
      <c r="AI208" s="83">
        <v>5</v>
      </c>
      <c r="AJ208" s="150">
        <v>7.1294999999999997E-2</v>
      </c>
      <c r="AK208" s="79" t="s">
        <v>651</v>
      </c>
      <c r="AL208" s="79" t="s">
        <v>652</v>
      </c>
      <c r="AM208" s="144">
        <v>0</v>
      </c>
      <c r="AN208" s="144">
        <v>0</v>
      </c>
      <c r="AO208" s="144">
        <v>0</v>
      </c>
      <c r="AP208" s="144">
        <v>0</v>
      </c>
      <c r="AQ208" s="144">
        <v>0</v>
      </c>
      <c r="AR208" s="144">
        <v>0</v>
      </c>
      <c r="AS208" s="144">
        <v>0</v>
      </c>
      <c r="AT208" s="144">
        <v>0</v>
      </c>
      <c r="AU208" s="144">
        <v>0</v>
      </c>
      <c r="AV208" s="144">
        <v>0</v>
      </c>
      <c r="AW208" s="144">
        <v>0</v>
      </c>
      <c r="AX208" s="144">
        <v>0</v>
      </c>
      <c r="AY208" s="144">
        <v>0</v>
      </c>
      <c r="AZ208" s="144">
        <v>0</v>
      </c>
      <c r="BA208" s="22">
        <f t="shared" si="9"/>
        <v>0</v>
      </c>
      <c r="BB208" s="22">
        <f t="shared" si="10"/>
        <v>0</v>
      </c>
      <c r="BC208" s="22">
        <f t="shared" si="11"/>
        <v>0</v>
      </c>
    </row>
    <row r="209" spans="1:55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48">
        <v>44291</v>
      </c>
      <c r="AF209" s="148">
        <v>45387</v>
      </c>
      <c r="AG209" s="149">
        <v>873251.49</v>
      </c>
      <c r="AH209" s="83">
        <v>0</v>
      </c>
      <c r="AI209" s="83">
        <v>0</v>
      </c>
      <c r="AJ209" s="150">
        <v>6.1652999999999999E-2</v>
      </c>
      <c r="AK209" s="79" t="s">
        <v>651</v>
      </c>
      <c r="AL209" s="79" t="s">
        <v>652</v>
      </c>
      <c r="AM209" s="144">
        <v>0</v>
      </c>
      <c r="AN209" s="144">
        <v>0</v>
      </c>
      <c r="AO209" s="144">
        <v>0</v>
      </c>
      <c r="AP209" s="144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22">
        <f t="shared" si="9"/>
        <v>0</v>
      </c>
      <c r="BB209" s="22">
        <f t="shared" si="10"/>
        <v>0</v>
      </c>
      <c r="BC209" s="22">
        <f t="shared" si="11"/>
        <v>0</v>
      </c>
    </row>
    <row r="210" spans="1:55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31114.74</v>
      </c>
      <c r="AA210" s="77">
        <v>0</v>
      </c>
      <c r="AB210" s="77">
        <v>0</v>
      </c>
      <c r="AC210" s="77">
        <v>0</v>
      </c>
      <c r="AD210" s="77">
        <v>872844.86</v>
      </c>
      <c r="AE210" s="148">
        <v>44291</v>
      </c>
      <c r="AF210" s="148">
        <v>46117</v>
      </c>
      <c r="AG210" s="149">
        <v>872844.86</v>
      </c>
      <c r="AH210" s="83">
        <v>1.4305555555555556</v>
      </c>
      <c r="AI210" s="83">
        <v>5</v>
      </c>
      <c r="AJ210" s="150">
        <v>7.1294999999999997E-2</v>
      </c>
      <c r="AK210" s="79" t="s">
        <v>651</v>
      </c>
      <c r="AL210" s="79" t="s">
        <v>652</v>
      </c>
      <c r="AM210" s="144">
        <v>0</v>
      </c>
      <c r="AN210" s="144">
        <v>0</v>
      </c>
      <c r="AO210" s="144">
        <v>0</v>
      </c>
      <c r="AP210" s="144">
        <v>0</v>
      </c>
      <c r="AQ210" s="144">
        <v>0</v>
      </c>
      <c r="AR210" s="144">
        <v>0</v>
      </c>
      <c r="AS210" s="144">
        <v>0</v>
      </c>
      <c r="AT210" s="144">
        <v>0</v>
      </c>
      <c r="AU210" s="144">
        <v>0</v>
      </c>
      <c r="AV210" s="144">
        <v>0</v>
      </c>
      <c r="AW210" s="144">
        <v>0</v>
      </c>
      <c r="AX210" s="144">
        <v>0</v>
      </c>
      <c r="AY210" s="144">
        <v>0</v>
      </c>
      <c r="AZ210" s="144">
        <v>0</v>
      </c>
      <c r="BA210" s="22">
        <f t="shared" si="9"/>
        <v>0</v>
      </c>
      <c r="BB210" s="22">
        <f t="shared" si="10"/>
        <v>0</v>
      </c>
      <c r="BC210" s="22">
        <f t="shared" si="11"/>
        <v>0</v>
      </c>
    </row>
    <row r="211" spans="1:55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48">
        <v>44291</v>
      </c>
      <c r="AF211" s="148">
        <v>45387</v>
      </c>
      <c r="AG211" s="149">
        <v>1817000</v>
      </c>
      <c r="AH211" s="83">
        <v>0</v>
      </c>
      <c r="AI211" s="83">
        <v>0</v>
      </c>
      <c r="AJ211" s="150">
        <v>6.1652999999999999E-2</v>
      </c>
      <c r="AK211" s="79" t="s">
        <v>651</v>
      </c>
      <c r="AL211" s="79" t="s">
        <v>652</v>
      </c>
      <c r="AM211" s="144">
        <v>0</v>
      </c>
      <c r="AN211" s="144">
        <v>0</v>
      </c>
      <c r="AO211" s="144">
        <v>0</v>
      </c>
      <c r="AP211" s="144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0</v>
      </c>
      <c r="AX211" s="144">
        <v>0</v>
      </c>
      <c r="AY211" s="144">
        <v>0</v>
      </c>
      <c r="AZ211" s="144">
        <v>0</v>
      </c>
      <c r="BA211" s="22">
        <f t="shared" si="9"/>
        <v>0</v>
      </c>
      <c r="BB211" s="22">
        <f t="shared" si="10"/>
        <v>0</v>
      </c>
      <c r="BC211" s="22">
        <f t="shared" si="11"/>
        <v>0</v>
      </c>
    </row>
    <row r="212" spans="1:55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48">
        <v>44291</v>
      </c>
      <c r="AF212" s="148">
        <v>45387</v>
      </c>
      <c r="AG212" s="149">
        <v>378856.95</v>
      </c>
      <c r="AH212" s="83">
        <v>0</v>
      </c>
      <c r="AI212" s="83">
        <v>0</v>
      </c>
      <c r="AJ212" s="150">
        <v>6.1652999999999999E-2</v>
      </c>
      <c r="AK212" s="79" t="s">
        <v>651</v>
      </c>
      <c r="AL212" s="79" t="s">
        <v>652</v>
      </c>
      <c r="AM212" s="144">
        <v>0</v>
      </c>
      <c r="AN212" s="144">
        <v>0</v>
      </c>
      <c r="AO212" s="144">
        <v>0</v>
      </c>
      <c r="AP212" s="144">
        <v>0</v>
      </c>
      <c r="AQ212" s="144">
        <v>0</v>
      </c>
      <c r="AR212" s="144">
        <v>0</v>
      </c>
      <c r="AS212" s="144">
        <v>0</v>
      </c>
      <c r="AT212" s="144">
        <v>0</v>
      </c>
      <c r="AU212" s="144">
        <v>0</v>
      </c>
      <c r="AV212" s="144">
        <v>0</v>
      </c>
      <c r="AW212" s="144">
        <v>0</v>
      </c>
      <c r="AX212" s="144">
        <v>0</v>
      </c>
      <c r="AY212" s="144">
        <v>0</v>
      </c>
      <c r="AZ212" s="144">
        <v>0</v>
      </c>
      <c r="BA212" s="22">
        <f t="shared" si="9"/>
        <v>0</v>
      </c>
      <c r="BB212" s="22">
        <f t="shared" si="10"/>
        <v>0</v>
      </c>
      <c r="BC212" s="22">
        <f t="shared" si="11"/>
        <v>0</v>
      </c>
    </row>
    <row r="213" spans="1:55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48">
        <v>44291</v>
      </c>
      <c r="AF213" s="148">
        <v>45387</v>
      </c>
      <c r="AG213" s="149">
        <v>1295191.5900000001</v>
      </c>
      <c r="AH213" s="83">
        <v>0</v>
      </c>
      <c r="AI213" s="83">
        <v>0</v>
      </c>
      <c r="AJ213" s="150">
        <v>6.1652999999999999E-2</v>
      </c>
      <c r="AK213" s="79" t="s">
        <v>651</v>
      </c>
      <c r="AL213" s="79" t="s">
        <v>652</v>
      </c>
      <c r="AM213" s="144">
        <v>0</v>
      </c>
      <c r="AN213" s="144">
        <v>0</v>
      </c>
      <c r="AO213" s="144">
        <v>0</v>
      </c>
      <c r="AP213" s="144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22">
        <f t="shared" si="9"/>
        <v>0</v>
      </c>
      <c r="BB213" s="22">
        <f t="shared" si="10"/>
        <v>0</v>
      </c>
      <c r="BC213" s="22">
        <f t="shared" si="11"/>
        <v>0</v>
      </c>
    </row>
    <row r="214" spans="1:55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46170.34</v>
      </c>
      <c r="AA214" s="77">
        <v>0</v>
      </c>
      <c r="AB214" s="77">
        <v>0</v>
      </c>
      <c r="AC214" s="77">
        <v>0</v>
      </c>
      <c r="AD214" s="77">
        <v>1295191.5900000001</v>
      </c>
      <c r="AE214" s="148">
        <v>44291</v>
      </c>
      <c r="AF214" s="148">
        <v>46117</v>
      </c>
      <c r="AG214" s="149">
        <v>1295191.5900000001</v>
      </c>
      <c r="AH214" s="83">
        <v>1.4305555555555556</v>
      </c>
      <c r="AI214" s="83">
        <v>5</v>
      </c>
      <c r="AJ214" s="150">
        <v>7.1294999999999997E-2</v>
      </c>
      <c r="AK214" s="79" t="s">
        <v>651</v>
      </c>
      <c r="AL214" s="79" t="s">
        <v>652</v>
      </c>
      <c r="AM214" s="144">
        <v>0</v>
      </c>
      <c r="AN214" s="144">
        <v>0</v>
      </c>
      <c r="AO214" s="144">
        <v>0</v>
      </c>
      <c r="AP214" s="144">
        <v>0</v>
      </c>
      <c r="AQ214" s="144">
        <v>0</v>
      </c>
      <c r="AR214" s="144">
        <v>0</v>
      </c>
      <c r="AS214" s="144">
        <v>0</v>
      </c>
      <c r="AT214" s="144">
        <v>0</v>
      </c>
      <c r="AU214" s="144">
        <v>0</v>
      </c>
      <c r="AV214" s="144">
        <v>0</v>
      </c>
      <c r="AW214" s="144">
        <v>0</v>
      </c>
      <c r="AX214" s="144">
        <v>0</v>
      </c>
      <c r="AY214" s="144">
        <v>0</v>
      </c>
      <c r="AZ214" s="144">
        <v>0</v>
      </c>
      <c r="BA214" s="22">
        <f t="shared" si="9"/>
        <v>0</v>
      </c>
      <c r="BB214" s="22">
        <f t="shared" si="10"/>
        <v>0</v>
      </c>
      <c r="BC214" s="22">
        <f t="shared" si="11"/>
        <v>0</v>
      </c>
    </row>
    <row r="215" spans="1:55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48">
        <v>44291</v>
      </c>
      <c r="AF215" s="148">
        <v>45387</v>
      </c>
      <c r="AG215" s="149">
        <v>250000</v>
      </c>
      <c r="AH215" s="83">
        <v>0</v>
      </c>
      <c r="AI215" s="83">
        <v>0</v>
      </c>
      <c r="AJ215" s="150">
        <v>6.1652999999999999E-2</v>
      </c>
      <c r="AK215" s="79" t="s">
        <v>651</v>
      </c>
      <c r="AL215" s="79" t="s">
        <v>652</v>
      </c>
      <c r="AM215" s="144">
        <v>0</v>
      </c>
      <c r="AN215" s="144">
        <v>0</v>
      </c>
      <c r="AO215" s="144">
        <v>0</v>
      </c>
      <c r="AP215" s="144">
        <v>0</v>
      </c>
      <c r="AQ215" s="144">
        <v>0</v>
      </c>
      <c r="AR215" s="144">
        <v>0</v>
      </c>
      <c r="AS215" s="144">
        <v>0</v>
      </c>
      <c r="AT215" s="144">
        <v>0</v>
      </c>
      <c r="AU215" s="144">
        <v>0</v>
      </c>
      <c r="AV215" s="144">
        <v>0</v>
      </c>
      <c r="AW215" s="144">
        <v>0</v>
      </c>
      <c r="AX215" s="144">
        <v>0</v>
      </c>
      <c r="AY215" s="144">
        <v>0</v>
      </c>
      <c r="AZ215" s="144">
        <v>0</v>
      </c>
      <c r="BA215" s="22">
        <f t="shared" si="9"/>
        <v>0</v>
      </c>
      <c r="BB215" s="22">
        <f t="shared" si="10"/>
        <v>0</v>
      </c>
      <c r="BC215" s="22">
        <f t="shared" si="11"/>
        <v>0</v>
      </c>
    </row>
    <row r="216" spans="1:55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48">
        <v>44291</v>
      </c>
      <c r="AF216" s="148">
        <v>45387</v>
      </c>
      <c r="AG216" s="149">
        <v>1453522.67</v>
      </c>
      <c r="AH216" s="83">
        <v>0</v>
      </c>
      <c r="AI216" s="83">
        <v>0</v>
      </c>
      <c r="AJ216" s="150">
        <v>6.1652999999999999E-2</v>
      </c>
      <c r="AK216" s="79" t="s">
        <v>651</v>
      </c>
      <c r="AL216" s="79" t="s">
        <v>652</v>
      </c>
      <c r="AM216" s="144">
        <v>0</v>
      </c>
      <c r="AN216" s="144">
        <v>0</v>
      </c>
      <c r="AO216" s="144">
        <v>0</v>
      </c>
      <c r="AP216" s="144">
        <v>0</v>
      </c>
      <c r="AQ216" s="144">
        <v>0</v>
      </c>
      <c r="AR216" s="144">
        <v>0</v>
      </c>
      <c r="AS216" s="144">
        <v>0</v>
      </c>
      <c r="AT216" s="144">
        <v>0</v>
      </c>
      <c r="AU216" s="144">
        <v>0</v>
      </c>
      <c r="AV216" s="144">
        <v>0</v>
      </c>
      <c r="AW216" s="144">
        <v>0</v>
      </c>
      <c r="AX216" s="144">
        <v>0</v>
      </c>
      <c r="AY216" s="144">
        <v>0</v>
      </c>
      <c r="AZ216" s="144">
        <v>0</v>
      </c>
      <c r="BA216" s="22">
        <f t="shared" si="9"/>
        <v>0</v>
      </c>
      <c r="BB216" s="22">
        <f t="shared" si="10"/>
        <v>0</v>
      </c>
      <c r="BC216" s="22">
        <f t="shared" si="11"/>
        <v>0</v>
      </c>
    </row>
    <row r="217" spans="1:55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48">
        <v>44291</v>
      </c>
      <c r="AF217" s="148">
        <v>45387</v>
      </c>
      <c r="AG217" s="149">
        <v>1240286.8</v>
      </c>
      <c r="AH217" s="83">
        <v>0</v>
      </c>
      <c r="AI217" s="83">
        <v>0</v>
      </c>
      <c r="AJ217" s="150">
        <v>6.1652999999999999E-2</v>
      </c>
      <c r="AK217" s="79" t="s">
        <v>651</v>
      </c>
      <c r="AL217" s="79" t="s">
        <v>652</v>
      </c>
      <c r="AM217" s="144">
        <v>0</v>
      </c>
      <c r="AN217" s="144">
        <v>0</v>
      </c>
      <c r="AO217" s="144">
        <v>0</v>
      </c>
      <c r="AP217" s="144">
        <v>0</v>
      </c>
      <c r="AQ217" s="144">
        <v>0</v>
      </c>
      <c r="AR217" s="144">
        <v>0</v>
      </c>
      <c r="AS217" s="144">
        <v>0</v>
      </c>
      <c r="AT217" s="144">
        <v>0</v>
      </c>
      <c r="AU217" s="144">
        <v>0</v>
      </c>
      <c r="AV217" s="144">
        <v>0</v>
      </c>
      <c r="AW217" s="144">
        <v>0</v>
      </c>
      <c r="AX217" s="144">
        <v>0</v>
      </c>
      <c r="AY217" s="144">
        <v>0</v>
      </c>
      <c r="AZ217" s="144">
        <v>0</v>
      </c>
      <c r="BA217" s="22">
        <f t="shared" si="9"/>
        <v>0</v>
      </c>
      <c r="BB217" s="22">
        <f t="shared" si="10"/>
        <v>0</v>
      </c>
      <c r="BC217" s="22">
        <f t="shared" si="11"/>
        <v>0</v>
      </c>
    </row>
    <row r="218" spans="1:55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44187.01</v>
      </c>
      <c r="AA218" s="77">
        <v>0</v>
      </c>
      <c r="AB218" s="77">
        <v>0</v>
      </c>
      <c r="AC218" s="77">
        <v>0</v>
      </c>
      <c r="AD218" s="77">
        <v>1239554.1299999999</v>
      </c>
      <c r="AE218" s="148">
        <v>44291</v>
      </c>
      <c r="AF218" s="148">
        <v>46117</v>
      </c>
      <c r="AG218" s="149">
        <v>1239554.1299999999</v>
      </c>
      <c r="AH218" s="83">
        <v>1.4305555555555556</v>
      </c>
      <c r="AI218" s="83">
        <v>5</v>
      </c>
      <c r="AJ218" s="150">
        <v>7.1294999999999997E-2</v>
      </c>
      <c r="AK218" s="79" t="s">
        <v>651</v>
      </c>
      <c r="AL218" s="79" t="s">
        <v>652</v>
      </c>
      <c r="AM218" s="144">
        <v>0</v>
      </c>
      <c r="AN218" s="144">
        <v>0</v>
      </c>
      <c r="AO218" s="144">
        <v>0</v>
      </c>
      <c r="AP218" s="144">
        <v>0</v>
      </c>
      <c r="AQ218" s="144">
        <v>0</v>
      </c>
      <c r="AR218" s="144">
        <v>0</v>
      </c>
      <c r="AS218" s="144">
        <v>0</v>
      </c>
      <c r="AT218" s="144">
        <v>0</v>
      </c>
      <c r="AU218" s="144">
        <v>0</v>
      </c>
      <c r="AV218" s="144">
        <v>0</v>
      </c>
      <c r="AW218" s="144">
        <v>0</v>
      </c>
      <c r="AX218" s="144">
        <v>0</v>
      </c>
      <c r="AY218" s="144">
        <v>0</v>
      </c>
      <c r="AZ218" s="144">
        <v>0</v>
      </c>
      <c r="BA218" s="22">
        <f t="shared" si="9"/>
        <v>0</v>
      </c>
      <c r="BB218" s="22">
        <f t="shared" si="10"/>
        <v>0</v>
      </c>
      <c r="BC218" s="22">
        <f t="shared" si="11"/>
        <v>0</v>
      </c>
    </row>
    <row r="219" spans="1:55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48">
        <v>44291</v>
      </c>
      <c r="AF219" s="148">
        <v>45387</v>
      </c>
      <c r="AG219" s="149">
        <v>180218.14</v>
      </c>
      <c r="AH219" s="83">
        <v>0</v>
      </c>
      <c r="AI219" s="83">
        <v>0</v>
      </c>
      <c r="AJ219" s="150">
        <v>6.1652999999999999E-2</v>
      </c>
      <c r="AK219" s="79" t="s">
        <v>651</v>
      </c>
      <c r="AL219" s="79" t="s">
        <v>652</v>
      </c>
      <c r="AM219" s="144">
        <v>0</v>
      </c>
      <c r="AN219" s="144">
        <v>0</v>
      </c>
      <c r="AO219" s="144">
        <v>0</v>
      </c>
      <c r="AP219" s="144">
        <v>0</v>
      </c>
      <c r="AQ219" s="144">
        <v>0</v>
      </c>
      <c r="AR219" s="144">
        <v>0</v>
      </c>
      <c r="AS219" s="144">
        <v>0</v>
      </c>
      <c r="AT219" s="144">
        <v>0</v>
      </c>
      <c r="AU219" s="144">
        <v>0</v>
      </c>
      <c r="AV219" s="144">
        <v>0</v>
      </c>
      <c r="AW219" s="144">
        <v>0</v>
      </c>
      <c r="AX219" s="144">
        <v>0</v>
      </c>
      <c r="AY219" s="144">
        <v>0</v>
      </c>
      <c r="AZ219" s="144">
        <v>0</v>
      </c>
      <c r="BA219" s="22">
        <f t="shared" si="9"/>
        <v>0</v>
      </c>
      <c r="BB219" s="22">
        <f t="shared" si="10"/>
        <v>0</v>
      </c>
      <c r="BC219" s="22">
        <f t="shared" si="11"/>
        <v>0</v>
      </c>
    </row>
    <row r="220" spans="1:55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5706.96</v>
      </c>
      <c r="AA220" s="77">
        <v>0</v>
      </c>
      <c r="AB220" s="77">
        <v>0</v>
      </c>
      <c r="AC220" s="77">
        <v>0</v>
      </c>
      <c r="AD220" s="77">
        <v>160094.26999999999</v>
      </c>
      <c r="AE220" s="148">
        <v>44291</v>
      </c>
      <c r="AF220" s="148">
        <v>46117</v>
      </c>
      <c r="AG220" s="149">
        <v>160094.26999999999</v>
      </c>
      <c r="AH220" s="83">
        <v>1.4305555555555556</v>
      </c>
      <c r="AI220" s="83">
        <v>5</v>
      </c>
      <c r="AJ220" s="150">
        <v>7.1294999999999997E-2</v>
      </c>
      <c r="AK220" s="79" t="s">
        <v>651</v>
      </c>
      <c r="AL220" s="79" t="s">
        <v>652</v>
      </c>
      <c r="AM220" s="144">
        <v>0</v>
      </c>
      <c r="AN220" s="144">
        <v>0</v>
      </c>
      <c r="AO220" s="144">
        <v>0</v>
      </c>
      <c r="AP220" s="144">
        <v>0</v>
      </c>
      <c r="AQ220" s="144">
        <v>0</v>
      </c>
      <c r="AR220" s="144">
        <v>0</v>
      </c>
      <c r="AS220" s="144">
        <v>0</v>
      </c>
      <c r="AT220" s="144">
        <v>0</v>
      </c>
      <c r="AU220" s="144">
        <v>0</v>
      </c>
      <c r="AV220" s="144">
        <v>0</v>
      </c>
      <c r="AW220" s="144">
        <v>0</v>
      </c>
      <c r="AX220" s="144">
        <v>0</v>
      </c>
      <c r="AY220" s="144">
        <v>0</v>
      </c>
      <c r="AZ220" s="144">
        <v>0</v>
      </c>
      <c r="BA220" s="22">
        <f t="shared" si="9"/>
        <v>0</v>
      </c>
      <c r="BB220" s="22">
        <f t="shared" si="10"/>
        <v>0</v>
      </c>
      <c r="BC220" s="22">
        <f t="shared" si="11"/>
        <v>0</v>
      </c>
    </row>
    <row r="221" spans="1:55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48">
        <v>44291</v>
      </c>
      <c r="AF221" s="148">
        <v>45387</v>
      </c>
      <c r="AG221" s="149">
        <v>349064.84</v>
      </c>
      <c r="AH221" s="83">
        <v>0</v>
      </c>
      <c r="AI221" s="83">
        <v>0</v>
      </c>
      <c r="AJ221" s="150">
        <v>6.1652999999999999E-2</v>
      </c>
      <c r="AK221" s="79" t="s">
        <v>651</v>
      </c>
      <c r="AL221" s="79" t="s">
        <v>652</v>
      </c>
      <c r="AM221" s="144">
        <v>0</v>
      </c>
      <c r="AN221" s="144">
        <v>0</v>
      </c>
      <c r="AO221" s="144">
        <v>0</v>
      </c>
      <c r="AP221" s="144">
        <v>0</v>
      </c>
      <c r="AQ221" s="144">
        <v>0</v>
      </c>
      <c r="AR221" s="144">
        <v>0</v>
      </c>
      <c r="AS221" s="144">
        <v>0</v>
      </c>
      <c r="AT221" s="144">
        <v>0</v>
      </c>
      <c r="AU221" s="144">
        <v>0</v>
      </c>
      <c r="AV221" s="144">
        <v>0</v>
      </c>
      <c r="AW221" s="144">
        <v>0</v>
      </c>
      <c r="AX221" s="144">
        <v>0</v>
      </c>
      <c r="AY221" s="144">
        <v>0</v>
      </c>
      <c r="AZ221" s="144">
        <v>0</v>
      </c>
      <c r="BA221" s="22">
        <f t="shared" si="9"/>
        <v>0</v>
      </c>
      <c r="BB221" s="22">
        <f t="shared" si="10"/>
        <v>0</v>
      </c>
      <c r="BC221" s="22">
        <f t="shared" si="11"/>
        <v>0</v>
      </c>
    </row>
    <row r="222" spans="1:55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11053.82</v>
      </c>
      <c r="AA222" s="77">
        <v>0</v>
      </c>
      <c r="AB222" s="77">
        <v>0</v>
      </c>
      <c r="AC222" s="77">
        <v>0</v>
      </c>
      <c r="AD222" s="77">
        <v>310086.89</v>
      </c>
      <c r="AE222" s="148">
        <v>44291</v>
      </c>
      <c r="AF222" s="148">
        <v>46117</v>
      </c>
      <c r="AG222" s="149">
        <v>310086.89</v>
      </c>
      <c r="AH222" s="83">
        <v>1.4305555555555556</v>
      </c>
      <c r="AI222" s="83">
        <v>5</v>
      </c>
      <c r="AJ222" s="150">
        <v>7.1294999999999997E-2</v>
      </c>
      <c r="AK222" s="79" t="s">
        <v>651</v>
      </c>
      <c r="AL222" s="79" t="s">
        <v>652</v>
      </c>
      <c r="AM222" s="144">
        <v>0</v>
      </c>
      <c r="AN222" s="144">
        <v>0</v>
      </c>
      <c r="AO222" s="144">
        <v>0</v>
      </c>
      <c r="AP222" s="144">
        <v>0</v>
      </c>
      <c r="AQ222" s="144">
        <v>0</v>
      </c>
      <c r="AR222" s="144">
        <v>0</v>
      </c>
      <c r="AS222" s="144">
        <v>0</v>
      </c>
      <c r="AT222" s="144">
        <v>0</v>
      </c>
      <c r="AU222" s="144">
        <v>0</v>
      </c>
      <c r="AV222" s="144">
        <v>0</v>
      </c>
      <c r="AW222" s="144">
        <v>0</v>
      </c>
      <c r="AX222" s="144">
        <v>0</v>
      </c>
      <c r="AY222" s="144">
        <v>0</v>
      </c>
      <c r="AZ222" s="144">
        <v>0</v>
      </c>
      <c r="BA222" s="22">
        <f t="shared" si="9"/>
        <v>0</v>
      </c>
      <c r="BB222" s="22">
        <f t="shared" si="10"/>
        <v>0</v>
      </c>
      <c r="BC222" s="22">
        <f t="shared" si="11"/>
        <v>0</v>
      </c>
    </row>
    <row r="223" spans="1:55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48">
        <v>44291</v>
      </c>
      <c r="AF223" s="148">
        <v>45387</v>
      </c>
      <c r="AG223" s="149">
        <v>665577.14</v>
      </c>
      <c r="AH223" s="83">
        <v>0</v>
      </c>
      <c r="AI223" s="83">
        <v>0</v>
      </c>
      <c r="AJ223" s="150">
        <v>6.1652999999999999E-2</v>
      </c>
      <c r="AK223" s="79" t="s">
        <v>651</v>
      </c>
      <c r="AL223" s="79" t="s">
        <v>652</v>
      </c>
      <c r="AM223" s="144">
        <v>0</v>
      </c>
      <c r="AN223" s="144">
        <v>0</v>
      </c>
      <c r="AO223" s="144">
        <v>0</v>
      </c>
      <c r="AP223" s="144">
        <v>0</v>
      </c>
      <c r="AQ223" s="144">
        <v>0</v>
      </c>
      <c r="AR223" s="144">
        <v>0</v>
      </c>
      <c r="AS223" s="144">
        <v>0</v>
      </c>
      <c r="AT223" s="144">
        <v>0</v>
      </c>
      <c r="AU223" s="144">
        <v>0</v>
      </c>
      <c r="AV223" s="144">
        <v>0</v>
      </c>
      <c r="AW223" s="144">
        <v>0</v>
      </c>
      <c r="AX223" s="144">
        <v>0</v>
      </c>
      <c r="AY223" s="144">
        <v>0</v>
      </c>
      <c r="AZ223" s="144">
        <v>0</v>
      </c>
      <c r="BA223" s="22">
        <f t="shared" si="9"/>
        <v>0</v>
      </c>
      <c r="BB223" s="22">
        <f t="shared" si="10"/>
        <v>0</v>
      </c>
      <c r="BC223" s="22">
        <f t="shared" si="11"/>
        <v>0</v>
      </c>
    </row>
    <row r="224" spans="1:55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23708.959999999999</v>
      </c>
      <c r="AA224" s="77">
        <v>0</v>
      </c>
      <c r="AB224" s="77">
        <v>0</v>
      </c>
      <c r="AC224" s="77">
        <v>0</v>
      </c>
      <c r="AD224" s="77">
        <v>665094.68000000005</v>
      </c>
      <c r="AE224" s="148">
        <v>44291</v>
      </c>
      <c r="AF224" s="148">
        <v>46117</v>
      </c>
      <c r="AG224" s="149">
        <v>665094.68000000005</v>
      </c>
      <c r="AH224" s="83">
        <v>1.4305555555555556</v>
      </c>
      <c r="AI224" s="83">
        <v>5</v>
      </c>
      <c r="AJ224" s="150">
        <v>7.1294999999999997E-2</v>
      </c>
      <c r="AK224" s="79" t="s">
        <v>651</v>
      </c>
      <c r="AL224" s="79" t="s">
        <v>652</v>
      </c>
      <c r="AM224" s="144">
        <v>0</v>
      </c>
      <c r="AN224" s="144">
        <v>0</v>
      </c>
      <c r="AO224" s="144">
        <v>0</v>
      </c>
      <c r="AP224" s="144">
        <v>0</v>
      </c>
      <c r="AQ224" s="144">
        <v>0</v>
      </c>
      <c r="AR224" s="144">
        <v>0</v>
      </c>
      <c r="AS224" s="144">
        <v>0</v>
      </c>
      <c r="AT224" s="144">
        <v>0</v>
      </c>
      <c r="AU224" s="144">
        <v>0</v>
      </c>
      <c r="AV224" s="144">
        <v>0</v>
      </c>
      <c r="AW224" s="144">
        <v>0</v>
      </c>
      <c r="AX224" s="144">
        <v>0</v>
      </c>
      <c r="AY224" s="144">
        <v>0</v>
      </c>
      <c r="AZ224" s="144">
        <v>0</v>
      </c>
      <c r="BA224" s="22">
        <f t="shared" si="9"/>
        <v>0</v>
      </c>
      <c r="BB224" s="22">
        <f t="shared" si="10"/>
        <v>0</v>
      </c>
      <c r="BC224" s="22">
        <f t="shared" si="11"/>
        <v>0</v>
      </c>
    </row>
    <row r="225" spans="1:55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48">
        <v>44291</v>
      </c>
      <c r="AF225" s="148">
        <v>45387</v>
      </c>
      <c r="AG225" s="149">
        <v>322650.98</v>
      </c>
      <c r="AH225" s="83">
        <v>0</v>
      </c>
      <c r="AI225" s="83">
        <v>0</v>
      </c>
      <c r="AJ225" s="150">
        <v>6.1652999999999999E-2</v>
      </c>
      <c r="AK225" s="79" t="s">
        <v>651</v>
      </c>
      <c r="AL225" s="79" t="s">
        <v>652</v>
      </c>
      <c r="AM225" s="144">
        <v>0</v>
      </c>
      <c r="AN225" s="144">
        <v>0</v>
      </c>
      <c r="AO225" s="144">
        <v>0</v>
      </c>
      <c r="AP225" s="144">
        <v>0</v>
      </c>
      <c r="AQ225" s="144">
        <v>0</v>
      </c>
      <c r="AR225" s="144">
        <v>0</v>
      </c>
      <c r="AS225" s="144">
        <v>0</v>
      </c>
      <c r="AT225" s="144">
        <v>0</v>
      </c>
      <c r="AU225" s="144">
        <v>0</v>
      </c>
      <c r="AV225" s="144">
        <v>0</v>
      </c>
      <c r="AW225" s="144">
        <v>0</v>
      </c>
      <c r="AX225" s="144">
        <v>0</v>
      </c>
      <c r="AY225" s="144">
        <v>0</v>
      </c>
      <c r="AZ225" s="144">
        <v>0</v>
      </c>
      <c r="BA225" s="22">
        <f t="shared" si="9"/>
        <v>0</v>
      </c>
      <c r="BB225" s="22">
        <f t="shared" si="10"/>
        <v>0</v>
      </c>
      <c r="BC225" s="22">
        <f t="shared" si="11"/>
        <v>0</v>
      </c>
    </row>
    <row r="226" spans="1:55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7183.01</v>
      </c>
      <c r="AA226" s="77">
        <v>0</v>
      </c>
      <c r="AB226" s="77">
        <v>0</v>
      </c>
      <c r="AC226" s="77">
        <v>0</v>
      </c>
      <c r="AD226" s="77">
        <v>201501.13</v>
      </c>
      <c r="AE226" s="148">
        <v>44291</v>
      </c>
      <c r="AF226" s="148">
        <v>46117</v>
      </c>
      <c r="AG226" s="149">
        <v>201501.13</v>
      </c>
      <c r="AH226" s="83">
        <v>1.4305555555555556</v>
      </c>
      <c r="AI226" s="83">
        <v>5</v>
      </c>
      <c r="AJ226" s="150">
        <v>7.1294999999999997E-2</v>
      </c>
      <c r="AK226" s="79" t="s">
        <v>651</v>
      </c>
      <c r="AL226" s="79" t="s">
        <v>652</v>
      </c>
      <c r="AM226" s="144">
        <v>0</v>
      </c>
      <c r="AN226" s="144">
        <v>0</v>
      </c>
      <c r="AO226" s="144">
        <v>0</v>
      </c>
      <c r="AP226" s="144">
        <v>0</v>
      </c>
      <c r="AQ226" s="144">
        <v>0</v>
      </c>
      <c r="AR226" s="144">
        <v>0</v>
      </c>
      <c r="AS226" s="144">
        <v>0</v>
      </c>
      <c r="AT226" s="144">
        <v>0</v>
      </c>
      <c r="AU226" s="144">
        <v>0</v>
      </c>
      <c r="AV226" s="144">
        <v>0</v>
      </c>
      <c r="AW226" s="144">
        <v>0</v>
      </c>
      <c r="AX226" s="144">
        <v>0</v>
      </c>
      <c r="AY226" s="144">
        <v>0</v>
      </c>
      <c r="AZ226" s="144">
        <v>0</v>
      </c>
      <c r="BA226" s="22">
        <f t="shared" si="9"/>
        <v>0</v>
      </c>
      <c r="BB226" s="22">
        <f t="shared" si="10"/>
        <v>0</v>
      </c>
      <c r="BC226" s="22">
        <f t="shared" si="11"/>
        <v>0</v>
      </c>
    </row>
    <row r="227" spans="1:55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48">
        <v>44291</v>
      </c>
      <c r="AF227" s="148">
        <v>45387</v>
      </c>
      <c r="AG227" s="149">
        <v>49422.01</v>
      </c>
      <c r="AH227" s="83">
        <v>0</v>
      </c>
      <c r="AI227" s="83">
        <v>0</v>
      </c>
      <c r="AJ227" s="150">
        <v>6.1652999999999999E-2</v>
      </c>
      <c r="AK227" s="79" t="s">
        <v>651</v>
      </c>
      <c r="AL227" s="79" t="s">
        <v>652</v>
      </c>
      <c r="AM227" s="144">
        <v>0</v>
      </c>
      <c r="AN227" s="144">
        <v>0</v>
      </c>
      <c r="AO227" s="144">
        <v>0</v>
      </c>
      <c r="AP227" s="144">
        <v>0</v>
      </c>
      <c r="AQ227" s="144">
        <v>0</v>
      </c>
      <c r="AR227" s="144">
        <v>0</v>
      </c>
      <c r="AS227" s="144">
        <v>0</v>
      </c>
      <c r="AT227" s="144">
        <v>0</v>
      </c>
      <c r="AU227" s="144">
        <v>0</v>
      </c>
      <c r="AV227" s="144">
        <v>0</v>
      </c>
      <c r="AW227" s="144">
        <v>0</v>
      </c>
      <c r="AX227" s="144">
        <v>0</v>
      </c>
      <c r="AY227" s="144">
        <v>0</v>
      </c>
      <c r="AZ227" s="144">
        <v>0</v>
      </c>
      <c r="BA227" s="22">
        <f t="shared" si="9"/>
        <v>0</v>
      </c>
      <c r="BB227" s="22">
        <f t="shared" si="10"/>
        <v>0</v>
      </c>
      <c r="BC227" s="22">
        <f t="shared" si="11"/>
        <v>0</v>
      </c>
    </row>
    <row r="228" spans="1:55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1564.84</v>
      </c>
      <c r="AA228" s="77">
        <v>0</v>
      </c>
      <c r="AB228" s="77">
        <v>0</v>
      </c>
      <c r="AC228" s="77">
        <v>0</v>
      </c>
      <c r="AD228" s="77">
        <v>43897.66</v>
      </c>
      <c r="AE228" s="148">
        <v>44291</v>
      </c>
      <c r="AF228" s="148">
        <v>46117</v>
      </c>
      <c r="AG228" s="149">
        <v>43897.66</v>
      </c>
      <c r="AH228" s="83">
        <v>1.4305555555555556</v>
      </c>
      <c r="AI228" s="83">
        <v>5</v>
      </c>
      <c r="AJ228" s="150">
        <v>7.1294999999999997E-2</v>
      </c>
      <c r="AK228" s="79" t="s">
        <v>651</v>
      </c>
      <c r="AL228" s="79" t="s">
        <v>652</v>
      </c>
      <c r="AM228" s="144">
        <v>0</v>
      </c>
      <c r="AN228" s="144">
        <v>0</v>
      </c>
      <c r="AO228" s="144">
        <v>0</v>
      </c>
      <c r="AP228" s="144">
        <v>0</v>
      </c>
      <c r="AQ228" s="144">
        <v>0</v>
      </c>
      <c r="AR228" s="144">
        <v>0</v>
      </c>
      <c r="AS228" s="144">
        <v>0</v>
      </c>
      <c r="AT228" s="144">
        <v>0</v>
      </c>
      <c r="AU228" s="144">
        <v>0</v>
      </c>
      <c r="AV228" s="144">
        <v>0</v>
      </c>
      <c r="AW228" s="144">
        <v>0</v>
      </c>
      <c r="AX228" s="144">
        <v>0</v>
      </c>
      <c r="AY228" s="144">
        <v>0</v>
      </c>
      <c r="AZ228" s="144">
        <v>0</v>
      </c>
      <c r="BA228" s="22">
        <f t="shared" si="9"/>
        <v>0</v>
      </c>
      <c r="BB228" s="22">
        <f t="shared" si="10"/>
        <v>0</v>
      </c>
      <c r="BC228" s="22">
        <f t="shared" si="11"/>
        <v>0</v>
      </c>
    </row>
    <row r="229" spans="1:55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48">
        <v>44291</v>
      </c>
      <c r="AF229" s="148">
        <v>45387</v>
      </c>
      <c r="AG229" s="149">
        <v>509133.41</v>
      </c>
      <c r="AH229" s="83">
        <v>0</v>
      </c>
      <c r="AI229" s="83">
        <v>0</v>
      </c>
      <c r="AJ229" s="150">
        <v>6.1652999999999999E-2</v>
      </c>
      <c r="AK229" s="79" t="s">
        <v>651</v>
      </c>
      <c r="AL229" s="79" t="s">
        <v>652</v>
      </c>
      <c r="AM229" s="144">
        <v>0</v>
      </c>
      <c r="AN229" s="144">
        <v>0</v>
      </c>
      <c r="AO229" s="144">
        <v>0</v>
      </c>
      <c r="AP229" s="144">
        <v>0</v>
      </c>
      <c r="AQ229" s="144">
        <v>0</v>
      </c>
      <c r="AR229" s="144">
        <v>0</v>
      </c>
      <c r="AS229" s="144">
        <v>0</v>
      </c>
      <c r="AT229" s="144">
        <v>0</v>
      </c>
      <c r="AU229" s="144">
        <v>0</v>
      </c>
      <c r="AV229" s="144">
        <v>0</v>
      </c>
      <c r="AW229" s="144">
        <v>0</v>
      </c>
      <c r="AX229" s="144">
        <v>0</v>
      </c>
      <c r="AY229" s="144">
        <v>0</v>
      </c>
      <c r="AZ229" s="144">
        <v>0</v>
      </c>
      <c r="BA229" s="22">
        <f t="shared" si="9"/>
        <v>0</v>
      </c>
      <c r="BB229" s="22">
        <f t="shared" si="10"/>
        <v>0</v>
      </c>
      <c r="BC229" s="22">
        <f t="shared" si="11"/>
        <v>0</v>
      </c>
    </row>
    <row r="230" spans="1:55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18149.330000000002</v>
      </c>
      <c r="AA230" s="77">
        <v>0</v>
      </c>
      <c r="AB230" s="77">
        <v>0</v>
      </c>
      <c r="AC230" s="77">
        <v>0</v>
      </c>
      <c r="AD230" s="77">
        <v>509133.41</v>
      </c>
      <c r="AE230" s="148">
        <v>44291</v>
      </c>
      <c r="AF230" s="148">
        <v>46117</v>
      </c>
      <c r="AG230" s="149">
        <v>509133.41</v>
      </c>
      <c r="AH230" s="83">
        <v>1.4305555555555556</v>
      </c>
      <c r="AI230" s="83">
        <v>5</v>
      </c>
      <c r="AJ230" s="150">
        <v>7.1294999999999997E-2</v>
      </c>
      <c r="AK230" s="79" t="s">
        <v>651</v>
      </c>
      <c r="AL230" s="79" t="s">
        <v>652</v>
      </c>
      <c r="AM230" s="144">
        <v>0</v>
      </c>
      <c r="AN230" s="144">
        <v>0</v>
      </c>
      <c r="AO230" s="144">
        <v>0</v>
      </c>
      <c r="AP230" s="144">
        <v>0</v>
      </c>
      <c r="AQ230" s="144">
        <v>0</v>
      </c>
      <c r="AR230" s="144">
        <v>0</v>
      </c>
      <c r="AS230" s="144">
        <v>0</v>
      </c>
      <c r="AT230" s="144">
        <v>0</v>
      </c>
      <c r="AU230" s="144">
        <v>0</v>
      </c>
      <c r="AV230" s="144">
        <v>0</v>
      </c>
      <c r="AW230" s="144">
        <v>0</v>
      </c>
      <c r="AX230" s="144">
        <v>0</v>
      </c>
      <c r="AY230" s="144">
        <v>0</v>
      </c>
      <c r="AZ230" s="144">
        <v>0</v>
      </c>
      <c r="BA230" s="22">
        <f t="shared" si="9"/>
        <v>0</v>
      </c>
      <c r="BB230" s="22">
        <f t="shared" si="10"/>
        <v>0</v>
      </c>
      <c r="BC230" s="22">
        <f t="shared" si="11"/>
        <v>0</v>
      </c>
    </row>
    <row r="231" spans="1:55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48">
        <v>44291</v>
      </c>
      <c r="AF231" s="148">
        <v>45387</v>
      </c>
      <c r="AG231" s="149">
        <v>249107.5</v>
      </c>
      <c r="AH231" s="83">
        <v>0</v>
      </c>
      <c r="AI231" s="83">
        <v>0</v>
      </c>
      <c r="AJ231" s="150">
        <v>6.1652999999999999E-2</v>
      </c>
      <c r="AK231" s="79" t="s">
        <v>651</v>
      </c>
      <c r="AL231" s="79" t="s">
        <v>652</v>
      </c>
      <c r="AM231" s="144">
        <v>0</v>
      </c>
      <c r="AN231" s="144">
        <v>0</v>
      </c>
      <c r="AO231" s="144">
        <v>0</v>
      </c>
      <c r="AP231" s="144">
        <v>0</v>
      </c>
      <c r="AQ231" s="144">
        <v>0</v>
      </c>
      <c r="AR231" s="144">
        <v>0</v>
      </c>
      <c r="AS231" s="144">
        <v>0</v>
      </c>
      <c r="AT231" s="144">
        <v>0</v>
      </c>
      <c r="AU231" s="144">
        <v>0</v>
      </c>
      <c r="AV231" s="144">
        <v>0</v>
      </c>
      <c r="AW231" s="144">
        <v>0</v>
      </c>
      <c r="AX231" s="144">
        <v>0</v>
      </c>
      <c r="AY231" s="144">
        <v>0</v>
      </c>
      <c r="AZ231" s="144">
        <v>0</v>
      </c>
      <c r="BA231" s="22">
        <f t="shared" si="9"/>
        <v>0</v>
      </c>
      <c r="BB231" s="22">
        <f t="shared" si="10"/>
        <v>0</v>
      </c>
      <c r="BC231" s="22">
        <f t="shared" si="11"/>
        <v>0</v>
      </c>
    </row>
    <row r="232" spans="1:55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7887.25</v>
      </c>
      <c r="AA232" s="77">
        <v>0</v>
      </c>
      <c r="AB232" s="77">
        <v>0</v>
      </c>
      <c r="AC232" s="77">
        <v>0</v>
      </c>
      <c r="AD232" s="77">
        <v>221256.76</v>
      </c>
      <c r="AE232" s="148">
        <v>44291</v>
      </c>
      <c r="AF232" s="148">
        <v>46117</v>
      </c>
      <c r="AG232" s="149">
        <v>221256.76</v>
      </c>
      <c r="AH232" s="83">
        <v>1.4305555555555556</v>
      </c>
      <c r="AI232" s="83">
        <v>5</v>
      </c>
      <c r="AJ232" s="150">
        <v>7.1294999999999997E-2</v>
      </c>
      <c r="AK232" s="79" t="s">
        <v>651</v>
      </c>
      <c r="AL232" s="79" t="s">
        <v>652</v>
      </c>
      <c r="AM232" s="144">
        <v>0</v>
      </c>
      <c r="AN232" s="144">
        <v>0</v>
      </c>
      <c r="AO232" s="144">
        <v>0</v>
      </c>
      <c r="AP232" s="144">
        <v>0</v>
      </c>
      <c r="AQ232" s="144">
        <v>0</v>
      </c>
      <c r="AR232" s="144">
        <v>0</v>
      </c>
      <c r="AS232" s="144">
        <v>0</v>
      </c>
      <c r="AT232" s="144">
        <v>0</v>
      </c>
      <c r="AU232" s="144">
        <v>0</v>
      </c>
      <c r="AV232" s="144">
        <v>0</v>
      </c>
      <c r="AW232" s="144">
        <v>0</v>
      </c>
      <c r="AX232" s="144">
        <v>0</v>
      </c>
      <c r="AY232" s="144">
        <v>0</v>
      </c>
      <c r="AZ232" s="144">
        <v>0</v>
      </c>
      <c r="BA232" s="22">
        <f t="shared" si="9"/>
        <v>0</v>
      </c>
      <c r="BB232" s="22">
        <f t="shared" si="10"/>
        <v>0</v>
      </c>
      <c r="BC232" s="22">
        <f t="shared" si="11"/>
        <v>0</v>
      </c>
    </row>
    <row r="233" spans="1:55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48">
        <v>44291</v>
      </c>
      <c r="AF233" s="148">
        <v>45387</v>
      </c>
      <c r="AG233" s="149">
        <v>3753599.31</v>
      </c>
      <c r="AH233" s="83">
        <v>0</v>
      </c>
      <c r="AI233" s="83">
        <v>0</v>
      </c>
      <c r="AJ233" s="150">
        <v>6.1652999999999999E-2</v>
      </c>
      <c r="AK233" s="79" t="s">
        <v>651</v>
      </c>
      <c r="AL233" s="79" t="s">
        <v>652</v>
      </c>
      <c r="AM233" s="144">
        <v>0</v>
      </c>
      <c r="AN233" s="144">
        <v>0</v>
      </c>
      <c r="AO233" s="144">
        <v>0</v>
      </c>
      <c r="AP233" s="144">
        <v>0</v>
      </c>
      <c r="AQ233" s="144">
        <v>0</v>
      </c>
      <c r="AR233" s="144">
        <v>0</v>
      </c>
      <c r="AS233" s="144">
        <v>0</v>
      </c>
      <c r="AT233" s="144">
        <v>0</v>
      </c>
      <c r="AU233" s="144">
        <v>0</v>
      </c>
      <c r="AV233" s="144">
        <v>0</v>
      </c>
      <c r="AW233" s="144">
        <v>0</v>
      </c>
      <c r="AX233" s="144">
        <v>0</v>
      </c>
      <c r="AY233" s="144">
        <v>0</v>
      </c>
      <c r="AZ233" s="144">
        <v>0</v>
      </c>
      <c r="BA233" s="22">
        <f t="shared" si="9"/>
        <v>0</v>
      </c>
      <c r="BB233" s="22">
        <f t="shared" si="10"/>
        <v>0</v>
      </c>
      <c r="BC233" s="22">
        <f t="shared" si="11"/>
        <v>0</v>
      </c>
    </row>
    <row r="234" spans="1:55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48">
        <v>44291</v>
      </c>
      <c r="AF234" s="148">
        <v>45387</v>
      </c>
      <c r="AG234" s="149">
        <v>290202.96000000002</v>
      </c>
      <c r="AH234" s="83">
        <v>0</v>
      </c>
      <c r="AI234" s="83">
        <v>0</v>
      </c>
      <c r="AJ234" s="150">
        <v>6.1652999999999999E-2</v>
      </c>
      <c r="AK234" s="79" t="s">
        <v>651</v>
      </c>
      <c r="AL234" s="79" t="s">
        <v>652</v>
      </c>
      <c r="AM234" s="144">
        <v>0</v>
      </c>
      <c r="AN234" s="144">
        <v>0</v>
      </c>
      <c r="AO234" s="144">
        <v>0</v>
      </c>
      <c r="AP234" s="144">
        <v>0</v>
      </c>
      <c r="AQ234" s="144">
        <v>0</v>
      </c>
      <c r="AR234" s="144">
        <v>0</v>
      </c>
      <c r="AS234" s="144">
        <v>0</v>
      </c>
      <c r="AT234" s="144">
        <v>0</v>
      </c>
      <c r="AU234" s="144">
        <v>0</v>
      </c>
      <c r="AV234" s="144">
        <v>0</v>
      </c>
      <c r="AW234" s="144">
        <v>0</v>
      </c>
      <c r="AX234" s="144">
        <v>0</v>
      </c>
      <c r="AY234" s="144">
        <v>0</v>
      </c>
      <c r="AZ234" s="144">
        <v>0</v>
      </c>
      <c r="BA234" s="22">
        <f t="shared" si="9"/>
        <v>0</v>
      </c>
      <c r="BB234" s="22">
        <f t="shared" si="10"/>
        <v>0</v>
      </c>
      <c r="BC234" s="22">
        <f t="shared" si="11"/>
        <v>0</v>
      </c>
    </row>
    <row r="235" spans="1:55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10335.379999999999</v>
      </c>
      <c r="AA235" s="77">
        <v>0</v>
      </c>
      <c r="AB235" s="77">
        <v>0</v>
      </c>
      <c r="AC235" s="77">
        <v>0</v>
      </c>
      <c r="AD235" s="77">
        <v>289932.76</v>
      </c>
      <c r="AE235" s="148">
        <v>44291</v>
      </c>
      <c r="AF235" s="148">
        <v>46117</v>
      </c>
      <c r="AG235" s="149">
        <v>289932.76</v>
      </c>
      <c r="AH235" s="83">
        <v>1.4305555555555556</v>
      </c>
      <c r="AI235" s="83">
        <v>5</v>
      </c>
      <c r="AJ235" s="150">
        <v>7.1294999999999997E-2</v>
      </c>
      <c r="AK235" s="79" t="s">
        <v>651</v>
      </c>
      <c r="AL235" s="79" t="s">
        <v>652</v>
      </c>
      <c r="AM235" s="144">
        <v>0</v>
      </c>
      <c r="AN235" s="144">
        <v>0</v>
      </c>
      <c r="AO235" s="144">
        <v>0</v>
      </c>
      <c r="AP235" s="144">
        <v>0</v>
      </c>
      <c r="AQ235" s="144">
        <v>0</v>
      </c>
      <c r="AR235" s="144">
        <v>0</v>
      </c>
      <c r="AS235" s="144">
        <v>0</v>
      </c>
      <c r="AT235" s="144">
        <v>0</v>
      </c>
      <c r="AU235" s="144">
        <v>0</v>
      </c>
      <c r="AV235" s="144">
        <v>0</v>
      </c>
      <c r="AW235" s="144">
        <v>0</v>
      </c>
      <c r="AX235" s="144">
        <v>0</v>
      </c>
      <c r="AY235" s="144">
        <v>0</v>
      </c>
      <c r="AZ235" s="144">
        <v>0</v>
      </c>
      <c r="BA235" s="22">
        <f t="shared" si="9"/>
        <v>0</v>
      </c>
      <c r="BB235" s="22">
        <f t="shared" si="10"/>
        <v>0</v>
      </c>
      <c r="BC235" s="22">
        <f t="shared" si="11"/>
        <v>0</v>
      </c>
    </row>
    <row r="236" spans="1:55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48">
        <v>44291</v>
      </c>
      <c r="AF236" s="148">
        <v>45387</v>
      </c>
      <c r="AG236" s="149">
        <v>368112.64000000001</v>
      </c>
      <c r="AH236" s="83">
        <v>0</v>
      </c>
      <c r="AI236" s="83">
        <v>0</v>
      </c>
      <c r="AJ236" s="150">
        <v>6.1652999999999999E-2</v>
      </c>
      <c r="AK236" s="79" t="s">
        <v>651</v>
      </c>
      <c r="AL236" s="79" t="s">
        <v>652</v>
      </c>
      <c r="AM236" s="144">
        <v>0</v>
      </c>
      <c r="AN236" s="144">
        <v>0</v>
      </c>
      <c r="AO236" s="144">
        <v>0</v>
      </c>
      <c r="AP236" s="144">
        <v>0</v>
      </c>
      <c r="AQ236" s="144">
        <v>0</v>
      </c>
      <c r="AR236" s="144">
        <v>0</v>
      </c>
      <c r="AS236" s="144">
        <v>0</v>
      </c>
      <c r="AT236" s="144">
        <v>0</v>
      </c>
      <c r="AU236" s="144">
        <v>0</v>
      </c>
      <c r="AV236" s="144">
        <v>0</v>
      </c>
      <c r="AW236" s="144">
        <v>0</v>
      </c>
      <c r="AX236" s="144">
        <v>0</v>
      </c>
      <c r="AY236" s="144">
        <v>0</v>
      </c>
      <c r="AZ236" s="144">
        <v>0</v>
      </c>
      <c r="BA236" s="22">
        <f t="shared" si="9"/>
        <v>0</v>
      </c>
      <c r="BB236" s="22">
        <f t="shared" si="10"/>
        <v>0</v>
      </c>
      <c r="BC236" s="22">
        <f t="shared" si="11"/>
        <v>0</v>
      </c>
    </row>
    <row r="237" spans="1:55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13109.73</v>
      </c>
      <c r="AA237" s="77">
        <v>0</v>
      </c>
      <c r="AB237" s="77">
        <v>0</v>
      </c>
      <c r="AC237" s="77">
        <v>0</v>
      </c>
      <c r="AD237" s="77">
        <v>367760.08</v>
      </c>
      <c r="AE237" s="148">
        <v>44291</v>
      </c>
      <c r="AF237" s="148">
        <v>46117</v>
      </c>
      <c r="AG237" s="149">
        <v>367760.08</v>
      </c>
      <c r="AH237" s="83">
        <v>1.4305555555555556</v>
      </c>
      <c r="AI237" s="83">
        <v>5</v>
      </c>
      <c r="AJ237" s="150">
        <v>7.1294999999999997E-2</v>
      </c>
      <c r="AK237" s="79" t="s">
        <v>651</v>
      </c>
      <c r="AL237" s="79" t="s">
        <v>652</v>
      </c>
      <c r="AM237" s="144">
        <v>0</v>
      </c>
      <c r="AN237" s="144">
        <v>0</v>
      </c>
      <c r="AO237" s="144">
        <v>0</v>
      </c>
      <c r="AP237" s="144">
        <v>0</v>
      </c>
      <c r="AQ237" s="144">
        <v>0</v>
      </c>
      <c r="AR237" s="144">
        <v>0</v>
      </c>
      <c r="AS237" s="144">
        <v>0</v>
      </c>
      <c r="AT237" s="144">
        <v>0</v>
      </c>
      <c r="AU237" s="144">
        <v>0</v>
      </c>
      <c r="AV237" s="144">
        <v>0</v>
      </c>
      <c r="AW237" s="144">
        <v>0</v>
      </c>
      <c r="AX237" s="144">
        <v>0</v>
      </c>
      <c r="AY237" s="144">
        <v>0</v>
      </c>
      <c r="AZ237" s="144">
        <v>0</v>
      </c>
      <c r="BA237" s="22">
        <f t="shared" si="9"/>
        <v>0</v>
      </c>
      <c r="BB237" s="22">
        <f t="shared" si="10"/>
        <v>0</v>
      </c>
      <c r="BC237" s="22">
        <f t="shared" si="11"/>
        <v>0</v>
      </c>
    </row>
    <row r="238" spans="1:55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48">
        <v>44291</v>
      </c>
      <c r="AF238" s="148">
        <v>45387</v>
      </c>
      <c r="AG238" s="149">
        <v>134527.66</v>
      </c>
      <c r="AH238" s="83">
        <v>0</v>
      </c>
      <c r="AI238" s="83">
        <v>0</v>
      </c>
      <c r="AJ238" s="150">
        <v>6.1652999999999999E-2</v>
      </c>
      <c r="AK238" s="79" t="s">
        <v>651</v>
      </c>
      <c r="AL238" s="79" t="s">
        <v>652</v>
      </c>
      <c r="AM238" s="144">
        <v>0</v>
      </c>
      <c r="AN238" s="144">
        <v>0</v>
      </c>
      <c r="AO238" s="144">
        <v>0</v>
      </c>
      <c r="AP238" s="144">
        <v>0</v>
      </c>
      <c r="AQ238" s="144">
        <v>0</v>
      </c>
      <c r="AR238" s="144">
        <v>0</v>
      </c>
      <c r="AS238" s="144">
        <v>0</v>
      </c>
      <c r="AT238" s="144">
        <v>0</v>
      </c>
      <c r="AU238" s="144">
        <v>0</v>
      </c>
      <c r="AV238" s="144">
        <v>0</v>
      </c>
      <c r="AW238" s="144">
        <v>0</v>
      </c>
      <c r="AX238" s="144">
        <v>0</v>
      </c>
      <c r="AY238" s="144">
        <v>0</v>
      </c>
      <c r="AZ238" s="144">
        <v>0</v>
      </c>
      <c r="BA238" s="22">
        <f t="shared" si="9"/>
        <v>0</v>
      </c>
      <c r="BB238" s="22">
        <f t="shared" si="10"/>
        <v>0</v>
      </c>
      <c r="BC238" s="22">
        <f t="shared" si="11"/>
        <v>0</v>
      </c>
    </row>
    <row r="239" spans="1:55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4790.74</v>
      </c>
      <c r="AA239" s="77">
        <v>0</v>
      </c>
      <c r="AB239" s="77">
        <v>0</v>
      </c>
      <c r="AC239" s="77">
        <v>0</v>
      </c>
      <c r="AD239" s="77">
        <v>134391.94</v>
      </c>
      <c r="AE239" s="148">
        <v>44291</v>
      </c>
      <c r="AF239" s="148">
        <v>46117</v>
      </c>
      <c r="AG239" s="149">
        <v>134391.94</v>
      </c>
      <c r="AH239" s="83">
        <v>1.4305555555555556</v>
      </c>
      <c r="AI239" s="83">
        <v>5</v>
      </c>
      <c r="AJ239" s="150">
        <v>7.1294999999999997E-2</v>
      </c>
      <c r="AK239" s="79" t="s">
        <v>651</v>
      </c>
      <c r="AL239" s="79" t="s">
        <v>652</v>
      </c>
      <c r="AM239" s="144">
        <v>0</v>
      </c>
      <c r="AN239" s="144">
        <v>0</v>
      </c>
      <c r="AO239" s="144">
        <v>0</v>
      </c>
      <c r="AP239" s="144">
        <v>0</v>
      </c>
      <c r="AQ239" s="144">
        <v>0</v>
      </c>
      <c r="AR239" s="144">
        <v>0</v>
      </c>
      <c r="AS239" s="144">
        <v>0</v>
      </c>
      <c r="AT239" s="144">
        <v>0</v>
      </c>
      <c r="AU239" s="144">
        <v>0</v>
      </c>
      <c r="AV239" s="144">
        <v>0</v>
      </c>
      <c r="AW239" s="144">
        <v>0</v>
      </c>
      <c r="AX239" s="144">
        <v>0</v>
      </c>
      <c r="AY239" s="144">
        <v>0</v>
      </c>
      <c r="AZ239" s="144">
        <v>0</v>
      </c>
      <c r="BA239" s="22">
        <f t="shared" si="9"/>
        <v>0</v>
      </c>
      <c r="BB239" s="22">
        <f t="shared" si="10"/>
        <v>0</v>
      </c>
      <c r="BC239" s="22">
        <f t="shared" si="11"/>
        <v>0</v>
      </c>
    </row>
    <row r="240" spans="1:55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48">
        <v>44291</v>
      </c>
      <c r="AF240" s="148">
        <v>45387</v>
      </c>
      <c r="AG240" s="149">
        <v>226960.36</v>
      </c>
      <c r="AH240" s="83">
        <v>0</v>
      </c>
      <c r="AI240" s="83">
        <v>0</v>
      </c>
      <c r="AJ240" s="150">
        <v>6.1652999999999999E-2</v>
      </c>
      <c r="AK240" s="79" t="s">
        <v>651</v>
      </c>
      <c r="AL240" s="79" t="s">
        <v>652</v>
      </c>
      <c r="AM240" s="144">
        <v>0</v>
      </c>
      <c r="AN240" s="144">
        <v>0</v>
      </c>
      <c r="AO240" s="144">
        <v>0</v>
      </c>
      <c r="AP240" s="144">
        <v>0</v>
      </c>
      <c r="AQ240" s="144">
        <v>0</v>
      </c>
      <c r="AR240" s="144">
        <v>0</v>
      </c>
      <c r="AS240" s="144">
        <v>0</v>
      </c>
      <c r="AT240" s="144">
        <v>0</v>
      </c>
      <c r="AU240" s="144">
        <v>0</v>
      </c>
      <c r="AV240" s="144">
        <v>0</v>
      </c>
      <c r="AW240" s="144">
        <v>0</v>
      </c>
      <c r="AX240" s="144">
        <v>0</v>
      </c>
      <c r="AY240" s="144">
        <v>0</v>
      </c>
      <c r="AZ240" s="144">
        <v>0</v>
      </c>
      <c r="BA240" s="22">
        <f t="shared" si="9"/>
        <v>0</v>
      </c>
      <c r="BB240" s="22">
        <f t="shared" si="10"/>
        <v>0</v>
      </c>
      <c r="BC240" s="22">
        <f t="shared" si="11"/>
        <v>0</v>
      </c>
    </row>
    <row r="241" spans="1:55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48">
        <v>44291</v>
      </c>
      <c r="AF241" s="148">
        <v>45387</v>
      </c>
      <c r="AG241" s="149">
        <v>59883.64</v>
      </c>
      <c r="AH241" s="83">
        <v>0</v>
      </c>
      <c r="AI241" s="83">
        <v>0</v>
      </c>
      <c r="AJ241" s="150">
        <v>6.1652999999999999E-2</v>
      </c>
      <c r="AK241" s="79" t="s">
        <v>651</v>
      </c>
      <c r="AL241" s="79" t="s">
        <v>652</v>
      </c>
      <c r="AM241" s="144">
        <v>0</v>
      </c>
      <c r="AN241" s="144">
        <v>0</v>
      </c>
      <c r="AO241" s="144">
        <v>0</v>
      </c>
      <c r="AP241" s="144">
        <v>0</v>
      </c>
      <c r="AQ241" s="144">
        <v>0</v>
      </c>
      <c r="AR241" s="144">
        <v>0</v>
      </c>
      <c r="AS241" s="144">
        <v>0</v>
      </c>
      <c r="AT241" s="144">
        <v>0</v>
      </c>
      <c r="AU241" s="144">
        <v>0</v>
      </c>
      <c r="AV241" s="144">
        <v>0</v>
      </c>
      <c r="AW241" s="144">
        <v>0</v>
      </c>
      <c r="AX241" s="144">
        <v>0</v>
      </c>
      <c r="AY241" s="144">
        <v>0</v>
      </c>
      <c r="AZ241" s="144">
        <v>0</v>
      </c>
      <c r="BA241" s="22">
        <f t="shared" si="9"/>
        <v>0</v>
      </c>
      <c r="BB241" s="22">
        <f t="shared" si="10"/>
        <v>0</v>
      </c>
      <c r="BC241" s="22">
        <f t="shared" si="11"/>
        <v>0</v>
      </c>
    </row>
    <row r="242" spans="1:55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2132.1799999999998</v>
      </c>
      <c r="AA242" s="77">
        <v>0</v>
      </c>
      <c r="AB242" s="77">
        <v>0</v>
      </c>
      <c r="AC242" s="77">
        <v>0</v>
      </c>
      <c r="AD242" s="77">
        <v>59813</v>
      </c>
      <c r="AE242" s="148">
        <v>44291</v>
      </c>
      <c r="AF242" s="148">
        <v>46117</v>
      </c>
      <c r="AG242" s="149">
        <v>59813</v>
      </c>
      <c r="AH242" s="83">
        <v>1.4305555555555556</v>
      </c>
      <c r="AI242" s="83">
        <v>5</v>
      </c>
      <c r="AJ242" s="150">
        <v>7.1294999999999997E-2</v>
      </c>
      <c r="AK242" s="79" t="s">
        <v>651</v>
      </c>
      <c r="AL242" s="79" t="s">
        <v>652</v>
      </c>
      <c r="AM242" s="144">
        <v>0</v>
      </c>
      <c r="AN242" s="144">
        <v>0</v>
      </c>
      <c r="AO242" s="144">
        <v>0</v>
      </c>
      <c r="AP242" s="144">
        <v>0</v>
      </c>
      <c r="AQ242" s="144">
        <v>0</v>
      </c>
      <c r="AR242" s="144">
        <v>0</v>
      </c>
      <c r="AS242" s="144">
        <v>0</v>
      </c>
      <c r="AT242" s="144">
        <v>0</v>
      </c>
      <c r="AU242" s="144">
        <v>0</v>
      </c>
      <c r="AV242" s="144">
        <v>0</v>
      </c>
      <c r="AW242" s="144">
        <v>0</v>
      </c>
      <c r="AX242" s="144">
        <v>0</v>
      </c>
      <c r="AY242" s="144">
        <v>0</v>
      </c>
      <c r="AZ242" s="144">
        <v>0</v>
      </c>
      <c r="BA242" s="22">
        <f t="shared" si="9"/>
        <v>0</v>
      </c>
      <c r="BB242" s="22">
        <f t="shared" si="10"/>
        <v>0</v>
      </c>
      <c r="BC242" s="22">
        <f t="shared" si="11"/>
        <v>0</v>
      </c>
    </row>
    <row r="243" spans="1:55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48">
        <v>44291</v>
      </c>
      <c r="AF243" s="148">
        <v>45387</v>
      </c>
      <c r="AG243" s="149">
        <v>434120.4</v>
      </c>
      <c r="AH243" s="83">
        <v>0</v>
      </c>
      <c r="AI243" s="83">
        <v>0</v>
      </c>
      <c r="AJ243" s="150">
        <v>6.1652999999999999E-2</v>
      </c>
      <c r="AK243" s="79" t="s">
        <v>651</v>
      </c>
      <c r="AL243" s="79" t="s">
        <v>652</v>
      </c>
      <c r="AM243" s="144">
        <v>0</v>
      </c>
      <c r="AN243" s="144">
        <v>0</v>
      </c>
      <c r="AO243" s="144">
        <v>0</v>
      </c>
      <c r="AP243" s="144">
        <v>0</v>
      </c>
      <c r="AQ243" s="144">
        <v>0</v>
      </c>
      <c r="AR243" s="144">
        <v>0</v>
      </c>
      <c r="AS243" s="144">
        <v>0</v>
      </c>
      <c r="AT243" s="144">
        <v>0</v>
      </c>
      <c r="AU243" s="144">
        <v>0</v>
      </c>
      <c r="AV243" s="144">
        <v>0</v>
      </c>
      <c r="AW243" s="144">
        <v>0</v>
      </c>
      <c r="AX243" s="144">
        <v>0</v>
      </c>
      <c r="AY243" s="144">
        <v>0</v>
      </c>
      <c r="AZ243" s="144">
        <v>0</v>
      </c>
      <c r="BA243" s="22">
        <f t="shared" si="9"/>
        <v>0</v>
      </c>
      <c r="BB243" s="22">
        <f t="shared" si="10"/>
        <v>0</v>
      </c>
      <c r="BC243" s="22">
        <f t="shared" si="11"/>
        <v>0</v>
      </c>
    </row>
    <row r="244" spans="1:55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48">
        <v>44291</v>
      </c>
      <c r="AF244" s="148">
        <v>45387</v>
      </c>
      <c r="AG244" s="149">
        <v>357215.37</v>
      </c>
      <c r="AH244" s="83">
        <v>0</v>
      </c>
      <c r="AI244" s="83">
        <v>0</v>
      </c>
      <c r="AJ244" s="150">
        <v>6.1652999999999999E-2</v>
      </c>
      <c r="AK244" s="79" t="s">
        <v>651</v>
      </c>
      <c r="AL244" s="79" t="s">
        <v>652</v>
      </c>
      <c r="AM244" s="144">
        <v>0</v>
      </c>
      <c r="AN244" s="144">
        <v>0</v>
      </c>
      <c r="AO244" s="144">
        <v>0</v>
      </c>
      <c r="AP244" s="144">
        <v>0</v>
      </c>
      <c r="AQ244" s="144">
        <v>0</v>
      </c>
      <c r="AR244" s="144">
        <v>0</v>
      </c>
      <c r="AS244" s="144">
        <v>0</v>
      </c>
      <c r="AT244" s="144">
        <v>0</v>
      </c>
      <c r="AU244" s="144">
        <v>0</v>
      </c>
      <c r="AV244" s="144">
        <v>0</v>
      </c>
      <c r="AW244" s="144">
        <v>0</v>
      </c>
      <c r="AX244" s="144">
        <v>0</v>
      </c>
      <c r="AY244" s="144">
        <v>0</v>
      </c>
      <c r="AZ244" s="144">
        <v>0</v>
      </c>
      <c r="BA244" s="22">
        <f t="shared" si="9"/>
        <v>0</v>
      </c>
      <c r="BB244" s="22">
        <f t="shared" si="10"/>
        <v>0</v>
      </c>
      <c r="BC244" s="22">
        <f t="shared" si="11"/>
        <v>0</v>
      </c>
    </row>
    <row r="245" spans="1:55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48">
        <v>44291</v>
      </c>
      <c r="AF245" s="148">
        <v>45387</v>
      </c>
      <c r="AG245" s="149">
        <v>927415.9</v>
      </c>
      <c r="AH245" s="83">
        <v>0</v>
      </c>
      <c r="AI245" s="83">
        <v>0</v>
      </c>
      <c r="AJ245" s="150">
        <v>6.1652999999999999E-2</v>
      </c>
      <c r="AK245" s="79" t="s">
        <v>651</v>
      </c>
      <c r="AL245" s="79" t="s">
        <v>652</v>
      </c>
      <c r="AM245" s="144">
        <v>0</v>
      </c>
      <c r="AN245" s="144">
        <v>0</v>
      </c>
      <c r="AO245" s="144">
        <v>0</v>
      </c>
      <c r="AP245" s="144">
        <v>0</v>
      </c>
      <c r="AQ245" s="144">
        <v>0</v>
      </c>
      <c r="AR245" s="144">
        <v>0</v>
      </c>
      <c r="AS245" s="144">
        <v>0</v>
      </c>
      <c r="AT245" s="144">
        <v>0</v>
      </c>
      <c r="AU245" s="144">
        <v>0</v>
      </c>
      <c r="AV245" s="144">
        <v>0</v>
      </c>
      <c r="AW245" s="144">
        <v>0</v>
      </c>
      <c r="AX245" s="144">
        <v>0</v>
      </c>
      <c r="AY245" s="144">
        <v>0</v>
      </c>
      <c r="AZ245" s="144">
        <v>0</v>
      </c>
      <c r="BA245" s="22">
        <f t="shared" si="9"/>
        <v>0</v>
      </c>
      <c r="BB245" s="22">
        <f t="shared" si="10"/>
        <v>0</v>
      </c>
      <c r="BC245" s="22">
        <f t="shared" si="11"/>
        <v>0</v>
      </c>
    </row>
    <row r="246" spans="1:55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48">
        <v>44291</v>
      </c>
      <c r="AF246" s="148">
        <v>45387</v>
      </c>
      <c r="AG246" s="149">
        <v>143983.32999999999</v>
      </c>
      <c r="AH246" s="83">
        <v>0</v>
      </c>
      <c r="AI246" s="83">
        <v>0</v>
      </c>
      <c r="AJ246" s="150">
        <v>6.1652999999999999E-2</v>
      </c>
      <c r="AK246" s="79" t="s">
        <v>651</v>
      </c>
      <c r="AL246" s="79" t="s">
        <v>652</v>
      </c>
      <c r="AM246" s="144">
        <v>0</v>
      </c>
      <c r="AN246" s="144">
        <v>0</v>
      </c>
      <c r="AO246" s="144">
        <v>0</v>
      </c>
      <c r="AP246" s="144">
        <v>0</v>
      </c>
      <c r="AQ246" s="144">
        <v>0</v>
      </c>
      <c r="AR246" s="144">
        <v>0</v>
      </c>
      <c r="AS246" s="144">
        <v>0</v>
      </c>
      <c r="AT246" s="144">
        <v>0</v>
      </c>
      <c r="AU246" s="144">
        <v>0</v>
      </c>
      <c r="AV246" s="144">
        <v>0</v>
      </c>
      <c r="AW246" s="144">
        <v>0</v>
      </c>
      <c r="AX246" s="144">
        <v>0</v>
      </c>
      <c r="AY246" s="144">
        <v>0</v>
      </c>
      <c r="AZ246" s="144">
        <v>0</v>
      </c>
      <c r="BA246" s="22">
        <f t="shared" si="9"/>
        <v>0</v>
      </c>
      <c r="BB246" s="22">
        <f t="shared" si="10"/>
        <v>0</v>
      </c>
      <c r="BC246" s="22">
        <f t="shared" si="11"/>
        <v>0</v>
      </c>
    </row>
    <row r="247" spans="1:55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48">
        <v>44291</v>
      </c>
      <c r="AF247" s="148">
        <v>45387</v>
      </c>
      <c r="AG247" s="149">
        <v>149653.78</v>
      </c>
      <c r="AH247" s="83">
        <v>0</v>
      </c>
      <c r="AI247" s="83">
        <v>0</v>
      </c>
      <c r="AJ247" s="150">
        <v>6.1652999999999999E-2</v>
      </c>
      <c r="AK247" s="79" t="s">
        <v>651</v>
      </c>
      <c r="AL247" s="79" t="s">
        <v>652</v>
      </c>
      <c r="AM247" s="144">
        <v>0</v>
      </c>
      <c r="AN247" s="144">
        <v>0</v>
      </c>
      <c r="AO247" s="144">
        <v>0</v>
      </c>
      <c r="AP247" s="144">
        <v>0</v>
      </c>
      <c r="AQ247" s="144">
        <v>0</v>
      </c>
      <c r="AR247" s="144">
        <v>0</v>
      </c>
      <c r="AS247" s="144">
        <v>0</v>
      </c>
      <c r="AT247" s="144">
        <v>0</v>
      </c>
      <c r="AU247" s="144">
        <v>0</v>
      </c>
      <c r="AV247" s="144">
        <v>0</v>
      </c>
      <c r="AW247" s="144">
        <v>0</v>
      </c>
      <c r="AX247" s="144">
        <v>0</v>
      </c>
      <c r="AY247" s="144">
        <v>0</v>
      </c>
      <c r="AZ247" s="144">
        <v>0</v>
      </c>
      <c r="BA247" s="22">
        <f t="shared" si="9"/>
        <v>0</v>
      </c>
      <c r="BB247" s="22">
        <f t="shared" si="10"/>
        <v>0</v>
      </c>
      <c r="BC247" s="22">
        <f t="shared" si="11"/>
        <v>0</v>
      </c>
    </row>
    <row r="248" spans="1:55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48">
        <v>44291</v>
      </c>
      <c r="AF248" s="148">
        <v>45387</v>
      </c>
      <c r="AG248" s="149">
        <v>139502.87</v>
      </c>
      <c r="AH248" s="83">
        <v>0</v>
      </c>
      <c r="AI248" s="83">
        <v>0</v>
      </c>
      <c r="AJ248" s="150">
        <v>6.1652999999999999E-2</v>
      </c>
      <c r="AK248" s="79" t="s">
        <v>651</v>
      </c>
      <c r="AL248" s="79" t="s">
        <v>652</v>
      </c>
      <c r="AM248" s="144">
        <v>0</v>
      </c>
      <c r="AN248" s="144">
        <v>0</v>
      </c>
      <c r="AO248" s="144">
        <v>0</v>
      </c>
      <c r="AP248" s="144">
        <v>0</v>
      </c>
      <c r="AQ248" s="144">
        <v>0</v>
      </c>
      <c r="AR248" s="144">
        <v>0</v>
      </c>
      <c r="AS248" s="144">
        <v>0</v>
      </c>
      <c r="AT248" s="144">
        <v>0</v>
      </c>
      <c r="AU248" s="144">
        <v>0</v>
      </c>
      <c r="AV248" s="144">
        <v>0</v>
      </c>
      <c r="AW248" s="144">
        <v>0</v>
      </c>
      <c r="AX248" s="144">
        <v>0</v>
      </c>
      <c r="AY248" s="144">
        <v>0</v>
      </c>
      <c r="AZ248" s="144">
        <v>0</v>
      </c>
      <c r="BA248" s="22">
        <f t="shared" si="9"/>
        <v>0</v>
      </c>
      <c r="BB248" s="22">
        <f t="shared" si="10"/>
        <v>0</v>
      </c>
      <c r="BC248" s="22">
        <f t="shared" si="11"/>
        <v>0</v>
      </c>
    </row>
    <row r="249" spans="1:55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48">
        <v>44291</v>
      </c>
      <c r="AF249" s="148">
        <v>45387</v>
      </c>
      <c r="AG249" s="149">
        <v>295815.59999999998</v>
      </c>
      <c r="AH249" s="83">
        <v>0</v>
      </c>
      <c r="AI249" s="83">
        <v>0</v>
      </c>
      <c r="AJ249" s="150">
        <v>6.1652999999999999E-2</v>
      </c>
      <c r="AK249" s="79" t="s">
        <v>651</v>
      </c>
      <c r="AL249" s="79" t="s">
        <v>652</v>
      </c>
      <c r="AM249" s="144">
        <v>0</v>
      </c>
      <c r="AN249" s="144">
        <v>0</v>
      </c>
      <c r="AO249" s="144">
        <v>0</v>
      </c>
      <c r="AP249" s="144">
        <v>0</v>
      </c>
      <c r="AQ249" s="144">
        <v>0</v>
      </c>
      <c r="AR249" s="144">
        <v>0</v>
      </c>
      <c r="AS249" s="144">
        <v>0</v>
      </c>
      <c r="AT249" s="144">
        <v>0</v>
      </c>
      <c r="AU249" s="144">
        <v>0</v>
      </c>
      <c r="AV249" s="144">
        <v>0</v>
      </c>
      <c r="AW249" s="144">
        <v>0</v>
      </c>
      <c r="AX249" s="144">
        <v>0</v>
      </c>
      <c r="AY249" s="144">
        <v>0</v>
      </c>
      <c r="AZ249" s="144">
        <v>0</v>
      </c>
      <c r="BA249" s="22">
        <f t="shared" si="9"/>
        <v>0</v>
      </c>
      <c r="BB249" s="22">
        <f t="shared" si="10"/>
        <v>0</v>
      </c>
      <c r="BC249" s="22">
        <f t="shared" si="11"/>
        <v>0</v>
      </c>
    </row>
    <row r="250" spans="1:55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48">
        <v>44291</v>
      </c>
      <c r="AF250" s="148">
        <v>45387</v>
      </c>
      <c r="AG250" s="149">
        <v>2685398.07</v>
      </c>
      <c r="AH250" s="83">
        <v>0</v>
      </c>
      <c r="AI250" s="83">
        <v>0</v>
      </c>
      <c r="AJ250" s="150">
        <v>6.1652999999999999E-2</v>
      </c>
      <c r="AK250" s="79" t="s">
        <v>651</v>
      </c>
      <c r="AL250" s="79" t="s">
        <v>652</v>
      </c>
      <c r="AM250" s="144">
        <v>0</v>
      </c>
      <c r="AN250" s="144">
        <v>0</v>
      </c>
      <c r="AO250" s="144">
        <v>0</v>
      </c>
      <c r="AP250" s="144">
        <v>0</v>
      </c>
      <c r="AQ250" s="144">
        <v>0</v>
      </c>
      <c r="AR250" s="144">
        <v>0</v>
      </c>
      <c r="AS250" s="144">
        <v>0</v>
      </c>
      <c r="AT250" s="144">
        <v>0</v>
      </c>
      <c r="AU250" s="144">
        <v>0</v>
      </c>
      <c r="AV250" s="144">
        <v>0</v>
      </c>
      <c r="AW250" s="144">
        <v>0</v>
      </c>
      <c r="AX250" s="144">
        <v>0</v>
      </c>
      <c r="AY250" s="144">
        <v>0</v>
      </c>
      <c r="AZ250" s="144">
        <v>0</v>
      </c>
      <c r="BA250" s="22">
        <f t="shared" si="9"/>
        <v>0</v>
      </c>
      <c r="BB250" s="22">
        <f t="shared" si="10"/>
        <v>0</v>
      </c>
      <c r="BC250" s="22">
        <f t="shared" si="11"/>
        <v>0</v>
      </c>
    </row>
    <row r="251" spans="1:55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48">
        <v>44291</v>
      </c>
      <c r="AF251" s="148">
        <v>45387</v>
      </c>
      <c r="AG251" s="149">
        <v>500000</v>
      </c>
      <c r="AH251" s="83">
        <v>0</v>
      </c>
      <c r="AI251" s="83">
        <v>0</v>
      </c>
      <c r="AJ251" s="150">
        <v>6.1652999999999999E-2</v>
      </c>
      <c r="AK251" s="79" t="s">
        <v>651</v>
      </c>
      <c r="AL251" s="79" t="s">
        <v>652</v>
      </c>
      <c r="AM251" s="144">
        <v>0</v>
      </c>
      <c r="AN251" s="144">
        <v>0</v>
      </c>
      <c r="AO251" s="144">
        <v>0</v>
      </c>
      <c r="AP251" s="144">
        <v>0</v>
      </c>
      <c r="AQ251" s="144">
        <v>0</v>
      </c>
      <c r="AR251" s="144">
        <v>0</v>
      </c>
      <c r="AS251" s="144">
        <v>0</v>
      </c>
      <c r="AT251" s="144">
        <v>0</v>
      </c>
      <c r="AU251" s="144">
        <v>0</v>
      </c>
      <c r="AV251" s="144">
        <v>0</v>
      </c>
      <c r="AW251" s="144">
        <v>0</v>
      </c>
      <c r="AX251" s="144">
        <v>0</v>
      </c>
      <c r="AY251" s="144">
        <v>0</v>
      </c>
      <c r="AZ251" s="144">
        <v>0</v>
      </c>
      <c r="BA251" s="22">
        <f t="shared" si="9"/>
        <v>0</v>
      </c>
      <c r="BB251" s="22">
        <f t="shared" si="10"/>
        <v>0</v>
      </c>
      <c r="BC251" s="22">
        <f t="shared" si="11"/>
        <v>0</v>
      </c>
    </row>
    <row r="252" spans="1:55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48">
        <v>44291</v>
      </c>
      <c r="AF252" s="148">
        <v>45387</v>
      </c>
      <c r="AG252" s="149">
        <v>1011186.95</v>
      </c>
      <c r="AH252" s="83">
        <v>0</v>
      </c>
      <c r="AI252" s="83">
        <v>0</v>
      </c>
      <c r="AJ252" s="150">
        <v>6.1652999999999999E-2</v>
      </c>
      <c r="AK252" s="79" t="s">
        <v>651</v>
      </c>
      <c r="AL252" s="79" t="s">
        <v>652</v>
      </c>
      <c r="AM252" s="144">
        <v>0</v>
      </c>
      <c r="AN252" s="144">
        <v>0</v>
      </c>
      <c r="AO252" s="144">
        <v>0</v>
      </c>
      <c r="AP252" s="144">
        <v>0</v>
      </c>
      <c r="AQ252" s="144">
        <v>0</v>
      </c>
      <c r="AR252" s="144">
        <v>0</v>
      </c>
      <c r="AS252" s="144">
        <v>0</v>
      </c>
      <c r="AT252" s="144">
        <v>0</v>
      </c>
      <c r="AU252" s="144">
        <v>0</v>
      </c>
      <c r="AV252" s="144">
        <v>0</v>
      </c>
      <c r="AW252" s="144">
        <v>0</v>
      </c>
      <c r="AX252" s="144">
        <v>0</v>
      </c>
      <c r="AY252" s="144">
        <v>0</v>
      </c>
      <c r="AZ252" s="144">
        <v>0</v>
      </c>
      <c r="BA252" s="22">
        <f t="shared" si="9"/>
        <v>0</v>
      </c>
      <c r="BB252" s="22">
        <f t="shared" si="10"/>
        <v>0</v>
      </c>
      <c r="BC252" s="22">
        <f t="shared" si="11"/>
        <v>0</v>
      </c>
    </row>
    <row r="253" spans="1:55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31493.98</v>
      </c>
      <c r="AA253" s="77">
        <v>0</v>
      </c>
      <c r="AB253" s="77">
        <v>0</v>
      </c>
      <c r="AC253" s="77">
        <v>0</v>
      </c>
      <c r="AD253" s="77">
        <v>883483.46</v>
      </c>
      <c r="AE253" s="148">
        <v>44291</v>
      </c>
      <c r="AF253" s="148">
        <v>46117</v>
      </c>
      <c r="AG253" s="149">
        <v>883483.46</v>
      </c>
      <c r="AH253" s="83">
        <v>1.4305555555555556</v>
      </c>
      <c r="AI253" s="83">
        <v>5</v>
      </c>
      <c r="AJ253" s="150">
        <v>7.1294999999999997E-2</v>
      </c>
      <c r="AK253" s="79" t="s">
        <v>651</v>
      </c>
      <c r="AL253" s="79" t="s">
        <v>652</v>
      </c>
      <c r="AM253" s="144">
        <v>0</v>
      </c>
      <c r="AN253" s="144">
        <v>0</v>
      </c>
      <c r="AO253" s="144">
        <v>0</v>
      </c>
      <c r="AP253" s="144">
        <v>0</v>
      </c>
      <c r="AQ253" s="144">
        <v>0</v>
      </c>
      <c r="AR253" s="144">
        <v>0</v>
      </c>
      <c r="AS253" s="144">
        <v>0</v>
      </c>
      <c r="AT253" s="144">
        <v>0</v>
      </c>
      <c r="AU253" s="144">
        <v>0</v>
      </c>
      <c r="AV253" s="144">
        <v>0</v>
      </c>
      <c r="AW253" s="144">
        <v>0</v>
      </c>
      <c r="AX253" s="144">
        <v>0</v>
      </c>
      <c r="AY253" s="144">
        <v>0</v>
      </c>
      <c r="AZ253" s="144">
        <v>0</v>
      </c>
      <c r="BA253" s="22">
        <f t="shared" si="9"/>
        <v>0</v>
      </c>
      <c r="BB253" s="22">
        <f t="shared" si="10"/>
        <v>0</v>
      </c>
      <c r="BC253" s="22">
        <f t="shared" si="11"/>
        <v>0</v>
      </c>
    </row>
    <row r="254" spans="1:55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48">
        <v>44291</v>
      </c>
      <c r="AF254" s="148">
        <v>45387</v>
      </c>
      <c r="AG254" s="149">
        <v>1073481.06</v>
      </c>
      <c r="AH254" s="83">
        <v>0</v>
      </c>
      <c r="AI254" s="83">
        <v>0</v>
      </c>
      <c r="AJ254" s="150">
        <v>6.1652999999999999E-2</v>
      </c>
      <c r="AK254" s="79" t="s">
        <v>651</v>
      </c>
      <c r="AL254" s="79" t="s">
        <v>652</v>
      </c>
      <c r="AM254" s="144">
        <v>0</v>
      </c>
      <c r="AN254" s="144">
        <v>0</v>
      </c>
      <c r="AO254" s="144">
        <v>0</v>
      </c>
      <c r="AP254" s="144">
        <v>0</v>
      </c>
      <c r="AQ254" s="144">
        <v>0</v>
      </c>
      <c r="AR254" s="144">
        <v>0</v>
      </c>
      <c r="AS254" s="144">
        <v>0</v>
      </c>
      <c r="AT254" s="144">
        <v>0</v>
      </c>
      <c r="AU254" s="144">
        <v>0</v>
      </c>
      <c r="AV254" s="144">
        <v>0</v>
      </c>
      <c r="AW254" s="144">
        <v>0</v>
      </c>
      <c r="AX254" s="144">
        <v>0</v>
      </c>
      <c r="AY254" s="144">
        <v>0</v>
      </c>
      <c r="AZ254" s="144">
        <v>0</v>
      </c>
      <c r="BA254" s="22">
        <f t="shared" si="9"/>
        <v>0</v>
      </c>
      <c r="BB254" s="22">
        <f t="shared" si="10"/>
        <v>0</v>
      </c>
      <c r="BC254" s="22">
        <f t="shared" si="11"/>
        <v>0</v>
      </c>
    </row>
    <row r="255" spans="1:55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33433.300000000003</v>
      </c>
      <c r="AA255" s="77">
        <v>0</v>
      </c>
      <c r="AB255" s="77">
        <v>0</v>
      </c>
      <c r="AC255" s="77">
        <v>0</v>
      </c>
      <c r="AD255" s="77">
        <v>937886.16</v>
      </c>
      <c r="AE255" s="148">
        <v>44291</v>
      </c>
      <c r="AF255" s="148">
        <v>46117</v>
      </c>
      <c r="AG255" s="149">
        <v>937886.16</v>
      </c>
      <c r="AH255" s="83">
        <v>1.4305555555555556</v>
      </c>
      <c r="AI255" s="83">
        <v>5</v>
      </c>
      <c r="AJ255" s="150">
        <v>7.1294999999999997E-2</v>
      </c>
      <c r="AK255" s="79" t="s">
        <v>651</v>
      </c>
      <c r="AL255" s="79" t="s">
        <v>652</v>
      </c>
      <c r="AM255" s="144">
        <v>0</v>
      </c>
      <c r="AN255" s="144">
        <v>0</v>
      </c>
      <c r="AO255" s="144">
        <v>0</v>
      </c>
      <c r="AP255" s="144">
        <v>0</v>
      </c>
      <c r="AQ255" s="144">
        <v>0</v>
      </c>
      <c r="AR255" s="144">
        <v>0</v>
      </c>
      <c r="AS255" s="144">
        <v>0</v>
      </c>
      <c r="AT255" s="144">
        <v>0</v>
      </c>
      <c r="AU255" s="144">
        <v>0</v>
      </c>
      <c r="AV255" s="144">
        <v>0</v>
      </c>
      <c r="AW255" s="144">
        <v>0</v>
      </c>
      <c r="AX255" s="144">
        <v>0</v>
      </c>
      <c r="AY255" s="144">
        <v>0</v>
      </c>
      <c r="AZ255" s="144">
        <v>0</v>
      </c>
      <c r="BA255" s="22">
        <f t="shared" si="9"/>
        <v>0</v>
      </c>
      <c r="BB255" s="22">
        <f t="shared" si="10"/>
        <v>0</v>
      </c>
      <c r="BC255" s="22">
        <f t="shared" si="11"/>
        <v>0</v>
      </c>
    </row>
    <row r="256" spans="1:55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48">
        <v>44291</v>
      </c>
      <c r="AF256" s="148">
        <v>45387</v>
      </c>
      <c r="AG256" s="149">
        <v>1046843.7</v>
      </c>
      <c r="AH256" s="83">
        <v>0</v>
      </c>
      <c r="AI256" s="83">
        <v>0</v>
      </c>
      <c r="AJ256" s="150">
        <v>6.1652999999999999E-2</v>
      </c>
      <c r="AK256" s="79" t="s">
        <v>651</v>
      </c>
      <c r="AL256" s="79" t="s">
        <v>652</v>
      </c>
      <c r="AM256" s="144">
        <v>0</v>
      </c>
      <c r="AN256" s="144">
        <v>0</v>
      </c>
      <c r="AO256" s="144">
        <v>0</v>
      </c>
      <c r="AP256" s="144">
        <v>0</v>
      </c>
      <c r="AQ256" s="144">
        <v>0</v>
      </c>
      <c r="AR256" s="144">
        <v>0</v>
      </c>
      <c r="AS256" s="144">
        <v>0</v>
      </c>
      <c r="AT256" s="144">
        <v>0</v>
      </c>
      <c r="AU256" s="144">
        <v>0</v>
      </c>
      <c r="AV256" s="144">
        <v>0</v>
      </c>
      <c r="AW256" s="144">
        <v>0</v>
      </c>
      <c r="AX256" s="144">
        <v>0</v>
      </c>
      <c r="AY256" s="144">
        <v>0</v>
      </c>
      <c r="AZ256" s="144">
        <v>0</v>
      </c>
      <c r="BA256" s="22">
        <f t="shared" si="9"/>
        <v>0</v>
      </c>
      <c r="BB256" s="22">
        <f t="shared" si="10"/>
        <v>0</v>
      </c>
      <c r="BC256" s="22">
        <f t="shared" si="11"/>
        <v>0</v>
      </c>
    </row>
    <row r="257" spans="1:55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32602.91</v>
      </c>
      <c r="AA257" s="77">
        <v>0</v>
      </c>
      <c r="AB257" s="77">
        <v>0</v>
      </c>
      <c r="AC257" s="77">
        <v>0</v>
      </c>
      <c r="AD257" s="77">
        <v>914591.86</v>
      </c>
      <c r="AE257" s="148">
        <v>44291</v>
      </c>
      <c r="AF257" s="148">
        <v>46117</v>
      </c>
      <c r="AG257" s="149">
        <v>914591.86</v>
      </c>
      <c r="AH257" s="83">
        <v>1.4305555555555556</v>
      </c>
      <c r="AI257" s="83">
        <v>5</v>
      </c>
      <c r="AJ257" s="150">
        <v>7.1294999999999997E-2</v>
      </c>
      <c r="AK257" s="79" t="s">
        <v>651</v>
      </c>
      <c r="AL257" s="79" t="s">
        <v>652</v>
      </c>
      <c r="AM257" s="144">
        <v>0</v>
      </c>
      <c r="AN257" s="144">
        <v>0</v>
      </c>
      <c r="AO257" s="144">
        <v>0</v>
      </c>
      <c r="AP257" s="144">
        <v>0</v>
      </c>
      <c r="AQ257" s="144">
        <v>0</v>
      </c>
      <c r="AR257" s="144">
        <v>0</v>
      </c>
      <c r="AS257" s="144">
        <v>0</v>
      </c>
      <c r="AT257" s="144">
        <v>0</v>
      </c>
      <c r="AU257" s="144">
        <v>0</v>
      </c>
      <c r="AV257" s="144">
        <v>0</v>
      </c>
      <c r="AW257" s="144">
        <v>0</v>
      </c>
      <c r="AX257" s="144">
        <v>0</v>
      </c>
      <c r="AY257" s="144">
        <v>0</v>
      </c>
      <c r="AZ257" s="144">
        <v>0</v>
      </c>
      <c r="BA257" s="22">
        <f t="shared" si="9"/>
        <v>0</v>
      </c>
      <c r="BB257" s="22">
        <f t="shared" si="10"/>
        <v>0</v>
      </c>
      <c r="BC257" s="22">
        <f t="shared" si="11"/>
        <v>0</v>
      </c>
    </row>
    <row r="258" spans="1:55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48">
        <v>44291</v>
      </c>
      <c r="AF258" s="148">
        <v>45387</v>
      </c>
      <c r="AG258" s="149">
        <v>407342</v>
      </c>
      <c r="AH258" s="83">
        <v>0</v>
      </c>
      <c r="AI258" s="83">
        <v>0</v>
      </c>
      <c r="AJ258" s="150">
        <v>6.1652999999999999E-2</v>
      </c>
      <c r="AK258" s="79" t="s">
        <v>651</v>
      </c>
      <c r="AL258" s="79" t="s">
        <v>652</v>
      </c>
      <c r="AM258" s="144">
        <v>0</v>
      </c>
      <c r="AN258" s="144">
        <v>0</v>
      </c>
      <c r="AO258" s="144">
        <v>0</v>
      </c>
      <c r="AP258" s="144">
        <v>0</v>
      </c>
      <c r="AQ258" s="144">
        <v>0</v>
      </c>
      <c r="AR258" s="144">
        <v>0</v>
      </c>
      <c r="AS258" s="144">
        <v>0</v>
      </c>
      <c r="AT258" s="144">
        <v>0</v>
      </c>
      <c r="AU258" s="144">
        <v>0</v>
      </c>
      <c r="AV258" s="144">
        <v>0</v>
      </c>
      <c r="AW258" s="144">
        <v>0</v>
      </c>
      <c r="AX258" s="144">
        <v>0</v>
      </c>
      <c r="AY258" s="144">
        <v>0</v>
      </c>
      <c r="AZ258" s="144">
        <v>0</v>
      </c>
      <c r="BA258" s="22">
        <f t="shared" si="9"/>
        <v>0</v>
      </c>
      <c r="BB258" s="22">
        <f t="shared" si="10"/>
        <v>0</v>
      </c>
      <c r="BC258" s="22">
        <f t="shared" si="11"/>
        <v>0</v>
      </c>
    </row>
    <row r="259" spans="1:55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14496.13</v>
      </c>
      <c r="AA259" s="77">
        <v>0</v>
      </c>
      <c r="AB259" s="77">
        <v>0</v>
      </c>
      <c r="AC259" s="77">
        <v>0</v>
      </c>
      <c r="AD259" s="77">
        <v>406652.05</v>
      </c>
      <c r="AE259" s="148">
        <v>44291</v>
      </c>
      <c r="AF259" s="148">
        <v>46117</v>
      </c>
      <c r="AG259" s="149">
        <v>406652.05</v>
      </c>
      <c r="AH259" s="83">
        <v>1.4305555555555556</v>
      </c>
      <c r="AI259" s="83">
        <v>5</v>
      </c>
      <c r="AJ259" s="150">
        <v>7.1294999999999997E-2</v>
      </c>
      <c r="AK259" s="79" t="s">
        <v>651</v>
      </c>
      <c r="AL259" s="79" t="s">
        <v>652</v>
      </c>
      <c r="AM259" s="144">
        <v>0</v>
      </c>
      <c r="AN259" s="144">
        <v>0</v>
      </c>
      <c r="AO259" s="144">
        <v>0</v>
      </c>
      <c r="AP259" s="144">
        <v>0</v>
      </c>
      <c r="AQ259" s="144">
        <v>0</v>
      </c>
      <c r="AR259" s="144">
        <v>0</v>
      </c>
      <c r="AS259" s="144">
        <v>0</v>
      </c>
      <c r="AT259" s="144">
        <v>0</v>
      </c>
      <c r="AU259" s="144">
        <v>0</v>
      </c>
      <c r="AV259" s="144">
        <v>0</v>
      </c>
      <c r="AW259" s="144">
        <v>0</v>
      </c>
      <c r="AX259" s="144">
        <v>0</v>
      </c>
      <c r="AY259" s="144">
        <v>0</v>
      </c>
      <c r="AZ259" s="144">
        <v>0</v>
      </c>
      <c r="BA259" s="22">
        <f t="shared" ref="BA259:BA322" si="12">SUM(AM259:AN259)</f>
        <v>0</v>
      </c>
      <c r="BB259" s="22">
        <f t="shared" si="10"/>
        <v>0</v>
      </c>
      <c r="BC259" s="22">
        <f t="shared" si="11"/>
        <v>0</v>
      </c>
    </row>
    <row r="260" spans="1:55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48">
        <v>44291</v>
      </c>
      <c r="AF260" s="148">
        <v>45387</v>
      </c>
      <c r="AG260" s="149">
        <v>807991.24</v>
      </c>
      <c r="AH260" s="83">
        <v>0</v>
      </c>
      <c r="AI260" s="83">
        <v>0</v>
      </c>
      <c r="AJ260" s="150">
        <v>6.1652999999999999E-2</v>
      </c>
      <c r="AK260" s="79" t="s">
        <v>651</v>
      </c>
      <c r="AL260" s="79" t="s">
        <v>652</v>
      </c>
      <c r="AM260" s="144">
        <v>0</v>
      </c>
      <c r="AN260" s="144">
        <v>0</v>
      </c>
      <c r="AO260" s="144">
        <v>0</v>
      </c>
      <c r="AP260" s="144">
        <v>0</v>
      </c>
      <c r="AQ260" s="144">
        <v>0</v>
      </c>
      <c r="AR260" s="144">
        <v>0</v>
      </c>
      <c r="AS260" s="144">
        <v>0</v>
      </c>
      <c r="AT260" s="144">
        <v>0</v>
      </c>
      <c r="AU260" s="144">
        <v>0</v>
      </c>
      <c r="AV260" s="144">
        <v>0</v>
      </c>
      <c r="AW260" s="144">
        <v>0</v>
      </c>
      <c r="AX260" s="144">
        <v>0</v>
      </c>
      <c r="AY260" s="144">
        <v>0</v>
      </c>
      <c r="AZ260" s="144">
        <v>0</v>
      </c>
      <c r="BA260" s="22">
        <f t="shared" si="12"/>
        <v>0</v>
      </c>
      <c r="BB260" s="22">
        <f t="shared" ref="BB260:BB323" si="13">SUM(AO260:AZ260)</f>
        <v>0</v>
      </c>
      <c r="BC260" s="22">
        <f t="shared" ref="BC260:BC323" si="14">BA260+BB260</f>
        <v>0</v>
      </c>
    </row>
    <row r="261" spans="1:55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48">
        <v>44291</v>
      </c>
      <c r="AF261" s="148">
        <v>45387</v>
      </c>
      <c r="AG261" s="149">
        <v>732840.14</v>
      </c>
      <c r="AH261" s="83">
        <v>0</v>
      </c>
      <c r="AI261" s="83">
        <v>0</v>
      </c>
      <c r="AJ261" s="150">
        <v>6.1652999999999999E-2</v>
      </c>
      <c r="AK261" s="79" t="s">
        <v>651</v>
      </c>
      <c r="AL261" s="79" t="s">
        <v>652</v>
      </c>
      <c r="AM261" s="144">
        <v>0</v>
      </c>
      <c r="AN261" s="144">
        <v>0</v>
      </c>
      <c r="AO261" s="144">
        <v>0</v>
      </c>
      <c r="AP261" s="144">
        <v>0</v>
      </c>
      <c r="AQ261" s="144">
        <v>0</v>
      </c>
      <c r="AR261" s="144">
        <v>0</v>
      </c>
      <c r="AS261" s="144">
        <v>0</v>
      </c>
      <c r="AT261" s="144">
        <v>0</v>
      </c>
      <c r="AU261" s="144">
        <v>0</v>
      </c>
      <c r="AV261" s="144">
        <v>0</v>
      </c>
      <c r="AW261" s="144">
        <v>0</v>
      </c>
      <c r="AX261" s="144">
        <v>0</v>
      </c>
      <c r="AY261" s="144">
        <v>0</v>
      </c>
      <c r="AZ261" s="144">
        <v>0</v>
      </c>
      <c r="BA261" s="22">
        <f t="shared" si="12"/>
        <v>0</v>
      </c>
      <c r="BB261" s="22">
        <f t="shared" si="13"/>
        <v>0</v>
      </c>
      <c r="BC261" s="22">
        <f t="shared" si="14"/>
        <v>0</v>
      </c>
    </row>
    <row r="262" spans="1:55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26079.3</v>
      </c>
      <c r="AA262" s="77">
        <v>0</v>
      </c>
      <c r="AB262" s="77">
        <v>0</v>
      </c>
      <c r="AC262" s="77">
        <v>0</v>
      </c>
      <c r="AD262" s="77">
        <v>731588.55</v>
      </c>
      <c r="AE262" s="148">
        <v>44291</v>
      </c>
      <c r="AF262" s="148">
        <v>46117</v>
      </c>
      <c r="AG262" s="149">
        <v>731588.55</v>
      </c>
      <c r="AH262" s="83">
        <v>1.4305555555555556</v>
      </c>
      <c r="AI262" s="83">
        <v>5</v>
      </c>
      <c r="AJ262" s="150">
        <v>7.1294999999999997E-2</v>
      </c>
      <c r="AK262" s="79" t="s">
        <v>651</v>
      </c>
      <c r="AL262" s="79" t="s">
        <v>652</v>
      </c>
      <c r="AM262" s="144">
        <v>0</v>
      </c>
      <c r="AN262" s="144">
        <v>0</v>
      </c>
      <c r="AO262" s="144">
        <v>0</v>
      </c>
      <c r="AP262" s="144">
        <v>0</v>
      </c>
      <c r="AQ262" s="144">
        <v>0</v>
      </c>
      <c r="AR262" s="144">
        <v>0</v>
      </c>
      <c r="AS262" s="144">
        <v>0</v>
      </c>
      <c r="AT262" s="144">
        <v>0</v>
      </c>
      <c r="AU262" s="144">
        <v>0</v>
      </c>
      <c r="AV262" s="144">
        <v>0</v>
      </c>
      <c r="AW262" s="144">
        <v>0</v>
      </c>
      <c r="AX262" s="144">
        <v>0</v>
      </c>
      <c r="AY262" s="144">
        <v>0</v>
      </c>
      <c r="AZ262" s="144">
        <v>0</v>
      </c>
      <c r="BA262" s="22">
        <f t="shared" si="12"/>
        <v>0</v>
      </c>
      <c r="BB262" s="22">
        <f t="shared" si="13"/>
        <v>0</v>
      </c>
      <c r="BC262" s="22">
        <f t="shared" si="14"/>
        <v>0</v>
      </c>
    </row>
    <row r="263" spans="1:55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48">
        <v>44291</v>
      </c>
      <c r="AF263" s="148">
        <v>45387</v>
      </c>
      <c r="AG263" s="149">
        <v>530714.43000000005</v>
      </c>
      <c r="AH263" s="83">
        <v>0</v>
      </c>
      <c r="AI263" s="83">
        <v>0</v>
      </c>
      <c r="AJ263" s="150">
        <v>6.1652999999999999E-2</v>
      </c>
      <c r="AK263" s="79" t="s">
        <v>651</v>
      </c>
      <c r="AL263" s="79" t="s">
        <v>652</v>
      </c>
      <c r="AM263" s="144">
        <v>0</v>
      </c>
      <c r="AN263" s="144">
        <v>0</v>
      </c>
      <c r="AO263" s="144">
        <v>0</v>
      </c>
      <c r="AP263" s="144">
        <v>0</v>
      </c>
      <c r="AQ263" s="144">
        <v>0</v>
      </c>
      <c r="AR263" s="144">
        <v>0</v>
      </c>
      <c r="AS263" s="144">
        <v>0</v>
      </c>
      <c r="AT263" s="144">
        <v>0</v>
      </c>
      <c r="AU263" s="144">
        <v>0</v>
      </c>
      <c r="AV263" s="144">
        <v>0</v>
      </c>
      <c r="AW263" s="144">
        <v>0</v>
      </c>
      <c r="AX263" s="144">
        <v>0</v>
      </c>
      <c r="AY263" s="144">
        <v>0</v>
      </c>
      <c r="AZ263" s="144">
        <v>0</v>
      </c>
      <c r="BA263" s="22">
        <f t="shared" si="12"/>
        <v>0</v>
      </c>
      <c r="BB263" s="22">
        <f t="shared" si="13"/>
        <v>0</v>
      </c>
      <c r="BC263" s="22">
        <f t="shared" si="14"/>
        <v>0</v>
      </c>
    </row>
    <row r="264" spans="1:55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48">
        <v>44291</v>
      </c>
      <c r="AF264" s="148">
        <v>45387</v>
      </c>
      <c r="AG264" s="149">
        <v>86414.34</v>
      </c>
      <c r="AH264" s="83">
        <v>0</v>
      </c>
      <c r="AI264" s="83">
        <v>0</v>
      </c>
      <c r="AJ264" s="150">
        <v>6.1652999999999999E-2</v>
      </c>
      <c r="AK264" s="79" t="s">
        <v>651</v>
      </c>
      <c r="AL264" s="79" t="s">
        <v>652</v>
      </c>
      <c r="AM264" s="144">
        <v>0</v>
      </c>
      <c r="AN264" s="144">
        <v>0</v>
      </c>
      <c r="AO264" s="144">
        <v>0</v>
      </c>
      <c r="AP264" s="144">
        <v>0</v>
      </c>
      <c r="AQ264" s="144">
        <v>0</v>
      </c>
      <c r="AR264" s="144">
        <v>0</v>
      </c>
      <c r="AS264" s="144">
        <v>0</v>
      </c>
      <c r="AT264" s="144">
        <v>0</v>
      </c>
      <c r="AU264" s="144">
        <v>0</v>
      </c>
      <c r="AV264" s="144">
        <v>0</v>
      </c>
      <c r="AW264" s="144">
        <v>0</v>
      </c>
      <c r="AX264" s="144">
        <v>0</v>
      </c>
      <c r="AY264" s="144">
        <v>0</v>
      </c>
      <c r="AZ264" s="144">
        <v>0</v>
      </c>
      <c r="BA264" s="22">
        <f t="shared" si="12"/>
        <v>0</v>
      </c>
      <c r="BB264" s="22">
        <f t="shared" si="13"/>
        <v>0</v>
      </c>
      <c r="BC264" s="22">
        <f t="shared" si="14"/>
        <v>0</v>
      </c>
    </row>
    <row r="265" spans="1:55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48">
        <v>44291</v>
      </c>
      <c r="AF265" s="148">
        <v>45387</v>
      </c>
      <c r="AG265" s="149">
        <v>577549.48</v>
      </c>
      <c r="AH265" s="83">
        <v>0</v>
      </c>
      <c r="AI265" s="83">
        <v>0</v>
      </c>
      <c r="AJ265" s="150">
        <v>6.1652999999999999E-2</v>
      </c>
      <c r="AK265" s="79" t="s">
        <v>651</v>
      </c>
      <c r="AL265" s="79" t="s">
        <v>652</v>
      </c>
      <c r="AM265" s="144">
        <v>0</v>
      </c>
      <c r="AN265" s="144">
        <v>0</v>
      </c>
      <c r="AO265" s="144">
        <v>0</v>
      </c>
      <c r="AP265" s="144">
        <v>0</v>
      </c>
      <c r="AQ265" s="144">
        <v>0</v>
      </c>
      <c r="AR265" s="144">
        <v>0</v>
      </c>
      <c r="AS265" s="144">
        <v>0</v>
      </c>
      <c r="AT265" s="144">
        <v>0</v>
      </c>
      <c r="AU265" s="144">
        <v>0</v>
      </c>
      <c r="AV265" s="144">
        <v>0</v>
      </c>
      <c r="AW265" s="144">
        <v>0</v>
      </c>
      <c r="AX265" s="144">
        <v>0</v>
      </c>
      <c r="AY265" s="144">
        <v>0</v>
      </c>
      <c r="AZ265" s="144">
        <v>0</v>
      </c>
      <c r="BA265" s="22">
        <f t="shared" si="12"/>
        <v>0</v>
      </c>
      <c r="BB265" s="22">
        <f t="shared" si="13"/>
        <v>0</v>
      </c>
      <c r="BC265" s="22">
        <f t="shared" si="14"/>
        <v>0</v>
      </c>
    </row>
    <row r="266" spans="1:55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20550.37</v>
      </c>
      <c r="AA266" s="77">
        <v>0</v>
      </c>
      <c r="AB266" s="77">
        <v>0</v>
      </c>
      <c r="AC266" s="77">
        <v>0</v>
      </c>
      <c r="AD266" s="77">
        <v>576488.34</v>
      </c>
      <c r="AE266" s="148">
        <v>44291</v>
      </c>
      <c r="AF266" s="148">
        <v>46117</v>
      </c>
      <c r="AG266" s="149">
        <v>576488.34</v>
      </c>
      <c r="AH266" s="83">
        <v>1.4305555555555556</v>
      </c>
      <c r="AI266" s="83">
        <v>5</v>
      </c>
      <c r="AJ266" s="150">
        <v>7.1294999999999997E-2</v>
      </c>
      <c r="AK266" s="79" t="s">
        <v>651</v>
      </c>
      <c r="AL266" s="79" t="s">
        <v>652</v>
      </c>
      <c r="AM266" s="144">
        <v>0</v>
      </c>
      <c r="AN266" s="144">
        <v>0</v>
      </c>
      <c r="AO266" s="144">
        <v>0</v>
      </c>
      <c r="AP266" s="144">
        <v>0</v>
      </c>
      <c r="AQ266" s="144">
        <v>0</v>
      </c>
      <c r="AR266" s="144">
        <v>0</v>
      </c>
      <c r="AS266" s="144">
        <v>0</v>
      </c>
      <c r="AT266" s="144">
        <v>0</v>
      </c>
      <c r="AU266" s="144">
        <v>0</v>
      </c>
      <c r="AV266" s="144">
        <v>0</v>
      </c>
      <c r="AW266" s="144">
        <v>0</v>
      </c>
      <c r="AX266" s="144">
        <v>0</v>
      </c>
      <c r="AY266" s="144">
        <v>0</v>
      </c>
      <c r="AZ266" s="144">
        <v>0</v>
      </c>
      <c r="BA266" s="22">
        <f t="shared" si="12"/>
        <v>0</v>
      </c>
      <c r="BB266" s="22">
        <f t="shared" si="13"/>
        <v>0</v>
      </c>
      <c r="BC266" s="22">
        <f t="shared" si="14"/>
        <v>0</v>
      </c>
    </row>
    <row r="267" spans="1:55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48">
        <v>44291</v>
      </c>
      <c r="AF267" s="148">
        <v>45387</v>
      </c>
      <c r="AG267" s="149">
        <v>610232.5</v>
      </c>
      <c r="AH267" s="83">
        <v>0</v>
      </c>
      <c r="AI267" s="83">
        <v>0</v>
      </c>
      <c r="AJ267" s="150">
        <v>6.1652999999999999E-2</v>
      </c>
      <c r="AK267" s="79" t="s">
        <v>651</v>
      </c>
      <c r="AL267" s="79" t="s">
        <v>652</v>
      </c>
      <c r="AM267" s="144">
        <v>0</v>
      </c>
      <c r="AN267" s="144">
        <v>0</v>
      </c>
      <c r="AO267" s="144">
        <v>0</v>
      </c>
      <c r="AP267" s="144">
        <v>0</v>
      </c>
      <c r="AQ267" s="144">
        <v>0</v>
      </c>
      <c r="AR267" s="144">
        <v>0</v>
      </c>
      <c r="AS267" s="144">
        <v>0</v>
      </c>
      <c r="AT267" s="144">
        <v>0</v>
      </c>
      <c r="AU267" s="144">
        <v>0</v>
      </c>
      <c r="AV267" s="144">
        <v>0</v>
      </c>
      <c r="AW267" s="144">
        <v>0</v>
      </c>
      <c r="AX267" s="144">
        <v>0</v>
      </c>
      <c r="AY267" s="144">
        <v>0</v>
      </c>
      <c r="AZ267" s="144">
        <v>0</v>
      </c>
      <c r="BA267" s="22">
        <f t="shared" si="12"/>
        <v>0</v>
      </c>
      <c r="BB267" s="22">
        <f t="shared" si="13"/>
        <v>0</v>
      </c>
      <c r="BC267" s="22">
        <f t="shared" si="14"/>
        <v>0</v>
      </c>
    </row>
    <row r="268" spans="1:55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21713.3</v>
      </c>
      <c r="AA268" s="77">
        <v>0</v>
      </c>
      <c r="AB268" s="77">
        <v>0</v>
      </c>
      <c r="AC268" s="77">
        <v>0</v>
      </c>
      <c r="AD268" s="77">
        <v>609111.47</v>
      </c>
      <c r="AE268" s="148">
        <v>44291</v>
      </c>
      <c r="AF268" s="148">
        <v>46117</v>
      </c>
      <c r="AG268" s="149">
        <v>609111.47</v>
      </c>
      <c r="AH268" s="83">
        <v>1.4305555555555556</v>
      </c>
      <c r="AI268" s="83">
        <v>5</v>
      </c>
      <c r="AJ268" s="150">
        <v>7.1294999999999997E-2</v>
      </c>
      <c r="AK268" s="79" t="s">
        <v>651</v>
      </c>
      <c r="AL268" s="79" t="s">
        <v>652</v>
      </c>
      <c r="AM268" s="144">
        <v>0</v>
      </c>
      <c r="AN268" s="144">
        <v>0</v>
      </c>
      <c r="AO268" s="144">
        <v>0</v>
      </c>
      <c r="AP268" s="144">
        <v>0</v>
      </c>
      <c r="AQ268" s="144">
        <v>0</v>
      </c>
      <c r="AR268" s="144">
        <v>0</v>
      </c>
      <c r="AS268" s="144">
        <v>0</v>
      </c>
      <c r="AT268" s="144">
        <v>0</v>
      </c>
      <c r="AU268" s="144">
        <v>0</v>
      </c>
      <c r="AV268" s="144">
        <v>0</v>
      </c>
      <c r="AW268" s="144">
        <v>0</v>
      </c>
      <c r="AX268" s="144">
        <v>0</v>
      </c>
      <c r="AY268" s="144">
        <v>0</v>
      </c>
      <c r="AZ268" s="144">
        <v>0</v>
      </c>
      <c r="BA268" s="22">
        <f t="shared" si="12"/>
        <v>0</v>
      </c>
      <c r="BB268" s="22">
        <f t="shared" si="13"/>
        <v>0</v>
      </c>
      <c r="BC268" s="22">
        <f t="shared" si="14"/>
        <v>0</v>
      </c>
    </row>
    <row r="269" spans="1:55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48">
        <v>44291</v>
      </c>
      <c r="AF269" s="148">
        <v>45387</v>
      </c>
      <c r="AG269" s="149">
        <v>98809.57</v>
      </c>
      <c r="AH269" s="83">
        <v>0</v>
      </c>
      <c r="AI269" s="83">
        <v>0</v>
      </c>
      <c r="AJ269" s="150">
        <v>6.1652999999999999E-2</v>
      </c>
      <c r="AK269" s="79" t="s">
        <v>651</v>
      </c>
      <c r="AL269" s="79" t="s">
        <v>652</v>
      </c>
      <c r="AM269" s="144">
        <v>0</v>
      </c>
      <c r="AN269" s="144">
        <v>0</v>
      </c>
      <c r="AO269" s="144">
        <v>0</v>
      </c>
      <c r="AP269" s="144">
        <v>0</v>
      </c>
      <c r="AQ269" s="144">
        <v>0</v>
      </c>
      <c r="AR269" s="144">
        <v>0</v>
      </c>
      <c r="AS269" s="144">
        <v>0</v>
      </c>
      <c r="AT269" s="144">
        <v>0</v>
      </c>
      <c r="AU269" s="144">
        <v>0</v>
      </c>
      <c r="AV269" s="144">
        <v>0</v>
      </c>
      <c r="AW269" s="144">
        <v>0</v>
      </c>
      <c r="AX269" s="144">
        <v>0</v>
      </c>
      <c r="AY269" s="144">
        <v>0</v>
      </c>
      <c r="AZ269" s="144">
        <v>0</v>
      </c>
      <c r="BA269" s="22">
        <f t="shared" si="12"/>
        <v>0</v>
      </c>
      <c r="BB269" s="22">
        <f t="shared" si="13"/>
        <v>0</v>
      </c>
      <c r="BC269" s="22">
        <f t="shared" si="14"/>
        <v>0</v>
      </c>
    </row>
    <row r="270" spans="1:55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48">
        <v>44291</v>
      </c>
      <c r="AF270" s="148">
        <v>45387</v>
      </c>
      <c r="AG270" s="149">
        <v>367303.46</v>
      </c>
      <c r="AH270" s="83">
        <v>0</v>
      </c>
      <c r="AI270" s="83">
        <v>0</v>
      </c>
      <c r="AJ270" s="150">
        <v>6.1652999999999999E-2</v>
      </c>
      <c r="AK270" s="79" t="s">
        <v>651</v>
      </c>
      <c r="AL270" s="79" t="s">
        <v>652</v>
      </c>
      <c r="AM270" s="144">
        <v>0</v>
      </c>
      <c r="AN270" s="144">
        <v>0</v>
      </c>
      <c r="AO270" s="144">
        <v>0</v>
      </c>
      <c r="AP270" s="144">
        <v>0</v>
      </c>
      <c r="AQ270" s="144">
        <v>0</v>
      </c>
      <c r="AR270" s="144">
        <v>0</v>
      </c>
      <c r="AS270" s="144">
        <v>0</v>
      </c>
      <c r="AT270" s="144">
        <v>0</v>
      </c>
      <c r="AU270" s="144">
        <v>0</v>
      </c>
      <c r="AV270" s="144">
        <v>0</v>
      </c>
      <c r="AW270" s="144">
        <v>0</v>
      </c>
      <c r="AX270" s="144">
        <v>0</v>
      </c>
      <c r="AY270" s="144">
        <v>0</v>
      </c>
      <c r="AZ270" s="144">
        <v>0</v>
      </c>
      <c r="BA270" s="22">
        <f t="shared" si="12"/>
        <v>0</v>
      </c>
      <c r="BB270" s="22">
        <f t="shared" si="13"/>
        <v>0</v>
      </c>
      <c r="BC270" s="22">
        <f t="shared" si="14"/>
        <v>0</v>
      </c>
    </row>
    <row r="271" spans="1:55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13069.4</v>
      </c>
      <c r="AA271" s="77">
        <v>0</v>
      </c>
      <c r="AB271" s="77">
        <v>0</v>
      </c>
      <c r="AC271" s="77">
        <v>0</v>
      </c>
      <c r="AD271" s="77">
        <v>366628.74</v>
      </c>
      <c r="AE271" s="148">
        <v>44291</v>
      </c>
      <c r="AF271" s="148">
        <v>46117</v>
      </c>
      <c r="AG271" s="149">
        <v>366628.74</v>
      </c>
      <c r="AH271" s="83">
        <v>1.4305555555555556</v>
      </c>
      <c r="AI271" s="83">
        <v>5</v>
      </c>
      <c r="AJ271" s="150">
        <v>7.1294999999999997E-2</v>
      </c>
      <c r="AK271" s="79" t="s">
        <v>651</v>
      </c>
      <c r="AL271" s="79" t="s">
        <v>652</v>
      </c>
      <c r="AM271" s="144">
        <v>0</v>
      </c>
      <c r="AN271" s="144">
        <v>0</v>
      </c>
      <c r="AO271" s="144">
        <v>0</v>
      </c>
      <c r="AP271" s="144">
        <v>0</v>
      </c>
      <c r="AQ271" s="144">
        <v>0</v>
      </c>
      <c r="AR271" s="144">
        <v>0</v>
      </c>
      <c r="AS271" s="144">
        <v>0</v>
      </c>
      <c r="AT271" s="144">
        <v>0</v>
      </c>
      <c r="AU271" s="144">
        <v>0</v>
      </c>
      <c r="AV271" s="144">
        <v>0</v>
      </c>
      <c r="AW271" s="144">
        <v>0</v>
      </c>
      <c r="AX271" s="144">
        <v>0</v>
      </c>
      <c r="AY271" s="144">
        <v>0</v>
      </c>
      <c r="AZ271" s="144">
        <v>0</v>
      </c>
      <c r="BA271" s="22">
        <f t="shared" si="12"/>
        <v>0</v>
      </c>
      <c r="BB271" s="22">
        <f t="shared" si="13"/>
        <v>0</v>
      </c>
      <c r="BC271" s="22">
        <f t="shared" si="14"/>
        <v>0</v>
      </c>
    </row>
    <row r="272" spans="1:55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48">
        <v>44291</v>
      </c>
      <c r="AF272" s="148">
        <v>45387</v>
      </c>
      <c r="AG272" s="149">
        <v>394885</v>
      </c>
      <c r="AH272" s="83">
        <v>0</v>
      </c>
      <c r="AI272" s="83">
        <v>0</v>
      </c>
      <c r="AJ272" s="150">
        <v>6.1652999999999999E-2</v>
      </c>
      <c r="AK272" s="79" t="s">
        <v>651</v>
      </c>
      <c r="AL272" s="79" t="s">
        <v>652</v>
      </c>
      <c r="AM272" s="144">
        <v>0</v>
      </c>
      <c r="AN272" s="144">
        <v>0</v>
      </c>
      <c r="AO272" s="144">
        <v>0</v>
      </c>
      <c r="AP272" s="144">
        <v>0</v>
      </c>
      <c r="AQ272" s="144">
        <v>0</v>
      </c>
      <c r="AR272" s="144">
        <v>0</v>
      </c>
      <c r="AS272" s="144">
        <v>0</v>
      </c>
      <c r="AT272" s="144">
        <v>0</v>
      </c>
      <c r="AU272" s="144">
        <v>0</v>
      </c>
      <c r="AV272" s="144">
        <v>0</v>
      </c>
      <c r="AW272" s="144">
        <v>0</v>
      </c>
      <c r="AX272" s="144">
        <v>0</v>
      </c>
      <c r="AY272" s="144">
        <v>0</v>
      </c>
      <c r="AZ272" s="144">
        <v>0</v>
      </c>
      <c r="BA272" s="22">
        <f t="shared" si="12"/>
        <v>0</v>
      </c>
      <c r="BB272" s="22">
        <f t="shared" si="13"/>
        <v>0</v>
      </c>
      <c r="BC272" s="22">
        <f t="shared" si="14"/>
        <v>0</v>
      </c>
    </row>
    <row r="273" spans="1:55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48">
        <v>44291</v>
      </c>
      <c r="AF273" s="148">
        <v>45387</v>
      </c>
      <c r="AG273" s="149">
        <v>349431.73</v>
      </c>
      <c r="AH273" s="83">
        <v>0</v>
      </c>
      <c r="AI273" s="83">
        <v>0</v>
      </c>
      <c r="AJ273" s="150">
        <v>6.1652999999999999E-2</v>
      </c>
      <c r="AK273" s="79" t="s">
        <v>651</v>
      </c>
      <c r="AL273" s="79" t="s">
        <v>652</v>
      </c>
      <c r="AM273" s="144">
        <v>0</v>
      </c>
      <c r="AN273" s="144">
        <v>0</v>
      </c>
      <c r="AO273" s="144">
        <v>0</v>
      </c>
      <c r="AP273" s="144">
        <v>0</v>
      </c>
      <c r="AQ273" s="144">
        <v>0</v>
      </c>
      <c r="AR273" s="144">
        <v>0</v>
      </c>
      <c r="AS273" s="144">
        <v>0</v>
      </c>
      <c r="AT273" s="144">
        <v>0</v>
      </c>
      <c r="AU273" s="144">
        <v>0</v>
      </c>
      <c r="AV273" s="144">
        <v>0</v>
      </c>
      <c r="AW273" s="144">
        <v>0</v>
      </c>
      <c r="AX273" s="144">
        <v>0</v>
      </c>
      <c r="AY273" s="144">
        <v>0</v>
      </c>
      <c r="AZ273" s="144">
        <v>0</v>
      </c>
      <c r="BA273" s="22">
        <f t="shared" si="12"/>
        <v>0</v>
      </c>
      <c r="BB273" s="22">
        <f t="shared" si="13"/>
        <v>0</v>
      </c>
      <c r="BC273" s="22">
        <f t="shared" si="14"/>
        <v>0</v>
      </c>
    </row>
    <row r="274" spans="1:55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48">
        <v>44291</v>
      </c>
      <c r="AF274" s="148">
        <v>45387</v>
      </c>
      <c r="AG274" s="149">
        <v>197410.32</v>
      </c>
      <c r="AH274" s="83">
        <v>0</v>
      </c>
      <c r="AI274" s="83">
        <v>0</v>
      </c>
      <c r="AJ274" s="150">
        <v>6.1652999999999999E-2</v>
      </c>
      <c r="AK274" s="79" t="s">
        <v>651</v>
      </c>
      <c r="AL274" s="79" t="s">
        <v>652</v>
      </c>
      <c r="AM274" s="144">
        <v>0</v>
      </c>
      <c r="AN274" s="144">
        <v>0</v>
      </c>
      <c r="AO274" s="144">
        <v>0</v>
      </c>
      <c r="AP274" s="144">
        <v>0</v>
      </c>
      <c r="AQ274" s="144">
        <v>0</v>
      </c>
      <c r="AR274" s="144">
        <v>0</v>
      </c>
      <c r="AS274" s="144">
        <v>0</v>
      </c>
      <c r="AT274" s="144">
        <v>0</v>
      </c>
      <c r="AU274" s="144">
        <v>0</v>
      </c>
      <c r="AV274" s="144">
        <v>0</v>
      </c>
      <c r="AW274" s="144">
        <v>0</v>
      </c>
      <c r="AX274" s="144">
        <v>0</v>
      </c>
      <c r="AY274" s="144">
        <v>0</v>
      </c>
      <c r="AZ274" s="144">
        <v>0</v>
      </c>
      <c r="BA274" s="22">
        <f t="shared" si="12"/>
        <v>0</v>
      </c>
      <c r="BB274" s="22">
        <f t="shared" si="13"/>
        <v>0</v>
      </c>
      <c r="BC274" s="22">
        <f t="shared" si="14"/>
        <v>0</v>
      </c>
    </row>
    <row r="275" spans="1:55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48">
        <v>44291</v>
      </c>
      <c r="AF275" s="148">
        <v>45387</v>
      </c>
      <c r="AG275" s="149">
        <v>214594.34</v>
      </c>
      <c r="AH275" s="83">
        <v>0</v>
      </c>
      <c r="AI275" s="83">
        <v>0</v>
      </c>
      <c r="AJ275" s="150">
        <v>6.1652999999999999E-2</v>
      </c>
      <c r="AK275" s="79" t="s">
        <v>651</v>
      </c>
      <c r="AL275" s="79" t="s">
        <v>652</v>
      </c>
      <c r="AM275" s="144">
        <v>0</v>
      </c>
      <c r="AN275" s="144">
        <v>0</v>
      </c>
      <c r="AO275" s="144">
        <v>0</v>
      </c>
      <c r="AP275" s="144">
        <v>0</v>
      </c>
      <c r="AQ275" s="144">
        <v>0</v>
      </c>
      <c r="AR275" s="144">
        <v>0</v>
      </c>
      <c r="AS275" s="144">
        <v>0</v>
      </c>
      <c r="AT275" s="144">
        <v>0</v>
      </c>
      <c r="AU275" s="144">
        <v>0</v>
      </c>
      <c r="AV275" s="144">
        <v>0</v>
      </c>
      <c r="AW275" s="144">
        <v>0</v>
      </c>
      <c r="AX275" s="144">
        <v>0</v>
      </c>
      <c r="AY275" s="144">
        <v>0</v>
      </c>
      <c r="AZ275" s="144">
        <v>0</v>
      </c>
      <c r="BA275" s="22">
        <f t="shared" si="12"/>
        <v>0</v>
      </c>
      <c r="BB275" s="22">
        <f t="shared" si="13"/>
        <v>0</v>
      </c>
      <c r="BC275" s="22">
        <f t="shared" si="14"/>
        <v>0</v>
      </c>
    </row>
    <row r="276" spans="1:55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48">
        <v>44291</v>
      </c>
      <c r="AF276" s="148">
        <v>45387</v>
      </c>
      <c r="AG276" s="149">
        <v>84941.37</v>
      </c>
      <c r="AH276" s="83">
        <v>0</v>
      </c>
      <c r="AI276" s="83">
        <v>0</v>
      </c>
      <c r="AJ276" s="150">
        <v>6.1652999999999999E-2</v>
      </c>
      <c r="AK276" s="79" t="s">
        <v>651</v>
      </c>
      <c r="AL276" s="79" t="s">
        <v>652</v>
      </c>
      <c r="AM276" s="144">
        <v>0</v>
      </c>
      <c r="AN276" s="144">
        <v>0</v>
      </c>
      <c r="AO276" s="144">
        <v>0</v>
      </c>
      <c r="AP276" s="144">
        <v>0</v>
      </c>
      <c r="AQ276" s="144">
        <v>0</v>
      </c>
      <c r="AR276" s="144">
        <v>0</v>
      </c>
      <c r="AS276" s="144">
        <v>0</v>
      </c>
      <c r="AT276" s="144">
        <v>0</v>
      </c>
      <c r="AU276" s="144">
        <v>0</v>
      </c>
      <c r="AV276" s="144">
        <v>0</v>
      </c>
      <c r="AW276" s="144">
        <v>0</v>
      </c>
      <c r="AX276" s="144">
        <v>0</v>
      </c>
      <c r="AY276" s="144">
        <v>0</v>
      </c>
      <c r="AZ276" s="144">
        <v>0</v>
      </c>
      <c r="BA276" s="22">
        <f t="shared" si="12"/>
        <v>0</v>
      </c>
      <c r="BB276" s="22">
        <f t="shared" si="13"/>
        <v>0</v>
      </c>
      <c r="BC276" s="22">
        <f t="shared" si="14"/>
        <v>0</v>
      </c>
    </row>
    <row r="277" spans="1:55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48">
        <v>44291</v>
      </c>
      <c r="AF277" s="148">
        <v>45387</v>
      </c>
      <c r="AG277" s="149">
        <v>1179098.1000000001</v>
      </c>
      <c r="AH277" s="83">
        <v>0</v>
      </c>
      <c r="AI277" s="83">
        <v>0</v>
      </c>
      <c r="AJ277" s="150">
        <v>6.1652999999999999E-2</v>
      </c>
      <c r="AK277" s="79" t="s">
        <v>651</v>
      </c>
      <c r="AL277" s="79" t="s">
        <v>652</v>
      </c>
      <c r="AM277" s="144">
        <v>0</v>
      </c>
      <c r="AN277" s="144">
        <v>0</v>
      </c>
      <c r="AO277" s="144">
        <v>0</v>
      </c>
      <c r="AP277" s="144">
        <v>0</v>
      </c>
      <c r="AQ277" s="144">
        <v>0</v>
      </c>
      <c r="AR277" s="144">
        <v>0</v>
      </c>
      <c r="AS277" s="144">
        <v>0</v>
      </c>
      <c r="AT277" s="144">
        <v>0</v>
      </c>
      <c r="AU277" s="144">
        <v>0</v>
      </c>
      <c r="AV277" s="144">
        <v>0</v>
      </c>
      <c r="AW277" s="144">
        <v>0</v>
      </c>
      <c r="AX277" s="144">
        <v>0</v>
      </c>
      <c r="AY277" s="144">
        <v>0</v>
      </c>
      <c r="AZ277" s="144">
        <v>0</v>
      </c>
      <c r="BA277" s="22">
        <f t="shared" si="12"/>
        <v>0</v>
      </c>
      <c r="BB277" s="22">
        <f t="shared" si="13"/>
        <v>0</v>
      </c>
      <c r="BC277" s="22">
        <f t="shared" si="14"/>
        <v>0</v>
      </c>
    </row>
    <row r="278" spans="1:55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41981.91</v>
      </c>
      <c r="AA278" s="77">
        <v>0</v>
      </c>
      <c r="AB278" s="77">
        <v>0</v>
      </c>
      <c r="AC278" s="77">
        <v>0</v>
      </c>
      <c r="AD278" s="77">
        <v>1177695.76</v>
      </c>
      <c r="AE278" s="148">
        <v>44291</v>
      </c>
      <c r="AF278" s="148">
        <v>46117</v>
      </c>
      <c r="AG278" s="149">
        <v>1177695.76</v>
      </c>
      <c r="AH278" s="83">
        <v>1.4305555555555556</v>
      </c>
      <c r="AI278" s="83">
        <v>5</v>
      </c>
      <c r="AJ278" s="150">
        <v>7.1294999999999997E-2</v>
      </c>
      <c r="AK278" s="79" t="s">
        <v>651</v>
      </c>
      <c r="AL278" s="79" t="s">
        <v>652</v>
      </c>
      <c r="AM278" s="144">
        <v>0</v>
      </c>
      <c r="AN278" s="144">
        <v>0</v>
      </c>
      <c r="AO278" s="144">
        <v>0</v>
      </c>
      <c r="AP278" s="144">
        <v>0</v>
      </c>
      <c r="AQ278" s="144">
        <v>0</v>
      </c>
      <c r="AR278" s="144">
        <v>0</v>
      </c>
      <c r="AS278" s="144">
        <v>0</v>
      </c>
      <c r="AT278" s="144">
        <v>0</v>
      </c>
      <c r="AU278" s="144">
        <v>0</v>
      </c>
      <c r="AV278" s="144">
        <v>0</v>
      </c>
      <c r="AW278" s="144">
        <v>0</v>
      </c>
      <c r="AX278" s="144">
        <v>0</v>
      </c>
      <c r="AY278" s="144">
        <v>0</v>
      </c>
      <c r="AZ278" s="144">
        <v>0</v>
      </c>
      <c r="BA278" s="22">
        <f t="shared" si="12"/>
        <v>0</v>
      </c>
      <c r="BB278" s="22">
        <f t="shared" si="13"/>
        <v>0</v>
      </c>
      <c r="BC278" s="22">
        <f t="shared" si="14"/>
        <v>0</v>
      </c>
    </row>
    <row r="279" spans="1:55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48">
        <v>44291</v>
      </c>
      <c r="AF279" s="148">
        <v>45387</v>
      </c>
      <c r="AG279" s="149">
        <v>174293.61</v>
      </c>
      <c r="AH279" s="83">
        <v>0</v>
      </c>
      <c r="AI279" s="83">
        <v>0</v>
      </c>
      <c r="AJ279" s="150">
        <v>6.1652999999999999E-2</v>
      </c>
      <c r="AK279" s="79" t="s">
        <v>651</v>
      </c>
      <c r="AL279" s="79" t="s">
        <v>652</v>
      </c>
      <c r="AM279" s="144">
        <v>0</v>
      </c>
      <c r="AN279" s="144">
        <v>0</v>
      </c>
      <c r="AO279" s="144">
        <v>0</v>
      </c>
      <c r="AP279" s="144">
        <v>0</v>
      </c>
      <c r="AQ279" s="144">
        <v>0</v>
      </c>
      <c r="AR279" s="144">
        <v>0</v>
      </c>
      <c r="AS279" s="144">
        <v>0</v>
      </c>
      <c r="AT279" s="144">
        <v>0</v>
      </c>
      <c r="AU279" s="144">
        <v>0</v>
      </c>
      <c r="AV279" s="144">
        <v>0</v>
      </c>
      <c r="AW279" s="144">
        <v>0</v>
      </c>
      <c r="AX279" s="144">
        <v>0</v>
      </c>
      <c r="AY279" s="144">
        <v>0</v>
      </c>
      <c r="AZ279" s="144">
        <v>0</v>
      </c>
      <c r="BA279" s="22">
        <f t="shared" si="12"/>
        <v>0</v>
      </c>
      <c r="BB279" s="22">
        <f t="shared" si="13"/>
        <v>0</v>
      </c>
      <c r="BC279" s="22">
        <f t="shared" si="14"/>
        <v>0</v>
      </c>
    </row>
    <row r="280" spans="1:55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48">
        <v>44291</v>
      </c>
      <c r="AF280" s="148">
        <v>45387</v>
      </c>
      <c r="AG280" s="149">
        <v>825166.01</v>
      </c>
      <c r="AH280" s="83">
        <v>0</v>
      </c>
      <c r="AI280" s="83">
        <v>0</v>
      </c>
      <c r="AJ280" s="150">
        <v>6.1652999999999999E-2</v>
      </c>
      <c r="AK280" s="79" t="s">
        <v>651</v>
      </c>
      <c r="AL280" s="79" t="s">
        <v>652</v>
      </c>
      <c r="AM280" s="144">
        <v>0</v>
      </c>
      <c r="AN280" s="144">
        <v>0</v>
      </c>
      <c r="AO280" s="144">
        <v>0</v>
      </c>
      <c r="AP280" s="144">
        <v>0</v>
      </c>
      <c r="AQ280" s="144">
        <v>0</v>
      </c>
      <c r="AR280" s="144">
        <v>0</v>
      </c>
      <c r="AS280" s="144">
        <v>0</v>
      </c>
      <c r="AT280" s="144">
        <v>0</v>
      </c>
      <c r="AU280" s="144">
        <v>0</v>
      </c>
      <c r="AV280" s="144">
        <v>0</v>
      </c>
      <c r="AW280" s="144">
        <v>0</v>
      </c>
      <c r="AX280" s="144">
        <v>0</v>
      </c>
      <c r="AY280" s="144">
        <v>0</v>
      </c>
      <c r="AZ280" s="144">
        <v>0</v>
      </c>
      <c r="BA280" s="22">
        <f t="shared" si="12"/>
        <v>0</v>
      </c>
      <c r="BB280" s="22">
        <f t="shared" si="13"/>
        <v>0</v>
      </c>
      <c r="BC280" s="22">
        <f t="shared" si="14"/>
        <v>0</v>
      </c>
    </row>
    <row r="281" spans="1:55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29415.11</v>
      </c>
      <c r="AA281" s="77">
        <v>0</v>
      </c>
      <c r="AB281" s="77">
        <v>0</v>
      </c>
      <c r="AC281" s="77">
        <v>0</v>
      </c>
      <c r="AD281" s="77">
        <v>825166.01</v>
      </c>
      <c r="AE281" s="148">
        <v>44291</v>
      </c>
      <c r="AF281" s="148">
        <v>46117</v>
      </c>
      <c r="AG281" s="149">
        <v>825166.01</v>
      </c>
      <c r="AH281" s="83">
        <v>1.4305555555555556</v>
      </c>
      <c r="AI281" s="83">
        <v>5</v>
      </c>
      <c r="AJ281" s="150">
        <v>7.1294999999999997E-2</v>
      </c>
      <c r="AK281" s="79" t="s">
        <v>651</v>
      </c>
      <c r="AL281" s="79" t="s">
        <v>652</v>
      </c>
      <c r="AM281" s="144">
        <v>0</v>
      </c>
      <c r="AN281" s="144">
        <v>0</v>
      </c>
      <c r="AO281" s="144">
        <v>0</v>
      </c>
      <c r="AP281" s="144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22">
        <f t="shared" si="12"/>
        <v>0</v>
      </c>
      <c r="BB281" s="22">
        <f t="shared" si="13"/>
        <v>0</v>
      </c>
      <c r="BC281" s="22">
        <f t="shared" si="14"/>
        <v>0</v>
      </c>
    </row>
    <row r="282" spans="1:55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48">
        <v>44291</v>
      </c>
      <c r="AF282" s="148">
        <v>45387</v>
      </c>
      <c r="AG282" s="149">
        <v>355480</v>
      </c>
      <c r="AH282" s="83">
        <v>0</v>
      </c>
      <c r="AI282" s="83">
        <v>0</v>
      </c>
      <c r="AJ282" s="150">
        <v>6.1652999999999999E-2</v>
      </c>
      <c r="AK282" s="79" t="s">
        <v>651</v>
      </c>
      <c r="AL282" s="79" t="s">
        <v>652</v>
      </c>
      <c r="AM282" s="144">
        <v>0</v>
      </c>
      <c r="AN282" s="144">
        <v>0</v>
      </c>
      <c r="AO282" s="144">
        <v>0</v>
      </c>
      <c r="AP282" s="144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22">
        <f t="shared" si="12"/>
        <v>0</v>
      </c>
      <c r="BB282" s="22">
        <f t="shared" si="13"/>
        <v>0</v>
      </c>
      <c r="BC282" s="22">
        <f t="shared" si="14"/>
        <v>0</v>
      </c>
    </row>
    <row r="283" spans="1:55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48">
        <v>44291</v>
      </c>
      <c r="AF283" s="148">
        <v>45387</v>
      </c>
      <c r="AG283" s="149">
        <v>197044.7</v>
      </c>
      <c r="AH283" s="83">
        <v>0</v>
      </c>
      <c r="AI283" s="83">
        <v>0</v>
      </c>
      <c r="AJ283" s="150">
        <v>6.1652999999999999E-2</v>
      </c>
      <c r="AK283" s="79" t="s">
        <v>651</v>
      </c>
      <c r="AL283" s="79" t="s">
        <v>652</v>
      </c>
      <c r="AM283" s="144">
        <v>0</v>
      </c>
      <c r="AN283" s="144">
        <v>0</v>
      </c>
      <c r="AO283" s="144">
        <v>0</v>
      </c>
      <c r="AP283" s="144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22">
        <f t="shared" si="12"/>
        <v>0</v>
      </c>
      <c r="BB283" s="22">
        <f t="shared" si="13"/>
        <v>0</v>
      </c>
      <c r="BC283" s="22">
        <f t="shared" si="14"/>
        <v>0</v>
      </c>
    </row>
    <row r="284" spans="1:55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48">
        <v>44291</v>
      </c>
      <c r="AF284" s="148">
        <v>45387</v>
      </c>
      <c r="AG284" s="149">
        <v>128855.61</v>
      </c>
      <c r="AH284" s="83">
        <v>0</v>
      </c>
      <c r="AI284" s="83">
        <v>0</v>
      </c>
      <c r="AJ284" s="150">
        <v>6.1652999999999999E-2</v>
      </c>
      <c r="AK284" s="79" t="s">
        <v>651</v>
      </c>
      <c r="AL284" s="79" t="s">
        <v>652</v>
      </c>
      <c r="AM284" s="144">
        <v>0</v>
      </c>
      <c r="AN284" s="144">
        <v>0</v>
      </c>
      <c r="AO284" s="144">
        <v>0</v>
      </c>
      <c r="AP284" s="144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22">
        <f t="shared" si="12"/>
        <v>0</v>
      </c>
      <c r="BB284" s="22">
        <f t="shared" si="13"/>
        <v>0</v>
      </c>
      <c r="BC284" s="22">
        <f t="shared" si="14"/>
        <v>0</v>
      </c>
    </row>
    <row r="285" spans="1:55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48">
        <v>44291</v>
      </c>
      <c r="AF285" s="148">
        <v>45387</v>
      </c>
      <c r="AG285" s="149">
        <v>155389.68</v>
      </c>
      <c r="AH285" s="83">
        <v>0</v>
      </c>
      <c r="AI285" s="83">
        <v>0</v>
      </c>
      <c r="AJ285" s="150">
        <v>6.1652999999999999E-2</v>
      </c>
      <c r="AK285" s="79" t="s">
        <v>651</v>
      </c>
      <c r="AL285" s="79" t="s">
        <v>652</v>
      </c>
      <c r="AM285" s="144">
        <v>0</v>
      </c>
      <c r="AN285" s="144">
        <v>0</v>
      </c>
      <c r="AO285" s="144">
        <v>0</v>
      </c>
      <c r="AP285" s="144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22">
        <f t="shared" si="12"/>
        <v>0</v>
      </c>
      <c r="BB285" s="22">
        <f t="shared" si="13"/>
        <v>0</v>
      </c>
      <c r="BC285" s="22">
        <f t="shared" si="14"/>
        <v>0</v>
      </c>
    </row>
    <row r="286" spans="1:55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48">
        <v>44291</v>
      </c>
      <c r="AF286" s="148">
        <v>45387</v>
      </c>
      <c r="AG286" s="149">
        <v>108467.13</v>
      </c>
      <c r="AH286" s="83">
        <v>0</v>
      </c>
      <c r="AI286" s="83">
        <v>0</v>
      </c>
      <c r="AJ286" s="150">
        <v>6.1652999999999999E-2</v>
      </c>
      <c r="AK286" s="79" t="s">
        <v>651</v>
      </c>
      <c r="AL286" s="79" t="s">
        <v>652</v>
      </c>
      <c r="AM286" s="144">
        <v>0</v>
      </c>
      <c r="AN286" s="144">
        <v>0</v>
      </c>
      <c r="AO286" s="144">
        <v>0</v>
      </c>
      <c r="AP286" s="144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22">
        <f t="shared" si="12"/>
        <v>0</v>
      </c>
      <c r="BB286" s="22">
        <f t="shared" si="13"/>
        <v>0</v>
      </c>
      <c r="BC286" s="22">
        <f t="shared" si="14"/>
        <v>0</v>
      </c>
    </row>
    <row r="287" spans="1:55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48">
        <v>44291</v>
      </c>
      <c r="AF287" s="148">
        <v>45387</v>
      </c>
      <c r="AG287" s="149">
        <v>220751.16</v>
      </c>
      <c r="AH287" s="83">
        <v>0</v>
      </c>
      <c r="AI287" s="83">
        <v>0</v>
      </c>
      <c r="AJ287" s="150">
        <v>6.1652999999999999E-2</v>
      </c>
      <c r="AK287" s="79" t="s">
        <v>651</v>
      </c>
      <c r="AL287" s="79" t="s">
        <v>652</v>
      </c>
      <c r="AM287" s="144">
        <v>0</v>
      </c>
      <c r="AN287" s="144">
        <v>0</v>
      </c>
      <c r="AO287" s="144">
        <v>0</v>
      </c>
      <c r="AP287" s="144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22">
        <f t="shared" si="12"/>
        <v>0</v>
      </c>
      <c r="BB287" s="22">
        <f t="shared" si="13"/>
        <v>0</v>
      </c>
      <c r="BC287" s="22">
        <f t="shared" si="14"/>
        <v>0</v>
      </c>
    </row>
    <row r="288" spans="1:55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48">
        <v>44291</v>
      </c>
      <c r="AF288" s="148">
        <v>45387</v>
      </c>
      <c r="AG288" s="149">
        <v>114784.95</v>
      </c>
      <c r="AH288" s="83">
        <v>0</v>
      </c>
      <c r="AI288" s="83">
        <v>0</v>
      </c>
      <c r="AJ288" s="150">
        <v>6.1652999999999999E-2</v>
      </c>
      <c r="AK288" s="79" t="s">
        <v>651</v>
      </c>
      <c r="AL288" s="79" t="s">
        <v>652</v>
      </c>
      <c r="AM288" s="144">
        <v>0</v>
      </c>
      <c r="AN288" s="144">
        <v>0</v>
      </c>
      <c r="AO288" s="144">
        <v>0</v>
      </c>
      <c r="AP288" s="144">
        <v>0</v>
      </c>
      <c r="AQ288" s="144">
        <v>0</v>
      </c>
      <c r="AR288" s="144">
        <v>0</v>
      </c>
      <c r="AS288" s="144">
        <v>0</v>
      </c>
      <c r="AT288" s="144">
        <v>0</v>
      </c>
      <c r="AU288" s="144">
        <v>0</v>
      </c>
      <c r="AV288" s="144">
        <v>0</v>
      </c>
      <c r="AW288" s="144">
        <v>0</v>
      </c>
      <c r="AX288" s="144">
        <v>0</v>
      </c>
      <c r="AY288" s="144">
        <v>0</v>
      </c>
      <c r="AZ288" s="144">
        <v>0</v>
      </c>
      <c r="BA288" s="22">
        <f t="shared" si="12"/>
        <v>0</v>
      </c>
      <c r="BB288" s="22">
        <f t="shared" si="13"/>
        <v>0</v>
      </c>
      <c r="BC288" s="22">
        <f t="shared" si="14"/>
        <v>0</v>
      </c>
    </row>
    <row r="289" spans="1:55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8">
        <v>41640</v>
      </c>
      <c r="AF289" s="148">
        <v>45292</v>
      </c>
      <c r="AG289" s="149">
        <v>53326480</v>
      </c>
      <c r="AH289" s="83">
        <v>0</v>
      </c>
      <c r="AI289" s="83">
        <v>0</v>
      </c>
      <c r="AJ289" s="150">
        <v>6.5000000000000002E-2</v>
      </c>
      <c r="AK289" s="79" t="s">
        <v>651</v>
      </c>
      <c r="AL289" s="79" t="s">
        <v>652</v>
      </c>
      <c r="AM289" s="144">
        <v>0</v>
      </c>
      <c r="AN289" s="144">
        <v>0</v>
      </c>
      <c r="AO289" s="144">
        <v>0</v>
      </c>
      <c r="AP289" s="144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0</v>
      </c>
      <c r="AY289" s="144">
        <v>0</v>
      </c>
      <c r="AZ289" s="144">
        <v>0</v>
      </c>
      <c r="BA289" s="22">
        <f t="shared" si="12"/>
        <v>0</v>
      </c>
      <c r="BB289" s="22">
        <f t="shared" si="13"/>
        <v>0</v>
      </c>
      <c r="BC289" s="22">
        <f t="shared" si="14"/>
        <v>0</v>
      </c>
    </row>
    <row r="290" spans="1:55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8">
        <v>41968</v>
      </c>
      <c r="AF290" s="148">
        <v>45621</v>
      </c>
      <c r="AG290" s="149">
        <v>26856444.289999999</v>
      </c>
      <c r="AH290" s="83">
        <v>6.9444444444444448E-2</v>
      </c>
      <c r="AI290" s="83">
        <v>10</v>
      </c>
      <c r="AJ290" s="150">
        <v>6.5000000000000002E-2</v>
      </c>
      <c r="AK290" s="79" t="s">
        <v>651</v>
      </c>
      <c r="AL290" s="79" t="s">
        <v>652</v>
      </c>
      <c r="AM290" s="144">
        <v>5371288.8600000003</v>
      </c>
      <c r="AN290" s="144">
        <v>0</v>
      </c>
      <c r="AO290" s="144">
        <v>0</v>
      </c>
      <c r="AP290" s="144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22">
        <f t="shared" si="12"/>
        <v>5371288.8600000003</v>
      </c>
      <c r="BB290" s="22">
        <f t="shared" si="13"/>
        <v>0</v>
      </c>
      <c r="BC290" s="22">
        <f t="shared" si="14"/>
        <v>5371288.8600000003</v>
      </c>
    </row>
    <row r="291" spans="1:55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8">
        <v>42003</v>
      </c>
      <c r="AF291" s="148">
        <v>45290</v>
      </c>
      <c r="AG291" s="149">
        <v>2530427.46</v>
      </c>
      <c r="AH291" s="83">
        <v>0</v>
      </c>
      <c r="AI291" s="83">
        <v>0</v>
      </c>
      <c r="AJ291" s="150">
        <v>6.2100000000000002E-2</v>
      </c>
      <c r="AK291" s="79" t="s">
        <v>651</v>
      </c>
      <c r="AL291" s="79" t="s">
        <v>652</v>
      </c>
      <c r="AM291" s="144">
        <v>0</v>
      </c>
      <c r="AN291" s="144">
        <v>0</v>
      </c>
      <c r="AO291" s="144">
        <v>0</v>
      </c>
      <c r="AP291" s="144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22">
        <f t="shared" si="12"/>
        <v>0</v>
      </c>
      <c r="BB291" s="22">
        <f t="shared" si="13"/>
        <v>0</v>
      </c>
      <c r="BC291" s="22">
        <f t="shared" si="14"/>
        <v>0</v>
      </c>
    </row>
    <row r="292" spans="1:55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3325.7</v>
      </c>
      <c r="AA292" s="77">
        <v>0</v>
      </c>
      <c r="AB292" s="77">
        <v>0</v>
      </c>
      <c r="AC292" s="77">
        <v>0</v>
      </c>
      <c r="AD292" s="77">
        <v>613974.47</v>
      </c>
      <c r="AE292" s="148">
        <v>42003</v>
      </c>
      <c r="AF292" s="148">
        <v>45656</v>
      </c>
      <c r="AG292" s="149">
        <v>3069872.43</v>
      </c>
      <c r="AH292" s="83">
        <v>0.16666666666666666</v>
      </c>
      <c r="AI292" s="83">
        <v>10</v>
      </c>
      <c r="AJ292" s="150">
        <v>6.5000000000000002E-2</v>
      </c>
      <c r="AK292" s="79" t="s">
        <v>651</v>
      </c>
      <c r="AL292" s="79" t="s">
        <v>652</v>
      </c>
      <c r="AM292" s="144">
        <v>0</v>
      </c>
      <c r="AN292" s="144">
        <v>613974.49</v>
      </c>
      <c r="AO292" s="144">
        <v>0</v>
      </c>
      <c r="AP292" s="144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22">
        <f t="shared" si="12"/>
        <v>613974.49</v>
      </c>
      <c r="BB292" s="22">
        <f t="shared" si="13"/>
        <v>0</v>
      </c>
      <c r="BC292" s="22">
        <f t="shared" si="14"/>
        <v>613974.49</v>
      </c>
    </row>
    <row r="293" spans="1:55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0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0</v>
      </c>
      <c r="AE293" s="148">
        <v>43677</v>
      </c>
      <c r="AF293" s="148">
        <v>45504</v>
      </c>
      <c r="AG293" s="149">
        <v>1819855</v>
      </c>
      <c r="AH293" s="83">
        <v>0</v>
      </c>
      <c r="AI293" s="83">
        <v>0</v>
      </c>
      <c r="AJ293" s="150">
        <v>5.0700000000000002E-2</v>
      </c>
      <c r="AK293" s="79" t="s">
        <v>651</v>
      </c>
      <c r="AL293" s="79" t="s">
        <v>652</v>
      </c>
      <c r="AM293" s="144">
        <v>0</v>
      </c>
      <c r="AN293" s="144">
        <v>0</v>
      </c>
      <c r="AO293" s="144">
        <v>0</v>
      </c>
      <c r="AP293" s="144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22">
        <f t="shared" si="12"/>
        <v>0</v>
      </c>
      <c r="BB293" s="22">
        <f t="shared" si="13"/>
        <v>0</v>
      </c>
      <c r="BC293" s="22">
        <f t="shared" si="14"/>
        <v>0</v>
      </c>
    </row>
    <row r="294" spans="1:55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15738.87</v>
      </c>
      <c r="AA294" s="77">
        <v>0</v>
      </c>
      <c r="AB294" s="77">
        <v>0</v>
      </c>
      <c r="AC294" s="77">
        <v>0</v>
      </c>
      <c r="AD294" s="77">
        <v>3523627.5</v>
      </c>
      <c r="AE294" s="148">
        <v>43677</v>
      </c>
      <c r="AF294" s="148">
        <v>45869</v>
      </c>
      <c r="AG294" s="149">
        <v>3523627.5</v>
      </c>
      <c r="AH294" s="83">
        <v>0.75</v>
      </c>
      <c r="AI294" s="83">
        <v>6</v>
      </c>
      <c r="AJ294" s="150">
        <v>5.3600000000000002E-2</v>
      </c>
      <c r="AK294" s="79" t="s">
        <v>651</v>
      </c>
      <c r="AL294" s="79" t="s">
        <v>652</v>
      </c>
      <c r="AM294" s="144">
        <v>0</v>
      </c>
      <c r="AN294" s="144">
        <v>0</v>
      </c>
      <c r="AO294" s="144">
        <v>1761813.75</v>
      </c>
      <c r="AP294" s="144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1761813.75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22">
        <f t="shared" si="12"/>
        <v>0</v>
      </c>
      <c r="BB294" s="22">
        <f t="shared" si="13"/>
        <v>3523627.5</v>
      </c>
      <c r="BC294" s="22">
        <f t="shared" si="14"/>
        <v>3523627.5</v>
      </c>
    </row>
    <row r="295" spans="1:55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20986.76</v>
      </c>
      <c r="AA295" s="77">
        <v>0</v>
      </c>
      <c r="AB295" s="77">
        <v>0</v>
      </c>
      <c r="AC295" s="77">
        <v>0</v>
      </c>
      <c r="AD295" s="77">
        <v>4465267.5</v>
      </c>
      <c r="AE295" s="148">
        <v>43677</v>
      </c>
      <c r="AF295" s="148">
        <v>46234</v>
      </c>
      <c r="AG295" s="149">
        <v>4465267.5</v>
      </c>
      <c r="AH295" s="83">
        <v>1.75</v>
      </c>
      <c r="AI295" s="83">
        <v>7</v>
      </c>
      <c r="AJ295" s="150">
        <v>5.6399999999999999E-2</v>
      </c>
      <c r="AK295" s="79" t="s">
        <v>651</v>
      </c>
      <c r="AL295" s="79" t="s">
        <v>652</v>
      </c>
      <c r="AM295" s="144">
        <v>0</v>
      </c>
      <c r="AN295" s="144">
        <v>0</v>
      </c>
      <c r="AO295" s="144">
        <v>0</v>
      </c>
      <c r="AP295" s="144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2232633.75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22">
        <f t="shared" si="12"/>
        <v>0</v>
      </c>
      <c r="BB295" s="22">
        <f t="shared" si="13"/>
        <v>2232633.75</v>
      </c>
      <c r="BC295" s="22">
        <f t="shared" si="14"/>
        <v>2232633.75</v>
      </c>
    </row>
    <row r="296" spans="1:55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7582.7</v>
      </c>
      <c r="AA296" s="77">
        <v>0</v>
      </c>
      <c r="AB296" s="77">
        <v>0</v>
      </c>
      <c r="AC296" s="77">
        <v>0</v>
      </c>
      <c r="AD296" s="77">
        <v>1534442.5</v>
      </c>
      <c r="AE296" s="148">
        <v>43677</v>
      </c>
      <c r="AF296" s="148">
        <v>46599</v>
      </c>
      <c r="AG296" s="149">
        <v>1534442.5</v>
      </c>
      <c r="AH296" s="83">
        <v>2.75</v>
      </c>
      <c r="AI296" s="83">
        <v>8</v>
      </c>
      <c r="AJ296" s="150">
        <v>5.9299999999999999E-2</v>
      </c>
      <c r="AK296" s="79" t="s">
        <v>651</v>
      </c>
      <c r="AL296" s="79" t="s">
        <v>652</v>
      </c>
      <c r="AM296" s="144">
        <v>0</v>
      </c>
      <c r="AN296" s="144">
        <v>0</v>
      </c>
      <c r="AO296" s="144">
        <v>0</v>
      </c>
      <c r="AP296" s="144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511480.83</v>
      </c>
      <c r="AV296" s="144">
        <v>0</v>
      </c>
      <c r="AW296" s="144">
        <v>0</v>
      </c>
      <c r="AX296" s="144">
        <v>0</v>
      </c>
      <c r="AY296" s="144">
        <v>0</v>
      </c>
      <c r="AZ296" s="144">
        <v>0</v>
      </c>
      <c r="BA296" s="22">
        <f t="shared" si="12"/>
        <v>0</v>
      </c>
      <c r="BB296" s="22">
        <f t="shared" si="13"/>
        <v>511480.83</v>
      </c>
      <c r="BC296" s="22">
        <f t="shared" si="14"/>
        <v>511480.83</v>
      </c>
    </row>
    <row r="297" spans="1:55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549.58000000000004</v>
      </c>
      <c r="AA297" s="77">
        <v>0</v>
      </c>
      <c r="AB297" s="77">
        <v>0</v>
      </c>
      <c r="AC297" s="77">
        <v>0</v>
      </c>
      <c r="AD297" s="77">
        <v>106200</v>
      </c>
      <c r="AE297" s="148">
        <v>43677</v>
      </c>
      <c r="AF297" s="148">
        <v>46965</v>
      </c>
      <c r="AG297" s="149">
        <v>106200</v>
      </c>
      <c r="AH297" s="83">
        <v>3.75</v>
      </c>
      <c r="AI297" s="83">
        <v>9</v>
      </c>
      <c r="AJ297" s="150">
        <v>6.2100000000000002E-2</v>
      </c>
      <c r="AK297" s="79" t="s">
        <v>651</v>
      </c>
      <c r="AL297" s="79" t="s">
        <v>652</v>
      </c>
      <c r="AM297" s="144">
        <v>0</v>
      </c>
      <c r="AN297" s="144">
        <v>0</v>
      </c>
      <c r="AO297" s="144">
        <v>0</v>
      </c>
      <c r="AP297" s="144">
        <v>0</v>
      </c>
      <c r="AQ297" s="144">
        <v>0</v>
      </c>
      <c r="AR297" s="144">
        <v>0</v>
      </c>
      <c r="AS297" s="144">
        <v>0</v>
      </c>
      <c r="AT297" s="144">
        <v>0</v>
      </c>
      <c r="AU297" s="144">
        <v>26550</v>
      </c>
      <c r="AV297" s="144">
        <v>0</v>
      </c>
      <c r="AW297" s="144">
        <v>0</v>
      </c>
      <c r="AX297" s="144">
        <v>0</v>
      </c>
      <c r="AY297" s="144">
        <v>0</v>
      </c>
      <c r="AZ297" s="144">
        <v>0</v>
      </c>
      <c r="BA297" s="22">
        <f t="shared" si="12"/>
        <v>0</v>
      </c>
      <c r="BB297" s="22">
        <f t="shared" si="13"/>
        <v>26550</v>
      </c>
      <c r="BC297" s="22">
        <f t="shared" si="14"/>
        <v>26550</v>
      </c>
    </row>
    <row r="298" spans="1:55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0</v>
      </c>
      <c r="X298" s="77">
        <v>0</v>
      </c>
      <c r="Y298" s="77">
        <v>0</v>
      </c>
      <c r="Z298" s="77">
        <v>0</v>
      </c>
      <c r="AA298" s="77">
        <v>0</v>
      </c>
      <c r="AB298" s="77">
        <v>0</v>
      </c>
      <c r="AC298" s="77">
        <v>0</v>
      </c>
      <c r="AD298" s="77">
        <v>0</v>
      </c>
      <c r="AE298" s="148">
        <v>43678</v>
      </c>
      <c r="AF298" s="148">
        <v>45505</v>
      </c>
      <c r="AG298" s="149">
        <v>361375</v>
      </c>
      <c r="AH298" s="83">
        <v>0</v>
      </c>
      <c r="AI298" s="83">
        <v>0</v>
      </c>
      <c r="AJ298" s="150">
        <v>5.0700000000000002E-2</v>
      </c>
      <c r="AK298" s="79" t="s">
        <v>651</v>
      </c>
      <c r="AL298" s="79" t="s">
        <v>652</v>
      </c>
      <c r="AM298" s="144">
        <v>0</v>
      </c>
      <c r="AN298" s="144">
        <v>0</v>
      </c>
      <c r="AO298" s="144">
        <v>0</v>
      </c>
      <c r="AP298" s="144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22">
        <f t="shared" si="12"/>
        <v>0</v>
      </c>
      <c r="BB298" s="22">
        <f t="shared" si="13"/>
        <v>0</v>
      </c>
      <c r="BC298" s="22">
        <f t="shared" si="14"/>
        <v>0</v>
      </c>
    </row>
    <row r="299" spans="1:55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8">
        <v>43678</v>
      </c>
      <c r="AF299" s="148">
        <v>45870</v>
      </c>
      <c r="AG299" s="149">
        <v>1503910</v>
      </c>
      <c r="AH299" s="83">
        <v>0.75277777777777777</v>
      </c>
      <c r="AI299" s="83">
        <v>6</v>
      </c>
      <c r="AJ299" s="150">
        <v>5.3600000000000002E-2</v>
      </c>
      <c r="AK299" s="79" t="s">
        <v>651</v>
      </c>
      <c r="AL299" s="79" t="s">
        <v>652</v>
      </c>
      <c r="AM299" s="144">
        <v>0</v>
      </c>
      <c r="AN299" s="144">
        <v>0</v>
      </c>
      <c r="AO299" s="144">
        <v>0</v>
      </c>
      <c r="AP299" s="144">
        <v>751955</v>
      </c>
      <c r="AQ299" s="144">
        <v>0</v>
      </c>
      <c r="AR299" s="144">
        <v>0</v>
      </c>
      <c r="AS299" s="144">
        <v>0</v>
      </c>
      <c r="AT299" s="144">
        <v>0</v>
      </c>
      <c r="AU299" s="144">
        <v>0</v>
      </c>
      <c r="AV299" s="144">
        <v>751955</v>
      </c>
      <c r="AW299" s="144">
        <v>0</v>
      </c>
      <c r="AX299" s="144">
        <v>0</v>
      </c>
      <c r="AY299" s="144">
        <v>0</v>
      </c>
      <c r="AZ299" s="144">
        <v>0</v>
      </c>
      <c r="BA299" s="22">
        <f t="shared" si="12"/>
        <v>0</v>
      </c>
      <c r="BB299" s="22">
        <f t="shared" si="13"/>
        <v>1503910</v>
      </c>
      <c r="BC299" s="22">
        <f t="shared" si="14"/>
        <v>1503910</v>
      </c>
    </row>
    <row r="300" spans="1:55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8">
        <v>43678</v>
      </c>
      <c r="AF300" s="148">
        <v>46235</v>
      </c>
      <c r="AG300" s="149">
        <v>1777522.5</v>
      </c>
      <c r="AH300" s="83">
        <v>1.7527777777777778</v>
      </c>
      <c r="AI300" s="83">
        <v>7</v>
      </c>
      <c r="AJ300" s="150">
        <v>5.6399999999999999E-2</v>
      </c>
      <c r="AK300" s="79" t="s">
        <v>651</v>
      </c>
      <c r="AL300" s="79" t="s">
        <v>652</v>
      </c>
      <c r="AM300" s="144">
        <v>0</v>
      </c>
      <c r="AN300" s="144">
        <v>0</v>
      </c>
      <c r="AO300" s="144">
        <v>0</v>
      </c>
      <c r="AP300" s="144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888761.25</v>
      </c>
      <c r="AW300" s="144">
        <v>0</v>
      </c>
      <c r="AX300" s="144">
        <v>0</v>
      </c>
      <c r="AY300" s="144">
        <v>0</v>
      </c>
      <c r="AZ300" s="144">
        <v>0</v>
      </c>
      <c r="BA300" s="22">
        <f t="shared" si="12"/>
        <v>0</v>
      </c>
      <c r="BB300" s="22">
        <f t="shared" si="13"/>
        <v>888761.25</v>
      </c>
      <c r="BC300" s="22">
        <f t="shared" si="14"/>
        <v>888761.25</v>
      </c>
    </row>
    <row r="301" spans="1:55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8">
        <v>43678</v>
      </c>
      <c r="AF301" s="148">
        <v>46600</v>
      </c>
      <c r="AG301" s="149">
        <v>748267.5</v>
      </c>
      <c r="AH301" s="83">
        <v>2.7527777777777778</v>
      </c>
      <c r="AI301" s="83">
        <v>8</v>
      </c>
      <c r="AJ301" s="150">
        <v>5.9299999999999999E-2</v>
      </c>
      <c r="AK301" s="79" t="s">
        <v>651</v>
      </c>
      <c r="AL301" s="79" t="s">
        <v>652</v>
      </c>
      <c r="AM301" s="144">
        <v>0</v>
      </c>
      <c r="AN301" s="144">
        <v>0</v>
      </c>
      <c r="AO301" s="144">
        <v>0</v>
      </c>
      <c r="AP301" s="144">
        <v>0</v>
      </c>
      <c r="AQ301" s="144">
        <v>0</v>
      </c>
      <c r="AR301" s="144">
        <v>0</v>
      </c>
      <c r="AS301" s="144">
        <v>0</v>
      </c>
      <c r="AT301" s="144">
        <v>0</v>
      </c>
      <c r="AU301" s="144">
        <v>0</v>
      </c>
      <c r="AV301" s="144">
        <v>249422.5</v>
      </c>
      <c r="AW301" s="144">
        <v>0</v>
      </c>
      <c r="AX301" s="144">
        <v>0</v>
      </c>
      <c r="AY301" s="144">
        <v>0</v>
      </c>
      <c r="AZ301" s="144">
        <v>0</v>
      </c>
      <c r="BA301" s="22">
        <f t="shared" si="12"/>
        <v>0</v>
      </c>
      <c r="BB301" s="22">
        <f t="shared" si="13"/>
        <v>249422.5</v>
      </c>
      <c r="BC301" s="22">
        <f t="shared" si="14"/>
        <v>249422.5</v>
      </c>
    </row>
    <row r="302" spans="1:55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8">
        <v>43678</v>
      </c>
      <c r="AF302" s="148">
        <v>46966</v>
      </c>
      <c r="AG302" s="149">
        <v>106200</v>
      </c>
      <c r="AH302" s="83">
        <v>3.7527777777777778</v>
      </c>
      <c r="AI302" s="83">
        <v>9</v>
      </c>
      <c r="AJ302" s="150">
        <v>6.2100000000000002E-2</v>
      </c>
      <c r="AK302" s="79" t="s">
        <v>651</v>
      </c>
      <c r="AL302" s="79" t="s">
        <v>652</v>
      </c>
      <c r="AM302" s="144">
        <v>0</v>
      </c>
      <c r="AN302" s="144">
        <v>0</v>
      </c>
      <c r="AO302" s="144">
        <v>0</v>
      </c>
      <c r="AP302" s="144">
        <v>0</v>
      </c>
      <c r="AQ302" s="144">
        <v>0</v>
      </c>
      <c r="AR302" s="144">
        <v>0</v>
      </c>
      <c r="AS302" s="144">
        <v>0</v>
      </c>
      <c r="AT302" s="144">
        <v>0</v>
      </c>
      <c r="AU302" s="144">
        <v>0</v>
      </c>
      <c r="AV302" s="144">
        <v>26550</v>
      </c>
      <c r="AW302" s="144">
        <v>0</v>
      </c>
      <c r="AX302" s="144">
        <v>0</v>
      </c>
      <c r="AY302" s="144">
        <v>0</v>
      </c>
      <c r="AZ302" s="144">
        <v>0</v>
      </c>
      <c r="BA302" s="22">
        <f t="shared" si="12"/>
        <v>0</v>
      </c>
      <c r="BB302" s="22">
        <f t="shared" si="13"/>
        <v>26550</v>
      </c>
      <c r="BC302" s="22">
        <f t="shared" si="14"/>
        <v>26550</v>
      </c>
    </row>
    <row r="303" spans="1:55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0</v>
      </c>
      <c r="X303" s="77">
        <v>0</v>
      </c>
      <c r="Y303" s="77">
        <v>0</v>
      </c>
      <c r="Z303" s="77">
        <v>0</v>
      </c>
      <c r="AA303" s="77">
        <v>0</v>
      </c>
      <c r="AB303" s="77">
        <v>0</v>
      </c>
      <c r="AC303" s="77">
        <v>0</v>
      </c>
      <c r="AD303" s="77">
        <v>0</v>
      </c>
      <c r="AE303" s="148">
        <v>43679</v>
      </c>
      <c r="AF303" s="148">
        <v>45506</v>
      </c>
      <c r="AG303" s="149">
        <v>887212.5</v>
      </c>
      <c r="AH303" s="83">
        <v>0</v>
      </c>
      <c r="AI303" s="83">
        <v>0</v>
      </c>
      <c r="AJ303" s="150">
        <v>5.0700000000000002E-2</v>
      </c>
      <c r="AK303" s="79" t="s">
        <v>651</v>
      </c>
      <c r="AL303" s="79" t="s">
        <v>652</v>
      </c>
      <c r="AM303" s="144">
        <v>0</v>
      </c>
      <c r="AN303" s="144">
        <v>0</v>
      </c>
      <c r="AO303" s="144">
        <v>0</v>
      </c>
      <c r="AP303" s="144">
        <v>0</v>
      </c>
      <c r="AQ303" s="144">
        <v>0</v>
      </c>
      <c r="AR303" s="144">
        <v>0</v>
      </c>
      <c r="AS303" s="144">
        <v>0</v>
      </c>
      <c r="AT303" s="144">
        <v>0</v>
      </c>
      <c r="AU303" s="144">
        <v>0</v>
      </c>
      <c r="AV303" s="144">
        <v>0</v>
      </c>
      <c r="AW303" s="144">
        <v>0</v>
      </c>
      <c r="AX303" s="144">
        <v>0</v>
      </c>
      <c r="AY303" s="144">
        <v>0</v>
      </c>
      <c r="AZ303" s="144">
        <v>0</v>
      </c>
      <c r="BA303" s="22">
        <f t="shared" si="12"/>
        <v>0</v>
      </c>
      <c r="BB303" s="22">
        <f t="shared" si="13"/>
        <v>0</v>
      </c>
      <c r="BC303" s="22">
        <f t="shared" si="14"/>
        <v>0</v>
      </c>
    </row>
    <row r="304" spans="1:55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8">
        <v>43679</v>
      </c>
      <c r="AF304" s="148">
        <v>45871</v>
      </c>
      <c r="AG304" s="149">
        <v>1101677.5</v>
      </c>
      <c r="AH304" s="83">
        <v>0.75555555555555554</v>
      </c>
      <c r="AI304" s="83">
        <v>6</v>
      </c>
      <c r="AJ304" s="150">
        <v>5.3600000000000002E-2</v>
      </c>
      <c r="AK304" s="79" t="s">
        <v>651</v>
      </c>
      <c r="AL304" s="79" t="s">
        <v>652</v>
      </c>
      <c r="AM304" s="144">
        <v>0</v>
      </c>
      <c r="AN304" s="144">
        <v>0</v>
      </c>
      <c r="AO304" s="144">
        <v>0</v>
      </c>
      <c r="AP304" s="144">
        <v>550838.75</v>
      </c>
      <c r="AQ304" s="144">
        <v>0</v>
      </c>
      <c r="AR304" s="144">
        <v>0</v>
      </c>
      <c r="AS304" s="144">
        <v>0</v>
      </c>
      <c r="AT304" s="144">
        <v>0</v>
      </c>
      <c r="AU304" s="144">
        <v>0</v>
      </c>
      <c r="AV304" s="144">
        <v>550838.75</v>
      </c>
      <c r="AW304" s="144">
        <v>0</v>
      </c>
      <c r="AX304" s="144">
        <v>0</v>
      </c>
      <c r="AY304" s="144">
        <v>0</v>
      </c>
      <c r="AZ304" s="144">
        <v>0</v>
      </c>
      <c r="BA304" s="22">
        <f t="shared" si="12"/>
        <v>0</v>
      </c>
      <c r="BB304" s="22">
        <f t="shared" si="13"/>
        <v>1101677.5</v>
      </c>
      <c r="BC304" s="22">
        <f t="shared" si="14"/>
        <v>1101677.5</v>
      </c>
    </row>
    <row r="305" spans="1:55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8">
        <v>43679</v>
      </c>
      <c r="AF305" s="148">
        <v>46236</v>
      </c>
      <c r="AG305" s="149">
        <v>1409362.5</v>
      </c>
      <c r="AH305" s="83">
        <v>1.7555555555555555</v>
      </c>
      <c r="AI305" s="83">
        <v>7</v>
      </c>
      <c r="AJ305" s="150">
        <v>5.6399999999999999E-2</v>
      </c>
      <c r="AK305" s="79" t="s">
        <v>651</v>
      </c>
      <c r="AL305" s="79" t="s">
        <v>652</v>
      </c>
      <c r="AM305" s="144">
        <v>0</v>
      </c>
      <c r="AN305" s="144">
        <v>0</v>
      </c>
      <c r="AO305" s="144">
        <v>0</v>
      </c>
      <c r="AP305" s="144">
        <v>0</v>
      </c>
      <c r="AQ305" s="144">
        <v>0</v>
      </c>
      <c r="AR305" s="144">
        <v>0</v>
      </c>
      <c r="AS305" s="144">
        <v>0</v>
      </c>
      <c r="AT305" s="144">
        <v>0</v>
      </c>
      <c r="AU305" s="144">
        <v>0</v>
      </c>
      <c r="AV305" s="144">
        <v>704681.25</v>
      </c>
      <c r="AW305" s="144">
        <v>0</v>
      </c>
      <c r="AX305" s="144">
        <v>0</v>
      </c>
      <c r="AY305" s="144">
        <v>0</v>
      </c>
      <c r="AZ305" s="144">
        <v>0</v>
      </c>
      <c r="BA305" s="22">
        <f t="shared" si="12"/>
        <v>0</v>
      </c>
      <c r="BB305" s="22">
        <f t="shared" si="13"/>
        <v>704681.25</v>
      </c>
      <c r="BC305" s="22">
        <f t="shared" si="14"/>
        <v>704681.25</v>
      </c>
    </row>
    <row r="306" spans="1:55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8">
        <v>43679</v>
      </c>
      <c r="AF306" s="148">
        <v>46601</v>
      </c>
      <c r="AG306" s="149">
        <v>416245</v>
      </c>
      <c r="AH306" s="83">
        <v>2.7555555555555555</v>
      </c>
      <c r="AI306" s="83">
        <v>8</v>
      </c>
      <c r="AJ306" s="150">
        <v>5.9299999999999999E-2</v>
      </c>
      <c r="AK306" s="79" t="s">
        <v>651</v>
      </c>
      <c r="AL306" s="79" t="s">
        <v>652</v>
      </c>
      <c r="AM306" s="144">
        <v>0</v>
      </c>
      <c r="AN306" s="144">
        <v>0</v>
      </c>
      <c r="AO306" s="144">
        <v>0</v>
      </c>
      <c r="AP306" s="144">
        <v>0</v>
      </c>
      <c r="AQ306" s="144">
        <v>0</v>
      </c>
      <c r="AR306" s="144">
        <v>0</v>
      </c>
      <c r="AS306" s="144">
        <v>0</v>
      </c>
      <c r="AT306" s="144">
        <v>0</v>
      </c>
      <c r="AU306" s="144">
        <v>0</v>
      </c>
      <c r="AV306" s="144">
        <v>138748.32999999999</v>
      </c>
      <c r="AW306" s="144">
        <v>0</v>
      </c>
      <c r="AX306" s="144">
        <v>0</v>
      </c>
      <c r="AY306" s="144">
        <v>0</v>
      </c>
      <c r="AZ306" s="144">
        <v>0</v>
      </c>
      <c r="BA306" s="22">
        <f t="shared" si="12"/>
        <v>0</v>
      </c>
      <c r="BB306" s="22">
        <f t="shared" si="13"/>
        <v>138748.32999999999</v>
      </c>
      <c r="BC306" s="22">
        <f t="shared" si="14"/>
        <v>138748.32999999999</v>
      </c>
    </row>
    <row r="307" spans="1:55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0</v>
      </c>
      <c r="X307" s="77">
        <v>0</v>
      </c>
      <c r="Y307" s="77">
        <v>0</v>
      </c>
      <c r="Z307" s="77">
        <v>0</v>
      </c>
      <c r="AA307" s="77">
        <v>0</v>
      </c>
      <c r="AB307" s="77">
        <v>0</v>
      </c>
      <c r="AC307" s="77">
        <v>0</v>
      </c>
      <c r="AD307" s="77">
        <v>0</v>
      </c>
      <c r="AE307" s="148">
        <v>43679</v>
      </c>
      <c r="AF307" s="148">
        <v>45506</v>
      </c>
      <c r="AG307" s="149">
        <v>364325</v>
      </c>
      <c r="AH307" s="83">
        <v>0</v>
      </c>
      <c r="AI307" s="83">
        <v>0</v>
      </c>
      <c r="AJ307" s="150">
        <v>5.0700000000000002E-2</v>
      </c>
      <c r="AK307" s="79" t="s">
        <v>651</v>
      </c>
      <c r="AL307" s="79" t="s">
        <v>652</v>
      </c>
      <c r="AM307" s="144">
        <v>0</v>
      </c>
      <c r="AN307" s="144">
        <v>0</v>
      </c>
      <c r="AO307" s="144">
        <v>0</v>
      </c>
      <c r="AP307" s="144">
        <v>0</v>
      </c>
      <c r="AQ307" s="144">
        <v>0</v>
      </c>
      <c r="AR307" s="144">
        <v>0</v>
      </c>
      <c r="AS307" s="144">
        <v>0</v>
      </c>
      <c r="AT307" s="144">
        <v>0</v>
      </c>
      <c r="AU307" s="144">
        <v>0</v>
      </c>
      <c r="AV307" s="144">
        <v>0</v>
      </c>
      <c r="AW307" s="144">
        <v>0</v>
      </c>
      <c r="AX307" s="144">
        <v>0</v>
      </c>
      <c r="AY307" s="144">
        <v>0</v>
      </c>
      <c r="AZ307" s="144">
        <v>0</v>
      </c>
      <c r="BA307" s="22">
        <f t="shared" si="12"/>
        <v>0</v>
      </c>
      <c r="BB307" s="22">
        <f t="shared" si="13"/>
        <v>0</v>
      </c>
      <c r="BC307" s="22">
        <f t="shared" si="14"/>
        <v>0</v>
      </c>
    </row>
    <row r="308" spans="1:55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8">
        <v>43679</v>
      </c>
      <c r="AF308" s="148">
        <v>45871</v>
      </c>
      <c r="AG308" s="149">
        <v>929692.5</v>
      </c>
      <c r="AH308" s="83">
        <v>0.75555555555555554</v>
      </c>
      <c r="AI308" s="83">
        <v>6</v>
      </c>
      <c r="AJ308" s="150">
        <v>5.3600000000000002E-2</v>
      </c>
      <c r="AK308" s="79" t="s">
        <v>651</v>
      </c>
      <c r="AL308" s="79" t="s">
        <v>652</v>
      </c>
      <c r="AM308" s="144">
        <v>0</v>
      </c>
      <c r="AN308" s="144">
        <v>0</v>
      </c>
      <c r="AO308" s="144">
        <v>0</v>
      </c>
      <c r="AP308" s="144">
        <v>464846.25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464846.25</v>
      </c>
      <c r="AW308" s="144">
        <v>0</v>
      </c>
      <c r="AX308" s="144">
        <v>0</v>
      </c>
      <c r="AY308" s="144">
        <v>0</v>
      </c>
      <c r="AZ308" s="144">
        <v>0</v>
      </c>
      <c r="BA308" s="22">
        <f t="shared" si="12"/>
        <v>0</v>
      </c>
      <c r="BB308" s="22">
        <f t="shared" si="13"/>
        <v>929692.5</v>
      </c>
      <c r="BC308" s="22">
        <f t="shared" si="14"/>
        <v>929692.5</v>
      </c>
    </row>
    <row r="309" spans="1:55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8">
        <v>43679</v>
      </c>
      <c r="AF309" s="148">
        <v>46236</v>
      </c>
      <c r="AG309" s="149">
        <v>828802.5</v>
      </c>
      <c r="AH309" s="83">
        <v>1.7555555555555555</v>
      </c>
      <c r="AI309" s="83">
        <v>7</v>
      </c>
      <c r="AJ309" s="150">
        <v>5.6399999999999999E-2</v>
      </c>
      <c r="AK309" s="79" t="s">
        <v>651</v>
      </c>
      <c r="AL309" s="79" t="s">
        <v>652</v>
      </c>
      <c r="AM309" s="144">
        <v>0</v>
      </c>
      <c r="AN309" s="144">
        <v>0</v>
      </c>
      <c r="AO309" s="144">
        <v>0</v>
      </c>
      <c r="AP309" s="144">
        <v>0</v>
      </c>
      <c r="AQ309" s="144">
        <v>0</v>
      </c>
      <c r="AR309" s="144">
        <v>0</v>
      </c>
      <c r="AS309" s="144">
        <v>0</v>
      </c>
      <c r="AT309" s="144">
        <v>0</v>
      </c>
      <c r="AU309" s="144">
        <v>0</v>
      </c>
      <c r="AV309" s="144">
        <v>414401.25</v>
      </c>
      <c r="AW309" s="144">
        <v>0</v>
      </c>
      <c r="AX309" s="144">
        <v>0</v>
      </c>
      <c r="AY309" s="144">
        <v>0</v>
      </c>
      <c r="AZ309" s="144">
        <v>0</v>
      </c>
      <c r="BA309" s="22">
        <f t="shared" si="12"/>
        <v>0</v>
      </c>
      <c r="BB309" s="22">
        <f t="shared" si="13"/>
        <v>414401.25</v>
      </c>
      <c r="BC309" s="22">
        <f t="shared" si="14"/>
        <v>414401.25</v>
      </c>
    </row>
    <row r="310" spans="1:55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8">
        <v>43679</v>
      </c>
      <c r="AF310" s="148">
        <v>46601</v>
      </c>
      <c r="AG310" s="149">
        <v>311962.5</v>
      </c>
      <c r="AH310" s="83">
        <v>2.7555555555555555</v>
      </c>
      <c r="AI310" s="83">
        <v>8</v>
      </c>
      <c r="AJ310" s="150">
        <v>5.9299999999999999E-2</v>
      </c>
      <c r="AK310" s="79" t="s">
        <v>651</v>
      </c>
      <c r="AL310" s="79" t="s">
        <v>652</v>
      </c>
      <c r="AM310" s="144">
        <v>0</v>
      </c>
      <c r="AN310" s="144">
        <v>0</v>
      </c>
      <c r="AO310" s="144">
        <v>0</v>
      </c>
      <c r="AP310" s="144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103987.5</v>
      </c>
      <c r="AW310" s="144">
        <v>0</v>
      </c>
      <c r="AX310" s="144">
        <v>0</v>
      </c>
      <c r="AY310" s="144">
        <v>0</v>
      </c>
      <c r="AZ310" s="144">
        <v>0</v>
      </c>
      <c r="BA310" s="22">
        <f t="shared" si="12"/>
        <v>0</v>
      </c>
      <c r="BB310" s="22">
        <f t="shared" si="13"/>
        <v>103987.5</v>
      </c>
      <c r="BC310" s="22">
        <f t="shared" si="14"/>
        <v>103987.5</v>
      </c>
    </row>
    <row r="311" spans="1:55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0</v>
      </c>
      <c r="X311" s="77">
        <v>0</v>
      </c>
      <c r="Y311" s="77">
        <v>0</v>
      </c>
      <c r="Z311" s="77">
        <v>0</v>
      </c>
      <c r="AA311" s="77">
        <v>0</v>
      </c>
      <c r="AB311" s="77">
        <v>0</v>
      </c>
      <c r="AC311" s="77">
        <v>0</v>
      </c>
      <c r="AD311" s="77">
        <v>0</v>
      </c>
      <c r="AE311" s="148">
        <v>43682</v>
      </c>
      <c r="AF311" s="148">
        <v>45509</v>
      </c>
      <c r="AG311" s="149">
        <v>197650</v>
      </c>
      <c r="AH311" s="83">
        <v>0</v>
      </c>
      <c r="AI311" s="83">
        <v>0</v>
      </c>
      <c r="AJ311" s="150">
        <v>5.0700000000000002E-2</v>
      </c>
      <c r="AK311" s="79" t="s">
        <v>651</v>
      </c>
      <c r="AL311" s="79" t="s">
        <v>652</v>
      </c>
      <c r="AM311" s="144">
        <v>0</v>
      </c>
      <c r="AN311" s="144">
        <v>0</v>
      </c>
      <c r="AO311" s="144">
        <v>0</v>
      </c>
      <c r="AP311" s="144">
        <v>0</v>
      </c>
      <c r="AQ311" s="144">
        <v>0</v>
      </c>
      <c r="AR311" s="144">
        <v>0</v>
      </c>
      <c r="AS311" s="144">
        <v>0</v>
      </c>
      <c r="AT311" s="144">
        <v>0</v>
      </c>
      <c r="AU311" s="144">
        <v>0</v>
      </c>
      <c r="AV311" s="144">
        <v>0</v>
      </c>
      <c r="AW311" s="144">
        <v>0</v>
      </c>
      <c r="AX311" s="144">
        <v>0</v>
      </c>
      <c r="AY311" s="144">
        <v>0</v>
      </c>
      <c r="AZ311" s="144">
        <v>0</v>
      </c>
      <c r="BA311" s="22">
        <f t="shared" si="12"/>
        <v>0</v>
      </c>
      <c r="BB311" s="22">
        <f t="shared" si="13"/>
        <v>0</v>
      </c>
      <c r="BC311" s="22">
        <f t="shared" si="14"/>
        <v>0</v>
      </c>
    </row>
    <row r="312" spans="1:55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8">
        <v>43682</v>
      </c>
      <c r="AF312" s="148">
        <v>45874</v>
      </c>
      <c r="AG312" s="149">
        <v>475392.5</v>
      </c>
      <c r="AH312" s="83">
        <v>0.76388888888888884</v>
      </c>
      <c r="AI312" s="83">
        <v>6</v>
      </c>
      <c r="AJ312" s="150">
        <v>5.3600000000000002E-2</v>
      </c>
      <c r="AK312" s="79" t="s">
        <v>651</v>
      </c>
      <c r="AL312" s="79" t="s">
        <v>652</v>
      </c>
      <c r="AM312" s="144">
        <v>0</v>
      </c>
      <c r="AN312" s="144">
        <v>0</v>
      </c>
      <c r="AO312" s="144">
        <v>0</v>
      </c>
      <c r="AP312" s="144">
        <v>237696.25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237696.25</v>
      </c>
      <c r="AW312" s="144">
        <v>0</v>
      </c>
      <c r="AX312" s="144">
        <v>0</v>
      </c>
      <c r="AY312" s="144">
        <v>0</v>
      </c>
      <c r="AZ312" s="144">
        <v>0</v>
      </c>
      <c r="BA312" s="22">
        <f t="shared" si="12"/>
        <v>0</v>
      </c>
      <c r="BB312" s="22">
        <f t="shared" si="13"/>
        <v>475392.5</v>
      </c>
      <c r="BC312" s="22">
        <f t="shared" si="14"/>
        <v>475392.5</v>
      </c>
    </row>
    <row r="313" spans="1:55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8">
        <v>43682</v>
      </c>
      <c r="AF313" s="148">
        <v>46239</v>
      </c>
      <c r="AG313" s="149">
        <v>954472.5</v>
      </c>
      <c r="AH313" s="83">
        <v>1.7638888888888888</v>
      </c>
      <c r="AI313" s="83">
        <v>7</v>
      </c>
      <c r="AJ313" s="150">
        <v>5.6399999999999999E-2</v>
      </c>
      <c r="AK313" s="79" t="s">
        <v>651</v>
      </c>
      <c r="AL313" s="79" t="s">
        <v>652</v>
      </c>
      <c r="AM313" s="144">
        <v>0</v>
      </c>
      <c r="AN313" s="144">
        <v>0</v>
      </c>
      <c r="AO313" s="144">
        <v>0</v>
      </c>
      <c r="AP313" s="144">
        <v>0</v>
      </c>
      <c r="AQ313" s="144">
        <v>0</v>
      </c>
      <c r="AR313" s="144">
        <v>0</v>
      </c>
      <c r="AS313" s="144">
        <v>0</v>
      </c>
      <c r="AT313" s="144">
        <v>0</v>
      </c>
      <c r="AU313" s="144">
        <v>0</v>
      </c>
      <c r="AV313" s="144">
        <v>477236.25</v>
      </c>
      <c r="AW313" s="144">
        <v>0</v>
      </c>
      <c r="AX313" s="144">
        <v>0</v>
      </c>
      <c r="AY313" s="144">
        <v>0</v>
      </c>
      <c r="AZ313" s="144">
        <v>0</v>
      </c>
      <c r="BA313" s="22">
        <f t="shared" si="12"/>
        <v>0</v>
      </c>
      <c r="BB313" s="22">
        <f t="shared" si="13"/>
        <v>477236.25</v>
      </c>
      <c r="BC313" s="22">
        <f t="shared" si="14"/>
        <v>477236.25</v>
      </c>
    </row>
    <row r="314" spans="1:55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8">
        <v>43682</v>
      </c>
      <c r="AF314" s="148">
        <v>46604</v>
      </c>
      <c r="AG314" s="149">
        <v>311962.5</v>
      </c>
      <c r="AH314" s="83">
        <v>2.7638888888888888</v>
      </c>
      <c r="AI314" s="83">
        <v>8</v>
      </c>
      <c r="AJ314" s="150">
        <v>5.9299999999999999E-2</v>
      </c>
      <c r="AK314" s="79" t="s">
        <v>651</v>
      </c>
      <c r="AL314" s="79" t="s">
        <v>652</v>
      </c>
      <c r="AM314" s="144">
        <v>0</v>
      </c>
      <c r="AN314" s="144">
        <v>0</v>
      </c>
      <c r="AO314" s="144">
        <v>0</v>
      </c>
      <c r="AP314" s="144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103987.5</v>
      </c>
      <c r="AW314" s="144">
        <v>0</v>
      </c>
      <c r="AX314" s="144">
        <v>0</v>
      </c>
      <c r="AY314" s="144">
        <v>0</v>
      </c>
      <c r="AZ314" s="144">
        <v>0</v>
      </c>
      <c r="BA314" s="22">
        <f t="shared" si="12"/>
        <v>0</v>
      </c>
      <c r="BB314" s="22">
        <f t="shared" si="13"/>
        <v>103987.5</v>
      </c>
      <c r="BC314" s="22">
        <f t="shared" si="14"/>
        <v>103987.5</v>
      </c>
    </row>
    <row r="315" spans="1:55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0</v>
      </c>
      <c r="X315" s="77">
        <v>0</v>
      </c>
      <c r="Y315" s="77">
        <v>0</v>
      </c>
      <c r="Z315" s="77">
        <v>0</v>
      </c>
      <c r="AA315" s="77">
        <v>0</v>
      </c>
      <c r="AB315" s="77">
        <v>0</v>
      </c>
      <c r="AC315" s="77">
        <v>0</v>
      </c>
      <c r="AD315" s="77">
        <v>0</v>
      </c>
      <c r="AE315" s="148">
        <v>43683</v>
      </c>
      <c r="AF315" s="148">
        <v>45510</v>
      </c>
      <c r="AG315" s="149">
        <v>461675</v>
      </c>
      <c r="AH315" s="83">
        <v>0</v>
      </c>
      <c r="AI315" s="83">
        <v>0</v>
      </c>
      <c r="AJ315" s="150">
        <v>5.0700000000000002E-2</v>
      </c>
      <c r="AK315" s="79" t="s">
        <v>651</v>
      </c>
      <c r="AL315" s="79" t="s">
        <v>652</v>
      </c>
      <c r="AM315" s="144">
        <v>0</v>
      </c>
      <c r="AN315" s="144">
        <v>0</v>
      </c>
      <c r="AO315" s="144">
        <v>0</v>
      </c>
      <c r="AP315" s="144">
        <v>0</v>
      </c>
      <c r="AQ315" s="144">
        <v>0</v>
      </c>
      <c r="AR315" s="144">
        <v>0</v>
      </c>
      <c r="AS315" s="144">
        <v>0</v>
      </c>
      <c r="AT315" s="144">
        <v>0</v>
      </c>
      <c r="AU315" s="144">
        <v>0</v>
      </c>
      <c r="AV315" s="144">
        <v>0</v>
      </c>
      <c r="AW315" s="144">
        <v>0</v>
      </c>
      <c r="AX315" s="144">
        <v>0</v>
      </c>
      <c r="AY315" s="144">
        <v>0</v>
      </c>
      <c r="AZ315" s="144">
        <v>0</v>
      </c>
      <c r="BA315" s="22">
        <f t="shared" si="12"/>
        <v>0</v>
      </c>
      <c r="BB315" s="22">
        <f t="shared" si="13"/>
        <v>0</v>
      </c>
      <c r="BC315" s="22">
        <f t="shared" si="14"/>
        <v>0</v>
      </c>
    </row>
    <row r="316" spans="1:55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8">
        <v>43683</v>
      </c>
      <c r="AF316" s="148">
        <v>45875</v>
      </c>
      <c r="AG316" s="149">
        <v>511382.5</v>
      </c>
      <c r="AH316" s="83">
        <v>0.76666666666666672</v>
      </c>
      <c r="AI316" s="83">
        <v>6</v>
      </c>
      <c r="AJ316" s="150">
        <v>5.3600000000000002E-2</v>
      </c>
      <c r="AK316" s="79" t="s">
        <v>651</v>
      </c>
      <c r="AL316" s="79" t="s">
        <v>652</v>
      </c>
      <c r="AM316" s="144">
        <v>0</v>
      </c>
      <c r="AN316" s="144">
        <v>0</v>
      </c>
      <c r="AO316" s="144">
        <v>0</v>
      </c>
      <c r="AP316" s="144">
        <v>255691.25</v>
      </c>
      <c r="AQ316" s="144">
        <v>0</v>
      </c>
      <c r="AR316" s="144">
        <v>0</v>
      </c>
      <c r="AS316" s="144">
        <v>0</v>
      </c>
      <c r="AT316" s="144">
        <v>0</v>
      </c>
      <c r="AU316" s="144">
        <v>0</v>
      </c>
      <c r="AV316" s="144">
        <v>255691.25</v>
      </c>
      <c r="AW316" s="144">
        <v>0</v>
      </c>
      <c r="AX316" s="144">
        <v>0</v>
      </c>
      <c r="AY316" s="144">
        <v>0</v>
      </c>
      <c r="AZ316" s="144">
        <v>0</v>
      </c>
      <c r="BA316" s="22">
        <f t="shared" si="12"/>
        <v>0</v>
      </c>
      <c r="BB316" s="22">
        <f t="shared" si="13"/>
        <v>511382.5</v>
      </c>
      <c r="BC316" s="22">
        <f t="shared" si="14"/>
        <v>511382.5</v>
      </c>
    </row>
    <row r="317" spans="1:55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8">
        <v>43683</v>
      </c>
      <c r="AF317" s="148">
        <v>46240</v>
      </c>
      <c r="AG317" s="149">
        <v>819362.5</v>
      </c>
      <c r="AH317" s="83">
        <v>1.7666666666666666</v>
      </c>
      <c r="AI317" s="83">
        <v>7</v>
      </c>
      <c r="AJ317" s="150">
        <v>5.6399999999999999E-2</v>
      </c>
      <c r="AK317" s="79" t="s">
        <v>651</v>
      </c>
      <c r="AL317" s="79" t="s">
        <v>652</v>
      </c>
      <c r="AM317" s="144">
        <v>0</v>
      </c>
      <c r="AN317" s="144">
        <v>0</v>
      </c>
      <c r="AO317" s="144">
        <v>0</v>
      </c>
      <c r="AP317" s="144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409681.25</v>
      </c>
      <c r="AW317" s="144">
        <v>0</v>
      </c>
      <c r="AX317" s="144">
        <v>0</v>
      </c>
      <c r="AY317" s="144">
        <v>0</v>
      </c>
      <c r="AZ317" s="144">
        <v>0</v>
      </c>
      <c r="BA317" s="22">
        <f t="shared" si="12"/>
        <v>0</v>
      </c>
      <c r="BB317" s="22">
        <f t="shared" si="13"/>
        <v>409681.25</v>
      </c>
      <c r="BC317" s="22">
        <f t="shared" si="14"/>
        <v>409681.25</v>
      </c>
    </row>
    <row r="318" spans="1:55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8">
        <v>43683</v>
      </c>
      <c r="AF318" s="148">
        <v>46605</v>
      </c>
      <c r="AG318" s="149">
        <v>304587.5</v>
      </c>
      <c r="AH318" s="83">
        <v>2.7666666666666666</v>
      </c>
      <c r="AI318" s="83">
        <v>8</v>
      </c>
      <c r="AJ318" s="150">
        <v>5.9299999999999999E-2</v>
      </c>
      <c r="AK318" s="79" t="s">
        <v>651</v>
      </c>
      <c r="AL318" s="79" t="s">
        <v>652</v>
      </c>
      <c r="AM318" s="144">
        <v>0</v>
      </c>
      <c r="AN318" s="144">
        <v>0</v>
      </c>
      <c r="AO318" s="144">
        <v>0</v>
      </c>
      <c r="AP318" s="144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101529.16</v>
      </c>
      <c r="AW318" s="144">
        <v>0</v>
      </c>
      <c r="AX318" s="144">
        <v>0</v>
      </c>
      <c r="AY318" s="144">
        <v>0</v>
      </c>
      <c r="AZ318" s="144">
        <v>0</v>
      </c>
      <c r="BA318" s="22">
        <f t="shared" si="12"/>
        <v>0</v>
      </c>
      <c r="BB318" s="22">
        <f t="shared" si="13"/>
        <v>101529.16</v>
      </c>
      <c r="BC318" s="22">
        <f t="shared" si="14"/>
        <v>101529.16</v>
      </c>
    </row>
    <row r="319" spans="1:55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8">
        <v>43683</v>
      </c>
      <c r="AF319" s="148">
        <v>47336</v>
      </c>
      <c r="AG319" s="149">
        <v>53100</v>
      </c>
      <c r="AH319" s="83">
        <v>4.7666666666666666</v>
      </c>
      <c r="AI319" s="83">
        <v>10</v>
      </c>
      <c r="AJ319" s="150">
        <v>6.5000000000000002E-2</v>
      </c>
      <c r="AK319" s="79" t="s">
        <v>651</v>
      </c>
      <c r="AL319" s="79" t="s">
        <v>652</v>
      </c>
      <c r="AM319" s="144">
        <v>0</v>
      </c>
      <c r="AN319" s="144">
        <v>0</v>
      </c>
      <c r="AO319" s="144">
        <v>0</v>
      </c>
      <c r="AP319" s="144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10620</v>
      </c>
      <c r="AW319" s="144">
        <v>0</v>
      </c>
      <c r="AX319" s="144">
        <v>0</v>
      </c>
      <c r="AY319" s="144">
        <v>0</v>
      </c>
      <c r="AZ319" s="144">
        <v>0</v>
      </c>
      <c r="BA319" s="22">
        <f t="shared" si="12"/>
        <v>0</v>
      </c>
      <c r="BB319" s="22">
        <f t="shared" si="13"/>
        <v>10620</v>
      </c>
      <c r="BC319" s="22">
        <f t="shared" si="14"/>
        <v>10620</v>
      </c>
    </row>
    <row r="320" spans="1:55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0</v>
      </c>
      <c r="X320" s="77">
        <v>0</v>
      </c>
      <c r="Y320" s="77">
        <v>0</v>
      </c>
      <c r="Z320" s="77">
        <v>0</v>
      </c>
      <c r="AA320" s="77">
        <v>0</v>
      </c>
      <c r="AB320" s="77">
        <v>0</v>
      </c>
      <c r="AC320" s="77">
        <v>0</v>
      </c>
      <c r="AD320" s="77">
        <v>0</v>
      </c>
      <c r="AE320" s="148">
        <v>43683</v>
      </c>
      <c r="AF320" s="148">
        <v>45510</v>
      </c>
      <c r="AG320" s="149">
        <v>298835</v>
      </c>
      <c r="AH320" s="83">
        <v>0</v>
      </c>
      <c r="AI320" s="83">
        <v>0</v>
      </c>
      <c r="AJ320" s="150">
        <v>5.0700000000000002E-2</v>
      </c>
      <c r="AK320" s="79" t="s">
        <v>651</v>
      </c>
      <c r="AL320" s="79" t="s">
        <v>652</v>
      </c>
      <c r="AM320" s="144">
        <v>0</v>
      </c>
      <c r="AN320" s="144">
        <v>0</v>
      </c>
      <c r="AO320" s="144">
        <v>0</v>
      </c>
      <c r="AP320" s="144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0</v>
      </c>
      <c r="BA320" s="22">
        <f t="shared" si="12"/>
        <v>0</v>
      </c>
      <c r="BB320" s="22">
        <f t="shared" si="13"/>
        <v>0</v>
      </c>
      <c r="BC320" s="22">
        <f t="shared" si="14"/>
        <v>0</v>
      </c>
    </row>
    <row r="321" spans="1:55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8">
        <v>43683</v>
      </c>
      <c r="AF321" s="148">
        <v>45875</v>
      </c>
      <c r="AG321" s="149">
        <v>881312.5</v>
      </c>
      <c r="AH321" s="83">
        <v>0.76666666666666672</v>
      </c>
      <c r="AI321" s="83">
        <v>6</v>
      </c>
      <c r="AJ321" s="150">
        <v>5.3600000000000002E-2</v>
      </c>
      <c r="AK321" s="79" t="s">
        <v>651</v>
      </c>
      <c r="AL321" s="79" t="s">
        <v>652</v>
      </c>
      <c r="AM321" s="144">
        <v>0</v>
      </c>
      <c r="AN321" s="144">
        <v>0</v>
      </c>
      <c r="AO321" s="144">
        <v>0</v>
      </c>
      <c r="AP321" s="144">
        <v>440656.25</v>
      </c>
      <c r="AQ321" s="144">
        <v>0</v>
      </c>
      <c r="AR321" s="144">
        <v>0</v>
      </c>
      <c r="AS321" s="144">
        <v>0</v>
      </c>
      <c r="AT321" s="144">
        <v>0</v>
      </c>
      <c r="AU321" s="144">
        <v>0</v>
      </c>
      <c r="AV321" s="144">
        <v>440656.25</v>
      </c>
      <c r="AW321" s="144">
        <v>0</v>
      </c>
      <c r="AX321" s="144">
        <v>0</v>
      </c>
      <c r="AY321" s="144">
        <v>0</v>
      </c>
      <c r="AZ321" s="144">
        <v>0</v>
      </c>
      <c r="BA321" s="22">
        <f t="shared" si="12"/>
        <v>0</v>
      </c>
      <c r="BB321" s="22">
        <f t="shared" si="13"/>
        <v>881312.5</v>
      </c>
      <c r="BC321" s="22">
        <f t="shared" si="14"/>
        <v>881312.5</v>
      </c>
    </row>
    <row r="322" spans="1:55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8">
        <v>43683</v>
      </c>
      <c r="AF322" s="148">
        <v>46240</v>
      </c>
      <c r="AG322" s="149">
        <v>1077487.5</v>
      </c>
      <c r="AH322" s="83">
        <v>1.7666666666666666</v>
      </c>
      <c r="AI322" s="83">
        <v>7</v>
      </c>
      <c r="AJ322" s="150">
        <v>5.6399999999999999E-2</v>
      </c>
      <c r="AK322" s="79" t="s">
        <v>651</v>
      </c>
      <c r="AL322" s="79" t="s">
        <v>652</v>
      </c>
      <c r="AM322" s="144">
        <v>0</v>
      </c>
      <c r="AN322" s="144">
        <v>0</v>
      </c>
      <c r="AO322" s="144">
        <v>0</v>
      </c>
      <c r="AP322" s="144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538743.75</v>
      </c>
      <c r="AW322" s="144">
        <v>0</v>
      </c>
      <c r="AX322" s="144">
        <v>0</v>
      </c>
      <c r="AY322" s="144">
        <v>0</v>
      </c>
      <c r="AZ322" s="144">
        <v>0</v>
      </c>
      <c r="BA322" s="22">
        <f t="shared" si="12"/>
        <v>0</v>
      </c>
      <c r="BB322" s="22">
        <f t="shared" si="13"/>
        <v>538743.75</v>
      </c>
      <c r="BC322" s="22">
        <f t="shared" si="14"/>
        <v>538743.75</v>
      </c>
    </row>
    <row r="323" spans="1:55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8">
        <v>43683</v>
      </c>
      <c r="AF323" s="148">
        <v>46605</v>
      </c>
      <c r="AG323" s="149">
        <v>416392.5</v>
      </c>
      <c r="AH323" s="83">
        <v>2.7666666666666666</v>
      </c>
      <c r="AI323" s="83">
        <v>8</v>
      </c>
      <c r="AJ323" s="150">
        <v>5.9299999999999999E-2</v>
      </c>
      <c r="AK323" s="79" t="s">
        <v>651</v>
      </c>
      <c r="AL323" s="79" t="s">
        <v>652</v>
      </c>
      <c r="AM323" s="144">
        <v>0</v>
      </c>
      <c r="AN323" s="144">
        <v>0</v>
      </c>
      <c r="AO323" s="144">
        <v>0</v>
      </c>
      <c r="AP323" s="144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138797.5</v>
      </c>
      <c r="AW323" s="144">
        <v>0</v>
      </c>
      <c r="AX323" s="144">
        <v>0</v>
      </c>
      <c r="AY323" s="144">
        <v>0</v>
      </c>
      <c r="AZ323" s="144">
        <v>0</v>
      </c>
      <c r="BA323" s="22">
        <f t="shared" ref="BA323:BA386" si="15">SUM(AM323:AN323)</f>
        <v>0</v>
      </c>
      <c r="BB323" s="22">
        <f t="shared" si="13"/>
        <v>138797.5</v>
      </c>
      <c r="BC323" s="22">
        <f t="shared" si="14"/>
        <v>138797.5</v>
      </c>
    </row>
    <row r="324" spans="1:55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0</v>
      </c>
      <c r="X324" s="77">
        <v>0</v>
      </c>
      <c r="Y324" s="77">
        <v>0</v>
      </c>
      <c r="Z324" s="77">
        <v>0</v>
      </c>
      <c r="AA324" s="77">
        <v>0</v>
      </c>
      <c r="AB324" s="77">
        <v>0</v>
      </c>
      <c r="AC324" s="77">
        <v>0</v>
      </c>
      <c r="AD324" s="77">
        <v>0</v>
      </c>
      <c r="AE324" s="148">
        <v>43684</v>
      </c>
      <c r="AF324" s="148">
        <v>45511</v>
      </c>
      <c r="AG324" s="149">
        <v>831310</v>
      </c>
      <c r="AH324" s="83">
        <v>0</v>
      </c>
      <c r="AI324" s="83">
        <v>0</v>
      </c>
      <c r="AJ324" s="150">
        <v>5.0700000000000002E-2</v>
      </c>
      <c r="AK324" s="79" t="s">
        <v>651</v>
      </c>
      <c r="AL324" s="79" t="s">
        <v>652</v>
      </c>
      <c r="AM324" s="144">
        <v>0</v>
      </c>
      <c r="AN324" s="144">
        <v>0</v>
      </c>
      <c r="AO324" s="144">
        <v>0</v>
      </c>
      <c r="AP324" s="144">
        <v>0</v>
      </c>
      <c r="AQ324" s="144">
        <v>0</v>
      </c>
      <c r="AR324" s="144">
        <v>0</v>
      </c>
      <c r="AS324" s="144">
        <v>0</v>
      </c>
      <c r="AT324" s="144">
        <v>0</v>
      </c>
      <c r="AU324" s="144">
        <v>0</v>
      </c>
      <c r="AV324" s="144">
        <v>0</v>
      </c>
      <c r="AW324" s="144">
        <v>0</v>
      </c>
      <c r="AX324" s="144">
        <v>0</v>
      </c>
      <c r="AY324" s="144">
        <v>0</v>
      </c>
      <c r="AZ324" s="144">
        <v>0</v>
      </c>
      <c r="BA324" s="22">
        <f t="shared" si="15"/>
        <v>0</v>
      </c>
      <c r="BB324" s="22">
        <f t="shared" ref="BB324:BB387" si="16">SUM(AO324:AZ324)</f>
        <v>0</v>
      </c>
      <c r="BC324" s="22">
        <f t="shared" ref="BC324:BC387" si="17">BA324+BB324</f>
        <v>0</v>
      </c>
    </row>
    <row r="325" spans="1:55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8">
        <v>43684</v>
      </c>
      <c r="AF325" s="148">
        <v>45876</v>
      </c>
      <c r="AG325" s="149">
        <v>1202567.5</v>
      </c>
      <c r="AH325" s="83">
        <v>0.76944444444444449</v>
      </c>
      <c r="AI325" s="83">
        <v>6</v>
      </c>
      <c r="AJ325" s="150">
        <v>5.3600000000000002E-2</v>
      </c>
      <c r="AK325" s="79" t="s">
        <v>651</v>
      </c>
      <c r="AL325" s="79" t="s">
        <v>652</v>
      </c>
      <c r="AM325" s="144">
        <v>0</v>
      </c>
      <c r="AN325" s="144">
        <v>0</v>
      </c>
      <c r="AO325" s="144">
        <v>0</v>
      </c>
      <c r="AP325" s="144">
        <v>601283.75</v>
      </c>
      <c r="AQ325" s="144">
        <v>0</v>
      </c>
      <c r="AR325" s="144">
        <v>0</v>
      </c>
      <c r="AS325" s="144">
        <v>0</v>
      </c>
      <c r="AT325" s="144">
        <v>0</v>
      </c>
      <c r="AU325" s="144">
        <v>0</v>
      </c>
      <c r="AV325" s="144">
        <v>601283.75</v>
      </c>
      <c r="AW325" s="144">
        <v>0</v>
      </c>
      <c r="AX325" s="144">
        <v>0</v>
      </c>
      <c r="AY325" s="144">
        <v>0</v>
      </c>
      <c r="AZ325" s="144">
        <v>0</v>
      </c>
      <c r="BA325" s="22">
        <f t="shared" si="15"/>
        <v>0</v>
      </c>
      <c r="BB325" s="22">
        <f t="shared" si="16"/>
        <v>1202567.5</v>
      </c>
      <c r="BC325" s="22">
        <f t="shared" si="17"/>
        <v>1202567.5</v>
      </c>
    </row>
    <row r="326" spans="1:55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8">
        <v>43684</v>
      </c>
      <c r="AF326" s="148">
        <v>46241</v>
      </c>
      <c r="AG326" s="149">
        <v>1044152.5</v>
      </c>
      <c r="AH326" s="83">
        <v>1.7694444444444444</v>
      </c>
      <c r="AI326" s="83">
        <v>7</v>
      </c>
      <c r="AJ326" s="150">
        <v>5.6399999999999999E-2</v>
      </c>
      <c r="AK326" s="79" t="s">
        <v>651</v>
      </c>
      <c r="AL326" s="79" t="s">
        <v>652</v>
      </c>
      <c r="AM326" s="144">
        <v>0</v>
      </c>
      <c r="AN326" s="144">
        <v>0</v>
      </c>
      <c r="AO326" s="144">
        <v>0</v>
      </c>
      <c r="AP326" s="144">
        <v>0</v>
      </c>
      <c r="AQ326" s="144">
        <v>0</v>
      </c>
      <c r="AR326" s="144">
        <v>0</v>
      </c>
      <c r="AS326" s="144">
        <v>0</v>
      </c>
      <c r="AT326" s="144">
        <v>0</v>
      </c>
      <c r="AU326" s="144">
        <v>0</v>
      </c>
      <c r="AV326" s="144">
        <v>522076.25</v>
      </c>
      <c r="AW326" s="144">
        <v>0</v>
      </c>
      <c r="AX326" s="144">
        <v>0</v>
      </c>
      <c r="AY326" s="144">
        <v>0</v>
      </c>
      <c r="AZ326" s="144">
        <v>0</v>
      </c>
      <c r="BA326" s="22">
        <f t="shared" si="15"/>
        <v>0</v>
      </c>
      <c r="BB326" s="22">
        <f t="shared" si="16"/>
        <v>522076.25</v>
      </c>
      <c r="BC326" s="22">
        <f t="shared" si="17"/>
        <v>522076.25</v>
      </c>
    </row>
    <row r="327" spans="1:55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8">
        <v>43684</v>
      </c>
      <c r="AF327" s="148">
        <v>46606</v>
      </c>
      <c r="AG327" s="149">
        <v>309012.5</v>
      </c>
      <c r="AH327" s="83">
        <v>2.7694444444444444</v>
      </c>
      <c r="AI327" s="83">
        <v>8</v>
      </c>
      <c r="AJ327" s="150">
        <v>5.9299999999999999E-2</v>
      </c>
      <c r="AK327" s="79" t="s">
        <v>651</v>
      </c>
      <c r="AL327" s="79" t="s">
        <v>652</v>
      </c>
      <c r="AM327" s="144">
        <v>0</v>
      </c>
      <c r="AN327" s="144">
        <v>0</v>
      </c>
      <c r="AO327" s="144">
        <v>0</v>
      </c>
      <c r="AP327" s="144">
        <v>0</v>
      </c>
      <c r="AQ327" s="144">
        <v>0</v>
      </c>
      <c r="AR327" s="144">
        <v>0</v>
      </c>
      <c r="AS327" s="144">
        <v>0</v>
      </c>
      <c r="AT327" s="144">
        <v>0</v>
      </c>
      <c r="AU327" s="144">
        <v>0</v>
      </c>
      <c r="AV327" s="144">
        <v>103004.16</v>
      </c>
      <c r="AW327" s="144">
        <v>0</v>
      </c>
      <c r="AX327" s="144">
        <v>0</v>
      </c>
      <c r="AY327" s="144">
        <v>0</v>
      </c>
      <c r="AZ327" s="144">
        <v>0</v>
      </c>
      <c r="BA327" s="22">
        <f t="shared" si="15"/>
        <v>0</v>
      </c>
      <c r="BB327" s="22">
        <f t="shared" si="16"/>
        <v>103004.16</v>
      </c>
      <c r="BC327" s="22">
        <f t="shared" si="17"/>
        <v>103004.16</v>
      </c>
    </row>
    <row r="328" spans="1:55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8">
        <v>43684</v>
      </c>
      <c r="AF328" s="148">
        <v>46972</v>
      </c>
      <c r="AG328" s="149">
        <v>106200</v>
      </c>
      <c r="AH328" s="83">
        <v>3.7694444444444444</v>
      </c>
      <c r="AI328" s="83">
        <v>9</v>
      </c>
      <c r="AJ328" s="150">
        <v>6.2100000000000002E-2</v>
      </c>
      <c r="AK328" s="79" t="s">
        <v>651</v>
      </c>
      <c r="AL328" s="79" t="s">
        <v>652</v>
      </c>
      <c r="AM328" s="144">
        <v>0</v>
      </c>
      <c r="AN328" s="144">
        <v>0</v>
      </c>
      <c r="AO328" s="144">
        <v>0</v>
      </c>
      <c r="AP328" s="144">
        <v>0</v>
      </c>
      <c r="AQ328" s="144">
        <v>0</v>
      </c>
      <c r="AR328" s="144">
        <v>0</v>
      </c>
      <c r="AS328" s="144">
        <v>0</v>
      </c>
      <c r="AT328" s="144">
        <v>0</v>
      </c>
      <c r="AU328" s="144">
        <v>0</v>
      </c>
      <c r="AV328" s="144">
        <v>26550</v>
      </c>
      <c r="AW328" s="144">
        <v>0</v>
      </c>
      <c r="AX328" s="144">
        <v>0</v>
      </c>
      <c r="AY328" s="144">
        <v>0</v>
      </c>
      <c r="AZ328" s="144">
        <v>0</v>
      </c>
      <c r="BA328" s="22">
        <f t="shared" si="15"/>
        <v>0</v>
      </c>
      <c r="BB328" s="22">
        <f t="shared" si="16"/>
        <v>26550</v>
      </c>
      <c r="BC328" s="22">
        <f t="shared" si="17"/>
        <v>26550</v>
      </c>
    </row>
    <row r="329" spans="1:55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0</v>
      </c>
      <c r="X329" s="77">
        <v>0</v>
      </c>
      <c r="Y329" s="77">
        <v>0</v>
      </c>
      <c r="Z329" s="77">
        <v>0</v>
      </c>
      <c r="AA329" s="77">
        <v>0</v>
      </c>
      <c r="AB329" s="77">
        <v>0</v>
      </c>
      <c r="AC329" s="77">
        <v>0</v>
      </c>
      <c r="AD329" s="77">
        <v>0</v>
      </c>
      <c r="AE329" s="148">
        <v>43685</v>
      </c>
      <c r="AF329" s="148">
        <v>45512</v>
      </c>
      <c r="AG329" s="149">
        <v>457397.5</v>
      </c>
      <c r="AH329" s="83">
        <v>0</v>
      </c>
      <c r="AI329" s="83">
        <v>0</v>
      </c>
      <c r="AJ329" s="150">
        <v>5.0700000000000002E-2</v>
      </c>
      <c r="AK329" s="79" t="s">
        <v>651</v>
      </c>
      <c r="AL329" s="79" t="s">
        <v>652</v>
      </c>
      <c r="AM329" s="144">
        <v>0</v>
      </c>
      <c r="AN329" s="144">
        <v>0</v>
      </c>
      <c r="AO329" s="144">
        <v>0</v>
      </c>
      <c r="AP329" s="144">
        <v>0</v>
      </c>
      <c r="AQ329" s="144">
        <v>0</v>
      </c>
      <c r="AR329" s="144">
        <v>0</v>
      </c>
      <c r="AS329" s="144">
        <v>0</v>
      </c>
      <c r="AT329" s="144">
        <v>0</v>
      </c>
      <c r="AU329" s="144">
        <v>0</v>
      </c>
      <c r="AV329" s="144">
        <v>0</v>
      </c>
      <c r="AW329" s="144">
        <v>0</v>
      </c>
      <c r="AX329" s="144">
        <v>0</v>
      </c>
      <c r="AY329" s="144">
        <v>0</v>
      </c>
      <c r="AZ329" s="144">
        <v>0</v>
      </c>
      <c r="BA329" s="22">
        <f t="shared" si="15"/>
        <v>0</v>
      </c>
      <c r="BB329" s="22">
        <f t="shared" si="16"/>
        <v>0</v>
      </c>
      <c r="BC329" s="22">
        <f t="shared" si="17"/>
        <v>0</v>
      </c>
    </row>
    <row r="330" spans="1:55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8">
        <v>43685</v>
      </c>
      <c r="AF330" s="148">
        <v>45877</v>
      </c>
      <c r="AG330" s="149">
        <v>750922.5</v>
      </c>
      <c r="AH330" s="83">
        <v>0.77222222222222225</v>
      </c>
      <c r="AI330" s="83">
        <v>6</v>
      </c>
      <c r="AJ330" s="150">
        <v>5.3600000000000002E-2</v>
      </c>
      <c r="AK330" s="79" t="s">
        <v>651</v>
      </c>
      <c r="AL330" s="79" t="s">
        <v>652</v>
      </c>
      <c r="AM330" s="144">
        <v>0</v>
      </c>
      <c r="AN330" s="144">
        <v>0</v>
      </c>
      <c r="AO330" s="144">
        <v>0</v>
      </c>
      <c r="AP330" s="144">
        <v>375461.25</v>
      </c>
      <c r="AQ330" s="144">
        <v>0</v>
      </c>
      <c r="AR330" s="144">
        <v>0</v>
      </c>
      <c r="AS330" s="144">
        <v>0</v>
      </c>
      <c r="AT330" s="144">
        <v>0</v>
      </c>
      <c r="AU330" s="144">
        <v>0</v>
      </c>
      <c r="AV330" s="144">
        <v>375461.25</v>
      </c>
      <c r="AW330" s="144">
        <v>0</v>
      </c>
      <c r="AX330" s="144">
        <v>0</v>
      </c>
      <c r="AY330" s="144">
        <v>0</v>
      </c>
      <c r="AZ330" s="144">
        <v>0</v>
      </c>
      <c r="BA330" s="22">
        <f t="shared" si="15"/>
        <v>0</v>
      </c>
      <c r="BB330" s="22">
        <f t="shared" si="16"/>
        <v>750922.5</v>
      </c>
      <c r="BC330" s="22">
        <f t="shared" si="17"/>
        <v>750922.5</v>
      </c>
    </row>
    <row r="331" spans="1:55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8">
        <v>43685</v>
      </c>
      <c r="AF331" s="148">
        <v>46242</v>
      </c>
      <c r="AG331" s="149">
        <v>862580</v>
      </c>
      <c r="AH331" s="83">
        <v>1.7722222222222221</v>
      </c>
      <c r="AI331" s="83">
        <v>7</v>
      </c>
      <c r="AJ331" s="150">
        <v>5.6399999999999999E-2</v>
      </c>
      <c r="AK331" s="79" t="s">
        <v>651</v>
      </c>
      <c r="AL331" s="79" t="s">
        <v>652</v>
      </c>
      <c r="AM331" s="144">
        <v>0</v>
      </c>
      <c r="AN331" s="144">
        <v>0</v>
      </c>
      <c r="AO331" s="144">
        <v>0</v>
      </c>
      <c r="AP331" s="144">
        <v>0</v>
      </c>
      <c r="AQ331" s="144">
        <v>0</v>
      </c>
      <c r="AR331" s="144">
        <v>0</v>
      </c>
      <c r="AS331" s="144">
        <v>0</v>
      </c>
      <c r="AT331" s="144">
        <v>0</v>
      </c>
      <c r="AU331" s="144">
        <v>0</v>
      </c>
      <c r="AV331" s="144">
        <v>431290</v>
      </c>
      <c r="AW331" s="144">
        <v>0</v>
      </c>
      <c r="AX331" s="144">
        <v>0</v>
      </c>
      <c r="AY331" s="144">
        <v>0</v>
      </c>
      <c r="AZ331" s="144">
        <v>0</v>
      </c>
      <c r="BA331" s="22">
        <f t="shared" si="15"/>
        <v>0</v>
      </c>
      <c r="BB331" s="22">
        <f t="shared" si="16"/>
        <v>431290</v>
      </c>
      <c r="BC331" s="22">
        <f t="shared" si="17"/>
        <v>431290</v>
      </c>
    </row>
    <row r="332" spans="1:55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8">
        <v>43685</v>
      </c>
      <c r="AF332" s="148">
        <v>46607</v>
      </c>
      <c r="AG332" s="149">
        <v>470377.5</v>
      </c>
      <c r="AH332" s="83">
        <v>2.7722222222222221</v>
      </c>
      <c r="AI332" s="83">
        <v>8</v>
      </c>
      <c r="AJ332" s="150">
        <v>5.9299999999999999E-2</v>
      </c>
      <c r="AK332" s="79" t="s">
        <v>651</v>
      </c>
      <c r="AL332" s="79" t="s">
        <v>652</v>
      </c>
      <c r="AM332" s="144">
        <v>0</v>
      </c>
      <c r="AN332" s="144">
        <v>0</v>
      </c>
      <c r="AO332" s="144">
        <v>0</v>
      </c>
      <c r="AP332" s="144">
        <v>0</v>
      </c>
      <c r="AQ332" s="144">
        <v>0</v>
      </c>
      <c r="AR332" s="144">
        <v>0</v>
      </c>
      <c r="AS332" s="144">
        <v>0</v>
      </c>
      <c r="AT332" s="144">
        <v>0</v>
      </c>
      <c r="AU332" s="144">
        <v>0</v>
      </c>
      <c r="AV332" s="144">
        <v>156792.5</v>
      </c>
      <c r="AW332" s="144">
        <v>0</v>
      </c>
      <c r="AX332" s="144">
        <v>0</v>
      </c>
      <c r="AY332" s="144">
        <v>0</v>
      </c>
      <c r="AZ332" s="144">
        <v>0</v>
      </c>
      <c r="BA332" s="22">
        <f t="shared" si="15"/>
        <v>0</v>
      </c>
      <c r="BB332" s="22">
        <f t="shared" si="16"/>
        <v>156792.5</v>
      </c>
      <c r="BC332" s="22">
        <f t="shared" si="17"/>
        <v>156792.5</v>
      </c>
    </row>
    <row r="333" spans="1:55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0</v>
      </c>
      <c r="X333" s="77">
        <v>0</v>
      </c>
      <c r="Y333" s="77">
        <v>0</v>
      </c>
      <c r="Z333" s="77">
        <v>0</v>
      </c>
      <c r="AA333" s="77">
        <v>0</v>
      </c>
      <c r="AB333" s="77">
        <v>0</v>
      </c>
      <c r="AC333" s="77">
        <v>0</v>
      </c>
      <c r="AD333" s="77">
        <v>0</v>
      </c>
      <c r="AE333" s="148">
        <v>43689</v>
      </c>
      <c r="AF333" s="148">
        <v>45516</v>
      </c>
      <c r="AG333" s="149">
        <v>845322.5</v>
      </c>
      <c r="AH333" s="83">
        <v>0</v>
      </c>
      <c r="AI333" s="83">
        <v>0</v>
      </c>
      <c r="AJ333" s="150">
        <v>5.0700000000000002E-2</v>
      </c>
      <c r="AK333" s="79" t="s">
        <v>651</v>
      </c>
      <c r="AL333" s="79" t="s">
        <v>652</v>
      </c>
      <c r="AM333" s="144">
        <v>0</v>
      </c>
      <c r="AN333" s="144">
        <v>0</v>
      </c>
      <c r="AO333" s="144">
        <v>0</v>
      </c>
      <c r="AP333" s="144">
        <v>0</v>
      </c>
      <c r="AQ333" s="144">
        <v>0</v>
      </c>
      <c r="AR333" s="144">
        <v>0</v>
      </c>
      <c r="AS333" s="144">
        <v>0</v>
      </c>
      <c r="AT333" s="144">
        <v>0</v>
      </c>
      <c r="AU333" s="144">
        <v>0</v>
      </c>
      <c r="AV333" s="144">
        <v>0</v>
      </c>
      <c r="AW333" s="144">
        <v>0</v>
      </c>
      <c r="AX333" s="144">
        <v>0</v>
      </c>
      <c r="AY333" s="144">
        <v>0</v>
      </c>
      <c r="AZ333" s="144">
        <v>0</v>
      </c>
      <c r="BA333" s="22">
        <f t="shared" si="15"/>
        <v>0</v>
      </c>
      <c r="BB333" s="22">
        <f t="shared" si="16"/>
        <v>0</v>
      </c>
      <c r="BC333" s="22">
        <f t="shared" si="17"/>
        <v>0</v>
      </c>
    </row>
    <row r="334" spans="1:55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8">
        <v>43689</v>
      </c>
      <c r="AF334" s="148">
        <v>45881</v>
      </c>
      <c r="AG334" s="149">
        <v>1099907.5</v>
      </c>
      <c r="AH334" s="83">
        <v>0.78333333333333333</v>
      </c>
      <c r="AI334" s="83">
        <v>6</v>
      </c>
      <c r="AJ334" s="150">
        <v>5.3600000000000002E-2</v>
      </c>
      <c r="AK334" s="79" t="s">
        <v>651</v>
      </c>
      <c r="AL334" s="79" t="s">
        <v>652</v>
      </c>
      <c r="AM334" s="144">
        <v>0</v>
      </c>
      <c r="AN334" s="144">
        <v>0</v>
      </c>
      <c r="AO334" s="144">
        <v>0</v>
      </c>
      <c r="AP334" s="144">
        <v>549953.75</v>
      </c>
      <c r="AQ334" s="144">
        <v>0</v>
      </c>
      <c r="AR334" s="144">
        <v>0</v>
      </c>
      <c r="AS334" s="144">
        <v>0</v>
      </c>
      <c r="AT334" s="144">
        <v>0</v>
      </c>
      <c r="AU334" s="144">
        <v>0</v>
      </c>
      <c r="AV334" s="144">
        <v>549953.75</v>
      </c>
      <c r="AW334" s="144">
        <v>0</v>
      </c>
      <c r="AX334" s="144">
        <v>0</v>
      </c>
      <c r="AY334" s="144">
        <v>0</v>
      </c>
      <c r="AZ334" s="144">
        <v>0</v>
      </c>
      <c r="BA334" s="22">
        <f t="shared" si="15"/>
        <v>0</v>
      </c>
      <c r="BB334" s="22">
        <f t="shared" si="16"/>
        <v>1099907.5</v>
      </c>
      <c r="BC334" s="22">
        <f t="shared" si="17"/>
        <v>1099907.5</v>
      </c>
    </row>
    <row r="335" spans="1:55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8">
        <v>43689</v>
      </c>
      <c r="AF335" s="148">
        <v>46246</v>
      </c>
      <c r="AG335" s="149">
        <v>1248292.5</v>
      </c>
      <c r="AH335" s="83">
        <v>1.7833333333333334</v>
      </c>
      <c r="AI335" s="83">
        <v>7</v>
      </c>
      <c r="AJ335" s="150">
        <v>5.6399999999999999E-2</v>
      </c>
      <c r="AK335" s="79" t="s">
        <v>651</v>
      </c>
      <c r="AL335" s="79" t="s">
        <v>652</v>
      </c>
      <c r="AM335" s="144">
        <v>0</v>
      </c>
      <c r="AN335" s="144">
        <v>0</v>
      </c>
      <c r="AO335" s="144">
        <v>0</v>
      </c>
      <c r="AP335" s="144">
        <v>0</v>
      </c>
      <c r="AQ335" s="144">
        <v>0</v>
      </c>
      <c r="AR335" s="144">
        <v>0</v>
      </c>
      <c r="AS335" s="144">
        <v>0</v>
      </c>
      <c r="AT335" s="144">
        <v>0</v>
      </c>
      <c r="AU335" s="144">
        <v>0</v>
      </c>
      <c r="AV335" s="144">
        <v>624146.25</v>
      </c>
      <c r="AW335" s="144">
        <v>0</v>
      </c>
      <c r="AX335" s="144">
        <v>0</v>
      </c>
      <c r="AY335" s="144">
        <v>0</v>
      </c>
      <c r="AZ335" s="144">
        <v>0</v>
      </c>
      <c r="BA335" s="22">
        <f t="shared" si="15"/>
        <v>0</v>
      </c>
      <c r="BB335" s="22">
        <f t="shared" si="16"/>
        <v>624146.25</v>
      </c>
      <c r="BC335" s="22">
        <f t="shared" si="17"/>
        <v>624146.25</v>
      </c>
    </row>
    <row r="336" spans="1:55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8">
        <v>43689</v>
      </c>
      <c r="AF336" s="148">
        <v>46611</v>
      </c>
      <c r="AG336" s="149">
        <v>522002.5</v>
      </c>
      <c r="AH336" s="83">
        <v>2.7833333333333332</v>
      </c>
      <c r="AI336" s="83">
        <v>8</v>
      </c>
      <c r="AJ336" s="150">
        <v>5.9299999999999999E-2</v>
      </c>
      <c r="AK336" s="79" t="s">
        <v>651</v>
      </c>
      <c r="AL336" s="79" t="s">
        <v>652</v>
      </c>
      <c r="AM336" s="144">
        <v>0</v>
      </c>
      <c r="AN336" s="144">
        <v>0</v>
      </c>
      <c r="AO336" s="144">
        <v>0</v>
      </c>
      <c r="AP336" s="144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174000.83</v>
      </c>
      <c r="AW336" s="144">
        <v>0</v>
      </c>
      <c r="AX336" s="144">
        <v>0</v>
      </c>
      <c r="AY336" s="144">
        <v>0</v>
      </c>
      <c r="AZ336" s="144">
        <v>0</v>
      </c>
      <c r="BA336" s="22">
        <f t="shared" si="15"/>
        <v>0</v>
      </c>
      <c r="BB336" s="22">
        <f t="shared" si="16"/>
        <v>174000.83</v>
      </c>
      <c r="BC336" s="22">
        <f t="shared" si="17"/>
        <v>174000.83</v>
      </c>
    </row>
    <row r="337" spans="1:55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0</v>
      </c>
      <c r="X337" s="77">
        <v>0</v>
      </c>
      <c r="Y337" s="77">
        <v>0</v>
      </c>
      <c r="Z337" s="77">
        <v>0</v>
      </c>
      <c r="AA337" s="77">
        <v>0</v>
      </c>
      <c r="AB337" s="77">
        <v>0</v>
      </c>
      <c r="AC337" s="77">
        <v>0</v>
      </c>
      <c r="AD337" s="77">
        <v>0</v>
      </c>
      <c r="AE337" s="148">
        <v>43690</v>
      </c>
      <c r="AF337" s="148">
        <v>45517</v>
      </c>
      <c r="AG337" s="149">
        <v>550765</v>
      </c>
      <c r="AH337" s="83">
        <v>0</v>
      </c>
      <c r="AI337" s="83">
        <v>0</v>
      </c>
      <c r="AJ337" s="150">
        <v>5.0700000000000002E-2</v>
      </c>
      <c r="AK337" s="79" t="s">
        <v>651</v>
      </c>
      <c r="AL337" s="79" t="s">
        <v>652</v>
      </c>
      <c r="AM337" s="144">
        <v>0</v>
      </c>
      <c r="AN337" s="144">
        <v>0</v>
      </c>
      <c r="AO337" s="144">
        <v>0</v>
      </c>
      <c r="AP337" s="144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22">
        <f t="shared" si="15"/>
        <v>0</v>
      </c>
      <c r="BB337" s="22">
        <f t="shared" si="16"/>
        <v>0</v>
      </c>
      <c r="BC337" s="22">
        <f t="shared" si="17"/>
        <v>0</v>
      </c>
    </row>
    <row r="338" spans="1:55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8">
        <v>43690</v>
      </c>
      <c r="AF338" s="148">
        <v>45882</v>
      </c>
      <c r="AG338" s="149">
        <v>1273220</v>
      </c>
      <c r="AH338" s="83">
        <v>0.78611111111111109</v>
      </c>
      <c r="AI338" s="83">
        <v>6</v>
      </c>
      <c r="AJ338" s="150">
        <v>5.3600000000000002E-2</v>
      </c>
      <c r="AK338" s="79" t="s">
        <v>651</v>
      </c>
      <c r="AL338" s="79" t="s">
        <v>652</v>
      </c>
      <c r="AM338" s="144">
        <v>0</v>
      </c>
      <c r="AN338" s="144">
        <v>0</v>
      </c>
      <c r="AO338" s="144">
        <v>0</v>
      </c>
      <c r="AP338" s="144">
        <v>636610</v>
      </c>
      <c r="AQ338" s="144">
        <v>0</v>
      </c>
      <c r="AR338" s="144">
        <v>0</v>
      </c>
      <c r="AS338" s="144">
        <v>0</v>
      </c>
      <c r="AT338" s="144">
        <v>0</v>
      </c>
      <c r="AU338" s="144">
        <v>0</v>
      </c>
      <c r="AV338" s="144">
        <v>636610</v>
      </c>
      <c r="AW338" s="144">
        <v>0</v>
      </c>
      <c r="AX338" s="144">
        <v>0</v>
      </c>
      <c r="AY338" s="144">
        <v>0</v>
      </c>
      <c r="AZ338" s="144">
        <v>0</v>
      </c>
      <c r="BA338" s="22">
        <f t="shared" si="15"/>
        <v>0</v>
      </c>
      <c r="BB338" s="22">
        <f t="shared" si="16"/>
        <v>1273220</v>
      </c>
      <c r="BC338" s="22">
        <f t="shared" si="17"/>
        <v>1273220</v>
      </c>
    </row>
    <row r="339" spans="1:55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8">
        <v>43690</v>
      </c>
      <c r="AF339" s="148">
        <v>46247</v>
      </c>
      <c r="AG339" s="149">
        <v>1866317.5</v>
      </c>
      <c r="AH339" s="83">
        <v>1.7861111111111112</v>
      </c>
      <c r="AI339" s="83">
        <v>7</v>
      </c>
      <c r="AJ339" s="150">
        <v>5.6399999999999999E-2</v>
      </c>
      <c r="AK339" s="79" t="s">
        <v>651</v>
      </c>
      <c r="AL339" s="79" t="s">
        <v>652</v>
      </c>
      <c r="AM339" s="144">
        <v>0</v>
      </c>
      <c r="AN339" s="144">
        <v>0</v>
      </c>
      <c r="AO339" s="144">
        <v>0</v>
      </c>
      <c r="AP339" s="144">
        <v>0</v>
      </c>
      <c r="AQ339" s="144">
        <v>0</v>
      </c>
      <c r="AR339" s="144">
        <v>0</v>
      </c>
      <c r="AS339" s="144">
        <v>0</v>
      </c>
      <c r="AT339" s="144">
        <v>0</v>
      </c>
      <c r="AU339" s="144">
        <v>0</v>
      </c>
      <c r="AV339" s="144">
        <v>933158.75</v>
      </c>
      <c r="AW339" s="144">
        <v>0</v>
      </c>
      <c r="AX339" s="144">
        <v>0</v>
      </c>
      <c r="AY339" s="144">
        <v>0</v>
      </c>
      <c r="AZ339" s="144">
        <v>0</v>
      </c>
      <c r="BA339" s="22">
        <f t="shared" si="15"/>
        <v>0</v>
      </c>
      <c r="BB339" s="22">
        <f t="shared" si="16"/>
        <v>933158.75</v>
      </c>
      <c r="BC339" s="22">
        <f t="shared" si="17"/>
        <v>933158.75</v>
      </c>
    </row>
    <row r="340" spans="1:55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8">
        <v>43690</v>
      </c>
      <c r="AF340" s="148">
        <v>46612</v>
      </c>
      <c r="AG340" s="149">
        <v>704902.5</v>
      </c>
      <c r="AH340" s="83">
        <v>2.786111111111111</v>
      </c>
      <c r="AI340" s="83">
        <v>8</v>
      </c>
      <c r="AJ340" s="150">
        <v>5.9299999999999999E-2</v>
      </c>
      <c r="AK340" s="79" t="s">
        <v>651</v>
      </c>
      <c r="AL340" s="79" t="s">
        <v>652</v>
      </c>
      <c r="AM340" s="144">
        <v>0</v>
      </c>
      <c r="AN340" s="144">
        <v>0</v>
      </c>
      <c r="AO340" s="144">
        <v>0</v>
      </c>
      <c r="AP340" s="144">
        <v>0</v>
      </c>
      <c r="AQ340" s="144">
        <v>0</v>
      </c>
      <c r="AR340" s="144">
        <v>0</v>
      </c>
      <c r="AS340" s="144">
        <v>0</v>
      </c>
      <c r="AT340" s="144">
        <v>0</v>
      </c>
      <c r="AU340" s="144">
        <v>0</v>
      </c>
      <c r="AV340" s="144">
        <v>234967.5</v>
      </c>
      <c r="AW340" s="144">
        <v>0</v>
      </c>
      <c r="AX340" s="144">
        <v>0</v>
      </c>
      <c r="AY340" s="144">
        <v>0</v>
      </c>
      <c r="AZ340" s="144">
        <v>0</v>
      </c>
      <c r="BA340" s="22">
        <f t="shared" si="15"/>
        <v>0</v>
      </c>
      <c r="BB340" s="22">
        <f t="shared" si="16"/>
        <v>234967.5</v>
      </c>
      <c r="BC340" s="22">
        <f t="shared" si="17"/>
        <v>234967.5</v>
      </c>
    </row>
    <row r="341" spans="1:55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8">
        <v>43690</v>
      </c>
      <c r="AF341" s="148">
        <v>46978</v>
      </c>
      <c r="AG341" s="149">
        <v>51920</v>
      </c>
      <c r="AH341" s="83">
        <v>3.786111111111111</v>
      </c>
      <c r="AI341" s="83">
        <v>9</v>
      </c>
      <c r="AJ341" s="150">
        <v>6.2100000000000002E-2</v>
      </c>
      <c r="AK341" s="79" t="s">
        <v>651</v>
      </c>
      <c r="AL341" s="79" t="s">
        <v>652</v>
      </c>
      <c r="AM341" s="144">
        <v>0</v>
      </c>
      <c r="AN341" s="144">
        <v>0</v>
      </c>
      <c r="AO341" s="144">
        <v>0</v>
      </c>
      <c r="AP341" s="144">
        <v>0</v>
      </c>
      <c r="AQ341" s="144">
        <v>0</v>
      </c>
      <c r="AR341" s="144">
        <v>0</v>
      </c>
      <c r="AS341" s="144">
        <v>0</v>
      </c>
      <c r="AT341" s="144">
        <v>0</v>
      </c>
      <c r="AU341" s="144">
        <v>0</v>
      </c>
      <c r="AV341" s="144">
        <v>12980</v>
      </c>
      <c r="AW341" s="144">
        <v>0</v>
      </c>
      <c r="AX341" s="144">
        <v>0</v>
      </c>
      <c r="AY341" s="144">
        <v>0</v>
      </c>
      <c r="AZ341" s="144">
        <v>0</v>
      </c>
      <c r="BA341" s="22">
        <f t="shared" si="15"/>
        <v>0</v>
      </c>
      <c r="BB341" s="22">
        <f t="shared" si="16"/>
        <v>12980</v>
      </c>
      <c r="BC341" s="22">
        <f t="shared" si="17"/>
        <v>12980</v>
      </c>
    </row>
    <row r="342" spans="1:55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0</v>
      </c>
      <c r="X342" s="77">
        <v>0</v>
      </c>
      <c r="Y342" s="77">
        <v>0</v>
      </c>
      <c r="Z342" s="77">
        <v>0</v>
      </c>
      <c r="AA342" s="77">
        <v>0</v>
      </c>
      <c r="AB342" s="77">
        <v>0</v>
      </c>
      <c r="AC342" s="77">
        <v>0</v>
      </c>
      <c r="AD342" s="77">
        <v>0</v>
      </c>
      <c r="AE342" s="148">
        <v>43691</v>
      </c>
      <c r="AF342" s="148">
        <v>45518</v>
      </c>
      <c r="AG342" s="149">
        <v>460937.5</v>
      </c>
      <c r="AH342" s="83">
        <v>0</v>
      </c>
      <c r="AI342" s="83">
        <v>0</v>
      </c>
      <c r="AJ342" s="150">
        <v>5.0700000000000002E-2</v>
      </c>
      <c r="AK342" s="79" t="s">
        <v>651</v>
      </c>
      <c r="AL342" s="79" t="s">
        <v>652</v>
      </c>
      <c r="AM342" s="144">
        <v>0</v>
      </c>
      <c r="AN342" s="144">
        <v>0</v>
      </c>
      <c r="AO342" s="144">
        <v>0</v>
      </c>
      <c r="AP342" s="144">
        <v>0</v>
      </c>
      <c r="AQ342" s="144">
        <v>0</v>
      </c>
      <c r="AR342" s="144">
        <v>0</v>
      </c>
      <c r="AS342" s="144">
        <v>0</v>
      </c>
      <c r="AT342" s="144">
        <v>0</v>
      </c>
      <c r="AU342" s="144">
        <v>0</v>
      </c>
      <c r="AV342" s="144">
        <v>0</v>
      </c>
      <c r="AW342" s="144">
        <v>0</v>
      </c>
      <c r="AX342" s="144">
        <v>0</v>
      </c>
      <c r="AY342" s="144">
        <v>0</v>
      </c>
      <c r="AZ342" s="144">
        <v>0</v>
      </c>
      <c r="BA342" s="22">
        <f t="shared" si="15"/>
        <v>0</v>
      </c>
      <c r="BB342" s="22">
        <f t="shared" si="16"/>
        <v>0</v>
      </c>
      <c r="BC342" s="22">
        <f t="shared" si="17"/>
        <v>0</v>
      </c>
    </row>
    <row r="343" spans="1:55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8">
        <v>43691</v>
      </c>
      <c r="AF343" s="148">
        <v>45883</v>
      </c>
      <c r="AG343" s="149">
        <v>1143272.5</v>
      </c>
      <c r="AH343" s="83">
        <v>0.78888888888888886</v>
      </c>
      <c r="AI343" s="83">
        <v>6</v>
      </c>
      <c r="AJ343" s="150">
        <v>5.3600000000000002E-2</v>
      </c>
      <c r="AK343" s="79" t="s">
        <v>651</v>
      </c>
      <c r="AL343" s="79" t="s">
        <v>652</v>
      </c>
      <c r="AM343" s="144">
        <v>0</v>
      </c>
      <c r="AN343" s="144">
        <v>0</v>
      </c>
      <c r="AO343" s="144">
        <v>0</v>
      </c>
      <c r="AP343" s="144">
        <v>571636.25</v>
      </c>
      <c r="AQ343" s="144">
        <v>0</v>
      </c>
      <c r="AR343" s="144">
        <v>0</v>
      </c>
      <c r="AS343" s="144">
        <v>0</v>
      </c>
      <c r="AT343" s="144">
        <v>0</v>
      </c>
      <c r="AU343" s="144">
        <v>0</v>
      </c>
      <c r="AV343" s="144">
        <v>571636.25</v>
      </c>
      <c r="AW343" s="144">
        <v>0</v>
      </c>
      <c r="AX343" s="144">
        <v>0</v>
      </c>
      <c r="AY343" s="144">
        <v>0</v>
      </c>
      <c r="AZ343" s="144">
        <v>0</v>
      </c>
      <c r="BA343" s="22">
        <f t="shared" si="15"/>
        <v>0</v>
      </c>
      <c r="BB343" s="22">
        <f t="shared" si="16"/>
        <v>1143272.5</v>
      </c>
      <c r="BC343" s="22">
        <f t="shared" si="17"/>
        <v>1143272.5</v>
      </c>
    </row>
    <row r="344" spans="1:55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8">
        <v>43691</v>
      </c>
      <c r="AF344" s="148">
        <v>46248</v>
      </c>
      <c r="AG344" s="149">
        <v>747530</v>
      </c>
      <c r="AH344" s="83">
        <v>1.788888888888889</v>
      </c>
      <c r="AI344" s="83">
        <v>7</v>
      </c>
      <c r="AJ344" s="150">
        <v>5.6399999999999999E-2</v>
      </c>
      <c r="AK344" s="79" t="s">
        <v>651</v>
      </c>
      <c r="AL344" s="79" t="s">
        <v>652</v>
      </c>
      <c r="AM344" s="144">
        <v>0</v>
      </c>
      <c r="AN344" s="144">
        <v>0</v>
      </c>
      <c r="AO344" s="144">
        <v>0</v>
      </c>
      <c r="AP344" s="144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373765</v>
      </c>
      <c r="AW344" s="144">
        <v>0</v>
      </c>
      <c r="AX344" s="144">
        <v>0</v>
      </c>
      <c r="AY344" s="144">
        <v>0</v>
      </c>
      <c r="AZ344" s="144">
        <v>0</v>
      </c>
      <c r="BA344" s="22">
        <f t="shared" si="15"/>
        <v>0</v>
      </c>
      <c r="BB344" s="22">
        <f t="shared" si="16"/>
        <v>373765</v>
      </c>
      <c r="BC344" s="22">
        <f t="shared" si="17"/>
        <v>373765</v>
      </c>
    </row>
    <row r="345" spans="1:55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8">
        <v>43691</v>
      </c>
      <c r="AF345" s="148">
        <v>46613</v>
      </c>
      <c r="AG345" s="149">
        <v>416982.5</v>
      </c>
      <c r="AH345" s="83">
        <v>2.7888888888888888</v>
      </c>
      <c r="AI345" s="83">
        <v>8</v>
      </c>
      <c r="AJ345" s="150">
        <v>5.9299999999999999E-2</v>
      </c>
      <c r="AK345" s="79" t="s">
        <v>651</v>
      </c>
      <c r="AL345" s="79" t="s">
        <v>652</v>
      </c>
      <c r="AM345" s="144">
        <v>0</v>
      </c>
      <c r="AN345" s="144">
        <v>0</v>
      </c>
      <c r="AO345" s="144">
        <v>0</v>
      </c>
      <c r="AP345" s="144">
        <v>0</v>
      </c>
      <c r="AQ345" s="144">
        <v>0</v>
      </c>
      <c r="AR345" s="144">
        <v>0</v>
      </c>
      <c r="AS345" s="144">
        <v>0</v>
      </c>
      <c r="AT345" s="144">
        <v>0</v>
      </c>
      <c r="AU345" s="144">
        <v>0</v>
      </c>
      <c r="AV345" s="144">
        <v>138994.17000000001</v>
      </c>
      <c r="AW345" s="144">
        <v>0</v>
      </c>
      <c r="AX345" s="144">
        <v>0</v>
      </c>
      <c r="AY345" s="144">
        <v>0</v>
      </c>
      <c r="AZ345" s="144">
        <v>0</v>
      </c>
      <c r="BA345" s="22">
        <f t="shared" si="15"/>
        <v>0</v>
      </c>
      <c r="BB345" s="22">
        <f t="shared" si="16"/>
        <v>138994.17000000001</v>
      </c>
      <c r="BC345" s="22">
        <f t="shared" si="17"/>
        <v>138994.17000000001</v>
      </c>
    </row>
    <row r="346" spans="1:55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8">
        <v>43691</v>
      </c>
      <c r="AF346" s="148">
        <v>46979</v>
      </c>
      <c r="AG346" s="149">
        <v>53100</v>
      </c>
      <c r="AH346" s="83">
        <v>3.7888888888888888</v>
      </c>
      <c r="AI346" s="83">
        <v>9</v>
      </c>
      <c r="AJ346" s="150">
        <v>6.2100000000000002E-2</v>
      </c>
      <c r="AK346" s="79" t="s">
        <v>651</v>
      </c>
      <c r="AL346" s="79" t="s">
        <v>652</v>
      </c>
      <c r="AM346" s="144">
        <v>0</v>
      </c>
      <c r="AN346" s="144">
        <v>0</v>
      </c>
      <c r="AO346" s="144">
        <v>0</v>
      </c>
      <c r="AP346" s="144">
        <v>0</v>
      </c>
      <c r="AQ346" s="144">
        <v>0</v>
      </c>
      <c r="AR346" s="144">
        <v>0</v>
      </c>
      <c r="AS346" s="144">
        <v>0</v>
      </c>
      <c r="AT346" s="144">
        <v>0</v>
      </c>
      <c r="AU346" s="144">
        <v>0</v>
      </c>
      <c r="AV346" s="144">
        <v>13275</v>
      </c>
      <c r="AW346" s="144">
        <v>0</v>
      </c>
      <c r="AX346" s="144">
        <v>0</v>
      </c>
      <c r="AY346" s="144">
        <v>0</v>
      </c>
      <c r="AZ346" s="144">
        <v>0</v>
      </c>
      <c r="BA346" s="22">
        <f t="shared" si="15"/>
        <v>0</v>
      </c>
      <c r="BB346" s="22">
        <f t="shared" si="16"/>
        <v>13275</v>
      </c>
      <c r="BC346" s="22">
        <f t="shared" si="17"/>
        <v>13275</v>
      </c>
    </row>
    <row r="347" spans="1:55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0</v>
      </c>
      <c r="X347" s="77">
        <v>0</v>
      </c>
      <c r="Y347" s="77">
        <v>0</v>
      </c>
      <c r="Z347" s="77">
        <v>0</v>
      </c>
      <c r="AA347" s="77">
        <v>0</v>
      </c>
      <c r="AB347" s="77">
        <v>0</v>
      </c>
      <c r="AC347" s="77">
        <v>0</v>
      </c>
      <c r="AD347" s="77">
        <v>0</v>
      </c>
      <c r="AE347" s="148">
        <v>43691</v>
      </c>
      <c r="AF347" s="148">
        <v>45518</v>
      </c>
      <c r="AG347" s="149">
        <v>862727.5</v>
      </c>
      <c r="AH347" s="83">
        <v>0</v>
      </c>
      <c r="AI347" s="83">
        <v>0</v>
      </c>
      <c r="AJ347" s="150">
        <v>5.0700000000000002E-2</v>
      </c>
      <c r="AK347" s="79" t="s">
        <v>651</v>
      </c>
      <c r="AL347" s="79" t="s">
        <v>652</v>
      </c>
      <c r="AM347" s="144">
        <v>0</v>
      </c>
      <c r="AN347" s="144">
        <v>0</v>
      </c>
      <c r="AO347" s="144">
        <v>0</v>
      </c>
      <c r="AP347" s="144">
        <v>0</v>
      </c>
      <c r="AQ347" s="144">
        <v>0</v>
      </c>
      <c r="AR347" s="144">
        <v>0</v>
      </c>
      <c r="AS347" s="144">
        <v>0</v>
      </c>
      <c r="AT347" s="144">
        <v>0</v>
      </c>
      <c r="AU347" s="144">
        <v>0</v>
      </c>
      <c r="AV347" s="144">
        <v>0</v>
      </c>
      <c r="AW347" s="144">
        <v>0</v>
      </c>
      <c r="AX347" s="144">
        <v>0</v>
      </c>
      <c r="AY347" s="144">
        <v>0</v>
      </c>
      <c r="AZ347" s="144">
        <v>0</v>
      </c>
      <c r="BA347" s="22">
        <f t="shared" si="15"/>
        <v>0</v>
      </c>
      <c r="BB347" s="22">
        <f t="shared" si="16"/>
        <v>0</v>
      </c>
      <c r="BC347" s="22">
        <f t="shared" si="17"/>
        <v>0</v>
      </c>
    </row>
    <row r="348" spans="1:55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8">
        <v>43691</v>
      </c>
      <c r="AF348" s="148">
        <v>45883</v>
      </c>
      <c r="AG348" s="149">
        <v>837800</v>
      </c>
      <c r="AH348" s="83">
        <v>0.78888888888888886</v>
      </c>
      <c r="AI348" s="83">
        <v>6</v>
      </c>
      <c r="AJ348" s="150">
        <v>5.3600000000000002E-2</v>
      </c>
      <c r="AK348" s="79" t="s">
        <v>651</v>
      </c>
      <c r="AL348" s="79" t="s">
        <v>652</v>
      </c>
      <c r="AM348" s="144">
        <v>0</v>
      </c>
      <c r="AN348" s="144">
        <v>0</v>
      </c>
      <c r="AO348" s="144">
        <v>0</v>
      </c>
      <c r="AP348" s="144">
        <v>418900</v>
      </c>
      <c r="AQ348" s="144">
        <v>0</v>
      </c>
      <c r="AR348" s="144">
        <v>0</v>
      </c>
      <c r="AS348" s="144">
        <v>0</v>
      </c>
      <c r="AT348" s="144">
        <v>0</v>
      </c>
      <c r="AU348" s="144">
        <v>0</v>
      </c>
      <c r="AV348" s="144">
        <v>418900</v>
      </c>
      <c r="AW348" s="144">
        <v>0</v>
      </c>
      <c r="AX348" s="144">
        <v>0</v>
      </c>
      <c r="AY348" s="144">
        <v>0</v>
      </c>
      <c r="AZ348" s="144">
        <v>0</v>
      </c>
      <c r="BA348" s="22">
        <f t="shared" si="15"/>
        <v>0</v>
      </c>
      <c r="BB348" s="22">
        <f t="shared" si="16"/>
        <v>837800</v>
      </c>
      <c r="BC348" s="22">
        <f t="shared" si="17"/>
        <v>837800</v>
      </c>
    </row>
    <row r="349" spans="1:55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8">
        <v>43691</v>
      </c>
      <c r="AF349" s="148">
        <v>46248</v>
      </c>
      <c r="AG349" s="149">
        <v>1506417.5</v>
      </c>
      <c r="AH349" s="83">
        <v>1.788888888888889</v>
      </c>
      <c r="AI349" s="83">
        <v>7</v>
      </c>
      <c r="AJ349" s="150">
        <v>5.6399999999999999E-2</v>
      </c>
      <c r="AK349" s="79" t="s">
        <v>651</v>
      </c>
      <c r="AL349" s="79" t="s">
        <v>652</v>
      </c>
      <c r="AM349" s="144">
        <v>0</v>
      </c>
      <c r="AN349" s="144">
        <v>0</v>
      </c>
      <c r="AO349" s="144">
        <v>0</v>
      </c>
      <c r="AP349" s="144">
        <v>0</v>
      </c>
      <c r="AQ349" s="144">
        <v>0</v>
      </c>
      <c r="AR349" s="144">
        <v>0</v>
      </c>
      <c r="AS349" s="144">
        <v>0</v>
      </c>
      <c r="AT349" s="144">
        <v>0</v>
      </c>
      <c r="AU349" s="144">
        <v>0</v>
      </c>
      <c r="AV349" s="144">
        <v>753208.75</v>
      </c>
      <c r="AW349" s="144">
        <v>0</v>
      </c>
      <c r="AX349" s="144">
        <v>0</v>
      </c>
      <c r="AY349" s="144">
        <v>0</v>
      </c>
      <c r="AZ349" s="144">
        <v>0</v>
      </c>
      <c r="BA349" s="22">
        <f t="shared" si="15"/>
        <v>0</v>
      </c>
      <c r="BB349" s="22">
        <f t="shared" si="16"/>
        <v>753208.75</v>
      </c>
      <c r="BC349" s="22">
        <f t="shared" si="17"/>
        <v>753208.75</v>
      </c>
    </row>
    <row r="350" spans="1:55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8">
        <v>43691</v>
      </c>
      <c r="AF350" s="148">
        <v>46613</v>
      </c>
      <c r="AG350" s="149">
        <v>403265</v>
      </c>
      <c r="AH350" s="83">
        <v>2.7888888888888888</v>
      </c>
      <c r="AI350" s="83">
        <v>8</v>
      </c>
      <c r="AJ350" s="150">
        <v>5.9299999999999999E-2</v>
      </c>
      <c r="AK350" s="79" t="s">
        <v>651</v>
      </c>
      <c r="AL350" s="79" t="s">
        <v>652</v>
      </c>
      <c r="AM350" s="144">
        <v>0</v>
      </c>
      <c r="AN350" s="144">
        <v>0</v>
      </c>
      <c r="AO350" s="144">
        <v>0</v>
      </c>
      <c r="AP350" s="144">
        <v>0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134421.66</v>
      </c>
      <c r="AW350" s="144">
        <v>0</v>
      </c>
      <c r="AX350" s="144">
        <v>0</v>
      </c>
      <c r="AY350" s="144">
        <v>0</v>
      </c>
      <c r="AZ350" s="144">
        <v>0</v>
      </c>
      <c r="BA350" s="22">
        <f t="shared" si="15"/>
        <v>0</v>
      </c>
      <c r="BB350" s="22">
        <f t="shared" si="16"/>
        <v>134421.66</v>
      </c>
      <c r="BC350" s="22">
        <f t="shared" si="17"/>
        <v>134421.66</v>
      </c>
    </row>
    <row r="351" spans="1:55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8">
        <v>43691</v>
      </c>
      <c r="AF351" s="148">
        <v>46979</v>
      </c>
      <c r="AG351" s="149">
        <v>53100</v>
      </c>
      <c r="AH351" s="83">
        <v>3.7888888888888888</v>
      </c>
      <c r="AI351" s="83">
        <v>9</v>
      </c>
      <c r="AJ351" s="150">
        <v>6.2100000000000002E-2</v>
      </c>
      <c r="AK351" s="79" t="s">
        <v>651</v>
      </c>
      <c r="AL351" s="79" t="s">
        <v>652</v>
      </c>
      <c r="AM351" s="144">
        <v>0</v>
      </c>
      <c r="AN351" s="144">
        <v>0</v>
      </c>
      <c r="AO351" s="144">
        <v>0</v>
      </c>
      <c r="AP351" s="144">
        <v>0</v>
      </c>
      <c r="AQ351" s="144">
        <v>0</v>
      </c>
      <c r="AR351" s="144">
        <v>0</v>
      </c>
      <c r="AS351" s="144">
        <v>0</v>
      </c>
      <c r="AT351" s="144">
        <v>0</v>
      </c>
      <c r="AU351" s="144">
        <v>0</v>
      </c>
      <c r="AV351" s="144">
        <v>13275</v>
      </c>
      <c r="AW351" s="144">
        <v>0</v>
      </c>
      <c r="AX351" s="144">
        <v>0</v>
      </c>
      <c r="AY351" s="144">
        <v>0</v>
      </c>
      <c r="AZ351" s="144">
        <v>0</v>
      </c>
      <c r="BA351" s="22">
        <f t="shared" si="15"/>
        <v>0</v>
      </c>
      <c r="BB351" s="22">
        <f t="shared" si="16"/>
        <v>13275</v>
      </c>
      <c r="BC351" s="22">
        <f t="shared" si="17"/>
        <v>13275</v>
      </c>
    </row>
    <row r="352" spans="1:55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0</v>
      </c>
      <c r="X352" s="77">
        <v>0</v>
      </c>
      <c r="Y352" s="77">
        <v>0</v>
      </c>
      <c r="Z352" s="77">
        <v>0</v>
      </c>
      <c r="AA352" s="77">
        <v>0</v>
      </c>
      <c r="AB352" s="77">
        <v>0</v>
      </c>
      <c r="AC352" s="77">
        <v>0</v>
      </c>
      <c r="AD352" s="77">
        <v>0</v>
      </c>
      <c r="AE352" s="148">
        <v>43693</v>
      </c>
      <c r="AF352" s="148">
        <v>45520</v>
      </c>
      <c r="AG352" s="149">
        <v>404445</v>
      </c>
      <c r="AH352" s="83">
        <v>0</v>
      </c>
      <c r="AI352" s="83">
        <v>0</v>
      </c>
      <c r="AJ352" s="150">
        <v>5.0700000000000002E-2</v>
      </c>
      <c r="AK352" s="79" t="s">
        <v>651</v>
      </c>
      <c r="AL352" s="79" t="s">
        <v>652</v>
      </c>
      <c r="AM352" s="144">
        <v>0</v>
      </c>
      <c r="AN352" s="144">
        <v>0</v>
      </c>
      <c r="AO352" s="144">
        <v>0</v>
      </c>
      <c r="AP352" s="144">
        <v>0</v>
      </c>
      <c r="AQ352" s="144">
        <v>0</v>
      </c>
      <c r="AR352" s="144">
        <v>0</v>
      </c>
      <c r="AS352" s="144">
        <v>0</v>
      </c>
      <c r="AT352" s="144">
        <v>0</v>
      </c>
      <c r="AU352" s="144">
        <v>0</v>
      </c>
      <c r="AV352" s="144">
        <v>0</v>
      </c>
      <c r="AW352" s="144">
        <v>0</v>
      </c>
      <c r="AX352" s="144">
        <v>0</v>
      </c>
      <c r="AY352" s="144">
        <v>0</v>
      </c>
      <c r="AZ352" s="144">
        <v>0</v>
      </c>
      <c r="BA352" s="22">
        <f t="shared" si="15"/>
        <v>0</v>
      </c>
      <c r="BB352" s="22">
        <f t="shared" si="16"/>
        <v>0</v>
      </c>
      <c r="BC352" s="22">
        <f t="shared" si="17"/>
        <v>0</v>
      </c>
    </row>
    <row r="353" spans="1:55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8">
        <v>43693</v>
      </c>
      <c r="AF353" s="148">
        <v>45885</v>
      </c>
      <c r="AG353" s="149">
        <v>1602882.5</v>
      </c>
      <c r="AH353" s="83">
        <v>0.7944444444444444</v>
      </c>
      <c r="AI353" s="83">
        <v>6</v>
      </c>
      <c r="AJ353" s="150">
        <v>5.3600000000000002E-2</v>
      </c>
      <c r="AK353" s="79" t="s">
        <v>651</v>
      </c>
      <c r="AL353" s="79" t="s">
        <v>652</v>
      </c>
      <c r="AM353" s="144">
        <v>0</v>
      </c>
      <c r="AN353" s="144">
        <v>0</v>
      </c>
      <c r="AO353" s="144">
        <v>0</v>
      </c>
      <c r="AP353" s="144">
        <v>801441.25</v>
      </c>
      <c r="AQ353" s="144">
        <v>0</v>
      </c>
      <c r="AR353" s="144">
        <v>0</v>
      </c>
      <c r="AS353" s="144">
        <v>0</v>
      </c>
      <c r="AT353" s="144">
        <v>0</v>
      </c>
      <c r="AU353" s="144">
        <v>0</v>
      </c>
      <c r="AV353" s="144">
        <v>801441.25</v>
      </c>
      <c r="AW353" s="144">
        <v>0</v>
      </c>
      <c r="AX353" s="144">
        <v>0</v>
      </c>
      <c r="AY353" s="144">
        <v>0</v>
      </c>
      <c r="AZ353" s="144">
        <v>0</v>
      </c>
      <c r="BA353" s="22">
        <f t="shared" si="15"/>
        <v>0</v>
      </c>
      <c r="BB353" s="22">
        <f t="shared" si="16"/>
        <v>1602882.5</v>
      </c>
      <c r="BC353" s="22">
        <f t="shared" si="17"/>
        <v>1602882.5</v>
      </c>
    </row>
    <row r="354" spans="1:55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8">
        <v>43693</v>
      </c>
      <c r="AF354" s="148">
        <v>46250</v>
      </c>
      <c r="AG354" s="149">
        <v>1291952.5</v>
      </c>
      <c r="AH354" s="83">
        <v>1.7944444444444445</v>
      </c>
      <c r="AI354" s="83">
        <v>7</v>
      </c>
      <c r="AJ354" s="150">
        <v>5.6399999999999999E-2</v>
      </c>
      <c r="AK354" s="79" t="s">
        <v>651</v>
      </c>
      <c r="AL354" s="79" t="s">
        <v>652</v>
      </c>
      <c r="AM354" s="144">
        <v>0</v>
      </c>
      <c r="AN354" s="144">
        <v>0</v>
      </c>
      <c r="AO354" s="144">
        <v>0</v>
      </c>
      <c r="AP354" s="144">
        <v>0</v>
      </c>
      <c r="AQ354" s="144">
        <v>0</v>
      </c>
      <c r="AR354" s="144">
        <v>0</v>
      </c>
      <c r="AS354" s="144">
        <v>0</v>
      </c>
      <c r="AT354" s="144">
        <v>0</v>
      </c>
      <c r="AU354" s="144">
        <v>0</v>
      </c>
      <c r="AV354" s="144">
        <v>645976.25</v>
      </c>
      <c r="AW354" s="144">
        <v>0</v>
      </c>
      <c r="AX354" s="144">
        <v>0</v>
      </c>
      <c r="AY354" s="144">
        <v>0</v>
      </c>
      <c r="AZ354" s="144">
        <v>0</v>
      </c>
      <c r="BA354" s="22">
        <f t="shared" si="15"/>
        <v>0</v>
      </c>
      <c r="BB354" s="22">
        <f t="shared" si="16"/>
        <v>645976.25</v>
      </c>
      <c r="BC354" s="22">
        <f t="shared" si="17"/>
        <v>645976.25</v>
      </c>
    </row>
    <row r="355" spans="1:55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8">
        <v>43693</v>
      </c>
      <c r="AF355" s="148">
        <v>46615</v>
      </c>
      <c r="AG355" s="149">
        <v>623482.5</v>
      </c>
      <c r="AH355" s="83">
        <v>2.7944444444444443</v>
      </c>
      <c r="AI355" s="83">
        <v>8</v>
      </c>
      <c r="AJ355" s="150">
        <v>5.9299999999999999E-2</v>
      </c>
      <c r="AK355" s="79" t="s">
        <v>651</v>
      </c>
      <c r="AL355" s="79" t="s">
        <v>652</v>
      </c>
      <c r="AM355" s="144">
        <v>0</v>
      </c>
      <c r="AN355" s="144">
        <v>0</v>
      </c>
      <c r="AO355" s="144">
        <v>0</v>
      </c>
      <c r="AP355" s="144">
        <v>0</v>
      </c>
      <c r="AQ355" s="144">
        <v>0</v>
      </c>
      <c r="AR355" s="144">
        <v>0</v>
      </c>
      <c r="AS355" s="144">
        <v>0</v>
      </c>
      <c r="AT355" s="144">
        <v>0</v>
      </c>
      <c r="AU355" s="144">
        <v>0</v>
      </c>
      <c r="AV355" s="144">
        <v>207827.5</v>
      </c>
      <c r="AW355" s="144">
        <v>0</v>
      </c>
      <c r="AX355" s="144">
        <v>0</v>
      </c>
      <c r="AY355" s="144">
        <v>0</v>
      </c>
      <c r="AZ355" s="144">
        <v>0</v>
      </c>
      <c r="BA355" s="22">
        <f t="shared" si="15"/>
        <v>0</v>
      </c>
      <c r="BB355" s="22">
        <f t="shared" si="16"/>
        <v>207827.5</v>
      </c>
      <c r="BC355" s="22">
        <f t="shared" si="17"/>
        <v>207827.5</v>
      </c>
    </row>
    <row r="356" spans="1:55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0</v>
      </c>
      <c r="X356" s="77">
        <v>0</v>
      </c>
      <c r="Y356" s="77">
        <v>0</v>
      </c>
      <c r="Z356" s="77">
        <v>0</v>
      </c>
      <c r="AA356" s="77">
        <v>0</v>
      </c>
      <c r="AB356" s="77">
        <v>0</v>
      </c>
      <c r="AC356" s="77">
        <v>0</v>
      </c>
      <c r="AD356" s="77">
        <v>0</v>
      </c>
      <c r="AE356" s="148">
        <v>43696</v>
      </c>
      <c r="AF356" s="148">
        <v>45523</v>
      </c>
      <c r="AG356" s="149">
        <v>524067.5</v>
      </c>
      <c r="AH356" s="83">
        <v>0</v>
      </c>
      <c r="AI356" s="83">
        <v>0</v>
      </c>
      <c r="AJ356" s="150">
        <v>5.0700000000000002E-2</v>
      </c>
      <c r="AK356" s="79" t="s">
        <v>651</v>
      </c>
      <c r="AL356" s="79" t="s">
        <v>652</v>
      </c>
      <c r="AM356" s="144">
        <v>0</v>
      </c>
      <c r="AN356" s="144">
        <v>0</v>
      </c>
      <c r="AO356" s="144">
        <v>0</v>
      </c>
      <c r="AP356" s="144">
        <v>0</v>
      </c>
      <c r="AQ356" s="144">
        <v>0</v>
      </c>
      <c r="AR356" s="144">
        <v>0</v>
      </c>
      <c r="AS356" s="144">
        <v>0</v>
      </c>
      <c r="AT356" s="144">
        <v>0</v>
      </c>
      <c r="AU356" s="144">
        <v>0</v>
      </c>
      <c r="AV356" s="144">
        <v>0</v>
      </c>
      <c r="AW356" s="144">
        <v>0</v>
      </c>
      <c r="AX356" s="144">
        <v>0</v>
      </c>
      <c r="AY356" s="144">
        <v>0</v>
      </c>
      <c r="AZ356" s="144">
        <v>0</v>
      </c>
      <c r="BA356" s="22">
        <f t="shared" si="15"/>
        <v>0</v>
      </c>
      <c r="BB356" s="22">
        <f t="shared" si="16"/>
        <v>0</v>
      </c>
      <c r="BC356" s="22">
        <f t="shared" si="17"/>
        <v>0</v>
      </c>
    </row>
    <row r="357" spans="1:55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8">
        <v>43696</v>
      </c>
      <c r="AF357" s="148">
        <v>45888</v>
      </c>
      <c r="AG357" s="149">
        <v>765230</v>
      </c>
      <c r="AH357" s="83">
        <v>0.80277777777777781</v>
      </c>
      <c r="AI357" s="83">
        <v>6</v>
      </c>
      <c r="AJ357" s="150">
        <v>5.3600000000000002E-2</v>
      </c>
      <c r="AK357" s="79" t="s">
        <v>651</v>
      </c>
      <c r="AL357" s="79" t="s">
        <v>652</v>
      </c>
      <c r="AM357" s="144">
        <v>0</v>
      </c>
      <c r="AN357" s="144">
        <v>0</v>
      </c>
      <c r="AO357" s="144">
        <v>0</v>
      </c>
      <c r="AP357" s="144">
        <v>382615</v>
      </c>
      <c r="AQ357" s="144">
        <v>0</v>
      </c>
      <c r="AR357" s="144">
        <v>0</v>
      </c>
      <c r="AS357" s="144">
        <v>0</v>
      </c>
      <c r="AT357" s="144">
        <v>0</v>
      </c>
      <c r="AU357" s="144">
        <v>0</v>
      </c>
      <c r="AV357" s="144">
        <v>382615</v>
      </c>
      <c r="AW357" s="144">
        <v>0</v>
      </c>
      <c r="AX357" s="144">
        <v>0</v>
      </c>
      <c r="AY357" s="144">
        <v>0</v>
      </c>
      <c r="AZ357" s="144">
        <v>0</v>
      </c>
      <c r="BA357" s="22">
        <f t="shared" si="15"/>
        <v>0</v>
      </c>
      <c r="BB357" s="22">
        <f t="shared" si="16"/>
        <v>765230</v>
      </c>
      <c r="BC357" s="22">
        <f t="shared" si="17"/>
        <v>765230</v>
      </c>
    </row>
    <row r="358" spans="1:55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8">
        <v>43696</v>
      </c>
      <c r="AF358" s="148">
        <v>46253</v>
      </c>
      <c r="AG358" s="149">
        <v>1036777.5</v>
      </c>
      <c r="AH358" s="83">
        <v>1.8027777777777778</v>
      </c>
      <c r="AI358" s="83">
        <v>7</v>
      </c>
      <c r="AJ358" s="150">
        <v>5.6399999999999999E-2</v>
      </c>
      <c r="AK358" s="79" t="s">
        <v>651</v>
      </c>
      <c r="AL358" s="79" t="s">
        <v>652</v>
      </c>
      <c r="AM358" s="144">
        <v>0</v>
      </c>
      <c r="AN358" s="144">
        <v>0</v>
      </c>
      <c r="AO358" s="144">
        <v>0</v>
      </c>
      <c r="AP358" s="144">
        <v>0</v>
      </c>
      <c r="AQ358" s="144">
        <v>0</v>
      </c>
      <c r="AR358" s="144">
        <v>0</v>
      </c>
      <c r="AS358" s="144">
        <v>0</v>
      </c>
      <c r="AT358" s="144">
        <v>0</v>
      </c>
      <c r="AU358" s="144">
        <v>0</v>
      </c>
      <c r="AV358" s="144">
        <v>518388.75</v>
      </c>
      <c r="AW358" s="144">
        <v>0</v>
      </c>
      <c r="AX358" s="144">
        <v>0</v>
      </c>
      <c r="AY358" s="144">
        <v>0</v>
      </c>
      <c r="AZ358" s="144">
        <v>0</v>
      </c>
      <c r="BA358" s="22">
        <f t="shared" si="15"/>
        <v>0</v>
      </c>
      <c r="BB358" s="22">
        <f t="shared" si="16"/>
        <v>518388.75</v>
      </c>
      <c r="BC358" s="22">
        <f t="shared" si="17"/>
        <v>518388.75</v>
      </c>
    </row>
    <row r="359" spans="1:55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8">
        <v>43696</v>
      </c>
      <c r="AF359" s="148">
        <v>46618</v>
      </c>
      <c r="AG359" s="149">
        <v>157825</v>
      </c>
      <c r="AH359" s="83">
        <v>2.8027777777777776</v>
      </c>
      <c r="AI359" s="83">
        <v>8</v>
      </c>
      <c r="AJ359" s="150">
        <v>5.9299999999999999E-2</v>
      </c>
      <c r="AK359" s="79" t="s">
        <v>651</v>
      </c>
      <c r="AL359" s="79" t="s">
        <v>652</v>
      </c>
      <c r="AM359" s="144">
        <v>0</v>
      </c>
      <c r="AN359" s="144">
        <v>0</v>
      </c>
      <c r="AO359" s="144">
        <v>0</v>
      </c>
      <c r="AP359" s="144">
        <v>0</v>
      </c>
      <c r="AQ359" s="144">
        <v>0</v>
      </c>
      <c r="AR359" s="144">
        <v>0</v>
      </c>
      <c r="AS359" s="144">
        <v>0</v>
      </c>
      <c r="AT359" s="144">
        <v>0</v>
      </c>
      <c r="AU359" s="144">
        <v>0</v>
      </c>
      <c r="AV359" s="144">
        <v>52608.33</v>
      </c>
      <c r="AW359" s="144">
        <v>0</v>
      </c>
      <c r="AX359" s="144">
        <v>0</v>
      </c>
      <c r="AY359" s="144">
        <v>0</v>
      </c>
      <c r="AZ359" s="144">
        <v>0</v>
      </c>
      <c r="BA359" s="22">
        <f t="shared" si="15"/>
        <v>0</v>
      </c>
      <c r="BB359" s="22">
        <f t="shared" si="16"/>
        <v>52608.33</v>
      </c>
      <c r="BC359" s="22">
        <f t="shared" si="17"/>
        <v>52608.33</v>
      </c>
    </row>
    <row r="360" spans="1:55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0</v>
      </c>
      <c r="X360" s="77">
        <v>0</v>
      </c>
      <c r="Y360" s="77">
        <v>0</v>
      </c>
      <c r="Z360" s="77">
        <v>0</v>
      </c>
      <c r="AA360" s="77">
        <v>0</v>
      </c>
      <c r="AB360" s="77">
        <v>0</v>
      </c>
      <c r="AC360" s="77">
        <v>0</v>
      </c>
      <c r="AD360" s="77">
        <v>0</v>
      </c>
      <c r="AE360" s="148">
        <v>43697</v>
      </c>
      <c r="AF360" s="148">
        <v>45524</v>
      </c>
      <c r="AG360" s="149">
        <v>757412.5</v>
      </c>
      <c r="AH360" s="83">
        <v>0</v>
      </c>
      <c r="AI360" s="83">
        <v>0</v>
      </c>
      <c r="AJ360" s="150">
        <v>5.0700000000000002E-2</v>
      </c>
      <c r="AK360" s="79" t="s">
        <v>651</v>
      </c>
      <c r="AL360" s="79" t="s">
        <v>652</v>
      </c>
      <c r="AM360" s="144">
        <v>0</v>
      </c>
      <c r="AN360" s="144">
        <v>0</v>
      </c>
      <c r="AO360" s="144">
        <v>0</v>
      </c>
      <c r="AP360" s="144">
        <v>0</v>
      </c>
      <c r="AQ360" s="144">
        <v>0</v>
      </c>
      <c r="AR360" s="144">
        <v>0</v>
      </c>
      <c r="AS360" s="144">
        <v>0</v>
      </c>
      <c r="AT360" s="144">
        <v>0</v>
      </c>
      <c r="AU360" s="144">
        <v>0</v>
      </c>
      <c r="AV360" s="144">
        <v>0</v>
      </c>
      <c r="AW360" s="144">
        <v>0</v>
      </c>
      <c r="AX360" s="144">
        <v>0</v>
      </c>
      <c r="AY360" s="144">
        <v>0</v>
      </c>
      <c r="AZ360" s="144">
        <v>0</v>
      </c>
      <c r="BA360" s="22">
        <f t="shared" si="15"/>
        <v>0</v>
      </c>
      <c r="BB360" s="22">
        <f t="shared" si="16"/>
        <v>0</v>
      </c>
      <c r="BC360" s="22">
        <f t="shared" si="17"/>
        <v>0</v>
      </c>
    </row>
    <row r="361" spans="1:55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8">
        <v>43697</v>
      </c>
      <c r="AF361" s="148">
        <v>45889</v>
      </c>
      <c r="AG361" s="149">
        <v>648262.5</v>
      </c>
      <c r="AH361" s="83">
        <v>0.80555555555555558</v>
      </c>
      <c r="AI361" s="83">
        <v>6</v>
      </c>
      <c r="AJ361" s="150">
        <v>5.3600000000000002E-2</v>
      </c>
      <c r="AK361" s="79" t="s">
        <v>651</v>
      </c>
      <c r="AL361" s="79" t="s">
        <v>652</v>
      </c>
      <c r="AM361" s="144">
        <v>0</v>
      </c>
      <c r="AN361" s="144">
        <v>0</v>
      </c>
      <c r="AO361" s="144">
        <v>0</v>
      </c>
      <c r="AP361" s="144">
        <v>324131.25</v>
      </c>
      <c r="AQ361" s="144">
        <v>0</v>
      </c>
      <c r="AR361" s="144">
        <v>0</v>
      </c>
      <c r="AS361" s="144">
        <v>0</v>
      </c>
      <c r="AT361" s="144">
        <v>0</v>
      </c>
      <c r="AU361" s="144">
        <v>0</v>
      </c>
      <c r="AV361" s="144">
        <v>324131.25</v>
      </c>
      <c r="AW361" s="144">
        <v>0</v>
      </c>
      <c r="AX361" s="144">
        <v>0</v>
      </c>
      <c r="AY361" s="144">
        <v>0</v>
      </c>
      <c r="AZ361" s="144">
        <v>0</v>
      </c>
      <c r="BA361" s="22">
        <f t="shared" si="15"/>
        <v>0</v>
      </c>
      <c r="BB361" s="22">
        <f t="shared" si="16"/>
        <v>648262.5</v>
      </c>
      <c r="BC361" s="22">
        <f t="shared" si="17"/>
        <v>648262.5</v>
      </c>
    </row>
    <row r="362" spans="1:55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8">
        <v>43697</v>
      </c>
      <c r="AF362" s="148">
        <v>46254</v>
      </c>
      <c r="AG362" s="149">
        <v>1081470</v>
      </c>
      <c r="AH362" s="83">
        <v>1.8055555555555556</v>
      </c>
      <c r="AI362" s="83">
        <v>7</v>
      </c>
      <c r="AJ362" s="150">
        <v>5.6399999999999999E-2</v>
      </c>
      <c r="AK362" s="79" t="s">
        <v>651</v>
      </c>
      <c r="AL362" s="79" t="s">
        <v>652</v>
      </c>
      <c r="AM362" s="144">
        <v>0</v>
      </c>
      <c r="AN362" s="144">
        <v>0</v>
      </c>
      <c r="AO362" s="144">
        <v>0</v>
      </c>
      <c r="AP362" s="144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540735</v>
      </c>
      <c r="AW362" s="144">
        <v>0</v>
      </c>
      <c r="AX362" s="144">
        <v>0</v>
      </c>
      <c r="AY362" s="144">
        <v>0</v>
      </c>
      <c r="AZ362" s="144">
        <v>0</v>
      </c>
      <c r="BA362" s="22">
        <f t="shared" si="15"/>
        <v>0</v>
      </c>
      <c r="BB362" s="22">
        <f t="shared" si="16"/>
        <v>540735</v>
      </c>
      <c r="BC362" s="22">
        <f t="shared" si="17"/>
        <v>540735</v>
      </c>
    </row>
    <row r="363" spans="1:55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8">
        <v>43697</v>
      </c>
      <c r="AF363" s="148">
        <v>46619</v>
      </c>
      <c r="AG363" s="149">
        <v>315502.5</v>
      </c>
      <c r="AH363" s="83">
        <v>2.8055555555555554</v>
      </c>
      <c r="AI363" s="83">
        <v>8</v>
      </c>
      <c r="AJ363" s="150">
        <v>5.9299999999999999E-2</v>
      </c>
      <c r="AK363" s="79" t="s">
        <v>651</v>
      </c>
      <c r="AL363" s="79" t="s">
        <v>652</v>
      </c>
      <c r="AM363" s="144">
        <v>0</v>
      </c>
      <c r="AN363" s="144">
        <v>0</v>
      </c>
      <c r="AO363" s="144">
        <v>0</v>
      </c>
      <c r="AP363" s="144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105167.5</v>
      </c>
      <c r="AW363" s="144">
        <v>0</v>
      </c>
      <c r="AX363" s="144">
        <v>0</v>
      </c>
      <c r="AY363" s="144">
        <v>0</v>
      </c>
      <c r="AZ363" s="144">
        <v>0</v>
      </c>
      <c r="BA363" s="22">
        <f t="shared" si="15"/>
        <v>0</v>
      </c>
      <c r="BB363" s="22">
        <f t="shared" si="16"/>
        <v>105167.5</v>
      </c>
      <c r="BC363" s="22">
        <f t="shared" si="17"/>
        <v>105167.5</v>
      </c>
    </row>
    <row r="364" spans="1:55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8">
        <v>43697</v>
      </c>
      <c r="AF364" s="148">
        <v>47350</v>
      </c>
      <c r="AG364" s="149">
        <v>53100</v>
      </c>
      <c r="AH364" s="83">
        <v>4.8055555555555554</v>
      </c>
      <c r="AI364" s="83">
        <v>10</v>
      </c>
      <c r="AJ364" s="150">
        <v>6.5000000000000002E-2</v>
      </c>
      <c r="AK364" s="79" t="s">
        <v>651</v>
      </c>
      <c r="AL364" s="79" t="s">
        <v>652</v>
      </c>
      <c r="AM364" s="144">
        <v>0</v>
      </c>
      <c r="AN364" s="144">
        <v>0</v>
      </c>
      <c r="AO364" s="144">
        <v>0</v>
      </c>
      <c r="AP364" s="144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10620</v>
      </c>
      <c r="AW364" s="144">
        <v>0</v>
      </c>
      <c r="AX364" s="144">
        <v>0</v>
      </c>
      <c r="AY364" s="144">
        <v>0</v>
      </c>
      <c r="AZ364" s="144">
        <v>0</v>
      </c>
      <c r="BA364" s="22">
        <f t="shared" si="15"/>
        <v>0</v>
      </c>
      <c r="BB364" s="22">
        <f t="shared" si="16"/>
        <v>10620</v>
      </c>
      <c r="BC364" s="22">
        <f t="shared" si="17"/>
        <v>10620</v>
      </c>
    </row>
    <row r="365" spans="1:55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0</v>
      </c>
      <c r="X365" s="77">
        <v>0</v>
      </c>
      <c r="Y365" s="77">
        <v>0</v>
      </c>
      <c r="Z365" s="77">
        <v>0</v>
      </c>
      <c r="AA365" s="77">
        <v>0</v>
      </c>
      <c r="AB365" s="77">
        <v>0</v>
      </c>
      <c r="AC365" s="77">
        <v>0</v>
      </c>
      <c r="AD365" s="77">
        <v>0</v>
      </c>
      <c r="AE365" s="148">
        <v>43698</v>
      </c>
      <c r="AF365" s="148">
        <v>45525</v>
      </c>
      <c r="AG365" s="149">
        <v>649885</v>
      </c>
      <c r="AH365" s="83">
        <v>0</v>
      </c>
      <c r="AI365" s="83">
        <v>0</v>
      </c>
      <c r="AJ365" s="150">
        <v>5.0700000000000002E-2</v>
      </c>
      <c r="AK365" s="79" t="s">
        <v>651</v>
      </c>
      <c r="AL365" s="79" t="s">
        <v>652</v>
      </c>
      <c r="AM365" s="144">
        <v>0</v>
      </c>
      <c r="AN365" s="144">
        <v>0</v>
      </c>
      <c r="AO365" s="144">
        <v>0</v>
      </c>
      <c r="AP365" s="144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22">
        <f t="shared" si="15"/>
        <v>0</v>
      </c>
      <c r="BB365" s="22">
        <f t="shared" si="16"/>
        <v>0</v>
      </c>
      <c r="BC365" s="22">
        <f t="shared" si="17"/>
        <v>0</v>
      </c>
    </row>
    <row r="366" spans="1:55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8">
        <v>43698</v>
      </c>
      <c r="AF366" s="148">
        <v>45890</v>
      </c>
      <c r="AG366" s="149">
        <v>1526182.5</v>
      </c>
      <c r="AH366" s="83">
        <v>0.80833333333333335</v>
      </c>
      <c r="AI366" s="83">
        <v>6</v>
      </c>
      <c r="AJ366" s="150">
        <v>5.3600000000000002E-2</v>
      </c>
      <c r="AK366" s="79" t="s">
        <v>651</v>
      </c>
      <c r="AL366" s="79" t="s">
        <v>652</v>
      </c>
      <c r="AM366" s="144">
        <v>0</v>
      </c>
      <c r="AN366" s="144">
        <v>0</v>
      </c>
      <c r="AO366" s="144">
        <v>0</v>
      </c>
      <c r="AP366" s="144">
        <v>763091.25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763091.25</v>
      </c>
      <c r="AW366" s="144">
        <v>0</v>
      </c>
      <c r="AX366" s="144">
        <v>0</v>
      </c>
      <c r="AY366" s="144">
        <v>0</v>
      </c>
      <c r="AZ366" s="144">
        <v>0</v>
      </c>
      <c r="BA366" s="22">
        <f t="shared" si="15"/>
        <v>0</v>
      </c>
      <c r="BB366" s="22">
        <f t="shared" si="16"/>
        <v>1526182.5</v>
      </c>
      <c r="BC366" s="22">
        <f t="shared" si="17"/>
        <v>1526182.5</v>
      </c>
    </row>
    <row r="367" spans="1:55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8">
        <v>43698</v>
      </c>
      <c r="AF367" s="148">
        <v>46255</v>
      </c>
      <c r="AG367" s="149">
        <v>1467772.5</v>
      </c>
      <c r="AH367" s="83">
        <v>1.8083333333333333</v>
      </c>
      <c r="AI367" s="83">
        <v>7</v>
      </c>
      <c r="AJ367" s="150">
        <v>5.6399999999999999E-2</v>
      </c>
      <c r="AK367" s="79" t="s">
        <v>651</v>
      </c>
      <c r="AL367" s="79" t="s">
        <v>652</v>
      </c>
      <c r="AM367" s="144">
        <v>0</v>
      </c>
      <c r="AN367" s="144">
        <v>0</v>
      </c>
      <c r="AO367" s="144">
        <v>0</v>
      </c>
      <c r="AP367" s="144">
        <v>0</v>
      </c>
      <c r="AQ367" s="144">
        <v>0</v>
      </c>
      <c r="AR367" s="144">
        <v>0</v>
      </c>
      <c r="AS367" s="144">
        <v>0</v>
      </c>
      <c r="AT367" s="144">
        <v>0</v>
      </c>
      <c r="AU367" s="144">
        <v>0</v>
      </c>
      <c r="AV367" s="144">
        <v>733886.25</v>
      </c>
      <c r="AW367" s="144">
        <v>0</v>
      </c>
      <c r="AX367" s="144">
        <v>0</v>
      </c>
      <c r="AY367" s="144">
        <v>0</v>
      </c>
      <c r="AZ367" s="144">
        <v>0</v>
      </c>
      <c r="BA367" s="22">
        <f t="shared" si="15"/>
        <v>0</v>
      </c>
      <c r="BB367" s="22">
        <f t="shared" si="16"/>
        <v>733886.25</v>
      </c>
      <c r="BC367" s="22">
        <f t="shared" si="17"/>
        <v>733886.25</v>
      </c>
    </row>
    <row r="368" spans="1:55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8">
        <v>43698</v>
      </c>
      <c r="AF368" s="148">
        <v>46620</v>
      </c>
      <c r="AG368" s="149">
        <v>315650</v>
      </c>
      <c r="AH368" s="83">
        <v>2.8083333333333331</v>
      </c>
      <c r="AI368" s="83">
        <v>8</v>
      </c>
      <c r="AJ368" s="150">
        <v>5.9299999999999999E-2</v>
      </c>
      <c r="AK368" s="79" t="s">
        <v>651</v>
      </c>
      <c r="AL368" s="79" t="s">
        <v>652</v>
      </c>
      <c r="AM368" s="144">
        <v>0</v>
      </c>
      <c r="AN368" s="144">
        <v>0</v>
      </c>
      <c r="AO368" s="144">
        <v>0</v>
      </c>
      <c r="AP368" s="144">
        <v>0</v>
      </c>
      <c r="AQ368" s="144">
        <v>0</v>
      </c>
      <c r="AR368" s="144">
        <v>0</v>
      </c>
      <c r="AS368" s="144">
        <v>0</v>
      </c>
      <c r="AT368" s="144">
        <v>0</v>
      </c>
      <c r="AU368" s="144">
        <v>0</v>
      </c>
      <c r="AV368" s="144">
        <v>105216.66</v>
      </c>
      <c r="AW368" s="144">
        <v>0</v>
      </c>
      <c r="AX368" s="144">
        <v>0</v>
      </c>
      <c r="AY368" s="144">
        <v>0</v>
      </c>
      <c r="AZ368" s="144">
        <v>0</v>
      </c>
      <c r="BA368" s="22">
        <f t="shared" si="15"/>
        <v>0</v>
      </c>
      <c r="BB368" s="22">
        <f t="shared" si="16"/>
        <v>105216.66</v>
      </c>
      <c r="BC368" s="22">
        <f t="shared" si="17"/>
        <v>105216.66</v>
      </c>
    </row>
    <row r="369" spans="1:55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8">
        <v>43698</v>
      </c>
      <c r="AF369" s="148">
        <v>46986</v>
      </c>
      <c r="AG369" s="149">
        <v>106200</v>
      </c>
      <c r="AH369" s="83">
        <v>3.8083333333333331</v>
      </c>
      <c r="AI369" s="83">
        <v>9</v>
      </c>
      <c r="AJ369" s="150">
        <v>6.2100000000000002E-2</v>
      </c>
      <c r="AK369" s="79" t="s">
        <v>651</v>
      </c>
      <c r="AL369" s="79" t="s">
        <v>652</v>
      </c>
      <c r="AM369" s="144">
        <v>0</v>
      </c>
      <c r="AN369" s="144">
        <v>0</v>
      </c>
      <c r="AO369" s="144">
        <v>0</v>
      </c>
      <c r="AP369" s="144">
        <v>0</v>
      </c>
      <c r="AQ369" s="144">
        <v>0</v>
      </c>
      <c r="AR369" s="144">
        <v>0</v>
      </c>
      <c r="AS369" s="144">
        <v>0</v>
      </c>
      <c r="AT369" s="144">
        <v>0</v>
      </c>
      <c r="AU369" s="144">
        <v>0</v>
      </c>
      <c r="AV369" s="144">
        <v>26550</v>
      </c>
      <c r="AW369" s="144">
        <v>0</v>
      </c>
      <c r="AX369" s="144">
        <v>0</v>
      </c>
      <c r="AY369" s="144">
        <v>0</v>
      </c>
      <c r="AZ369" s="144">
        <v>0</v>
      </c>
      <c r="BA369" s="22">
        <f t="shared" si="15"/>
        <v>0</v>
      </c>
      <c r="BB369" s="22">
        <f t="shared" si="16"/>
        <v>26550</v>
      </c>
      <c r="BC369" s="22">
        <f t="shared" si="17"/>
        <v>26550</v>
      </c>
    </row>
    <row r="370" spans="1:55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8">
        <v>43698</v>
      </c>
      <c r="AF370" s="148">
        <v>47351</v>
      </c>
      <c r="AG370" s="149">
        <v>53100</v>
      </c>
      <c r="AH370" s="83">
        <v>4.8083333333333336</v>
      </c>
      <c r="AI370" s="83">
        <v>10</v>
      </c>
      <c r="AJ370" s="150">
        <v>6.5000000000000002E-2</v>
      </c>
      <c r="AK370" s="79" t="s">
        <v>651</v>
      </c>
      <c r="AL370" s="79" t="s">
        <v>652</v>
      </c>
      <c r="AM370" s="144">
        <v>0</v>
      </c>
      <c r="AN370" s="144">
        <v>0</v>
      </c>
      <c r="AO370" s="144">
        <v>0</v>
      </c>
      <c r="AP370" s="144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10620</v>
      </c>
      <c r="AW370" s="144">
        <v>0</v>
      </c>
      <c r="AX370" s="144">
        <v>0</v>
      </c>
      <c r="AY370" s="144">
        <v>0</v>
      </c>
      <c r="AZ370" s="144">
        <v>0</v>
      </c>
      <c r="BA370" s="22">
        <f t="shared" si="15"/>
        <v>0</v>
      </c>
      <c r="BB370" s="22">
        <f t="shared" si="16"/>
        <v>10620</v>
      </c>
      <c r="BC370" s="22">
        <f t="shared" si="17"/>
        <v>10620</v>
      </c>
    </row>
    <row r="371" spans="1:55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0</v>
      </c>
      <c r="X371" s="77">
        <v>0</v>
      </c>
      <c r="Y371" s="77">
        <v>0</v>
      </c>
      <c r="Z371" s="77">
        <v>0</v>
      </c>
      <c r="AA371" s="77">
        <v>0</v>
      </c>
      <c r="AB371" s="77">
        <v>0</v>
      </c>
      <c r="AC371" s="77">
        <v>0</v>
      </c>
      <c r="AD371" s="77">
        <v>0</v>
      </c>
      <c r="AE371" s="148">
        <v>43699</v>
      </c>
      <c r="AF371" s="148">
        <v>45526</v>
      </c>
      <c r="AG371" s="149">
        <v>606815</v>
      </c>
      <c r="AH371" s="83">
        <v>0</v>
      </c>
      <c r="AI371" s="83">
        <v>0</v>
      </c>
      <c r="AJ371" s="150">
        <v>5.0700000000000002E-2</v>
      </c>
      <c r="AK371" s="79" t="s">
        <v>651</v>
      </c>
      <c r="AL371" s="79" t="s">
        <v>652</v>
      </c>
      <c r="AM371" s="144">
        <v>0</v>
      </c>
      <c r="AN371" s="144">
        <v>0</v>
      </c>
      <c r="AO371" s="144">
        <v>0</v>
      </c>
      <c r="AP371" s="144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22">
        <f t="shared" si="15"/>
        <v>0</v>
      </c>
      <c r="BB371" s="22">
        <f t="shared" si="16"/>
        <v>0</v>
      </c>
      <c r="BC371" s="22">
        <f t="shared" si="17"/>
        <v>0</v>
      </c>
    </row>
    <row r="372" spans="1:55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8">
        <v>43699</v>
      </c>
      <c r="AF372" s="148">
        <v>45891</v>
      </c>
      <c r="AG372" s="149">
        <v>1238557.5</v>
      </c>
      <c r="AH372" s="83">
        <v>0.81111111111111112</v>
      </c>
      <c r="AI372" s="83">
        <v>6</v>
      </c>
      <c r="AJ372" s="150">
        <v>5.3600000000000002E-2</v>
      </c>
      <c r="AK372" s="79" t="s">
        <v>651</v>
      </c>
      <c r="AL372" s="79" t="s">
        <v>652</v>
      </c>
      <c r="AM372" s="144">
        <v>0</v>
      </c>
      <c r="AN372" s="144">
        <v>0</v>
      </c>
      <c r="AO372" s="144">
        <v>0</v>
      </c>
      <c r="AP372" s="144">
        <v>619278.75</v>
      </c>
      <c r="AQ372" s="144">
        <v>0</v>
      </c>
      <c r="AR372" s="144">
        <v>0</v>
      </c>
      <c r="AS372" s="144">
        <v>0</v>
      </c>
      <c r="AT372" s="144">
        <v>0</v>
      </c>
      <c r="AU372" s="144">
        <v>0</v>
      </c>
      <c r="AV372" s="144">
        <v>619278.75</v>
      </c>
      <c r="AW372" s="144">
        <v>0</v>
      </c>
      <c r="AX372" s="144">
        <v>0</v>
      </c>
      <c r="AY372" s="144">
        <v>0</v>
      </c>
      <c r="AZ372" s="144">
        <v>0</v>
      </c>
      <c r="BA372" s="22">
        <f t="shared" si="15"/>
        <v>0</v>
      </c>
      <c r="BB372" s="22">
        <f t="shared" si="16"/>
        <v>1238557.5</v>
      </c>
      <c r="BC372" s="22">
        <f t="shared" si="17"/>
        <v>1238557.5</v>
      </c>
    </row>
    <row r="373" spans="1:55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8">
        <v>43699</v>
      </c>
      <c r="AF373" s="148">
        <v>46256</v>
      </c>
      <c r="AG373" s="149">
        <v>1540637.5</v>
      </c>
      <c r="AH373" s="83">
        <v>1.8111111111111111</v>
      </c>
      <c r="AI373" s="83">
        <v>7</v>
      </c>
      <c r="AJ373" s="150">
        <v>5.6399999999999999E-2</v>
      </c>
      <c r="AK373" s="79" t="s">
        <v>651</v>
      </c>
      <c r="AL373" s="79" t="s">
        <v>652</v>
      </c>
      <c r="AM373" s="144">
        <v>0</v>
      </c>
      <c r="AN373" s="144">
        <v>0</v>
      </c>
      <c r="AO373" s="144">
        <v>0</v>
      </c>
      <c r="AP373" s="144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770318.75</v>
      </c>
      <c r="AW373" s="144">
        <v>0</v>
      </c>
      <c r="AX373" s="144">
        <v>0</v>
      </c>
      <c r="AY373" s="144">
        <v>0</v>
      </c>
      <c r="AZ373" s="144">
        <v>0</v>
      </c>
      <c r="BA373" s="22">
        <f t="shared" si="15"/>
        <v>0</v>
      </c>
      <c r="BB373" s="22">
        <f t="shared" si="16"/>
        <v>770318.75</v>
      </c>
      <c r="BC373" s="22">
        <f t="shared" si="17"/>
        <v>770318.75</v>
      </c>
    </row>
    <row r="374" spans="1:55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8">
        <v>43699</v>
      </c>
      <c r="AF374" s="148">
        <v>46621</v>
      </c>
      <c r="AG374" s="149">
        <v>384090</v>
      </c>
      <c r="AH374" s="83">
        <v>2.8111111111111109</v>
      </c>
      <c r="AI374" s="83">
        <v>8</v>
      </c>
      <c r="AJ374" s="150">
        <v>5.9299999999999999E-2</v>
      </c>
      <c r="AK374" s="79" t="s">
        <v>651</v>
      </c>
      <c r="AL374" s="79" t="s">
        <v>652</v>
      </c>
      <c r="AM374" s="144">
        <v>0</v>
      </c>
      <c r="AN374" s="144">
        <v>0</v>
      </c>
      <c r="AO374" s="144">
        <v>0</v>
      </c>
      <c r="AP374" s="144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128030</v>
      </c>
      <c r="AW374" s="144">
        <v>0</v>
      </c>
      <c r="AX374" s="144">
        <v>0</v>
      </c>
      <c r="AY374" s="144">
        <v>0</v>
      </c>
      <c r="AZ374" s="144">
        <v>0</v>
      </c>
      <c r="BA374" s="22">
        <f t="shared" si="15"/>
        <v>0</v>
      </c>
      <c r="BB374" s="22">
        <f t="shared" si="16"/>
        <v>128030</v>
      </c>
      <c r="BC374" s="22">
        <f t="shared" si="17"/>
        <v>128030</v>
      </c>
    </row>
    <row r="375" spans="1:55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8">
        <v>43699</v>
      </c>
      <c r="AF375" s="148">
        <v>46987</v>
      </c>
      <c r="AG375" s="149">
        <v>53100</v>
      </c>
      <c r="AH375" s="83">
        <v>3.8111111111111109</v>
      </c>
      <c r="AI375" s="83">
        <v>9</v>
      </c>
      <c r="AJ375" s="150">
        <v>6.2100000000000002E-2</v>
      </c>
      <c r="AK375" s="79" t="s">
        <v>651</v>
      </c>
      <c r="AL375" s="79" t="s">
        <v>652</v>
      </c>
      <c r="AM375" s="144">
        <v>0</v>
      </c>
      <c r="AN375" s="144">
        <v>0</v>
      </c>
      <c r="AO375" s="144">
        <v>0</v>
      </c>
      <c r="AP375" s="144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13275</v>
      </c>
      <c r="AW375" s="144">
        <v>0</v>
      </c>
      <c r="AX375" s="144">
        <v>0</v>
      </c>
      <c r="AY375" s="144">
        <v>0</v>
      </c>
      <c r="AZ375" s="144">
        <v>0</v>
      </c>
      <c r="BA375" s="22">
        <f t="shared" si="15"/>
        <v>0</v>
      </c>
      <c r="BB375" s="22">
        <f t="shared" si="16"/>
        <v>13275</v>
      </c>
      <c r="BC375" s="22">
        <f t="shared" si="17"/>
        <v>13275</v>
      </c>
    </row>
    <row r="376" spans="1:55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0</v>
      </c>
      <c r="X376" s="77">
        <v>0</v>
      </c>
      <c r="Y376" s="77">
        <v>0</v>
      </c>
      <c r="Z376" s="77">
        <v>0</v>
      </c>
      <c r="AA376" s="77">
        <v>0</v>
      </c>
      <c r="AB376" s="77">
        <v>0</v>
      </c>
      <c r="AC376" s="77">
        <v>0</v>
      </c>
      <c r="AD376" s="77">
        <v>0</v>
      </c>
      <c r="AE376" s="148">
        <v>43700</v>
      </c>
      <c r="AF376" s="148">
        <v>45527</v>
      </c>
      <c r="AG376" s="149">
        <v>531000</v>
      </c>
      <c r="AH376" s="83">
        <v>0</v>
      </c>
      <c r="AI376" s="83">
        <v>0</v>
      </c>
      <c r="AJ376" s="150">
        <v>5.0700000000000002E-2</v>
      </c>
      <c r="AK376" s="79" t="s">
        <v>651</v>
      </c>
      <c r="AL376" s="79" t="s">
        <v>652</v>
      </c>
      <c r="AM376" s="144">
        <v>0</v>
      </c>
      <c r="AN376" s="144">
        <v>0</v>
      </c>
      <c r="AO376" s="144">
        <v>0</v>
      </c>
      <c r="AP376" s="144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22">
        <f t="shared" si="15"/>
        <v>0</v>
      </c>
      <c r="BB376" s="22">
        <f t="shared" si="16"/>
        <v>0</v>
      </c>
      <c r="BC376" s="22">
        <f t="shared" si="17"/>
        <v>0</v>
      </c>
    </row>
    <row r="377" spans="1:55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8">
        <v>43700</v>
      </c>
      <c r="AF377" s="148">
        <v>45892</v>
      </c>
      <c r="AG377" s="149">
        <v>1232067.5</v>
      </c>
      <c r="AH377" s="83">
        <v>0.81388888888888888</v>
      </c>
      <c r="AI377" s="83">
        <v>6</v>
      </c>
      <c r="AJ377" s="150">
        <v>5.3600000000000002E-2</v>
      </c>
      <c r="AK377" s="79" t="s">
        <v>651</v>
      </c>
      <c r="AL377" s="79" t="s">
        <v>652</v>
      </c>
      <c r="AM377" s="144">
        <v>0</v>
      </c>
      <c r="AN377" s="144">
        <v>0</v>
      </c>
      <c r="AO377" s="144">
        <v>0</v>
      </c>
      <c r="AP377" s="144">
        <v>616033.75</v>
      </c>
      <c r="AQ377" s="144">
        <v>0</v>
      </c>
      <c r="AR377" s="144">
        <v>0</v>
      </c>
      <c r="AS377" s="144">
        <v>0</v>
      </c>
      <c r="AT377" s="144">
        <v>0</v>
      </c>
      <c r="AU377" s="144">
        <v>0</v>
      </c>
      <c r="AV377" s="144">
        <v>616033.75</v>
      </c>
      <c r="AW377" s="144">
        <v>0</v>
      </c>
      <c r="AX377" s="144">
        <v>0</v>
      </c>
      <c r="AY377" s="144">
        <v>0</v>
      </c>
      <c r="AZ377" s="144">
        <v>0</v>
      </c>
      <c r="BA377" s="22">
        <f t="shared" si="15"/>
        <v>0</v>
      </c>
      <c r="BB377" s="22">
        <f t="shared" si="16"/>
        <v>1232067.5</v>
      </c>
      <c r="BC377" s="22">
        <f t="shared" si="17"/>
        <v>1232067.5</v>
      </c>
    </row>
    <row r="378" spans="1:55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8">
        <v>43700</v>
      </c>
      <c r="AF378" s="148">
        <v>46257</v>
      </c>
      <c r="AG378" s="149">
        <v>1091500</v>
      </c>
      <c r="AH378" s="83">
        <v>1.8138888888888889</v>
      </c>
      <c r="AI378" s="83">
        <v>7</v>
      </c>
      <c r="AJ378" s="150">
        <v>5.6399999999999999E-2</v>
      </c>
      <c r="AK378" s="79" t="s">
        <v>651</v>
      </c>
      <c r="AL378" s="79" t="s">
        <v>652</v>
      </c>
      <c r="AM378" s="144">
        <v>0</v>
      </c>
      <c r="AN378" s="144">
        <v>0</v>
      </c>
      <c r="AO378" s="144">
        <v>0</v>
      </c>
      <c r="AP378" s="144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545750</v>
      </c>
      <c r="AW378" s="144">
        <v>0</v>
      </c>
      <c r="AX378" s="144">
        <v>0</v>
      </c>
      <c r="AY378" s="144">
        <v>0</v>
      </c>
      <c r="AZ378" s="144">
        <v>0</v>
      </c>
      <c r="BA378" s="22">
        <f t="shared" si="15"/>
        <v>0</v>
      </c>
      <c r="BB378" s="22">
        <f t="shared" si="16"/>
        <v>545750</v>
      </c>
      <c r="BC378" s="22">
        <f t="shared" si="17"/>
        <v>545750</v>
      </c>
    </row>
    <row r="379" spans="1:55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8">
        <v>43700</v>
      </c>
      <c r="AF379" s="148">
        <v>46622</v>
      </c>
      <c r="AG379" s="149">
        <v>418457.5</v>
      </c>
      <c r="AH379" s="83">
        <v>2.8138888888888891</v>
      </c>
      <c r="AI379" s="83">
        <v>8</v>
      </c>
      <c r="AJ379" s="150">
        <v>5.9299999999999999E-2</v>
      </c>
      <c r="AK379" s="79" t="s">
        <v>651</v>
      </c>
      <c r="AL379" s="79" t="s">
        <v>652</v>
      </c>
      <c r="AM379" s="144">
        <v>0</v>
      </c>
      <c r="AN379" s="144">
        <v>0</v>
      </c>
      <c r="AO379" s="144">
        <v>0</v>
      </c>
      <c r="AP379" s="144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139485.82999999999</v>
      </c>
      <c r="AW379" s="144">
        <v>0</v>
      </c>
      <c r="AX379" s="144">
        <v>0</v>
      </c>
      <c r="AY379" s="144">
        <v>0</v>
      </c>
      <c r="AZ379" s="144">
        <v>0</v>
      </c>
      <c r="BA379" s="22">
        <f t="shared" si="15"/>
        <v>0</v>
      </c>
      <c r="BB379" s="22">
        <f t="shared" si="16"/>
        <v>139485.82999999999</v>
      </c>
      <c r="BC379" s="22">
        <f t="shared" si="17"/>
        <v>139485.82999999999</v>
      </c>
    </row>
    <row r="380" spans="1:55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0</v>
      </c>
      <c r="X380" s="77">
        <v>0</v>
      </c>
      <c r="Y380" s="77">
        <v>0</v>
      </c>
      <c r="Z380" s="77">
        <v>0</v>
      </c>
      <c r="AA380" s="77">
        <v>0</v>
      </c>
      <c r="AB380" s="77">
        <v>0</v>
      </c>
      <c r="AC380" s="77">
        <v>0</v>
      </c>
      <c r="AD380" s="77">
        <v>0</v>
      </c>
      <c r="AE380" s="148">
        <v>43703</v>
      </c>
      <c r="AF380" s="148">
        <v>45530</v>
      </c>
      <c r="AG380" s="149">
        <v>599145</v>
      </c>
      <c r="AH380" s="83">
        <v>0</v>
      </c>
      <c r="AI380" s="83">
        <v>0</v>
      </c>
      <c r="AJ380" s="150">
        <v>5.0700000000000002E-2</v>
      </c>
      <c r="AK380" s="79" t="s">
        <v>651</v>
      </c>
      <c r="AL380" s="79" t="s">
        <v>652</v>
      </c>
      <c r="AM380" s="144">
        <v>0</v>
      </c>
      <c r="AN380" s="144">
        <v>0</v>
      </c>
      <c r="AO380" s="144">
        <v>0</v>
      </c>
      <c r="AP380" s="144">
        <v>0</v>
      </c>
      <c r="AQ380" s="144">
        <v>0</v>
      </c>
      <c r="AR380" s="144">
        <v>0</v>
      </c>
      <c r="AS380" s="144">
        <v>0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22">
        <f t="shared" si="15"/>
        <v>0</v>
      </c>
      <c r="BB380" s="22">
        <f t="shared" si="16"/>
        <v>0</v>
      </c>
      <c r="BC380" s="22">
        <f t="shared" si="17"/>
        <v>0</v>
      </c>
    </row>
    <row r="381" spans="1:55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8">
        <v>43703</v>
      </c>
      <c r="AF381" s="148">
        <v>45895</v>
      </c>
      <c r="AG381" s="149">
        <v>882787.5</v>
      </c>
      <c r="AH381" s="83">
        <v>0.82222222222222219</v>
      </c>
      <c r="AI381" s="83">
        <v>6</v>
      </c>
      <c r="AJ381" s="150">
        <v>5.3600000000000002E-2</v>
      </c>
      <c r="AK381" s="79" t="s">
        <v>651</v>
      </c>
      <c r="AL381" s="79" t="s">
        <v>652</v>
      </c>
      <c r="AM381" s="144">
        <v>0</v>
      </c>
      <c r="AN381" s="144">
        <v>0</v>
      </c>
      <c r="AO381" s="144">
        <v>0</v>
      </c>
      <c r="AP381" s="144">
        <v>441393.75</v>
      </c>
      <c r="AQ381" s="144">
        <v>0</v>
      </c>
      <c r="AR381" s="144">
        <v>0</v>
      </c>
      <c r="AS381" s="144">
        <v>0</v>
      </c>
      <c r="AT381" s="144">
        <v>0</v>
      </c>
      <c r="AU381" s="144">
        <v>0</v>
      </c>
      <c r="AV381" s="144">
        <v>441393.75</v>
      </c>
      <c r="AW381" s="144">
        <v>0</v>
      </c>
      <c r="AX381" s="144">
        <v>0</v>
      </c>
      <c r="AY381" s="144">
        <v>0</v>
      </c>
      <c r="AZ381" s="144">
        <v>0</v>
      </c>
      <c r="BA381" s="22">
        <f t="shared" si="15"/>
        <v>0</v>
      </c>
      <c r="BB381" s="22">
        <f t="shared" si="16"/>
        <v>882787.5</v>
      </c>
      <c r="BC381" s="22">
        <f t="shared" si="17"/>
        <v>882787.5</v>
      </c>
    </row>
    <row r="382" spans="1:55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8">
        <v>43703</v>
      </c>
      <c r="AF382" s="148">
        <v>46260</v>
      </c>
      <c r="AG382" s="149">
        <v>1616895</v>
      </c>
      <c r="AH382" s="83">
        <v>1.8222222222222222</v>
      </c>
      <c r="AI382" s="83">
        <v>7</v>
      </c>
      <c r="AJ382" s="150">
        <v>5.6399999999999999E-2</v>
      </c>
      <c r="AK382" s="79" t="s">
        <v>651</v>
      </c>
      <c r="AL382" s="79" t="s">
        <v>652</v>
      </c>
      <c r="AM382" s="144">
        <v>0</v>
      </c>
      <c r="AN382" s="144">
        <v>0</v>
      </c>
      <c r="AO382" s="144">
        <v>0</v>
      </c>
      <c r="AP382" s="144">
        <v>0</v>
      </c>
      <c r="AQ382" s="144">
        <v>0</v>
      </c>
      <c r="AR382" s="144">
        <v>0</v>
      </c>
      <c r="AS382" s="144">
        <v>0</v>
      </c>
      <c r="AT382" s="144">
        <v>0</v>
      </c>
      <c r="AU382" s="144">
        <v>0</v>
      </c>
      <c r="AV382" s="144">
        <v>808447.5</v>
      </c>
      <c r="AW382" s="144">
        <v>0</v>
      </c>
      <c r="AX382" s="144">
        <v>0</v>
      </c>
      <c r="AY382" s="144">
        <v>0</v>
      </c>
      <c r="AZ382" s="144">
        <v>0</v>
      </c>
      <c r="BA382" s="22">
        <f t="shared" si="15"/>
        <v>0</v>
      </c>
      <c r="BB382" s="22">
        <f t="shared" si="16"/>
        <v>808447.5</v>
      </c>
      <c r="BC382" s="22">
        <f t="shared" si="17"/>
        <v>808447.5</v>
      </c>
    </row>
    <row r="383" spans="1:55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8">
        <v>43703</v>
      </c>
      <c r="AF383" s="148">
        <v>46625</v>
      </c>
      <c r="AG383" s="149">
        <v>709475</v>
      </c>
      <c r="AH383" s="83">
        <v>2.8222222222222224</v>
      </c>
      <c r="AI383" s="83">
        <v>8</v>
      </c>
      <c r="AJ383" s="150">
        <v>5.9299999999999999E-2</v>
      </c>
      <c r="AK383" s="79" t="s">
        <v>651</v>
      </c>
      <c r="AL383" s="79" t="s">
        <v>652</v>
      </c>
      <c r="AM383" s="144">
        <v>0</v>
      </c>
      <c r="AN383" s="144">
        <v>0</v>
      </c>
      <c r="AO383" s="144">
        <v>0</v>
      </c>
      <c r="AP383" s="144">
        <v>0</v>
      </c>
      <c r="AQ383" s="144">
        <v>0</v>
      </c>
      <c r="AR383" s="144">
        <v>0</v>
      </c>
      <c r="AS383" s="144">
        <v>0</v>
      </c>
      <c r="AT383" s="144">
        <v>0</v>
      </c>
      <c r="AU383" s="144">
        <v>0</v>
      </c>
      <c r="AV383" s="144">
        <v>236491.66</v>
      </c>
      <c r="AW383" s="144">
        <v>0</v>
      </c>
      <c r="AX383" s="144">
        <v>0</v>
      </c>
      <c r="AY383" s="144">
        <v>0</v>
      </c>
      <c r="AZ383" s="144">
        <v>0</v>
      </c>
      <c r="BA383" s="22">
        <f t="shared" si="15"/>
        <v>0</v>
      </c>
      <c r="BB383" s="22">
        <f t="shared" si="16"/>
        <v>236491.66</v>
      </c>
      <c r="BC383" s="22">
        <f t="shared" si="17"/>
        <v>236491.66</v>
      </c>
    </row>
    <row r="384" spans="1:55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0</v>
      </c>
      <c r="X384" s="77">
        <v>0</v>
      </c>
      <c r="Y384" s="77">
        <v>0</v>
      </c>
      <c r="Z384" s="77">
        <v>0</v>
      </c>
      <c r="AA384" s="77">
        <v>0</v>
      </c>
      <c r="AB384" s="77">
        <v>0</v>
      </c>
      <c r="AC384" s="77">
        <v>0</v>
      </c>
      <c r="AD384" s="77">
        <v>0</v>
      </c>
      <c r="AE384" s="148">
        <v>43704</v>
      </c>
      <c r="AF384" s="148">
        <v>45531</v>
      </c>
      <c r="AG384" s="149">
        <v>672452.5</v>
      </c>
      <c r="AH384" s="83">
        <v>0</v>
      </c>
      <c r="AI384" s="83">
        <v>0</v>
      </c>
      <c r="AJ384" s="150">
        <v>5.0700000000000002E-2</v>
      </c>
      <c r="AK384" s="79" t="s">
        <v>651</v>
      </c>
      <c r="AL384" s="79" t="s">
        <v>652</v>
      </c>
      <c r="AM384" s="144">
        <v>0</v>
      </c>
      <c r="AN384" s="144">
        <v>0</v>
      </c>
      <c r="AO384" s="144">
        <v>0</v>
      </c>
      <c r="AP384" s="144">
        <v>0</v>
      </c>
      <c r="AQ384" s="144">
        <v>0</v>
      </c>
      <c r="AR384" s="144">
        <v>0</v>
      </c>
      <c r="AS384" s="144">
        <v>0</v>
      </c>
      <c r="AT384" s="144">
        <v>0</v>
      </c>
      <c r="AU384" s="144">
        <v>0</v>
      </c>
      <c r="AV384" s="144">
        <v>0</v>
      </c>
      <c r="AW384" s="144">
        <v>0</v>
      </c>
      <c r="AX384" s="144">
        <v>0</v>
      </c>
      <c r="AY384" s="144">
        <v>0</v>
      </c>
      <c r="AZ384" s="144">
        <v>0</v>
      </c>
      <c r="BA384" s="22">
        <f t="shared" si="15"/>
        <v>0</v>
      </c>
      <c r="BB384" s="22">
        <f t="shared" si="16"/>
        <v>0</v>
      </c>
      <c r="BC384" s="22">
        <f t="shared" si="17"/>
        <v>0</v>
      </c>
    </row>
    <row r="385" spans="1:55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8">
        <v>43704</v>
      </c>
      <c r="AF385" s="148">
        <v>45896</v>
      </c>
      <c r="AG385" s="149">
        <v>1668962.5</v>
      </c>
      <c r="AH385" s="83">
        <v>0.82499999999999996</v>
      </c>
      <c r="AI385" s="83">
        <v>6</v>
      </c>
      <c r="AJ385" s="150">
        <v>5.3600000000000002E-2</v>
      </c>
      <c r="AK385" s="79" t="s">
        <v>651</v>
      </c>
      <c r="AL385" s="79" t="s">
        <v>652</v>
      </c>
      <c r="AM385" s="144">
        <v>0</v>
      </c>
      <c r="AN385" s="144">
        <v>0</v>
      </c>
      <c r="AO385" s="144">
        <v>0</v>
      </c>
      <c r="AP385" s="144">
        <v>834481.25</v>
      </c>
      <c r="AQ385" s="144">
        <v>0</v>
      </c>
      <c r="AR385" s="144">
        <v>0</v>
      </c>
      <c r="AS385" s="144">
        <v>0</v>
      </c>
      <c r="AT385" s="144">
        <v>0</v>
      </c>
      <c r="AU385" s="144">
        <v>0</v>
      </c>
      <c r="AV385" s="144">
        <v>834481.25</v>
      </c>
      <c r="AW385" s="144">
        <v>0</v>
      </c>
      <c r="AX385" s="144">
        <v>0</v>
      </c>
      <c r="AY385" s="144">
        <v>0</v>
      </c>
      <c r="AZ385" s="144">
        <v>0</v>
      </c>
      <c r="BA385" s="22">
        <f t="shared" si="15"/>
        <v>0</v>
      </c>
      <c r="BB385" s="22">
        <f t="shared" si="16"/>
        <v>1668962.5</v>
      </c>
      <c r="BC385" s="22">
        <f t="shared" si="17"/>
        <v>1668962.5</v>
      </c>
    </row>
    <row r="386" spans="1:55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8">
        <v>43704</v>
      </c>
      <c r="AF386" s="148">
        <v>46261</v>
      </c>
      <c r="AG386" s="149">
        <v>1625007.5</v>
      </c>
      <c r="AH386" s="83">
        <v>1.825</v>
      </c>
      <c r="AI386" s="83">
        <v>7</v>
      </c>
      <c r="AJ386" s="150">
        <v>5.6399999999999999E-2</v>
      </c>
      <c r="AK386" s="79" t="s">
        <v>651</v>
      </c>
      <c r="AL386" s="79" t="s">
        <v>652</v>
      </c>
      <c r="AM386" s="144">
        <v>0</v>
      </c>
      <c r="AN386" s="144">
        <v>0</v>
      </c>
      <c r="AO386" s="144">
        <v>0</v>
      </c>
      <c r="AP386" s="144">
        <v>0</v>
      </c>
      <c r="AQ386" s="144">
        <v>0</v>
      </c>
      <c r="AR386" s="144">
        <v>0</v>
      </c>
      <c r="AS386" s="144">
        <v>0</v>
      </c>
      <c r="AT386" s="144">
        <v>0</v>
      </c>
      <c r="AU386" s="144">
        <v>0</v>
      </c>
      <c r="AV386" s="144">
        <v>812503.75</v>
      </c>
      <c r="AW386" s="144">
        <v>0</v>
      </c>
      <c r="AX386" s="144">
        <v>0</v>
      </c>
      <c r="AY386" s="144">
        <v>0</v>
      </c>
      <c r="AZ386" s="144">
        <v>0</v>
      </c>
      <c r="BA386" s="22">
        <f t="shared" si="15"/>
        <v>0</v>
      </c>
      <c r="BB386" s="22">
        <f t="shared" si="16"/>
        <v>812503.75</v>
      </c>
      <c r="BC386" s="22">
        <f t="shared" si="17"/>
        <v>812503.75</v>
      </c>
    </row>
    <row r="387" spans="1:55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8">
        <v>43704</v>
      </c>
      <c r="AF387" s="148">
        <v>46626</v>
      </c>
      <c r="AG387" s="149">
        <v>955800</v>
      </c>
      <c r="AH387" s="83">
        <v>2.8250000000000002</v>
      </c>
      <c r="AI387" s="83">
        <v>8</v>
      </c>
      <c r="AJ387" s="150">
        <v>5.9299999999999999E-2</v>
      </c>
      <c r="AK387" s="79" t="s">
        <v>651</v>
      </c>
      <c r="AL387" s="79" t="s">
        <v>652</v>
      </c>
      <c r="AM387" s="144">
        <v>0</v>
      </c>
      <c r="AN387" s="144">
        <v>0</v>
      </c>
      <c r="AO387" s="144">
        <v>0</v>
      </c>
      <c r="AP387" s="144">
        <v>0</v>
      </c>
      <c r="AQ387" s="144">
        <v>0</v>
      </c>
      <c r="AR387" s="144">
        <v>0</v>
      </c>
      <c r="AS387" s="144">
        <v>0</v>
      </c>
      <c r="AT387" s="144">
        <v>0</v>
      </c>
      <c r="AU387" s="144">
        <v>0</v>
      </c>
      <c r="AV387" s="144">
        <v>318600</v>
      </c>
      <c r="AW387" s="144">
        <v>0</v>
      </c>
      <c r="AX387" s="144">
        <v>0</v>
      </c>
      <c r="AY387" s="144">
        <v>0</v>
      </c>
      <c r="AZ387" s="144">
        <v>0</v>
      </c>
      <c r="BA387" s="22">
        <f t="shared" ref="BA387:BA450" si="18">SUM(AM387:AN387)</f>
        <v>0</v>
      </c>
      <c r="BB387" s="22">
        <f t="shared" si="16"/>
        <v>318600</v>
      </c>
      <c r="BC387" s="22">
        <f t="shared" si="17"/>
        <v>318600</v>
      </c>
    </row>
    <row r="388" spans="1:55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0</v>
      </c>
      <c r="X388" s="77">
        <v>0</v>
      </c>
      <c r="Y388" s="77">
        <v>0</v>
      </c>
      <c r="Z388" s="77">
        <v>0</v>
      </c>
      <c r="AA388" s="77">
        <v>0</v>
      </c>
      <c r="AB388" s="77">
        <v>0</v>
      </c>
      <c r="AC388" s="77">
        <v>0</v>
      </c>
      <c r="AD388" s="77">
        <v>0</v>
      </c>
      <c r="AE388" s="148">
        <v>43705</v>
      </c>
      <c r="AF388" s="148">
        <v>45532</v>
      </c>
      <c r="AG388" s="149">
        <v>404150</v>
      </c>
      <c r="AH388" s="83">
        <v>0</v>
      </c>
      <c r="AI388" s="83">
        <v>0</v>
      </c>
      <c r="AJ388" s="150">
        <v>5.0700000000000002E-2</v>
      </c>
      <c r="AK388" s="79" t="s">
        <v>651</v>
      </c>
      <c r="AL388" s="79" t="s">
        <v>652</v>
      </c>
      <c r="AM388" s="144">
        <v>0</v>
      </c>
      <c r="AN388" s="144">
        <v>0</v>
      </c>
      <c r="AO388" s="144">
        <v>0</v>
      </c>
      <c r="AP388" s="144">
        <v>0</v>
      </c>
      <c r="AQ388" s="144">
        <v>0</v>
      </c>
      <c r="AR388" s="144">
        <v>0</v>
      </c>
      <c r="AS388" s="144">
        <v>0</v>
      </c>
      <c r="AT388" s="144">
        <v>0</v>
      </c>
      <c r="AU388" s="144">
        <v>0</v>
      </c>
      <c r="AV388" s="144">
        <v>0</v>
      </c>
      <c r="AW388" s="144">
        <v>0</v>
      </c>
      <c r="AX388" s="144">
        <v>0</v>
      </c>
      <c r="AY388" s="144">
        <v>0</v>
      </c>
      <c r="AZ388" s="144">
        <v>0</v>
      </c>
      <c r="BA388" s="22">
        <f t="shared" si="18"/>
        <v>0</v>
      </c>
      <c r="BB388" s="22">
        <f t="shared" ref="BB388:BB451" si="19">SUM(AO388:AZ388)</f>
        <v>0</v>
      </c>
      <c r="BC388" s="22">
        <f t="shared" ref="BC388:BC451" si="20">BA388+BB388</f>
        <v>0</v>
      </c>
    </row>
    <row r="389" spans="1:55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8">
        <v>43705</v>
      </c>
      <c r="AF389" s="148">
        <v>45897</v>
      </c>
      <c r="AG389" s="149">
        <v>826147.5</v>
      </c>
      <c r="AH389" s="83">
        <v>0.82777777777777772</v>
      </c>
      <c r="AI389" s="83">
        <v>6</v>
      </c>
      <c r="AJ389" s="150">
        <v>5.3600000000000002E-2</v>
      </c>
      <c r="AK389" s="79" t="s">
        <v>651</v>
      </c>
      <c r="AL389" s="79" t="s">
        <v>652</v>
      </c>
      <c r="AM389" s="144">
        <v>0</v>
      </c>
      <c r="AN389" s="144">
        <v>0</v>
      </c>
      <c r="AO389" s="144">
        <v>0</v>
      </c>
      <c r="AP389" s="144">
        <v>413073.75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413073.75</v>
      </c>
      <c r="AW389" s="144">
        <v>0</v>
      </c>
      <c r="AX389" s="144">
        <v>0</v>
      </c>
      <c r="AY389" s="144">
        <v>0</v>
      </c>
      <c r="AZ389" s="144">
        <v>0</v>
      </c>
      <c r="BA389" s="22">
        <f t="shared" si="18"/>
        <v>0</v>
      </c>
      <c r="BB389" s="22">
        <f t="shared" si="19"/>
        <v>826147.5</v>
      </c>
      <c r="BC389" s="22">
        <f t="shared" si="20"/>
        <v>826147.5</v>
      </c>
    </row>
    <row r="390" spans="1:55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8">
        <v>43705</v>
      </c>
      <c r="AF390" s="148">
        <v>46262</v>
      </c>
      <c r="AG390" s="149">
        <v>1205812.5</v>
      </c>
      <c r="AH390" s="83">
        <v>1.8277777777777777</v>
      </c>
      <c r="AI390" s="83">
        <v>7</v>
      </c>
      <c r="AJ390" s="150">
        <v>5.6399999999999999E-2</v>
      </c>
      <c r="AK390" s="79" t="s">
        <v>651</v>
      </c>
      <c r="AL390" s="79" t="s">
        <v>652</v>
      </c>
      <c r="AM390" s="144">
        <v>0</v>
      </c>
      <c r="AN390" s="144">
        <v>0</v>
      </c>
      <c r="AO390" s="144">
        <v>0</v>
      </c>
      <c r="AP390" s="144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602906.25</v>
      </c>
      <c r="AW390" s="144">
        <v>0</v>
      </c>
      <c r="AX390" s="144">
        <v>0</v>
      </c>
      <c r="AY390" s="144">
        <v>0</v>
      </c>
      <c r="AZ390" s="144">
        <v>0</v>
      </c>
      <c r="BA390" s="22">
        <f t="shared" si="18"/>
        <v>0</v>
      </c>
      <c r="BB390" s="22">
        <f t="shared" si="19"/>
        <v>602906.25</v>
      </c>
      <c r="BC390" s="22">
        <f t="shared" si="20"/>
        <v>602906.25</v>
      </c>
    </row>
    <row r="391" spans="1:55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8">
        <v>43705</v>
      </c>
      <c r="AF391" s="148">
        <v>46627</v>
      </c>
      <c r="AG391" s="149">
        <v>422735</v>
      </c>
      <c r="AH391" s="83">
        <v>2.8277777777777779</v>
      </c>
      <c r="AI391" s="83">
        <v>8</v>
      </c>
      <c r="AJ391" s="150">
        <v>5.9299999999999999E-2</v>
      </c>
      <c r="AK391" s="79" t="s">
        <v>651</v>
      </c>
      <c r="AL391" s="79" t="s">
        <v>652</v>
      </c>
      <c r="AM391" s="144">
        <v>0</v>
      </c>
      <c r="AN391" s="144">
        <v>0</v>
      </c>
      <c r="AO391" s="144">
        <v>0</v>
      </c>
      <c r="AP391" s="144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140911.66</v>
      </c>
      <c r="AW391" s="144">
        <v>0</v>
      </c>
      <c r="AX391" s="144">
        <v>0</v>
      </c>
      <c r="AY391" s="144">
        <v>0</v>
      </c>
      <c r="AZ391" s="144">
        <v>0</v>
      </c>
      <c r="BA391" s="22">
        <f t="shared" si="18"/>
        <v>0</v>
      </c>
      <c r="BB391" s="22">
        <f t="shared" si="19"/>
        <v>140911.66</v>
      </c>
      <c r="BC391" s="22">
        <f t="shared" si="20"/>
        <v>140911.66</v>
      </c>
    </row>
    <row r="392" spans="1:55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8">
        <v>43705</v>
      </c>
      <c r="AF392" s="148">
        <v>46993</v>
      </c>
      <c r="AG392" s="149">
        <v>53100</v>
      </c>
      <c r="AH392" s="83">
        <v>3.8277777777777779</v>
      </c>
      <c r="AI392" s="83">
        <v>9</v>
      </c>
      <c r="AJ392" s="150">
        <v>6.2100000000000002E-2</v>
      </c>
      <c r="AK392" s="79" t="s">
        <v>651</v>
      </c>
      <c r="AL392" s="79" t="s">
        <v>652</v>
      </c>
      <c r="AM392" s="144">
        <v>0</v>
      </c>
      <c r="AN392" s="144">
        <v>0</v>
      </c>
      <c r="AO392" s="144">
        <v>0</v>
      </c>
      <c r="AP392" s="144">
        <v>0</v>
      </c>
      <c r="AQ392" s="144">
        <v>0</v>
      </c>
      <c r="AR392" s="144">
        <v>0</v>
      </c>
      <c r="AS392" s="144">
        <v>0</v>
      </c>
      <c r="AT392" s="144">
        <v>0</v>
      </c>
      <c r="AU392" s="144">
        <v>0</v>
      </c>
      <c r="AV392" s="144">
        <v>13275</v>
      </c>
      <c r="AW392" s="144">
        <v>0</v>
      </c>
      <c r="AX392" s="144">
        <v>0</v>
      </c>
      <c r="AY392" s="144">
        <v>0</v>
      </c>
      <c r="AZ392" s="144">
        <v>0</v>
      </c>
      <c r="BA392" s="22">
        <f t="shared" si="18"/>
        <v>0</v>
      </c>
      <c r="BB392" s="22">
        <f t="shared" si="19"/>
        <v>13275</v>
      </c>
      <c r="BC392" s="22">
        <f t="shared" si="20"/>
        <v>13275</v>
      </c>
    </row>
    <row r="393" spans="1:55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0</v>
      </c>
      <c r="X393" s="77">
        <v>0</v>
      </c>
      <c r="Y393" s="77">
        <v>0</v>
      </c>
      <c r="Z393" s="77">
        <v>0</v>
      </c>
      <c r="AA393" s="77">
        <v>0</v>
      </c>
      <c r="AB393" s="77">
        <v>0</v>
      </c>
      <c r="AC393" s="77">
        <v>0</v>
      </c>
      <c r="AD393" s="77">
        <v>0</v>
      </c>
      <c r="AE393" s="148">
        <v>43706</v>
      </c>
      <c r="AF393" s="148">
        <v>45533</v>
      </c>
      <c r="AG393" s="149">
        <v>721422.5</v>
      </c>
      <c r="AH393" s="83">
        <v>0</v>
      </c>
      <c r="AI393" s="83">
        <v>0</v>
      </c>
      <c r="AJ393" s="150">
        <v>5.0700000000000002E-2</v>
      </c>
      <c r="AK393" s="79" t="s">
        <v>651</v>
      </c>
      <c r="AL393" s="79" t="s">
        <v>652</v>
      </c>
      <c r="AM393" s="144">
        <v>0</v>
      </c>
      <c r="AN393" s="144">
        <v>0</v>
      </c>
      <c r="AO393" s="144">
        <v>0</v>
      </c>
      <c r="AP393" s="144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22">
        <f t="shared" si="18"/>
        <v>0</v>
      </c>
      <c r="BB393" s="22">
        <f t="shared" si="19"/>
        <v>0</v>
      </c>
      <c r="BC393" s="22">
        <f t="shared" si="20"/>
        <v>0</v>
      </c>
    </row>
    <row r="394" spans="1:55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5438.67</v>
      </c>
      <c r="AA394" s="77">
        <v>0</v>
      </c>
      <c r="AB394" s="77">
        <v>0</v>
      </c>
      <c r="AC394" s="77">
        <v>0</v>
      </c>
      <c r="AD394" s="77">
        <v>1217612.5</v>
      </c>
      <c r="AE394" s="148">
        <v>43706</v>
      </c>
      <c r="AF394" s="148">
        <v>45898</v>
      </c>
      <c r="AG394" s="149">
        <v>1217612.5</v>
      </c>
      <c r="AH394" s="83">
        <v>0.8305555555555556</v>
      </c>
      <c r="AI394" s="83">
        <v>6</v>
      </c>
      <c r="AJ394" s="150">
        <v>5.3600000000000002E-2</v>
      </c>
      <c r="AK394" s="79" t="s">
        <v>651</v>
      </c>
      <c r="AL394" s="79" t="s">
        <v>652</v>
      </c>
      <c r="AM394" s="144">
        <v>0</v>
      </c>
      <c r="AN394" s="144">
        <v>0</v>
      </c>
      <c r="AO394" s="144">
        <v>0</v>
      </c>
      <c r="AP394" s="144">
        <v>608806.25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608806.25</v>
      </c>
      <c r="AW394" s="144">
        <v>0</v>
      </c>
      <c r="AX394" s="144">
        <v>0</v>
      </c>
      <c r="AY394" s="144">
        <v>0</v>
      </c>
      <c r="AZ394" s="144">
        <v>0</v>
      </c>
      <c r="BA394" s="22">
        <f t="shared" si="18"/>
        <v>0</v>
      </c>
      <c r="BB394" s="22">
        <f t="shared" si="19"/>
        <v>1217612.5</v>
      </c>
      <c r="BC394" s="22">
        <f t="shared" si="20"/>
        <v>1217612.5</v>
      </c>
    </row>
    <row r="395" spans="1:55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5295.74</v>
      </c>
      <c r="AA395" s="77">
        <v>0</v>
      </c>
      <c r="AB395" s="77">
        <v>0</v>
      </c>
      <c r="AC395" s="77">
        <v>0</v>
      </c>
      <c r="AD395" s="77">
        <v>1126752.5</v>
      </c>
      <c r="AE395" s="148">
        <v>43706</v>
      </c>
      <c r="AF395" s="148">
        <v>46263</v>
      </c>
      <c r="AG395" s="149">
        <v>1126752.5</v>
      </c>
      <c r="AH395" s="83">
        <v>1.8305555555555555</v>
      </c>
      <c r="AI395" s="83">
        <v>7</v>
      </c>
      <c r="AJ395" s="150">
        <v>5.6399999999999999E-2</v>
      </c>
      <c r="AK395" s="79" t="s">
        <v>651</v>
      </c>
      <c r="AL395" s="79" t="s">
        <v>652</v>
      </c>
      <c r="AM395" s="144">
        <v>0</v>
      </c>
      <c r="AN395" s="144">
        <v>0</v>
      </c>
      <c r="AO395" s="144">
        <v>0</v>
      </c>
      <c r="AP395" s="144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563376.25</v>
      </c>
      <c r="AW395" s="144">
        <v>0</v>
      </c>
      <c r="AX395" s="144">
        <v>0</v>
      </c>
      <c r="AY395" s="144">
        <v>0</v>
      </c>
      <c r="AZ395" s="144">
        <v>0</v>
      </c>
      <c r="BA395" s="22">
        <f t="shared" si="18"/>
        <v>0</v>
      </c>
      <c r="BB395" s="22">
        <f t="shared" si="19"/>
        <v>563376.25</v>
      </c>
      <c r="BC395" s="22">
        <f t="shared" si="20"/>
        <v>563376.25</v>
      </c>
    </row>
    <row r="396" spans="1:55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1546.72</v>
      </c>
      <c r="AA396" s="77">
        <v>0</v>
      </c>
      <c r="AB396" s="77">
        <v>0</v>
      </c>
      <c r="AC396" s="77">
        <v>0</v>
      </c>
      <c r="AD396" s="77">
        <v>312995</v>
      </c>
      <c r="AE396" s="148">
        <v>43706</v>
      </c>
      <c r="AF396" s="148">
        <v>46628</v>
      </c>
      <c r="AG396" s="149">
        <v>312995</v>
      </c>
      <c r="AH396" s="83">
        <v>2.8305555555555557</v>
      </c>
      <c r="AI396" s="83">
        <v>8</v>
      </c>
      <c r="AJ396" s="150">
        <v>5.9299999999999999E-2</v>
      </c>
      <c r="AK396" s="79" t="s">
        <v>651</v>
      </c>
      <c r="AL396" s="79" t="s">
        <v>652</v>
      </c>
      <c r="AM396" s="144">
        <v>0</v>
      </c>
      <c r="AN396" s="144">
        <v>0</v>
      </c>
      <c r="AO396" s="144">
        <v>0</v>
      </c>
      <c r="AP396" s="144">
        <v>0</v>
      </c>
      <c r="AQ396" s="144">
        <v>0</v>
      </c>
      <c r="AR396" s="144">
        <v>0</v>
      </c>
      <c r="AS396" s="144">
        <v>0</v>
      </c>
      <c r="AT396" s="144">
        <v>0</v>
      </c>
      <c r="AU396" s="144">
        <v>0</v>
      </c>
      <c r="AV396" s="144">
        <v>104331.66</v>
      </c>
      <c r="AW396" s="144">
        <v>0</v>
      </c>
      <c r="AX396" s="144">
        <v>0</v>
      </c>
      <c r="AY396" s="144">
        <v>0</v>
      </c>
      <c r="AZ396" s="144">
        <v>0</v>
      </c>
      <c r="BA396" s="22">
        <f t="shared" si="18"/>
        <v>0</v>
      </c>
      <c r="BB396" s="22">
        <f t="shared" si="19"/>
        <v>104331.66</v>
      </c>
      <c r="BC396" s="22">
        <f t="shared" si="20"/>
        <v>104331.66</v>
      </c>
    </row>
    <row r="397" spans="1:55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237.39</v>
      </c>
      <c r="AA397" s="77">
        <v>0</v>
      </c>
      <c r="AB397" s="77">
        <v>0</v>
      </c>
      <c r="AC397" s="77">
        <v>0</v>
      </c>
      <c r="AD397" s="77">
        <v>45872.5</v>
      </c>
      <c r="AE397" s="148">
        <v>43706</v>
      </c>
      <c r="AF397" s="148">
        <v>46994</v>
      </c>
      <c r="AG397" s="149">
        <v>45872.5</v>
      </c>
      <c r="AH397" s="83">
        <v>3.8305555555555557</v>
      </c>
      <c r="AI397" s="83">
        <v>9</v>
      </c>
      <c r="AJ397" s="150">
        <v>6.2100000000000002E-2</v>
      </c>
      <c r="AK397" s="79" t="s">
        <v>651</v>
      </c>
      <c r="AL397" s="79" t="s">
        <v>652</v>
      </c>
      <c r="AM397" s="144">
        <v>0</v>
      </c>
      <c r="AN397" s="144">
        <v>0</v>
      </c>
      <c r="AO397" s="144">
        <v>0</v>
      </c>
      <c r="AP397" s="144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11468.12</v>
      </c>
      <c r="AW397" s="144">
        <v>0</v>
      </c>
      <c r="AX397" s="144">
        <v>0</v>
      </c>
      <c r="AY397" s="144">
        <v>0</v>
      </c>
      <c r="AZ397" s="144">
        <v>0</v>
      </c>
      <c r="BA397" s="22">
        <f t="shared" si="18"/>
        <v>0</v>
      </c>
      <c r="BB397" s="22">
        <f t="shared" si="19"/>
        <v>11468.12</v>
      </c>
      <c r="BC397" s="22">
        <f t="shared" si="20"/>
        <v>11468.12</v>
      </c>
    </row>
    <row r="398" spans="1:55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0</v>
      </c>
      <c r="X398" s="77">
        <v>0</v>
      </c>
      <c r="Y398" s="77">
        <v>0</v>
      </c>
      <c r="Z398" s="77">
        <v>0</v>
      </c>
      <c r="AA398" s="77">
        <v>0</v>
      </c>
      <c r="AB398" s="77">
        <v>0</v>
      </c>
      <c r="AC398" s="77">
        <v>0</v>
      </c>
      <c r="AD398" s="77">
        <v>0</v>
      </c>
      <c r="AE398" s="148">
        <v>43707</v>
      </c>
      <c r="AF398" s="148">
        <v>45534</v>
      </c>
      <c r="AG398" s="149">
        <v>716407.5</v>
      </c>
      <c r="AH398" s="83">
        <v>0</v>
      </c>
      <c r="AI398" s="83">
        <v>0</v>
      </c>
      <c r="AJ398" s="150">
        <v>5.0700000000000002E-2</v>
      </c>
      <c r="AK398" s="79" t="s">
        <v>651</v>
      </c>
      <c r="AL398" s="79" t="s">
        <v>652</v>
      </c>
      <c r="AM398" s="144">
        <v>0</v>
      </c>
      <c r="AN398" s="144">
        <v>0</v>
      </c>
      <c r="AO398" s="144">
        <v>0</v>
      </c>
      <c r="AP398" s="144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22">
        <f t="shared" si="18"/>
        <v>0</v>
      </c>
      <c r="BB398" s="22">
        <f t="shared" si="19"/>
        <v>0</v>
      </c>
      <c r="BC398" s="22">
        <f t="shared" si="20"/>
        <v>0</v>
      </c>
    </row>
    <row r="399" spans="1:55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6368.94</v>
      </c>
      <c r="AA399" s="77">
        <v>0</v>
      </c>
      <c r="AB399" s="77">
        <v>0</v>
      </c>
      <c r="AC399" s="77">
        <v>0</v>
      </c>
      <c r="AD399" s="77">
        <v>1425882.5</v>
      </c>
      <c r="AE399" s="148">
        <v>43707</v>
      </c>
      <c r="AF399" s="148">
        <v>45899</v>
      </c>
      <c r="AG399" s="149">
        <v>1425882.5</v>
      </c>
      <c r="AH399" s="83">
        <v>0.83333333333333337</v>
      </c>
      <c r="AI399" s="83">
        <v>6</v>
      </c>
      <c r="AJ399" s="150">
        <v>5.3600000000000002E-2</v>
      </c>
      <c r="AK399" s="79" t="s">
        <v>651</v>
      </c>
      <c r="AL399" s="79" t="s">
        <v>652</v>
      </c>
      <c r="AM399" s="144">
        <v>0</v>
      </c>
      <c r="AN399" s="144">
        <v>0</v>
      </c>
      <c r="AO399" s="144">
        <v>0</v>
      </c>
      <c r="AP399" s="144">
        <v>712941.25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712941.25</v>
      </c>
      <c r="AW399" s="144">
        <v>0</v>
      </c>
      <c r="AX399" s="144">
        <v>0</v>
      </c>
      <c r="AY399" s="144">
        <v>0</v>
      </c>
      <c r="AZ399" s="144">
        <v>0</v>
      </c>
      <c r="BA399" s="22">
        <f t="shared" si="18"/>
        <v>0</v>
      </c>
      <c r="BB399" s="22">
        <f t="shared" si="19"/>
        <v>1425882.5</v>
      </c>
      <c r="BC399" s="22">
        <f t="shared" si="20"/>
        <v>1425882.5</v>
      </c>
    </row>
    <row r="400" spans="1:55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5218.09</v>
      </c>
      <c r="AA400" s="77">
        <v>0</v>
      </c>
      <c r="AB400" s="77">
        <v>0</v>
      </c>
      <c r="AC400" s="77">
        <v>0</v>
      </c>
      <c r="AD400" s="77">
        <v>1110232.5</v>
      </c>
      <c r="AE400" s="148">
        <v>43707</v>
      </c>
      <c r="AF400" s="148">
        <v>46264</v>
      </c>
      <c r="AG400" s="149">
        <v>1110232.5</v>
      </c>
      <c r="AH400" s="83">
        <v>1.8333333333333333</v>
      </c>
      <c r="AI400" s="83">
        <v>7</v>
      </c>
      <c r="AJ400" s="150">
        <v>5.6399999999999999E-2</v>
      </c>
      <c r="AK400" s="79" t="s">
        <v>651</v>
      </c>
      <c r="AL400" s="79" t="s">
        <v>652</v>
      </c>
      <c r="AM400" s="144">
        <v>0</v>
      </c>
      <c r="AN400" s="144">
        <v>0</v>
      </c>
      <c r="AO400" s="144">
        <v>0</v>
      </c>
      <c r="AP400" s="144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555116.25</v>
      </c>
      <c r="AW400" s="144">
        <v>0</v>
      </c>
      <c r="AX400" s="144">
        <v>0</v>
      </c>
      <c r="AY400" s="144">
        <v>0</v>
      </c>
      <c r="AZ400" s="144">
        <v>0</v>
      </c>
      <c r="BA400" s="22">
        <f t="shared" si="18"/>
        <v>0</v>
      </c>
      <c r="BB400" s="22">
        <f t="shared" si="19"/>
        <v>555116.25</v>
      </c>
      <c r="BC400" s="22">
        <f t="shared" si="20"/>
        <v>555116.25</v>
      </c>
    </row>
    <row r="401" spans="1:55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1801.83</v>
      </c>
      <c r="AA401" s="77">
        <v>0</v>
      </c>
      <c r="AB401" s="77">
        <v>0</v>
      </c>
      <c r="AC401" s="77">
        <v>0</v>
      </c>
      <c r="AD401" s="77">
        <v>364620</v>
      </c>
      <c r="AE401" s="148">
        <v>43707</v>
      </c>
      <c r="AF401" s="148">
        <v>46629</v>
      </c>
      <c r="AG401" s="149">
        <v>364620</v>
      </c>
      <c r="AH401" s="83">
        <v>2.8333333333333335</v>
      </c>
      <c r="AI401" s="83">
        <v>8</v>
      </c>
      <c r="AJ401" s="150">
        <v>5.9299999999999999E-2</v>
      </c>
      <c r="AK401" s="79" t="s">
        <v>651</v>
      </c>
      <c r="AL401" s="79" t="s">
        <v>652</v>
      </c>
      <c r="AM401" s="144">
        <v>0</v>
      </c>
      <c r="AN401" s="144">
        <v>0</v>
      </c>
      <c r="AO401" s="144">
        <v>0</v>
      </c>
      <c r="AP401" s="144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121540</v>
      </c>
      <c r="AW401" s="144">
        <v>0</v>
      </c>
      <c r="AX401" s="144">
        <v>0</v>
      </c>
      <c r="AY401" s="144">
        <v>0</v>
      </c>
      <c r="AZ401" s="144">
        <v>0</v>
      </c>
      <c r="BA401" s="22">
        <f t="shared" si="18"/>
        <v>0</v>
      </c>
      <c r="BB401" s="22">
        <f t="shared" si="19"/>
        <v>121540</v>
      </c>
      <c r="BC401" s="22">
        <f t="shared" si="20"/>
        <v>121540</v>
      </c>
    </row>
    <row r="402" spans="1:55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274.79000000000002</v>
      </c>
      <c r="AA402" s="77">
        <v>0</v>
      </c>
      <c r="AB402" s="77">
        <v>0</v>
      </c>
      <c r="AC402" s="77">
        <v>0</v>
      </c>
      <c r="AD402" s="77">
        <v>53100</v>
      </c>
      <c r="AE402" s="148">
        <v>43707</v>
      </c>
      <c r="AF402" s="148">
        <v>46995</v>
      </c>
      <c r="AG402" s="149">
        <v>53100</v>
      </c>
      <c r="AH402" s="83">
        <v>3.8333333333333335</v>
      </c>
      <c r="AI402" s="83">
        <v>9</v>
      </c>
      <c r="AJ402" s="150">
        <v>6.2100000000000002E-2</v>
      </c>
      <c r="AK402" s="79" t="s">
        <v>651</v>
      </c>
      <c r="AL402" s="79" t="s">
        <v>652</v>
      </c>
      <c r="AM402" s="144">
        <v>0</v>
      </c>
      <c r="AN402" s="144">
        <v>0</v>
      </c>
      <c r="AO402" s="144">
        <v>0</v>
      </c>
      <c r="AP402" s="144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13275</v>
      </c>
      <c r="AW402" s="144">
        <v>0</v>
      </c>
      <c r="AX402" s="144">
        <v>0</v>
      </c>
      <c r="AY402" s="144">
        <v>0</v>
      </c>
      <c r="AZ402" s="144">
        <v>0</v>
      </c>
      <c r="BA402" s="22">
        <f t="shared" si="18"/>
        <v>0</v>
      </c>
      <c r="BB402" s="22">
        <f t="shared" si="19"/>
        <v>13275</v>
      </c>
      <c r="BC402" s="22">
        <f t="shared" si="20"/>
        <v>13275</v>
      </c>
    </row>
    <row r="403" spans="1:55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0</v>
      </c>
      <c r="X403" s="77">
        <v>0</v>
      </c>
      <c r="Y403" s="77">
        <v>0</v>
      </c>
      <c r="Z403" s="77">
        <v>0</v>
      </c>
      <c r="AA403" s="77">
        <v>0</v>
      </c>
      <c r="AB403" s="77">
        <v>0</v>
      </c>
      <c r="AC403" s="77">
        <v>0</v>
      </c>
      <c r="AD403" s="77">
        <v>0</v>
      </c>
      <c r="AE403" s="148">
        <v>43714</v>
      </c>
      <c r="AF403" s="148">
        <v>45541</v>
      </c>
      <c r="AG403" s="149">
        <v>2252177.5</v>
      </c>
      <c r="AH403" s="83">
        <v>0</v>
      </c>
      <c r="AI403" s="83">
        <v>0</v>
      </c>
      <c r="AJ403" s="150">
        <v>5.0700000000000002E-2</v>
      </c>
      <c r="AK403" s="79" t="s">
        <v>651</v>
      </c>
      <c r="AL403" s="79" t="s">
        <v>652</v>
      </c>
      <c r="AM403" s="144">
        <v>0</v>
      </c>
      <c r="AN403" s="144">
        <v>0</v>
      </c>
      <c r="AO403" s="144">
        <v>0</v>
      </c>
      <c r="AP403" s="144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22">
        <f t="shared" si="18"/>
        <v>0</v>
      </c>
      <c r="BB403" s="22">
        <f t="shared" si="19"/>
        <v>0</v>
      </c>
      <c r="BC403" s="22">
        <f t="shared" si="20"/>
        <v>0</v>
      </c>
    </row>
    <row r="404" spans="1:55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8">
        <v>43714</v>
      </c>
      <c r="AF404" s="148">
        <v>45906</v>
      </c>
      <c r="AG404" s="149">
        <v>3481737.5</v>
      </c>
      <c r="AH404" s="83">
        <v>0.85</v>
      </c>
      <c r="AI404" s="83">
        <v>6</v>
      </c>
      <c r="AJ404" s="150">
        <v>5.3600000000000002E-2</v>
      </c>
      <c r="AK404" s="79" t="s">
        <v>651</v>
      </c>
      <c r="AL404" s="79" t="s">
        <v>652</v>
      </c>
      <c r="AM404" s="144">
        <v>0</v>
      </c>
      <c r="AN404" s="144">
        <v>0</v>
      </c>
      <c r="AO404" s="144">
        <v>0</v>
      </c>
      <c r="AP404" s="144">
        <v>0</v>
      </c>
      <c r="AQ404" s="144">
        <v>1740868.75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1740868.75</v>
      </c>
      <c r="AX404" s="144">
        <v>0</v>
      </c>
      <c r="AY404" s="144">
        <v>0</v>
      </c>
      <c r="AZ404" s="144">
        <v>0</v>
      </c>
      <c r="BA404" s="22">
        <f t="shared" si="18"/>
        <v>0</v>
      </c>
      <c r="BB404" s="22">
        <f t="shared" si="19"/>
        <v>3481737.5</v>
      </c>
      <c r="BC404" s="22">
        <f t="shared" si="20"/>
        <v>3481737.5</v>
      </c>
    </row>
    <row r="405" spans="1:55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8">
        <v>43714</v>
      </c>
      <c r="AF405" s="148">
        <v>46271</v>
      </c>
      <c r="AG405" s="149">
        <v>3936037.5</v>
      </c>
      <c r="AH405" s="83">
        <v>1.85</v>
      </c>
      <c r="AI405" s="83">
        <v>7</v>
      </c>
      <c r="AJ405" s="150">
        <v>5.6399999999999999E-2</v>
      </c>
      <c r="AK405" s="79" t="s">
        <v>651</v>
      </c>
      <c r="AL405" s="79" t="s">
        <v>652</v>
      </c>
      <c r="AM405" s="144">
        <v>0</v>
      </c>
      <c r="AN405" s="144">
        <v>0</v>
      </c>
      <c r="AO405" s="144">
        <v>0</v>
      </c>
      <c r="AP405" s="144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1968018.75</v>
      </c>
      <c r="AX405" s="144">
        <v>0</v>
      </c>
      <c r="AY405" s="144">
        <v>0</v>
      </c>
      <c r="AZ405" s="144">
        <v>0</v>
      </c>
      <c r="BA405" s="22">
        <f t="shared" si="18"/>
        <v>0</v>
      </c>
      <c r="BB405" s="22">
        <f t="shared" si="19"/>
        <v>1968018.75</v>
      </c>
      <c r="BC405" s="22">
        <f t="shared" si="20"/>
        <v>1968018.75</v>
      </c>
    </row>
    <row r="406" spans="1:55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8">
        <v>43714</v>
      </c>
      <c r="AF406" s="148">
        <v>46636</v>
      </c>
      <c r="AG406" s="149">
        <v>2468855</v>
      </c>
      <c r="AH406" s="83">
        <v>2.85</v>
      </c>
      <c r="AI406" s="83">
        <v>8</v>
      </c>
      <c r="AJ406" s="150">
        <v>5.9299999999999999E-2</v>
      </c>
      <c r="AK406" s="79" t="s">
        <v>651</v>
      </c>
      <c r="AL406" s="79" t="s">
        <v>652</v>
      </c>
      <c r="AM406" s="144">
        <v>0</v>
      </c>
      <c r="AN406" s="144">
        <v>0</v>
      </c>
      <c r="AO406" s="144">
        <v>0</v>
      </c>
      <c r="AP406" s="144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822951.66</v>
      </c>
      <c r="AX406" s="144">
        <v>0</v>
      </c>
      <c r="AY406" s="144">
        <v>0</v>
      </c>
      <c r="AZ406" s="144">
        <v>0</v>
      </c>
      <c r="BA406" s="22">
        <f t="shared" si="18"/>
        <v>0</v>
      </c>
      <c r="BB406" s="22">
        <f t="shared" si="19"/>
        <v>822951.66</v>
      </c>
      <c r="BC406" s="22">
        <f t="shared" si="20"/>
        <v>822951.66</v>
      </c>
    </row>
    <row r="407" spans="1:55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8">
        <v>43714</v>
      </c>
      <c r="AF407" s="148">
        <v>47002</v>
      </c>
      <c r="AG407" s="149">
        <v>265500</v>
      </c>
      <c r="AH407" s="83">
        <v>3.85</v>
      </c>
      <c r="AI407" s="83">
        <v>9</v>
      </c>
      <c r="AJ407" s="150">
        <v>6.2100000000000002E-2</v>
      </c>
      <c r="AK407" s="79" t="s">
        <v>651</v>
      </c>
      <c r="AL407" s="79" t="s">
        <v>652</v>
      </c>
      <c r="AM407" s="144">
        <v>0</v>
      </c>
      <c r="AN407" s="144">
        <v>0</v>
      </c>
      <c r="AO407" s="144">
        <v>0</v>
      </c>
      <c r="AP407" s="144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66375</v>
      </c>
      <c r="AX407" s="144">
        <v>0</v>
      </c>
      <c r="AY407" s="144">
        <v>0</v>
      </c>
      <c r="AZ407" s="144">
        <v>0</v>
      </c>
      <c r="BA407" s="22">
        <f t="shared" si="18"/>
        <v>0</v>
      </c>
      <c r="BB407" s="22">
        <f t="shared" si="19"/>
        <v>66375</v>
      </c>
      <c r="BC407" s="22">
        <f t="shared" si="20"/>
        <v>66375</v>
      </c>
    </row>
    <row r="408" spans="1:55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0</v>
      </c>
      <c r="X408" s="77">
        <v>0</v>
      </c>
      <c r="Y408" s="77">
        <v>0</v>
      </c>
      <c r="Z408" s="77">
        <v>0</v>
      </c>
      <c r="AA408" s="77">
        <v>0</v>
      </c>
      <c r="AB408" s="77">
        <v>0</v>
      </c>
      <c r="AC408" s="77">
        <v>0</v>
      </c>
      <c r="AD408" s="77">
        <v>0</v>
      </c>
      <c r="AE408" s="148">
        <v>43714</v>
      </c>
      <c r="AF408" s="148">
        <v>45541</v>
      </c>
      <c r="AG408" s="149">
        <v>44102.5</v>
      </c>
      <c r="AH408" s="83">
        <v>0</v>
      </c>
      <c r="AI408" s="83">
        <v>0</v>
      </c>
      <c r="AJ408" s="150">
        <v>5.0700000000000002E-2</v>
      </c>
      <c r="AK408" s="79" t="s">
        <v>651</v>
      </c>
      <c r="AL408" s="79" t="s">
        <v>652</v>
      </c>
      <c r="AM408" s="144">
        <v>0</v>
      </c>
      <c r="AN408" s="144">
        <v>0</v>
      </c>
      <c r="AO408" s="144">
        <v>0</v>
      </c>
      <c r="AP408" s="144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22">
        <f t="shared" si="18"/>
        <v>0</v>
      </c>
      <c r="BB408" s="22">
        <f t="shared" si="19"/>
        <v>0</v>
      </c>
      <c r="BC408" s="22">
        <f t="shared" si="20"/>
        <v>0</v>
      </c>
    </row>
    <row r="409" spans="1:55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8">
        <v>43714</v>
      </c>
      <c r="AF409" s="148">
        <v>45906</v>
      </c>
      <c r="AG409" s="149">
        <v>42480</v>
      </c>
      <c r="AH409" s="83">
        <v>0.85</v>
      </c>
      <c r="AI409" s="83">
        <v>6</v>
      </c>
      <c r="AJ409" s="150">
        <v>5.3600000000000002E-2</v>
      </c>
      <c r="AK409" s="79" t="s">
        <v>651</v>
      </c>
      <c r="AL409" s="79" t="s">
        <v>652</v>
      </c>
      <c r="AM409" s="144">
        <v>0</v>
      </c>
      <c r="AN409" s="144">
        <v>0</v>
      </c>
      <c r="AO409" s="144">
        <v>0</v>
      </c>
      <c r="AP409" s="144">
        <v>0</v>
      </c>
      <c r="AQ409" s="144">
        <v>21240</v>
      </c>
      <c r="AR409" s="144">
        <v>0</v>
      </c>
      <c r="AS409" s="144">
        <v>0</v>
      </c>
      <c r="AT409" s="144">
        <v>0</v>
      </c>
      <c r="AU409" s="144">
        <v>0</v>
      </c>
      <c r="AV409" s="144">
        <v>0</v>
      </c>
      <c r="AW409" s="144">
        <v>21240</v>
      </c>
      <c r="AX409" s="144">
        <v>0</v>
      </c>
      <c r="AY409" s="144">
        <v>0</v>
      </c>
      <c r="AZ409" s="144">
        <v>0</v>
      </c>
      <c r="BA409" s="22">
        <f t="shared" si="18"/>
        <v>0</v>
      </c>
      <c r="BB409" s="22">
        <f t="shared" si="19"/>
        <v>42480</v>
      </c>
      <c r="BC409" s="22">
        <f t="shared" si="20"/>
        <v>42480</v>
      </c>
    </row>
    <row r="410" spans="1:55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8">
        <v>43714</v>
      </c>
      <c r="AF410" s="148">
        <v>46636</v>
      </c>
      <c r="AG410" s="149">
        <v>53100</v>
      </c>
      <c r="AH410" s="83">
        <v>2.85</v>
      </c>
      <c r="AI410" s="83">
        <v>8</v>
      </c>
      <c r="AJ410" s="150">
        <v>5.9299999999999999E-2</v>
      </c>
      <c r="AK410" s="79" t="s">
        <v>651</v>
      </c>
      <c r="AL410" s="79" t="s">
        <v>652</v>
      </c>
      <c r="AM410" s="144">
        <v>0</v>
      </c>
      <c r="AN410" s="144">
        <v>0</v>
      </c>
      <c r="AO410" s="144">
        <v>0</v>
      </c>
      <c r="AP410" s="144">
        <v>0</v>
      </c>
      <c r="AQ410" s="144">
        <v>0</v>
      </c>
      <c r="AR410" s="144">
        <v>0</v>
      </c>
      <c r="AS410" s="144">
        <v>0</v>
      </c>
      <c r="AT410" s="144">
        <v>0</v>
      </c>
      <c r="AU410" s="144">
        <v>0</v>
      </c>
      <c r="AV410" s="144">
        <v>0</v>
      </c>
      <c r="AW410" s="144">
        <v>17700</v>
      </c>
      <c r="AX410" s="144">
        <v>0</v>
      </c>
      <c r="AY410" s="144">
        <v>0</v>
      </c>
      <c r="AZ410" s="144">
        <v>0</v>
      </c>
      <c r="BA410" s="22">
        <f t="shared" si="18"/>
        <v>0</v>
      </c>
      <c r="BB410" s="22">
        <f t="shared" si="19"/>
        <v>17700</v>
      </c>
      <c r="BC410" s="22">
        <f t="shared" si="20"/>
        <v>17700</v>
      </c>
    </row>
    <row r="411" spans="1:55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0</v>
      </c>
      <c r="X411" s="77">
        <v>0</v>
      </c>
      <c r="Y411" s="77">
        <v>0</v>
      </c>
      <c r="Z411" s="77">
        <v>0</v>
      </c>
      <c r="AA411" s="77">
        <v>0</v>
      </c>
      <c r="AB411" s="77">
        <v>0</v>
      </c>
      <c r="AC411" s="77">
        <v>0</v>
      </c>
      <c r="AD411" s="77">
        <v>0</v>
      </c>
      <c r="AE411" s="148">
        <v>43721</v>
      </c>
      <c r="AF411" s="148">
        <v>45548</v>
      </c>
      <c r="AG411" s="149">
        <v>4476625</v>
      </c>
      <c r="AH411" s="83">
        <v>0</v>
      </c>
      <c r="AI411" s="83">
        <v>0</v>
      </c>
      <c r="AJ411" s="150">
        <v>5.0700000000000002E-2</v>
      </c>
      <c r="AK411" s="79" t="s">
        <v>651</v>
      </c>
      <c r="AL411" s="79" t="s">
        <v>652</v>
      </c>
      <c r="AM411" s="144">
        <v>0</v>
      </c>
      <c r="AN411" s="144">
        <v>0</v>
      </c>
      <c r="AO411" s="144">
        <v>0</v>
      </c>
      <c r="AP411" s="144">
        <v>0</v>
      </c>
      <c r="AQ411" s="144">
        <v>0</v>
      </c>
      <c r="AR411" s="144">
        <v>0</v>
      </c>
      <c r="AS411" s="144">
        <v>0</v>
      </c>
      <c r="AT411" s="144">
        <v>0</v>
      </c>
      <c r="AU411" s="144">
        <v>0</v>
      </c>
      <c r="AV411" s="144">
        <v>0</v>
      </c>
      <c r="AW411" s="144">
        <v>0</v>
      </c>
      <c r="AX411" s="144">
        <v>0</v>
      </c>
      <c r="AY411" s="144">
        <v>0</v>
      </c>
      <c r="AZ411" s="144">
        <v>0</v>
      </c>
      <c r="BA411" s="22">
        <f t="shared" si="18"/>
        <v>0</v>
      </c>
      <c r="BB411" s="22">
        <f t="shared" si="19"/>
        <v>0</v>
      </c>
      <c r="BC411" s="22">
        <f t="shared" si="20"/>
        <v>0</v>
      </c>
    </row>
    <row r="412" spans="1:55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8">
        <v>43721</v>
      </c>
      <c r="AF412" s="148">
        <v>45913</v>
      </c>
      <c r="AG412" s="149">
        <v>8260737.5</v>
      </c>
      <c r="AH412" s="83">
        <v>0.86944444444444446</v>
      </c>
      <c r="AI412" s="83">
        <v>6</v>
      </c>
      <c r="AJ412" s="150">
        <v>5.3600000000000002E-2</v>
      </c>
      <c r="AK412" s="79" t="s">
        <v>651</v>
      </c>
      <c r="AL412" s="79" t="s">
        <v>652</v>
      </c>
      <c r="AM412" s="144">
        <v>0</v>
      </c>
      <c r="AN412" s="144">
        <v>0</v>
      </c>
      <c r="AO412" s="144">
        <v>0</v>
      </c>
      <c r="AP412" s="144">
        <v>0</v>
      </c>
      <c r="AQ412" s="144">
        <v>4130368.75</v>
      </c>
      <c r="AR412" s="144">
        <v>0</v>
      </c>
      <c r="AS412" s="144">
        <v>0</v>
      </c>
      <c r="AT412" s="144">
        <v>0</v>
      </c>
      <c r="AU412" s="144">
        <v>0</v>
      </c>
      <c r="AV412" s="144">
        <v>0</v>
      </c>
      <c r="AW412" s="144">
        <v>4130368.75</v>
      </c>
      <c r="AX412" s="144">
        <v>0</v>
      </c>
      <c r="AY412" s="144">
        <v>0</v>
      </c>
      <c r="AZ412" s="144">
        <v>0</v>
      </c>
      <c r="BA412" s="22">
        <f t="shared" si="18"/>
        <v>0</v>
      </c>
      <c r="BB412" s="22">
        <f t="shared" si="19"/>
        <v>8260737.5</v>
      </c>
      <c r="BC412" s="22">
        <f t="shared" si="20"/>
        <v>8260737.5</v>
      </c>
    </row>
    <row r="413" spans="1:55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8">
        <v>43721</v>
      </c>
      <c r="AF413" s="148">
        <v>46278</v>
      </c>
      <c r="AG413" s="149">
        <v>8758402.5</v>
      </c>
      <c r="AH413" s="83">
        <v>1.8694444444444445</v>
      </c>
      <c r="AI413" s="83">
        <v>7</v>
      </c>
      <c r="AJ413" s="150">
        <v>5.6399999999999999E-2</v>
      </c>
      <c r="AK413" s="79" t="s">
        <v>651</v>
      </c>
      <c r="AL413" s="79" t="s">
        <v>652</v>
      </c>
      <c r="AM413" s="144">
        <v>0</v>
      </c>
      <c r="AN413" s="144">
        <v>0</v>
      </c>
      <c r="AO413" s="144">
        <v>0</v>
      </c>
      <c r="AP413" s="144">
        <v>0</v>
      </c>
      <c r="AQ413" s="144">
        <v>0</v>
      </c>
      <c r="AR413" s="144">
        <v>0</v>
      </c>
      <c r="AS413" s="144">
        <v>0</v>
      </c>
      <c r="AT413" s="144">
        <v>0</v>
      </c>
      <c r="AU413" s="144">
        <v>0</v>
      </c>
      <c r="AV413" s="144">
        <v>0</v>
      </c>
      <c r="AW413" s="144">
        <v>4379201.25</v>
      </c>
      <c r="AX413" s="144">
        <v>0</v>
      </c>
      <c r="AY413" s="144">
        <v>0</v>
      </c>
      <c r="AZ413" s="144">
        <v>0</v>
      </c>
      <c r="BA413" s="22">
        <f t="shared" si="18"/>
        <v>0</v>
      </c>
      <c r="BB413" s="22">
        <f t="shared" si="19"/>
        <v>4379201.25</v>
      </c>
      <c r="BC413" s="22">
        <f t="shared" si="20"/>
        <v>4379201.25</v>
      </c>
    </row>
    <row r="414" spans="1:55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8">
        <v>43721</v>
      </c>
      <c r="AF414" s="148">
        <v>46643</v>
      </c>
      <c r="AG414" s="149">
        <v>3474952.5</v>
      </c>
      <c r="AH414" s="83">
        <v>2.8694444444444445</v>
      </c>
      <c r="AI414" s="83">
        <v>8</v>
      </c>
      <c r="AJ414" s="150">
        <v>5.9299999999999999E-2</v>
      </c>
      <c r="AK414" s="79" t="s">
        <v>651</v>
      </c>
      <c r="AL414" s="79" t="s">
        <v>652</v>
      </c>
      <c r="AM414" s="144">
        <v>0</v>
      </c>
      <c r="AN414" s="144">
        <v>0</v>
      </c>
      <c r="AO414" s="144">
        <v>0</v>
      </c>
      <c r="AP414" s="144">
        <v>0</v>
      </c>
      <c r="AQ414" s="144">
        <v>0</v>
      </c>
      <c r="AR414" s="144">
        <v>0</v>
      </c>
      <c r="AS414" s="144">
        <v>0</v>
      </c>
      <c r="AT414" s="144">
        <v>0</v>
      </c>
      <c r="AU414" s="144">
        <v>0</v>
      </c>
      <c r="AV414" s="144">
        <v>0</v>
      </c>
      <c r="AW414" s="144">
        <v>1158317.5</v>
      </c>
      <c r="AX414" s="144">
        <v>0</v>
      </c>
      <c r="AY414" s="144">
        <v>0</v>
      </c>
      <c r="AZ414" s="144">
        <v>0</v>
      </c>
      <c r="BA414" s="22">
        <f t="shared" si="18"/>
        <v>0</v>
      </c>
      <c r="BB414" s="22">
        <f t="shared" si="19"/>
        <v>1158317.5</v>
      </c>
      <c r="BC414" s="22">
        <f t="shared" si="20"/>
        <v>1158317.5</v>
      </c>
    </row>
    <row r="415" spans="1:55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8">
        <v>43721</v>
      </c>
      <c r="AF415" s="148">
        <v>47009</v>
      </c>
      <c r="AG415" s="149">
        <v>265500</v>
      </c>
      <c r="AH415" s="83">
        <v>3.8694444444444445</v>
      </c>
      <c r="AI415" s="83">
        <v>9</v>
      </c>
      <c r="AJ415" s="150">
        <v>6.2100000000000002E-2</v>
      </c>
      <c r="AK415" s="79" t="s">
        <v>651</v>
      </c>
      <c r="AL415" s="79" t="s">
        <v>652</v>
      </c>
      <c r="AM415" s="144">
        <v>0</v>
      </c>
      <c r="AN415" s="144">
        <v>0</v>
      </c>
      <c r="AO415" s="144">
        <v>0</v>
      </c>
      <c r="AP415" s="144">
        <v>0</v>
      </c>
      <c r="AQ415" s="144">
        <v>0</v>
      </c>
      <c r="AR415" s="144">
        <v>0</v>
      </c>
      <c r="AS415" s="144">
        <v>0</v>
      </c>
      <c r="AT415" s="144">
        <v>0</v>
      </c>
      <c r="AU415" s="144">
        <v>0</v>
      </c>
      <c r="AV415" s="144">
        <v>0</v>
      </c>
      <c r="AW415" s="144">
        <v>66375</v>
      </c>
      <c r="AX415" s="144">
        <v>0</v>
      </c>
      <c r="AY415" s="144">
        <v>0</v>
      </c>
      <c r="AZ415" s="144">
        <v>0</v>
      </c>
      <c r="BA415" s="22">
        <f t="shared" si="18"/>
        <v>0</v>
      </c>
      <c r="BB415" s="22">
        <f t="shared" si="19"/>
        <v>66375</v>
      </c>
      <c r="BC415" s="22">
        <f t="shared" si="20"/>
        <v>66375</v>
      </c>
    </row>
    <row r="416" spans="1:55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8">
        <v>43721</v>
      </c>
      <c r="AF416" s="148">
        <v>47374</v>
      </c>
      <c r="AG416" s="149">
        <v>47937.5</v>
      </c>
      <c r="AH416" s="83">
        <v>4.8694444444444445</v>
      </c>
      <c r="AI416" s="83">
        <v>10</v>
      </c>
      <c r="AJ416" s="150">
        <v>6.5000000000000002E-2</v>
      </c>
      <c r="AK416" s="79" t="s">
        <v>651</v>
      </c>
      <c r="AL416" s="79" t="s">
        <v>652</v>
      </c>
      <c r="AM416" s="144">
        <v>0</v>
      </c>
      <c r="AN416" s="144">
        <v>0</v>
      </c>
      <c r="AO416" s="144">
        <v>0</v>
      </c>
      <c r="AP416" s="144">
        <v>0</v>
      </c>
      <c r="AQ416" s="144">
        <v>0</v>
      </c>
      <c r="AR416" s="144">
        <v>0</v>
      </c>
      <c r="AS416" s="144">
        <v>0</v>
      </c>
      <c r="AT416" s="144">
        <v>0</v>
      </c>
      <c r="AU416" s="144">
        <v>0</v>
      </c>
      <c r="AV416" s="144">
        <v>0</v>
      </c>
      <c r="AW416" s="144">
        <v>9587.5</v>
      </c>
      <c r="AX416" s="144">
        <v>0</v>
      </c>
      <c r="AY416" s="144">
        <v>0</v>
      </c>
      <c r="AZ416" s="144">
        <v>0</v>
      </c>
      <c r="BA416" s="22">
        <f t="shared" si="18"/>
        <v>0</v>
      </c>
      <c r="BB416" s="22">
        <f t="shared" si="19"/>
        <v>9587.5</v>
      </c>
      <c r="BC416" s="22">
        <f t="shared" si="20"/>
        <v>9587.5</v>
      </c>
    </row>
    <row r="417" spans="1:55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0</v>
      </c>
      <c r="X417" s="77">
        <v>0</v>
      </c>
      <c r="Y417" s="77">
        <v>0</v>
      </c>
      <c r="Z417" s="77">
        <v>0</v>
      </c>
      <c r="AA417" s="77">
        <v>0</v>
      </c>
      <c r="AB417" s="77">
        <v>0</v>
      </c>
      <c r="AC417" s="77">
        <v>0</v>
      </c>
      <c r="AD417" s="77">
        <v>0</v>
      </c>
      <c r="AE417" s="148">
        <v>43725</v>
      </c>
      <c r="AF417" s="148">
        <v>45552</v>
      </c>
      <c r="AG417" s="149">
        <v>42480</v>
      </c>
      <c r="AH417" s="83">
        <v>0</v>
      </c>
      <c r="AI417" s="83">
        <v>0</v>
      </c>
      <c r="AJ417" s="150">
        <v>5.0700000000000002E-2</v>
      </c>
      <c r="AK417" s="79" t="s">
        <v>651</v>
      </c>
      <c r="AL417" s="79" t="s">
        <v>652</v>
      </c>
      <c r="AM417" s="144">
        <v>0</v>
      </c>
      <c r="AN417" s="144">
        <v>0</v>
      </c>
      <c r="AO417" s="144">
        <v>0</v>
      </c>
      <c r="AP417" s="144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0</v>
      </c>
      <c r="AZ417" s="144">
        <v>0</v>
      </c>
      <c r="BA417" s="22">
        <f t="shared" si="18"/>
        <v>0</v>
      </c>
      <c r="BB417" s="22">
        <f t="shared" si="19"/>
        <v>0</v>
      </c>
      <c r="BC417" s="22">
        <f t="shared" si="20"/>
        <v>0</v>
      </c>
    </row>
    <row r="418" spans="1:55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8">
        <v>43725</v>
      </c>
      <c r="AF418" s="148">
        <v>45917</v>
      </c>
      <c r="AG418" s="149">
        <v>38202.5</v>
      </c>
      <c r="AH418" s="83">
        <v>0.88055555555555554</v>
      </c>
      <c r="AI418" s="83">
        <v>6</v>
      </c>
      <c r="AJ418" s="150">
        <v>5.3600000000000002E-2</v>
      </c>
      <c r="AK418" s="79" t="s">
        <v>651</v>
      </c>
      <c r="AL418" s="79" t="s">
        <v>652</v>
      </c>
      <c r="AM418" s="144">
        <v>0</v>
      </c>
      <c r="AN418" s="144">
        <v>0</v>
      </c>
      <c r="AO418" s="144">
        <v>0</v>
      </c>
      <c r="AP418" s="144">
        <v>0</v>
      </c>
      <c r="AQ418" s="144">
        <v>19101.25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19101.25</v>
      </c>
      <c r="AX418" s="144">
        <v>0</v>
      </c>
      <c r="AY418" s="144">
        <v>0</v>
      </c>
      <c r="AZ418" s="144">
        <v>0</v>
      </c>
      <c r="BA418" s="22">
        <f t="shared" si="18"/>
        <v>0</v>
      </c>
      <c r="BB418" s="22">
        <f t="shared" si="19"/>
        <v>38202.5</v>
      </c>
      <c r="BC418" s="22">
        <f t="shared" si="20"/>
        <v>38202.5</v>
      </c>
    </row>
    <row r="419" spans="1:55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8">
        <v>43725</v>
      </c>
      <c r="AF419" s="148">
        <v>46282</v>
      </c>
      <c r="AG419" s="149">
        <v>106200</v>
      </c>
      <c r="AH419" s="83">
        <v>1.8805555555555555</v>
      </c>
      <c r="AI419" s="83">
        <v>7</v>
      </c>
      <c r="AJ419" s="150">
        <v>5.6399999999999999E-2</v>
      </c>
      <c r="AK419" s="79" t="s">
        <v>651</v>
      </c>
      <c r="AL419" s="79" t="s">
        <v>652</v>
      </c>
      <c r="AM419" s="144">
        <v>0</v>
      </c>
      <c r="AN419" s="144">
        <v>0</v>
      </c>
      <c r="AO419" s="144">
        <v>0</v>
      </c>
      <c r="AP419" s="144">
        <v>0</v>
      </c>
      <c r="AQ419" s="144">
        <v>0</v>
      </c>
      <c r="AR419" s="144">
        <v>0</v>
      </c>
      <c r="AS419" s="144">
        <v>0</v>
      </c>
      <c r="AT419" s="144">
        <v>0</v>
      </c>
      <c r="AU419" s="144">
        <v>0</v>
      </c>
      <c r="AV419" s="144">
        <v>0</v>
      </c>
      <c r="AW419" s="144">
        <v>53100</v>
      </c>
      <c r="AX419" s="144">
        <v>0</v>
      </c>
      <c r="AY419" s="144">
        <v>0</v>
      </c>
      <c r="AZ419" s="144">
        <v>0</v>
      </c>
      <c r="BA419" s="22">
        <f t="shared" si="18"/>
        <v>0</v>
      </c>
      <c r="BB419" s="22">
        <f t="shared" si="19"/>
        <v>53100</v>
      </c>
      <c r="BC419" s="22">
        <f t="shared" si="20"/>
        <v>53100</v>
      </c>
    </row>
    <row r="420" spans="1:55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8">
        <v>43725</v>
      </c>
      <c r="AF420" s="148">
        <v>46647</v>
      </c>
      <c r="AG420" s="149">
        <v>134372.5</v>
      </c>
      <c r="AH420" s="83">
        <v>2.8805555555555555</v>
      </c>
      <c r="AI420" s="83">
        <v>8</v>
      </c>
      <c r="AJ420" s="150">
        <v>5.9299999999999999E-2</v>
      </c>
      <c r="AK420" s="79" t="s">
        <v>651</v>
      </c>
      <c r="AL420" s="79" t="s">
        <v>652</v>
      </c>
      <c r="AM420" s="144">
        <v>0</v>
      </c>
      <c r="AN420" s="144">
        <v>0</v>
      </c>
      <c r="AO420" s="144">
        <v>0</v>
      </c>
      <c r="AP420" s="144">
        <v>0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44790.83</v>
      </c>
      <c r="AX420" s="144">
        <v>0</v>
      </c>
      <c r="AY420" s="144">
        <v>0</v>
      </c>
      <c r="AZ420" s="144">
        <v>0</v>
      </c>
      <c r="BA420" s="22">
        <f t="shared" si="18"/>
        <v>0</v>
      </c>
      <c r="BB420" s="22">
        <f t="shared" si="19"/>
        <v>44790.83</v>
      </c>
      <c r="BC420" s="22">
        <f t="shared" si="20"/>
        <v>44790.83</v>
      </c>
    </row>
    <row r="421" spans="1:55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8">
        <v>43725</v>
      </c>
      <c r="AF421" s="148">
        <v>47013</v>
      </c>
      <c r="AG421" s="149">
        <v>53100</v>
      </c>
      <c r="AH421" s="83">
        <v>3.8805555555555555</v>
      </c>
      <c r="AI421" s="83">
        <v>9</v>
      </c>
      <c r="AJ421" s="150">
        <v>6.2100000000000002E-2</v>
      </c>
      <c r="AK421" s="79" t="s">
        <v>651</v>
      </c>
      <c r="AL421" s="79" t="s">
        <v>652</v>
      </c>
      <c r="AM421" s="144">
        <v>0</v>
      </c>
      <c r="AN421" s="144">
        <v>0</v>
      </c>
      <c r="AO421" s="144">
        <v>0</v>
      </c>
      <c r="AP421" s="144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13275</v>
      </c>
      <c r="AX421" s="144">
        <v>0</v>
      </c>
      <c r="AY421" s="144">
        <v>0</v>
      </c>
      <c r="AZ421" s="144">
        <v>0</v>
      </c>
      <c r="BA421" s="22">
        <f t="shared" si="18"/>
        <v>0</v>
      </c>
      <c r="BB421" s="22">
        <f t="shared" si="19"/>
        <v>13275</v>
      </c>
      <c r="BC421" s="22">
        <f t="shared" si="20"/>
        <v>13275</v>
      </c>
    </row>
    <row r="422" spans="1:55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0</v>
      </c>
      <c r="X422" s="77">
        <v>0</v>
      </c>
      <c r="Y422" s="77">
        <v>0</v>
      </c>
      <c r="Z422" s="77">
        <v>0</v>
      </c>
      <c r="AA422" s="77">
        <v>0</v>
      </c>
      <c r="AB422" s="77">
        <v>0</v>
      </c>
      <c r="AC422" s="77">
        <v>0</v>
      </c>
      <c r="AD422" s="77">
        <v>0</v>
      </c>
      <c r="AE422" s="148">
        <v>43728</v>
      </c>
      <c r="AF422" s="148">
        <v>45555</v>
      </c>
      <c r="AG422" s="149">
        <v>3834262.5</v>
      </c>
      <c r="AH422" s="83">
        <v>0</v>
      </c>
      <c r="AI422" s="83">
        <v>0</v>
      </c>
      <c r="AJ422" s="150">
        <v>5.0700000000000002E-2</v>
      </c>
      <c r="AK422" s="79" t="s">
        <v>651</v>
      </c>
      <c r="AL422" s="79" t="s">
        <v>652</v>
      </c>
      <c r="AM422" s="144">
        <v>0</v>
      </c>
      <c r="AN422" s="144">
        <v>0</v>
      </c>
      <c r="AO422" s="144">
        <v>0</v>
      </c>
      <c r="AP422" s="144">
        <v>0</v>
      </c>
      <c r="AQ422" s="144">
        <v>0</v>
      </c>
      <c r="AR422" s="144">
        <v>0</v>
      </c>
      <c r="AS422" s="144">
        <v>0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22">
        <f t="shared" si="18"/>
        <v>0</v>
      </c>
      <c r="BB422" s="22">
        <f t="shared" si="19"/>
        <v>0</v>
      </c>
      <c r="BC422" s="22">
        <f t="shared" si="20"/>
        <v>0</v>
      </c>
    </row>
    <row r="423" spans="1:55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8">
        <v>43728</v>
      </c>
      <c r="AF423" s="148">
        <v>45920</v>
      </c>
      <c r="AG423" s="149">
        <v>6127887.5</v>
      </c>
      <c r="AH423" s="83">
        <v>0.88888888888888884</v>
      </c>
      <c r="AI423" s="83">
        <v>6</v>
      </c>
      <c r="AJ423" s="150">
        <v>5.3600000000000002E-2</v>
      </c>
      <c r="AK423" s="79" t="s">
        <v>651</v>
      </c>
      <c r="AL423" s="79" t="s">
        <v>652</v>
      </c>
      <c r="AM423" s="144">
        <v>0</v>
      </c>
      <c r="AN423" s="144">
        <v>0</v>
      </c>
      <c r="AO423" s="144">
        <v>0</v>
      </c>
      <c r="AP423" s="144">
        <v>0</v>
      </c>
      <c r="AQ423" s="144">
        <v>3063943.75</v>
      </c>
      <c r="AR423" s="144">
        <v>0</v>
      </c>
      <c r="AS423" s="144">
        <v>0</v>
      </c>
      <c r="AT423" s="144">
        <v>0</v>
      </c>
      <c r="AU423" s="144">
        <v>0</v>
      </c>
      <c r="AV423" s="144">
        <v>0</v>
      </c>
      <c r="AW423" s="144">
        <v>3063943.75</v>
      </c>
      <c r="AX423" s="144">
        <v>0</v>
      </c>
      <c r="AY423" s="144">
        <v>0</v>
      </c>
      <c r="AZ423" s="144">
        <v>0</v>
      </c>
      <c r="BA423" s="22">
        <f t="shared" si="18"/>
        <v>0</v>
      </c>
      <c r="BB423" s="22">
        <f t="shared" si="19"/>
        <v>6127887.5</v>
      </c>
      <c r="BC423" s="22">
        <f t="shared" si="20"/>
        <v>6127887.5</v>
      </c>
    </row>
    <row r="424" spans="1:55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8">
        <v>43728</v>
      </c>
      <c r="AF424" s="148">
        <v>46285</v>
      </c>
      <c r="AG424" s="149">
        <v>7569257.5</v>
      </c>
      <c r="AH424" s="83">
        <v>1.8888888888888888</v>
      </c>
      <c r="AI424" s="83">
        <v>7</v>
      </c>
      <c r="AJ424" s="150">
        <v>5.6399999999999999E-2</v>
      </c>
      <c r="AK424" s="79" t="s">
        <v>651</v>
      </c>
      <c r="AL424" s="79" t="s">
        <v>652</v>
      </c>
      <c r="AM424" s="144">
        <v>0</v>
      </c>
      <c r="AN424" s="144">
        <v>0</v>
      </c>
      <c r="AO424" s="144">
        <v>0</v>
      </c>
      <c r="AP424" s="144">
        <v>0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3784628.75</v>
      </c>
      <c r="AX424" s="144">
        <v>0</v>
      </c>
      <c r="AY424" s="144">
        <v>0</v>
      </c>
      <c r="AZ424" s="144">
        <v>0</v>
      </c>
      <c r="BA424" s="22">
        <f t="shared" si="18"/>
        <v>0</v>
      </c>
      <c r="BB424" s="22">
        <f t="shared" si="19"/>
        <v>3784628.75</v>
      </c>
      <c r="BC424" s="22">
        <f t="shared" si="20"/>
        <v>3784628.75</v>
      </c>
    </row>
    <row r="425" spans="1:55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8">
        <v>43728</v>
      </c>
      <c r="AF425" s="148">
        <v>46650</v>
      </c>
      <c r="AG425" s="149">
        <v>3905357.5</v>
      </c>
      <c r="AH425" s="83">
        <v>2.8888888888888888</v>
      </c>
      <c r="AI425" s="83">
        <v>8</v>
      </c>
      <c r="AJ425" s="150">
        <v>5.9299999999999999E-2</v>
      </c>
      <c r="AK425" s="79" t="s">
        <v>651</v>
      </c>
      <c r="AL425" s="79" t="s">
        <v>652</v>
      </c>
      <c r="AM425" s="144">
        <v>0</v>
      </c>
      <c r="AN425" s="144">
        <v>0</v>
      </c>
      <c r="AO425" s="144">
        <v>0</v>
      </c>
      <c r="AP425" s="144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1301785.83</v>
      </c>
      <c r="AX425" s="144">
        <v>0</v>
      </c>
      <c r="AY425" s="144">
        <v>0</v>
      </c>
      <c r="AZ425" s="144">
        <v>0</v>
      </c>
      <c r="BA425" s="22">
        <f t="shared" si="18"/>
        <v>0</v>
      </c>
      <c r="BB425" s="22">
        <f t="shared" si="19"/>
        <v>1301785.83</v>
      </c>
      <c r="BC425" s="22">
        <f t="shared" si="20"/>
        <v>1301785.83</v>
      </c>
    </row>
    <row r="426" spans="1:55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8">
        <v>43728</v>
      </c>
      <c r="AF426" s="148">
        <v>47016</v>
      </c>
      <c r="AG426" s="149">
        <v>199715</v>
      </c>
      <c r="AH426" s="83">
        <v>3.8888888888888888</v>
      </c>
      <c r="AI426" s="83">
        <v>9</v>
      </c>
      <c r="AJ426" s="150">
        <v>6.2100000000000002E-2</v>
      </c>
      <c r="AK426" s="79" t="s">
        <v>651</v>
      </c>
      <c r="AL426" s="79" t="s">
        <v>652</v>
      </c>
      <c r="AM426" s="144">
        <v>0</v>
      </c>
      <c r="AN426" s="144">
        <v>0</v>
      </c>
      <c r="AO426" s="144">
        <v>0</v>
      </c>
      <c r="AP426" s="144">
        <v>0</v>
      </c>
      <c r="AQ426" s="144">
        <v>0</v>
      </c>
      <c r="AR426" s="144">
        <v>0</v>
      </c>
      <c r="AS426" s="144">
        <v>0</v>
      </c>
      <c r="AT426" s="144">
        <v>0</v>
      </c>
      <c r="AU426" s="144">
        <v>0</v>
      </c>
      <c r="AV426" s="144">
        <v>0</v>
      </c>
      <c r="AW426" s="144">
        <v>49928.75</v>
      </c>
      <c r="AX426" s="144">
        <v>0</v>
      </c>
      <c r="AY426" s="144">
        <v>0</v>
      </c>
      <c r="AZ426" s="144">
        <v>0</v>
      </c>
      <c r="BA426" s="22">
        <f t="shared" si="18"/>
        <v>0</v>
      </c>
      <c r="BB426" s="22">
        <f t="shared" si="19"/>
        <v>49928.75</v>
      </c>
      <c r="BC426" s="22">
        <f t="shared" si="20"/>
        <v>49928.75</v>
      </c>
    </row>
    <row r="427" spans="1:55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8">
        <v>43728</v>
      </c>
      <c r="AF427" s="148">
        <v>47381</v>
      </c>
      <c r="AG427" s="149">
        <v>53100</v>
      </c>
      <c r="AH427" s="83">
        <v>4.8888888888888893</v>
      </c>
      <c r="AI427" s="83">
        <v>10</v>
      </c>
      <c r="AJ427" s="150">
        <v>6.5000000000000002E-2</v>
      </c>
      <c r="AK427" s="79" t="s">
        <v>651</v>
      </c>
      <c r="AL427" s="79" t="s">
        <v>652</v>
      </c>
      <c r="AM427" s="144">
        <v>0</v>
      </c>
      <c r="AN427" s="144">
        <v>0</v>
      </c>
      <c r="AO427" s="144">
        <v>0</v>
      </c>
      <c r="AP427" s="144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10620</v>
      </c>
      <c r="AX427" s="144">
        <v>0</v>
      </c>
      <c r="AY427" s="144">
        <v>0</v>
      </c>
      <c r="AZ427" s="144">
        <v>0</v>
      </c>
      <c r="BA427" s="22">
        <f t="shared" si="18"/>
        <v>0</v>
      </c>
      <c r="BB427" s="22">
        <f t="shared" si="19"/>
        <v>10620</v>
      </c>
      <c r="BC427" s="22">
        <f t="shared" si="20"/>
        <v>10620</v>
      </c>
    </row>
    <row r="428" spans="1:55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8">
        <v>43728</v>
      </c>
      <c r="AF428" s="148">
        <v>45920</v>
      </c>
      <c r="AG428" s="149">
        <v>53100</v>
      </c>
      <c r="AH428" s="83">
        <v>0.88888888888888884</v>
      </c>
      <c r="AI428" s="83">
        <v>6</v>
      </c>
      <c r="AJ428" s="150">
        <v>5.3600000000000002E-2</v>
      </c>
      <c r="AK428" s="79" t="s">
        <v>651</v>
      </c>
      <c r="AL428" s="79" t="s">
        <v>652</v>
      </c>
      <c r="AM428" s="144">
        <v>0</v>
      </c>
      <c r="AN428" s="144">
        <v>0</v>
      </c>
      <c r="AO428" s="144">
        <v>0</v>
      </c>
      <c r="AP428" s="144">
        <v>0</v>
      </c>
      <c r="AQ428" s="144">
        <v>26550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26550</v>
      </c>
      <c r="AX428" s="144">
        <v>0</v>
      </c>
      <c r="AY428" s="144">
        <v>0</v>
      </c>
      <c r="AZ428" s="144">
        <v>0</v>
      </c>
      <c r="BA428" s="22">
        <f t="shared" si="18"/>
        <v>0</v>
      </c>
      <c r="BB428" s="22">
        <f t="shared" si="19"/>
        <v>53100</v>
      </c>
      <c r="BC428" s="22">
        <f t="shared" si="20"/>
        <v>53100</v>
      </c>
    </row>
    <row r="429" spans="1:55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8">
        <v>43728</v>
      </c>
      <c r="AF429" s="148">
        <v>46285</v>
      </c>
      <c r="AG429" s="149">
        <v>53100</v>
      </c>
      <c r="AH429" s="83">
        <v>1.8888888888888888</v>
      </c>
      <c r="AI429" s="83">
        <v>7</v>
      </c>
      <c r="AJ429" s="150">
        <v>5.6399999999999999E-2</v>
      </c>
      <c r="AK429" s="79" t="s">
        <v>651</v>
      </c>
      <c r="AL429" s="79" t="s">
        <v>652</v>
      </c>
      <c r="AM429" s="144">
        <v>0</v>
      </c>
      <c r="AN429" s="144">
        <v>0</v>
      </c>
      <c r="AO429" s="144">
        <v>0</v>
      </c>
      <c r="AP429" s="144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26550</v>
      </c>
      <c r="AX429" s="144">
        <v>0</v>
      </c>
      <c r="AY429" s="144">
        <v>0</v>
      </c>
      <c r="AZ429" s="144">
        <v>0</v>
      </c>
      <c r="BA429" s="22">
        <f t="shared" si="18"/>
        <v>0</v>
      </c>
      <c r="BB429" s="22">
        <f t="shared" si="19"/>
        <v>26550</v>
      </c>
      <c r="BC429" s="22">
        <f t="shared" si="20"/>
        <v>26550</v>
      </c>
    </row>
    <row r="430" spans="1:55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8">
        <v>43728</v>
      </c>
      <c r="AF430" s="148">
        <v>46650</v>
      </c>
      <c r="AG430" s="149">
        <v>156055</v>
      </c>
      <c r="AH430" s="83">
        <v>2.8888888888888888</v>
      </c>
      <c r="AI430" s="83">
        <v>8</v>
      </c>
      <c r="AJ430" s="150">
        <v>5.9299999999999999E-2</v>
      </c>
      <c r="AK430" s="79" t="s">
        <v>651</v>
      </c>
      <c r="AL430" s="79" t="s">
        <v>652</v>
      </c>
      <c r="AM430" s="144">
        <v>0</v>
      </c>
      <c r="AN430" s="144">
        <v>0</v>
      </c>
      <c r="AO430" s="144">
        <v>0</v>
      </c>
      <c r="AP430" s="144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52018.33</v>
      </c>
      <c r="AX430" s="144">
        <v>0</v>
      </c>
      <c r="AY430" s="144">
        <v>0</v>
      </c>
      <c r="AZ430" s="144">
        <v>0</v>
      </c>
      <c r="BA430" s="22">
        <f t="shared" si="18"/>
        <v>0</v>
      </c>
      <c r="BB430" s="22">
        <f t="shared" si="19"/>
        <v>52018.33</v>
      </c>
      <c r="BC430" s="22">
        <f t="shared" si="20"/>
        <v>52018.33</v>
      </c>
    </row>
    <row r="431" spans="1:55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8">
        <v>43735</v>
      </c>
      <c r="AF431" s="148">
        <v>46657</v>
      </c>
      <c r="AG431" s="149">
        <v>104577.5</v>
      </c>
      <c r="AH431" s="83">
        <v>2.9083333333333332</v>
      </c>
      <c r="AI431" s="83">
        <v>8</v>
      </c>
      <c r="AJ431" s="150">
        <v>5.9299999999999999E-2</v>
      </c>
      <c r="AK431" s="79" t="s">
        <v>651</v>
      </c>
      <c r="AL431" s="79" t="s">
        <v>652</v>
      </c>
      <c r="AM431" s="144">
        <v>0</v>
      </c>
      <c r="AN431" s="144">
        <v>0</v>
      </c>
      <c r="AO431" s="144">
        <v>0</v>
      </c>
      <c r="AP431" s="144">
        <v>0</v>
      </c>
      <c r="AQ431" s="144">
        <v>0</v>
      </c>
      <c r="AR431" s="144">
        <v>0</v>
      </c>
      <c r="AS431" s="144">
        <v>0</v>
      </c>
      <c r="AT431" s="144">
        <v>0</v>
      </c>
      <c r="AU431" s="144">
        <v>0</v>
      </c>
      <c r="AV431" s="144">
        <v>0</v>
      </c>
      <c r="AW431" s="144">
        <v>34859.160000000003</v>
      </c>
      <c r="AX431" s="144">
        <v>0</v>
      </c>
      <c r="AY431" s="144">
        <v>0</v>
      </c>
      <c r="AZ431" s="144">
        <v>0</v>
      </c>
      <c r="BA431" s="22">
        <f t="shared" si="18"/>
        <v>0</v>
      </c>
      <c r="BB431" s="22">
        <f t="shared" si="19"/>
        <v>34859.160000000003</v>
      </c>
      <c r="BC431" s="22">
        <f t="shared" si="20"/>
        <v>34859.160000000003</v>
      </c>
    </row>
    <row r="432" spans="1:55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0</v>
      </c>
      <c r="X432" s="77">
        <v>0</v>
      </c>
      <c r="Y432" s="77">
        <v>0</v>
      </c>
      <c r="Z432" s="77">
        <v>0</v>
      </c>
      <c r="AA432" s="77">
        <v>0</v>
      </c>
      <c r="AB432" s="77">
        <v>0</v>
      </c>
      <c r="AC432" s="77">
        <v>0</v>
      </c>
      <c r="AD432" s="77">
        <v>0</v>
      </c>
      <c r="AE432" s="148">
        <v>43735</v>
      </c>
      <c r="AF432" s="148">
        <v>45562</v>
      </c>
      <c r="AG432" s="149">
        <v>2387582.5</v>
      </c>
      <c r="AH432" s="83">
        <v>0</v>
      </c>
      <c r="AI432" s="83">
        <v>0</v>
      </c>
      <c r="AJ432" s="150">
        <v>5.0700000000000002E-2</v>
      </c>
      <c r="AK432" s="79" t="s">
        <v>651</v>
      </c>
      <c r="AL432" s="79" t="s">
        <v>652</v>
      </c>
      <c r="AM432" s="144">
        <v>0</v>
      </c>
      <c r="AN432" s="144">
        <v>0</v>
      </c>
      <c r="AO432" s="144">
        <v>0</v>
      </c>
      <c r="AP432" s="144">
        <v>0</v>
      </c>
      <c r="AQ432" s="144">
        <v>0</v>
      </c>
      <c r="AR432" s="144">
        <v>0</v>
      </c>
      <c r="AS432" s="144">
        <v>0</v>
      </c>
      <c r="AT432" s="144">
        <v>0</v>
      </c>
      <c r="AU432" s="144">
        <v>0</v>
      </c>
      <c r="AV432" s="144">
        <v>0</v>
      </c>
      <c r="AW432" s="144">
        <v>0</v>
      </c>
      <c r="AX432" s="144">
        <v>0</v>
      </c>
      <c r="AY432" s="144">
        <v>0</v>
      </c>
      <c r="AZ432" s="144">
        <v>0</v>
      </c>
      <c r="BA432" s="22">
        <f t="shared" si="18"/>
        <v>0</v>
      </c>
      <c r="BB432" s="22">
        <f t="shared" si="19"/>
        <v>0</v>
      </c>
      <c r="BC432" s="22">
        <f t="shared" si="20"/>
        <v>0</v>
      </c>
    </row>
    <row r="433" spans="1:55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8">
        <v>43735</v>
      </c>
      <c r="AF433" s="148">
        <v>45927</v>
      </c>
      <c r="AG433" s="149">
        <v>2323715</v>
      </c>
      <c r="AH433" s="83">
        <v>0.90833333333333333</v>
      </c>
      <c r="AI433" s="83">
        <v>6</v>
      </c>
      <c r="AJ433" s="150">
        <v>5.3600000000000002E-2</v>
      </c>
      <c r="AK433" s="79" t="s">
        <v>651</v>
      </c>
      <c r="AL433" s="79" t="s">
        <v>652</v>
      </c>
      <c r="AM433" s="144">
        <v>0</v>
      </c>
      <c r="AN433" s="144">
        <v>0</v>
      </c>
      <c r="AO433" s="144">
        <v>0</v>
      </c>
      <c r="AP433" s="144">
        <v>0</v>
      </c>
      <c r="AQ433" s="144">
        <v>1161857.5</v>
      </c>
      <c r="AR433" s="144">
        <v>0</v>
      </c>
      <c r="AS433" s="144">
        <v>0</v>
      </c>
      <c r="AT433" s="144">
        <v>0</v>
      </c>
      <c r="AU433" s="144">
        <v>0</v>
      </c>
      <c r="AV433" s="144">
        <v>0</v>
      </c>
      <c r="AW433" s="144">
        <v>1161857.5</v>
      </c>
      <c r="AX433" s="144">
        <v>0</v>
      </c>
      <c r="AY433" s="144">
        <v>0</v>
      </c>
      <c r="AZ433" s="144">
        <v>0</v>
      </c>
      <c r="BA433" s="22">
        <f t="shared" si="18"/>
        <v>0</v>
      </c>
      <c r="BB433" s="22">
        <f t="shared" si="19"/>
        <v>2323715</v>
      </c>
      <c r="BC433" s="22">
        <f t="shared" si="20"/>
        <v>2323715</v>
      </c>
    </row>
    <row r="434" spans="1:55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8">
        <v>43735</v>
      </c>
      <c r="AF434" s="148">
        <v>46292</v>
      </c>
      <c r="AG434" s="149">
        <v>3107530</v>
      </c>
      <c r="AH434" s="83">
        <v>1.9083333333333334</v>
      </c>
      <c r="AI434" s="83">
        <v>7</v>
      </c>
      <c r="AJ434" s="150">
        <v>5.6399999999999999E-2</v>
      </c>
      <c r="AK434" s="79" t="s">
        <v>651</v>
      </c>
      <c r="AL434" s="79" t="s">
        <v>652</v>
      </c>
      <c r="AM434" s="144">
        <v>0</v>
      </c>
      <c r="AN434" s="144">
        <v>0</v>
      </c>
      <c r="AO434" s="144">
        <v>0</v>
      </c>
      <c r="AP434" s="144">
        <v>0</v>
      </c>
      <c r="AQ434" s="144">
        <v>0</v>
      </c>
      <c r="AR434" s="144">
        <v>0</v>
      </c>
      <c r="AS434" s="144">
        <v>0</v>
      </c>
      <c r="AT434" s="144">
        <v>0</v>
      </c>
      <c r="AU434" s="144">
        <v>0</v>
      </c>
      <c r="AV434" s="144">
        <v>0</v>
      </c>
      <c r="AW434" s="144">
        <v>1553765</v>
      </c>
      <c r="AX434" s="144">
        <v>0</v>
      </c>
      <c r="AY434" s="144">
        <v>0</v>
      </c>
      <c r="AZ434" s="144">
        <v>0</v>
      </c>
      <c r="BA434" s="22">
        <f t="shared" si="18"/>
        <v>0</v>
      </c>
      <c r="BB434" s="22">
        <f t="shared" si="19"/>
        <v>1553765</v>
      </c>
      <c r="BC434" s="22">
        <f t="shared" si="20"/>
        <v>1553765</v>
      </c>
    </row>
    <row r="435" spans="1:55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8">
        <v>43735</v>
      </c>
      <c r="AF435" s="148">
        <v>46657</v>
      </c>
      <c r="AG435" s="149">
        <v>1261125</v>
      </c>
      <c r="AH435" s="83">
        <v>2.9083333333333332</v>
      </c>
      <c r="AI435" s="83">
        <v>8</v>
      </c>
      <c r="AJ435" s="150">
        <v>5.9299999999999999E-2</v>
      </c>
      <c r="AK435" s="79" t="s">
        <v>651</v>
      </c>
      <c r="AL435" s="79" t="s">
        <v>652</v>
      </c>
      <c r="AM435" s="144">
        <v>0</v>
      </c>
      <c r="AN435" s="144">
        <v>0</v>
      </c>
      <c r="AO435" s="144">
        <v>0</v>
      </c>
      <c r="AP435" s="144">
        <v>0</v>
      </c>
      <c r="AQ435" s="144">
        <v>0</v>
      </c>
      <c r="AR435" s="144">
        <v>0</v>
      </c>
      <c r="AS435" s="144">
        <v>0</v>
      </c>
      <c r="AT435" s="144">
        <v>0</v>
      </c>
      <c r="AU435" s="144">
        <v>0</v>
      </c>
      <c r="AV435" s="144">
        <v>0</v>
      </c>
      <c r="AW435" s="144">
        <v>420375</v>
      </c>
      <c r="AX435" s="144">
        <v>0</v>
      </c>
      <c r="AY435" s="144">
        <v>0</v>
      </c>
      <c r="AZ435" s="144">
        <v>0</v>
      </c>
      <c r="BA435" s="22">
        <f t="shared" si="18"/>
        <v>0</v>
      </c>
      <c r="BB435" s="22">
        <f t="shared" si="19"/>
        <v>420375</v>
      </c>
      <c r="BC435" s="22">
        <f t="shared" si="20"/>
        <v>420375</v>
      </c>
    </row>
    <row r="436" spans="1:55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8">
        <v>43735</v>
      </c>
      <c r="AF436" s="148">
        <v>47023</v>
      </c>
      <c r="AG436" s="149">
        <v>159300</v>
      </c>
      <c r="AH436" s="83">
        <v>3.9083333333333332</v>
      </c>
      <c r="AI436" s="83">
        <v>9</v>
      </c>
      <c r="AJ436" s="150">
        <v>6.2100000000000002E-2</v>
      </c>
      <c r="AK436" s="79" t="s">
        <v>651</v>
      </c>
      <c r="AL436" s="79" t="s">
        <v>652</v>
      </c>
      <c r="AM436" s="144">
        <v>0</v>
      </c>
      <c r="AN436" s="144">
        <v>0</v>
      </c>
      <c r="AO436" s="144">
        <v>0</v>
      </c>
      <c r="AP436" s="144">
        <v>0</v>
      </c>
      <c r="AQ436" s="144">
        <v>0</v>
      </c>
      <c r="AR436" s="144">
        <v>0</v>
      </c>
      <c r="AS436" s="144">
        <v>0</v>
      </c>
      <c r="AT436" s="144">
        <v>0</v>
      </c>
      <c r="AU436" s="144">
        <v>0</v>
      </c>
      <c r="AV436" s="144">
        <v>0</v>
      </c>
      <c r="AW436" s="144">
        <v>39825</v>
      </c>
      <c r="AX436" s="144">
        <v>0</v>
      </c>
      <c r="AY436" s="144">
        <v>0</v>
      </c>
      <c r="AZ436" s="144">
        <v>0</v>
      </c>
      <c r="BA436" s="22">
        <f t="shared" si="18"/>
        <v>0</v>
      </c>
      <c r="BB436" s="22">
        <f t="shared" si="19"/>
        <v>39825</v>
      </c>
      <c r="BC436" s="22">
        <f t="shared" si="20"/>
        <v>39825</v>
      </c>
    </row>
    <row r="437" spans="1:55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1179483.75</v>
      </c>
      <c r="Z437" s="77">
        <v>4983.32</v>
      </c>
      <c r="AA437" s="77">
        <v>0</v>
      </c>
      <c r="AB437" s="77">
        <v>0</v>
      </c>
      <c r="AC437" s="77">
        <v>0</v>
      </c>
      <c r="AD437" s="77">
        <v>0</v>
      </c>
      <c r="AE437" s="148">
        <v>43742</v>
      </c>
      <c r="AF437" s="148">
        <v>45569</v>
      </c>
      <c r="AG437" s="149">
        <v>2358967.5</v>
      </c>
      <c r="AH437" s="83">
        <v>0</v>
      </c>
      <c r="AI437" s="83">
        <v>0</v>
      </c>
      <c r="AJ437" s="150">
        <v>5.0700000000000002E-2</v>
      </c>
      <c r="AK437" s="79" t="s">
        <v>651</v>
      </c>
      <c r="AL437" s="79" t="s">
        <v>652</v>
      </c>
      <c r="AM437" s="144">
        <v>0</v>
      </c>
      <c r="AN437" s="144">
        <v>0</v>
      </c>
      <c r="AO437" s="144">
        <v>0</v>
      </c>
      <c r="AP437" s="144">
        <v>0</v>
      </c>
      <c r="AQ437" s="144">
        <v>0</v>
      </c>
      <c r="AR437" s="144">
        <v>0</v>
      </c>
      <c r="AS437" s="144">
        <v>0</v>
      </c>
      <c r="AT437" s="144">
        <v>0</v>
      </c>
      <c r="AU437" s="144">
        <v>0</v>
      </c>
      <c r="AV437" s="144">
        <v>0</v>
      </c>
      <c r="AW437" s="144">
        <v>0</v>
      </c>
      <c r="AX437" s="144">
        <v>0</v>
      </c>
      <c r="AY437" s="144">
        <v>0</v>
      </c>
      <c r="AZ437" s="144">
        <v>0</v>
      </c>
      <c r="BA437" s="22">
        <f t="shared" si="18"/>
        <v>0</v>
      </c>
      <c r="BB437" s="22">
        <f t="shared" si="19"/>
        <v>0</v>
      </c>
      <c r="BC437" s="22">
        <f t="shared" si="20"/>
        <v>0</v>
      </c>
    </row>
    <row r="438" spans="1:55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8">
        <v>43742</v>
      </c>
      <c r="AF438" s="148">
        <v>45934</v>
      </c>
      <c r="AG438" s="149">
        <v>3100892.5</v>
      </c>
      <c r="AH438" s="83">
        <v>0.92777777777777781</v>
      </c>
      <c r="AI438" s="83">
        <v>6</v>
      </c>
      <c r="AJ438" s="150">
        <v>5.3600000000000002E-2</v>
      </c>
      <c r="AK438" s="79" t="s">
        <v>651</v>
      </c>
      <c r="AL438" s="79" t="s">
        <v>652</v>
      </c>
      <c r="AM438" s="144">
        <v>0</v>
      </c>
      <c r="AN438" s="144">
        <v>0</v>
      </c>
      <c r="AO438" s="144">
        <v>0</v>
      </c>
      <c r="AP438" s="144">
        <v>0</v>
      </c>
      <c r="AQ438" s="144">
        <v>0</v>
      </c>
      <c r="AR438" s="144">
        <v>1550446.25</v>
      </c>
      <c r="AS438" s="144">
        <v>0</v>
      </c>
      <c r="AT438" s="144">
        <v>0</v>
      </c>
      <c r="AU438" s="144">
        <v>0</v>
      </c>
      <c r="AV438" s="144">
        <v>0</v>
      </c>
      <c r="AW438" s="144">
        <v>0</v>
      </c>
      <c r="AX438" s="144">
        <v>1550446.25</v>
      </c>
      <c r="AY438" s="144">
        <v>0</v>
      </c>
      <c r="AZ438" s="144">
        <v>0</v>
      </c>
      <c r="BA438" s="22">
        <f t="shared" si="18"/>
        <v>0</v>
      </c>
      <c r="BB438" s="22">
        <f t="shared" si="19"/>
        <v>3100892.5</v>
      </c>
      <c r="BC438" s="22">
        <f t="shared" si="20"/>
        <v>3100892.5</v>
      </c>
    </row>
    <row r="439" spans="1:55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8">
        <v>43742</v>
      </c>
      <c r="AF439" s="148">
        <v>46299</v>
      </c>
      <c r="AG439" s="149">
        <v>2746745</v>
      </c>
      <c r="AH439" s="83">
        <v>1.9277777777777778</v>
      </c>
      <c r="AI439" s="83">
        <v>7</v>
      </c>
      <c r="AJ439" s="150">
        <v>5.6399999999999999E-2</v>
      </c>
      <c r="AK439" s="79" t="s">
        <v>651</v>
      </c>
      <c r="AL439" s="79" t="s">
        <v>652</v>
      </c>
      <c r="AM439" s="144">
        <v>0</v>
      </c>
      <c r="AN439" s="144">
        <v>0</v>
      </c>
      <c r="AO439" s="144">
        <v>0</v>
      </c>
      <c r="AP439" s="144">
        <v>0</v>
      </c>
      <c r="AQ439" s="144">
        <v>0</v>
      </c>
      <c r="AR439" s="144">
        <v>0</v>
      </c>
      <c r="AS439" s="144">
        <v>0</v>
      </c>
      <c r="AT439" s="144">
        <v>0</v>
      </c>
      <c r="AU439" s="144">
        <v>0</v>
      </c>
      <c r="AV439" s="144">
        <v>0</v>
      </c>
      <c r="AW439" s="144">
        <v>0</v>
      </c>
      <c r="AX439" s="144">
        <v>1373372.5</v>
      </c>
      <c r="AY439" s="144">
        <v>0</v>
      </c>
      <c r="AZ439" s="144">
        <v>0</v>
      </c>
      <c r="BA439" s="22">
        <f t="shared" si="18"/>
        <v>0</v>
      </c>
      <c r="BB439" s="22">
        <f t="shared" si="19"/>
        <v>1373372.5</v>
      </c>
      <c r="BC439" s="22">
        <f t="shared" si="20"/>
        <v>1373372.5</v>
      </c>
    </row>
    <row r="440" spans="1:55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8">
        <v>43742</v>
      </c>
      <c r="AF440" s="148">
        <v>46664</v>
      </c>
      <c r="AG440" s="149">
        <v>1514235</v>
      </c>
      <c r="AH440" s="83">
        <v>2.9277777777777776</v>
      </c>
      <c r="AI440" s="83">
        <v>8</v>
      </c>
      <c r="AJ440" s="150">
        <v>5.9299999999999999E-2</v>
      </c>
      <c r="AK440" s="79" t="s">
        <v>651</v>
      </c>
      <c r="AL440" s="79" t="s">
        <v>652</v>
      </c>
      <c r="AM440" s="144">
        <v>0</v>
      </c>
      <c r="AN440" s="144">
        <v>0</v>
      </c>
      <c r="AO440" s="144">
        <v>0</v>
      </c>
      <c r="AP440" s="144">
        <v>0</v>
      </c>
      <c r="AQ440" s="144">
        <v>0</v>
      </c>
      <c r="AR440" s="144">
        <v>0</v>
      </c>
      <c r="AS440" s="144">
        <v>0</v>
      </c>
      <c r="AT440" s="144">
        <v>0</v>
      </c>
      <c r="AU440" s="144">
        <v>0</v>
      </c>
      <c r="AV440" s="144">
        <v>0</v>
      </c>
      <c r="AW440" s="144">
        <v>0</v>
      </c>
      <c r="AX440" s="144">
        <v>504745</v>
      </c>
      <c r="AY440" s="144">
        <v>0</v>
      </c>
      <c r="AZ440" s="144">
        <v>0</v>
      </c>
      <c r="BA440" s="22">
        <f t="shared" si="18"/>
        <v>0</v>
      </c>
      <c r="BB440" s="22">
        <f t="shared" si="19"/>
        <v>504745</v>
      </c>
      <c r="BC440" s="22">
        <f t="shared" si="20"/>
        <v>504745</v>
      </c>
    </row>
    <row r="441" spans="1:55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8">
        <v>43742</v>
      </c>
      <c r="AF441" s="148">
        <v>47395</v>
      </c>
      <c r="AG441" s="149">
        <v>53100</v>
      </c>
      <c r="AH441" s="83">
        <v>4.927777777777778</v>
      </c>
      <c r="AI441" s="83">
        <v>10</v>
      </c>
      <c r="AJ441" s="150">
        <v>6.5000000000000002E-2</v>
      </c>
      <c r="AK441" s="79" t="s">
        <v>651</v>
      </c>
      <c r="AL441" s="79" t="s">
        <v>652</v>
      </c>
      <c r="AM441" s="144">
        <v>0</v>
      </c>
      <c r="AN441" s="144">
        <v>0</v>
      </c>
      <c r="AO441" s="144">
        <v>0</v>
      </c>
      <c r="AP441" s="144">
        <v>0</v>
      </c>
      <c r="AQ441" s="144">
        <v>0</v>
      </c>
      <c r="AR441" s="144">
        <v>0</v>
      </c>
      <c r="AS441" s="144">
        <v>0</v>
      </c>
      <c r="AT441" s="144">
        <v>0</v>
      </c>
      <c r="AU441" s="144">
        <v>0</v>
      </c>
      <c r="AV441" s="144">
        <v>0</v>
      </c>
      <c r="AW441" s="144">
        <v>0</v>
      </c>
      <c r="AX441" s="144">
        <v>10620</v>
      </c>
      <c r="AY441" s="144">
        <v>0</v>
      </c>
      <c r="AZ441" s="144">
        <v>0</v>
      </c>
      <c r="BA441" s="22">
        <f t="shared" si="18"/>
        <v>0</v>
      </c>
      <c r="BB441" s="22">
        <f t="shared" si="19"/>
        <v>10620</v>
      </c>
      <c r="BC441" s="22">
        <f t="shared" si="20"/>
        <v>10620</v>
      </c>
    </row>
    <row r="442" spans="1:55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1257585</v>
      </c>
      <c r="Z442" s="77">
        <v>5313.3</v>
      </c>
      <c r="AA442" s="77">
        <v>0</v>
      </c>
      <c r="AB442" s="77">
        <v>0</v>
      </c>
      <c r="AC442" s="77">
        <v>0</v>
      </c>
      <c r="AD442" s="77">
        <v>0</v>
      </c>
      <c r="AE442" s="148">
        <v>43753</v>
      </c>
      <c r="AF442" s="148">
        <v>45580</v>
      </c>
      <c r="AG442" s="149">
        <v>2515170</v>
      </c>
      <c r="AH442" s="83">
        <v>0</v>
      </c>
      <c r="AI442" s="83">
        <v>0</v>
      </c>
      <c r="AJ442" s="150">
        <v>5.0700000000000002E-2</v>
      </c>
      <c r="AK442" s="79" t="s">
        <v>651</v>
      </c>
      <c r="AL442" s="79" t="s">
        <v>652</v>
      </c>
      <c r="AM442" s="144">
        <v>0</v>
      </c>
      <c r="AN442" s="144">
        <v>0</v>
      </c>
      <c r="AO442" s="144">
        <v>0</v>
      </c>
      <c r="AP442" s="144">
        <v>0</v>
      </c>
      <c r="AQ442" s="144">
        <v>0</v>
      </c>
      <c r="AR442" s="144">
        <v>0</v>
      </c>
      <c r="AS442" s="144">
        <v>0</v>
      </c>
      <c r="AT442" s="144">
        <v>0</v>
      </c>
      <c r="AU442" s="144">
        <v>0</v>
      </c>
      <c r="AV442" s="144">
        <v>0</v>
      </c>
      <c r="AW442" s="144">
        <v>0</v>
      </c>
      <c r="AX442" s="144">
        <v>0</v>
      </c>
      <c r="AY442" s="144">
        <v>0</v>
      </c>
      <c r="AZ442" s="144">
        <v>0</v>
      </c>
      <c r="BA442" s="22">
        <f t="shared" si="18"/>
        <v>0</v>
      </c>
      <c r="BB442" s="22">
        <f t="shared" si="19"/>
        <v>0</v>
      </c>
      <c r="BC442" s="22">
        <f t="shared" si="20"/>
        <v>0</v>
      </c>
    </row>
    <row r="443" spans="1:55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8">
        <v>43753</v>
      </c>
      <c r="AF443" s="148">
        <v>45945</v>
      </c>
      <c r="AG443" s="149">
        <v>3258422.5</v>
      </c>
      <c r="AH443" s="83">
        <v>0.95833333333333337</v>
      </c>
      <c r="AI443" s="83">
        <v>6</v>
      </c>
      <c r="AJ443" s="150">
        <v>5.3600000000000002E-2</v>
      </c>
      <c r="AK443" s="79" t="s">
        <v>651</v>
      </c>
      <c r="AL443" s="79" t="s">
        <v>652</v>
      </c>
      <c r="AM443" s="144">
        <v>0</v>
      </c>
      <c r="AN443" s="144">
        <v>0</v>
      </c>
      <c r="AO443" s="144">
        <v>0</v>
      </c>
      <c r="AP443" s="144">
        <v>0</v>
      </c>
      <c r="AQ443" s="144">
        <v>0</v>
      </c>
      <c r="AR443" s="144">
        <v>1629211.25</v>
      </c>
      <c r="AS443" s="144">
        <v>0</v>
      </c>
      <c r="AT443" s="144">
        <v>0</v>
      </c>
      <c r="AU443" s="144">
        <v>0</v>
      </c>
      <c r="AV443" s="144">
        <v>0</v>
      </c>
      <c r="AW443" s="144">
        <v>0</v>
      </c>
      <c r="AX443" s="144">
        <v>1629211.25</v>
      </c>
      <c r="AY443" s="144">
        <v>0</v>
      </c>
      <c r="AZ443" s="144">
        <v>0</v>
      </c>
      <c r="BA443" s="22">
        <f t="shared" si="18"/>
        <v>0</v>
      </c>
      <c r="BB443" s="22">
        <f t="shared" si="19"/>
        <v>3258422.5</v>
      </c>
      <c r="BC443" s="22">
        <f t="shared" si="20"/>
        <v>3258422.5</v>
      </c>
    </row>
    <row r="444" spans="1:55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8">
        <v>43753</v>
      </c>
      <c r="AF444" s="148">
        <v>46310</v>
      </c>
      <c r="AG444" s="149">
        <v>2894835</v>
      </c>
      <c r="AH444" s="83">
        <v>1.9583333333333333</v>
      </c>
      <c r="AI444" s="83">
        <v>7</v>
      </c>
      <c r="AJ444" s="150">
        <v>5.6399999999999999E-2</v>
      </c>
      <c r="AK444" s="79" t="s">
        <v>651</v>
      </c>
      <c r="AL444" s="79" t="s">
        <v>652</v>
      </c>
      <c r="AM444" s="144">
        <v>0</v>
      </c>
      <c r="AN444" s="144">
        <v>0</v>
      </c>
      <c r="AO444" s="144">
        <v>0</v>
      </c>
      <c r="AP444" s="144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1447417.5</v>
      </c>
      <c r="AY444" s="144">
        <v>0</v>
      </c>
      <c r="AZ444" s="144">
        <v>0</v>
      </c>
      <c r="BA444" s="22">
        <f t="shared" si="18"/>
        <v>0</v>
      </c>
      <c r="BB444" s="22">
        <f t="shared" si="19"/>
        <v>1447417.5</v>
      </c>
      <c r="BC444" s="22">
        <f t="shared" si="20"/>
        <v>1447417.5</v>
      </c>
    </row>
    <row r="445" spans="1:55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8">
        <v>43753</v>
      </c>
      <c r="AF445" s="148">
        <v>46675</v>
      </c>
      <c r="AG445" s="149">
        <v>1584592.5</v>
      </c>
      <c r="AH445" s="83">
        <v>2.9583333333333335</v>
      </c>
      <c r="AI445" s="83">
        <v>8</v>
      </c>
      <c r="AJ445" s="150">
        <v>5.9299999999999999E-2</v>
      </c>
      <c r="AK445" s="79" t="s">
        <v>651</v>
      </c>
      <c r="AL445" s="79" t="s">
        <v>652</v>
      </c>
      <c r="AM445" s="144">
        <v>0</v>
      </c>
      <c r="AN445" s="144">
        <v>0</v>
      </c>
      <c r="AO445" s="144">
        <v>0</v>
      </c>
      <c r="AP445" s="144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528197.5</v>
      </c>
      <c r="AY445" s="144">
        <v>0</v>
      </c>
      <c r="AZ445" s="144">
        <v>0</v>
      </c>
      <c r="BA445" s="22">
        <f t="shared" si="18"/>
        <v>0</v>
      </c>
      <c r="BB445" s="22">
        <f t="shared" si="19"/>
        <v>528197.5</v>
      </c>
      <c r="BC445" s="22">
        <f t="shared" si="20"/>
        <v>528197.5</v>
      </c>
    </row>
    <row r="446" spans="1:55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8">
        <v>43753</v>
      </c>
      <c r="AF446" s="148">
        <v>47041</v>
      </c>
      <c r="AG446" s="149">
        <v>53100</v>
      </c>
      <c r="AH446" s="83">
        <v>3.9583333333333335</v>
      </c>
      <c r="AI446" s="83">
        <v>9</v>
      </c>
      <c r="AJ446" s="150">
        <v>6.2100000000000002E-2</v>
      </c>
      <c r="AK446" s="79" t="s">
        <v>651</v>
      </c>
      <c r="AL446" s="79" t="s">
        <v>652</v>
      </c>
      <c r="AM446" s="144">
        <v>0</v>
      </c>
      <c r="AN446" s="144">
        <v>0</v>
      </c>
      <c r="AO446" s="144">
        <v>0</v>
      </c>
      <c r="AP446" s="144">
        <v>0</v>
      </c>
      <c r="AQ446" s="144">
        <v>0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13275</v>
      </c>
      <c r="AY446" s="144">
        <v>0</v>
      </c>
      <c r="AZ446" s="144">
        <v>0</v>
      </c>
      <c r="BA446" s="22">
        <f t="shared" si="18"/>
        <v>0</v>
      </c>
      <c r="BB446" s="22">
        <f t="shared" si="19"/>
        <v>13275</v>
      </c>
      <c r="BC446" s="22">
        <f t="shared" si="20"/>
        <v>13275</v>
      </c>
    </row>
    <row r="447" spans="1:55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595605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0</v>
      </c>
      <c r="AE447" s="148">
        <v>43759</v>
      </c>
      <c r="AF447" s="148">
        <v>45586</v>
      </c>
      <c r="AG447" s="149">
        <v>1191210</v>
      </c>
      <c r="AH447" s="83">
        <v>0</v>
      </c>
      <c r="AI447" s="83">
        <v>0</v>
      </c>
      <c r="AJ447" s="150">
        <v>5.0700000000000002E-2</v>
      </c>
      <c r="AK447" s="79" t="s">
        <v>651</v>
      </c>
      <c r="AL447" s="79" t="s">
        <v>652</v>
      </c>
      <c r="AM447" s="144">
        <v>0</v>
      </c>
      <c r="AN447" s="144">
        <v>0</v>
      </c>
      <c r="AO447" s="144">
        <v>0</v>
      </c>
      <c r="AP447" s="144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22">
        <f t="shared" si="18"/>
        <v>0</v>
      </c>
      <c r="BB447" s="22">
        <f t="shared" si="19"/>
        <v>0</v>
      </c>
      <c r="BC447" s="22">
        <f t="shared" si="20"/>
        <v>0</v>
      </c>
    </row>
    <row r="448" spans="1:55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8">
        <v>43759</v>
      </c>
      <c r="AF448" s="148">
        <v>45951</v>
      </c>
      <c r="AG448" s="149">
        <v>1893605</v>
      </c>
      <c r="AH448" s="83">
        <v>0.97499999999999998</v>
      </c>
      <c r="AI448" s="83">
        <v>6</v>
      </c>
      <c r="AJ448" s="150">
        <v>5.3600000000000002E-2</v>
      </c>
      <c r="AK448" s="79" t="s">
        <v>651</v>
      </c>
      <c r="AL448" s="79" t="s">
        <v>652</v>
      </c>
      <c r="AM448" s="144">
        <v>0</v>
      </c>
      <c r="AN448" s="144">
        <v>0</v>
      </c>
      <c r="AO448" s="144">
        <v>0</v>
      </c>
      <c r="AP448" s="144">
        <v>0</v>
      </c>
      <c r="AQ448" s="144">
        <v>0</v>
      </c>
      <c r="AR448" s="144">
        <v>946802.5</v>
      </c>
      <c r="AS448" s="144">
        <v>0</v>
      </c>
      <c r="AT448" s="144">
        <v>0</v>
      </c>
      <c r="AU448" s="144">
        <v>0</v>
      </c>
      <c r="AV448" s="144">
        <v>0</v>
      </c>
      <c r="AW448" s="144">
        <v>0</v>
      </c>
      <c r="AX448" s="144">
        <v>946802.5</v>
      </c>
      <c r="AY448" s="144">
        <v>0</v>
      </c>
      <c r="AZ448" s="144">
        <v>0</v>
      </c>
      <c r="BA448" s="22">
        <f t="shared" si="18"/>
        <v>0</v>
      </c>
      <c r="BB448" s="22">
        <f t="shared" si="19"/>
        <v>1893605</v>
      </c>
      <c r="BC448" s="22">
        <f t="shared" si="20"/>
        <v>1893605</v>
      </c>
    </row>
    <row r="449" spans="1:55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8">
        <v>43759</v>
      </c>
      <c r="AF449" s="148">
        <v>46316</v>
      </c>
      <c r="AG449" s="149">
        <v>1357147.5</v>
      </c>
      <c r="AH449" s="83">
        <v>1.9750000000000001</v>
      </c>
      <c r="AI449" s="83">
        <v>7</v>
      </c>
      <c r="AJ449" s="150">
        <v>5.6399999999999999E-2</v>
      </c>
      <c r="AK449" s="79" t="s">
        <v>651</v>
      </c>
      <c r="AL449" s="79" t="s">
        <v>652</v>
      </c>
      <c r="AM449" s="144">
        <v>0</v>
      </c>
      <c r="AN449" s="144">
        <v>0</v>
      </c>
      <c r="AO449" s="144">
        <v>0</v>
      </c>
      <c r="AP449" s="144">
        <v>0</v>
      </c>
      <c r="AQ449" s="144">
        <v>0</v>
      </c>
      <c r="AR449" s="144">
        <v>0</v>
      </c>
      <c r="AS449" s="144">
        <v>0</v>
      </c>
      <c r="AT449" s="144">
        <v>0</v>
      </c>
      <c r="AU449" s="144">
        <v>0</v>
      </c>
      <c r="AV449" s="144">
        <v>0</v>
      </c>
      <c r="AW449" s="144">
        <v>0</v>
      </c>
      <c r="AX449" s="144">
        <v>678573.75</v>
      </c>
      <c r="AY449" s="144">
        <v>0</v>
      </c>
      <c r="AZ449" s="144">
        <v>0</v>
      </c>
      <c r="BA449" s="22">
        <f t="shared" si="18"/>
        <v>0</v>
      </c>
      <c r="BB449" s="22">
        <f t="shared" si="19"/>
        <v>678573.75</v>
      </c>
      <c r="BC449" s="22">
        <f t="shared" si="20"/>
        <v>678573.75</v>
      </c>
    </row>
    <row r="450" spans="1:55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8">
        <v>43759</v>
      </c>
      <c r="AF450" s="148">
        <v>46681</v>
      </c>
      <c r="AG450" s="149">
        <v>698265</v>
      </c>
      <c r="AH450" s="83">
        <v>2.9750000000000001</v>
      </c>
      <c r="AI450" s="83">
        <v>8</v>
      </c>
      <c r="AJ450" s="150">
        <v>5.9299999999999999E-2</v>
      </c>
      <c r="AK450" s="79" t="s">
        <v>651</v>
      </c>
      <c r="AL450" s="79" t="s">
        <v>652</v>
      </c>
      <c r="AM450" s="144">
        <v>0</v>
      </c>
      <c r="AN450" s="144">
        <v>0</v>
      </c>
      <c r="AO450" s="144">
        <v>0</v>
      </c>
      <c r="AP450" s="144">
        <v>0</v>
      </c>
      <c r="AQ450" s="144">
        <v>0</v>
      </c>
      <c r="AR450" s="144">
        <v>0</v>
      </c>
      <c r="AS450" s="144">
        <v>0</v>
      </c>
      <c r="AT450" s="144">
        <v>0</v>
      </c>
      <c r="AU450" s="144">
        <v>0</v>
      </c>
      <c r="AV450" s="144">
        <v>0</v>
      </c>
      <c r="AW450" s="144">
        <v>0</v>
      </c>
      <c r="AX450" s="144">
        <v>232755</v>
      </c>
      <c r="AY450" s="144">
        <v>0</v>
      </c>
      <c r="AZ450" s="144">
        <v>0</v>
      </c>
      <c r="BA450" s="22">
        <f t="shared" si="18"/>
        <v>0</v>
      </c>
      <c r="BB450" s="22">
        <f t="shared" si="19"/>
        <v>232755</v>
      </c>
      <c r="BC450" s="22">
        <f t="shared" si="20"/>
        <v>232755</v>
      </c>
    </row>
    <row r="451" spans="1:55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8">
        <v>43759</v>
      </c>
      <c r="AF451" s="148">
        <v>47047</v>
      </c>
      <c r="AG451" s="149">
        <v>53100</v>
      </c>
      <c r="AH451" s="83">
        <v>3.9750000000000001</v>
      </c>
      <c r="AI451" s="83">
        <v>9</v>
      </c>
      <c r="AJ451" s="150">
        <v>6.2100000000000002E-2</v>
      </c>
      <c r="AK451" s="79" t="s">
        <v>651</v>
      </c>
      <c r="AL451" s="79" t="s">
        <v>652</v>
      </c>
      <c r="AM451" s="144">
        <v>0</v>
      </c>
      <c r="AN451" s="144">
        <v>0</v>
      </c>
      <c r="AO451" s="144">
        <v>0</v>
      </c>
      <c r="AP451" s="144">
        <v>0</v>
      </c>
      <c r="AQ451" s="144">
        <v>0</v>
      </c>
      <c r="AR451" s="144">
        <v>0</v>
      </c>
      <c r="AS451" s="144">
        <v>0</v>
      </c>
      <c r="AT451" s="144">
        <v>0</v>
      </c>
      <c r="AU451" s="144">
        <v>0</v>
      </c>
      <c r="AV451" s="144">
        <v>0</v>
      </c>
      <c r="AW451" s="144">
        <v>0</v>
      </c>
      <c r="AX451" s="144">
        <v>13275</v>
      </c>
      <c r="AY451" s="144">
        <v>0</v>
      </c>
      <c r="AZ451" s="144">
        <v>0</v>
      </c>
      <c r="BA451" s="22">
        <f t="shared" ref="BA451:BA514" si="21">SUM(AM451:AN451)</f>
        <v>0</v>
      </c>
      <c r="BB451" s="22">
        <f t="shared" si="19"/>
        <v>13275</v>
      </c>
      <c r="BC451" s="22">
        <f t="shared" si="20"/>
        <v>13275</v>
      </c>
    </row>
    <row r="452" spans="1:55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21756.25</v>
      </c>
      <c r="Z452" s="77">
        <v>91.92</v>
      </c>
      <c r="AA452" s="77">
        <v>0</v>
      </c>
      <c r="AB452" s="77">
        <v>0</v>
      </c>
      <c r="AC452" s="77">
        <v>0</v>
      </c>
      <c r="AD452" s="77">
        <v>0</v>
      </c>
      <c r="AE452" s="148">
        <v>43766</v>
      </c>
      <c r="AF452" s="148">
        <v>45593</v>
      </c>
      <c r="AG452" s="149">
        <v>43512.5</v>
      </c>
      <c r="AH452" s="83">
        <v>0</v>
      </c>
      <c r="AI452" s="83">
        <v>0</v>
      </c>
      <c r="AJ452" s="150">
        <v>5.0700000000000002E-2</v>
      </c>
      <c r="AK452" s="79" t="s">
        <v>651</v>
      </c>
      <c r="AL452" s="79" t="s">
        <v>652</v>
      </c>
      <c r="AM452" s="144">
        <v>0</v>
      </c>
      <c r="AN452" s="144">
        <v>0</v>
      </c>
      <c r="AO452" s="144">
        <v>0</v>
      </c>
      <c r="AP452" s="144">
        <v>0</v>
      </c>
      <c r="AQ452" s="144">
        <v>0</v>
      </c>
      <c r="AR452" s="144">
        <v>0</v>
      </c>
      <c r="AS452" s="144">
        <v>0</v>
      </c>
      <c r="AT452" s="144">
        <v>0</v>
      </c>
      <c r="AU452" s="144">
        <v>0</v>
      </c>
      <c r="AV452" s="144">
        <v>0</v>
      </c>
      <c r="AW452" s="144">
        <v>0</v>
      </c>
      <c r="AX452" s="144">
        <v>0</v>
      </c>
      <c r="AY452" s="144">
        <v>0</v>
      </c>
      <c r="AZ452" s="144">
        <v>0</v>
      </c>
      <c r="BA452" s="22">
        <f t="shared" si="21"/>
        <v>0</v>
      </c>
      <c r="BB452" s="22">
        <f t="shared" ref="BB452:BB515" si="22">SUM(AO452:AZ452)</f>
        <v>0</v>
      </c>
      <c r="BC452" s="22">
        <f t="shared" ref="BC452:BC515" si="23">BA452+BB452</f>
        <v>0</v>
      </c>
    </row>
    <row r="453" spans="1:55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8">
        <v>43766</v>
      </c>
      <c r="AF453" s="148">
        <v>45958</v>
      </c>
      <c r="AG453" s="149">
        <v>53100</v>
      </c>
      <c r="AH453" s="83">
        <v>0.99444444444444446</v>
      </c>
      <c r="AI453" s="83">
        <v>6</v>
      </c>
      <c r="AJ453" s="150">
        <v>5.3600000000000002E-2</v>
      </c>
      <c r="AK453" s="79" t="s">
        <v>651</v>
      </c>
      <c r="AL453" s="79" t="s">
        <v>652</v>
      </c>
      <c r="AM453" s="144">
        <v>0</v>
      </c>
      <c r="AN453" s="144">
        <v>0</v>
      </c>
      <c r="AO453" s="144">
        <v>0</v>
      </c>
      <c r="AP453" s="144">
        <v>0</v>
      </c>
      <c r="AQ453" s="144">
        <v>0</v>
      </c>
      <c r="AR453" s="144">
        <v>26550</v>
      </c>
      <c r="AS453" s="144">
        <v>0</v>
      </c>
      <c r="AT453" s="144">
        <v>0</v>
      </c>
      <c r="AU453" s="144">
        <v>0</v>
      </c>
      <c r="AV453" s="144">
        <v>0</v>
      </c>
      <c r="AW453" s="144">
        <v>0</v>
      </c>
      <c r="AX453" s="144">
        <v>26550</v>
      </c>
      <c r="AY453" s="144">
        <v>0</v>
      </c>
      <c r="AZ453" s="144">
        <v>0</v>
      </c>
      <c r="BA453" s="22">
        <f t="shared" si="21"/>
        <v>0</v>
      </c>
      <c r="BB453" s="22">
        <f t="shared" si="22"/>
        <v>53100</v>
      </c>
      <c r="BC453" s="22">
        <f t="shared" si="23"/>
        <v>53100</v>
      </c>
    </row>
    <row r="454" spans="1:55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8">
        <v>43766</v>
      </c>
      <c r="AF454" s="148">
        <v>47054</v>
      </c>
      <c r="AG454" s="149">
        <v>155465</v>
      </c>
      <c r="AH454" s="83">
        <v>3.9944444444444445</v>
      </c>
      <c r="AI454" s="83">
        <v>9</v>
      </c>
      <c r="AJ454" s="150">
        <v>6.2100000000000002E-2</v>
      </c>
      <c r="AK454" s="79" t="s">
        <v>651</v>
      </c>
      <c r="AL454" s="79" t="s">
        <v>652</v>
      </c>
      <c r="AM454" s="144">
        <v>0</v>
      </c>
      <c r="AN454" s="144">
        <v>0</v>
      </c>
      <c r="AO454" s="144">
        <v>0</v>
      </c>
      <c r="AP454" s="144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0</v>
      </c>
      <c r="AW454" s="144">
        <v>0</v>
      </c>
      <c r="AX454" s="144">
        <v>38866.25</v>
      </c>
      <c r="AY454" s="144">
        <v>0</v>
      </c>
      <c r="AZ454" s="144">
        <v>0</v>
      </c>
      <c r="BA454" s="22">
        <f t="shared" si="21"/>
        <v>0</v>
      </c>
      <c r="BB454" s="22">
        <f t="shared" si="22"/>
        <v>38866.25</v>
      </c>
      <c r="BC454" s="22">
        <f t="shared" si="23"/>
        <v>38866.25</v>
      </c>
    </row>
    <row r="455" spans="1:55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8">
        <v>43766</v>
      </c>
      <c r="AF455" s="148">
        <v>47419</v>
      </c>
      <c r="AG455" s="149">
        <v>43365</v>
      </c>
      <c r="AH455" s="83">
        <v>4.9944444444444445</v>
      </c>
      <c r="AI455" s="83">
        <v>10</v>
      </c>
      <c r="AJ455" s="150">
        <v>6.5000000000000002E-2</v>
      </c>
      <c r="AK455" s="79" t="s">
        <v>651</v>
      </c>
      <c r="AL455" s="79" t="s">
        <v>652</v>
      </c>
      <c r="AM455" s="144">
        <v>0</v>
      </c>
      <c r="AN455" s="144">
        <v>0</v>
      </c>
      <c r="AO455" s="144">
        <v>0</v>
      </c>
      <c r="AP455" s="144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0</v>
      </c>
      <c r="AW455" s="144">
        <v>0</v>
      </c>
      <c r="AX455" s="144">
        <v>8673</v>
      </c>
      <c r="AY455" s="144">
        <v>0</v>
      </c>
      <c r="AZ455" s="144">
        <v>0</v>
      </c>
      <c r="BA455" s="22">
        <f t="shared" si="21"/>
        <v>0</v>
      </c>
      <c r="BB455" s="22">
        <f t="shared" si="22"/>
        <v>8673</v>
      </c>
      <c r="BC455" s="22">
        <f t="shared" si="23"/>
        <v>8673</v>
      </c>
    </row>
    <row r="456" spans="1:55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560426.25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0</v>
      </c>
      <c r="AE456" s="148">
        <v>43766</v>
      </c>
      <c r="AF456" s="148">
        <v>45593</v>
      </c>
      <c r="AG456" s="149">
        <v>1120852.5</v>
      </c>
      <c r="AH456" s="83">
        <v>0</v>
      </c>
      <c r="AI456" s="83">
        <v>0</v>
      </c>
      <c r="AJ456" s="150">
        <v>5.0700000000000002E-2</v>
      </c>
      <c r="AK456" s="79" t="s">
        <v>651</v>
      </c>
      <c r="AL456" s="79" t="s">
        <v>652</v>
      </c>
      <c r="AM456" s="144">
        <v>0</v>
      </c>
      <c r="AN456" s="144">
        <v>0</v>
      </c>
      <c r="AO456" s="144">
        <v>0</v>
      </c>
      <c r="AP456" s="144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22">
        <f t="shared" si="21"/>
        <v>0</v>
      </c>
      <c r="BB456" s="22">
        <f t="shared" si="22"/>
        <v>0</v>
      </c>
      <c r="BC456" s="22">
        <f t="shared" si="23"/>
        <v>0</v>
      </c>
    </row>
    <row r="457" spans="1:55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8">
        <v>43766</v>
      </c>
      <c r="AF457" s="148">
        <v>45958</v>
      </c>
      <c r="AG457" s="149">
        <v>1554502.5</v>
      </c>
      <c r="AH457" s="83">
        <v>0.99444444444444446</v>
      </c>
      <c r="AI457" s="83">
        <v>6</v>
      </c>
      <c r="AJ457" s="150">
        <v>5.3600000000000002E-2</v>
      </c>
      <c r="AK457" s="79" t="s">
        <v>651</v>
      </c>
      <c r="AL457" s="79" t="s">
        <v>652</v>
      </c>
      <c r="AM457" s="144">
        <v>0</v>
      </c>
      <c r="AN457" s="144">
        <v>0</v>
      </c>
      <c r="AO457" s="144">
        <v>0</v>
      </c>
      <c r="AP457" s="144">
        <v>0</v>
      </c>
      <c r="AQ457" s="144">
        <v>0</v>
      </c>
      <c r="AR457" s="144">
        <v>777251.25</v>
      </c>
      <c r="AS457" s="144">
        <v>0</v>
      </c>
      <c r="AT457" s="144">
        <v>0</v>
      </c>
      <c r="AU457" s="144">
        <v>0</v>
      </c>
      <c r="AV457" s="144">
        <v>0</v>
      </c>
      <c r="AW457" s="144">
        <v>0</v>
      </c>
      <c r="AX457" s="144">
        <v>777251.25</v>
      </c>
      <c r="AY457" s="144">
        <v>0</v>
      </c>
      <c r="AZ457" s="144">
        <v>0</v>
      </c>
      <c r="BA457" s="22">
        <f t="shared" si="21"/>
        <v>0</v>
      </c>
      <c r="BB457" s="22">
        <f t="shared" si="22"/>
        <v>1554502.5</v>
      </c>
      <c r="BC457" s="22">
        <f t="shared" si="23"/>
        <v>1554502.5</v>
      </c>
    </row>
    <row r="458" spans="1:55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8">
        <v>43766</v>
      </c>
      <c r="AF458" s="148">
        <v>46323</v>
      </c>
      <c r="AG458" s="149">
        <v>1707755</v>
      </c>
      <c r="AH458" s="83">
        <v>1.9944444444444445</v>
      </c>
      <c r="AI458" s="83">
        <v>7</v>
      </c>
      <c r="AJ458" s="150">
        <v>5.6399999999999999E-2</v>
      </c>
      <c r="AK458" s="79" t="s">
        <v>651</v>
      </c>
      <c r="AL458" s="79" t="s">
        <v>652</v>
      </c>
      <c r="AM458" s="144">
        <v>0</v>
      </c>
      <c r="AN458" s="144">
        <v>0</v>
      </c>
      <c r="AO458" s="144">
        <v>0</v>
      </c>
      <c r="AP458" s="144">
        <v>0</v>
      </c>
      <c r="AQ458" s="144">
        <v>0</v>
      </c>
      <c r="AR458" s="144">
        <v>0</v>
      </c>
      <c r="AS458" s="144">
        <v>0</v>
      </c>
      <c r="AT458" s="144">
        <v>0</v>
      </c>
      <c r="AU458" s="144">
        <v>0</v>
      </c>
      <c r="AV458" s="144">
        <v>0</v>
      </c>
      <c r="AW458" s="144">
        <v>0</v>
      </c>
      <c r="AX458" s="144">
        <v>853877.5</v>
      </c>
      <c r="AY458" s="144">
        <v>0</v>
      </c>
      <c r="AZ458" s="144">
        <v>0</v>
      </c>
      <c r="BA458" s="22">
        <f t="shared" si="21"/>
        <v>0</v>
      </c>
      <c r="BB458" s="22">
        <f t="shared" si="22"/>
        <v>853877.5</v>
      </c>
      <c r="BC458" s="22">
        <f t="shared" si="23"/>
        <v>853877.5</v>
      </c>
    </row>
    <row r="459" spans="1:55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8">
        <v>43766</v>
      </c>
      <c r="AF459" s="148">
        <v>46688</v>
      </c>
      <c r="AG459" s="149">
        <v>1079995</v>
      </c>
      <c r="AH459" s="83">
        <v>2.9944444444444445</v>
      </c>
      <c r="AI459" s="83">
        <v>8</v>
      </c>
      <c r="AJ459" s="150">
        <v>5.9299999999999999E-2</v>
      </c>
      <c r="AK459" s="79" t="s">
        <v>651</v>
      </c>
      <c r="AL459" s="79" t="s">
        <v>652</v>
      </c>
      <c r="AM459" s="144">
        <v>0</v>
      </c>
      <c r="AN459" s="144">
        <v>0</v>
      </c>
      <c r="AO459" s="144">
        <v>0</v>
      </c>
      <c r="AP459" s="144">
        <v>0</v>
      </c>
      <c r="AQ459" s="144">
        <v>0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359998.33</v>
      </c>
      <c r="AY459" s="144">
        <v>0</v>
      </c>
      <c r="AZ459" s="144">
        <v>0</v>
      </c>
      <c r="BA459" s="22">
        <f t="shared" si="21"/>
        <v>0</v>
      </c>
      <c r="BB459" s="22">
        <f t="shared" si="22"/>
        <v>359998.33</v>
      </c>
      <c r="BC459" s="22">
        <f t="shared" si="23"/>
        <v>359998.33</v>
      </c>
    </row>
    <row r="460" spans="1:55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8">
        <v>43766</v>
      </c>
      <c r="AF460" s="148">
        <v>47054</v>
      </c>
      <c r="AG460" s="149">
        <v>106200</v>
      </c>
      <c r="AH460" s="83">
        <v>3.9944444444444445</v>
      </c>
      <c r="AI460" s="83">
        <v>9</v>
      </c>
      <c r="AJ460" s="150">
        <v>6.2100000000000002E-2</v>
      </c>
      <c r="AK460" s="79" t="s">
        <v>651</v>
      </c>
      <c r="AL460" s="79" t="s">
        <v>652</v>
      </c>
      <c r="AM460" s="144">
        <v>0</v>
      </c>
      <c r="AN460" s="144">
        <v>0</v>
      </c>
      <c r="AO460" s="144">
        <v>0</v>
      </c>
      <c r="AP460" s="144">
        <v>0</v>
      </c>
      <c r="AQ460" s="144">
        <v>0</v>
      </c>
      <c r="AR460" s="144">
        <v>0</v>
      </c>
      <c r="AS460" s="144">
        <v>0</v>
      </c>
      <c r="AT460" s="144">
        <v>0</v>
      </c>
      <c r="AU460" s="144">
        <v>0</v>
      </c>
      <c r="AV460" s="144">
        <v>0</v>
      </c>
      <c r="AW460" s="144">
        <v>0</v>
      </c>
      <c r="AX460" s="144">
        <v>26550</v>
      </c>
      <c r="AY460" s="144">
        <v>0</v>
      </c>
      <c r="AZ460" s="144">
        <v>0</v>
      </c>
      <c r="BA460" s="22">
        <f t="shared" si="21"/>
        <v>0</v>
      </c>
      <c r="BB460" s="22">
        <f t="shared" si="22"/>
        <v>26550</v>
      </c>
      <c r="BC460" s="22">
        <f t="shared" si="23"/>
        <v>26550</v>
      </c>
    </row>
    <row r="461" spans="1:55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131570</v>
      </c>
      <c r="X461" s="77">
        <v>0</v>
      </c>
      <c r="Y461" s="77">
        <v>0</v>
      </c>
      <c r="Z461" s="77">
        <v>555.88</v>
      </c>
      <c r="AA461" s="77">
        <v>0</v>
      </c>
      <c r="AB461" s="77">
        <v>0</v>
      </c>
      <c r="AC461" s="77">
        <v>0</v>
      </c>
      <c r="AD461" s="77">
        <v>131570</v>
      </c>
      <c r="AE461" s="148">
        <v>43776</v>
      </c>
      <c r="AF461" s="148">
        <v>45603</v>
      </c>
      <c r="AG461" s="149">
        <v>263140</v>
      </c>
      <c r="AH461" s="83">
        <v>1.9444444444444445E-2</v>
      </c>
      <c r="AI461" s="83">
        <v>5</v>
      </c>
      <c r="AJ461" s="150">
        <v>5.0700000000000002E-2</v>
      </c>
      <c r="AK461" s="79" t="s">
        <v>651</v>
      </c>
      <c r="AL461" s="79" t="s">
        <v>652</v>
      </c>
      <c r="AM461" s="144">
        <v>131570</v>
      </c>
      <c r="AN461" s="144">
        <v>0</v>
      </c>
      <c r="AO461" s="144">
        <v>0</v>
      </c>
      <c r="AP461" s="144">
        <v>0</v>
      </c>
      <c r="AQ461" s="144">
        <v>0</v>
      </c>
      <c r="AR461" s="144">
        <v>0</v>
      </c>
      <c r="AS461" s="144">
        <v>0</v>
      </c>
      <c r="AT461" s="144">
        <v>0</v>
      </c>
      <c r="AU461" s="144">
        <v>0</v>
      </c>
      <c r="AV461" s="144">
        <v>0</v>
      </c>
      <c r="AW461" s="144">
        <v>0</v>
      </c>
      <c r="AX461" s="144">
        <v>0</v>
      </c>
      <c r="AY461" s="144">
        <v>0</v>
      </c>
      <c r="AZ461" s="144">
        <v>0</v>
      </c>
      <c r="BA461" s="22">
        <f t="shared" si="21"/>
        <v>131570</v>
      </c>
      <c r="BB461" s="22">
        <f t="shared" si="22"/>
        <v>0</v>
      </c>
      <c r="BC461" s="22">
        <f t="shared" si="23"/>
        <v>131570</v>
      </c>
    </row>
    <row r="462" spans="1:55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8">
        <v>43776</v>
      </c>
      <c r="AF462" s="148">
        <v>45968</v>
      </c>
      <c r="AG462" s="149">
        <v>898127.5</v>
      </c>
      <c r="AH462" s="83">
        <v>1.0194444444444444</v>
      </c>
      <c r="AI462" s="83">
        <v>6</v>
      </c>
      <c r="AJ462" s="150">
        <v>5.3600000000000002E-2</v>
      </c>
      <c r="AK462" s="79" t="s">
        <v>651</v>
      </c>
      <c r="AL462" s="79" t="s">
        <v>652</v>
      </c>
      <c r="AM462" s="144">
        <v>0</v>
      </c>
      <c r="AN462" s="144">
        <v>0</v>
      </c>
      <c r="AO462" s="144">
        <v>0</v>
      </c>
      <c r="AP462" s="144">
        <v>0</v>
      </c>
      <c r="AQ462" s="144">
        <v>0</v>
      </c>
      <c r="AR462" s="144">
        <v>0</v>
      </c>
      <c r="AS462" s="144">
        <v>449063.75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449063.75</v>
      </c>
      <c r="AZ462" s="144">
        <v>0</v>
      </c>
      <c r="BA462" s="22">
        <f t="shared" si="21"/>
        <v>0</v>
      </c>
      <c r="BB462" s="22">
        <f t="shared" si="22"/>
        <v>898127.5</v>
      </c>
      <c r="BC462" s="22">
        <f t="shared" si="23"/>
        <v>898127.5</v>
      </c>
    </row>
    <row r="463" spans="1:55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8">
        <v>43776</v>
      </c>
      <c r="AF463" s="148">
        <v>46333</v>
      </c>
      <c r="AG463" s="149">
        <v>1040907.5</v>
      </c>
      <c r="AH463" s="83">
        <v>2.0194444444444444</v>
      </c>
      <c r="AI463" s="83">
        <v>7</v>
      </c>
      <c r="AJ463" s="150">
        <v>5.6399999999999999E-2</v>
      </c>
      <c r="AK463" s="79" t="s">
        <v>651</v>
      </c>
      <c r="AL463" s="79" t="s">
        <v>652</v>
      </c>
      <c r="AM463" s="144">
        <v>0</v>
      </c>
      <c r="AN463" s="144">
        <v>0</v>
      </c>
      <c r="AO463" s="144">
        <v>0</v>
      </c>
      <c r="AP463" s="144">
        <v>0</v>
      </c>
      <c r="AQ463" s="144">
        <v>0</v>
      </c>
      <c r="AR463" s="144">
        <v>0</v>
      </c>
      <c r="AS463" s="144">
        <v>0</v>
      </c>
      <c r="AT463" s="144">
        <v>0</v>
      </c>
      <c r="AU463" s="144">
        <v>0</v>
      </c>
      <c r="AV463" s="144">
        <v>0</v>
      </c>
      <c r="AW463" s="144">
        <v>0</v>
      </c>
      <c r="AX463" s="144">
        <v>0</v>
      </c>
      <c r="AY463" s="144">
        <v>520453.75</v>
      </c>
      <c r="AZ463" s="144">
        <v>0</v>
      </c>
      <c r="BA463" s="22">
        <f t="shared" si="21"/>
        <v>0</v>
      </c>
      <c r="BB463" s="22">
        <f t="shared" si="22"/>
        <v>520453.75</v>
      </c>
      <c r="BC463" s="22">
        <f t="shared" si="23"/>
        <v>520453.75</v>
      </c>
    </row>
    <row r="464" spans="1:55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8">
        <v>43776</v>
      </c>
      <c r="AF464" s="148">
        <v>46698</v>
      </c>
      <c r="AG464" s="149">
        <v>498845</v>
      </c>
      <c r="AH464" s="83">
        <v>3.0194444444444444</v>
      </c>
      <c r="AI464" s="83">
        <v>8</v>
      </c>
      <c r="AJ464" s="150">
        <v>5.9299999999999999E-2</v>
      </c>
      <c r="AK464" s="79" t="s">
        <v>651</v>
      </c>
      <c r="AL464" s="79" t="s">
        <v>652</v>
      </c>
      <c r="AM464" s="144">
        <v>0</v>
      </c>
      <c r="AN464" s="144">
        <v>0</v>
      </c>
      <c r="AO464" s="144">
        <v>0</v>
      </c>
      <c r="AP464" s="144">
        <v>0</v>
      </c>
      <c r="AQ464" s="144">
        <v>0</v>
      </c>
      <c r="AR464" s="144">
        <v>0</v>
      </c>
      <c r="AS464" s="144">
        <v>0</v>
      </c>
      <c r="AT464" s="144">
        <v>0</v>
      </c>
      <c r="AU464" s="144">
        <v>0</v>
      </c>
      <c r="AV464" s="144">
        <v>0</v>
      </c>
      <c r="AW464" s="144">
        <v>0</v>
      </c>
      <c r="AX464" s="144">
        <v>0</v>
      </c>
      <c r="AY464" s="144">
        <v>166281.66</v>
      </c>
      <c r="AZ464" s="144">
        <v>0</v>
      </c>
      <c r="BA464" s="22">
        <f t="shared" si="21"/>
        <v>0</v>
      </c>
      <c r="BB464" s="22">
        <f t="shared" si="22"/>
        <v>166281.66</v>
      </c>
      <c r="BC464" s="22">
        <f t="shared" si="23"/>
        <v>166281.66</v>
      </c>
    </row>
    <row r="465" spans="1:55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8">
        <v>43776</v>
      </c>
      <c r="AF465" s="148">
        <v>47429</v>
      </c>
      <c r="AG465" s="149">
        <v>53100</v>
      </c>
      <c r="AH465" s="83">
        <v>5.0194444444444448</v>
      </c>
      <c r="AI465" s="83">
        <v>10</v>
      </c>
      <c r="AJ465" s="150">
        <v>6.5000000000000002E-2</v>
      </c>
      <c r="AK465" s="79" t="s">
        <v>651</v>
      </c>
      <c r="AL465" s="79" t="s">
        <v>652</v>
      </c>
      <c r="AM465" s="144">
        <v>0</v>
      </c>
      <c r="AN465" s="144">
        <v>0</v>
      </c>
      <c r="AO465" s="144">
        <v>0</v>
      </c>
      <c r="AP465" s="144">
        <v>0</v>
      </c>
      <c r="AQ465" s="144">
        <v>0</v>
      </c>
      <c r="AR465" s="144">
        <v>0</v>
      </c>
      <c r="AS465" s="144">
        <v>0</v>
      </c>
      <c r="AT465" s="144">
        <v>0</v>
      </c>
      <c r="AU465" s="144">
        <v>0</v>
      </c>
      <c r="AV465" s="144">
        <v>0</v>
      </c>
      <c r="AW465" s="144">
        <v>0</v>
      </c>
      <c r="AX465" s="144">
        <v>0</v>
      </c>
      <c r="AY465" s="144">
        <v>10620</v>
      </c>
      <c r="AZ465" s="144">
        <v>0</v>
      </c>
      <c r="BA465" s="22">
        <f t="shared" si="21"/>
        <v>0</v>
      </c>
      <c r="BB465" s="22">
        <f t="shared" si="22"/>
        <v>10620</v>
      </c>
      <c r="BC465" s="22">
        <f t="shared" si="23"/>
        <v>10620</v>
      </c>
    </row>
    <row r="466" spans="1:55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71168.75</v>
      </c>
      <c r="X466" s="77">
        <v>0</v>
      </c>
      <c r="Y466" s="77">
        <v>0</v>
      </c>
      <c r="Z466" s="77">
        <v>300.69</v>
      </c>
      <c r="AA466" s="77">
        <v>0</v>
      </c>
      <c r="AB466" s="77">
        <v>0</v>
      </c>
      <c r="AC466" s="77">
        <v>0</v>
      </c>
      <c r="AD466" s="77">
        <v>71168.75</v>
      </c>
      <c r="AE466" s="148">
        <v>43780</v>
      </c>
      <c r="AF466" s="148">
        <v>45607</v>
      </c>
      <c r="AG466" s="149">
        <v>142337.5</v>
      </c>
      <c r="AH466" s="83">
        <v>3.0555555555555555E-2</v>
      </c>
      <c r="AI466" s="83">
        <v>5</v>
      </c>
      <c r="AJ466" s="150">
        <v>5.0700000000000002E-2</v>
      </c>
      <c r="AK466" s="79" t="s">
        <v>651</v>
      </c>
      <c r="AL466" s="79" t="s">
        <v>652</v>
      </c>
      <c r="AM466" s="144">
        <v>71168.75</v>
      </c>
      <c r="AN466" s="144">
        <v>0</v>
      </c>
      <c r="AO466" s="144">
        <v>0</v>
      </c>
      <c r="AP466" s="144">
        <v>0</v>
      </c>
      <c r="AQ466" s="144">
        <v>0</v>
      </c>
      <c r="AR466" s="144">
        <v>0</v>
      </c>
      <c r="AS466" s="144">
        <v>0</v>
      </c>
      <c r="AT466" s="144">
        <v>0</v>
      </c>
      <c r="AU466" s="144">
        <v>0</v>
      </c>
      <c r="AV466" s="144">
        <v>0</v>
      </c>
      <c r="AW466" s="144">
        <v>0</v>
      </c>
      <c r="AX466" s="144">
        <v>0</v>
      </c>
      <c r="AY466" s="144">
        <v>0</v>
      </c>
      <c r="AZ466" s="144">
        <v>0</v>
      </c>
      <c r="BA466" s="22">
        <f t="shared" si="21"/>
        <v>71168.75</v>
      </c>
      <c r="BB466" s="22">
        <f t="shared" si="22"/>
        <v>0</v>
      </c>
      <c r="BC466" s="22">
        <f t="shared" si="23"/>
        <v>71168.75</v>
      </c>
    </row>
    <row r="467" spans="1:55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8">
        <v>43780</v>
      </c>
      <c r="AF467" s="148">
        <v>46337</v>
      </c>
      <c r="AG467" s="149">
        <v>363882.5</v>
      </c>
      <c r="AH467" s="83">
        <v>2.0305555555555554</v>
      </c>
      <c r="AI467" s="83">
        <v>7</v>
      </c>
      <c r="AJ467" s="150">
        <v>5.6399999999999999E-2</v>
      </c>
      <c r="AK467" s="79" t="s">
        <v>651</v>
      </c>
      <c r="AL467" s="79" t="s">
        <v>652</v>
      </c>
      <c r="AM467" s="144">
        <v>0</v>
      </c>
      <c r="AN467" s="144">
        <v>0</v>
      </c>
      <c r="AO467" s="144">
        <v>0</v>
      </c>
      <c r="AP467" s="144">
        <v>0</v>
      </c>
      <c r="AQ467" s="144">
        <v>0</v>
      </c>
      <c r="AR467" s="144">
        <v>0</v>
      </c>
      <c r="AS467" s="144">
        <v>0</v>
      </c>
      <c r="AT467" s="144">
        <v>0</v>
      </c>
      <c r="AU467" s="144">
        <v>0</v>
      </c>
      <c r="AV467" s="144">
        <v>0</v>
      </c>
      <c r="AW467" s="144">
        <v>0</v>
      </c>
      <c r="AX467" s="144">
        <v>0</v>
      </c>
      <c r="AY467" s="144">
        <v>181941.25</v>
      </c>
      <c r="AZ467" s="144">
        <v>0</v>
      </c>
      <c r="BA467" s="22">
        <f t="shared" si="21"/>
        <v>0</v>
      </c>
      <c r="BB467" s="22">
        <f t="shared" si="22"/>
        <v>181941.25</v>
      </c>
      <c r="BC467" s="22">
        <f t="shared" si="23"/>
        <v>181941.25</v>
      </c>
    </row>
    <row r="468" spans="1:55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8">
        <v>43780</v>
      </c>
      <c r="AF468" s="148">
        <v>46702</v>
      </c>
      <c r="AG468" s="149">
        <v>788977.5</v>
      </c>
      <c r="AH468" s="83">
        <v>3.0305555555555554</v>
      </c>
      <c r="AI468" s="83">
        <v>8</v>
      </c>
      <c r="AJ468" s="150">
        <v>5.9299999999999999E-2</v>
      </c>
      <c r="AK468" s="79" t="s">
        <v>651</v>
      </c>
      <c r="AL468" s="79" t="s">
        <v>652</v>
      </c>
      <c r="AM468" s="144">
        <v>0</v>
      </c>
      <c r="AN468" s="144">
        <v>0</v>
      </c>
      <c r="AO468" s="144">
        <v>0</v>
      </c>
      <c r="AP468" s="144">
        <v>0</v>
      </c>
      <c r="AQ468" s="144">
        <v>0</v>
      </c>
      <c r="AR468" s="144">
        <v>0</v>
      </c>
      <c r="AS468" s="144">
        <v>0</v>
      </c>
      <c r="AT468" s="144">
        <v>0</v>
      </c>
      <c r="AU468" s="144">
        <v>0</v>
      </c>
      <c r="AV468" s="144">
        <v>0</v>
      </c>
      <c r="AW468" s="144">
        <v>0</v>
      </c>
      <c r="AX468" s="144">
        <v>0</v>
      </c>
      <c r="AY468" s="144">
        <v>262992.5</v>
      </c>
      <c r="AZ468" s="144">
        <v>0</v>
      </c>
      <c r="BA468" s="22">
        <f t="shared" si="21"/>
        <v>0</v>
      </c>
      <c r="BB468" s="22">
        <f t="shared" si="22"/>
        <v>262992.5</v>
      </c>
      <c r="BC468" s="22">
        <f t="shared" si="23"/>
        <v>262992.5</v>
      </c>
    </row>
    <row r="469" spans="1:55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8">
        <v>43780</v>
      </c>
      <c r="AF469" s="148">
        <v>47068</v>
      </c>
      <c r="AG469" s="149">
        <v>371700</v>
      </c>
      <c r="AH469" s="83">
        <v>4.0305555555555559</v>
      </c>
      <c r="AI469" s="83">
        <v>9</v>
      </c>
      <c r="AJ469" s="150">
        <v>6.2100000000000002E-2</v>
      </c>
      <c r="AK469" s="79" t="s">
        <v>651</v>
      </c>
      <c r="AL469" s="79" t="s">
        <v>652</v>
      </c>
      <c r="AM469" s="144">
        <v>0</v>
      </c>
      <c r="AN469" s="144">
        <v>0</v>
      </c>
      <c r="AO469" s="144">
        <v>0</v>
      </c>
      <c r="AP469" s="144">
        <v>0</v>
      </c>
      <c r="AQ469" s="144">
        <v>0</v>
      </c>
      <c r="AR469" s="144">
        <v>0</v>
      </c>
      <c r="AS469" s="144">
        <v>0</v>
      </c>
      <c r="AT469" s="144">
        <v>0</v>
      </c>
      <c r="AU469" s="144">
        <v>0</v>
      </c>
      <c r="AV469" s="144">
        <v>0</v>
      </c>
      <c r="AW469" s="144">
        <v>0</v>
      </c>
      <c r="AX469" s="144">
        <v>0</v>
      </c>
      <c r="AY469" s="144">
        <v>92925</v>
      </c>
      <c r="AZ469" s="144">
        <v>0</v>
      </c>
      <c r="BA469" s="22">
        <f t="shared" si="21"/>
        <v>0</v>
      </c>
      <c r="BB469" s="22">
        <f t="shared" si="22"/>
        <v>92925</v>
      </c>
      <c r="BC469" s="22">
        <f t="shared" si="23"/>
        <v>92925</v>
      </c>
    </row>
    <row r="470" spans="1:55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8">
        <v>43780</v>
      </c>
      <c r="AF470" s="148">
        <v>47433</v>
      </c>
      <c r="AG470" s="149">
        <v>424800</v>
      </c>
      <c r="AH470" s="83">
        <v>5.0305555555555559</v>
      </c>
      <c r="AI470" s="83">
        <v>10</v>
      </c>
      <c r="AJ470" s="150">
        <v>6.5000000000000002E-2</v>
      </c>
      <c r="AK470" s="79" t="s">
        <v>651</v>
      </c>
      <c r="AL470" s="79" t="s">
        <v>652</v>
      </c>
      <c r="AM470" s="144">
        <v>0</v>
      </c>
      <c r="AN470" s="144">
        <v>0</v>
      </c>
      <c r="AO470" s="144">
        <v>0</v>
      </c>
      <c r="AP470" s="144">
        <v>0</v>
      </c>
      <c r="AQ470" s="144">
        <v>0</v>
      </c>
      <c r="AR470" s="144">
        <v>0</v>
      </c>
      <c r="AS470" s="144">
        <v>0</v>
      </c>
      <c r="AT470" s="144">
        <v>0</v>
      </c>
      <c r="AU470" s="144">
        <v>0</v>
      </c>
      <c r="AV470" s="144">
        <v>0</v>
      </c>
      <c r="AW470" s="144">
        <v>0</v>
      </c>
      <c r="AX470" s="144">
        <v>0</v>
      </c>
      <c r="AY470" s="144">
        <v>84960</v>
      </c>
      <c r="AZ470" s="144">
        <v>0</v>
      </c>
      <c r="BA470" s="22">
        <f t="shared" si="21"/>
        <v>0</v>
      </c>
      <c r="BB470" s="22">
        <f t="shared" si="22"/>
        <v>84960</v>
      </c>
      <c r="BC470" s="22">
        <f t="shared" si="23"/>
        <v>84960</v>
      </c>
    </row>
    <row r="471" spans="1:55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26550</v>
      </c>
      <c r="X471" s="77">
        <v>0</v>
      </c>
      <c r="Y471" s="77">
        <v>0</v>
      </c>
      <c r="Z471" s="77">
        <v>112.17</v>
      </c>
      <c r="AA471" s="77">
        <v>0</v>
      </c>
      <c r="AB471" s="77">
        <v>0</v>
      </c>
      <c r="AC471" s="77">
        <v>0</v>
      </c>
      <c r="AD471" s="77">
        <v>26550</v>
      </c>
      <c r="AE471" s="148">
        <v>43784</v>
      </c>
      <c r="AF471" s="148">
        <v>45611</v>
      </c>
      <c r="AG471" s="149">
        <v>53100</v>
      </c>
      <c r="AH471" s="83">
        <v>4.1666666666666664E-2</v>
      </c>
      <c r="AI471" s="83">
        <v>5</v>
      </c>
      <c r="AJ471" s="150">
        <v>5.0700000000000002E-2</v>
      </c>
      <c r="AK471" s="79" t="s">
        <v>651</v>
      </c>
      <c r="AL471" s="79" t="s">
        <v>652</v>
      </c>
      <c r="AM471" s="144">
        <v>26550</v>
      </c>
      <c r="AN471" s="144">
        <v>0</v>
      </c>
      <c r="AO471" s="144">
        <v>0</v>
      </c>
      <c r="AP471" s="144">
        <v>0</v>
      </c>
      <c r="AQ471" s="144">
        <v>0</v>
      </c>
      <c r="AR471" s="144">
        <v>0</v>
      </c>
      <c r="AS471" s="144">
        <v>0</v>
      </c>
      <c r="AT471" s="144">
        <v>0</v>
      </c>
      <c r="AU471" s="144">
        <v>0</v>
      </c>
      <c r="AV471" s="144">
        <v>0</v>
      </c>
      <c r="AW471" s="144">
        <v>0</v>
      </c>
      <c r="AX471" s="144">
        <v>0</v>
      </c>
      <c r="AY471" s="144">
        <v>0</v>
      </c>
      <c r="AZ471" s="144">
        <v>0</v>
      </c>
      <c r="BA471" s="22">
        <f t="shared" si="21"/>
        <v>26550</v>
      </c>
      <c r="BB471" s="22">
        <f t="shared" si="22"/>
        <v>0</v>
      </c>
      <c r="BC471" s="22">
        <f t="shared" si="23"/>
        <v>26550</v>
      </c>
    </row>
    <row r="472" spans="1:55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8">
        <v>43784</v>
      </c>
      <c r="AF472" s="148">
        <v>45976</v>
      </c>
      <c r="AG472" s="149">
        <v>88500</v>
      </c>
      <c r="AH472" s="83">
        <v>1.0416666666666667</v>
      </c>
      <c r="AI472" s="83">
        <v>6</v>
      </c>
      <c r="AJ472" s="150">
        <v>5.3600000000000002E-2</v>
      </c>
      <c r="AK472" s="79" t="s">
        <v>651</v>
      </c>
      <c r="AL472" s="79" t="s">
        <v>652</v>
      </c>
      <c r="AM472" s="144">
        <v>0</v>
      </c>
      <c r="AN472" s="144">
        <v>0</v>
      </c>
      <c r="AO472" s="144">
        <v>0</v>
      </c>
      <c r="AP472" s="144">
        <v>0</v>
      </c>
      <c r="AQ472" s="144">
        <v>0</v>
      </c>
      <c r="AR472" s="144">
        <v>0</v>
      </c>
      <c r="AS472" s="144">
        <v>44250</v>
      </c>
      <c r="AT472" s="144">
        <v>0</v>
      </c>
      <c r="AU472" s="144">
        <v>0</v>
      </c>
      <c r="AV472" s="144">
        <v>0</v>
      </c>
      <c r="AW472" s="144">
        <v>0</v>
      </c>
      <c r="AX472" s="144">
        <v>0</v>
      </c>
      <c r="AY472" s="144">
        <v>44250</v>
      </c>
      <c r="AZ472" s="144">
        <v>0</v>
      </c>
      <c r="BA472" s="22">
        <f t="shared" si="21"/>
        <v>0</v>
      </c>
      <c r="BB472" s="22">
        <f t="shared" si="22"/>
        <v>88500</v>
      </c>
      <c r="BC472" s="22">
        <f t="shared" si="23"/>
        <v>88500</v>
      </c>
    </row>
    <row r="473" spans="1:55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8">
        <v>43784</v>
      </c>
      <c r="AF473" s="148">
        <v>46341</v>
      </c>
      <c r="AG473" s="149">
        <v>146762.5</v>
      </c>
      <c r="AH473" s="83">
        <v>2.0416666666666665</v>
      </c>
      <c r="AI473" s="83">
        <v>7</v>
      </c>
      <c r="AJ473" s="150">
        <v>5.6399999999999999E-2</v>
      </c>
      <c r="AK473" s="79" t="s">
        <v>651</v>
      </c>
      <c r="AL473" s="79" t="s">
        <v>652</v>
      </c>
      <c r="AM473" s="144">
        <v>0</v>
      </c>
      <c r="AN473" s="144">
        <v>0</v>
      </c>
      <c r="AO473" s="144">
        <v>0</v>
      </c>
      <c r="AP473" s="144">
        <v>0</v>
      </c>
      <c r="AQ473" s="144">
        <v>0</v>
      </c>
      <c r="AR473" s="144">
        <v>0</v>
      </c>
      <c r="AS473" s="144">
        <v>0</v>
      </c>
      <c r="AT473" s="144">
        <v>0</v>
      </c>
      <c r="AU473" s="144">
        <v>0</v>
      </c>
      <c r="AV473" s="144">
        <v>0</v>
      </c>
      <c r="AW473" s="144">
        <v>0</v>
      </c>
      <c r="AX473" s="144">
        <v>0</v>
      </c>
      <c r="AY473" s="144">
        <v>73381.25</v>
      </c>
      <c r="AZ473" s="144">
        <v>0</v>
      </c>
      <c r="BA473" s="22">
        <f t="shared" si="21"/>
        <v>0</v>
      </c>
      <c r="BB473" s="22">
        <f t="shared" si="22"/>
        <v>73381.25</v>
      </c>
      <c r="BC473" s="22">
        <f t="shared" si="23"/>
        <v>73381.25</v>
      </c>
    </row>
    <row r="474" spans="1:55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8">
        <v>43784</v>
      </c>
      <c r="AF474" s="148">
        <v>46706</v>
      </c>
      <c r="AG474" s="149">
        <v>143517.5</v>
      </c>
      <c r="AH474" s="83">
        <v>3.0416666666666665</v>
      </c>
      <c r="AI474" s="83">
        <v>8</v>
      </c>
      <c r="AJ474" s="150">
        <v>5.9299999999999999E-2</v>
      </c>
      <c r="AK474" s="79" t="s">
        <v>651</v>
      </c>
      <c r="AL474" s="79" t="s">
        <v>652</v>
      </c>
      <c r="AM474" s="144">
        <v>0</v>
      </c>
      <c r="AN474" s="144">
        <v>0</v>
      </c>
      <c r="AO474" s="144">
        <v>0</v>
      </c>
      <c r="AP474" s="144">
        <v>0</v>
      </c>
      <c r="AQ474" s="144">
        <v>0</v>
      </c>
      <c r="AR474" s="144">
        <v>0</v>
      </c>
      <c r="AS474" s="144">
        <v>0</v>
      </c>
      <c r="AT474" s="144">
        <v>0</v>
      </c>
      <c r="AU474" s="144">
        <v>0</v>
      </c>
      <c r="AV474" s="144">
        <v>0</v>
      </c>
      <c r="AW474" s="144">
        <v>0</v>
      </c>
      <c r="AX474" s="144">
        <v>0</v>
      </c>
      <c r="AY474" s="144">
        <v>47839.16</v>
      </c>
      <c r="AZ474" s="144">
        <v>0</v>
      </c>
      <c r="BA474" s="22">
        <f t="shared" si="21"/>
        <v>0</v>
      </c>
      <c r="BB474" s="22">
        <f t="shared" si="22"/>
        <v>47839.16</v>
      </c>
      <c r="BC474" s="22">
        <f t="shared" si="23"/>
        <v>47839.16</v>
      </c>
    </row>
    <row r="475" spans="1:55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8">
        <v>43784</v>
      </c>
      <c r="AF475" s="148">
        <v>47072</v>
      </c>
      <c r="AG475" s="149">
        <v>188357.5</v>
      </c>
      <c r="AH475" s="83">
        <v>4.041666666666667</v>
      </c>
      <c r="AI475" s="83">
        <v>9</v>
      </c>
      <c r="AJ475" s="150">
        <v>6.2100000000000002E-2</v>
      </c>
      <c r="AK475" s="79" t="s">
        <v>651</v>
      </c>
      <c r="AL475" s="79" t="s">
        <v>652</v>
      </c>
      <c r="AM475" s="144">
        <v>0</v>
      </c>
      <c r="AN475" s="144">
        <v>0</v>
      </c>
      <c r="AO475" s="144">
        <v>0</v>
      </c>
      <c r="AP475" s="144">
        <v>0</v>
      </c>
      <c r="AQ475" s="144">
        <v>0</v>
      </c>
      <c r="AR475" s="144">
        <v>0</v>
      </c>
      <c r="AS475" s="144">
        <v>0</v>
      </c>
      <c r="AT475" s="144">
        <v>0</v>
      </c>
      <c r="AU475" s="144">
        <v>0</v>
      </c>
      <c r="AV475" s="144">
        <v>0</v>
      </c>
      <c r="AW475" s="144">
        <v>0</v>
      </c>
      <c r="AX475" s="144">
        <v>0</v>
      </c>
      <c r="AY475" s="144">
        <v>47089.37</v>
      </c>
      <c r="AZ475" s="144">
        <v>0</v>
      </c>
      <c r="BA475" s="22">
        <f t="shared" si="21"/>
        <v>0</v>
      </c>
      <c r="BB475" s="22">
        <f t="shared" si="22"/>
        <v>47089.37</v>
      </c>
      <c r="BC475" s="22">
        <f t="shared" si="23"/>
        <v>47089.37</v>
      </c>
    </row>
    <row r="476" spans="1:55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8">
        <v>43784</v>
      </c>
      <c r="AF476" s="148">
        <v>47437</v>
      </c>
      <c r="AG476" s="149">
        <v>106200</v>
      </c>
      <c r="AH476" s="83">
        <v>5.041666666666667</v>
      </c>
      <c r="AI476" s="83">
        <v>10</v>
      </c>
      <c r="AJ476" s="150">
        <v>6.5000000000000002E-2</v>
      </c>
      <c r="AK476" s="79" t="s">
        <v>651</v>
      </c>
      <c r="AL476" s="79" t="s">
        <v>652</v>
      </c>
      <c r="AM476" s="144">
        <v>0</v>
      </c>
      <c r="AN476" s="144">
        <v>0</v>
      </c>
      <c r="AO476" s="144">
        <v>0</v>
      </c>
      <c r="AP476" s="144">
        <v>0</v>
      </c>
      <c r="AQ476" s="144">
        <v>0</v>
      </c>
      <c r="AR476" s="144">
        <v>0</v>
      </c>
      <c r="AS476" s="144">
        <v>0</v>
      </c>
      <c r="AT476" s="144">
        <v>0</v>
      </c>
      <c r="AU476" s="144">
        <v>0</v>
      </c>
      <c r="AV476" s="144">
        <v>0</v>
      </c>
      <c r="AW476" s="144">
        <v>0</v>
      </c>
      <c r="AX476" s="144">
        <v>0</v>
      </c>
      <c r="AY476" s="144">
        <v>21240</v>
      </c>
      <c r="AZ476" s="144">
        <v>0</v>
      </c>
      <c r="BA476" s="22">
        <f t="shared" si="21"/>
        <v>0</v>
      </c>
      <c r="BB476" s="22">
        <f t="shared" si="22"/>
        <v>21240</v>
      </c>
      <c r="BC476" s="22">
        <f t="shared" si="23"/>
        <v>21240</v>
      </c>
    </row>
    <row r="477" spans="1:55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8">
        <v>43790</v>
      </c>
      <c r="AF477" s="148">
        <v>45982</v>
      </c>
      <c r="AG477" s="149">
        <v>47495</v>
      </c>
      <c r="AH477" s="83">
        <v>1.0583333333333333</v>
      </c>
      <c r="AI477" s="83">
        <v>6</v>
      </c>
      <c r="AJ477" s="150">
        <v>5.3600000000000002E-2</v>
      </c>
      <c r="AK477" s="79" t="s">
        <v>651</v>
      </c>
      <c r="AL477" s="79" t="s">
        <v>652</v>
      </c>
      <c r="AM477" s="144">
        <v>0</v>
      </c>
      <c r="AN477" s="144">
        <v>0</v>
      </c>
      <c r="AO477" s="144">
        <v>0</v>
      </c>
      <c r="AP477" s="144">
        <v>0</v>
      </c>
      <c r="AQ477" s="144">
        <v>0</v>
      </c>
      <c r="AR477" s="144">
        <v>0</v>
      </c>
      <c r="AS477" s="144">
        <v>23747.5</v>
      </c>
      <c r="AT477" s="144">
        <v>0</v>
      </c>
      <c r="AU477" s="144">
        <v>0</v>
      </c>
      <c r="AV477" s="144">
        <v>0</v>
      </c>
      <c r="AW477" s="144">
        <v>0</v>
      </c>
      <c r="AX477" s="144">
        <v>0</v>
      </c>
      <c r="AY477" s="144">
        <v>23747.5</v>
      </c>
      <c r="AZ477" s="144">
        <v>0</v>
      </c>
      <c r="BA477" s="22">
        <f t="shared" si="21"/>
        <v>0</v>
      </c>
      <c r="BB477" s="22">
        <f t="shared" si="22"/>
        <v>47495</v>
      </c>
      <c r="BC477" s="22">
        <f t="shared" si="23"/>
        <v>47495</v>
      </c>
    </row>
    <row r="478" spans="1:55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8">
        <v>43790</v>
      </c>
      <c r="AF478" s="148">
        <v>46347</v>
      </c>
      <c r="AG478" s="149">
        <v>155465</v>
      </c>
      <c r="AH478" s="83">
        <v>2.0583333333333331</v>
      </c>
      <c r="AI478" s="83">
        <v>7</v>
      </c>
      <c r="AJ478" s="150">
        <v>5.6399999999999999E-2</v>
      </c>
      <c r="AK478" s="79" t="s">
        <v>651</v>
      </c>
      <c r="AL478" s="79" t="s">
        <v>652</v>
      </c>
      <c r="AM478" s="144">
        <v>0</v>
      </c>
      <c r="AN478" s="144">
        <v>0</v>
      </c>
      <c r="AO478" s="144">
        <v>0</v>
      </c>
      <c r="AP478" s="144">
        <v>0</v>
      </c>
      <c r="AQ478" s="144">
        <v>0</v>
      </c>
      <c r="AR478" s="144">
        <v>0</v>
      </c>
      <c r="AS478" s="144">
        <v>0</v>
      </c>
      <c r="AT478" s="144">
        <v>0</v>
      </c>
      <c r="AU478" s="144">
        <v>0</v>
      </c>
      <c r="AV478" s="144">
        <v>0</v>
      </c>
      <c r="AW478" s="144">
        <v>0</v>
      </c>
      <c r="AX478" s="144">
        <v>0</v>
      </c>
      <c r="AY478" s="144">
        <v>77732.5</v>
      </c>
      <c r="AZ478" s="144">
        <v>0</v>
      </c>
      <c r="BA478" s="22">
        <f t="shared" si="21"/>
        <v>0</v>
      </c>
      <c r="BB478" s="22">
        <f t="shared" si="22"/>
        <v>77732.5</v>
      </c>
      <c r="BC478" s="22">
        <f t="shared" si="23"/>
        <v>77732.5</v>
      </c>
    </row>
    <row r="479" spans="1:55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8">
        <v>43790</v>
      </c>
      <c r="AF479" s="148">
        <v>46712</v>
      </c>
      <c r="AG479" s="149">
        <v>206795</v>
      </c>
      <c r="AH479" s="83">
        <v>3.0583333333333331</v>
      </c>
      <c r="AI479" s="83">
        <v>8</v>
      </c>
      <c r="AJ479" s="150">
        <v>5.9299999999999999E-2</v>
      </c>
      <c r="AK479" s="79" t="s">
        <v>651</v>
      </c>
      <c r="AL479" s="79" t="s">
        <v>652</v>
      </c>
      <c r="AM479" s="144">
        <v>0</v>
      </c>
      <c r="AN479" s="144">
        <v>0</v>
      </c>
      <c r="AO479" s="144">
        <v>0</v>
      </c>
      <c r="AP479" s="144">
        <v>0</v>
      </c>
      <c r="AQ479" s="144">
        <v>0</v>
      </c>
      <c r="AR479" s="144">
        <v>0</v>
      </c>
      <c r="AS479" s="144">
        <v>0</v>
      </c>
      <c r="AT479" s="144">
        <v>0</v>
      </c>
      <c r="AU479" s="144">
        <v>0</v>
      </c>
      <c r="AV479" s="144">
        <v>0</v>
      </c>
      <c r="AW479" s="144">
        <v>0</v>
      </c>
      <c r="AX479" s="144">
        <v>0</v>
      </c>
      <c r="AY479" s="144">
        <v>68931.66</v>
      </c>
      <c r="AZ479" s="144">
        <v>0</v>
      </c>
      <c r="BA479" s="22">
        <f t="shared" si="21"/>
        <v>0</v>
      </c>
      <c r="BB479" s="22">
        <f t="shared" si="22"/>
        <v>68931.66</v>
      </c>
      <c r="BC479" s="22">
        <f t="shared" si="23"/>
        <v>68931.66</v>
      </c>
    </row>
    <row r="480" spans="1:55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8">
        <v>43790</v>
      </c>
      <c r="AF480" s="148">
        <v>47078</v>
      </c>
      <c r="AG480" s="149">
        <v>172427.5</v>
      </c>
      <c r="AH480" s="83">
        <v>4.0583333333333336</v>
      </c>
      <c r="AI480" s="83">
        <v>9</v>
      </c>
      <c r="AJ480" s="150">
        <v>6.2100000000000002E-2</v>
      </c>
      <c r="AK480" s="79" t="s">
        <v>651</v>
      </c>
      <c r="AL480" s="79" t="s">
        <v>652</v>
      </c>
      <c r="AM480" s="144">
        <v>0</v>
      </c>
      <c r="AN480" s="144">
        <v>0</v>
      </c>
      <c r="AO480" s="144">
        <v>0</v>
      </c>
      <c r="AP480" s="144">
        <v>0</v>
      </c>
      <c r="AQ480" s="144">
        <v>0</v>
      </c>
      <c r="AR480" s="144">
        <v>0</v>
      </c>
      <c r="AS480" s="144">
        <v>0</v>
      </c>
      <c r="AT480" s="144">
        <v>0</v>
      </c>
      <c r="AU480" s="144">
        <v>0</v>
      </c>
      <c r="AV480" s="144">
        <v>0</v>
      </c>
      <c r="AW480" s="144">
        <v>0</v>
      </c>
      <c r="AX480" s="144">
        <v>0</v>
      </c>
      <c r="AY480" s="144">
        <v>43106.87</v>
      </c>
      <c r="AZ480" s="144">
        <v>0</v>
      </c>
      <c r="BA480" s="22">
        <f t="shared" si="21"/>
        <v>0</v>
      </c>
      <c r="BB480" s="22">
        <f t="shared" si="22"/>
        <v>43106.87</v>
      </c>
      <c r="BC480" s="22">
        <f t="shared" si="23"/>
        <v>43106.87</v>
      </c>
    </row>
    <row r="481" spans="1:55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8">
        <v>43790</v>
      </c>
      <c r="AF481" s="148">
        <v>47443</v>
      </c>
      <c r="AG481" s="149">
        <v>53100</v>
      </c>
      <c r="AH481" s="83">
        <v>5.0583333333333336</v>
      </c>
      <c r="AI481" s="83">
        <v>10</v>
      </c>
      <c r="AJ481" s="150">
        <v>6.5000000000000002E-2</v>
      </c>
      <c r="AK481" s="79" t="s">
        <v>651</v>
      </c>
      <c r="AL481" s="79" t="s">
        <v>652</v>
      </c>
      <c r="AM481" s="144">
        <v>0</v>
      </c>
      <c r="AN481" s="144">
        <v>0</v>
      </c>
      <c r="AO481" s="144">
        <v>0</v>
      </c>
      <c r="AP481" s="144">
        <v>0</v>
      </c>
      <c r="AQ481" s="144">
        <v>0</v>
      </c>
      <c r="AR481" s="144">
        <v>0</v>
      </c>
      <c r="AS481" s="144">
        <v>0</v>
      </c>
      <c r="AT481" s="144">
        <v>0</v>
      </c>
      <c r="AU481" s="144">
        <v>0</v>
      </c>
      <c r="AV481" s="144">
        <v>0</v>
      </c>
      <c r="AW481" s="144">
        <v>0</v>
      </c>
      <c r="AX481" s="144">
        <v>0</v>
      </c>
      <c r="AY481" s="144">
        <v>10620</v>
      </c>
      <c r="AZ481" s="144">
        <v>0</v>
      </c>
      <c r="BA481" s="22">
        <f t="shared" si="21"/>
        <v>0</v>
      </c>
      <c r="BB481" s="22">
        <f t="shared" si="22"/>
        <v>10620</v>
      </c>
      <c r="BC481" s="22">
        <f t="shared" si="23"/>
        <v>10620</v>
      </c>
    </row>
    <row r="482" spans="1:55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26550</v>
      </c>
      <c r="X482" s="77">
        <v>0</v>
      </c>
      <c r="Y482" s="77">
        <v>0</v>
      </c>
      <c r="Z482" s="77">
        <v>112.17</v>
      </c>
      <c r="AA482" s="77">
        <v>0</v>
      </c>
      <c r="AB482" s="77">
        <v>0</v>
      </c>
      <c r="AC482" s="77">
        <v>0</v>
      </c>
      <c r="AD482" s="77">
        <v>26550</v>
      </c>
      <c r="AE482" s="148">
        <v>43803</v>
      </c>
      <c r="AF482" s="148">
        <v>45630</v>
      </c>
      <c r="AG482" s="149">
        <v>53100</v>
      </c>
      <c r="AH482" s="83">
        <v>9.4444444444444442E-2</v>
      </c>
      <c r="AI482" s="83">
        <v>5</v>
      </c>
      <c r="AJ482" s="150">
        <v>5.0700000000000002E-2</v>
      </c>
      <c r="AK482" s="79" t="s">
        <v>651</v>
      </c>
      <c r="AL482" s="79" t="s">
        <v>652</v>
      </c>
      <c r="AM482" s="144">
        <v>0</v>
      </c>
      <c r="AN482" s="144">
        <v>26550</v>
      </c>
      <c r="AO482" s="144">
        <v>0</v>
      </c>
      <c r="AP482" s="144">
        <v>0</v>
      </c>
      <c r="AQ482" s="144">
        <v>0</v>
      </c>
      <c r="AR482" s="144">
        <v>0</v>
      </c>
      <c r="AS482" s="144">
        <v>0</v>
      </c>
      <c r="AT482" s="144">
        <v>0</v>
      </c>
      <c r="AU482" s="144">
        <v>0</v>
      </c>
      <c r="AV482" s="144">
        <v>0</v>
      </c>
      <c r="AW482" s="144">
        <v>0</v>
      </c>
      <c r="AX482" s="144">
        <v>0</v>
      </c>
      <c r="AY482" s="144">
        <v>0</v>
      </c>
      <c r="AZ482" s="144">
        <v>0</v>
      </c>
      <c r="BA482" s="22">
        <f t="shared" si="21"/>
        <v>26550</v>
      </c>
      <c r="BB482" s="22">
        <f t="shared" si="22"/>
        <v>0</v>
      </c>
      <c r="BC482" s="22">
        <f t="shared" si="23"/>
        <v>26550</v>
      </c>
    </row>
    <row r="483" spans="1:55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8">
        <v>43803</v>
      </c>
      <c r="AF483" s="148">
        <v>46360</v>
      </c>
      <c r="AG483" s="149">
        <v>53100</v>
      </c>
      <c r="AH483" s="83">
        <v>2.0944444444444446</v>
      </c>
      <c r="AI483" s="83">
        <v>7</v>
      </c>
      <c r="AJ483" s="150">
        <v>5.6399999999999999E-2</v>
      </c>
      <c r="AK483" s="79" t="s">
        <v>651</v>
      </c>
      <c r="AL483" s="79" t="s">
        <v>652</v>
      </c>
      <c r="AM483" s="144">
        <v>0</v>
      </c>
      <c r="AN483" s="144">
        <v>0</v>
      </c>
      <c r="AO483" s="144">
        <v>0</v>
      </c>
      <c r="AP483" s="144">
        <v>0</v>
      </c>
      <c r="AQ483" s="144">
        <v>0</v>
      </c>
      <c r="AR483" s="144">
        <v>0</v>
      </c>
      <c r="AS483" s="144">
        <v>0</v>
      </c>
      <c r="AT483" s="144">
        <v>0</v>
      </c>
      <c r="AU483" s="144">
        <v>0</v>
      </c>
      <c r="AV483" s="144">
        <v>0</v>
      </c>
      <c r="AW483" s="144">
        <v>0</v>
      </c>
      <c r="AX483" s="144">
        <v>0</v>
      </c>
      <c r="AY483" s="144">
        <v>0</v>
      </c>
      <c r="AZ483" s="144">
        <v>26550</v>
      </c>
      <c r="BA483" s="22">
        <f t="shared" si="21"/>
        <v>0</v>
      </c>
      <c r="BB483" s="22">
        <f t="shared" si="22"/>
        <v>26550</v>
      </c>
      <c r="BC483" s="22">
        <f t="shared" si="23"/>
        <v>26550</v>
      </c>
    </row>
    <row r="484" spans="1:55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8">
        <v>43803</v>
      </c>
      <c r="AF484" s="148">
        <v>46725</v>
      </c>
      <c r="AG484" s="149">
        <v>49855</v>
      </c>
      <c r="AH484" s="83">
        <v>3.0944444444444446</v>
      </c>
      <c r="AI484" s="83">
        <v>8</v>
      </c>
      <c r="AJ484" s="150">
        <v>5.9299999999999999E-2</v>
      </c>
      <c r="AK484" s="79" t="s">
        <v>651</v>
      </c>
      <c r="AL484" s="79" t="s">
        <v>652</v>
      </c>
      <c r="AM484" s="144">
        <v>0</v>
      </c>
      <c r="AN484" s="144">
        <v>0</v>
      </c>
      <c r="AO484" s="144">
        <v>0</v>
      </c>
      <c r="AP484" s="144">
        <v>0</v>
      </c>
      <c r="AQ484" s="144">
        <v>0</v>
      </c>
      <c r="AR484" s="144">
        <v>0</v>
      </c>
      <c r="AS484" s="144">
        <v>0</v>
      </c>
      <c r="AT484" s="144">
        <v>0</v>
      </c>
      <c r="AU484" s="144">
        <v>0</v>
      </c>
      <c r="AV484" s="144">
        <v>0</v>
      </c>
      <c r="AW484" s="144">
        <v>0</v>
      </c>
      <c r="AX484" s="144">
        <v>0</v>
      </c>
      <c r="AY484" s="144">
        <v>0</v>
      </c>
      <c r="AZ484" s="144">
        <v>16618.330000000002</v>
      </c>
      <c r="BA484" s="22">
        <f t="shared" si="21"/>
        <v>0</v>
      </c>
      <c r="BB484" s="22">
        <f t="shared" si="22"/>
        <v>16618.330000000002</v>
      </c>
      <c r="BC484" s="22">
        <f t="shared" si="23"/>
        <v>16618.330000000002</v>
      </c>
    </row>
    <row r="485" spans="1:55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35050</v>
      </c>
      <c r="X485" s="77">
        <v>0</v>
      </c>
      <c r="Y485" s="77">
        <v>0</v>
      </c>
      <c r="Z485" s="77">
        <v>148.09</v>
      </c>
      <c r="AA485" s="77">
        <v>0</v>
      </c>
      <c r="AB485" s="77">
        <v>0</v>
      </c>
      <c r="AC485" s="77">
        <v>0</v>
      </c>
      <c r="AD485" s="77">
        <v>35050</v>
      </c>
      <c r="AE485" s="148">
        <v>43803</v>
      </c>
      <c r="AF485" s="148">
        <v>45630</v>
      </c>
      <c r="AG485" s="149">
        <v>70100</v>
      </c>
      <c r="AH485" s="83">
        <v>9.4444444444444442E-2</v>
      </c>
      <c r="AI485" s="83">
        <v>5</v>
      </c>
      <c r="AJ485" s="150">
        <v>5.0700000000000002E-2</v>
      </c>
      <c r="AK485" s="79" t="s">
        <v>651</v>
      </c>
      <c r="AL485" s="79" t="s">
        <v>652</v>
      </c>
      <c r="AM485" s="144">
        <v>0</v>
      </c>
      <c r="AN485" s="144">
        <v>35050</v>
      </c>
      <c r="AO485" s="144">
        <v>0</v>
      </c>
      <c r="AP485" s="144">
        <v>0</v>
      </c>
      <c r="AQ485" s="144">
        <v>0</v>
      </c>
      <c r="AR485" s="144">
        <v>0</v>
      </c>
      <c r="AS485" s="144">
        <v>0</v>
      </c>
      <c r="AT485" s="144">
        <v>0</v>
      </c>
      <c r="AU485" s="144">
        <v>0</v>
      </c>
      <c r="AV485" s="144">
        <v>0</v>
      </c>
      <c r="AW485" s="144">
        <v>0</v>
      </c>
      <c r="AX485" s="144">
        <v>0</v>
      </c>
      <c r="AY485" s="144">
        <v>0</v>
      </c>
      <c r="AZ485" s="144">
        <v>0</v>
      </c>
      <c r="BA485" s="22">
        <f t="shared" si="21"/>
        <v>35050</v>
      </c>
      <c r="BB485" s="22">
        <f t="shared" si="22"/>
        <v>0</v>
      </c>
      <c r="BC485" s="22">
        <f t="shared" si="23"/>
        <v>35050</v>
      </c>
    </row>
    <row r="486" spans="1:55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8">
        <v>43803</v>
      </c>
      <c r="AF486" s="148">
        <v>45995</v>
      </c>
      <c r="AG486" s="149">
        <v>46462.5</v>
      </c>
      <c r="AH486" s="83">
        <v>1.0944444444444446</v>
      </c>
      <c r="AI486" s="83">
        <v>6</v>
      </c>
      <c r="AJ486" s="150">
        <v>5.3600000000000002E-2</v>
      </c>
      <c r="AK486" s="79" t="s">
        <v>651</v>
      </c>
      <c r="AL486" s="79" t="s">
        <v>652</v>
      </c>
      <c r="AM486" s="144">
        <v>0</v>
      </c>
      <c r="AN486" s="144">
        <v>0</v>
      </c>
      <c r="AO486" s="144">
        <v>0</v>
      </c>
      <c r="AP486" s="144">
        <v>0</v>
      </c>
      <c r="AQ486" s="144">
        <v>0</v>
      </c>
      <c r="AR486" s="144">
        <v>0</v>
      </c>
      <c r="AS486" s="144">
        <v>0</v>
      </c>
      <c r="AT486" s="144">
        <v>23231.25</v>
      </c>
      <c r="AU486" s="144">
        <v>0</v>
      </c>
      <c r="AV486" s="144">
        <v>0</v>
      </c>
      <c r="AW486" s="144">
        <v>0</v>
      </c>
      <c r="AX486" s="144">
        <v>0</v>
      </c>
      <c r="AY486" s="144">
        <v>0</v>
      </c>
      <c r="AZ486" s="144">
        <v>23231.25</v>
      </c>
      <c r="BA486" s="22">
        <f t="shared" si="21"/>
        <v>0</v>
      </c>
      <c r="BB486" s="22">
        <f t="shared" si="22"/>
        <v>46462.5</v>
      </c>
      <c r="BC486" s="22">
        <f t="shared" si="23"/>
        <v>46462.5</v>
      </c>
    </row>
    <row r="487" spans="1:55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8">
        <v>43803</v>
      </c>
      <c r="AF487" s="148">
        <v>46360</v>
      </c>
      <c r="AG487" s="149">
        <v>143665</v>
      </c>
      <c r="AH487" s="83">
        <v>2.0944444444444446</v>
      </c>
      <c r="AI487" s="83">
        <v>7</v>
      </c>
      <c r="AJ487" s="150">
        <v>5.6399999999999999E-2</v>
      </c>
      <c r="AK487" s="79" t="s">
        <v>651</v>
      </c>
      <c r="AL487" s="79" t="s">
        <v>652</v>
      </c>
      <c r="AM487" s="144">
        <v>0</v>
      </c>
      <c r="AN487" s="144">
        <v>0</v>
      </c>
      <c r="AO487" s="144">
        <v>0</v>
      </c>
      <c r="AP487" s="144">
        <v>0</v>
      </c>
      <c r="AQ487" s="144">
        <v>0</v>
      </c>
      <c r="AR487" s="144">
        <v>0</v>
      </c>
      <c r="AS487" s="144">
        <v>0</v>
      </c>
      <c r="AT487" s="144">
        <v>0</v>
      </c>
      <c r="AU487" s="144">
        <v>0</v>
      </c>
      <c r="AV487" s="144">
        <v>0</v>
      </c>
      <c r="AW487" s="144">
        <v>0</v>
      </c>
      <c r="AX487" s="144">
        <v>0</v>
      </c>
      <c r="AY487" s="144">
        <v>0</v>
      </c>
      <c r="AZ487" s="144">
        <v>71832.5</v>
      </c>
      <c r="BA487" s="22">
        <f t="shared" si="21"/>
        <v>0</v>
      </c>
      <c r="BB487" s="22">
        <f t="shared" si="22"/>
        <v>71832.5</v>
      </c>
      <c r="BC487" s="22">
        <f t="shared" si="23"/>
        <v>71832.5</v>
      </c>
    </row>
    <row r="488" spans="1:55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8">
        <v>43803</v>
      </c>
      <c r="AF488" s="148">
        <v>46725</v>
      </c>
      <c r="AG488" s="149">
        <v>100300</v>
      </c>
      <c r="AH488" s="83">
        <v>3.0944444444444446</v>
      </c>
      <c r="AI488" s="83">
        <v>8</v>
      </c>
      <c r="AJ488" s="150">
        <v>5.9299999999999999E-2</v>
      </c>
      <c r="AK488" s="79" t="s">
        <v>651</v>
      </c>
      <c r="AL488" s="79" t="s">
        <v>652</v>
      </c>
      <c r="AM488" s="144">
        <v>0</v>
      </c>
      <c r="AN488" s="144">
        <v>0</v>
      </c>
      <c r="AO488" s="144">
        <v>0</v>
      </c>
      <c r="AP488" s="144">
        <v>0</v>
      </c>
      <c r="AQ488" s="144">
        <v>0</v>
      </c>
      <c r="AR488" s="144">
        <v>0</v>
      </c>
      <c r="AS488" s="144">
        <v>0</v>
      </c>
      <c r="AT488" s="144">
        <v>0</v>
      </c>
      <c r="AU488" s="144">
        <v>0</v>
      </c>
      <c r="AV488" s="144">
        <v>0</v>
      </c>
      <c r="AW488" s="144">
        <v>0</v>
      </c>
      <c r="AX488" s="144">
        <v>0</v>
      </c>
      <c r="AY488" s="144">
        <v>0</v>
      </c>
      <c r="AZ488" s="144">
        <v>33433.339999999997</v>
      </c>
      <c r="BA488" s="22">
        <f t="shared" si="21"/>
        <v>0</v>
      </c>
      <c r="BB488" s="22">
        <f t="shared" si="22"/>
        <v>33433.339999999997</v>
      </c>
      <c r="BC488" s="22">
        <f t="shared" si="23"/>
        <v>33433.339999999997</v>
      </c>
    </row>
    <row r="489" spans="1:55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25001.25</v>
      </c>
      <c r="X489" s="77">
        <v>0</v>
      </c>
      <c r="Y489" s="77">
        <v>0</v>
      </c>
      <c r="Z489" s="77">
        <v>105.63</v>
      </c>
      <c r="AA489" s="77">
        <v>0</v>
      </c>
      <c r="AB489" s="77">
        <v>0</v>
      </c>
      <c r="AC489" s="77">
        <v>0</v>
      </c>
      <c r="AD489" s="77">
        <v>25001.25</v>
      </c>
      <c r="AE489" s="148">
        <v>43803</v>
      </c>
      <c r="AF489" s="148">
        <v>45630</v>
      </c>
      <c r="AG489" s="149">
        <v>50002.5</v>
      </c>
      <c r="AH489" s="83">
        <v>9.4444444444444442E-2</v>
      </c>
      <c r="AI489" s="83">
        <v>5</v>
      </c>
      <c r="AJ489" s="150">
        <v>5.0700000000000002E-2</v>
      </c>
      <c r="AK489" s="79" t="s">
        <v>651</v>
      </c>
      <c r="AL489" s="79" t="s">
        <v>652</v>
      </c>
      <c r="AM489" s="144">
        <v>0</v>
      </c>
      <c r="AN489" s="144">
        <v>25001.25</v>
      </c>
      <c r="AO489" s="144">
        <v>0</v>
      </c>
      <c r="AP489" s="144">
        <v>0</v>
      </c>
      <c r="AQ489" s="144">
        <v>0</v>
      </c>
      <c r="AR489" s="144">
        <v>0</v>
      </c>
      <c r="AS489" s="144">
        <v>0</v>
      </c>
      <c r="AT489" s="144">
        <v>0</v>
      </c>
      <c r="AU489" s="144">
        <v>0</v>
      </c>
      <c r="AV489" s="144">
        <v>0</v>
      </c>
      <c r="AW489" s="144">
        <v>0</v>
      </c>
      <c r="AX489" s="144">
        <v>0</v>
      </c>
      <c r="AY489" s="144">
        <v>0</v>
      </c>
      <c r="AZ489" s="144">
        <v>0</v>
      </c>
      <c r="BA489" s="22">
        <f t="shared" si="21"/>
        <v>25001.25</v>
      </c>
      <c r="BB489" s="22">
        <f t="shared" si="22"/>
        <v>0</v>
      </c>
      <c r="BC489" s="22">
        <f t="shared" si="23"/>
        <v>25001.25</v>
      </c>
    </row>
    <row r="490" spans="1:55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8">
        <v>43803</v>
      </c>
      <c r="AF490" s="148">
        <v>46725</v>
      </c>
      <c r="AG490" s="149">
        <v>53100</v>
      </c>
      <c r="AH490" s="83">
        <v>3.0944444444444446</v>
      </c>
      <c r="AI490" s="83">
        <v>8</v>
      </c>
      <c r="AJ490" s="150">
        <v>5.9299999999999999E-2</v>
      </c>
      <c r="AK490" s="79" t="s">
        <v>651</v>
      </c>
      <c r="AL490" s="79" t="s">
        <v>652</v>
      </c>
      <c r="AM490" s="144">
        <v>0</v>
      </c>
      <c r="AN490" s="144">
        <v>0</v>
      </c>
      <c r="AO490" s="144">
        <v>0</v>
      </c>
      <c r="AP490" s="144">
        <v>0</v>
      </c>
      <c r="AQ490" s="144">
        <v>0</v>
      </c>
      <c r="AR490" s="144">
        <v>0</v>
      </c>
      <c r="AS490" s="144">
        <v>0</v>
      </c>
      <c r="AT490" s="144">
        <v>0</v>
      </c>
      <c r="AU490" s="144">
        <v>0</v>
      </c>
      <c r="AV490" s="144">
        <v>0</v>
      </c>
      <c r="AW490" s="144">
        <v>0</v>
      </c>
      <c r="AX490" s="144">
        <v>0</v>
      </c>
      <c r="AY490" s="144">
        <v>0</v>
      </c>
      <c r="AZ490" s="144">
        <v>17700</v>
      </c>
      <c r="BA490" s="22">
        <f t="shared" si="21"/>
        <v>0</v>
      </c>
      <c r="BB490" s="22">
        <f t="shared" si="22"/>
        <v>17700</v>
      </c>
      <c r="BC490" s="22">
        <f t="shared" si="23"/>
        <v>17700</v>
      </c>
    </row>
    <row r="491" spans="1:55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8">
        <v>43803</v>
      </c>
      <c r="AF491" s="148">
        <v>47091</v>
      </c>
      <c r="AG491" s="149">
        <v>235852.5</v>
      </c>
      <c r="AH491" s="83">
        <v>4.0944444444444441</v>
      </c>
      <c r="AI491" s="83">
        <v>9</v>
      </c>
      <c r="AJ491" s="150">
        <v>6.2100000000000002E-2</v>
      </c>
      <c r="AK491" s="79" t="s">
        <v>651</v>
      </c>
      <c r="AL491" s="79" t="s">
        <v>652</v>
      </c>
      <c r="AM491" s="144">
        <v>0</v>
      </c>
      <c r="AN491" s="144">
        <v>0</v>
      </c>
      <c r="AO491" s="144">
        <v>0</v>
      </c>
      <c r="AP491" s="144">
        <v>0</v>
      </c>
      <c r="AQ491" s="144">
        <v>0</v>
      </c>
      <c r="AR491" s="144">
        <v>0</v>
      </c>
      <c r="AS491" s="144">
        <v>0</v>
      </c>
      <c r="AT491" s="144">
        <v>0</v>
      </c>
      <c r="AU491" s="144">
        <v>0</v>
      </c>
      <c r="AV491" s="144">
        <v>0</v>
      </c>
      <c r="AW491" s="144">
        <v>0</v>
      </c>
      <c r="AX491" s="144">
        <v>0</v>
      </c>
      <c r="AY491" s="144">
        <v>0</v>
      </c>
      <c r="AZ491" s="144">
        <v>58963.13</v>
      </c>
      <c r="BA491" s="22">
        <f t="shared" si="21"/>
        <v>0</v>
      </c>
      <c r="BB491" s="22">
        <f t="shared" si="22"/>
        <v>58963.13</v>
      </c>
      <c r="BC491" s="22">
        <f t="shared" si="23"/>
        <v>58963.13</v>
      </c>
    </row>
    <row r="492" spans="1:55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26550</v>
      </c>
      <c r="X492" s="77">
        <v>0</v>
      </c>
      <c r="Y492" s="77">
        <v>0</v>
      </c>
      <c r="Z492" s="77">
        <v>112.17</v>
      </c>
      <c r="AA492" s="77">
        <v>0</v>
      </c>
      <c r="AB492" s="77">
        <v>0</v>
      </c>
      <c r="AC492" s="77">
        <v>0</v>
      </c>
      <c r="AD492" s="77">
        <v>26550</v>
      </c>
      <c r="AE492" s="148">
        <v>43803</v>
      </c>
      <c r="AF492" s="148">
        <v>45630</v>
      </c>
      <c r="AG492" s="149">
        <v>53100</v>
      </c>
      <c r="AH492" s="83">
        <v>9.4444444444444442E-2</v>
      </c>
      <c r="AI492" s="83">
        <v>5</v>
      </c>
      <c r="AJ492" s="150">
        <v>5.0700000000000002E-2</v>
      </c>
      <c r="AK492" s="79" t="s">
        <v>651</v>
      </c>
      <c r="AL492" s="79" t="s">
        <v>652</v>
      </c>
      <c r="AM492" s="144">
        <v>0</v>
      </c>
      <c r="AN492" s="144">
        <v>26550</v>
      </c>
      <c r="AO492" s="144">
        <v>0</v>
      </c>
      <c r="AP492" s="144">
        <v>0</v>
      </c>
      <c r="AQ492" s="144">
        <v>0</v>
      </c>
      <c r="AR492" s="144">
        <v>0</v>
      </c>
      <c r="AS492" s="144">
        <v>0</v>
      </c>
      <c r="AT492" s="144">
        <v>0</v>
      </c>
      <c r="AU492" s="144">
        <v>0</v>
      </c>
      <c r="AV492" s="144">
        <v>0</v>
      </c>
      <c r="AW492" s="144">
        <v>0</v>
      </c>
      <c r="AX492" s="144">
        <v>0</v>
      </c>
      <c r="AY492" s="144">
        <v>0</v>
      </c>
      <c r="AZ492" s="144">
        <v>0</v>
      </c>
      <c r="BA492" s="22">
        <f t="shared" si="21"/>
        <v>26550</v>
      </c>
      <c r="BB492" s="22">
        <f t="shared" si="22"/>
        <v>0</v>
      </c>
      <c r="BC492" s="22">
        <f t="shared" si="23"/>
        <v>26550</v>
      </c>
    </row>
    <row r="493" spans="1:55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53100</v>
      </c>
      <c r="X493" s="77">
        <v>0</v>
      </c>
      <c r="Y493" s="77">
        <v>0</v>
      </c>
      <c r="Z493" s="77">
        <v>224.35</v>
      </c>
      <c r="AA493" s="77">
        <v>0</v>
      </c>
      <c r="AB493" s="77">
        <v>0</v>
      </c>
      <c r="AC493" s="77">
        <v>0</v>
      </c>
      <c r="AD493" s="77">
        <v>53100</v>
      </c>
      <c r="AE493" s="148">
        <v>43803</v>
      </c>
      <c r="AF493" s="148">
        <v>45630</v>
      </c>
      <c r="AG493" s="149">
        <v>106200</v>
      </c>
      <c r="AH493" s="83">
        <v>9.4444444444444442E-2</v>
      </c>
      <c r="AI493" s="83">
        <v>5</v>
      </c>
      <c r="AJ493" s="150">
        <v>5.0700000000000002E-2</v>
      </c>
      <c r="AK493" s="79" t="s">
        <v>651</v>
      </c>
      <c r="AL493" s="79" t="s">
        <v>652</v>
      </c>
      <c r="AM493" s="144">
        <v>0</v>
      </c>
      <c r="AN493" s="144">
        <v>53100</v>
      </c>
      <c r="AO493" s="144">
        <v>0</v>
      </c>
      <c r="AP493" s="144">
        <v>0</v>
      </c>
      <c r="AQ493" s="144">
        <v>0</v>
      </c>
      <c r="AR493" s="144">
        <v>0</v>
      </c>
      <c r="AS493" s="144">
        <v>0</v>
      </c>
      <c r="AT493" s="144">
        <v>0</v>
      </c>
      <c r="AU493" s="144">
        <v>0</v>
      </c>
      <c r="AV493" s="144">
        <v>0</v>
      </c>
      <c r="AW493" s="144">
        <v>0</v>
      </c>
      <c r="AX493" s="144">
        <v>0</v>
      </c>
      <c r="AY493" s="144">
        <v>0</v>
      </c>
      <c r="AZ493" s="144">
        <v>0</v>
      </c>
      <c r="BA493" s="22">
        <f t="shared" si="21"/>
        <v>53100</v>
      </c>
      <c r="BB493" s="22">
        <f t="shared" si="22"/>
        <v>0</v>
      </c>
      <c r="BC493" s="22">
        <f t="shared" si="23"/>
        <v>53100</v>
      </c>
    </row>
    <row r="494" spans="1:55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8">
        <v>43803</v>
      </c>
      <c r="AF494" s="148">
        <v>45995</v>
      </c>
      <c r="AG494" s="149">
        <v>308275</v>
      </c>
      <c r="AH494" s="83">
        <v>1.0944444444444446</v>
      </c>
      <c r="AI494" s="83">
        <v>6</v>
      </c>
      <c r="AJ494" s="150">
        <v>5.3600000000000002E-2</v>
      </c>
      <c r="AK494" s="79" t="s">
        <v>651</v>
      </c>
      <c r="AL494" s="79" t="s">
        <v>652</v>
      </c>
      <c r="AM494" s="144">
        <v>0</v>
      </c>
      <c r="AN494" s="144">
        <v>0</v>
      </c>
      <c r="AO494" s="144">
        <v>0</v>
      </c>
      <c r="AP494" s="144">
        <v>0</v>
      </c>
      <c r="AQ494" s="144">
        <v>0</v>
      </c>
      <c r="AR494" s="144">
        <v>0</v>
      </c>
      <c r="AS494" s="144">
        <v>0</v>
      </c>
      <c r="AT494" s="144">
        <v>154137.5</v>
      </c>
      <c r="AU494" s="144">
        <v>0</v>
      </c>
      <c r="AV494" s="144">
        <v>0</v>
      </c>
      <c r="AW494" s="144">
        <v>0</v>
      </c>
      <c r="AX494" s="144">
        <v>0</v>
      </c>
      <c r="AY494" s="144">
        <v>0</v>
      </c>
      <c r="AZ494" s="144">
        <v>154137.5</v>
      </c>
      <c r="BA494" s="22">
        <f t="shared" si="21"/>
        <v>0</v>
      </c>
      <c r="BB494" s="22">
        <f t="shared" si="22"/>
        <v>308275</v>
      </c>
      <c r="BC494" s="22">
        <f t="shared" si="23"/>
        <v>308275</v>
      </c>
    </row>
    <row r="495" spans="1:55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8">
        <v>43803</v>
      </c>
      <c r="AF495" s="148">
        <v>46360</v>
      </c>
      <c r="AG495" s="149">
        <v>305767.5</v>
      </c>
      <c r="AH495" s="83">
        <v>2.0944444444444446</v>
      </c>
      <c r="AI495" s="83">
        <v>7</v>
      </c>
      <c r="AJ495" s="150">
        <v>5.6399999999999999E-2</v>
      </c>
      <c r="AK495" s="79" t="s">
        <v>651</v>
      </c>
      <c r="AL495" s="79" t="s">
        <v>652</v>
      </c>
      <c r="AM495" s="144">
        <v>0</v>
      </c>
      <c r="AN495" s="144">
        <v>0</v>
      </c>
      <c r="AO495" s="144">
        <v>0</v>
      </c>
      <c r="AP495" s="144">
        <v>0</v>
      </c>
      <c r="AQ495" s="144">
        <v>0</v>
      </c>
      <c r="AR495" s="144">
        <v>0</v>
      </c>
      <c r="AS495" s="144">
        <v>0</v>
      </c>
      <c r="AT495" s="144">
        <v>0</v>
      </c>
      <c r="AU495" s="144">
        <v>0</v>
      </c>
      <c r="AV495" s="144">
        <v>0</v>
      </c>
      <c r="AW495" s="144">
        <v>0</v>
      </c>
      <c r="AX495" s="144">
        <v>0</v>
      </c>
      <c r="AY495" s="144">
        <v>0</v>
      </c>
      <c r="AZ495" s="144">
        <v>152883.75</v>
      </c>
      <c r="BA495" s="22">
        <f t="shared" si="21"/>
        <v>0</v>
      </c>
      <c r="BB495" s="22">
        <f t="shared" si="22"/>
        <v>152883.75</v>
      </c>
      <c r="BC495" s="22">
        <f t="shared" si="23"/>
        <v>152883.75</v>
      </c>
    </row>
    <row r="496" spans="1:55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8">
        <v>43803</v>
      </c>
      <c r="AF496" s="148">
        <v>46725</v>
      </c>
      <c r="AG496" s="149">
        <v>257535</v>
      </c>
      <c r="AH496" s="83">
        <v>3.0944444444444446</v>
      </c>
      <c r="AI496" s="83">
        <v>8</v>
      </c>
      <c r="AJ496" s="150">
        <v>5.9299999999999999E-2</v>
      </c>
      <c r="AK496" s="79" t="s">
        <v>651</v>
      </c>
      <c r="AL496" s="79" t="s">
        <v>652</v>
      </c>
      <c r="AM496" s="144">
        <v>0</v>
      </c>
      <c r="AN496" s="144">
        <v>0</v>
      </c>
      <c r="AO496" s="144">
        <v>0</v>
      </c>
      <c r="AP496" s="144">
        <v>0</v>
      </c>
      <c r="AQ496" s="144">
        <v>0</v>
      </c>
      <c r="AR496" s="144">
        <v>0</v>
      </c>
      <c r="AS496" s="144">
        <v>0</v>
      </c>
      <c r="AT496" s="144">
        <v>0</v>
      </c>
      <c r="AU496" s="144">
        <v>0</v>
      </c>
      <c r="AV496" s="144">
        <v>0</v>
      </c>
      <c r="AW496" s="144">
        <v>0</v>
      </c>
      <c r="AX496" s="144">
        <v>0</v>
      </c>
      <c r="AY496" s="144">
        <v>0</v>
      </c>
      <c r="AZ496" s="144">
        <v>85845</v>
      </c>
      <c r="BA496" s="22">
        <f t="shared" si="21"/>
        <v>0</v>
      </c>
      <c r="BB496" s="22">
        <f t="shared" si="22"/>
        <v>85845</v>
      </c>
      <c r="BC496" s="22">
        <f t="shared" si="23"/>
        <v>85845</v>
      </c>
    </row>
    <row r="497" spans="1:55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8">
        <v>43803</v>
      </c>
      <c r="AF497" s="148">
        <v>47091</v>
      </c>
      <c r="AG497" s="149">
        <v>53100</v>
      </c>
      <c r="AH497" s="83">
        <v>4.0944444444444441</v>
      </c>
      <c r="AI497" s="83">
        <v>9</v>
      </c>
      <c r="AJ497" s="150">
        <v>6.2100000000000002E-2</v>
      </c>
      <c r="AK497" s="79" t="s">
        <v>651</v>
      </c>
      <c r="AL497" s="79" t="s">
        <v>652</v>
      </c>
      <c r="AM497" s="144">
        <v>0</v>
      </c>
      <c r="AN497" s="144">
        <v>0</v>
      </c>
      <c r="AO497" s="144">
        <v>0</v>
      </c>
      <c r="AP497" s="144">
        <v>0</v>
      </c>
      <c r="AQ497" s="144">
        <v>0</v>
      </c>
      <c r="AR497" s="144">
        <v>0</v>
      </c>
      <c r="AS497" s="144">
        <v>0</v>
      </c>
      <c r="AT497" s="144">
        <v>0</v>
      </c>
      <c r="AU497" s="144">
        <v>0</v>
      </c>
      <c r="AV497" s="144">
        <v>0</v>
      </c>
      <c r="AW497" s="144">
        <v>0</v>
      </c>
      <c r="AX497" s="144">
        <v>0</v>
      </c>
      <c r="AY497" s="144">
        <v>0</v>
      </c>
      <c r="AZ497" s="144">
        <v>13275</v>
      </c>
      <c r="BA497" s="22">
        <f t="shared" si="21"/>
        <v>0</v>
      </c>
      <c r="BB497" s="22">
        <f t="shared" si="22"/>
        <v>13275</v>
      </c>
      <c r="BC497" s="22">
        <f t="shared" si="23"/>
        <v>13275</v>
      </c>
    </row>
    <row r="498" spans="1:55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26550</v>
      </c>
      <c r="X498" s="77">
        <v>0</v>
      </c>
      <c r="Y498" s="77">
        <v>0</v>
      </c>
      <c r="Z498" s="77">
        <v>112.17</v>
      </c>
      <c r="AA498" s="77">
        <v>0</v>
      </c>
      <c r="AB498" s="77">
        <v>0</v>
      </c>
      <c r="AC498" s="77">
        <v>0</v>
      </c>
      <c r="AD498" s="77">
        <v>26550</v>
      </c>
      <c r="AE498" s="148">
        <v>43803</v>
      </c>
      <c r="AF498" s="148">
        <v>45630</v>
      </c>
      <c r="AG498" s="149">
        <v>53100</v>
      </c>
      <c r="AH498" s="83">
        <v>9.4444444444444442E-2</v>
      </c>
      <c r="AI498" s="83">
        <v>5</v>
      </c>
      <c r="AJ498" s="150">
        <v>5.0700000000000002E-2</v>
      </c>
      <c r="AK498" s="79" t="s">
        <v>651</v>
      </c>
      <c r="AL498" s="79" t="s">
        <v>652</v>
      </c>
      <c r="AM498" s="144">
        <v>0</v>
      </c>
      <c r="AN498" s="144">
        <v>26550</v>
      </c>
      <c r="AO498" s="144">
        <v>0</v>
      </c>
      <c r="AP498" s="144">
        <v>0</v>
      </c>
      <c r="AQ498" s="144">
        <v>0</v>
      </c>
      <c r="AR498" s="144">
        <v>0</v>
      </c>
      <c r="AS498" s="144">
        <v>0</v>
      </c>
      <c r="AT498" s="144">
        <v>0</v>
      </c>
      <c r="AU498" s="144">
        <v>0</v>
      </c>
      <c r="AV498" s="144">
        <v>0</v>
      </c>
      <c r="AW498" s="144">
        <v>0</v>
      </c>
      <c r="AX498" s="144">
        <v>0</v>
      </c>
      <c r="AY498" s="144">
        <v>0</v>
      </c>
      <c r="AZ498" s="144">
        <v>0</v>
      </c>
      <c r="BA498" s="22">
        <f t="shared" si="21"/>
        <v>26550</v>
      </c>
      <c r="BB498" s="22">
        <f t="shared" si="22"/>
        <v>0</v>
      </c>
      <c r="BC498" s="22">
        <f t="shared" si="23"/>
        <v>26550</v>
      </c>
    </row>
    <row r="499" spans="1:55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8">
        <v>43803</v>
      </c>
      <c r="AF499" s="148">
        <v>45995</v>
      </c>
      <c r="AG499" s="149">
        <v>53100</v>
      </c>
      <c r="AH499" s="83">
        <v>1.0944444444444446</v>
      </c>
      <c r="AI499" s="83">
        <v>6</v>
      </c>
      <c r="AJ499" s="150">
        <v>5.3600000000000002E-2</v>
      </c>
      <c r="AK499" s="79" t="s">
        <v>651</v>
      </c>
      <c r="AL499" s="79" t="s">
        <v>652</v>
      </c>
      <c r="AM499" s="144">
        <v>0</v>
      </c>
      <c r="AN499" s="144">
        <v>0</v>
      </c>
      <c r="AO499" s="144">
        <v>0</v>
      </c>
      <c r="AP499" s="144">
        <v>0</v>
      </c>
      <c r="AQ499" s="144">
        <v>0</v>
      </c>
      <c r="AR499" s="144">
        <v>0</v>
      </c>
      <c r="AS499" s="144">
        <v>0</v>
      </c>
      <c r="AT499" s="144">
        <v>26550</v>
      </c>
      <c r="AU499" s="144">
        <v>0</v>
      </c>
      <c r="AV499" s="144">
        <v>0</v>
      </c>
      <c r="AW499" s="144">
        <v>0</v>
      </c>
      <c r="AX499" s="144">
        <v>0</v>
      </c>
      <c r="AY499" s="144">
        <v>0</v>
      </c>
      <c r="AZ499" s="144">
        <v>26550</v>
      </c>
      <c r="BA499" s="22">
        <f t="shared" si="21"/>
        <v>0</v>
      </c>
      <c r="BB499" s="22">
        <f t="shared" si="22"/>
        <v>53100</v>
      </c>
      <c r="BC499" s="22">
        <f t="shared" si="23"/>
        <v>53100</v>
      </c>
    </row>
    <row r="500" spans="1:55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8">
        <v>43803</v>
      </c>
      <c r="AF500" s="148">
        <v>46360</v>
      </c>
      <c r="AG500" s="149">
        <v>259747.5</v>
      </c>
      <c r="AH500" s="83">
        <v>2.0944444444444446</v>
      </c>
      <c r="AI500" s="83">
        <v>7</v>
      </c>
      <c r="AJ500" s="150">
        <v>5.6399999999999999E-2</v>
      </c>
      <c r="AK500" s="79" t="s">
        <v>651</v>
      </c>
      <c r="AL500" s="79" t="s">
        <v>652</v>
      </c>
      <c r="AM500" s="144">
        <v>0</v>
      </c>
      <c r="AN500" s="144">
        <v>0</v>
      </c>
      <c r="AO500" s="144">
        <v>0</v>
      </c>
      <c r="AP500" s="144">
        <v>0</v>
      </c>
      <c r="AQ500" s="144">
        <v>0</v>
      </c>
      <c r="AR500" s="144">
        <v>0</v>
      </c>
      <c r="AS500" s="144">
        <v>0</v>
      </c>
      <c r="AT500" s="144">
        <v>0</v>
      </c>
      <c r="AU500" s="144">
        <v>0</v>
      </c>
      <c r="AV500" s="144">
        <v>0</v>
      </c>
      <c r="AW500" s="144">
        <v>0</v>
      </c>
      <c r="AX500" s="144">
        <v>0</v>
      </c>
      <c r="AY500" s="144">
        <v>0</v>
      </c>
      <c r="AZ500" s="144">
        <v>129873.75</v>
      </c>
      <c r="BA500" s="22">
        <f t="shared" si="21"/>
        <v>0</v>
      </c>
      <c r="BB500" s="22">
        <f t="shared" si="22"/>
        <v>129873.75</v>
      </c>
      <c r="BC500" s="22">
        <f t="shared" si="23"/>
        <v>129873.75</v>
      </c>
    </row>
    <row r="501" spans="1:55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8">
        <v>43803</v>
      </c>
      <c r="AF501" s="148">
        <v>46725</v>
      </c>
      <c r="AG501" s="149">
        <v>98235</v>
      </c>
      <c r="AH501" s="83">
        <v>3.0944444444444446</v>
      </c>
      <c r="AI501" s="83">
        <v>8</v>
      </c>
      <c r="AJ501" s="150">
        <v>5.9299999999999999E-2</v>
      </c>
      <c r="AK501" s="79" t="s">
        <v>651</v>
      </c>
      <c r="AL501" s="79" t="s">
        <v>652</v>
      </c>
      <c r="AM501" s="144">
        <v>0</v>
      </c>
      <c r="AN501" s="144">
        <v>0</v>
      </c>
      <c r="AO501" s="144">
        <v>0</v>
      </c>
      <c r="AP501" s="144">
        <v>0</v>
      </c>
      <c r="AQ501" s="144">
        <v>0</v>
      </c>
      <c r="AR501" s="144">
        <v>0</v>
      </c>
      <c r="AS501" s="144">
        <v>0</v>
      </c>
      <c r="AT501" s="144">
        <v>0</v>
      </c>
      <c r="AU501" s="144">
        <v>0</v>
      </c>
      <c r="AV501" s="144">
        <v>0</v>
      </c>
      <c r="AW501" s="144">
        <v>0</v>
      </c>
      <c r="AX501" s="144">
        <v>0</v>
      </c>
      <c r="AY501" s="144">
        <v>0</v>
      </c>
      <c r="AZ501" s="144">
        <v>32745</v>
      </c>
      <c r="BA501" s="22">
        <f t="shared" si="21"/>
        <v>0</v>
      </c>
      <c r="BB501" s="22">
        <f t="shared" si="22"/>
        <v>32745</v>
      </c>
      <c r="BC501" s="22">
        <f t="shared" si="23"/>
        <v>32745</v>
      </c>
    </row>
    <row r="502" spans="1:55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8">
        <v>43803</v>
      </c>
      <c r="AF502" s="148">
        <v>47091</v>
      </c>
      <c r="AG502" s="149">
        <v>53100</v>
      </c>
      <c r="AH502" s="83">
        <v>4.0944444444444441</v>
      </c>
      <c r="AI502" s="83">
        <v>9</v>
      </c>
      <c r="AJ502" s="150">
        <v>6.2100000000000002E-2</v>
      </c>
      <c r="AK502" s="79" t="s">
        <v>651</v>
      </c>
      <c r="AL502" s="79" t="s">
        <v>652</v>
      </c>
      <c r="AM502" s="144">
        <v>0</v>
      </c>
      <c r="AN502" s="144">
        <v>0</v>
      </c>
      <c r="AO502" s="144">
        <v>0</v>
      </c>
      <c r="AP502" s="144">
        <v>0</v>
      </c>
      <c r="AQ502" s="144">
        <v>0</v>
      </c>
      <c r="AR502" s="144">
        <v>0</v>
      </c>
      <c r="AS502" s="144">
        <v>0</v>
      </c>
      <c r="AT502" s="144">
        <v>0</v>
      </c>
      <c r="AU502" s="144">
        <v>0</v>
      </c>
      <c r="AV502" s="144">
        <v>0</v>
      </c>
      <c r="AW502" s="144">
        <v>0</v>
      </c>
      <c r="AX502" s="144">
        <v>0</v>
      </c>
      <c r="AY502" s="144">
        <v>0</v>
      </c>
      <c r="AZ502" s="144">
        <v>13275</v>
      </c>
      <c r="BA502" s="22">
        <f t="shared" si="21"/>
        <v>0</v>
      </c>
      <c r="BB502" s="22">
        <f t="shared" si="22"/>
        <v>13275</v>
      </c>
      <c r="BC502" s="22">
        <f t="shared" si="23"/>
        <v>13275</v>
      </c>
    </row>
    <row r="503" spans="1:55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8">
        <v>43803</v>
      </c>
      <c r="AF503" s="148">
        <v>47456</v>
      </c>
      <c r="AG503" s="149">
        <v>53100</v>
      </c>
      <c r="AH503" s="83">
        <v>5.0944444444444441</v>
      </c>
      <c r="AI503" s="83">
        <v>10</v>
      </c>
      <c r="AJ503" s="150">
        <v>6.5000000000000002E-2</v>
      </c>
      <c r="AK503" s="79" t="s">
        <v>651</v>
      </c>
      <c r="AL503" s="79" t="s">
        <v>652</v>
      </c>
      <c r="AM503" s="144">
        <v>0</v>
      </c>
      <c r="AN503" s="144">
        <v>0</v>
      </c>
      <c r="AO503" s="144">
        <v>0</v>
      </c>
      <c r="AP503" s="144">
        <v>0</v>
      </c>
      <c r="AQ503" s="144">
        <v>0</v>
      </c>
      <c r="AR503" s="144">
        <v>0</v>
      </c>
      <c r="AS503" s="144">
        <v>0</v>
      </c>
      <c r="AT503" s="144">
        <v>0</v>
      </c>
      <c r="AU503" s="144">
        <v>0</v>
      </c>
      <c r="AV503" s="144">
        <v>0</v>
      </c>
      <c r="AW503" s="144">
        <v>0</v>
      </c>
      <c r="AX503" s="144">
        <v>0</v>
      </c>
      <c r="AY503" s="144">
        <v>0</v>
      </c>
      <c r="AZ503" s="144">
        <v>10620</v>
      </c>
      <c r="BA503" s="22">
        <f t="shared" si="21"/>
        <v>0</v>
      </c>
      <c r="BB503" s="22">
        <f t="shared" si="22"/>
        <v>10620</v>
      </c>
      <c r="BC503" s="22">
        <f t="shared" si="23"/>
        <v>10620</v>
      </c>
    </row>
    <row r="504" spans="1:55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8">
        <v>43803</v>
      </c>
      <c r="AF504" s="148">
        <v>46725</v>
      </c>
      <c r="AG504" s="149">
        <v>51772.5</v>
      </c>
      <c r="AH504" s="83">
        <v>3.0944444444444446</v>
      </c>
      <c r="AI504" s="83">
        <v>8</v>
      </c>
      <c r="AJ504" s="150">
        <v>5.9299999999999999E-2</v>
      </c>
      <c r="AK504" s="79" t="s">
        <v>651</v>
      </c>
      <c r="AL504" s="79" t="s">
        <v>652</v>
      </c>
      <c r="AM504" s="144">
        <v>0</v>
      </c>
      <c r="AN504" s="144">
        <v>0</v>
      </c>
      <c r="AO504" s="144">
        <v>0</v>
      </c>
      <c r="AP504" s="144">
        <v>0</v>
      </c>
      <c r="AQ504" s="144">
        <v>0</v>
      </c>
      <c r="AR504" s="144">
        <v>0</v>
      </c>
      <c r="AS504" s="144">
        <v>0</v>
      </c>
      <c r="AT504" s="144">
        <v>0</v>
      </c>
      <c r="AU504" s="144">
        <v>0</v>
      </c>
      <c r="AV504" s="144">
        <v>0</v>
      </c>
      <c r="AW504" s="144">
        <v>0</v>
      </c>
      <c r="AX504" s="144">
        <v>0</v>
      </c>
      <c r="AY504" s="144">
        <v>0</v>
      </c>
      <c r="AZ504" s="144">
        <v>17257.5</v>
      </c>
      <c r="BA504" s="22">
        <f t="shared" si="21"/>
        <v>0</v>
      </c>
      <c r="BB504" s="22">
        <f t="shared" si="22"/>
        <v>17257.5</v>
      </c>
      <c r="BC504" s="22">
        <f t="shared" si="23"/>
        <v>17257.5</v>
      </c>
    </row>
    <row r="505" spans="1:55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8">
        <v>43803</v>
      </c>
      <c r="AF505" s="148">
        <v>47091</v>
      </c>
      <c r="AG505" s="149">
        <v>53100</v>
      </c>
      <c r="AH505" s="83">
        <v>4.0944444444444441</v>
      </c>
      <c r="AI505" s="83">
        <v>9</v>
      </c>
      <c r="AJ505" s="150">
        <v>6.2100000000000002E-2</v>
      </c>
      <c r="AK505" s="79" t="s">
        <v>651</v>
      </c>
      <c r="AL505" s="79" t="s">
        <v>652</v>
      </c>
      <c r="AM505" s="144">
        <v>0</v>
      </c>
      <c r="AN505" s="144">
        <v>0</v>
      </c>
      <c r="AO505" s="144">
        <v>0</v>
      </c>
      <c r="AP505" s="144">
        <v>0</v>
      </c>
      <c r="AQ505" s="144">
        <v>0</v>
      </c>
      <c r="AR505" s="144">
        <v>0</v>
      </c>
      <c r="AS505" s="144">
        <v>0</v>
      </c>
      <c r="AT505" s="144">
        <v>0</v>
      </c>
      <c r="AU505" s="144">
        <v>0</v>
      </c>
      <c r="AV505" s="144">
        <v>0</v>
      </c>
      <c r="AW505" s="144">
        <v>0</v>
      </c>
      <c r="AX505" s="144">
        <v>0</v>
      </c>
      <c r="AY505" s="144">
        <v>0</v>
      </c>
      <c r="AZ505" s="144">
        <v>13275</v>
      </c>
      <c r="BA505" s="22">
        <f t="shared" si="21"/>
        <v>0</v>
      </c>
      <c r="BB505" s="22">
        <f t="shared" si="22"/>
        <v>13275</v>
      </c>
      <c r="BC505" s="22">
        <f t="shared" si="23"/>
        <v>13275</v>
      </c>
    </row>
    <row r="506" spans="1:55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8">
        <v>43804</v>
      </c>
      <c r="AF506" s="148">
        <v>45996</v>
      </c>
      <c r="AG506" s="149">
        <v>53100</v>
      </c>
      <c r="AH506" s="83">
        <v>1.0972222222222223</v>
      </c>
      <c r="AI506" s="83">
        <v>6</v>
      </c>
      <c r="AJ506" s="150">
        <v>5.3600000000000002E-2</v>
      </c>
      <c r="AK506" s="79" t="s">
        <v>651</v>
      </c>
      <c r="AL506" s="79" t="s">
        <v>652</v>
      </c>
      <c r="AM506" s="144">
        <v>0</v>
      </c>
      <c r="AN506" s="144">
        <v>0</v>
      </c>
      <c r="AO506" s="144">
        <v>0</v>
      </c>
      <c r="AP506" s="144">
        <v>0</v>
      </c>
      <c r="AQ506" s="144">
        <v>0</v>
      </c>
      <c r="AR506" s="144">
        <v>0</v>
      </c>
      <c r="AS506" s="144">
        <v>0</v>
      </c>
      <c r="AT506" s="144">
        <v>26550</v>
      </c>
      <c r="AU506" s="144">
        <v>0</v>
      </c>
      <c r="AV506" s="144">
        <v>0</v>
      </c>
      <c r="AW506" s="144">
        <v>0</v>
      </c>
      <c r="AX506" s="144">
        <v>0</v>
      </c>
      <c r="AY506" s="144">
        <v>0</v>
      </c>
      <c r="AZ506" s="144">
        <v>26550</v>
      </c>
      <c r="BA506" s="22">
        <f t="shared" si="21"/>
        <v>0</v>
      </c>
      <c r="BB506" s="22">
        <f t="shared" si="22"/>
        <v>53100</v>
      </c>
      <c r="BC506" s="22">
        <f t="shared" si="23"/>
        <v>53100</v>
      </c>
    </row>
    <row r="507" spans="1:55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8">
        <v>43804</v>
      </c>
      <c r="AF507" s="148">
        <v>46726</v>
      </c>
      <c r="AG507" s="149">
        <v>106200</v>
      </c>
      <c r="AH507" s="83">
        <v>3.0972222222222223</v>
      </c>
      <c r="AI507" s="83">
        <v>8</v>
      </c>
      <c r="AJ507" s="150">
        <v>5.9299999999999999E-2</v>
      </c>
      <c r="AK507" s="79" t="s">
        <v>651</v>
      </c>
      <c r="AL507" s="79" t="s">
        <v>652</v>
      </c>
      <c r="AM507" s="144">
        <v>0</v>
      </c>
      <c r="AN507" s="144">
        <v>0</v>
      </c>
      <c r="AO507" s="144">
        <v>0</v>
      </c>
      <c r="AP507" s="144">
        <v>0</v>
      </c>
      <c r="AQ507" s="144">
        <v>0</v>
      </c>
      <c r="AR507" s="144">
        <v>0</v>
      </c>
      <c r="AS507" s="144">
        <v>0</v>
      </c>
      <c r="AT507" s="144">
        <v>0</v>
      </c>
      <c r="AU507" s="144">
        <v>0</v>
      </c>
      <c r="AV507" s="144">
        <v>0</v>
      </c>
      <c r="AW507" s="144">
        <v>0</v>
      </c>
      <c r="AX507" s="144">
        <v>0</v>
      </c>
      <c r="AY507" s="144">
        <v>0</v>
      </c>
      <c r="AZ507" s="144">
        <v>35400</v>
      </c>
      <c r="BA507" s="22">
        <f t="shared" si="21"/>
        <v>0</v>
      </c>
      <c r="BB507" s="22">
        <f t="shared" si="22"/>
        <v>35400</v>
      </c>
      <c r="BC507" s="22">
        <f t="shared" si="23"/>
        <v>35400</v>
      </c>
    </row>
    <row r="508" spans="1:55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8">
        <v>43804</v>
      </c>
      <c r="AF508" s="148">
        <v>47092</v>
      </c>
      <c r="AG508" s="149">
        <v>100300</v>
      </c>
      <c r="AH508" s="83">
        <v>4.0972222222222223</v>
      </c>
      <c r="AI508" s="83">
        <v>9</v>
      </c>
      <c r="AJ508" s="150">
        <v>6.2100000000000002E-2</v>
      </c>
      <c r="AK508" s="79" t="s">
        <v>651</v>
      </c>
      <c r="AL508" s="79" t="s">
        <v>652</v>
      </c>
      <c r="AM508" s="144">
        <v>0</v>
      </c>
      <c r="AN508" s="144">
        <v>0</v>
      </c>
      <c r="AO508" s="144">
        <v>0</v>
      </c>
      <c r="AP508" s="144">
        <v>0</v>
      </c>
      <c r="AQ508" s="144">
        <v>0</v>
      </c>
      <c r="AR508" s="144">
        <v>0</v>
      </c>
      <c r="AS508" s="144">
        <v>0</v>
      </c>
      <c r="AT508" s="144">
        <v>0</v>
      </c>
      <c r="AU508" s="144">
        <v>0</v>
      </c>
      <c r="AV508" s="144">
        <v>0</v>
      </c>
      <c r="AW508" s="144">
        <v>0</v>
      </c>
      <c r="AX508" s="144">
        <v>0</v>
      </c>
      <c r="AY508" s="144">
        <v>0</v>
      </c>
      <c r="AZ508" s="144">
        <v>25075</v>
      </c>
      <c r="BA508" s="22">
        <f t="shared" si="21"/>
        <v>0</v>
      </c>
      <c r="BB508" s="22">
        <f t="shared" si="22"/>
        <v>25075</v>
      </c>
      <c r="BC508" s="22">
        <f t="shared" si="23"/>
        <v>25075</v>
      </c>
    </row>
    <row r="509" spans="1:55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209155</v>
      </c>
      <c r="X509" s="77">
        <v>0</v>
      </c>
      <c r="Y509" s="77">
        <v>0</v>
      </c>
      <c r="Z509" s="77">
        <v>883.68</v>
      </c>
      <c r="AA509" s="77">
        <v>0</v>
      </c>
      <c r="AB509" s="77">
        <v>0</v>
      </c>
      <c r="AC509" s="77">
        <v>0</v>
      </c>
      <c r="AD509" s="77">
        <v>209155</v>
      </c>
      <c r="AE509" s="148">
        <v>43804</v>
      </c>
      <c r="AF509" s="148">
        <v>45631</v>
      </c>
      <c r="AG509" s="149">
        <v>418310</v>
      </c>
      <c r="AH509" s="83">
        <v>9.7222222222222224E-2</v>
      </c>
      <c r="AI509" s="83">
        <v>5</v>
      </c>
      <c r="AJ509" s="150">
        <v>5.0700000000000002E-2</v>
      </c>
      <c r="AK509" s="79" t="s">
        <v>651</v>
      </c>
      <c r="AL509" s="79" t="s">
        <v>652</v>
      </c>
      <c r="AM509" s="144">
        <v>0</v>
      </c>
      <c r="AN509" s="144">
        <v>209155</v>
      </c>
      <c r="AO509" s="144">
        <v>0</v>
      </c>
      <c r="AP509" s="144">
        <v>0</v>
      </c>
      <c r="AQ509" s="144">
        <v>0</v>
      </c>
      <c r="AR509" s="144">
        <v>0</v>
      </c>
      <c r="AS509" s="144">
        <v>0</v>
      </c>
      <c r="AT509" s="144">
        <v>0</v>
      </c>
      <c r="AU509" s="144">
        <v>0</v>
      </c>
      <c r="AV509" s="144">
        <v>0</v>
      </c>
      <c r="AW509" s="144">
        <v>0</v>
      </c>
      <c r="AX509" s="144">
        <v>0</v>
      </c>
      <c r="AY509" s="144">
        <v>0</v>
      </c>
      <c r="AZ509" s="144">
        <v>0</v>
      </c>
      <c r="BA509" s="22">
        <f t="shared" si="21"/>
        <v>209155</v>
      </c>
      <c r="BB509" s="22">
        <f t="shared" si="22"/>
        <v>0</v>
      </c>
      <c r="BC509" s="22">
        <f t="shared" si="23"/>
        <v>209155</v>
      </c>
    </row>
    <row r="510" spans="1:55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8">
        <v>43804</v>
      </c>
      <c r="AF510" s="148">
        <v>45996</v>
      </c>
      <c r="AG510" s="149">
        <v>207237.5</v>
      </c>
      <c r="AH510" s="83">
        <v>1.0972222222222223</v>
      </c>
      <c r="AI510" s="83">
        <v>6</v>
      </c>
      <c r="AJ510" s="150">
        <v>5.3600000000000002E-2</v>
      </c>
      <c r="AK510" s="79" t="s">
        <v>651</v>
      </c>
      <c r="AL510" s="79" t="s">
        <v>652</v>
      </c>
      <c r="AM510" s="144">
        <v>0</v>
      </c>
      <c r="AN510" s="144">
        <v>0</v>
      </c>
      <c r="AO510" s="144">
        <v>0</v>
      </c>
      <c r="AP510" s="144">
        <v>0</v>
      </c>
      <c r="AQ510" s="144">
        <v>0</v>
      </c>
      <c r="AR510" s="144">
        <v>0</v>
      </c>
      <c r="AS510" s="144">
        <v>0</v>
      </c>
      <c r="AT510" s="144">
        <v>103618.75</v>
      </c>
      <c r="AU510" s="144">
        <v>0</v>
      </c>
      <c r="AV510" s="144">
        <v>0</v>
      </c>
      <c r="AW510" s="144">
        <v>0</v>
      </c>
      <c r="AX510" s="144">
        <v>0</v>
      </c>
      <c r="AY510" s="144">
        <v>0</v>
      </c>
      <c r="AZ510" s="144">
        <v>103618.75</v>
      </c>
      <c r="BA510" s="22">
        <f t="shared" si="21"/>
        <v>0</v>
      </c>
      <c r="BB510" s="22">
        <f t="shared" si="22"/>
        <v>207237.5</v>
      </c>
      <c r="BC510" s="22">
        <f t="shared" si="23"/>
        <v>207237.5</v>
      </c>
    </row>
    <row r="511" spans="1:55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8">
        <v>43804</v>
      </c>
      <c r="AF511" s="148">
        <v>46361</v>
      </c>
      <c r="AG511" s="149">
        <v>251340</v>
      </c>
      <c r="AH511" s="83">
        <v>2.0972222222222223</v>
      </c>
      <c r="AI511" s="83">
        <v>7</v>
      </c>
      <c r="AJ511" s="150">
        <v>5.6399999999999999E-2</v>
      </c>
      <c r="AK511" s="79" t="s">
        <v>651</v>
      </c>
      <c r="AL511" s="79" t="s">
        <v>652</v>
      </c>
      <c r="AM511" s="144">
        <v>0</v>
      </c>
      <c r="AN511" s="144">
        <v>0</v>
      </c>
      <c r="AO511" s="144">
        <v>0</v>
      </c>
      <c r="AP511" s="144">
        <v>0</v>
      </c>
      <c r="AQ511" s="144">
        <v>0</v>
      </c>
      <c r="AR511" s="144">
        <v>0</v>
      </c>
      <c r="AS511" s="144">
        <v>0</v>
      </c>
      <c r="AT511" s="144">
        <v>0</v>
      </c>
      <c r="AU511" s="144">
        <v>0</v>
      </c>
      <c r="AV511" s="144">
        <v>0</v>
      </c>
      <c r="AW511" s="144">
        <v>0</v>
      </c>
      <c r="AX511" s="144">
        <v>0</v>
      </c>
      <c r="AY511" s="144">
        <v>0</v>
      </c>
      <c r="AZ511" s="144">
        <v>125670</v>
      </c>
      <c r="BA511" s="22">
        <f t="shared" si="21"/>
        <v>0</v>
      </c>
      <c r="BB511" s="22">
        <f t="shared" si="22"/>
        <v>125670</v>
      </c>
      <c r="BC511" s="22">
        <f t="shared" si="23"/>
        <v>125670</v>
      </c>
    </row>
    <row r="512" spans="1:55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8">
        <v>43804</v>
      </c>
      <c r="AF512" s="148">
        <v>46726</v>
      </c>
      <c r="AG512" s="149">
        <v>515807.5</v>
      </c>
      <c r="AH512" s="83">
        <v>3.0972222222222223</v>
      </c>
      <c r="AI512" s="83">
        <v>8</v>
      </c>
      <c r="AJ512" s="150">
        <v>5.9299999999999999E-2</v>
      </c>
      <c r="AK512" s="79" t="s">
        <v>651</v>
      </c>
      <c r="AL512" s="79" t="s">
        <v>652</v>
      </c>
      <c r="AM512" s="144">
        <v>0</v>
      </c>
      <c r="AN512" s="144">
        <v>0</v>
      </c>
      <c r="AO512" s="144">
        <v>0</v>
      </c>
      <c r="AP512" s="144">
        <v>0</v>
      </c>
      <c r="AQ512" s="144">
        <v>0</v>
      </c>
      <c r="AR512" s="144">
        <v>0</v>
      </c>
      <c r="AS512" s="144">
        <v>0</v>
      </c>
      <c r="AT512" s="144">
        <v>0</v>
      </c>
      <c r="AU512" s="144">
        <v>0</v>
      </c>
      <c r="AV512" s="144">
        <v>0</v>
      </c>
      <c r="AW512" s="144">
        <v>0</v>
      </c>
      <c r="AX512" s="144">
        <v>0</v>
      </c>
      <c r="AY512" s="144">
        <v>0</v>
      </c>
      <c r="AZ512" s="144">
        <v>171935.84</v>
      </c>
      <c r="BA512" s="22">
        <f t="shared" si="21"/>
        <v>0</v>
      </c>
      <c r="BB512" s="22">
        <f t="shared" si="22"/>
        <v>171935.84</v>
      </c>
      <c r="BC512" s="22">
        <f t="shared" si="23"/>
        <v>171935.84</v>
      </c>
    </row>
    <row r="513" spans="1:55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8">
        <v>43804</v>
      </c>
      <c r="AF513" s="148">
        <v>47092</v>
      </c>
      <c r="AG513" s="149">
        <v>260927.5</v>
      </c>
      <c r="AH513" s="83">
        <v>4.0972222222222223</v>
      </c>
      <c r="AI513" s="83">
        <v>9</v>
      </c>
      <c r="AJ513" s="150">
        <v>6.2100000000000002E-2</v>
      </c>
      <c r="AK513" s="79" t="s">
        <v>651</v>
      </c>
      <c r="AL513" s="79" t="s">
        <v>652</v>
      </c>
      <c r="AM513" s="144">
        <v>0</v>
      </c>
      <c r="AN513" s="144">
        <v>0</v>
      </c>
      <c r="AO513" s="144">
        <v>0</v>
      </c>
      <c r="AP513" s="144">
        <v>0</v>
      </c>
      <c r="AQ513" s="144">
        <v>0</v>
      </c>
      <c r="AR513" s="144">
        <v>0</v>
      </c>
      <c r="AS513" s="144">
        <v>0</v>
      </c>
      <c r="AT513" s="144">
        <v>0</v>
      </c>
      <c r="AU513" s="144">
        <v>0</v>
      </c>
      <c r="AV513" s="144">
        <v>0</v>
      </c>
      <c r="AW513" s="144">
        <v>0</v>
      </c>
      <c r="AX513" s="144">
        <v>0</v>
      </c>
      <c r="AY513" s="144">
        <v>0</v>
      </c>
      <c r="AZ513" s="144">
        <v>65231.88</v>
      </c>
      <c r="BA513" s="22">
        <f t="shared" si="21"/>
        <v>0</v>
      </c>
      <c r="BB513" s="22">
        <f t="shared" si="22"/>
        <v>65231.88</v>
      </c>
      <c r="BC513" s="22">
        <f t="shared" si="23"/>
        <v>65231.88</v>
      </c>
    </row>
    <row r="514" spans="1:55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8">
        <v>43804</v>
      </c>
      <c r="AF514" s="148">
        <v>47457</v>
      </c>
      <c r="AG514" s="149">
        <v>159300</v>
      </c>
      <c r="AH514" s="83">
        <v>5.0972222222222223</v>
      </c>
      <c r="AI514" s="83">
        <v>10</v>
      </c>
      <c r="AJ514" s="150">
        <v>6.5000000000000002E-2</v>
      </c>
      <c r="AK514" s="79" t="s">
        <v>651</v>
      </c>
      <c r="AL514" s="79" t="s">
        <v>652</v>
      </c>
      <c r="AM514" s="144">
        <v>0</v>
      </c>
      <c r="AN514" s="144">
        <v>0</v>
      </c>
      <c r="AO514" s="144">
        <v>0</v>
      </c>
      <c r="AP514" s="144">
        <v>0</v>
      </c>
      <c r="AQ514" s="144">
        <v>0</v>
      </c>
      <c r="AR514" s="144">
        <v>0</v>
      </c>
      <c r="AS514" s="144">
        <v>0</v>
      </c>
      <c r="AT514" s="144">
        <v>0</v>
      </c>
      <c r="AU514" s="144">
        <v>0</v>
      </c>
      <c r="AV514" s="144">
        <v>0</v>
      </c>
      <c r="AW514" s="144">
        <v>0</v>
      </c>
      <c r="AX514" s="144">
        <v>0</v>
      </c>
      <c r="AY514" s="144">
        <v>0</v>
      </c>
      <c r="AZ514" s="144">
        <v>31860</v>
      </c>
      <c r="BA514" s="22">
        <f t="shared" si="21"/>
        <v>0</v>
      </c>
      <c r="BB514" s="22">
        <f t="shared" si="22"/>
        <v>31860</v>
      </c>
      <c r="BC514" s="22">
        <f t="shared" si="23"/>
        <v>31860</v>
      </c>
    </row>
    <row r="515" spans="1:55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74340</v>
      </c>
      <c r="X515" s="77">
        <v>0</v>
      </c>
      <c r="Y515" s="77">
        <v>0</v>
      </c>
      <c r="Z515" s="77">
        <v>314.08999999999997</v>
      </c>
      <c r="AA515" s="77">
        <v>0</v>
      </c>
      <c r="AB515" s="77">
        <v>0</v>
      </c>
      <c r="AC515" s="77">
        <v>0</v>
      </c>
      <c r="AD515" s="77">
        <v>74340</v>
      </c>
      <c r="AE515" s="148">
        <v>43808</v>
      </c>
      <c r="AF515" s="148">
        <v>45635</v>
      </c>
      <c r="AG515" s="149">
        <v>148680</v>
      </c>
      <c r="AH515" s="83">
        <v>0.10833333333333334</v>
      </c>
      <c r="AI515" s="83">
        <v>5</v>
      </c>
      <c r="AJ515" s="150">
        <v>5.0700000000000002E-2</v>
      </c>
      <c r="AK515" s="79" t="s">
        <v>651</v>
      </c>
      <c r="AL515" s="79" t="s">
        <v>652</v>
      </c>
      <c r="AM515" s="144">
        <v>0</v>
      </c>
      <c r="AN515" s="144">
        <v>74340</v>
      </c>
      <c r="AO515" s="144">
        <v>0</v>
      </c>
      <c r="AP515" s="144">
        <v>0</v>
      </c>
      <c r="AQ515" s="144">
        <v>0</v>
      </c>
      <c r="AR515" s="144">
        <v>0</v>
      </c>
      <c r="AS515" s="144">
        <v>0</v>
      </c>
      <c r="AT515" s="144">
        <v>0</v>
      </c>
      <c r="AU515" s="144">
        <v>0</v>
      </c>
      <c r="AV515" s="144">
        <v>0</v>
      </c>
      <c r="AW515" s="144">
        <v>0</v>
      </c>
      <c r="AX515" s="144">
        <v>0</v>
      </c>
      <c r="AY515" s="144">
        <v>0</v>
      </c>
      <c r="AZ515" s="144">
        <v>0</v>
      </c>
      <c r="BA515" s="22">
        <f t="shared" ref="BA515:BA578" si="24">SUM(AM515:AN515)</f>
        <v>74340</v>
      </c>
      <c r="BB515" s="22">
        <f t="shared" si="22"/>
        <v>0</v>
      </c>
      <c r="BC515" s="22">
        <f t="shared" si="23"/>
        <v>74340</v>
      </c>
    </row>
    <row r="516" spans="1:55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8">
        <v>43808</v>
      </c>
      <c r="AF516" s="148">
        <v>46000</v>
      </c>
      <c r="AG516" s="149">
        <v>325975</v>
      </c>
      <c r="AH516" s="83">
        <v>1.1083333333333334</v>
      </c>
      <c r="AI516" s="83">
        <v>6</v>
      </c>
      <c r="AJ516" s="150">
        <v>5.3600000000000002E-2</v>
      </c>
      <c r="AK516" s="79" t="s">
        <v>651</v>
      </c>
      <c r="AL516" s="79" t="s">
        <v>652</v>
      </c>
      <c r="AM516" s="144">
        <v>0</v>
      </c>
      <c r="AN516" s="144">
        <v>0</v>
      </c>
      <c r="AO516" s="144">
        <v>0</v>
      </c>
      <c r="AP516" s="144">
        <v>0</v>
      </c>
      <c r="AQ516" s="144">
        <v>0</v>
      </c>
      <c r="AR516" s="144">
        <v>0</v>
      </c>
      <c r="AS516" s="144">
        <v>0</v>
      </c>
      <c r="AT516" s="144">
        <v>162987.5</v>
      </c>
      <c r="AU516" s="144">
        <v>0</v>
      </c>
      <c r="AV516" s="144">
        <v>0</v>
      </c>
      <c r="AW516" s="144">
        <v>0</v>
      </c>
      <c r="AX516" s="144">
        <v>0</v>
      </c>
      <c r="AY516" s="144">
        <v>0</v>
      </c>
      <c r="AZ516" s="144">
        <v>162987.5</v>
      </c>
      <c r="BA516" s="22">
        <f t="shared" si="24"/>
        <v>0</v>
      </c>
      <c r="BB516" s="22">
        <f t="shared" ref="BB516:BB579" si="25">SUM(AO516:AZ516)</f>
        <v>325975</v>
      </c>
      <c r="BC516" s="22">
        <f t="shared" ref="BC516:BC579" si="26">BA516+BB516</f>
        <v>325975</v>
      </c>
    </row>
    <row r="517" spans="1:55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8">
        <v>43808</v>
      </c>
      <c r="AF517" s="148">
        <v>46365</v>
      </c>
      <c r="AG517" s="149">
        <v>153695</v>
      </c>
      <c r="AH517" s="83">
        <v>2.1083333333333334</v>
      </c>
      <c r="AI517" s="83">
        <v>7</v>
      </c>
      <c r="AJ517" s="150">
        <v>5.6399999999999999E-2</v>
      </c>
      <c r="AK517" s="79" t="s">
        <v>651</v>
      </c>
      <c r="AL517" s="79" t="s">
        <v>652</v>
      </c>
      <c r="AM517" s="144">
        <v>0</v>
      </c>
      <c r="AN517" s="144">
        <v>0</v>
      </c>
      <c r="AO517" s="144">
        <v>0</v>
      </c>
      <c r="AP517" s="144">
        <v>0</v>
      </c>
      <c r="AQ517" s="144">
        <v>0</v>
      </c>
      <c r="AR517" s="144">
        <v>0</v>
      </c>
      <c r="AS517" s="144">
        <v>0</v>
      </c>
      <c r="AT517" s="144">
        <v>0</v>
      </c>
      <c r="AU517" s="144">
        <v>0</v>
      </c>
      <c r="AV517" s="144">
        <v>0</v>
      </c>
      <c r="AW517" s="144">
        <v>0</v>
      </c>
      <c r="AX517" s="144">
        <v>0</v>
      </c>
      <c r="AY517" s="144">
        <v>0</v>
      </c>
      <c r="AZ517" s="144">
        <v>76847.5</v>
      </c>
      <c r="BA517" s="22">
        <f t="shared" si="24"/>
        <v>0</v>
      </c>
      <c r="BB517" s="22">
        <f t="shared" si="25"/>
        <v>76847.5</v>
      </c>
      <c r="BC517" s="22">
        <f t="shared" si="26"/>
        <v>76847.5</v>
      </c>
    </row>
    <row r="518" spans="1:55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8">
        <v>43808</v>
      </c>
      <c r="AF518" s="148">
        <v>46730</v>
      </c>
      <c r="AG518" s="149">
        <v>822460</v>
      </c>
      <c r="AH518" s="83">
        <v>3.1083333333333334</v>
      </c>
      <c r="AI518" s="83">
        <v>8</v>
      </c>
      <c r="AJ518" s="150">
        <v>5.9299999999999999E-2</v>
      </c>
      <c r="AK518" s="79" t="s">
        <v>651</v>
      </c>
      <c r="AL518" s="79" t="s">
        <v>652</v>
      </c>
      <c r="AM518" s="144">
        <v>0</v>
      </c>
      <c r="AN518" s="144">
        <v>0</v>
      </c>
      <c r="AO518" s="144">
        <v>0</v>
      </c>
      <c r="AP518" s="144">
        <v>0</v>
      </c>
      <c r="AQ518" s="144">
        <v>0</v>
      </c>
      <c r="AR518" s="144">
        <v>0</v>
      </c>
      <c r="AS518" s="144">
        <v>0</v>
      </c>
      <c r="AT518" s="144">
        <v>0</v>
      </c>
      <c r="AU518" s="144">
        <v>0</v>
      </c>
      <c r="AV518" s="144">
        <v>0</v>
      </c>
      <c r="AW518" s="144">
        <v>0</v>
      </c>
      <c r="AX518" s="144">
        <v>0</v>
      </c>
      <c r="AY518" s="144">
        <v>0</v>
      </c>
      <c r="AZ518" s="144">
        <v>274153.34000000003</v>
      </c>
      <c r="BA518" s="22">
        <f t="shared" si="24"/>
        <v>0</v>
      </c>
      <c r="BB518" s="22">
        <f t="shared" si="25"/>
        <v>274153.34000000003</v>
      </c>
      <c r="BC518" s="22">
        <f t="shared" si="26"/>
        <v>274153.34000000003</v>
      </c>
    </row>
    <row r="519" spans="1:55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8">
        <v>43808</v>
      </c>
      <c r="AF519" s="148">
        <v>47096</v>
      </c>
      <c r="AG519" s="149">
        <v>541030</v>
      </c>
      <c r="AH519" s="83">
        <v>4.1083333333333334</v>
      </c>
      <c r="AI519" s="83">
        <v>9</v>
      </c>
      <c r="AJ519" s="150">
        <v>6.2100000000000002E-2</v>
      </c>
      <c r="AK519" s="79" t="s">
        <v>651</v>
      </c>
      <c r="AL519" s="79" t="s">
        <v>652</v>
      </c>
      <c r="AM519" s="144">
        <v>0</v>
      </c>
      <c r="AN519" s="144">
        <v>0</v>
      </c>
      <c r="AO519" s="144">
        <v>0</v>
      </c>
      <c r="AP519" s="144">
        <v>0</v>
      </c>
      <c r="AQ519" s="144">
        <v>0</v>
      </c>
      <c r="AR519" s="144">
        <v>0</v>
      </c>
      <c r="AS519" s="144">
        <v>0</v>
      </c>
      <c r="AT519" s="144">
        <v>0</v>
      </c>
      <c r="AU519" s="144">
        <v>0</v>
      </c>
      <c r="AV519" s="144">
        <v>0</v>
      </c>
      <c r="AW519" s="144">
        <v>0</v>
      </c>
      <c r="AX519" s="144">
        <v>0</v>
      </c>
      <c r="AY519" s="144">
        <v>0</v>
      </c>
      <c r="AZ519" s="144">
        <v>135257.5</v>
      </c>
      <c r="BA519" s="22">
        <f t="shared" si="24"/>
        <v>0</v>
      </c>
      <c r="BB519" s="22">
        <f t="shared" si="25"/>
        <v>135257.5</v>
      </c>
      <c r="BC519" s="22">
        <f t="shared" si="26"/>
        <v>135257.5</v>
      </c>
    </row>
    <row r="520" spans="1:55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8">
        <v>43808</v>
      </c>
      <c r="AF520" s="148">
        <v>47461</v>
      </c>
      <c r="AG520" s="149">
        <v>252667.5</v>
      </c>
      <c r="AH520" s="83">
        <v>5.1083333333333334</v>
      </c>
      <c r="AI520" s="83">
        <v>10</v>
      </c>
      <c r="AJ520" s="150">
        <v>6.5000000000000002E-2</v>
      </c>
      <c r="AK520" s="79" t="s">
        <v>651</v>
      </c>
      <c r="AL520" s="79" t="s">
        <v>652</v>
      </c>
      <c r="AM520" s="144">
        <v>0</v>
      </c>
      <c r="AN520" s="144">
        <v>0</v>
      </c>
      <c r="AO520" s="144">
        <v>0</v>
      </c>
      <c r="AP520" s="144">
        <v>0</v>
      </c>
      <c r="AQ520" s="144">
        <v>0</v>
      </c>
      <c r="AR520" s="144">
        <v>0</v>
      </c>
      <c r="AS520" s="144">
        <v>0</v>
      </c>
      <c r="AT520" s="144">
        <v>0</v>
      </c>
      <c r="AU520" s="144">
        <v>0</v>
      </c>
      <c r="AV520" s="144">
        <v>0</v>
      </c>
      <c r="AW520" s="144">
        <v>0</v>
      </c>
      <c r="AX520" s="144">
        <v>0</v>
      </c>
      <c r="AY520" s="144">
        <v>0</v>
      </c>
      <c r="AZ520" s="144">
        <v>50533.5</v>
      </c>
      <c r="BA520" s="22">
        <f t="shared" si="24"/>
        <v>0</v>
      </c>
      <c r="BB520" s="22">
        <f t="shared" si="25"/>
        <v>50533.5</v>
      </c>
      <c r="BC520" s="22">
        <f t="shared" si="26"/>
        <v>50533.5</v>
      </c>
    </row>
    <row r="521" spans="1:55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23083.75</v>
      </c>
      <c r="X521" s="77">
        <v>0</v>
      </c>
      <c r="Y521" s="77">
        <v>0</v>
      </c>
      <c r="Z521" s="77">
        <v>97.53</v>
      </c>
      <c r="AA521" s="77">
        <v>0</v>
      </c>
      <c r="AB521" s="77">
        <v>0</v>
      </c>
      <c r="AC521" s="77">
        <v>0</v>
      </c>
      <c r="AD521" s="77">
        <v>23083.75</v>
      </c>
      <c r="AE521" s="148">
        <v>43809</v>
      </c>
      <c r="AF521" s="148">
        <v>45636</v>
      </c>
      <c r="AG521" s="149">
        <v>46167.5</v>
      </c>
      <c r="AH521" s="83">
        <v>0.1111111111111111</v>
      </c>
      <c r="AI521" s="83">
        <v>5</v>
      </c>
      <c r="AJ521" s="150">
        <v>5.0700000000000002E-2</v>
      </c>
      <c r="AK521" s="79" t="s">
        <v>651</v>
      </c>
      <c r="AL521" s="79" t="s">
        <v>652</v>
      </c>
      <c r="AM521" s="144">
        <v>0</v>
      </c>
      <c r="AN521" s="144">
        <v>23083.75</v>
      </c>
      <c r="AO521" s="144">
        <v>0</v>
      </c>
      <c r="AP521" s="144">
        <v>0</v>
      </c>
      <c r="AQ521" s="144">
        <v>0</v>
      </c>
      <c r="AR521" s="144">
        <v>0</v>
      </c>
      <c r="AS521" s="144">
        <v>0</v>
      </c>
      <c r="AT521" s="144">
        <v>0</v>
      </c>
      <c r="AU521" s="144">
        <v>0</v>
      </c>
      <c r="AV521" s="144">
        <v>0</v>
      </c>
      <c r="AW521" s="144">
        <v>0</v>
      </c>
      <c r="AX521" s="144">
        <v>0</v>
      </c>
      <c r="AY521" s="144">
        <v>0</v>
      </c>
      <c r="AZ521" s="144">
        <v>0</v>
      </c>
      <c r="BA521" s="22">
        <f t="shared" si="24"/>
        <v>23083.75</v>
      </c>
      <c r="BB521" s="22">
        <f t="shared" si="25"/>
        <v>0</v>
      </c>
      <c r="BC521" s="22">
        <f t="shared" si="26"/>
        <v>23083.75</v>
      </c>
    </row>
    <row r="522" spans="1:55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8">
        <v>43809</v>
      </c>
      <c r="AF522" s="148">
        <v>46001</v>
      </c>
      <c r="AG522" s="149">
        <v>106200</v>
      </c>
      <c r="AH522" s="83">
        <v>1.1111111111111112</v>
      </c>
      <c r="AI522" s="83">
        <v>6</v>
      </c>
      <c r="AJ522" s="150">
        <v>5.3600000000000002E-2</v>
      </c>
      <c r="AK522" s="79" t="s">
        <v>651</v>
      </c>
      <c r="AL522" s="79" t="s">
        <v>652</v>
      </c>
      <c r="AM522" s="144">
        <v>0</v>
      </c>
      <c r="AN522" s="144">
        <v>0</v>
      </c>
      <c r="AO522" s="144">
        <v>0</v>
      </c>
      <c r="AP522" s="144">
        <v>0</v>
      </c>
      <c r="AQ522" s="144">
        <v>0</v>
      </c>
      <c r="AR522" s="144">
        <v>0</v>
      </c>
      <c r="AS522" s="144">
        <v>0</v>
      </c>
      <c r="AT522" s="144">
        <v>53100</v>
      </c>
      <c r="AU522" s="144">
        <v>0</v>
      </c>
      <c r="AV522" s="144">
        <v>0</v>
      </c>
      <c r="AW522" s="144">
        <v>0</v>
      </c>
      <c r="AX522" s="144">
        <v>0</v>
      </c>
      <c r="AY522" s="144">
        <v>0</v>
      </c>
      <c r="AZ522" s="144">
        <v>53100</v>
      </c>
      <c r="BA522" s="22">
        <f t="shared" si="24"/>
        <v>0</v>
      </c>
      <c r="BB522" s="22">
        <f t="shared" si="25"/>
        <v>106200</v>
      </c>
      <c r="BC522" s="22">
        <f t="shared" si="26"/>
        <v>106200</v>
      </c>
    </row>
    <row r="523" spans="1:55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8">
        <v>43809</v>
      </c>
      <c r="AF523" s="148">
        <v>46366</v>
      </c>
      <c r="AG523" s="149">
        <v>53100</v>
      </c>
      <c r="AH523" s="83">
        <v>2.1111111111111112</v>
      </c>
      <c r="AI523" s="83">
        <v>7</v>
      </c>
      <c r="AJ523" s="150">
        <v>5.6399999999999999E-2</v>
      </c>
      <c r="AK523" s="79" t="s">
        <v>651</v>
      </c>
      <c r="AL523" s="79" t="s">
        <v>652</v>
      </c>
      <c r="AM523" s="144">
        <v>0</v>
      </c>
      <c r="AN523" s="144">
        <v>0</v>
      </c>
      <c r="AO523" s="144">
        <v>0</v>
      </c>
      <c r="AP523" s="144">
        <v>0</v>
      </c>
      <c r="AQ523" s="144">
        <v>0</v>
      </c>
      <c r="AR523" s="144">
        <v>0</v>
      </c>
      <c r="AS523" s="144">
        <v>0</v>
      </c>
      <c r="AT523" s="144">
        <v>0</v>
      </c>
      <c r="AU523" s="144">
        <v>0</v>
      </c>
      <c r="AV523" s="144">
        <v>0</v>
      </c>
      <c r="AW523" s="144">
        <v>0</v>
      </c>
      <c r="AX523" s="144">
        <v>0</v>
      </c>
      <c r="AY523" s="144">
        <v>0</v>
      </c>
      <c r="AZ523" s="144">
        <v>26550</v>
      </c>
      <c r="BA523" s="22">
        <f t="shared" si="24"/>
        <v>0</v>
      </c>
      <c r="BB523" s="22">
        <f t="shared" si="25"/>
        <v>26550</v>
      </c>
      <c r="BC523" s="22">
        <f t="shared" si="26"/>
        <v>26550</v>
      </c>
    </row>
    <row r="524" spans="1:55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8">
        <v>43809</v>
      </c>
      <c r="AF524" s="148">
        <v>46731</v>
      </c>
      <c r="AG524" s="149">
        <v>159300</v>
      </c>
      <c r="AH524" s="83">
        <v>3.1111111111111112</v>
      </c>
      <c r="AI524" s="83">
        <v>8</v>
      </c>
      <c r="AJ524" s="150">
        <v>5.9299999999999999E-2</v>
      </c>
      <c r="AK524" s="79" t="s">
        <v>651</v>
      </c>
      <c r="AL524" s="79" t="s">
        <v>652</v>
      </c>
      <c r="AM524" s="144">
        <v>0</v>
      </c>
      <c r="AN524" s="144">
        <v>0</v>
      </c>
      <c r="AO524" s="144">
        <v>0</v>
      </c>
      <c r="AP524" s="144">
        <v>0</v>
      </c>
      <c r="AQ524" s="144">
        <v>0</v>
      </c>
      <c r="AR524" s="144">
        <v>0</v>
      </c>
      <c r="AS524" s="144">
        <v>0</v>
      </c>
      <c r="AT524" s="144">
        <v>0</v>
      </c>
      <c r="AU524" s="144">
        <v>0</v>
      </c>
      <c r="AV524" s="144">
        <v>0</v>
      </c>
      <c r="AW524" s="144">
        <v>0</v>
      </c>
      <c r="AX524" s="144">
        <v>0</v>
      </c>
      <c r="AY524" s="144">
        <v>0</v>
      </c>
      <c r="AZ524" s="144">
        <v>53100</v>
      </c>
      <c r="BA524" s="22">
        <f t="shared" si="24"/>
        <v>0</v>
      </c>
      <c r="BB524" s="22">
        <f t="shared" si="25"/>
        <v>53100</v>
      </c>
      <c r="BC524" s="22">
        <f t="shared" si="26"/>
        <v>53100</v>
      </c>
    </row>
    <row r="525" spans="1:55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8">
        <v>43809</v>
      </c>
      <c r="AF525" s="148">
        <v>47097</v>
      </c>
      <c r="AG525" s="149">
        <v>254290</v>
      </c>
      <c r="AH525" s="83">
        <v>4.1111111111111107</v>
      </c>
      <c r="AI525" s="83">
        <v>9</v>
      </c>
      <c r="AJ525" s="150">
        <v>6.2100000000000002E-2</v>
      </c>
      <c r="AK525" s="79" t="s">
        <v>651</v>
      </c>
      <c r="AL525" s="79" t="s">
        <v>652</v>
      </c>
      <c r="AM525" s="144">
        <v>0</v>
      </c>
      <c r="AN525" s="144">
        <v>0</v>
      </c>
      <c r="AO525" s="144">
        <v>0</v>
      </c>
      <c r="AP525" s="144">
        <v>0</v>
      </c>
      <c r="AQ525" s="144">
        <v>0</v>
      </c>
      <c r="AR525" s="144">
        <v>0</v>
      </c>
      <c r="AS525" s="144">
        <v>0</v>
      </c>
      <c r="AT525" s="144">
        <v>0</v>
      </c>
      <c r="AU525" s="144">
        <v>0</v>
      </c>
      <c r="AV525" s="144">
        <v>0</v>
      </c>
      <c r="AW525" s="144">
        <v>0</v>
      </c>
      <c r="AX525" s="144">
        <v>0</v>
      </c>
      <c r="AY525" s="144">
        <v>0</v>
      </c>
      <c r="AZ525" s="144">
        <v>63572.5</v>
      </c>
      <c r="BA525" s="22">
        <f t="shared" si="24"/>
        <v>0</v>
      </c>
      <c r="BB525" s="22">
        <f t="shared" si="25"/>
        <v>63572.5</v>
      </c>
      <c r="BC525" s="22">
        <f t="shared" si="26"/>
        <v>63572.5</v>
      </c>
    </row>
    <row r="526" spans="1:55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26550</v>
      </c>
      <c r="X526" s="77">
        <v>0</v>
      </c>
      <c r="Y526" s="77">
        <v>0</v>
      </c>
      <c r="Z526" s="77">
        <v>112.17</v>
      </c>
      <c r="AA526" s="77">
        <v>0</v>
      </c>
      <c r="AB526" s="77">
        <v>0</v>
      </c>
      <c r="AC526" s="77">
        <v>0</v>
      </c>
      <c r="AD526" s="77">
        <v>26550</v>
      </c>
      <c r="AE526" s="148">
        <v>43809</v>
      </c>
      <c r="AF526" s="148">
        <v>45636</v>
      </c>
      <c r="AG526" s="149">
        <v>53100</v>
      </c>
      <c r="AH526" s="83">
        <v>0.1111111111111111</v>
      </c>
      <c r="AI526" s="83">
        <v>5</v>
      </c>
      <c r="AJ526" s="150">
        <v>5.0700000000000002E-2</v>
      </c>
      <c r="AK526" s="79" t="s">
        <v>651</v>
      </c>
      <c r="AL526" s="79" t="s">
        <v>652</v>
      </c>
      <c r="AM526" s="144">
        <v>0</v>
      </c>
      <c r="AN526" s="144">
        <v>26550</v>
      </c>
      <c r="AO526" s="144">
        <v>0</v>
      </c>
      <c r="AP526" s="144">
        <v>0</v>
      </c>
      <c r="AQ526" s="144">
        <v>0</v>
      </c>
      <c r="AR526" s="144">
        <v>0</v>
      </c>
      <c r="AS526" s="144">
        <v>0</v>
      </c>
      <c r="AT526" s="144">
        <v>0</v>
      </c>
      <c r="AU526" s="144">
        <v>0</v>
      </c>
      <c r="AV526" s="144">
        <v>0</v>
      </c>
      <c r="AW526" s="144">
        <v>0</v>
      </c>
      <c r="AX526" s="144">
        <v>0</v>
      </c>
      <c r="AY526" s="144">
        <v>0</v>
      </c>
      <c r="AZ526" s="144">
        <v>0</v>
      </c>
      <c r="BA526" s="22">
        <f t="shared" si="24"/>
        <v>26550</v>
      </c>
      <c r="BB526" s="22">
        <f t="shared" si="25"/>
        <v>0</v>
      </c>
      <c r="BC526" s="22">
        <f t="shared" si="26"/>
        <v>26550</v>
      </c>
    </row>
    <row r="527" spans="1:55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8">
        <v>43809</v>
      </c>
      <c r="AF527" s="148">
        <v>46001</v>
      </c>
      <c r="AG527" s="149">
        <v>53100</v>
      </c>
      <c r="AH527" s="83">
        <v>1.1111111111111112</v>
      </c>
      <c r="AI527" s="83">
        <v>6</v>
      </c>
      <c r="AJ527" s="150">
        <v>5.3600000000000002E-2</v>
      </c>
      <c r="AK527" s="79" t="s">
        <v>651</v>
      </c>
      <c r="AL527" s="79" t="s">
        <v>652</v>
      </c>
      <c r="AM527" s="144">
        <v>0</v>
      </c>
      <c r="AN527" s="144">
        <v>0</v>
      </c>
      <c r="AO527" s="144">
        <v>0</v>
      </c>
      <c r="AP527" s="144">
        <v>0</v>
      </c>
      <c r="AQ527" s="144">
        <v>0</v>
      </c>
      <c r="AR527" s="144">
        <v>0</v>
      </c>
      <c r="AS527" s="144">
        <v>0</v>
      </c>
      <c r="AT527" s="144">
        <v>26550</v>
      </c>
      <c r="AU527" s="144">
        <v>0</v>
      </c>
      <c r="AV527" s="144">
        <v>0</v>
      </c>
      <c r="AW527" s="144">
        <v>0</v>
      </c>
      <c r="AX527" s="144">
        <v>0</v>
      </c>
      <c r="AY527" s="144">
        <v>0</v>
      </c>
      <c r="AZ527" s="144">
        <v>26550</v>
      </c>
      <c r="BA527" s="22">
        <f t="shared" si="24"/>
        <v>0</v>
      </c>
      <c r="BB527" s="22">
        <f t="shared" si="25"/>
        <v>53100</v>
      </c>
      <c r="BC527" s="22">
        <f t="shared" si="26"/>
        <v>53100</v>
      </c>
    </row>
    <row r="528" spans="1:55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8">
        <v>43809</v>
      </c>
      <c r="AF528" s="148">
        <v>47097</v>
      </c>
      <c r="AG528" s="149">
        <v>212400</v>
      </c>
      <c r="AH528" s="83">
        <v>4.1111111111111107</v>
      </c>
      <c r="AI528" s="83">
        <v>9</v>
      </c>
      <c r="AJ528" s="150">
        <v>6.2100000000000002E-2</v>
      </c>
      <c r="AK528" s="79" t="s">
        <v>651</v>
      </c>
      <c r="AL528" s="79" t="s">
        <v>652</v>
      </c>
      <c r="AM528" s="144">
        <v>0</v>
      </c>
      <c r="AN528" s="144">
        <v>0</v>
      </c>
      <c r="AO528" s="144">
        <v>0</v>
      </c>
      <c r="AP528" s="144">
        <v>0</v>
      </c>
      <c r="AQ528" s="144">
        <v>0</v>
      </c>
      <c r="AR528" s="144">
        <v>0</v>
      </c>
      <c r="AS528" s="144">
        <v>0</v>
      </c>
      <c r="AT528" s="144">
        <v>0</v>
      </c>
      <c r="AU528" s="144">
        <v>0</v>
      </c>
      <c r="AV528" s="144">
        <v>0</v>
      </c>
      <c r="AW528" s="144">
        <v>0</v>
      </c>
      <c r="AX528" s="144">
        <v>0</v>
      </c>
      <c r="AY528" s="144">
        <v>0</v>
      </c>
      <c r="AZ528" s="144">
        <v>53100</v>
      </c>
      <c r="BA528" s="22">
        <f t="shared" si="24"/>
        <v>0</v>
      </c>
      <c r="BB528" s="22">
        <f t="shared" si="25"/>
        <v>53100</v>
      </c>
      <c r="BC528" s="22">
        <f t="shared" si="26"/>
        <v>53100</v>
      </c>
    </row>
    <row r="529" spans="1:55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8">
        <v>43809</v>
      </c>
      <c r="AF529" s="148">
        <v>46366</v>
      </c>
      <c r="AG529" s="149">
        <v>51330</v>
      </c>
      <c r="AH529" s="83">
        <v>2.1111111111111112</v>
      </c>
      <c r="AI529" s="83">
        <v>7</v>
      </c>
      <c r="AJ529" s="150">
        <v>5.6399999999999999E-2</v>
      </c>
      <c r="AK529" s="79" t="s">
        <v>651</v>
      </c>
      <c r="AL529" s="79" t="s">
        <v>652</v>
      </c>
      <c r="AM529" s="144">
        <v>0</v>
      </c>
      <c r="AN529" s="144">
        <v>0</v>
      </c>
      <c r="AO529" s="144">
        <v>0</v>
      </c>
      <c r="AP529" s="144">
        <v>0</v>
      </c>
      <c r="AQ529" s="144">
        <v>0</v>
      </c>
      <c r="AR529" s="144">
        <v>0</v>
      </c>
      <c r="AS529" s="144">
        <v>0</v>
      </c>
      <c r="AT529" s="144">
        <v>0</v>
      </c>
      <c r="AU529" s="144">
        <v>0</v>
      </c>
      <c r="AV529" s="144">
        <v>0</v>
      </c>
      <c r="AW529" s="144">
        <v>0</v>
      </c>
      <c r="AX529" s="144">
        <v>0</v>
      </c>
      <c r="AY529" s="144">
        <v>0</v>
      </c>
      <c r="AZ529" s="144">
        <v>25665</v>
      </c>
      <c r="BA529" s="22">
        <f t="shared" si="24"/>
        <v>0</v>
      </c>
      <c r="BB529" s="22">
        <f t="shared" si="25"/>
        <v>25665</v>
      </c>
      <c r="BC529" s="22">
        <f t="shared" si="26"/>
        <v>25665</v>
      </c>
    </row>
    <row r="530" spans="1:55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8">
        <v>43809</v>
      </c>
      <c r="AF530" s="148">
        <v>46731</v>
      </c>
      <c r="AG530" s="149">
        <v>53100</v>
      </c>
      <c r="AH530" s="83">
        <v>3.1111111111111112</v>
      </c>
      <c r="AI530" s="83">
        <v>8</v>
      </c>
      <c r="AJ530" s="150">
        <v>5.9299999999999999E-2</v>
      </c>
      <c r="AK530" s="79" t="s">
        <v>651</v>
      </c>
      <c r="AL530" s="79" t="s">
        <v>652</v>
      </c>
      <c r="AM530" s="144">
        <v>0</v>
      </c>
      <c r="AN530" s="144">
        <v>0</v>
      </c>
      <c r="AO530" s="144">
        <v>0</v>
      </c>
      <c r="AP530" s="144">
        <v>0</v>
      </c>
      <c r="AQ530" s="144">
        <v>0</v>
      </c>
      <c r="AR530" s="144">
        <v>0</v>
      </c>
      <c r="AS530" s="144">
        <v>0</v>
      </c>
      <c r="AT530" s="144">
        <v>0</v>
      </c>
      <c r="AU530" s="144">
        <v>0</v>
      </c>
      <c r="AV530" s="144">
        <v>0</v>
      </c>
      <c r="AW530" s="144">
        <v>0</v>
      </c>
      <c r="AX530" s="144">
        <v>0</v>
      </c>
      <c r="AY530" s="144">
        <v>0</v>
      </c>
      <c r="AZ530" s="144">
        <v>17700</v>
      </c>
      <c r="BA530" s="22">
        <f t="shared" si="24"/>
        <v>0</v>
      </c>
      <c r="BB530" s="22">
        <f t="shared" si="25"/>
        <v>17700</v>
      </c>
      <c r="BC530" s="22">
        <f t="shared" si="26"/>
        <v>17700</v>
      </c>
    </row>
    <row r="531" spans="1:55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8">
        <v>43809</v>
      </c>
      <c r="AF531" s="148">
        <v>47097</v>
      </c>
      <c r="AG531" s="149">
        <v>112837.5</v>
      </c>
      <c r="AH531" s="83">
        <v>4.1111111111111107</v>
      </c>
      <c r="AI531" s="83">
        <v>9</v>
      </c>
      <c r="AJ531" s="150">
        <v>6.2100000000000002E-2</v>
      </c>
      <c r="AK531" s="79" t="s">
        <v>651</v>
      </c>
      <c r="AL531" s="79" t="s">
        <v>652</v>
      </c>
      <c r="AM531" s="144">
        <v>0</v>
      </c>
      <c r="AN531" s="144">
        <v>0</v>
      </c>
      <c r="AO531" s="144">
        <v>0</v>
      </c>
      <c r="AP531" s="144">
        <v>0</v>
      </c>
      <c r="AQ531" s="144">
        <v>0</v>
      </c>
      <c r="AR531" s="144">
        <v>0</v>
      </c>
      <c r="AS531" s="144">
        <v>0</v>
      </c>
      <c r="AT531" s="144">
        <v>0</v>
      </c>
      <c r="AU531" s="144">
        <v>0</v>
      </c>
      <c r="AV531" s="144">
        <v>0</v>
      </c>
      <c r="AW531" s="144">
        <v>0</v>
      </c>
      <c r="AX531" s="144">
        <v>0</v>
      </c>
      <c r="AY531" s="144">
        <v>0</v>
      </c>
      <c r="AZ531" s="144">
        <v>28209.38</v>
      </c>
      <c r="BA531" s="22">
        <f t="shared" si="24"/>
        <v>0</v>
      </c>
      <c r="BB531" s="22">
        <f t="shared" si="25"/>
        <v>28209.38</v>
      </c>
      <c r="BC531" s="22">
        <f t="shared" si="26"/>
        <v>28209.38</v>
      </c>
    </row>
    <row r="532" spans="1:55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129726.25</v>
      </c>
      <c r="X532" s="77">
        <v>0</v>
      </c>
      <c r="Y532" s="77">
        <v>0</v>
      </c>
      <c r="Z532" s="77">
        <v>548.09</v>
      </c>
      <c r="AA532" s="77">
        <v>0</v>
      </c>
      <c r="AB532" s="77">
        <v>0</v>
      </c>
      <c r="AC532" s="77">
        <v>0</v>
      </c>
      <c r="AD532" s="77">
        <v>129726.25</v>
      </c>
      <c r="AE532" s="148">
        <v>43810</v>
      </c>
      <c r="AF532" s="148">
        <v>45637</v>
      </c>
      <c r="AG532" s="149">
        <v>259452.5</v>
      </c>
      <c r="AH532" s="83">
        <v>0.11388888888888889</v>
      </c>
      <c r="AI532" s="83">
        <v>5</v>
      </c>
      <c r="AJ532" s="150">
        <v>5.0700000000000002E-2</v>
      </c>
      <c r="AK532" s="79" t="s">
        <v>651</v>
      </c>
      <c r="AL532" s="79" t="s">
        <v>652</v>
      </c>
      <c r="AM532" s="144">
        <v>0</v>
      </c>
      <c r="AN532" s="144">
        <v>129726.25</v>
      </c>
      <c r="AO532" s="144">
        <v>0</v>
      </c>
      <c r="AP532" s="144">
        <v>0</v>
      </c>
      <c r="AQ532" s="144">
        <v>0</v>
      </c>
      <c r="AR532" s="144">
        <v>0</v>
      </c>
      <c r="AS532" s="144">
        <v>0</v>
      </c>
      <c r="AT532" s="144">
        <v>0</v>
      </c>
      <c r="AU532" s="144">
        <v>0</v>
      </c>
      <c r="AV532" s="144">
        <v>0</v>
      </c>
      <c r="AW532" s="144">
        <v>0</v>
      </c>
      <c r="AX532" s="144">
        <v>0</v>
      </c>
      <c r="AY532" s="144">
        <v>0</v>
      </c>
      <c r="AZ532" s="144">
        <v>0</v>
      </c>
      <c r="BA532" s="22">
        <f t="shared" si="24"/>
        <v>129726.25</v>
      </c>
      <c r="BB532" s="22">
        <f t="shared" si="25"/>
        <v>0</v>
      </c>
      <c r="BC532" s="22">
        <f t="shared" si="26"/>
        <v>129726.25</v>
      </c>
    </row>
    <row r="533" spans="1:55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8">
        <v>43810</v>
      </c>
      <c r="AF533" s="148">
        <v>46002</v>
      </c>
      <c r="AG533" s="149">
        <v>518905</v>
      </c>
      <c r="AH533" s="83">
        <v>1.1138888888888889</v>
      </c>
      <c r="AI533" s="83">
        <v>6</v>
      </c>
      <c r="AJ533" s="150">
        <v>5.3600000000000002E-2</v>
      </c>
      <c r="AK533" s="79" t="s">
        <v>651</v>
      </c>
      <c r="AL533" s="79" t="s">
        <v>652</v>
      </c>
      <c r="AM533" s="144">
        <v>0</v>
      </c>
      <c r="AN533" s="144">
        <v>0</v>
      </c>
      <c r="AO533" s="144">
        <v>0</v>
      </c>
      <c r="AP533" s="144">
        <v>0</v>
      </c>
      <c r="AQ533" s="144">
        <v>0</v>
      </c>
      <c r="AR533" s="144">
        <v>0</v>
      </c>
      <c r="AS533" s="144">
        <v>0</v>
      </c>
      <c r="AT533" s="144">
        <v>259452.5</v>
      </c>
      <c r="AU533" s="144">
        <v>0</v>
      </c>
      <c r="AV533" s="144">
        <v>0</v>
      </c>
      <c r="AW533" s="144">
        <v>0</v>
      </c>
      <c r="AX533" s="144">
        <v>0</v>
      </c>
      <c r="AY533" s="144">
        <v>0</v>
      </c>
      <c r="AZ533" s="144">
        <v>259452.5</v>
      </c>
      <c r="BA533" s="22">
        <f t="shared" si="24"/>
        <v>0</v>
      </c>
      <c r="BB533" s="22">
        <f t="shared" si="25"/>
        <v>518905</v>
      </c>
      <c r="BC533" s="22">
        <f t="shared" si="26"/>
        <v>518905</v>
      </c>
    </row>
    <row r="534" spans="1:55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8">
        <v>43810</v>
      </c>
      <c r="AF534" s="148">
        <v>46367</v>
      </c>
      <c r="AG534" s="149">
        <v>805645</v>
      </c>
      <c r="AH534" s="83">
        <v>2.1138888888888889</v>
      </c>
      <c r="AI534" s="83">
        <v>7</v>
      </c>
      <c r="AJ534" s="150">
        <v>5.6399999999999999E-2</v>
      </c>
      <c r="AK534" s="79" t="s">
        <v>651</v>
      </c>
      <c r="AL534" s="79" t="s">
        <v>652</v>
      </c>
      <c r="AM534" s="144">
        <v>0</v>
      </c>
      <c r="AN534" s="144">
        <v>0</v>
      </c>
      <c r="AO534" s="144">
        <v>0</v>
      </c>
      <c r="AP534" s="144">
        <v>0</v>
      </c>
      <c r="AQ534" s="144">
        <v>0</v>
      </c>
      <c r="AR534" s="144">
        <v>0</v>
      </c>
      <c r="AS534" s="144">
        <v>0</v>
      </c>
      <c r="AT534" s="144">
        <v>0</v>
      </c>
      <c r="AU534" s="144">
        <v>0</v>
      </c>
      <c r="AV534" s="144">
        <v>0</v>
      </c>
      <c r="AW534" s="144">
        <v>0</v>
      </c>
      <c r="AX534" s="144">
        <v>0</v>
      </c>
      <c r="AY534" s="144">
        <v>0</v>
      </c>
      <c r="AZ534" s="144">
        <v>402822.5</v>
      </c>
      <c r="BA534" s="22">
        <f t="shared" si="24"/>
        <v>0</v>
      </c>
      <c r="BB534" s="22">
        <f t="shared" si="25"/>
        <v>402822.5</v>
      </c>
      <c r="BC534" s="22">
        <f t="shared" si="26"/>
        <v>402822.5</v>
      </c>
    </row>
    <row r="535" spans="1:55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8">
        <v>43810</v>
      </c>
      <c r="AF535" s="148">
        <v>46732</v>
      </c>
      <c r="AG535" s="149">
        <v>562565</v>
      </c>
      <c r="AH535" s="83">
        <v>3.1138888888888889</v>
      </c>
      <c r="AI535" s="83">
        <v>8</v>
      </c>
      <c r="AJ535" s="150">
        <v>5.9299999999999999E-2</v>
      </c>
      <c r="AK535" s="79" t="s">
        <v>651</v>
      </c>
      <c r="AL535" s="79" t="s">
        <v>652</v>
      </c>
      <c r="AM535" s="144">
        <v>0</v>
      </c>
      <c r="AN535" s="144">
        <v>0</v>
      </c>
      <c r="AO535" s="144">
        <v>0</v>
      </c>
      <c r="AP535" s="144">
        <v>0</v>
      </c>
      <c r="AQ535" s="144">
        <v>0</v>
      </c>
      <c r="AR535" s="144">
        <v>0</v>
      </c>
      <c r="AS535" s="144">
        <v>0</v>
      </c>
      <c r="AT535" s="144">
        <v>0</v>
      </c>
      <c r="AU535" s="144">
        <v>0</v>
      </c>
      <c r="AV535" s="144">
        <v>0</v>
      </c>
      <c r="AW535" s="144">
        <v>0</v>
      </c>
      <c r="AX535" s="144">
        <v>0</v>
      </c>
      <c r="AY535" s="144">
        <v>0</v>
      </c>
      <c r="AZ535" s="144">
        <v>187521.67</v>
      </c>
      <c r="BA535" s="22">
        <f t="shared" si="24"/>
        <v>0</v>
      </c>
      <c r="BB535" s="22">
        <f t="shared" si="25"/>
        <v>187521.67</v>
      </c>
      <c r="BC535" s="22">
        <f t="shared" si="26"/>
        <v>187521.67</v>
      </c>
    </row>
    <row r="536" spans="1:55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8">
        <v>43810</v>
      </c>
      <c r="AF536" s="148">
        <v>47098</v>
      </c>
      <c r="AG536" s="149">
        <v>159300</v>
      </c>
      <c r="AH536" s="83">
        <v>4.1138888888888889</v>
      </c>
      <c r="AI536" s="83">
        <v>9</v>
      </c>
      <c r="AJ536" s="150">
        <v>6.2100000000000002E-2</v>
      </c>
      <c r="AK536" s="79" t="s">
        <v>651</v>
      </c>
      <c r="AL536" s="79" t="s">
        <v>652</v>
      </c>
      <c r="AM536" s="144">
        <v>0</v>
      </c>
      <c r="AN536" s="144">
        <v>0</v>
      </c>
      <c r="AO536" s="144">
        <v>0</v>
      </c>
      <c r="AP536" s="144">
        <v>0</v>
      </c>
      <c r="AQ536" s="144">
        <v>0</v>
      </c>
      <c r="AR536" s="144">
        <v>0</v>
      </c>
      <c r="AS536" s="144">
        <v>0</v>
      </c>
      <c r="AT536" s="144">
        <v>0</v>
      </c>
      <c r="AU536" s="144">
        <v>0</v>
      </c>
      <c r="AV536" s="144">
        <v>0</v>
      </c>
      <c r="AW536" s="144">
        <v>0</v>
      </c>
      <c r="AX536" s="144">
        <v>0</v>
      </c>
      <c r="AY536" s="144">
        <v>0</v>
      </c>
      <c r="AZ536" s="144">
        <v>39825</v>
      </c>
      <c r="BA536" s="22">
        <f t="shared" si="24"/>
        <v>0</v>
      </c>
      <c r="BB536" s="22">
        <f t="shared" si="25"/>
        <v>39825</v>
      </c>
      <c r="BC536" s="22">
        <f t="shared" si="26"/>
        <v>39825</v>
      </c>
    </row>
    <row r="537" spans="1:55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8">
        <v>43810</v>
      </c>
      <c r="AF537" s="148">
        <v>47463</v>
      </c>
      <c r="AG537" s="149">
        <v>159300</v>
      </c>
      <c r="AH537" s="83">
        <v>5.1138888888888889</v>
      </c>
      <c r="AI537" s="83">
        <v>10</v>
      </c>
      <c r="AJ537" s="150">
        <v>6.5000000000000002E-2</v>
      </c>
      <c r="AK537" s="79" t="s">
        <v>651</v>
      </c>
      <c r="AL537" s="79" t="s">
        <v>652</v>
      </c>
      <c r="AM537" s="144">
        <v>0</v>
      </c>
      <c r="AN537" s="144">
        <v>0</v>
      </c>
      <c r="AO537" s="144">
        <v>0</v>
      </c>
      <c r="AP537" s="144">
        <v>0</v>
      </c>
      <c r="AQ537" s="144">
        <v>0</v>
      </c>
      <c r="AR537" s="144">
        <v>0</v>
      </c>
      <c r="AS537" s="144">
        <v>0</v>
      </c>
      <c r="AT537" s="144">
        <v>0</v>
      </c>
      <c r="AU537" s="144">
        <v>0</v>
      </c>
      <c r="AV537" s="144">
        <v>0</v>
      </c>
      <c r="AW537" s="144">
        <v>0</v>
      </c>
      <c r="AX537" s="144">
        <v>0</v>
      </c>
      <c r="AY537" s="144">
        <v>0</v>
      </c>
      <c r="AZ537" s="144">
        <v>31860</v>
      </c>
      <c r="BA537" s="22">
        <f t="shared" si="24"/>
        <v>0</v>
      </c>
      <c r="BB537" s="22">
        <f t="shared" si="25"/>
        <v>31860</v>
      </c>
      <c r="BC537" s="22">
        <f t="shared" si="26"/>
        <v>31860</v>
      </c>
    </row>
    <row r="538" spans="1:55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26550</v>
      </c>
      <c r="X538" s="77">
        <v>0</v>
      </c>
      <c r="Y538" s="77">
        <v>0</v>
      </c>
      <c r="Z538" s="77">
        <v>112.17</v>
      </c>
      <c r="AA538" s="77">
        <v>0</v>
      </c>
      <c r="AB538" s="77">
        <v>0</v>
      </c>
      <c r="AC538" s="77">
        <v>0</v>
      </c>
      <c r="AD538" s="77">
        <v>26550</v>
      </c>
      <c r="AE538" s="148">
        <v>43810</v>
      </c>
      <c r="AF538" s="148">
        <v>45637</v>
      </c>
      <c r="AG538" s="149">
        <v>53100</v>
      </c>
      <c r="AH538" s="83">
        <v>0.11388888888888889</v>
      </c>
      <c r="AI538" s="83">
        <v>5</v>
      </c>
      <c r="AJ538" s="150">
        <v>5.0700000000000002E-2</v>
      </c>
      <c r="AK538" s="79" t="s">
        <v>651</v>
      </c>
      <c r="AL538" s="79" t="s">
        <v>652</v>
      </c>
      <c r="AM538" s="144">
        <v>0</v>
      </c>
      <c r="AN538" s="144">
        <v>26550</v>
      </c>
      <c r="AO538" s="144">
        <v>0</v>
      </c>
      <c r="AP538" s="144">
        <v>0</v>
      </c>
      <c r="AQ538" s="144">
        <v>0</v>
      </c>
      <c r="AR538" s="144">
        <v>0</v>
      </c>
      <c r="AS538" s="144">
        <v>0</v>
      </c>
      <c r="AT538" s="144">
        <v>0</v>
      </c>
      <c r="AU538" s="144">
        <v>0</v>
      </c>
      <c r="AV538" s="144">
        <v>0</v>
      </c>
      <c r="AW538" s="144">
        <v>0</v>
      </c>
      <c r="AX538" s="144">
        <v>0</v>
      </c>
      <c r="AY538" s="144">
        <v>0</v>
      </c>
      <c r="AZ538" s="144">
        <v>0</v>
      </c>
      <c r="BA538" s="22">
        <f t="shared" si="24"/>
        <v>26550</v>
      </c>
      <c r="BB538" s="22">
        <f t="shared" si="25"/>
        <v>0</v>
      </c>
      <c r="BC538" s="22">
        <f t="shared" si="26"/>
        <v>26550</v>
      </c>
    </row>
    <row r="539" spans="1:55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8">
        <v>43810</v>
      </c>
      <c r="AF539" s="148">
        <v>46002</v>
      </c>
      <c r="AG539" s="149">
        <v>407690</v>
      </c>
      <c r="AH539" s="83">
        <v>1.1138888888888889</v>
      </c>
      <c r="AI539" s="83">
        <v>6</v>
      </c>
      <c r="AJ539" s="150">
        <v>5.3600000000000002E-2</v>
      </c>
      <c r="AK539" s="79" t="s">
        <v>651</v>
      </c>
      <c r="AL539" s="79" t="s">
        <v>652</v>
      </c>
      <c r="AM539" s="144">
        <v>0</v>
      </c>
      <c r="AN539" s="144">
        <v>0</v>
      </c>
      <c r="AO539" s="144">
        <v>0</v>
      </c>
      <c r="AP539" s="144">
        <v>0</v>
      </c>
      <c r="AQ539" s="144">
        <v>0</v>
      </c>
      <c r="AR539" s="144">
        <v>0</v>
      </c>
      <c r="AS539" s="144">
        <v>0</v>
      </c>
      <c r="AT539" s="144">
        <v>203845</v>
      </c>
      <c r="AU539" s="144">
        <v>0</v>
      </c>
      <c r="AV539" s="144">
        <v>0</v>
      </c>
      <c r="AW539" s="144">
        <v>0</v>
      </c>
      <c r="AX539" s="144">
        <v>0</v>
      </c>
      <c r="AY539" s="144">
        <v>0</v>
      </c>
      <c r="AZ539" s="144">
        <v>203845</v>
      </c>
      <c r="BA539" s="22">
        <f t="shared" si="24"/>
        <v>0</v>
      </c>
      <c r="BB539" s="22">
        <f t="shared" si="25"/>
        <v>407690</v>
      </c>
      <c r="BC539" s="22">
        <f t="shared" si="26"/>
        <v>407690</v>
      </c>
    </row>
    <row r="540" spans="1:55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8">
        <v>43810</v>
      </c>
      <c r="AF540" s="148">
        <v>46367</v>
      </c>
      <c r="AG540" s="149">
        <v>364767.5</v>
      </c>
      <c r="AH540" s="83">
        <v>2.1138888888888889</v>
      </c>
      <c r="AI540" s="83">
        <v>7</v>
      </c>
      <c r="AJ540" s="150">
        <v>5.6399999999999999E-2</v>
      </c>
      <c r="AK540" s="79" t="s">
        <v>651</v>
      </c>
      <c r="AL540" s="79" t="s">
        <v>652</v>
      </c>
      <c r="AM540" s="144">
        <v>0</v>
      </c>
      <c r="AN540" s="144">
        <v>0</v>
      </c>
      <c r="AO540" s="144">
        <v>0</v>
      </c>
      <c r="AP540" s="144">
        <v>0</v>
      </c>
      <c r="AQ540" s="144">
        <v>0</v>
      </c>
      <c r="AR540" s="144">
        <v>0</v>
      </c>
      <c r="AS540" s="144">
        <v>0</v>
      </c>
      <c r="AT540" s="144">
        <v>0</v>
      </c>
      <c r="AU540" s="144">
        <v>0</v>
      </c>
      <c r="AV540" s="144">
        <v>0</v>
      </c>
      <c r="AW540" s="144">
        <v>0</v>
      </c>
      <c r="AX540" s="144">
        <v>0</v>
      </c>
      <c r="AY540" s="144">
        <v>0</v>
      </c>
      <c r="AZ540" s="144">
        <v>182383.75</v>
      </c>
      <c r="BA540" s="22">
        <f t="shared" si="24"/>
        <v>0</v>
      </c>
      <c r="BB540" s="22">
        <f t="shared" si="25"/>
        <v>182383.75</v>
      </c>
      <c r="BC540" s="22">
        <f t="shared" si="26"/>
        <v>182383.75</v>
      </c>
    </row>
    <row r="541" spans="1:55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8">
        <v>43810</v>
      </c>
      <c r="AF541" s="148">
        <v>46732</v>
      </c>
      <c r="AG541" s="149">
        <v>969222.5</v>
      </c>
      <c r="AH541" s="83">
        <v>3.1138888888888889</v>
      </c>
      <c r="AI541" s="83">
        <v>8</v>
      </c>
      <c r="AJ541" s="150">
        <v>5.9299999999999999E-2</v>
      </c>
      <c r="AK541" s="79" t="s">
        <v>651</v>
      </c>
      <c r="AL541" s="79" t="s">
        <v>652</v>
      </c>
      <c r="AM541" s="144">
        <v>0</v>
      </c>
      <c r="AN541" s="144">
        <v>0</v>
      </c>
      <c r="AO541" s="144">
        <v>0</v>
      </c>
      <c r="AP541" s="144">
        <v>0</v>
      </c>
      <c r="AQ541" s="144">
        <v>0</v>
      </c>
      <c r="AR541" s="144">
        <v>0</v>
      </c>
      <c r="AS541" s="144">
        <v>0</v>
      </c>
      <c r="AT541" s="144">
        <v>0</v>
      </c>
      <c r="AU541" s="144">
        <v>0</v>
      </c>
      <c r="AV541" s="144">
        <v>0</v>
      </c>
      <c r="AW541" s="144">
        <v>0</v>
      </c>
      <c r="AX541" s="144">
        <v>0</v>
      </c>
      <c r="AY541" s="144">
        <v>0</v>
      </c>
      <c r="AZ541" s="144">
        <v>323074.17</v>
      </c>
      <c r="BA541" s="22">
        <f t="shared" si="24"/>
        <v>0</v>
      </c>
      <c r="BB541" s="22">
        <f t="shared" si="25"/>
        <v>323074.17</v>
      </c>
      <c r="BC541" s="22">
        <f t="shared" si="26"/>
        <v>323074.17</v>
      </c>
    </row>
    <row r="542" spans="1:55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8">
        <v>43810</v>
      </c>
      <c r="AF542" s="148">
        <v>47098</v>
      </c>
      <c r="AG542" s="149">
        <v>1580020</v>
      </c>
      <c r="AH542" s="83">
        <v>4.1138888888888889</v>
      </c>
      <c r="AI542" s="83">
        <v>9</v>
      </c>
      <c r="AJ542" s="150">
        <v>6.2100000000000002E-2</v>
      </c>
      <c r="AK542" s="79" t="s">
        <v>651</v>
      </c>
      <c r="AL542" s="79" t="s">
        <v>652</v>
      </c>
      <c r="AM542" s="144">
        <v>0</v>
      </c>
      <c r="AN542" s="144">
        <v>0</v>
      </c>
      <c r="AO542" s="144">
        <v>0</v>
      </c>
      <c r="AP542" s="144">
        <v>0</v>
      </c>
      <c r="AQ542" s="144">
        <v>0</v>
      </c>
      <c r="AR542" s="144">
        <v>0</v>
      </c>
      <c r="AS542" s="144">
        <v>0</v>
      </c>
      <c r="AT542" s="144">
        <v>0</v>
      </c>
      <c r="AU542" s="144">
        <v>0</v>
      </c>
      <c r="AV542" s="144">
        <v>0</v>
      </c>
      <c r="AW542" s="144">
        <v>0</v>
      </c>
      <c r="AX542" s="144">
        <v>0</v>
      </c>
      <c r="AY542" s="144">
        <v>0</v>
      </c>
      <c r="AZ542" s="144">
        <v>395005</v>
      </c>
      <c r="BA542" s="22">
        <f t="shared" si="24"/>
        <v>0</v>
      </c>
      <c r="BB542" s="22">
        <f t="shared" si="25"/>
        <v>395005</v>
      </c>
      <c r="BC542" s="22">
        <f t="shared" si="26"/>
        <v>395005</v>
      </c>
    </row>
    <row r="543" spans="1:55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8">
        <v>43810</v>
      </c>
      <c r="AF543" s="148">
        <v>47463</v>
      </c>
      <c r="AG543" s="149">
        <v>318305</v>
      </c>
      <c r="AH543" s="83">
        <v>5.1138888888888889</v>
      </c>
      <c r="AI543" s="83">
        <v>10</v>
      </c>
      <c r="AJ543" s="150">
        <v>6.5000000000000002E-2</v>
      </c>
      <c r="AK543" s="79" t="s">
        <v>651</v>
      </c>
      <c r="AL543" s="79" t="s">
        <v>652</v>
      </c>
      <c r="AM543" s="144">
        <v>0</v>
      </c>
      <c r="AN543" s="144">
        <v>0</v>
      </c>
      <c r="AO543" s="144">
        <v>0</v>
      </c>
      <c r="AP543" s="144">
        <v>0</v>
      </c>
      <c r="AQ543" s="144">
        <v>0</v>
      </c>
      <c r="AR543" s="144">
        <v>0</v>
      </c>
      <c r="AS543" s="144">
        <v>0</v>
      </c>
      <c r="AT543" s="144">
        <v>0</v>
      </c>
      <c r="AU543" s="144">
        <v>0</v>
      </c>
      <c r="AV543" s="144">
        <v>0</v>
      </c>
      <c r="AW543" s="144">
        <v>0</v>
      </c>
      <c r="AX543" s="144">
        <v>0</v>
      </c>
      <c r="AY543" s="144">
        <v>0</v>
      </c>
      <c r="AZ543" s="144">
        <v>63661</v>
      </c>
      <c r="BA543" s="22">
        <f t="shared" si="24"/>
        <v>0</v>
      </c>
      <c r="BB543" s="22">
        <f t="shared" si="25"/>
        <v>63661</v>
      </c>
      <c r="BC543" s="22">
        <f t="shared" si="26"/>
        <v>63661</v>
      </c>
    </row>
    <row r="544" spans="1:55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8">
        <v>43810</v>
      </c>
      <c r="AF544" s="148">
        <v>46367</v>
      </c>
      <c r="AG544" s="149">
        <v>49855</v>
      </c>
      <c r="AH544" s="83">
        <v>2.1138888888888889</v>
      </c>
      <c r="AI544" s="83">
        <v>7</v>
      </c>
      <c r="AJ544" s="150">
        <v>5.6399999999999999E-2</v>
      </c>
      <c r="AK544" s="79" t="s">
        <v>651</v>
      </c>
      <c r="AL544" s="79" t="s">
        <v>652</v>
      </c>
      <c r="AM544" s="144">
        <v>0</v>
      </c>
      <c r="AN544" s="144">
        <v>0</v>
      </c>
      <c r="AO544" s="144">
        <v>0</v>
      </c>
      <c r="AP544" s="144">
        <v>0</v>
      </c>
      <c r="AQ544" s="144">
        <v>0</v>
      </c>
      <c r="AR544" s="144">
        <v>0</v>
      </c>
      <c r="AS544" s="144">
        <v>0</v>
      </c>
      <c r="AT544" s="144">
        <v>0</v>
      </c>
      <c r="AU544" s="144">
        <v>0</v>
      </c>
      <c r="AV544" s="144">
        <v>0</v>
      </c>
      <c r="AW544" s="144">
        <v>0</v>
      </c>
      <c r="AX544" s="144">
        <v>0</v>
      </c>
      <c r="AY544" s="144">
        <v>0</v>
      </c>
      <c r="AZ544" s="144">
        <v>24927.5</v>
      </c>
      <c r="BA544" s="22">
        <f t="shared" si="24"/>
        <v>0</v>
      </c>
      <c r="BB544" s="22">
        <f t="shared" si="25"/>
        <v>24927.5</v>
      </c>
      <c r="BC544" s="22">
        <f t="shared" si="26"/>
        <v>24927.5</v>
      </c>
    </row>
    <row r="545" spans="1:55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8">
        <v>43810</v>
      </c>
      <c r="AF545" s="148">
        <v>46732</v>
      </c>
      <c r="AG545" s="149">
        <v>101627.5</v>
      </c>
      <c r="AH545" s="83">
        <v>3.1138888888888889</v>
      </c>
      <c r="AI545" s="83">
        <v>8</v>
      </c>
      <c r="AJ545" s="150">
        <v>5.9299999999999999E-2</v>
      </c>
      <c r="AK545" s="79" t="s">
        <v>651</v>
      </c>
      <c r="AL545" s="79" t="s">
        <v>652</v>
      </c>
      <c r="AM545" s="144">
        <v>0</v>
      </c>
      <c r="AN545" s="144">
        <v>0</v>
      </c>
      <c r="AO545" s="144">
        <v>0</v>
      </c>
      <c r="AP545" s="144">
        <v>0</v>
      </c>
      <c r="AQ545" s="144">
        <v>0</v>
      </c>
      <c r="AR545" s="144">
        <v>0</v>
      </c>
      <c r="AS545" s="144">
        <v>0</v>
      </c>
      <c r="AT545" s="144">
        <v>0</v>
      </c>
      <c r="AU545" s="144">
        <v>0</v>
      </c>
      <c r="AV545" s="144">
        <v>0</v>
      </c>
      <c r="AW545" s="144">
        <v>0</v>
      </c>
      <c r="AX545" s="144">
        <v>0</v>
      </c>
      <c r="AY545" s="144">
        <v>0</v>
      </c>
      <c r="AZ545" s="144">
        <v>33875.839999999997</v>
      </c>
      <c r="BA545" s="22">
        <f t="shared" si="24"/>
        <v>0</v>
      </c>
      <c r="BB545" s="22">
        <f t="shared" si="25"/>
        <v>33875.839999999997</v>
      </c>
      <c r="BC545" s="22">
        <f t="shared" si="26"/>
        <v>33875.839999999997</v>
      </c>
    </row>
    <row r="546" spans="1:55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8">
        <v>43810</v>
      </c>
      <c r="AF546" s="148">
        <v>47098</v>
      </c>
      <c r="AG546" s="149">
        <v>48675</v>
      </c>
      <c r="AH546" s="83">
        <v>4.1138888888888889</v>
      </c>
      <c r="AI546" s="83">
        <v>9</v>
      </c>
      <c r="AJ546" s="150">
        <v>6.2100000000000002E-2</v>
      </c>
      <c r="AK546" s="79" t="s">
        <v>651</v>
      </c>
      <c r="AL546" s="79" t="s">
        <v>652</v>
      </c>
      <c r="AM546" s="144">
        <v>0</v>
      </c>
      <c r="AN546" s="144">
        <v>0</v>
      </c>
      <c r="AO546" s="144">
        <v>0</v>
      </c>
      <c r="AP546" s="144">
        <v>0</v>
      </c>
      <c r="AQ546" s="144">
        <v>0</v>
      </c>
      <c r="AR546" s="144">
        <v>0</v>
      </c>
      <c r="AS546" s="144">
        <v>0</v>
      </c>
      <c r="AT546" s="144">
        <v>0</v>
      </c>
      <c r="AU546" s="144">
        <v>0</v>
      </c>
      <c r="AV546" s="144">
        <v>0</v>
      </c>
      <c r="AW546" s="144">
        <v>0</v>
      </c>
      <c r="AX546" s="144">
        <v>0</v>
      </c>
      <c r="AY546" s="144">
        <v>0</v>
      </c>
      <c r="AZ546" s="144">
        <v>12168.75</v>
      </c>
      <c r="BA546" s="22">
        <f t="shared" si="24"/>
        <v>0</v>
      </c>
      <c r="BB546" s="22">
        <f t="shared" si="25"/>
        <v>12168.75</v>
      </c>
      <c r="BC546" s="22">
        <f t="shared" si="26"/>
        <v>12168.75</v>
      </c>
    </row>
    <row r="547" spans="1:55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8">
        <v>43810</v>
      </c>
      <c r="AF547" s="148">
        <v>47463</v>
      </c>
      <c r="AG547" s="149">
        <v>51920</v>
      </c>
      <c r="AH547" s="83">
        <v>5.1138888888888889</v>
      </c>
      <c r="AI547" s="83">
        <v>10</v>
      </c>
      <c r="AJ547" s="150">
        <v>6.5000000000000002E-2</v>
      </c>
      <c r="AK547" s="79" t="s">
        <v>651</v>
      </c>
      <c r="AL547" s="79" t="s">
        <v>652</v>
      </c>
      <c r="AM547" s="144">
        <v>0</v>
      </c>
      <c r="AN547" s="144">
        <v>0</v>
      </c>
      <c r="AO547" s="144">
        <v>0</v>
      </c>
      <c r="AP547" s="144">
        <v>0</v>
      </c>
      <c r="AQ547" s="144">
        <v>0</v>
      </c>
      <c r="AR547" s="144">
        <v>0</v>
      </c>
      <c r="AS547" s="144">
        <v>0</v>
      </c>
      <c r="AT547" s="144">
        <v>0</v>
      </c>
      <c r="AU547" s="144">
        <v>0</v>
      </c>
      <c r="AV547" s="144">
        <v>0</v>
      </c>
      <c r="AW547" s="144">
        <v>0</v>
      </c>
      <c r="AX547" s="144">
        <v>0</v>
      </c>
      <c r="AY547" s="144">
        <v>0</v>
      </c>
      <c r="AZ547" s="144">
        <v>10384</v>
      </c>
      <c r="BA547" s="22">
        <f t="shared" si="24"/>
        <v>0</v>
      </c>
      <c r="BB547" s="22">
        <f t="shared" si="25"/>
        <v>10384</v>
      </c>
      <c r="BC547" s="22">
        <f t="shared" si="26"/>
        <v>10384</v>
      </c>
    </row>
    <row r="548" spans="1:55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8">
        <v>43810</v>
      </c>
      <c r="AF548" s="148">
        <v>46367</v>
      </c>
      <c r="AG548" s="149">
        <v>25960</v>
      </c>
      <c r="AH548" s="83">
        <v>2.1138888888888889</v>
      </c>
      <c r="AI548" s="83">
        <v>7</v>
      </c>
      <c r="AJ548" s="150">
        <v>5.6399999999999999E-2</v>
      </c>
      <c r="AK548" s="79" t="s">
        <v>651</v>
      </c>
      <c r="AL548" s="79" t="s">
        <v>652</v>
      </c>
      <c r="AM548" s="144">
        <v>0</v>
      </c>
      <c r="AN548" s="144">
        <v>0</v>
      </c>
      <c r="AO548" s="144">
        <v>0</v>
      </c>
      <c r="AP548" s="144">
        <v>0</v>
      </c>
      <c r="AQ548" s="144">
        <v>0</v>
      </c>
      <c r="AR548" s="144">
        <v>0</v>
      </c>
      <c r="AS548" s="144">
        <v>0</v>
      </c>
      <c r="AT548" s="144">
        <v>0</v>
      </c>
      <c r="AU548" s="144">
        <v>0</v>
      </c>
      <c r="AV548" s="144">
        <v>0</v>
      </c>
      <c r="AW548" s="144">
        <v>0</v>
      </c>
      <c r="AX548" s="144">
        <v>0</v>
      </c>
      <c r="AY548" s="144">
        <v>0</v>
      </c>
      <c r="AZ548" s="144">
        <v>12980</v>
      </c>
      <c r="BA548" s="22">
        <f t="shared" si="24"/>
        <v>0</v>
      </c>
      <c r="BB548" s="22">
        <f t="shared" si="25"/>
        <v>12980</v>
      </c>
      <c r="BC548" s="22">
        <f t="shared" si="26"/>
        <v>12980</v>
      </c>
    </row>
    <row r="549" spans="1:55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8">
        <v>43810</v>
      </c>
      <c r="AF549" s="148">
        <v>46002</v>
      </c>
      <c r="AG549" s="149">
        <v>53100</v>
      </c>
      <c r="AH549" s="83">
        <v>1.1138888888888889</v>
      </c>
      <c r="AI549" s="83">
        <v>6</v>
      </c>
      <c r="AJ549" s="150">
        <v>5.3600000000000002E-2</v>
      </c>
      <c r="AK549" s="79" t="s">
        <v>651</v>
      </c>
      <c r="AL549" s="79" t="s">
        <v>652</v>
      </c>
      <c r="AM549" s="144">
        <v>0</v>
      </c>
      <c r="AN549" s="144">
        <v>0</v>
      </c>
      <c r="AO549" s="144">
        <v>0</v>
      </c>
      <c r="AP549" s="144">
        <v>0</v>
      </c>
      <c r="AQ549" s="144">
        <v>0</v>
      </c>
      <c r="AR549" s="144">
        <v>0</v>
      </c>
      <c r="AS549" s="144">
        <v>0</v>
      </c>
      <c r="AT549" s="144">
        <v>26550</v>
      </c>
      <c r="AU549" s="144">
        <v>0</v>
      </c>
      <c r="AV549" s="144">
        <v>0</v>
      </c>
      <c r="AW549" s="144">
        <v>0</v>
      </c>
      <c r="AX549" s="144">
        <v>0</v>
      </c>
      <c r="AY549" s="144">
        <v>0</v>
      </c>
      <c r="AZ549" s="144">
        <v>26550</v>
      </c>
      <c r="BA549" s="22">
        <f t="shared" si="24"/>
        <v>0</v>
      </c>
      <c r="BB549" s="22">
        <f t="shared" si="25"/>
        <v>53100</v>
      </c>
      <c r="BC549" s="22">
        <f t="shared" si="26"/>
        <v>53100</v>
      </c>
    </row>
    <row r="550" spans="1:55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8">
        <v>43810</v>
      </c>
      <c r="AF550" s="148">
        <v>46367</v>
      </c>
      <c r="AG550" s="149">
        <v>255765</v>
      </c>
      <c r="AH550" s="83">
        <v>2.1138888888888889</v>
      </c>
      <c r="AI550" s="83">
        <v>7</v>
      </c>
      <c r="AJ550" s="150">
        <v>5.6399999999999999E-2</v>
      </c>
      <c r="AK550" s="79" t="s">
        <v>651</v>
      </c>
      <c r="AL550" s="79" t="s">
        <v>652</v>
      </c>
      <c r="AM550" s="144">
        <v>0</v>
      </c>
      <c r="AN550" s="144">
        <v>0</v>
      </c>
      <c r="AO550" s="144">
        <v>0</v>
      </c>
      <c r="AP550" s="144">
        <v>0</v>
      </c>
      <c r="AQ550" s="144">
        <v>0</v>
      </c>
      <c r="AR550" s="144">
        <v>0</v>
      </c>
      <c r="AS550" s="144">
        <v>0</v>
      </c>
      <c r="AT550" s="144">
        <v>0</v>
      </c>
      <c r="AU550" s="144">
        <v>0</v>
      </c>
      <c r="AV550" s="144">
        <v>0</v>
      </c>
      <c r="AW550" s="144">
        <v>0</v>
      </c>
      <c r="AX550" s="144">
        <v>0</v>
      </c>
      <c r="AY550" s="144">
        <v>0</v>
      </c>
      <c r="AZ550" s="144">
        <v>127882.5</v>
      </c>
      <c r="BA550" s="22">
        <f t="shared" si="24"/>
        <v>0</v>
      </c>
      <c r="BB550" s="22">
        <f t="shared" si="25"/>
        <v>127882.5</v>
      </c>
      <c r="BC550" s="22">
        <f t="shared" si="26"/>
        <v>127882.5</v>
      </c>
    </row>
    <row r="551" spans="1:55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8">
        <v>43810</v>
      </c>
      <c r="AF551" s="148">
        <v>46732</v>
      </c>
      <c r="AG551" s="149">
        <v>106200</v>
      </c>
      <c r="AH551" s="83">
        <v>3.1138888888888889</v>
      </c>
      <c r="AI551" s="83">
        <v>8</v>
      </c>
      <c r="AJ551" s="150">
        <v>5.9299999999999999E-2</v>
      </c>
      <c r="AK551" s="79" t="s">
        <v>651</v>
      </c>
      <c r="AL551" s="79" t="s">
        <v>652</v>
      </c>
      <c r="AM551" s="144">
        <v>0</v>
      </c>
      <c r="AN551" s="144">
        <v>0</v>
      </c>
      <c r="AO551" s="144">
        <v>0</v>
      </c>
      <c r="AP551" s="144">
        <v>0</v>
      </c>
      <c r="AQ551" s="144">
        <v>0</v>
      </c>
      <c r="AR551" s="144">
        <v>0</v>
      </c>
      <c r="AS551" s="144">
        <v>0</v>
      </c>
      <c r="AT551" s="144">
        <v>0</v>
      </c>
      <c r="AU551" s="144">
        <v>0</v>
      </c>
      <c r="AV551" s="144">
        <v>0</v>
      </c>
      <c r="AW551" s="144">
        <v>0</v>
      </c>
      <c r="AX551" s="144">
        <v>0</v>
      </c>
      <c r="AY551" s="144">
        <v>0</v>
      </c>
      <c r="AZ551" s="144">
        <v>35400</v>
      </c>
      <c r="BA551" s="22">
        <f t="shared" si="24"/>
        <v>0</v>
      </c>
      <c r="BB551" s="22">
        <f t="shared" si="25"/>
        <v>35400</v>
      </c>
      <c r="BC551" s="22">
        <f t="shared" si="26"/>
        <v>35400</v>
      </c>
    </row>
    <row r="552" spans="1:55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26550</v>
      </c>
      <c r="X552" s="77">
        <v>0</v>
      </c>
      <c r="Y552" s="77">
        <v>0</v>
      </c>
      <c r="Z552" s="77">
        <v>112.17</v>
      </c>
      <c r="AA552" s="77">
        <v>0</v>
      </c>
      <c r="AB552" s="77">
        <v>0</v>
      </c>
      <c r="AC552" s="77">
        <v>0</v>
      </c>
      <c r="AD552" s="77">
        <v>26550</v>
      </c>
      <c r="AE552" s="148">
        <v>43810</v>
      </c>
      <c r="AF552" s="148">
        <v>45637</v>
      </c>
      <c r="AG552" s="149">
        <v>53100</v>
      </c>
      <c r="AH552" s="83">
        <v>0.11388888888888889</v>
      </c>
      <c r="AI552" s="83">
        <v>5</v>
      </c>
      <c r="AJ552" s="150">
        <v>5.0700000000000002E-2</v>
      </c>
      <c r="AK552" s="79" t="s">
        <v>651</v>
      </c>
      <c r="AL552" s="79" t="s">
        <v>652</v>
      </c>
      <c r="AM552" s="144">
        <v>0</v>
      </c>
      <c r="AN552" s="144">
        <v>26550</v>
      </c>
      <c r="AO552" s="144">
        <v>0</v>
      </c>
      <c r="AP552" s="144">
        <v>0</v>
      </c>
      <c r="AQ552" s="144">
        <v>0</v>
      </c>
      <c r="AR552" s="144">
        <v>0</v>
      </c>
      <c r="AS552" s="144">
        <v>0</v>
      </c>
      <c r="AT552" s="144">
        <v>0</v>
      </c>
      <c r="AU552" s="144">
        <v>0</v>
      </c>
      <c r="AV552" s="144">
        <v>0</v>
      </c>
      <c r="AW552" s="144">
        <v>0</v>
      </c>
      <c r="AX552" s="144">
        <v>0</v>
      </c>
      <c r="AY552" s="144">
        <v>0</v>
      </c>
      <c r="AZ552" s="144">
        <v>0</v>
      </c>
      <c r="BA552" s="22">
        <f t="shared" si="24"/>
        <v>26550</v>
      </c>
      <c r="BB552" s="22">
        <f t="shared" si="25"/>
        <v>0</v>
      </c>
      <c r="BC552" s="22">
        <f t="shared" si="26"/>
        <v>26550</v>
      </c>
    </row>
    <row r="553" spans="1:55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8">
        <v>43810</v>
      </c>
      <c r="AF553" s="148">
        <v>46002</v>
      </c>
      <c r="AG553" s="149">
        <v>52805</v>
      </c>
      <c r="AH553" s="83">
        <v>1.1138888888888889</v>
      </c>
      <c r="AI553" s="83">
        <v>6</v>
      </c>
      <c r="AJ553" s="150">
        <v>5.3600000000000002E-2</v>
      </c>
      <c r="AK553" s="79" t="s">
        <v>651</v>
      </c>
      <c r="AL553" s="79" t="s">
        <v>652</v>
      </c>
      <c r="AM553" s="144">
        <v>0</v>
      </c>
      <c r="AN553" s="144">
        <v>0</v>
      </c>
      <c r="AO553" s="144">
        <v>0</v>
      </c>
      <c r="AP553" s="144">
        <v>0</v>
      </c>
      <c r="AQ553" s="144">
        <v>0</v>
      </c>
      <c r="AR553" s="144">
        <v>0</v>
      </c>
      <c r="AS553" s="144">
        <v>0</v>
      </c>
      <c r="AT553" s="144">
        <v>26402.5</v>
      </c>
      <c r="AU553" s="144">
        <v>0</v>
      </c>
      <c r="AV553" s="144">
        <v>0</v>
      </c>
      <c r="AW553" s="144">
        <v>0</v>
      </c>
      <c r="AX553" s="144">
        <v>0</v>
      </c>
      <c r="AY553" s="144">
        <v>0</v>
      </c>
      <c r="AZ553" s="144">
        <v>26402.5</v>
      </c>
      <c r="BA553" s="22">
        <f t="shared" si="24"/>
        <v>0</v>
      </c>
      <c r="BB553" s="22">
        <f t="shared" si="25"/>
        <v>52805</v>
      </c>
      <c r="BC553" s="22">
        <f t="shared" si="26"/>
        <v>52805</v>
      </c>
    </row>
    <row r="554" spans="1:55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8">
        <v>43811</v>
      </c>
      <c r="AF554" s="148">
        <v>46733</v>
      </c>
      <c r="AG554" s="149">
        <v>41595</v>
      </c>
      <c r="AH554" s="83">
        <v>3.1166666666666667</v>
      </c>
      <c r="AI554" s="83">
        <v>8</v>
      </c>
      <c r="AJ554" s="150">
        <v>5.9299999999999999E-2</v>
      </c>
      <c r="AK554" s="79" t="s">
        <v>651</v>
      </c>
      <c r="AL554" s="79" t="s">
        <v>652</v>
      </c>
      <c r="AM554" s="144">
        <v>0</v>
      </c>
      <c r="AN554" s="144">
        <v>0</v>
      </c>
      <c r="AO554" s="144">
        <v>0</v>
      </c>
      <c r="AP554" s="144">
        <v>0</v>
      </c>
      <c r="AQ554" s="144">
        <v>0</v>
      </c>
      <c r="AR554" s="144">
        <v>0</v>
      </c>
      <c r="AS554" s="144">
        <v>0</v>
      </c>
      <c r="AT554" s="144">
        <v>0</v>
      </c>
      <c r="AU554" s="144">
        <v>0</v>
      </c>
      <c r="AV554" s="144">
        <v>0</v>
      </c>
      <c r="AW554" s="144">
        <v>0</v>
      </c>
      <c r="AX554" s="144">
        <v>0</v>
      </c>
      <c r="AY554" s="144">
        <v>0</v>
      </c>
      <c r="AZ554" s="144">
        <v>13865</v>
      </c>
      <c r="BA554" s="22">
        <f t="shared" si="24"/>
        <v>0</v>
      </c>
      <c r="BB554" s="22">
        <f t="shared" si="25"/>
        <v>13865</v>
      </c>
      <c r="BC554" s="22">
        <f t="shared" si="26"/>
        <v>13865</v>
      </c>
    </row>
    <row r="555" spans="1:55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8">
        <v>43811</v>
      </c>
      <c r="AF555" s="148">
        <v>47099</v>
      </c>
      <c r="AG555" s="149">
        <v>5015</v>
      </c>
      <c r="AH555" s="83">
        <v>4.1166666666666663</v>
      </c>
      <c r="AI555" s="83">
        <v>9</v>
      </c>
      <c r="AJ555" s="150">
        <v>6.2100000000000002E-2</v>
      </c>
      <c r="AK555" s="79" t="s">
        <v>651</v>
      </c>
      <c r="AL555" s="79" t="s">
        <v>652</v>
      </c>
      <c r="AM555" s="144">
        <v>0</v>
      </c>
      <c r="AN555" s="144">
        <v>0</v>
      </c>
      <c r="AO555" s="144">
        <v>0</v>
      </c>
      <c r="AP555" s="144">
        <v>0</v>
      </c>
      <c r="AQ555" s="144">
        <v>0</v>
      </c>
      <c r="AR555" s="144">
        <v>0</v>
      </c>
      <c r="AS555" s="144">
        <v>0</v>
      </c>
      <c r="AT555" s="144">
        <v>0</v>
      </c>
      <c r="AU555" s="144">
        <v>0</v>
      </c>
      <c r="AV555" s="144">
        <v>0</v>
      </c>
      <c r="AW555" s="144">
        <v>0</v>
      </c>
      <c r="AX555" s="144">
        <v>0</v>
      </c>
      <c r="AY555" s="144">
        <v>0</v>
      </c>
      <c r="AZ555" s="144">
        <v>1253.75</v>
      </c>
      <c r="BA555" s="22">
        <f t="shared" si="24"/>
        <v>0</v>
      </c>
      <c r="BB555" s="22">
        <f t="shared" si="25"/>
        <v>1253.75</v>
      </c>
      <c r="BC555" s="22">
        <f t="shared" si="26"/>
        <v>1253.75</v>
      </c>
    </row>
    <row r="556" spans="1:55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68735</v>
      </c>
      <c r="X556" s="77">
        <v>0</v>
      </c>
      <c r="Y556" s="77">
        <v>0</v>
      </c>
      <c r="Z556" s="77">
        <v>290.41000000000003</v>
      </c>
      <c r="AA556" s="77">
        <v>0</v>
      </c>
      <c r="AB556" s="77">
        <v>0</v>
      </c>
      <c r="AC556" s="77">
        <v>0</v>
      </c>
      <c r="AD556" s="77">
        <v>68735</v>
      </c>
      <c r="AE556" s="148">
        <v>43811</v>
      </c>
      <c r="AF556" s="148">
        <v>45638</v>
      </c>
      <c r="AG556" s="149">
        <v>137470</v>
      </c>
      <c r="AH556" s="83">
        <v>0.11666666666666667</v>
      </c>
      <c r="AI556" s="83">
        <v>5</v>
      </c>
      <c r="AJ556" s="150">
        <v>5.0700000000000002E-2</v>
      </c>
      <c r="AK556" s="79" t="s">
        <v>651</v>
      </c>
      <c r="AL556" s="79" t="s">
        <v>652</v>
      </c>
      <c r="AM556" s="144">
        <v>0</v>
      </c>
      <c r="AN556" s="144">
        <v>68735</v>
      </c>
      <c r="AO556" s="144">
        <v>0</v>
      </c>
      <c r="AP556" s="144">
        <v>0</v>
      </c>
      <c r="AQ556" s="144">
        <v>0</v>
      </c>
      <c r="AR556" s="144">
        <v>0</v>
      </c>
      <c r="AS556" s="144">
        <v>0</v>
      </c>
      <c r="AT556" s="144">
        <v>0</v>
      </c>
      <c r="AU556" s="144">
        <v>0</v>
      </c>
      <c r="AV556" s="144">
        <v>0</v>
      </c>
      <c r="AW556" s="144">
        <v>0</v>
      </c>
      <c r="AX556" s="144">
        <v>0</v>
      </c>
      <c r="AY556" s="144">
        <v>0</v>
      </c>
      <c r="AZ556" s="144">
        <v>0</v>
      </c>
      <c r="BA556" s="22">
        <f t="shared" si="24"/>
        <v>68735</v>
      </c>
      <c r="BB556" s="22">
        <f t="shared" si="25"/>
        <v>0</v>
      </c>
      <c r="BC556" s="22">
        <f t="shared" si="26"/>
        <v>68735</v>
      </c>
    </row>
    <row r="557" spans="1:55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8">
        <v>43811</v>
      </c>
      <c r="AF557" s="148">
        <v>46003</v>
      </c>
      <c r="AG557" s="149">
        <v>102217.5</v>
      </c>
      <c r="AH557" s="83">
        <v>1.1166666666666667</v>
      </c>
      <c r="AI557" s="83">
        <v>6</v>
      </c>
      <c r="AJ557" s="150">
        <v>5.3600000000000002E-2</v>
      </c>
      <c r="AK557" s="79" t="s">
        <v>651</v>
      </c>
      <c r="AL557" s="79" t="s">
        <v>652</v>
      </c>
      <c r="AM557" s="144">
        <v>0</v>
      </c>
      <c r="AN557" s="144">
        <v>0</v>
      </c>
      <c r="AO557" s="144">
        <v>0</v>
      </c>
      <c r="AP557" s="144">
        <v>0</v>
      </c>
      <c r="AQ557" s="144">
        <v>0</v>
      </c>
      <c r="AR557" s="144">
        <v>0</v>
      </c>
      <c r="AS557" s="144">
        <v>0</v>
      </c>
      <c r="AT557" s="144">
        <v>51108.75</v>
      </c>
      <c r="AU557" s="144">
        <v>0</v>
      </c>
      <c r="AV557" s="144">
        <v>0</v>
      </c>
      <c r="AW557" s="144">
        <v>0</v>
      </c>
      <c r="AX557" s="144">
        <v>0</v>
      </c>
      <c r="AY557" s="144">
        <v>0</v>
      </c>
      <c r="AZ557" s="144">
        <v>51108.75</v>
      </c>
      <c r="BA557" s="22">
        <f t="shared" si="24"/>
        <v>0</v>
      </c>
      <c r="BB557" s="22">
        <f t="shared" si="25"/>
        <v>102217.5</v>
      </c>
      <c r="BC557" s="22">
        <f t="shared" si="26"/>
        <v>102217.5</v>
      </c>
    </row>
    <row r="558" spans="1:55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8">
        <v>43811</v>
      </c>
      <c r="AF558" s="148">
        <v>46368</v>
      </c>
      <c r="AG558" s="149">
        <v>258715</v>
      </c>
      <c r="AH558" s="83">
        <v>2.1166666666666667</v>
      </c>
      <c r="AI558" s="83">
        <v>7</v>
      </c>
      <c r="AJ558" s="150">
        <v>5.6399999999999999E-2</v>
      </c>
      <c r="AK558" s="79" t="s">
        <v>651</v>
      </c>
      <c r="AL558" s="79" t="s">
        <v>652</v>
      </c>
      <c r="AM558" s="144">
        <v>0</v>
      </c>
      <c r="AN558" s="144">
        <v>0</v>
      </c>
      <c r="AO558" s="144">
        <v>0</v>
      </c>
      <c r="AP558" s="144">
        <v>0</v>
      </c>
      <c r="AQ558" s="144">
        <v>0</v>
      </c>
      <c r="AR558" s="144">
        <v>0</v>
      </c>
      <c r="AS558" s="144">
        <v>0</v>
      </c>
      <c r="AT558" s="144">
        <v>0</v>
      </c>
      <c r="AU558" s="144">
        <v>0</v>
      </c>
      <c r="AV558" s="144">
        <v>0</v>
      </c>
      <c r="AW558" s="144">
        <v>0</v>
      </c>
      <c r="AX558" s="144">
        <v>0</v>
      </c>
      <c r="AY558" s="144">
        <v>0</v>
      </c>
      <c r="AZ558" s="144">
        <v>129357.5</v>
      </c>
      <c r="BA558" s="22">
        <f t="shared" si="24"/>
        <v>0</v>
      </c>
      <c r="BB558" s="22">
        <f t="shared" si="25"/>
        <v>129357.5</v>
      </c>
      <c r="BC558" s="22">
        <f t="shared" si="26"/>
        <v>129357.5</v>
      </c>
    </row>
    <row r="559" spans="1:55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8">
        <v>43811</v>
      </c>
      <c r="AF559" s="148">
        <v>46733</v>
      </c>
      <c r="AG559" s="149">
        <v>330400</v>
      </c>
      <c r="AH559" s="83">
        <v>3.1166666666666667</v>
      </c>
      <c r="AI559" s="83">
        <v>8</v>
      </c>
      <c r="AJ559" s="150">
        <v>5.9299999999999999E-2</v>
      </c>
      <c r="AK559" s="79" t="s">
        <v>651</v>
      </c>
      <c r="AL559" s="79" t="s">
        <v>652</v>
      </c>
      <c r="AM559" s="144">
        <v>0</v>
      </c>
      <c r="AN559" s="144">
        <v>0</v>
      </c>
      <c r="AO559" s="144">
        <v>0</v>
      </c>
      <c r="AP559" s="144">
        <v>0</v>
      </c>
      <c r="AQ559" s="144">
        <v>0</v>
      </c>
      <c r="AR559" s="144">
        <v>0</v>
      </c>
      <c r="AS559" s="144">
        <v>0</v>
      </c>
      <c r="AT559" s="144">
        <v>0</v>
      </c>
      <c r="AU559" s="144">
        <v>0</v>
      </c>
      <c r="AV559" s="144">
        <v>0</v>
      </c>
      <c r="AW559" s="144">
        <v>0</v>
      </c>
      <c r="AX559" s="144">
        <v>0</v>
      </c>
      <c r="AY559" s="144">
        <v>0</v>
      </c>
      <c r="AZ559" s="144">
        <v>110133.34</v>
      </c>
      <c r="BA559" s="22">
        <f t="shared" si="24"/>
        <v>0</v>
      </c>
      <c r="BB559" s="22">
        <f t="shared" si="25"/>
        <v>110133.34</v>
      </c>
      <c r="BC559" s="22">
        <f t="shared" si="26"/>
        <v>110133.34</v>
      </c>
    </row>
    <row r="560" spans="1:55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8">
        <v>43811</v>
      </c>
      <c r="AF560" s="148">
        <v>47099</v>
      </c>
      <c r="AG560" s="149">
        <v>542947.5</v>
      </c>
      <c r="AH560" s="83">
        <v>4.1166666666666663</v>
      </c>
      <c r="AI560" s="83">
        <v>9</v>
      </c>
      <c r="AJ560" s="150">
        <v>6.2100000000000002E-2</v>
      </c>
      <c r="AK560" s="79" t="s">
        <v>651</v>
      </c>
      <c r="AL560" s="79" t="s">
        <v>652</v>
      </c>
      <c r="AM560" s="144">
        <v>0</v>
      </c>
      <c r="AN560" s="144">
        <v>0</v>
      </c>
      <c r="AO560" s="144">
        <v>0</v>
      </c>
      <c r="AP560" s="144">
        <v>0</v>
      </c>
      <c r="AQ560" s="144">
        <v>0</v>
      </c>
      <c r="AR560" s="144">
        <v>0</v>
      </c>
      <c r="AS560" s="144">
        <v>0</v>
      </c>
      <c r="AT560" s="144">
        <v>0</v>
      </c>
      <c r="AU560" s="144">
        <v>0</v>
      </c>
      <c r="AV560" s="144">
        <v>0</v>
      </c>
      <c r="AW560" s="144">
        <v>0</v>
      </c>
      <c r="AX560" s="144">
        <v>0</v>
      </c>
      <c r="AY560" s="144">
        <v>0</v>
      </c>
      <c r="AZ560" s="144">
        <v>135736.88</v>
      </c>
      <c r="BA560" s="22">
        <f t="shared" si="24"/>
        <v>0</v>
      </c>
      <c r="BB560" s="22">
        <f t="shared" si="25"/>
        <v>135736.88</v>
      </c>
      <c r="BC560" s="22">
        <f t="shared" si="26"/>
        <v>135736.88</v>
      </c>
    </row>
    <row r="561" spans="1:55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8">
        <v>43811</v>
      </c>
      <c r="AF561" s="148">
        <v>47464</v>
      </c>
      <c r="AG561" s="149">
        <v>159300</v>
      </c>
      <c r="AH561" s="83">
        <v>5.1166666666666663</v>
      </c>
      <c r="AI561" s="83">
        <v>10</v>
      </c>
      <c r="AJ561" s="150">
        <v>6.5000000000000002E-2</v>
      </c>
      <c r="AK561" s="79" t="s">
        <v>651</v>
      </c>
      <c r="AL561" s="79" t="s">
        <v>652</v>
      </c>
      <c r="AM561" s="144">
        <v>0</v>
      </c>
      <c r="AN561" s="144">
        <v>0</v>
      </c>
      <c r="AO561" s="144">
        <v>0</v>
      </c>
      <c r="AP561" s="144">
        <v>0</v>
      </c>
      <c r="AQ561" s="144">
        <v>0</v>
      </c>
      <c r="AR561" s="144">
        <v>0</v>
      </c>
      <c r="AS561" s="144">
        <v>0</v>
      </c>
      <c r="AT561" s="144">
        <v>0</v>
      </c>
      <c r="AU561" s="144">
        <v>0</v>
      </c>
      <c r="AV561" s="144">
        <v>0</v>
      </c>
      <c r="AW561" s="144">
        <v>0</v>
      </c>
      <c r="AX561" s="144">
        <v>0</v>
      </c>
      <c r="AY561" s="144">
        <v>0</v>
      </c>
      <c r="AZ561" s="144">
        <v>31860</v>
      </c>
      <c r="BA561" s="22">
        <f t="shared" si="24"/>
        <v>0</v>
      </c>
      <c r="BB561" s="22">
        <f t="shared" si="25"/>
        <v>31860</v>
      </c>
      <c r="BC561" s="22">
        <f t="shared" si="26"/>
        <v>31860</v>
      </c>
    </row>
    <row r="562" spans="1:55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26181.25</v>
      </c>
      <c r="X562" s="77">
        <v>0</v>
      </c>
      <c r="Y562" s="77">
        <v>0</v>
      </c>
      <c r="Z562" s="77">
        <v>110.62</v>
      </c>
      <c r="AA562" s="77">
        <v>0</v>
      </c>
      <c r="AB562" s="77">
        <v>0</v>
      </c>
      <c r="AC562" s="77">
        <v>0</v>
      </c>
      <c r="AD562" s="77">
        <v>26181.25</v>
      </c>
      <c r="AE562" s="148">
        <v>43815</v>
      </c>
      <c r="AF562" s="148">
        <v>45642</v>
      </c>
      <c r="AG562" s="149">
        <v>52362.5</v>
      </c>
      <c r="AH562" s="83">
        <v>0.12777777777777777</v>
      </c>
      <c r="AI562" s="83">
        <v>5</v>
      </c>
      <c r="AJ562" s="150">
        <v>5.0700000000000002E-2</v>
      </c>
      <c r="AK562" s="79" t="s">
        <v>651</v>
      </c>
      <c r="AL562" s="79" t="s">
        <v>652</v>
      </c>
      <c r="AM562" s="144">
        <v>0</v>
      </c>
      <c r="AN562" s="144">
        <v>26181.25</v>
      </c>
      <c r="AO562" s="144">
        <v>0</v>
      </c>
      <c r="AP562" s="144">
        <v>0</v>
      </c>
      <c r="AQ562" s="144">
        <v>0</v>
      </c>
      <c r="AR562" s="144">
        <v>0</v>
      </c>
      <c r="AS562" s="144">
        <v>0</v>
      </c>
      <c r="AT562" s="144">
        <v>0</v>
      </c>
      <c r="AU562" s="144">
        <v>0</v>
      </c>
      <c r="AV562" s="144">
        <v>0</v>
      </c>
      <c r="AW562" s="144">
        <v>0</v>
      </c>
      <c r="AX562" s="144">
        <v>0</v>
      </c>
      <c r="AY562" s="144">
        <v>0</v>
      </c>
      <c r="AZ562" s="144">
        <v>0</v>
      </c>
      <c r="BA562" s="22">
        <f t="shared" si="24"/>
        <v>26181.25</v>
      </c>
      <c r="BB562" s="22">
        <f t="shared" si="25"/>
        <v>0</v>
      </c>
      <c r="BC562" s="22">
        <f t="shared" si="26"/>
        <v>26181.25</v>
      </c>
    </row>
    <row r="563" spans="1:55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8">
        <v>43815</v>
      </c>
      <c r="AF563" s="148">
        <v>46007</v>
      </c>
      <c r="AG563" s="149">
        <v>250012.5</v>
      </c>
      <c r="AH563" s="83">
        <v>1.1277777777777778</v>
      </c>
      <c r="AI563" s="83">
        <v>6</v>
      </c>
      <c r="AJ563" s="150">
        <v>5.3600000000000002E-2</v>
      </c>
      <c r="AK563" s="79" t="s">
        <v>651</v>
      </c>
      <c r="AL563" s="79" t="s">
        <v>652</v>
      </c>
      <c r="AM563" s="144">
        <v>0</v>
      </c>
      <c r="AN563" s="144">
        <v>0</v>
      </c>
      <c r="AO563" s="144">
        <v>0</v>
      </c>
      <c r="AP563" s="144">
        <v>0</v>
      </c>
      <c r="AQ563" s="144">
        <v>0</v>
      </c>
      <c r="AR563" s="144">
        <v>0</v>
      </c>
      <c r="AS563" s="144">
        <v>0</v>
      </c>
      <c r="AT563" s="144">
        <v>125006.25</v>
      </c>
      <c r="AU563" s="144">
        <v>0</v>
      </c>
      <c r="AV563" s="144">
        <v>0</v>
      </c>
      <c r="AW563" s="144">
        <v>0</v>
      </c>
      <c r="AX563" s="144">
        <v>0</v>
      </c>
      <c r="AY563" s="144">
        <v>0</v>
      </c>
      <c r="AZ563" s="144">
        <v>125006.25</v>
      </c>
      <c r="BA563" s="22">
        <f t="shared" si="24"/>
        <v>0</v>
      </c>
      <c r="BB563" s="22">
        <f t="shared" si="25"/>
        <v>250012.5</v>
      </c>
      <c r="BC563" s="22">
        <f t="shared" si="26"/>
        <v>250012.5</v>
      </c>
    </row>
    <row r="564" spans="1:55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8">
        <v>43815</v>
      </c>
      <c r="AF564" s="148">
        <v>46372</v>
      </c>
      <c r="AG564" s="149">
        <v>99415</v>
      </c>
      <c r="AH564" s="83">
        <v>2.1277777777777778</v>
      </c>
      <c r="AI564" s="83">
        <v>7</v>
      </c>
      <c r="AJ564" s="150">
        <v>5.6399999999999999E-2</v>
      </c>
      <c r="AK564" s="79" t="s">
        <v>651</v>
      </c>
      <c r="AL564" s="79" t="s">
        <v>652</v>
      </c>
      <c r="AM564" s="144">
        <v>0</v>
      </c>
      <c r="AN564" s="144">
        <v>0</v>
      </c>
      <c r="AO564" s="144">
        <v>0</v>
      </c>
      <c r="AP564" s="144">
        <v>0</v>
      </c>
      <c r="AQ564" s="144">
        <v>0</v>
      </c>
      <c r="AR564" s="144">
        <v>0</v>
      </c>
      <c r="AS564" s="144">
        <v>0</v>
      </c>
      <c r="AT564" s="144">
        <v>0</v>
      </c>
      <c r="AU564" s="144">
        <v>0</v>
      </c>
      <c r="AV564" s="144">
        <v>0</v>
      </c>
      <c r="AW564" s="144">
        <v>0</v>
      </c>
      <c r="AX564" s="144">
        <v>0</v>
      </c>
      <c r="AY564" s="144">
        <v>0</v>
      </c>
      <c r="AZ564" s="144">
        <v>49707.5</v>
      </c>
      <c r="BA564" s="22">
        <f t="shared" si="24"/>
        <v>0</v>
      </c>
      <c r="BB564" s="22">
        <f t="shared" si="25"/>
        <v>49707.5</v>
      </c>
      <c r="BC564" s="22">
        <f t="shared" si="26"/>
        <v>49707.5</v>
      </c>
    </row>
    <row r="565" spans="1:55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8">
        <v>43815</v>
      </c>
      <c r="AF565" s="148">
        <v>46737</v>
      </c>
      <c r="AG565" s="149">
        <v>205467.5</v>
      </c>
      <c r="AH565" s="83">
        <v>3.1277777777777778</v>
      </c>
      <c r="AI565" s="83">
        <v>8</v>
      </c>
      <c r="AJ565" s="150">
        <v>5.9299999999999999E-2</v>
      </c>
      <c r="AK565" s="79" t="s">
        <v>651</v>
      </c>
      <c r="AL565" s="79" t="s">
        <v>652</v>
      </c>
      <c r="AM565" s="144">
        <v>0</v>
      </c>
      <c r="AN565" s="144">
        <v>0</v>
      </c>
      <c r="AO565" s="144">
        <v>0</v>
      </c>
      <c r="AP565" s="144">
        <v>0</v>
      </c>
      <c r="AQ565" s="144">
        <v>0</v>
      </c>
      <c r="AR565" s="144">
        <v>0</v>
      </c>
      <c r="AS565" s="144">
        <v>0</v>
      </c>
      <c r="AT565" s="144">
        <v>0</v>
      </c>
      <c r="AU565" s="144">
        <v>0</v>
      </c>
      <c r="AV565" s="144">
        <v>0</v>
      </c>
      <c r="AW565" s="144">
        <v>0</v>
      </c>
      <c r="AX565" s="144">
        <v>0</v>
      </c>
      <c r="AY565" s="144">
        <v>0</v>
      </c>
      <c r="AZ565" s="144">
        <v>68489.17</v>
      </c>
      <c r="BA565" s="22">
        <f t="shared" si="24"/>
        <v>0</v>
      </c>
      <c r="BB565" s="22">
        <f t="shared" si="25"/>
        <v>68489.17</v>
      </c>
      <c r="BC565" s="22">
        <f t="shared" si="26"/>
        <v>68489.17</v>
      </c>
    </row>
    <row r="566" spans="1:55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8">
        <v>43815</v>
      </c>
      <c r="AF566" s="148">
        <v>47103</v>
      </c>
      <c r="AG566" s="149">
        <v>212400</v>
      </c>
      <c r="AH566" s="83">
        <v>4.1277777777777782</v>
      </c>
      <c r="AI566" s="83">
        <v>9</v>
      </c>
      <c r="AJ566" s="150">
        <v>6.2100000000000002E-2</v>
      </c>
      <c r="AK566" s="79" t="s">
        <v>651</v>
      </c>
      <c r="AL566" s="79" t="s">
        <v>652</v>
      </c>
      <c r="AM566" s="144">
        <v>0</v>
      </c>
      <c r="AN566" s="144">
        <v>0</v>
      </c>
      <c r="AO566" s="144">
        <v>0</v>
      </c>
      <c r="AP566" s="144">
        <v>0</v>
      </c>
      <c r="AQ566" s="144">
        <v>0</v>
      </c>
      <c r="AR566" s="144">
        <v>0</v>
      </c>
      <c r="AS566" s="144">
        <v>0</v>
      </c>
      <c r="AT566" s="144">
        <v>0</v>
      </c>
      <c r="AU566" s="144">
        <v>0</v>
      </c>
      <c r="AV566" s="144">
        <v>0</v>
      </c>
      <c r="AW566" s="144">
        <v>0</v>
      </c>
      <c r="AX566" s="144">
        <v>0</v>
      </c>
      <c r="AY566" s="144">
        <v>0</v>
      </c>
      <c r="AZ566" s="144">
        <v>53100</v>
      </c>
      <c r="BA566" s="22">
        <f t="shared" si="24"/>
        <v>0</v>
      </c>
      <c r="BB566" s="22">
        <f t="shared" si="25"/>
        <v>53100</v>
      </c>
      <c r="BC566" s="22">
        <f t="shared" si="26"/>
        <v>53100</v>
      </c>
    </row>
    <row r="567" spans="1:55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8">
        <v>43815</v>
      </c>
      <c r="AF567" s="148">
        <v>47468</v>
      </c>
      <c r="AG567" s="149">
        <v>228625</v>
      </c>
      <c r="AH567" s="83">
        <v>5.1277777777777782</v>
      </c>
      <c r="AI567" s="83">
        <v>10</v>
      </c>
      <c r="AJ567" s="150">
        <v>6.5000000000000002E-2</v>
      </c>
      <c r="AK567" s="79" t="s">
        <v>651</v>
      </c>
      <c r="AL567" s="79" t="s">
        <v>652</v>
      </c>
      <c r="AM567" s="144">
        <v>0</v>
      </c>
      <c r="AN567" s="144">
        <v>0</v>
      </c>
      <c r="AO567" s="144">
        <v>0</v>
      </c>
      <c r="AP567" s="144">
        <v>0</v>
      </c>
      <c r="AQ567" s="144">
        <v>0</v>
      </c>
      <c r="AR567" s="144">
        <v>0</v>
      </c>
      <c r="AS567" s="144">
        <v>0</v>
      </c>
      <c r="AT567" s="144">
        <v>0</v>
      </c>
      <c r="AU567" s="144">
        <v>0</v>
      </c>
      <c r="AV567" s="144">
        <v>0</v>
      </c>
      <c r="AW567" s="144">
        <v>0</v>
      </c>
      <c r="AX567" s="144">
        <v>0</v>
      </c>
      <c r="AY567" s="144">
        <v>0</v>
      </c>
      <c r="AZ567" s="144">
        <v>45725</v>
      </c>
      <c r="BA567" s="22">
        <f t="shared" si="24"/>
        <v>0</v>
      </c>
      <c r="BB567" s="22">
        <f t="shared" si="25"/>
        <v>45725</v>
      </c>
      <c r="BC567" s="22">
        <f t="shared" si="26"/>
        <v>45725</v>
      </c>
    </row>
    <row r="568" spans="1:55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26550</v>
      </c>
      <c r="X568" s="77">
        <v>0</v>
      </c>
      <c r="Y568" s="77">
        <v>0</v>
      </c>
      <c r="Z568" s="77">
        <v>112.17</v>
      </c>
      <c r="AA568" s="77">
        <v>0</v>
      </c>
      <c r="AB568" s="77">
        <v>0</v>
      </c>
      <c r="AC568" s="77">
        <v>0</v>
      </c>
      <c r="AD568" s="77">
        <v>26550</v>
      </c>
      <c r="AE568" s="148">
        <v>43815</v>
      </c>
      <c r="AF568" s="148">
        <v>45642</v>
      </c>
      <c r="AG568" s="149">
        <v>53100</v>
      </c>
      <c r="AH568" s="83">
        <v>0.12777777777777777</v>
      </c>
      <c r="AI568" s="83">
        <v>5</v>
      </c>
      <c r="AJ568" s="150">
        <v>5.0700000000000002E-2</v>
      </c>
      <c r="AK568" s="79" t="s">
        <v>651</v>
      </c>
      <c r="AL568" s="79" t="s">
        <v>652</v>
      </c>
      <c r="AM568" s="144">
        <v>0</v>
      </c>
      <c r="AN568" s="144">
        <v>26550</v>
      </c>
      <c r="AO568" s="144">
        <v>0</v>
      </c>
      <c r="AP568" s="144">
        <v>0</v>
      </c>
      <c r="AQ568" s="144">
        <v>0</v>
      </c>
      <c r="AR568" s="144">
        <v>0</v>
      </c>
      <c r="AS568" s="144">
        <v>0</v>
      </c>
      <c r="AT568" s="144">
        <v>0</v>
      </c>
      <c r="AU568" s="144">
        <v>0</v>
      </c>
      <c r="AV568" s="144">
        <v>0</v>
      </c>
      <c r="AW568" s="144">
        <v>0</v>
      </c>
      <c r="AX568" s="144">
        <v>0</v>
      </c>
      <c r="AY568" s="144">
        <v>0</v>
      </c>
      <c r="AZ568" s="144">
        <v>0</v>
      </c>
      <c r="BA568" s="22">
        <f t="shared" si="24"/>
        <v>26550</v>
      </c>
      <c r="BB568" s="22">
        <f t="shared" si="25"/>
        <v>0</v>
      </c>
      <c r="BC568" s="22">
        <f t="shared" si="26"/>
        <v>26550</v>
      </c>
    </row>
    <row r="569" spans="1:55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8">
        <v>43815</v>
      </c>
      <c r="AF569" s="148">
        <v>46372</v>
      </c>
      <c r="AG569" s="149">
        <v>46315</v>
      </c>
      <c r="AH569" s="83">
        <v>2.1277777777777778</v>
      </c>
      <c r="AI569" s="83">
        <v>7</v>
      </c>
      <c r="AJ569" s="150">
        <v>5.6399999999999999E-2</v>
      </c>
      <c r="AK569" s="79" t="s">
        <v>651</v>
      </c>
      <c r="AL569" s="79" t="s">
        <v>652</v>
      </c>
      <c r="AM569" s="144">
        <v>0</v>
      </c>
      <c r="AN569" s="144">
        <v>0</v>
      </c>
      <c r="AO569" s="144">
        <v>0</v>
      </c>
      <c r="AP569" s="144">
        <v>0</v>
      </c>
      <c r="AQ569" s="144">
        <v>0</v>
      </c>
      <c r="AR569" s="144">
        <v>0</v>
      </c>
      <c r="AS569" s="144">
        <v>0</v>
      </c>
      <c r="AT569" s="144">
        <v>0</v>
      </c>
      <c r="AU569" s="144">
        <v>0</v>
      </c>
      <c r="AV569" s="144">
        <v>0</v>
      </c>
      <c r="AW569" s="144">
        <v>0</v>
      </c>
      <c r="AX569" s="144">
        <v>0</v>
      </c>
      <c r="AY569" s="144">
        <v>0</v>
      </c>
      <c r="AZ569" s="144">
        <v>23157.5</v>
      </c>
      <c r="BA569" s="22">
        <f t="shared" si="24"/>
        <v>0</v>
      </c>
      <c r="BB569" s="22">
        <f t="shared" si="25"/>
        <v>23157.5</v>
      </c>
      <c r="BC569" s="22">
        <f t="shared" si="26"/>
        <v>23157.5</v>
      </c>
    </row>
    <row r="570" spans="1:55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8">
        <v>43815</v>
      </c>
      <c r="AF570" s="148">
        <v>46737</v>
      </c>
      <c r="AG570" s="149">
        <v>151335</v>
      </c>
      <c r="AH570" s="83">
        <v>3.1277777777777778</v>
      </c>
      <c r="AI570" s="83">
        <v>8</v>
      </c>
      <c r="AJ570" s="150">
        <v>5.9299999999999999E-2</v>
      </c>
      <c r="AK570" s="79" t="s">
        <v>651</v>
      </c>
      <c r="AL570" s="79" t="s">
        <v>652</v>
      </c>
      <c r="AM570" s="144">
        <v>0</v>
      </c>
      <c r="AN570" s="144">
        <v>0</v>
      </c>
      <c r="AO570" s="144">
        <v>0</v>
      </c>
      <c r="AP570" s="144">
        <v>0</v>
      </c>
      <c r="AQ570" s="144">
        <v>0</v>
      </c>
      <c r="AR570" s="144">
        <v>0</v>
      </c>
      <c r="AS570" s="144">
        <v>0</v>
      </c>
      <c r="AT570" s="144">
        <v>0</v>
      </c>
      <c r="AU570" s="144">
        <v>0</v>
      </c>
      <c r="AV570" s="144">
        <v>0</v>
      </c>
      <c r="AW570" s="144">
        <v>0</v>
      </c>
      <c r="AX570" s="144">
        <v>0</v>
      </c>
      <c r="AY570" s="144">
        <v>0</v>
      </c>
      <c r="AZ570" s="144">
        <v>50445</v>
      </c>
      <c r="BA570" s="22">
        <f t="shared" si="24"/>
        <v>0</v>
      </c>
      <c r="BB570" s="22">
        <f t="shared" si="25"/>
        <v>50445</v>
      </c>
      <c r="BC570" s="22">
        <f t="shared" si="26"/>
        <v>50445</v>
      </c>
    </row>
    <row r="571" spans="1:55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8">
        <v>43815</v>
      </c>
      <c r="AF571" s="148">
        <v>47103</v>
      </c>
      <c r="AG571" s="149">
        <v>99710</v>
      </c>
      <c r="AH571" s="83">
        <v>4.1277777777777782</v>
      </c>
      <c r="AI571" s="83">
        <v>9</v>
      </c>
      <c r="AJ571" s="150">
        <v>6.2100000000000002E-2</v>
      </c>
      <c r="AK571" s="79" t="s">
        <v>651</v>
      </c>
      <c r="AL571" s="79" t="s">
        <v>652</v>
      </c>
      <c r="AM571" s="144">
        <v>0</v>
      </c>
      <c r="AN571" s="144">
        <v>0</v>
      </c>
      <c r="AO571" s="144">
        <v>0</v>
      </c>
      <c r="AP571" s="144">
        <v>0</v>
      </c>
      <c r="AQ571" s="144">
        <v>0</v>
      </c>
      <c r="AR571" s="144">
        <v>0</v>
      </c>
      <c r="AS571" s="144">
        <v>0</v>
      </c>
      <c r="AT571" s="144">
        <v>0</v>
      </c>
      <c r="AU571" s="144">
        <v>0</v>
      </c>
      <c r="AV571" s="144">
        <v>0</v>
      </c>
      <c r="AW571" s="144">
        <v>0</v>
      </c>
      <c r="AX571" s="144">
        <v>0</v>
      </c>
      <c r="AY571" s="144">
        <v>0</v>
      </c>
      <c r="AZ571" s="144">
        <v>24927.5</v>
      </c>
      <c r="BA571" s="22">
        <f t="shared" si="24"/>
        <v>0</v>
      </c>
      <c r="BB571" s="22">
        <f t="shared" si="25"/>
        <v>24927.5</v>
      </c>
      <c r="BC571" s="22">
        <f t="shared" si="26"/>
        <v>24927.5</v>
      </c>
    </row>
    <row r="572" spans="1:55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26550</v>
      </c>
      <c r="X572" s="77">
        <v>0</v>
      </c>
      <c r="Y572" s="77">
        <v>0</v>
      </c>
      <c r="Z572" s="77">
        <v>112.17</v>
      </c>
      <c r="AA572" s="77">
        <v>0</v>
      </c>
      <c r="AB572" s="77">
        <v>0</v>
      </c>
      <c r="AC572" s="77">
        <v>0</v>
      </c>
      <c r="AD572" s="77">
        <v>26550</v>
      </c>
      <c r="AE572" s="148">
        <v>43815</v>
      </c>
      <c r="AF572" s="148">
        <v>45642</v>
      </c>
      <c r="AG572" s="149">
        <v>53100</v>
      </c>
      <c r="AH572" s="83">
        <v>0.12777777777777777</v>
      </c>
      <c r="AI572" s="83">
        <v>5</v>
      </c>
      <c r="AJ572" s="150">
        <v>5.0700000000000002E-2</v>
      </c>
      <c r="AK572" s="79" t="s">
        <v>651</v>
      </c>
      <c r="AL572" s="79" t="s">
        <v>652</v>
      </c>
      <c r="AM572" s="144">
        <v>0</v>
      </c>
      <c r="AN572" s="144">
        <v>26550</v>
      </c>
      <c r="AO572" s="144">
        <v>0</v>
      </c>
      <c r="AP572" s="144">
        <v>0</v>
      </c>
      <c r="AQ572" s="144">
        <v>0</v>
      </c>
      <c r="AR572" s="144">
        <v>0</v>
      </c>
      <c r="AS572" s="144">
        <v>0</v>
      </c>
      <c r="AT572" s="144">
        <v>0</v>
      </c>
      <c r="AU572" s="144">
        <v>0</v>
      </c>
      <c r="AV572" s="144">
        <v>0</v>
      </c>
      <c r="AW572" s="144">
        <v>0</v>
      </c>
      <c r="AX572" s="144">
        <v>0</v>
      </c>
      <c r="AY572" s="144">
        <v>0</v>
      </c>
      <c r="AZ572" s="144">
        <v>0</v>
      </c>
      <c r="BA572" s="22">
        <f t="shared" si="24"/>
        <v>26550</v>
      </c>
      <c r="BB572" s="22">
        <f t="shared" si="25"/>
        <v>0</v>
      </c>
      <c r="BC572" s="22">
        <f t="shared" si="26"/>
        <v>26550</v>
      </c>
    </row>
    <row r="573" spans="1:55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8">
        <v>43815</v>
      </c>
      <c r="AF573" s="148">
        <v>46007</v>
      </c>
      <c r="AG573" s="149">
        <v>99857.5</v>
      </c>
      <c r="AH573" s="83">
        <v>1.1277777777777778</v>
      </c>
      <c r="AI573" s="83">
        <v>6</v>
      </c>
      <c r="AJ573" s="150">
        <v>5.3600000000000002E-2</v>
      </c>
      <c r="AK573" s="79" t="s">
        <v>651</v>
      </c>
      <c r="AL573" s="79" t="s">
        <v>652</v>
      </c>
      <c r="AM573" s="144">
        <v>0</v>
      </c>
      <c r="AN573" s="144">
        <v>0</v>
      </c>
      <c r="AO573" s="144">
        <v>0</v>
      </c>
      <c r="AP573" s="144">
        <v>0</v>
      </c>
      <c r="AQ573" s="144">
        <v>0</v>
      </c>
      <c r="AR573" s="144">
        <v>0</v>
      </c>
      <c r="AS573" s="144">
        <v>0</v>
      </c>
      <c r="AT573" s="144">
        <v>49928.75</v>
      </c>
      <c r="AU573" s="144">
        <v>0</v>
      </c>
      <c r="AV573" s="144">
        <v>0</v>
      </c>
      <c r="AW573" s="144">
        <v>0</v>
      </c>
      <c r="AX573" s="144">
        <v>0</v>
      </c>
      <c r="AY573" s="144">
        <v>0</v>
      </c>
      <c r="AZ573" s="144">
        <v>49928.75</v>
      </c>
      <c r="BA573" s="22">
        <f t="shared" si="24"/>
        <v>0</v>
      </c>
      <c r="BB573" s="22">
        <f t="shared" si="25"/>
        <v>99857.5</v>
      </c>
      <c r="BC573" s="22">
        <f t="shared" si="26"/>
        <v>99857.5</v>
      </c>
    </row>
    <row r="574" spans="1:55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8">
        <v>43815</v>
      </c>
      <c r="AF574" s="148">
        <v>46372</v>
      </c>
      <c r="AG574" s="149">
        <v>53100</v>
      </c>
      <c r="AH574" s="83">
        <v>2.1277777777777778</v>
      </c>
      <c r="AI574" s="83">
        <v>7</v>
      </c>
      <c r="AJ574" s="150">
        <v>5.6399999999999999E-2</v>
      </c>
      <c r="AK574" s="79" t="s">
        <v>651</v>
      </c>
      <c r="AL574" s="79" t="s">
        <v>652</v>
      </c>
      <c r="AM574" s="144">
        <v>0</v>
      </c>
      <c r="AN574" s="144">
        <v>0</v>
      </c>
      <c r="AO574" s="144">
        <v>0</v>
      </c>
      <c r="AP574" s="144">
        <v>0</v>
      </c>
      <c r="AQ574" s="144">
        <v>0</v>
      </c>
      <c r="AR574" s="144">
        <v>0</v>
      </c>
      <c r="AS574" s="144">
        <v>0</v>
      </c>
      <c r="AT574" s="144">
        <v>0</v>
      </c>
      <c r="AU574" s="144">
        <v>0</v>
      </c>
      <c r="AV574" s="144">
        <v>0</v>
      </c>
      <c r="AW574" s="144">
        <v>0</v>
      </c>
      <c r="AX574" s="144">
        <v>0</v>
      </c>
      <c r="AY574" s="144">
        <v>0</v>
      </c>
      <c r="AZ574" s="144">
        <v>26550</v>
      </c>
      <c r="BA574" s="22">
        <f t="shared" si="24"/>
        <v>0</v>
      </c>
      <c r="BB574" s="22">
        <f t="shared" si="25"/>
        <v>26550</v>
      </c>
      <c r="BC574" s="22">
        <f t="shared" si="26"/>
        <v>26550</v>
      </c>
    </row>
    <row r="575" spans="1:55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8">
        <v>43815</v>
      </c>
      <c r="AF575" s="148">
        <v>46737</v>
      </c>
      <c r="AG575" s="149">
        <v>51772.5</v>
      </c>
      <c r="AH575" s="83">
        <v>3.1277777777777778</v>
      </c>
      <c r="AI575" s="83">
        <v>8</v>
      </c>
      <c r="AJ575" s="150">
        <v>5.9299999999999999E-2</v>
      </c>
      <c r="AK575" s="79" t="s">
        <v>651</v>
      </c>
      <c r="AL575" s="79" t="s">
        <v>652</v>
      </c>
      <c r="AM575" s="144">
        <v>0</v>
      </c>
      <c r="AN575" s="144">
        <v>0</v>
      </c>
      <c r="AO575" s="144">
        <v>0</v>
      </c>
      <c r="AP575" s="144">
        <v>0</v>
      </c>
      <c r="AQ575" s="144">
        <v>0</v>
      </c>
      <c r="AR575" s="144">
        <v>0</v>
      </c>
      <c r="AS575" s="144">
        <v>0</v>
      </c>
      <c r="AT575" s="144">
        <v>0</v>
      </c>
      <c r="AU575" s="144">
        <v>0</v>
      </c>
      <c r="AV575" s="144">
        <v>0</v>
      </c>
      <c r="AW575" s="144">
        <v>0</v>
      </c>
      <c r="AX575" s="144">
        <v>0</v>
      </c>
      <c r="AY575" s="144">
        <v>0</v>
      </c>
      <c r="AZ575" s="144">
        <v>17257.5</v>
      </c>
      <c r="BA575" s="22">
        <f t="shared" si="24"/>
        <v>0</v>
      </c>
      <c r="BB575" s="22">
        <f t="shared" si="25"/>
        <v>17257.5</v>
      </c>
      <c r="BC575" s="22">
        <f t="shared" si="26"/>
        <v>17257.5</v>
      </c>
    </row>
    <row r="576" spans="1:55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13275</v>
      </c>
      <c r="X576" s="77">
        <v>0</v>
      </c>
      <c r="Y576" s="77">
        <v>0</v>
      </c>
      <c r="Z576" s="77">
        <v>56.09</v>
      </c>
      <c r="AA576" s="77">
        <v>0</v>
      </c>
      <c r="AB576" s="77">
        <v>0</v>
      </c>
      <c r="AC576" s="77">
        <v>0</v>
      </c>
      <c r="AD576" s="77">
        <v>13275</v>
      </c>
      <c r="AE576" s="148">
        <v>43816</v>
      </c>
      <c r="AF576" s="148">
        <v>45643</v>
      </c>
      <c r="AG576" s="149">
        <v>26550</v>
      </c>
      <c r="AH576" s="83">
        <v>0.13055555555555556</v>
      </c>
      <c r="AI576" s="83">
        <v>5</v>
      </c>
      <c r="AJ576" s="150">
        <v>5.0700000000000002E-2</v>
      </c>
      <c r="AK576" s="79" t="s">
        <v>651</v>
      </c>
      <c r="AL576" s="79" t="s">
        <v>652</v>
      </c>
      <c r="AM576" s="144">
        <v>0</v>
      </c>
      <c r="AN576" s="144">
        <v>13275</v>
      </c>
      <c r="AO576" s="144">
        <v>0</v>
      </c>
      <c r="AP576" s="144">
        <v>0</v>
      </c>
      <c r="AQ576" s="144">
        <v>0</v>
      </c>
      <c r="AR576" s="144">
        <v>0</v>
      </c>
      <c r="AS576" s="144">
        <v>0</v>
      </c>
      <c r="AT576" s="144">
        <v>0</v>
      </c>
      <c r="AU576" s="144">
        <v>0</v>
      </c>
      <c r="AV576" s="144">
        <v>0</v>
      </c>
      <c r="AW576" s="144">
        <v>0</v>
      </c>
      <c r="AX576" s="144">
        <v>0</v>
      </c>
      <c r="AY576" s="144">
        <v>0</v>
      </c>
      <c r="AZ576" s="144">
        <v>0</v>
      </c>
      <c r="BA576" s="22">
        <f t="shared" si="24"/>
        <v>13275</v>
      </c>
      <c r="BB576" s="22">
        <f t="shared" si="25"/>
        <v>0</v>
      </c>
      <c r="BC576" s="22">
        <f t="shared" si="26"/>
        <v>13275</v>
      </c>
    </row>
    <row r="577" spans="1:55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8">
        <v>43816</v>
      </c>
      <c r="AF577" s="148">
        <v>47469</v>
      </c>
      <c r="AG577" s="149">
        <v>53100</v>
      </c>
      <c r="AH577" s="83">
        <v>5.1305555555555555</v>
      </c>
      <c r="AI577" s="83">
        <v>10</v>
      </c>
      <c r="AJ577" s="150">
        <v>6.5000000000000002E-2</v>
      </c>
      <c r="AK577" s="79" t="s">
        <v>651</v>
      </c>
      <c r="AL577" s="79" t="s">
        <v>652</v>
      </c>
      <c r="AM577" s="144">
        <v>0</v>
      </c>
      <c r="AN577" s="144">
        <v>0</v>
      </c>
      <c r="AO577" s="144">
        <v>0</v>
      </c>
      <c r="AP577" s="144">
        <v>0</v>
      </c>
      <c r="AQ577" s="144">
        <v>0</v>
      </c>
      <c r="AR577" s="144">
        <v>0</v>
      </c>
      <c r="AS577" s="144">
        <v>0</v>
      </c>
      <c r="AT577" s="144">
        <v>0</v>
      </c>
      <c r="AU577" s="144">
        <v>0</v>
      </c>
      <c r="AV577" s="144">
        <v>0</v>
      </c>
      <c r="AW577" s="144">
        <v>0</v>
      </c>
      <c r="AX577" s="144">
        <v>0</v>
      </c>
      <c r="AY577" s="144">
        <v>0</v>
      </c>
      <c r="AZ577" s="144">
        <v>10620</v>
      </c>
      <c r="BA577" s="22">
        <f t="shared" si="24"/>
        <v>0</v>
      </c>
      <c r="BB577" s="22">
        <f t="shared" si="25"/>
        <v>10620</v>
      </c>
      <c r="BC577" s="22">
        <f t="shared" si="26"/>
        <v>10620</v>
      </c>
    </row>
    <row r="578" spans="1:55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103323.75</v>
      </c>
      <c r="X578" s="77">
        <v>0</v>
      </c>
      <c r="Y578" s="77">
        <v>0</v>
      </c>
      <c r="Z578" s="77">
        <v>436.54</v>
      </c>
      <c r="AA578" s="77">
        <v>0</v>
      </c>
      <c r="AB578" s="77">
        <v>0</v>
      </c>
      <c r="AC578" s="77">
        <v>0</v>
      </c>
      <c r="AD578" s="77">
        <v>103323.75</v>
      </c>
      <c r="AE578" s="148">
        <v>43816</v>
      </c>
      <c r="AF578" s="148">
        <v>45643</v>
      </c>
      <c r="AG578" s="149">
        <v>206647.5</v>
      </c>
      <c r="AH578" s="83">
        <v>0.13055555555555556</v>
      </c>
      <c r="AI578" s="83">
        <v>5</v>
      </c>
      <c r="AJ578" s="150">
        <v>5.0700000000000002E-2</v>
      </c>
      <c r="AK578" s="79" t="s">
        <v>651</v>
      </c>
      <c r="AL578" s="79" t="s">
        <v>652</v>
      </c>
      <c r="AM578" s="144">
        <v>0</v>
      </c>
      <c r="AN578" s="144">
        <v>103323.75</v>
      </c>
      <c r="AO578" s="144">
        <v>0</v>
      </c>
      <c r="AP578" s="144">
        <v>0</v>
      </c>
      <c r="AQ578" s="144">
        <v>0</v>
      </c>
      <c r="AR578" s="144">
        <v>0</v>
      </c>
      <c r="AS578" s="144">
        <v>0</v>
      </c>
      <c r="AT578" s="144">
        <v>0</v>
      </c>
      <c r="AU578" s="144">
        <v>0</v>
      </c>
      <c r="AV578" s="144">
        <v>0</v>
      </c>
      <c r="AW578" s="144">
        <v>0</v>
      </c>
      <c r="AX578" s="144">
        <v>0</v>
      </c>
      <c r="AY578" s="144">
        <v>0</v>
      </c>
      <c r="AZ578" s="144">
        <v>0</v>
      </c>
      <c r="BA578" s="22">
        <f t="shared" si="24"/>
        <v>103323.75</v>
      </c>
      <c r="BB578" s="22">
        <f t="shared" si="25"/>
        <v>0</v>
      </c>
      <c r="BC578" s="22">
        <f t="shared" si="26"/>
        <v>103323.75</v>
      </c>
    </row>
    <row r="579" spans="1:55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8">
        <v>43816</v>
      </c>
      <c r="AF579" s="148">
        <v>46008</v>
      </c>
      <c r="AG579" s="149">
        <v>102807.5</v>
      </c>
      <c r="AH579" s="83">
        <v>1.1305555555555555</v>
      </c>
      <c r="AI579" s="83">
        <v>6</v>
      </c>
      <c r="AJ579" s="150">
        <v>5.3600000000000002E-2</v>
      </c>
      <c r="AK579" s="79" t="s">
        <v>651</v>
      </c>
      <c r="AL579" s="79" t="s">
        <v>652</v>
      </c>
      <c r="AM579" s="144">
        <v>0</v>
      </c>
      <c r="AN579" s="144">
        <v>0</v>
      </c>
      <c r="AO579" s="144">
        <v>0</v>
      </c>
      <c r="AP579" s="144">
        <v>0</v>
      </c>
      <c r="AQ579" s="144">
        <v>0</v>
      </c>
      <c r="AR579" s="144">
        <v>0</v>
      </c>
      <c r="AS579" s="144">
        <v>0</v>
      </c>
      <c r="AT579" s="144">
        <v>51403.75</v>
      </c>
      <c r="AU579" s="144">
        <v>0</v>
      </c>
      <c r="AV579" s="144">
        <v>0</v>
      </c>
      <c r="AW579" s="144">
        <v>0</v>
      </c>
      <c r="AX579" s="144">
        <v>0</v>
      </c>
      <c r="AY579" s="144">
        <v>0</v>
      </c>
      <c r="AZ579" s="144">
        <v>51403.75</v>
      </c>
      <c r="BA579" s="22">
        <f t="shared" ref="BA579:BA642" si="27">SUM(AM579:AN579)</f>
        <v>0</v>
      </c>
      <c r="BB579" s="22">
        <f t="shared" si="25"/>
        <v>102807.5</v>
      </c>
      <c r="BC579" s="22">
        <f t="shared" si="26"/>
        <v>102807.5</v>
      </c>
    </row>
    <row r="580" spans="1:55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8">
        <v>43816</v>
      </c>
      <c r="AF580" s="148">
        <v>46373</v>
      </c>
      <c r="AG580" s="149">
        <v>448547.5</v>
      </c>
      <c r="AH580" s="83">
        <v>2.1305555555555555</v>
      </c>
      <c r="AI580" s="83">
        <v>7</v>
      </c>
      <c r="AJ580" s="150">
        <v>5.6399999999999999E-2</v>
      </c>
      <c r="AK580" s="79" t="s">
        <v>651</v>
      </c>
      <c r="AL580" s="79" t="s">
        <v>652</v>
      </c>
      <c r="AM580" s="144">
        <v>0</v>
      </c>
      <c r="AN580" s="144">
        <v>0</v>
      </c>
      <c r="AO580" s="144">
        <v>0</v>
      </c>
      <c r="AP580" s="144">
        <v>0</v>
      </c>
      <c r="AQ580" s="144">
        <v>0</v>
      </c>
      <c r="AR580" s="144">
        <v>0</v>
      </c>
      <c r="AS580" s="144">
        <v>0</v>
      </c>
      <c r="AT580" s="144">
        <v>0</v>
      </c>
      <c r="AU580" s="144">
        <v>0</v>
      </c>
      <c r="AV580" s="144">
        <v>0</v>
      </c>
      <c r="AW580" s="144">
        <v>0</v>
      </c>
      <c r="AX580" s="144">
        <v>0</v>
      </c>
      <c r="AY580" s="144">
        <v>0</v>
      </c>
      <c r="AZ580" s="144">
        <v>224273.75</v>
      </c>
      <c r="BA580" s="22">
        <f t="shared" si="27"/>
        <v>0</v>
      </c>
      <c r="BB580" s="22">
        <f t="shared" ref="BB580:BB643" si="28">SUM(AO580:AZ580)</f>
        <v>224273.75</v>
      </c>
      <c r="BC580" s="22">
        <f t="shared" ref="BC580:BC643" si="29">BA580+BB580</f>
        <v>224273.75</v>
      </c>
    </row>
    <row r="581" spans="1:55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8">
        <v>43816</v>
      </c>
      <c r="AF581" s="148">
        <v>46738</v>
      </c>
      <c r="AG581" s="149">
        <v>205467.5</v>
      </c>
      <c r="AH581" s="83">
        <v>3.1305555555555555</v>
      </c>
      <c r="AI581" s="83">
        <v>8</v>
      </c>
      <c r="AJ581" s="150">
        <v>5.9299999999999999E-2</v>
      </c>
      <c r="AK581" s="79" t="s">
        <v>651</v>
      </c>
      <c r="AL581" s="79" t="s">
        <v>652</v>
      </c>
      <c r="AM581" s="144">
        <v>0</v>
      </c>
      <c r="AN581" s="144">
        <v>0</v>
      </c>
      <c r="AO581" s="144">
        <v>0</v>
      </c>
      <c r="AP581" s="144">
        <v>0</v>
      </c>
      <c r="AQ581" s="144">
        <v>0</v>
      </c>
      <c r="AR581" s="144">
        <v>0</v>
      </c>
      <c r="AS581" s="144">
        <v>0</v>
      </c>
      <c r="AT581" s="144">
        <v>0</v>
      </c>
      <c r="AU581" s="144">
        <v>0</v>
      </c>
      <c r="AV581" s="144">
        <v>0</v>
      </c>
      <c r="AW581" s="144">
        <v>0</v>
      </c>
      <c r="AX581" s="144">
        <v>0</v>
      </c>
      <c r="AY581" s="144">
        <v>0</v>
      </c>
      <c r="AZ581" s="144">
        <v>68489.17</v>
      </c>
      <c r="BA581" s="22">
        <f t="shared" si="27"/>
        <v>0</v>
      </c>
      <c r="BB581" s="22">
        <f t="shared" si="28"/>
        <v>68489.17</v>
      </c>
      <c r="BC581" s="22">
        <f t="shared" si="29"/>
        <v>68489.17</v>
      </c>
    </row>
    <row r="582" spans="1:55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8">
        <v>43816</v>
      </c>
      <c r="AF582" s="148">
        <v>47104</v>
      </c>
      <c r="AG582" s="149">
        <v>212400</v>
      </c>
      <c r="AH582" s="83">
        <v>4.1305555555555555</v>
      </c>
      <c r="AI582" s="83">
        <v>9</v>
      </c>
      <c r="AJ582" s="150">
        <v>6.2100000000000002E-2</v>
      </c>
      <c r="AK582" s="79" t="s">
        <v>651</v>
      </c>
      <c r="AL582" s="79" t="s">
        <v>652</v>
      </c>
      <c r="AM582" s="144">
        <v>0</v>
      </c>
      <c r="AN582" s="144">
        <v>0</v>
      </c>
      <c r="AO582" s="144">
        <v>0</v>
      </c>
      <c r="AP582" s="144">
        <v>0</v>
      </c>
      <c r="AQ582" s="144">
        <v>0</v>
      </c>
      <c r="AR582" s="144">
        <v>0</v>
      </c>
      <c r="AS582" s="144">
        <v>0</v>
      </c>
      <c r="AT582" s="144">
        <v>0</v>
      </c>
      <c r="AU582" s="144">
        <v>0</v>
      </c>
      <c r="AV582" s="144">
        <v>0</v>
      </c>
      <c r="AW582" s="144">
        <v>0</v>
      </c>
      <c r="AX582" s="144">
        <v>0</v>
      </c>
      <c r="AY582" s="144">
        <v>0</v>
      </c>
      <c r="AZ582" s="144">
        <v>53100</v>
      </c>
      <c r="BA582" s="22">
        <f t="shared" si="27"/>
        <v>0</v>
      </c>
      <c r="BB582" s="22">
        <f t="shared" si="28"/>
        <v>53100</v>
      </c>
      <c r="BC582" s="22">
        <f t="shared" si="29"/>
        <v>53100</v>
      </c>
    </row>
    <row r="583" spans="1:55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8">
        <v>43817</v>
      </c>
      <c r="AF583" s="148">
        <v>46374</v>
      </c>
      <c r="AG583" s="149">
        <v>53100</v>
      </c>
      <c r="AH583" s="83">
        <v>2.1333333333333333</v>
      </c>
      <c r="AI583" s="83">
        <v>7</v>
      </c>
      <c r="AJ583" s="150">
        <v>5.6399999999999999E-2</v>
      </c>
      <c r="AK583" s="79" t="s">
        <v>651</v>
      </c>
      <c r="AL583" s="79" t="s">
        <v>652</v>
      </c>
      <c r="AM583" s="144">
        <v>0</v>
      </c>
      <c r="AN583" s="144">
        <v>0</v>
      </c>
      <c r="AO583" s="144">
        <v>0</v>
      </c>
      <c r="AP583" s="144">
        <v>0</v>
      </c>
      <c r="AQ583" s="144">
        <v>0</v>
      </c>
      <c r="AR583" s="144">
        <v>0</v>
      </c>
      <c r="AS583" s="144">
        <v>0</v>
      </c>
      <c r="AT583" s="144">
        <v>0</v>
      </c>
      <c r="AU583" s="144">
        <v>0</v>
      </c>
      <c r="AV583" s="144">
        <v>0</v>
      </c>
      <c r="AW583" s="144">
        <v>0</v>
      </c>
      <c r="AX583" s="144">
        <v>0</v>
      </c>
      <c r="AY583" s="144">
        <v>0</v>
      </c>
      <c r="AZ583" s="144">
        <v>26550</v>
      </c>
      <c r="BA583" s="22">
        <f t="shared" si="27"/>
        <v>0</v>
      </c>
      <c r="BB583" s="22">
        <f t="shared" si="28"/>
        <v>26550</v>
      </c>
      <c r="BC583" s="22">
        <f t="shared" si="29"/>
        <v>26550</v>
      </c>
    </row>
    <row r="584" spans="1:55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8">
        <v>43817</v>
      </c>
      <c r="AF584" s="148">
        <v>46374</v>
      </c>
      <c r="AG584" s="149">
        <v>98235</v>
      </c>
      <c r="AH584" s="83">
        <v>2.1333333333333333</v>
      </c>
      <c r="AI584" s="83">
        <v>7</v>
      </c>
      <c r="AJ584" s="150">
        <v>5.6399999999999999E-2</v>
      </c>
      <c r="AK584" s="79" t="s">
        <v>651</v>
      </c>
      <c r="AL584" s="79" t="s">
        <v>652</v>
      </c>
      <c r="AM584" s="144">
        <v>0</v>
      </c>
      <c r="AN584" s="144">
        <v>0</v>
      </c>
      <c r="AO584" s="144">
        <v>0</v>
      </c>
      <c r="AP584" s="144">
        <v>0</v>
      </c>
      <c r="AQ584" s="144">
        <v>0</v>
      </c>
      <c r="AR584" s="144">
        <v>0</v>
      </c>
      <c r="AS584" s="144">
        <v>0</v>
      </c>
      <c r="AT584" s="144">
        <v>0</v>
      </c>
      <c r="AU584" s="144">
        <v>0</v>
      </c>
      <c r="AV584" s="144">
        <v>0</v>
      </c>
      <c r="AW584" s="144">
        <v>0</v>
      </c>
      <c r="AX584" s="144">
        <v>0</v>
      </c>
      <c r="AY584" s="144">
        <v>0</v>
      </c>
      <c r="AZ584" s="144">
        <v>49117.5</v>
      </c>
      <c r="BA584" s="22">
        <f t="shared" si="27"/>
        <v>0</v>
      </c>
      <c r="BB584" s="22">
        <f t="shared" si="28"/>
        <v>49117.5</v>
      </c>
      <c r="BC584" s="22">
        <f t="shared" si="29"/>
        <v>49117.5</v>
      </c>
    </row>
    <row r="585" spans="1:55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8">
        <v>43817</v>
      </c>
      <c r="AF585" s="148">
        <v>46739</v>
      </c>
      <c r="AG585" s="149">
        <v>53100</v>
      </c>
      <c r="AH585" s="83">
        <v>3.1333333333333333</v>
      </c>
      <c r="AI585" s="83">
        <v>8</v>
      </c>
      <c r="AJ585" s="150">
        <v>5.9299999999999999E-2</v>
      </c>
      <c r="AK585" s="79" t="s">
        <v>651</v>
      </c>
      <c r="AL585" s="79" t="s">
        <v>652</v>
      </c>
      <c r="AM585" s="144">
        <v>0</v>
      </c>
      <c r="AN585" s="144">
        <v>0</v>
      </c>
      <c r="AO585" s="144">
        <v>0</v>
      </c>
      <c r="AP585" s="144">
        <v>0</v>
      </c>
      <c r="AQ585" s="144">
        <v>0</v>
      </c>
      <c r="AR585" s="144">
        <v>0</v>
      </c>
      <c r="AS585" s="144">
        <v>0</v>
      </c>
      <c r="AT585" s="144">
        <v>0</v>
      </c>
      <c r="AU585" s="144">
        <v>0</v>
      </c>
      <c r="AV585" s="144">
        <v>0</v>
      </c>
      <c r="AW585" s="144">
        <v>0</v>
      </c>
      <c r="AX585" s="144">
        <v>0</v>
      </c>
      <c r="AY585" s="144">
        <v>0</v>
      </c>
      <c r="AZ585" s="144">
        <v>17700</v>
      </c>
      <c r="BA585" s="22">
        <f t="shared" si="27"/>
        <v>0</v>
      </c>
      <c r="BB585" s="22">
        <f t="shared" si="28"/>
        <v>17700</v>
      </c>
      <c r="BC585" s="22">
        <f t="shared" si="29"/>
        <v>17700</v>
      </c>
    </row>
    <row r="586" spans="1:55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8">
        <v>43817</v>
      </c>
      <c r="AF586" s="148">
        <v>47105</v>
      </c>
      <c r="AG586" s="149">
        <v>52805</v>
      </c>
      <c r="AH586" s="83">
        <v>4.1333333333333337</v>
      </c>
      <c r="AI586" s="83">
        <v>9</v>
      </c>
      <c r="AJ586" s="150">
        <v>6.2100000000000002E-2</v>
      </c>
      <c r="AK586" s="79" t="s">
        <v>651</v>
      </c>
      <c r="AL586" s="79" t="s">
        <v>652</v>
      </c>
      <c r="AM586" s="144">
        <v>0</v>
      </c>
      <c r="AN586" s="144">
        <v>0</v>
      </c>
      <c r="AO586" s="144">
        <v>0</v>
      </c>
      <c r="AP586" s="144">
        <v>0</v>
      </c>
      <c r="AQ586" s="144">
        <v>0</v>
      </c>
      <c r="AR586" s="144">
        <v>0</v>
      </c>
      <c r="AS586" s="144">
        <v>0</v>
      </c>
      <c r="AT586" s="144">
        <v>0</v>
      </c>
      <c r="AU586" s="144">
        <v>0</v>
      </c>
      <c r="AV586" s="144">
        <v>0</v>
      </c>
      <c r="AW586" s="144">
        <v>0</v>
      </c>
      <c r="AX586" s="144">
        <v>0</v>
      </c>
      <c r="AY586" s="144">
        <v>0</v>
      </c>
      <c r="AZ586" s="144">
        <v>13201.25</v>
      </c>
      <c r="BA586" s="22">
        <f t="shared" si="27"/>
        <v>0</v>
      </c>
      <c r="BB586" s="22">
        <f t="shared" si="28"/>
        <v>13201.25</v>
      </c>
      <c r="BC586" s="22">
        <f t="shared" si="29"/>
        <v>13201.25</v>
      </c>
    </row>
    <row r="587" spans="1:55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8">
        <v>43817</v>
      </c>
      <c r="AF587" s="148">
        <v>46009</v>
      </c>
      <c r="AG587" s="149">
        <v>365357.5</v>
      </c>
      <c r="AH587" s="83">
        <v>1.1333333333333333</v>
      </c>
      <c r="AI587" s="83">
        <v>6</v>
      </c>
      <c r="AJ587" s="150">
        <v>5.3600000000000002E-2</v>
      </c>
      <c r="AK587" s="79" t="s">
        <v>651</v>
      </c>
      <c r="AL587" s="79" t="s">
        <v>652</v>
      </c>
      <c r="AM587" s="144">
        <v>0</v>
      </c>
      <c r="AN587" s="144">
        <v>0</v>
      </c>
      <c r="AO587" s="144">
        <v>0</v>
      </c>
      <c r="AP587" s="144">
        <v>0</v>
      </c>
      <c r="AQ587" s="144">
        <v>0</v>
      </c>
      <c r="AR587" s="144">
        <v>0</v>
      </c>
      <c r="AS587" s="144">
        <v>0</v>
      </c>
      <c r="AT587" s="144">
        <v>182678.75</v>
      </c>
      <c r="AU587" s="144">
        <v>0</v>
      </c>
      <c r="AV587" s="144">
        <v>0</v>
      </c>
      <c r="AW587" s="144">
        <v>0</v>
      </c>
      <c r="AX587" s="144">
        <v>0</v>
      </c>
      <c r="AY587" s="144">
        <v>0</v>
      </c>
      <c r="AZ587" s="144">
        <v>182678.75</v>
      </c>
      <c r="BA587" s="22">
        <f t="shared" si="27"/>
        <v>0</v>
      </c>
      <c r="BB587" s="22">
        <f t="shared" si="28"/>
        <v>365357.5</v>
      </c>
      <c r="BC587" s="22">
        <f t="shared" si="29"/>
        <v>365357.5</v>
      </c>
    </row>
    <row r="588" spans="1:55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8">
        <v>43817</v>
      </c>
      <c r="AF588" s="148">
        <v>46374</v>
      </c>
      <c r="AG588" s="149">
        <v>469197.5</v>
      </c>
      <c r="AH588" s="83">
        <v>2.1333333333333333</v>
      </c>
      <c r="AI588" s="83">
        <v>7</v>
      </c>
      <c r="AJ588" s="150">
        <v>5.6399999999999999E-2</v>
      </c>
      <c r="AK588" s="79" t="s">
        <v>651</v>
      </c>
      <c r="AL588" s="79" t="s">
        <v>652</v>
      </c>
      <c r="AM588" s="144">
        <v>0</v>
      </c>
      <c r="AN588" s="144">
        <v>0</v>
      </c>
      <c r="AO588" s="144">
        <v>0</v>
      </c>
      <c r="AP588" s="144">
        <v>0</v>
      </c>
      <c r="AQ588" s="144">
        <v>0</v>
      </c>
      <c r="AR588" s="144">
        <v>0</v>
      </c>
      <c r="AS588" s="144">
        <v>0</v>
      </c>
      <c r="AT588" s="144">
        <v>0</v>
      </c>
      <c r="AU588" s="144">
        <v>0</v>
      </c>
      <c r="AV588" s="144">
        <v>0</v>
      </c>
      <c r="AW588" s="144">
        <v>0</v>
      </c>
      <c r="AX588" s="144">
        <v>0</v>
      </c>
      <c r="AY588" s="144">
        <v>0</v>
      </c>
      <c r="AZ588" s="144">
        <v>234598.75</v>
      </c>
      <c r="BA588" s="22">
        <f t="shared" si="27"/>
        <v>0</v>
      </c>
      <c r="BB588" s="22">
        <f t="shared" si="28"/>
        <v>234598.75</v>
      </c>
      <c r="BC588" s="22">
        <f t="shared" si="29"/>
        <v>234598.75</v>
      </c>
    </row>
    <row r="589" spans="1:55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8">
        <v>43817</v>
      </c>
      <c r="AF589" s="148">
        <v>46739</v>
      </c>
      <c r="AG589" s="149">
        <v>584100</v>
      </c>
      <c r="AH589" s="83">
        <v>3.1333333333333333</v>
      </c>
      <c r="AI589" s="83">
        <v>8</v>
      </c>
      <c r="AJ589" s="150">
        <v>5.9299999999999999E-2</v>
      </c>
      <c r="AK589" s="79" t="s">
        <v>651</v>
      </c>
      <c r="AL589" s="79" t="s">
        <v>652</v>
      </c>
      <c r="AM589" s="144">
        <v>0</v>
      </c>
      <c r="AN589" s="144">
        <v>0</v>
      </c>
      <c r="AO589" s="144">
        <v>0</v>
      </c>
      <c r="AP589" s="144">
        <v>0</v>
      </c>
      <c r="AQ589" s="144">
        <v>0</v>
      </c>
      <c r="AR589" s="144">
        <v>0</v>
      </c>
      <c r="AS589" s="144">
        <v>0</v>
      </c>
      <c r="AT589" s="144">
        <v>0</v>
      </c>
      <c r="AU589" s="144">
        <v>0</v>
      </c>
      <c r="AV589" s="144">
        <v>0</v>
      </c>
      <c r="AW589" s="144">
        <v>0</v>
      </c>
      <c r="AX589" s="144">
        <v>0</v>
      </c>
      <c r="AY589" s="144">
        <v>0</v>
      </c>
      <c r="AZ589" s="144">
        <v>194700</v>
      </c>
      <c r="BA589" s="22">
        <f t="shared" si="27"/>
        <v>0</v>
      </c>
      <c r="BB589" s="22">
        <f t="shared" si="28"/>
        <v>194700</v>
      </c>
      <c r="BC589" s="22">
        <f t="shared" si="29"/>
        <v>194700</v>
      </c>
    </row>
    <row r="590" spans="1:55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8">
        <v>43817</v>
      </c>
      <c r="AF590" s="148">
        <v>47105</v>
      </c>
      <c r="AG590" s="149">
        <v>572595</v>
      </c>
      <c r="AH590" s="83">
        <v>4.1333333333333337</v>
      </c>
      <c r="AI590" s="83">
        <v>9</v>
      </c>
      <c r="AJ590" s="150">
        <v>6.2100000000000002E-2</v>
      </c>
      <c r="AK590" s="79" t="s">
        <v>651</v>
      </c>
      <c r="AL590" s="79" t="s">
        <v>652</v>
      </c>
      <c r="AM590" s="144">
        <v>0</v>
      </c>
      <c r="AN590" s="144">
        <v>0</v>
      </c>
      <c r="AO590" s="144">
        <v>0</v>
      </c>
      <c r="AP590" s="144">
        <v>0</v>
      </c>
      <c r="AQ590" s="144">
        <v>0</v>
      </c>
      <c r="AR590" s="144">
        <v>0</v>
      </c>
      <c r="AS590" s="144">
        <v>0</v>
      </c>
      <c r="AT590" s="144">
        <v>0</v>
      </c>
      <c r="AU590" s="144">
        <v>0</v>
      </c>
      <c r="AV590" s="144">
        <v>0</v>
      </c>
      <c r="AW590" s="144">
        <v>0</v>
      </c>
      <c r="AX590" s="144">
        <v>0</v>
      </c>
      <c r="AY590" s="144">
        <v>0</v>
      </c>
      <c r="AZ590" s="144">
        <v>143148.75</v>
      </c>
      <c r="BA590" s="22">
        <f t="shared" si="27"/>
        <v>0</v>
      </c>
      <c r="BB590" s="22">
        <f t="shared" si="28"/>
        <v>143148.75</v>
      </c>
      <c r="BC590" s="22">
        <f t="shared" si="29"/>
        <v>143148.75</v>
      </c>
    </row>
    <row r="591" spans="1:55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8">
        <v>43817</v>
      </c>
      <c r="AF591" s="148">
        <v>47470</v>
      </c>
      <c r="AG591" s="149">
        <v>424505</v>
      </c>
      <c r="AH591" s="83">
        <v>5.1333333333333337</v>
      </c>
      <c r="AI591" s="83">
        <v>10</v>
      </c>
      <c r="AJ591" s="150">
        <v>6.5000000000000002E-2</v>
      </c>
      <c r="AK591" s="79" t="s">
        <v>651</v>
      </c>
      <c r="AL591" s="79" t="s">
        <v>652</v>
      </c>
      <c r="AM591" s="144">
        <v>0</v>
      </c>
      <c r="AN591" s="144">
        <v>0</v>
      </c>
      <c r="AO591" s="144">
        <v>0</v>
      </c>
      <c r="AP591" s="144">
        <v>0</v>
      </c>
      <c r="AQ591" s="144">
        <v>0</v>
      </c>
      <c r="AR591" s="144">
        <v>0</v>
      </c>
      <c r="AS591" s="144">
        <v>0</v>
      </c>
      <c r="AT591" s="144">
        <v>0</v>
      </c>
      <c r="AU591" s="144">
        <v>0</v>
      </c>
      <c r="AV591" s="144">
        <v>0</v>
      </c>
      <c r="AW591" s="144">
        <v>0</v>
      </c>
      <c r="AX591" s="144">
        <v>0</v>
      </c>
      <c r="AY591" s="144">
        <v>0</v>
      </c>
      <c r="AZ591" s="144">
        <v>84901</v>
      </c>
      <c r="BA591" s="22">
        <f t="shared" si="27"/>
        <v>0</v>
      </c>
      <c r="BB591" s="22">
        <f t="shared" si="28"/>
        <v>84901</v>
      </c>
      <c r="BC591" s="22">
        <f t="shared" si="29"/>
        <v>84901</v>
      </c>
    </row>
    <row r="592" spans="1:55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8">
        <v>43817</v>
      </c>
      <c r="AF592" s="148">
        <v>46374</v>
      </c>
      <c r="AG592" s="149">
        <v>104725</v>
      </c>
      <c r="AH592" s="83">
        <v>2.1333333333333333</v>
      </c>
      <c r="AI592" s="83">
        <v>7</v>
      </c>
      <c r="AJ592" s="150">
        <v>5.6399999999999999E-2</v>
      </c>
      <c r="AK592" s="79" t="s">
        <v>651</v>
      </c>
      <c r="AL592" s="79" t="s">
        <v>652</v>
      </c>
      <c r="AM592" s="144">
        <v>0</v>
      </c>
      <c r="AN592" s="144">
        <v>0</v>
      </c>
      <c r="AO592" s="144">
        <v>0</v>
      </c>
      <c r="AP592" s="144">
        <v>0</v>
      </c>
      <c r="AQ592" s="144">
        <v>0</v>
      </c>
      <c r="AR592" s="144">
        <v>0</v>
      </c>
      <c r="AS592" s="144">
        <v>0</v>
      </c>
      <c r="AT592" s="144">
        <v>0</v>
      </c>
      <c r="AU592" s="144">
        <v>0</v>
      </c>
      <c r="AV592" s="144">
        <v>0</v>
      </c>
      <c r="AW592" s="144">
        <v>0</v>
      </c>
      <c r="AX592" s="144">
        <v>0</v>
      </c>
      <c r="AY592" s="144">
        <v>0</v>
      </c>
      <c r="AZ592" s="144">
        <v>52362.5</v>
      </c>
      <c r="BA592" s="22">
        <f t="shared" si="27"/>
        <v>0</v>
      </c>
      <c r="BB592" s="22">
        <f t="shared" si="28"/>
        <v>52362.5</v>
      </c>
      <c r="BC592" s="22">
        <f t="shared" si="29"/>
        <v>52362.5</v>
      </c>
    </row>
    <row r="593" spans="1:55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8">
        <v>43817</v>
      </c>
      <c r="AF593" s="148">
        <v>47105</v>
      </c>
      <c r="AG593" s="149">
        <v>38940</v>
      </c>
      <c r="AH593" s="83">
        <v>4.1333333333333337</v>
      </c>
      <c r="AI593" s="83">
        <v>9</v>
      </c>
      <c r="AJ593" s="150">
        <v>6.2100000000000002E-2</v>
      </c>
      <c r="AK593" s="79" t="s">
        <v>651</v>
      </c>
      <c r="AL593" s="79" t="s">
        <v>652</v>
      </c>
      <c r="AM593" s="144">
        <v>0</v>
      </c>
      <c r="AN593" s="144">
        <v>0</v>
      </c>
      <c r="AO593" s="144">
        <v>0</v>
      </c>
      <c r="AP593" s="144">
        <v>0</v>
      </c>
      <c r="AQ593" s="144">
        <v>0</v>
      </c>
      <c r="AR593" s="144">
        <v>0</v>
      </c>
      <c r="AS593" s="144">
        <v>0</v>
      </c>
      <c r="AT593" s="144">
        <v>0</v>
      </c>
      <c r="AU593" s="144">
        <v>0</v>
      </c>
      <c r="AV593" s="144">
        <v>0</v>
      </c>
      <c r="AW593" s="144">
        <v>0</v>
      </c>
      <c r="AX593" s="144">
        <v>0</v>
      </c>
      <c r="AY593" s="144">
        <v>0</v>
      </c>
      <c r="AZ593" s="144">
        <v>9735</v>
      </c>
      <c r="BA593" s="22">
        <f t="shared" si="27"/>
        <v>0</v>
      </c>
      <c r="BB593" s="22">
        <f t="shared" si="28"/>
        <v>9735</v>
      </c>
      <c r="BC593" s="22">
        <f t="shared" si="29"/>
        <v>9735</v>
      </c>
    </row>
    <row r="594" spans="1:55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26550</v>
      </c>
      <c r="X594" s="77">
        <v>0</v>
      </c>
      <c r="Y594" s="77">
        <v>0</v>
      </c>
      <c r="Z594" s="77">
        <v>112.17</v>
      </c>
      <c r="AA594" s="77">
        <v>0</v>
      </c>
      <c r="AB594" s="77">
        <v>0</v>
      </c>
      <c r="AC594" s="77">
        <v>0</v>
      </c>
      <c r="AD594" s="77">
        <v>26550</v>
      </c>
      <c r="AE594" s="148">
        <v>43817</v>
      </c>
      <c r="AF594" s="148">
        <v>45644</v>
      </c>
      <c r="AG594" s="149">
        <v>53100</v>
      </c>
      <c r="AH594" s="83">
        <v>0.13333333333333333</v>
      </c>
      <c r="AI594" s="83">
        <v>5</v>
      </c>
      <c r="AJ594" s="150">
        <v>5.0700000000000002E-2</v>
      </c>
      <c r="AK594" s="79" t="s">
        <v>651</v>
      </c>
      <c r="AL594" s="79" t="s">
        <v>652</v>
      </c>
      <c r="AM594" s="144">
        <v>0</v>
      </c>
      <c r="AN594" s="144">
        <v>26550</v>
      </c>
      <c r="AO594" s="144">
        <v>0</v>
      </c>
      <c r="AP594" s="144">
        <v>0</v>
      </c>
      <c r="AQ594" s="144">
        <v>0</v>
      </c>
      <c r="AR594" s="144">
        <v>0</v>
      </c>
      <c r="AS594" s="144">
        <v>0</v>
      </c>
      <c r="AT594" s="144">
        <v>0</v>
      </c>
      <c r="AU594" s="144">
        <v>0</v>
      </c>
      <c r="AV594" s="144">
        <v>0</v>
      </c>
      <c r="AW594" s="144">
        <v>0</v>
      </c>
      <c r="AX594" s="144">
        <v>0</v>
      </c>
      <c r="AY594" s="144">
        <v>0</v>
      </c>
      <c r="AZ594" s="144">
        <v>0</v>
      </c>
      <c r="BA594" s="22">
        <f t="shared" si="27"/>
        <v>26550</v>
      </c>
      <c r="BB594" s="22">
        <f t="shared" si="28"/>
        <v>0</v>
      </c>
      <c r="BC594" s="22">
        <f t="shared" si="29"/>
        <v>26550</v>
      </c>
    </row>
    <row r="595" spans="1:55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8">
        <v>43817</v>
      </c>
      <c r="AF595" s="148">
        <v>46739</v>
      </c>
      <c r="AG595" s="149">
        <v>53100</v>
      </c>
      <c r="AH595" s="83">
        <v>3.1333333333333333</v>
      </c>
      <c r="AI595" s="83">
        <v>8</v>
      </c>
      <c r="AJ595" s="150">
        <v>5.9299999999999999E-2</v>
      </c>
      <c r="AK595" s="79" t="s">
        <v>651</v>
      </c>
      <c r="AL595" s="79" t="s">
        <v>652</v>
      </c>
      <c r="AM595" s="144">
        <v>0</v>
      </c>
      <c r="AN595" s="144">
        <v>0</v>
      </c>
      <c r="AO595" s="144">
        <v>0</v>
      </c>
      <c r="AP595" s="144">
        <v>0</v>
      </c>
      <c r="AQ595" s="144">
        <v>0</v>
      </c>
      <c r="AR595" s="144">
        <v>0</v>
      </c>
      <c r="AS595" s="144">
        <v>0</v>
      </c>
      <c r="AT595" s="144">
        <v>0</v>
      </c>
      <c r="AU595" s="144">
        <v>0</v>
      </c>
      <c r="AV595" s="144">
        <v>0</v>
      </c>
      <c r="AW595" s="144">
        <v>0</v>
      </c>
      <c r="AX595" s="144">
        <v>0</v>
      </c>
      <c r="AY595" s="144">
        <v>0</v>
      </c>
      <c r="AZ595" s="144">
        <v>17700</v>
      </c>
      <c r="BA595" s="22">
        <f t="shared" si="27"/>
        <v>0</v>
      </c>
      <c r="BB595" s="22">
        <f t="shared" si="28"/>
        <v>17700</v>
      </c>
      <c r="BC595" s="22">
        <f t="shared" si="29"/>
        <v>17700</v>
      </c>
    </row>
    <row r="596" spans="1:55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699518.75</v>
      </c>
      <c r="X596" s="77">
        <v>0</v>
      </c>
      <c r="Y596" s="77">
        <v>0</v>
      </c>
      <c r="Z596" s="77">
        <v>2955.47</v>
      </c>
      <c r="AA596" s="77">
        <v>0</v>
      </c>
      <c r="AB596" s="77">
        <v>0</v>
      </c>
      <c r="AC596" s="77">
        <v>0</v>
      </c>
      <c r="AD596" s="77">
        <v>699518.75</v>
      </c>
      <c r="AE596" s="148">
        <v>43817</v>
      </c>
      <c r="AF596" s="148">
        <v>45644</v>
      </c>
      <c r="AG596" s="149">
        <v>1399037.5</v>
      </c>
      <c r="AH596" s="83">
        <v>0.13333333333333333</v>
      </c>
      <c r="AI596" s="83">
        <v>5</v>
      </c>
      <c r="AJ596" s="150">
        <v>5.0700000000000002E-2</v>
      </c>
      <c r="AK596" s="79" t="s">
        <v>651</v>
      </c>
      <c r="AL596" s="79" t="s">
        <v>652</v>
      </c>
      <c r="AM596" s="144">
        <v>0</v>
      </c>
      <c r="AN596" s="144">
        <v>699518.75</v>
      </c>
      <c r="AO596" s="144">
        <v>0</v>
      </c>
      <c r="AP596" s="144">
        <v>0</v>
      </c>
      <c r="AQ596" s="144">
        <v>0</v>
      </c>
      <c r="AR596" s="144">
        <v>0</v>
      </c>
      <c r="AS596" s="144">
        <v>0</v>
      </c>
      <c r="AT596" s="144">
        <v>0</v>
      </c>
      <c r="AU596" s="144">
        <v>0</v>
      </c>
      <c r="AV596" s="144">
        <v>0</v>
      </c>
      <c r="AW596" s="144">
        <v>0</v>
      </c>
      <c r="AX596" s="144">
        <v>0</v>
      </c>
      <c r="AY596" s="144">
        <v>0</v>
      </c>
      <c r="AZ596" s="144">
        <v>0</v>
      </c>
      <c r="BA596" s="22">
        <f t="shared" si="27"/>
        <v>699518.75</v>
      </c>
      <c r="BB596" s="22">
        <f t="shared" si="28"/>
        <v>0</v>
      </c>
      <c r="BC596" s="22">
        <f t="shared" si="29"/>
        <v>699518.75</v>
      </c>
    </row>
    <row r="597" spans="1:55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8">
        <v>43817</v>
      </c>
      <c r="AF597" s="148">
        <v>46009</v>
      </c>
      <c r="AG597" s="149">
        <v>3046170</v>
      </c>
      <c r="AH597" s="83">
        <v>1.1333333333333333</v>
      </c>
      <c r="AI597" s="83">
        <v>6</v>
      </c>
      <c r="AJ597" s="150">
        <v>5.3600000000000002E-2</v>
      </c>
      <c r="AK597" s="79" t="s">
        <v>651</v>
      </c>
      <c r="AL597" s="79" t="s">
        <v>652</v>
      </c>
      <c r="AM597" s="144">
        <v>0</v>
      </c>
      <c r="AN597" s="144">
        <v>0</v>
      </c>
      <c r="AO597" s="144">
        <v>0</v>
      </c>
      <c r="AP597" s="144">
        <v>0</v>
      </c>
      <c r="AQ597" s="144">
        <v>0</v>
      </c>
      <c r="AR597" s="144">
        <v>0</v>
      </c>
      <c r="AS597" s="144">
        <v>0</v>
      </c>
      <c r="AT597" s="144">
        <v>1523085</v>
      </c>
      <c r="AU597" s="144">
        <v>0</v>
      </c>
      <c r="AV597" s="144">
        <v>0</v>
      </c>
      <c r="AW597" s="144">
        <v>0</v>
      </c>
      <c r="AX597" s="144">
        <v>0</v>
      </c>
      <c r="AY597" s="144">
        <v>0</v>
      </c>
      <c r="AZ597" s="144">
        <v>1523085</v>
      </c>
      <c r="BA597" s="22">
        <f t="shared" si="27"/>
        <v>0</v>
      </c>
      <c r="BB597" s="22">
        <f t="shared" si="28"/>
        <v>3046170</v>
      </c>
      <c r="BC597" s="22">
        <f t="shared" si="29"/>
        <v>3046170</v>
      </c>
    </row>
    <row r="598" spans="1:55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8">
        <v>43817</v>
      </c>
      <c r="AF598" s="148">
        <v>46374</v>
      </c>
      <c r="AG598" s="149">
        <v>2747187.5</v>
      </c>
      <c r="AH598" s="83">
        <v>2.1333333333333333</v>
      </c>
      <c r="AI598" s="83">
        <v>7</v>
      </c>
      <c r="AJ598" s="150">
        <v>5.6399999999999999E-2</v>
      </c>
      <c r="AK598" s="79" t="s">
        <v>651</v>
      </c>
      <c r="AL598" s="79" t="s">
        <v>652</v>
      </c>
      <c r="AM598" s="144">
        <v>0</v>
      </c>
      <c r="AN598" s="144">
        <v>0</v>
      </c>
      <c r="AO598" s="144">
        <v>0</v>
      </c>
      <c r="AP598" s="144">
        <v>0</v>
      </c>
      <c r="AQ598" s="144">
        <v>0</v>
      </c>
      <c r="AR598" s="144">
        <v>0</v>
      </c>
      <c r="AS598" s="144">
        <v>0</v>
      </c>
      <c r="AT598" s="144">
        <v>0</v>
      </c>
      <c r="AU598" s="144">
        <v>0</v>
      </c>
      <c r="AV598" s="144">
        <v>0</v>
      </c>
      <c r="AW598" s="144">
        <v>0</v>
      </c>
      <c r="AX598" s="144">
        <v>0</v>
      </c>
      <c r="AY598" s="144">
        <v>0</v>
      </c>
      <c r="AZ598" s="144">
        <v>1373593.75</v>
      </c>
      <c r="BA598" s="22">
        <f t="shared" si="27"/>
        <v>0</v>
      </c>
      <c r="BB598" s="22">
        <f t="shared" si="28"/>
        <v>1373593.75</v>
      </c>
      <c r="BC598" s="22">
        <f t="shared" si="29"/>
        <v>1373593.75</v>
      </c>
    </row>
    <row r="599" spans="1:55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8">
        <v>43817</v>
      </c>
      <c r="AF599" s="148">
        <v>46739</v>
      </c>
      <c r="AG599" s="149">
        <v>1772065</v>
      </c>
      <c r="AH599" s="83">
        <v>3.1333333333333333</v>
      </c>
      <c r="AI599" s="83">
        <v>8</v>
      </c>
      <c r="AJ599" s="150">
        <v>5.9299999999999999E-2</v>
      </c>
      <c r="AK599" s="79" t="s">
        <v>651</v>
      </c>
      <c r="AL599" s="79" t="s">
        <v>652</v>
      </c>
      <c r="AM599" s="144">
        <v>0</v>
      </c>
      <c r="AN599" s="144">
        <v>0</v>
      </c>
      <c r="AO599" s="144">
        <v>0</v>
      </c>
      <c r="AP599" s="144">
        <v>0</v>
      </c>
      <c r="AQ599" s="144">
        <v>0</v>
      </c>
      <c r="AR599" s="144">
        <v>0</v>
      </c>
      <c r="AS599" s="144">
        <v>0</v>
      </c>
      <c r="AT599" s="144">
        <v>0</v>
      </c>
      <c r="AU599" s="144">
        <v>0</v>
      </c>
      <c r="AV599" s="144">
        <v>0</v>
      </c>
      <c r="AW599" s="144">
        <v>0</v>
      </c>
      <c r="AX599" s="144">
        <v>0</v>
      </c>
      <c r="AY599" s="144">
        <v>0</v>
      </c>
      <c r="AZ599" s="144">
        <v>590688.34</v>
      </c>
      <c r="BA599" s="22">
        <f t="shared" si="27"/>
        <v>0</v>
      </c>
      <c r="BB599" s="22">
        <f t="shared" si="28"/>
        <v>590688.34</v>
      </c>
      <c r="BC599" s="22">
        <f t="shared" si="29"/>
        <v>590688.34</v>
      </c>
    </row>
    <row r="600" spans="1:55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8">
        <v>43817</v>
      </c>
      <c r="AF600" s="148">
        <v>47105</v>
      </c>
      <c r="AG600" s="149">
        <v>2121640</v>
      </c>
      <c r="AH600" s="83">
        <v>4.1333333333333337</v>
      </c>
      <c r="AI600" s="83">
        <v>9</v>
      </c>
      <c r="AJ600" s="150">
        <v>6.2100000000000002E-2</v>
      </c>
      <c r="AK600" s="79" t="s">
        <v>651</v>
      </c>
      <c r="AL600" s="79" t="s">
        <v>652</v>
      </c>
      <c r="AM600" s="144">
        <v>0</v>
      </c>
      <c r="AN600" s="144">
        <v>0</v>
      </c>
      <c r="AO600" s="144">
        <v>0</v>
      </c>
      <c r="AP600" s="144">
        <v>0</v>
      </c>
      <c r="AQ600" s="144">
        <v>0</v>
      </c>
      <c r="AR600" s="144">
        <v>0</v>
      </c>
      <c r="AS600" s="144">
        <v>0</v>
      </c>
      <c r="AT600" s="144">
        <v>0</v>
      </c>
      <c r="AU600" s="144">
        <v>0</v>
      </c>
      <c r="AV600" s="144">
        <v>0</v>
      </c>
      <c r="AW600" s="144">
        <v>0</v>
      </c>
      <c r="AX600" s="144">
        <v>0</v>
      </c>
      <c r="AY600" s="144">
        <v>0</v>
      </c>
      <c r="AZ600" s="144">
        <v>530410</v>
      </c>
      <c r="BA600" s="22">
        <f t="shared" si="27"/>
        <v>0</v>
      </c>
      <c r="BB600" s="22">
        <f t="shared" si="28"/>
        <v>530410</v>
      </c>
      <c r="BC600" s="22">
        <f t="shared" si="29"/>
        <v>530410</v>
      </c>
    </row>
    <row r="601" spans="1:55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8">
        <v>43817</v>
      </c>
      <c r="AF601" s="148">
        <v>47470</v>
      </c>
      <c r="AG601" s="149">
        <v>887655</v>
      </c>
      <c r="AH601" s="83">
        <v>5.1333333333333337</v>
      </c>
      <c r="AI601" s="83">
        <v>10</v>
      </c>
      <c r="AJ601" s="150">
        <v>6.5000000000000002E-2</v>
      </c>
      <c r="AK601" s="79" t="s">
        <v>651</v>
      </c>
      <c r="AL601" s="79" t="s">
        <v>652</v>
      </c>
      <c r="AM601" s="144">
        <v>0</v>
      </c>
      <c r="AN601" s="144">
        <v>0</v>
      </c>
      <c r="AO601" s="144">
        <v>0</v>
      </c>
      <c r="AP601" s="144">
        <v>0</v>
      </c>
      <c r="AQ601" s="144">
        <v>0</v>
      </c>
      <c r="AR601" s="144">
        <v>0</v>
      </c>
      <c r="AS601" s="144">
        <v>0</v>
      </c>
      <c r="AT601" s="144">
        <v>0</v>
      </c>
      <c r="AU601" s="144">
        <v>0</v>
      </c>
      <c r="AV601" s="144">
        <v>0</v>
      </c>
      <c r="AW601" s="144">
        <v>0</v>
      </c>
      <c r="AX601" s="144">
        <v>0</v>
      </c>
      <c r="AY601" s="144">
        <v>0</v>
      </c>
      <c r="AZ601" s="144">
        <v>177531</v>
      </c>
      <c r="BA601" s="22">
        <f t="shared" si="27"/>
        <v>0</v>
      </c>
      <c r="BB601" s="22">
        <f t="shared" si="28"/>
        <v>177531</v>
      </c>
      <c r="BC601" s="22">
        <f t="shared" si="29"/>
        <v>177531</v>
      </c>
    </row>
    <row r="602" spans="1:55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24411.25</v>
      </c>
      <c r="X602" s="77">
        <v>0</v>
      </c>
      <c r="Y602" s="77">
        <v>0</v>
      </c>
      <c r="Z602" s="77">
        <v>103.14</v>
      </c>
      <c r="AA602" s="77">
        <v>0</v>
      </c>
      <c r="AB602" s="77">
        <v>0</v>
      </c>
      <c r="AC602" s="77">
        <v>0</v>
      </c>
      <c r="AD602" s="77">
        <v>24411.25</v>
      </c>
      <c r="AE602" s="148">
        <v>43819</v>
      </c>
      <c r="AF602" s="148">
        <v>45646</v>
      </c>
      <c r="AG602" s="149">
        <v>48822.5</v>
      </c>
      <c r="AH602" s="83">
        <v>0.1388888888888889</v>
      </c>
      <c r="AI602" s="83">
        <v>5</v>
      </c>
      <c r="AJ602" s="150">
        <v>5.0700000000000002E-2</v>
      </c>
      <c r="AK602" s="79" t="s">
        <v>651</v>
      </c>
      <c r="AL602" s="79" t="s">
        <v>652</v>
      </c>
      <c r="AM602" s="144">
        <v>0</v>
      </c>
      <c r="AN602" s="144">
        <v>24411.25</v>
      </c>
      <c r="AO602" s="144">
        <v>0</v>
      </c>
      <c r="AP602" s="144">
        <v>0</v>
      </c>
      <c r="AQ602" s="144">
        <v>0</v>
      </c>
      <c r="AR602" s="144">
        <v>0</v>
      </c>
      <c r="AS602" s="144">
        <v>0</v>
      </c>
      <c r="AT602" s="144">
        <v>0</v>
      </c>
      <c r="AU602" s="144">
        <v>0</v>
      </c>
      <c r="AV602" s="144">
        <v>0</v>
      </c>
      <c r="AW602" s="144">
        <v>0</v>
      </c>
      <c r="AX602" s="144">
        <v>0</v>
      </c>
      <c r="AY602" s="144">
        <v>0</v>
      </c>
      <c r="AZ602" s="144">
        <v>0</v>
      </c>
      <c r="BA602" s="22">
        <f t="shared" si="27"/>
        <v>24411.25</v>
      </c>
      <c r="BB602" s="22">
        <f t="shared" si="28"/>
        <v>0</v>
      </c>
      <c r="BC602" s="22">
        <f t="shared" si="29"/>
        <v>24411.25</v>
      </c>
    </row>
    <row r="603" spans="1:55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8">
        <v>43819</v>
      </c>
      <c r="AF603" s="148">
        <v>46011</v>
      </c>
      <c r="AG603" s="149">
        <v>52510</v>
      </c>
      <c r="AH603" s="83">
        <v>1.1388888888888888</v>
      </c>
      <c r="AI603" s="83">
        <v>6</v>
      </c>
      <c r="AJ603" s="150">
        <v>5.3600000000000002E-2</v>
      </c>
      <c r="AK603" s="79" t="s">
        <v>651</v>
      </c>
      <c r="AL603" s="79" t="s">
        <v>652</v>
      </c>
      <c r="AM603" s="144">
        <v>0</v>
      </c>
      <c r="AN603" s="144">
        <v>0</v>
      </c>
      <c r="AO603" s="144">
        <v>0</v>
      </c>
      <c r="AP603" s="144">
        <v>0</v>
      </c>
      <c r="AQ603" s="144">
        <v>0</v>
      </c>
      <c r="AR603" s="144">
        <v>0</v>
      </c>
      <c r="AS603" s="144">
        <v>0</v>
      </c>
      <c r="AT603" s="144">
        <v>26255</v>
      </c>
      <c r="AU603" s="144">
        <v>0</v>
      </c>
      <c r="AV603" s="144">
        <v>0</v>
      </c>
      <c r="AW603" s="144">
        <v>0</v>
      </c>
      <c r="AX603" s="144">
        <v>0</v>
      </c>
      <c r="AY603" s="144">
        <v>0</v>
      </c>
      <c r="AZ603" s="144">
        <v>26255</v>
      </c>
      <c r="BA603" s="22">
        <f t="shared" si="27"/>
        <v>0</v>
      </c>
      <c r="BB603" s="22">
        <f t="shared" si="28"/>
        <v>52510</v>
      </c>
      <c r="BC603" s="22">
        <f t="shared" si="29"/>
        <v>52510</v>
      </c>
    </row>
    <row r="604" spans="1:55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8">
        <v>43819</v>
      </c>
      <c r="AF604" s="148">
        <v>46376</v>
      </c>
      <c r="AG604" s="149">
        <v>53100</v>
      </c>
      <c r="AH604" s="83">
        <v>2.1388888888888888</v>
      </c>
      <c r="AI604" s="83">
        <v>7</v>
      </c>
      <c r="AJ604" s="150">
        <v>5.6399999999999999E-2</v>
      </c>
      <c r="AK604" s="79" t="s">
        <v>651</v>
      </c>
      <c r="AL604" s="79" t="s">
        <v>652</v>
      </c>
      <c r="AM604" s="144">
        <v>0</v>
      </c>
      <c r="AN604" s="144">
        <v>0</v>
      </c>
      <c r="AO604" s="144">
        <v>0</v>
      </c>
      <c r="AP604" s="144">
        <v>0</v>
      </c>
      <c r="AQ604" s="144">
        <v>0</v>
      </c>
      <c r="AR604" s="144">
        <v>0</v>
      </c>
      <c r="AS604" s="144">
        <v>0</v>
      </c>
      <c r="AT604" s="144">
        <v>0</v>
      </c>
      <c r="AU604" s="144">
        <v>0</v>
      </c>
      <c r="AV604" s="144">
        <v>0</v>
      </c>
      <c r="AW604" s="144">
        <v>0</v>
      </c>
      <c r="AX604" s="144">
        <v>0</v>
      </c>
      <c r="AY604" s="144">
        <v>0</v>
      </c>
      <c r="AZ604" s="144">
        <v>26550</v>
      </c>
      <c r="BA604" s="22">
        <f t="shared" si="27"/>
        <v>0</v>
      </c>
      <c r="BB604" s="22">
        <f t="shared" si="28"/>
        <v>26550</v>
      </c>
      <c r="BC604" s="22">
        <f t="shared" si="29"/>
        <v>26550</v>
      </c>
    </row>
    <row r="605" spans="1:55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24706.25</v>
      </c>
      <c r="X605" s="77">
        <v>0</v>
      </c>
      <c r="Y605" s="77">
        <v>0</v>
      </c>
      <c r="Z605" s="77">
        <v>104.38</v>
      </c>
      <c r="AA605" s="77">
        <v>0</v>
      </c>
      <c r="AB605" s="77">
        <v>0</v>
      </c>
      <c r="AC605" s="77">
        <v>0</v>
      </c>
      <c r="AD605" s="77">
        <v>24706.25</v>
      </c>
      <c r="AE605" s="148">
        <v>43819</v>
      </c>
      <c r="AF605" s="148">
        <v>45646</v>
      </c>
      <c r="AG605" s="149">
        <v>49412.5</v>
      </c>
      <c r="AH605" s="83">
        <v>0.1388888888888889</v>
      </c>
      <c r="AI605" s="83">
        <v>5</v>
      </c>
      <c r="AJ605" s="150">
        <v>5.0700000000000002E-2</v>
      </c>
      <c r="AK605" s="79" t="s">
        <v>651</v>
      </c>
      <c r="AL605" s="79" t="s">
        <v>652</v>
      </c>
      <c r="AM605" s="144">
        <v>0</v>
      </c>
      <c r="AN605" s="144">
        <v>24706.25</v>
      </c>
      <c r="AO605" s="144">
        <v>0</v>
      </c>
      <c r="AP605" s="144">
        <v>0</v>
      </c>
      <c r="AQ605" s="144">
        <v>0</v>
      </c>
      <c r="AR605" s="144">
        <v>0</v>
      </c>
      <c r="AS605" s="144">
        <v>0</v>
      </c>
      <c r="AT605" s="144">
        <v>0</v>
      </c>
      <c r="AU605" s="144">
        <v>0</v>
      </c>
      <c r="AV605" s="144">
        <v>0</v>
      </c>
      <c r="AW605" s="144">
        <v>0</v>
      </c>
      <c r="AX605" s="144">
        <v>0</v>
      </c>
      <c r="AY605" s="144">
        <v>0</v>
      </c>
      <c r="AZ605" s="144">
        <v>0</v>
      </c>
      <c r="BA605" s="22">
        <f t="shared" si="27"/>
        <v>24706.25</v>
      </c>
      <c r="BB605" s="22">
        <f t="shared" si="28"/>
        <v>0</v>
      </c>
      <c r="BC605" s="22">
        <f t="shared" si="29"/>
        <v>24706.25</v>
      </c>
    </row>
    <row r="606" spans="1:55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8">
        <v>43819</v>
      </c>
      <c r="AF606" s="148">
        <v>46376</v>
      </c>
      <c r="AG606" s="149">
        <v>39825</v>
      </c>
      <c r="AH606" s="83">
        <v>2.1388888888888888</v>
      </c>
      <c r="AI606" s="83">
        <v>7</v>
      </c>
      <c r="AJ606" s="150">
        <v>5.6399999999999999E-2</v>
      </c>
      <c r="AK606" s="79" t="s">
        <v>651</v>
      </c>
      <c r="AL606" s="79" t="s">
        <v>652</v>
      </c>
      <c r="AM606" s="144">
        <v>0</v>
      </c>
      <c r="AN606" s="144">
        <v>0</v>
      </c>
      <c r="AO606" s="144">
        <v>0</v>
      </c>
      <c r="AP606" s="144">
        <v>0</v>
      </c>
      <c r="AQ606" s="144">
        <v>0</v>
      </c>
      <c r="AR606" s="144">
        <v>0</v>
      </c>
      <c r="AS606" s="144">
        <v>0</v>
      </c>
      <c r="AT606" s="144">
        <v>0</v>
      </c>
      <c r="AU606" s="144">
        <v>0</v>
      </c>
      <c r="AV606" s="144">
        <v>0</v>
      </c>
      <c r="AW606" s="144">
        <v>0</v>
      </c>
      <c r="AX606" s="144">
        <v>0</v>
      </c>
      <c r="AY606" s="144">
        <v>0</v>
      </c>
      <c r="AZ606" s="144">
        <v>19912.5</v>
      </c>
      <c r="BA606" s="22">
        <f t="shared" si="27"/>
        <v>0</v>
      </c>
      <c r="BB606" s="22">
        <f t="shared" si="28"/>
        <v>19912.5</v>
      </c>
      <c r="BC606" s="22">
        <f t="shared" si="29"/>
        <v>19912.5</v>
      </c>
    </row>
    <row r="607" spans="1:55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8">
        <v>43819</v>
      </c>
      <c r="AF607" s="148">
        <v>46741</v>
      </c>
      <c r="AG607" s="149">
        <v>106200</v>
      </c>
      <c r="AH607" s="83">
        <v>3.1388888888888888</v>
      </c>
      <c r="AI607" s="83">
        <v>8</v>
      </c>
      <c r="AJ607" s="150">
        <v>5.9299999999999999E-2</v>
      </c>
      <c r="AK607" s="79" t="s">
        <v>651</v>
      </c>
      <c r="AL607" s="79" t="s">
        <v>652</v>
      </c>
      <c r="AM607" s="144">
        <v>0</v>
      </c>
      <c r="AN607" s="144">
        <v>0</v>
      </c>
      <c r="AO607" s="144">
        <v>0</v>
      </c>
      <c r="AP607" s="144">
        <v>0</v>
      </c>
      <c r="AQ607" s="144">
        <v>0</v>
      </c>
      <c r="AR607" s="144">
        <v>0</v>
      </c>
      <c r="AS607" s="144">
        <v>0</v>
      </c>
      <c r="AT607" s="144">
        <v>0</v>
      </c>
      <c r="AU607" s="144">
        <v>0</v>
      </c>
      <c r="AV607" s="144">
        <v>0</v>
      </c>
      <c r="AW607" s="144">
        <v>0</v>
      </c>
      <c r="AX607" s="144">
        <v>0</v>
      </c>
      <c r="AY607" s="144">
        <v>0</v>
      </c>
      <c r="AZ607" s="144">
        <v>35400</v>
      </c>
      <c r="BA607" s="22">
        <f t="shared" si="27"/>
        <v>0</v>
      </c>
      <c r="BB607" s="22">
        <f t="shared" si="28"/>
        <v>35400</v>
      </c>
      <c r="BC607" s="22">
        <f t="shared" si="29"/>
        <v>35400</v>
      </c>
    </row>
    <row r="608" spans="1:55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26550</v>
      </c>
      <c r="X608" s="77">
        <v>0</v>
      </c>
      <c r="Y608" s="77">
        <v>0</v>
      </c>
      <c r="Z608" s="77">
        <v>112.17</v>
      </c>
      <c r="AA608" s="77">
        <v>0</v>
      </c>
      <c r="AB608" s="77">
        <v>0</v>
      </c>
      <c r="AC608" s="77">
        <v>0</v>
      </c>
      <c r="AD608" s="77">
        <v>26550</v>
      </c>
      <c r="AE608" s="148">
        <v>43819</v>
      </c>
      <c r="AF608" s="148">
        <v>45646</v>
      </c>
      <c r="AG608" s="149">
        <v>53100</v>
      </c>
      <c r="AH608" s="83">
        <v>0.1388888888888889</v>
      </c>
      <c r="AI608" s="83">
        <v>5</v>
      </c>
      <c r="AJ608" s="150">
        <v>5.0700000000000002E-2</v>
      </c>
      <c r="AK608" s="79" t="s">
        <v>651</v>
      </c>
      <c r="AL608" s="79" t="s">
        <v>652</v>
      </c>
      <c r="AM608" s="144">
        <v>0</v>
      </c>
      <c r="AN608" s="144">
        <v>26550</v>
      </c>
      <c r="AO608" s="144">
        <v>0</v>
      </c>
      <c r="AP608" s="144">
        <v>0</v>
      </c>
      <c r="AQ608" s="144">
        <v>0</v>
      </c>
      <c r="AR608" s="144">
        <v>0</v>
      </c>
      <c r="AS608" s="144">
        <v>0</v>
      </c>
      <c r="AT608" s="144">
        <v>0</v>
      </c>
      <c r="AU608" s="144">
        <v>0</v>
      </c>
      <c r="AV608" s="144">
        <v>0</v>
      </c>
      <c r="AW608" s="144">
        <v>0</v>
      </c>
      <c r="AX608" s="144">
        <v>0</v>
      </c>
      <c r="AY608" s="144">
        <v>0</v>
      </c>
      <c r="AZ608" s="144">
        <v>0</v>
      </c>
      <c r="BA608" s="22">
        <f t="shared" si="27"/>
        <v>26550</v>
      </c>
      <c r="BB608" s="22">
        <f t="shared" si="28"/>
        <v>0</v>
      </c>
      <c r="BC608" s="22">
        <f t="shared" si="29"/>
        <v>26550</v>
      </c>
    </row>
    <row r="609" spans="1:55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8">
        <v>43819</v>
      </c>
      <c r="AF609" s="148">
        <v>46376</v>
      </c>
      <c r="AG609" s="149">
        <v>69472.5</v>
      </c>
      <c r="AH609" s="83">
        <v>2.1388888888888888</v>
      </c>
      <c r="AI609" s="83">
        <v>7</v>
      </c>
      <c r="AJ609" s="150">
        <v>5.6399999999999999E-2</v>
      </c>
      <c r="AK609" s="79" t="s">
        <v>651</v>
      </c>
      <c r="AL609" s="79" t="s">
        <v>652</v>
      </c>
      <c r="AM609" s="144">
        <v>0</v>
      </c>
      <c r="AN609" s="144">
        <v>0</v>
      </c>
      <c r="AO609" s="144">
        <v>0</v>
      </c>
      <c r="AP609" s="144">
        <v>0</v>
      </c>
      <c r="AQ609" s="144">
        <v>0</v>
      </c>
      <c r="AR609" s="144">
        <v>0</v>
      </c>
      <c r="AS609" s="144">
        <v>0</v>
      </c>
      <c r="AT609" s="144">
        <v>0</v>
      </c>
      <c r="AU609" s="144">
        <v>0</v>
      </c>
      <c r="AV609" s="144">
        <v>0</v>
      </c>
      <c r="AW609" s="144">
        <v>0</v>
      </c>
      <c r="AX609" s="144">
        <v>0</v>
      </c>
      <c r="AY609" s="144">
        <v>0</v>
      </c>
      <c r="AZ609" s="144">
        <v>34736.25</v>
      </c>
      <c r="BA609" s="22">
        <f t="shared" si="27"/>
        <v>0</v>
      </c>
      <c r="BB609" s="22">
        <f t="shared" si="28"/>
        <v>34736.25</v>
      </c>
      <c r="BC609" s="22">
        <f t="shared" si="29"/>
        <v>34736.25</v>
      </c>
    </row>
    <row r="610" spans="1:55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8">
        <v>43819</v>
      </c>
      <c r="AF610" s="148">
        <v>47107</v>
      </c>
      <c r="AG610" s="149">
        <v>53100</v>
      </c>
      <c r="AH610" s="83">
        <v>4.1388888888888893</v>
      </c>
      <c r="AI610" s="83">
        <v>9</v>
      </c>
      <c r="AJ610" s="150">
        <v>6.2100000000000002E-2</v>
      </c>
      <c r="AK610" s="79" t="s">
        <v>651</v>
      </c>
      <c r="AL610" s="79" t="s">
        <v>652</v>
      </c>
      <c r="AM610" s="144">
        <v>0</v>
      </c>
      <c r="AN610" s="144">
        <v>0</v>
      </c>
      <c r="AO610" s="144">
        <v>0</v>
      </c>
      <c r="AP610" s="144">
        <v>0</v>
      </c>
      <c r="AQ610" s="144">
        <v>0</v>
      </c>
      <c r="AR610" s="144">
        <v>0</v>
      </c>
      <c r="AS610" s="144">
        <v>0</v>
      </c>
      <c r="AT610" s="144">
        <v>0</v>
      </c>
      <c r="AU610" s="144">
        <v>0</v>
      </c>
      <c r="AV610" s="144">
        <v>0</v>
      </c>
      <c r="AW610" s="144">
        <v>0</v>
      </c>
      <c r="AX610" s="144">
        <v>0</v>
      </c>
      <c r="AY610" s="144">
        <v>0</v>
      </c>
      <c r="AZ610" s="144">
        <v>13275</v>
      </c>
      <c r="BA610" s="22">
        <f t="shared" si="27"/>
        <v>0</v>
      </c>
      <c r="BB610" s="22">
        <f t="shared" si="28"/>
        <v>13275</v>
      </c>
      <c r="BC610" s="22">
        <f t="shared" si="29"/>
        <v>13275</v>
      </c>
    </row>
    <row r="611" spans="1:55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9513.75</v>
      </c>
      <c r="X611" s="77">
        <v>0</v>
      </c>
      <c r="Y611" s="77">
        <v>0</v>
      </c>
      <c r="Z611" s="77">
        <v>40.200000000000003</v>
      </c>
      <c r="AA611" s="77">
        <v>0</v>
      </c>
      <c r="AB611" s="77">
        <v>0</v>
      </c>
      <c r="AC611" s="77">
        <v>0</v>
      </c>
      <c r="AD611" s="77">
        <v>9513.75</v>
      </c>
      <c r="AE611" s="148">
        <v>43823</v>
      </c>
      <c r="AF611" s="148">
        <v>45650</v>
      </c>
      <c r="AG611" s="149">
        <v>19027.5</v>
      </c>
      <c r="AH611" s="83">
        <v>0.15</v>
      </c>
      <c r="AI611" s="83">
        <v>5</v>
      </c>
      <c r="AJ611" s="150">
        <v>5.0700000000000002E-2</v>
      </c>
      <c r="AK611" s="79" t="s">
        <v>651</v>
      </c>
      <c r="AL611" s="79" t="s">
        <v>652</v>
      </c>
      <c r="AM611" s="144">
        <v>0</v>
      </c>
      <c r="AN611" s="144">
        <v>9513.75</v>
      </c>
      <c r="AO611" s="144">
        <v>0</v>
      </c>
      <c r="AP611" s="144">
        <v>0</v>
      </c>
      <c r="AQ611" s="144">
        <v>0</v>
      </c>
      <c r="AR611" s="144">
        <v>0</v>
      </c>
      <c r="AS611" s="144">
        <v>0</v>
      </c>
      <c r="AT611" s="144">
        <v>0</v>
      </c>
      <c r="AU611" s="144">
        <v>0</v>
      </c>
      <c r="AV611" s="144">
        <v>0</v>
      </c>
      <c r="AW611" s="144">
        <v>0</v>
      </c>
      <c r="AX611" s="144">
        <v>0</v>
      </c>
      <c r="AY611" s="144">
        <v>0</v>
      </c>
      <c r="AZ611" s="144">
        <v>0</v>
      </c>
      <c r="BA611" s="22">
        <f t="shared" si="27"/>
        <v>9513.75</v>
      </c>
      <c r="BB611" s="22">
        <f t="shared" si="28"/>
        <v>0</v>
      </c>
      <c r="BC611" s="22">
        <f t="shared" si="29"/>
        <v>9513.75</v>
      </c>
    </row>
    <row r="612" spans="1:55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8">
        <v>43823</v>
      </c>
      <c r="AF612" s="148">
        <v>46745</v>
      </c>
      <c r="AG612" s="149">
        <v>53100</v>
      </c>
      <c r="AH612" s="83">
        <v>3.15</v>
      </c>
      <c r="AI612" s="83">
        <v>8</v>
      </c>
      <c r="AJ612" s="150">
        <v>5.9299999999999999E-2</v>
      </c>
      <c r="AK612" s="79" t="s">
        <v>651</v>
      </c>
      <c r="AL612" s="79" t="s">
        <v>652</v>
      </c>
      <c r="AM612" s="144">
        <v>0</v>
      </c>
      <c r="AN612" s="144">
        <v>0</v>
      </c>
      <c r="AO612" s="144">
        <v>0</v>
      </c>
      <c r="AP612" s="144">
        <v>0</v>
      </c>
      <c r="AQ612" s="144">
        <v>0</v>
      </c>
      <c r="AR612" s="144">
        <v>0</v>
      </c>
      <c r="AS612" s="144">
        <v>0</v>
      </c>
      <c r="AT612" s="144">
        <v>0</v>
      </c>
      <c r="AU612" s="144">
        <v>0</v>
      </c>
      <c r="AV612" s="144">
        <v>0</v>
      </c>
      <c r="AW612" s="144">
        <v>0</v>
      </c>
      <c r="AX612" s="144">
        <v>0</v>
      </c>
      <c r="AY612" s="144">
        <v>0</v>
      </c>
      <c r="AZ612" s="144">
        <v>17700</v>
      </c>
      <c r="BA612" s="22">
        <f t="shared" si="27"/>
        <v>0</v>
      </c>
      <c r="BB612" s="22">
        <f t="shared" si="28"/>
        <v>17700</v>
      </c>
      <c r="BC612" s="22">
        <f t="shared" si="29"/>
        <v>17700</v>
      </c>
    </row>
    <row r="613" spans="1:55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8">
        <v>43823</v>
      </c>
      <c r="AF613" s="148">
        <v>47111</v>
      </c>
      <c r="AG613" s="149">
        <v>53100</v>
      </c>
      <c r="AH613" s="83">
        <v>4.1500000000000004</v>
      </c>
      <c r="AI613" s="83">
        <v>9</v>
      </c>
      <c r="AJ613" s="150">
        <v>6.2100000000000002E-2</v>
      </c>
      <c r="AK613" s="79" t="s">
        <v>651</v>
      </c>
      <c r="AL613" s="79" t="s">
        <v>652</v>
      </c>
      <c r="AM613" s="144">
        <v>0</v>
      </c>
      <c r="AN613" s="144">
        <v>0</v>
      </c>
      <c r="AO613" s="144">
        <v>0</v>
      </c>
      <c r="AP613" s="144">
        <v>0</v>
      </c>
      <c r="AQ613" s="144">
        <v>0</v>
      </c>
      <c r="AR613" s="144">
        <v>0</v>
      </c>
      <c r="AS613" s="144">
        <v>0</v>
      </c>
      <c r="AT613" s="144">
        <v>0</v>
      </c>
      <c r="AU613" s="144">
        <v>0</v>
      </c>
      <c r="AV613" s="144">
        <v>0</v>
      </c>
      <c r="AW613" s="144">
        <v>0</v>
      </c>
      <c r="AX613" s="144">
        <v>0</v>
      </c>
      <c r="AY613" s="144">
        <v>0</v>
      </c>
      <c r="AZ613" s="144">
        <v>13275</v>
      </c>
      <c r="BA613" s="22">
        <f t="shared" si="27"/>
        <v>0</v>
      </c>
      <c r="BB613" s="22">
        <f t="shared" si="28"/>
        <v>13275</v>
      </c>
      <c r="BC613" s="22">
        <f t="shared" si="29"/>
        <v>13275</v>
      </c>
    </row>
    <row r="614" spans="1:55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8">
        <v>43823</v>
      </c>
      <c r="AF614" s="148">
        <v>46015</v>
      </c>
      <c r="AG614" s="149">
        <v>37907.5</v>
      </c>
      <c r="AH614" s="83">
        <v>1.1499999999999999</v>
      </c>
      <c r="AI614" s="83">
        <v>6</v>
      </c>
      <c r="AJ614" s="150">
        <v>5.3600000000000002E-2</v>
      </c>
      <c r="AK614" s="79" t="s">
        <v>651</v>
      </c>
      <c r="AL614" s="79" t="s">
        <v>652</v>
      </c>
      <c r="AM614" s="144">
        <v>0</v>
      </c>
      <c r="AN614" s="144">
        <v>0</v>
      </c>
      <c r="AO614" s="144">
        <v>0</v>
      </c>
      <c r="AP614" s="144">
        <v>0</v>
      </c>
      <c r="AQ614" s="144">
        <v>0</v>
      </c>
      <c r="AR614" s="144">
        <v>0</v>
      </c>
      <c r="AS614" s="144">
        <v>0</v>
      </c>
      <c r="AT614" s="144">
        <v>18953.75</v>
      </c>
      <c r="AU614" s="144">
        <v>0</v>
      </c>
      <c r="AV614" s="144">
        <v>0</v>
      </c>
      <c r="AW614" s="144">
        <v>0</v>
      </c>
      <c r="AX614" s="144">
        <v>0</v>
      </c>
      <c r="AY614" s="144">
        <v>0</v>
      </c>
      <c r="AZ614" s="144">
        <v>18953.75</v>
      </c>
      <c r="BA614" s="22">
        <f t="shared" si="27"/>
        <v>0</v>
      </c>
      <c r="BB614" s="22">
        <f t="shared" si="28"/>
        <v>37907.5</v>
      </c>
      <c r="BC614" s="22">
        <f t="shared" si="29"/>
        <v>37907.5</v>
      </c>
    </row>
    <row r="615" spans="1:55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8">
        <v>43823</v>
      </c>
      <c r="AF615" s="148">
        <v>46380</v>
      </c>
      <c r="AG615" s="149">
        <v>178475</v>
      </c>
      <c r="AH615" s="83">
        <v>2.15</v>
      </c>
      <c r="AI615" s="83">
        <v>7</v>
      </c>
      <c r="AJ615" s="150">
        <v>5.6399999999999999E-2</v>
      </c>
      <c r="AK615" s="79" t="s">
        <v>651</v>
      </c>
      <c r="AL615" s="79" t="s">
        <v>652</v>
      </c>
      <c r="AM615" s="144">
        <v>0</v>
      </c>
      <c r="AN615" s="144">
        <v>0</v>
      </c>
      <c r="AO615" s="144">
        <v>0</v>
      </c>
      <c r="AP615" s="144">
        <v>0</v>
      </c>
      <c r="AQ615" s="144">
        <v>0</v>
      </c>
      <c r="AR615" s="144">
        <v>0</v>
      </c>
      <c r="AS615" s="144">
        <v>0</v>
      </c>
      <c r="AT615" s="144">
        <v>0</v>
      </c>
      <c r="AU615" s="144">
        <v>0</v>
      </c>
      <c r="AV615" s="144">
        <v>0</v>
      </c>
      <c r="AW615" s="144">
        <v>0</v>
      </c>
      <c r="AX615" s="144">
        <v>0</v>
      </c>
      <c r="AY615" s="144">
        <v>0</v>
      </c>
      <c r="AZ615" s="144">
        <v>89237.5</v>
      </c>
      <c r="BA615" s="22">
        <f t="shared" si="27"/>
        <v>0</v>
      </c>
      <c r="BB615" s="22">
        <f t="shared" si="28"/>
        <v>89237.5</v>
      </c>
      <c r="BC615" s="22">
        <f t="shared" si="29"/>
        <v>89237.5</v>
      </c>
    </row>
    <row r="616" spans="1:55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8">
        <v>43823</v>
      </c>
      <c r="AF616" s="148">
        <v>46745</v>
      </c>
      <c r="AG616" s="149">
        <v>53100</v>
      </c>
      <c r="AH616" s="83">
        <v>3.15</v>
      </c>
      <c r="AI616" s="83">
        <v>8</v>
      </c>
      <c r="AJ616" s="150">
        <v>5.9299999999999999E-2</v>
      </c>
      <c r="AK616" s="79" t="s">
        <v>651</v>
      </c>
      <c r="AL616" s="79" t="s">
        <v>652</v>
      </c>
      <c r="AM616" s="144">
        <v>0</v>
      </c>
      <c r="AN616" s="144">
        <v>0</v>
      </c>
      <c r="AO616" s="144">
        <v>0</v>
      </c>
      <c r="AP616" s="144">
        <v>0</v>
      </c>
      <c r="AQ616" s="144">
        <v>0</v>
      </c>
      <c r="AR616" s="144">
        <v>0</v>
      </c>
      <c r="AS616" s="144">
        <v>0</v>
      </c>
      <c r="AT616" s="144">
        <v>0</v>
      </c>
      <c r="AU616" s="144">
        <v>0</v>
      </c>
      <c r="AV616" s="144">
        <v>0</v>
      </c>
      <c r="AW616" s="144">
        <v>0</v>
      </c>
      <c r="AX616" s="144">
        <v>0</v>
      </c>
      <c r="AY616" s="144">
        <v>0</v>
      </c>
      <c r="AZ616" s="144">
        <v>17700</v>
      </c>
      <c r="BA616" s="22">
        <f t="shared" si="27"/>
        <v>0</v>
      </c>
      <c r="BB616" s="22">
        <f t="shared" si="28"/>
        <v>17700</v>
      </c>
      <c r="BC616" s="22">
        <f t="shared" si="29"/>
        <v>17700</v>
      </c>
    </row>
    <row r="617" spans="1:55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53100</v>
      </c>
      <c r="X617" s="77">
        <v>0</v>
      </c>
      <c r="Y617" s="77">
        <v>0</v>
      </c>
      <c r="Z617" s="77">
        <v>224.35</v>
      </c>
      <c r="AA617" s="77">
        <v>0</v>
      </c>
      <c r="AB617" s="77">
        <v>0</v>
      </c>
      <c r="AC617" s="77">
        <v>0</v>
      </c>
      <c r="AD617" s="77">
        <v>53100</v>
      </c>
      <c r="AE617" s="148">
        <v>43823</v>
      </c>
      <c r="AF617" s="148">
        <v>45650</v>
      </c>
      <c r="AG617" s="149">
        <v>106200</v>
      </c>
      <c r="AH617" s="83">
        <v>0.15</v>
      </c>
      <c r="AI617" s="83">
        <v>5</v>
      </c>
      <c r="AJ617" s="150">
        <v>5.0700000000000002E-2</v>
      </c>
      <c r="AK617" s="79" t="s">
        <v>651</v>
      </c>
      <c r="AL617" s="79" t="s">
        <v>652</v>
      </c>
      <c r="AM617" s="144">
        <v>0</v>
      </c>
      <c r="AN617" s="144">
        <v>53100</v>
      </c>
      <c r="AO617" s="144">
        <v>0</v>
      </c>
      <c r="AP617" s="144">
        <v>0</v>
      </c>
      <c r="AQ617" s="144">
        <v>0</v>
      </c>
      <c r="AR617" s="144">
        <v>0</v>
      </c>
      <c r="AS617" s="144">
        <v>0</v>
      </c>
      <c r="AT617" s="144">
        <v>0</v>
      </c>
      <c r="AU617" s="144">
        <v>0</v>
      </c>
      <c r="AV617" s="144">
        <v>0</v>
      </c>
      <c r="AW617" s="144">
        <v>0</v>
      </c>
      <c r="AX617" s="144">
        <v>0</v>
      </c>
      <c r="AY617" s="144">
        <v>0</v>
      </c>
      <c r="AZ617" s="144">
        <v>0</v>
      </c>
      <c r="BA617" s="22">
        <f t="shared" si="27"/>
        <v>53100</v>
      </c>
      <c r="BB617" s="22">
        <f t="shared" si="28"/>
        <v>0</v>
      </c>
      <c r="BC617" s="22">
        <f t="shared" si="29"/>
        <v>53100</v>
      </c>
    </row>
    <row r="618" spans="1:55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8">
        <v>43823</v>
      </c>
      <c r="AF618" s="148">
        <v>46015</v>
      </c>
      <c r="AG618" s="149">
        <v>53100</v>
      </c>
      <c r="AH618" s="83">
        <v>1.1499999999999999</v>
      </c>
      <c r="AI618" s="83">
        <v>6</v>
      </c>
      <c r="AJ618" s="150">
        <v>5.3600000000000002E-2</v>
      </c>
      <c r="AK618" s="79" t="s">
        <v>651</v>
      </c>
      <c r="AL618" s="79" t="s">
        <v>652</v>
      </c>
      <c r="AM618" s="144">
        <v>0</v>
      </c>
      <c r="AN618" s="144">
        <v>0</v>
      </c>
      <c r="AO618" s="144">
        <v>0</v>
      </c>
      <c r="AP618" s="144">
        <v>0</v>
      </c>
      <c r="AQ618" s="144">
        <v>0</v>
      </c>
      <c r="AR618" s="144">
        <v>0</v>
      </c>
      <c r="AS618" s="144">
        <v>0</v>
      </c>
      <c r="AT618" s="144">
        <v>26550</v>
      </c>
      <c r="AU618" s="144">
        <v>0</v>
      </c>
      <c r="AV618" s="144">
        <v>0</v>
      </c>
      <c r="AW618" s="144">
        <v>0</v>
      </c>
      <c r="AX618" s="144">
        <v>0</v>
      </c>
      <c r="AY618" s="144">
        <v>0</v>
      </c>
      <c r="AZ618" s="144">
        <v>26550</v>
      </c>
      <c r="BA618" s="22">
        <f t="shared" si="27"/>
        <v>0</v>
      </c>
      <c r="BB618" s="22">
        <f t="shared" si="28"/>
        <v>53100</v>
      </c>
      <c r="BC618" s="22">
        <f t="shared" si="29"/>
        <v>53100</v>
      </c>
    </row>
    <row r="619" spans="1:55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8">
        <v>43823</v>
      </c>
      <c r="AF619" s="148">
        <v>46380</v>
      </c>
      <c r="AG619" s="149">
        <v>106200</v>
      </c>
      <c r="AH619" s="83">
        <v>2.15</v>
      </c>
      <c r="AI619" s="83">
        <v>7</v>
      </c>
      <c r="AJ619" s="150">
        <v>5.6399999999999999E-2</v>
      </c>
      <c r="AK619" s="79" t="s">
        <v>651</v>
      </c>
      <c r="AL619" s="79" t="s">
        <v>652</v>
      </c>
      <c r="AM619" s="144">
        <v>0</v>
      </c>
      <c r="AN619" s="144">
        <v>0</v>
      </c>
      <c r="AO619" s="144">
        <v>0</v>
      </c>
      <c r="AP619" s="144">
        <v>0</v>
      </c>
      <c r="AQ619" s="144">
        <v>0</v>
      </c>
      <c r="AR619" s="144">
        <v>0</v>
      </c>
      <c r="AS619" s="144">
        <v>0</v>
      </c>
      <c r="AT619" s="144">
        <v>0</v>
      </c>
      <c r="AU619" s="144">
        <v>0</v>
      </c>
      <c r="AV619" s="144">
        <v>0</v>
      </c>
      <c r="AW619" s="144">
        <v>0</v>
      </c>
      <c r="AX619" s="144">
        <v>0</v>
      </c>
      <c r="AY619" s="144">
        <v>0</v>
      </c>
      <c r="AZ619" s="144">
        <v>53100</v>
      </c>
      <c r="BA619" s="22">
        <f t="shared" si="27"/>
        <v>0</v>
      </c>
      <c r="BB619" s="22">
        <f t="shared" si="28"/>
        <v>53100</v>
      </c>
      <c r="BC619" s="22">
        <f t="shared" si="29"/>
        <v>53100</v>
      </c>
    </row>
    <row r="620" spans="1:55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8">
        <v>43823</v>
      </c>
      <c r="AF620" s="148">
        <v>46745</v>
      </c>
      <c r="AG620" s="149">
        <v>81715</v>
      </c>
      <c r="AH620" s="83">
        <v>3.15</v>
      </c>
      <c r="AI620" s="83">
        <v>8</v>
      </c>
      <c r="AJ620" s="150">
        <v>5.9299999999999999E-2</v>
      </c>
      <c r="AK620" s="79" t="s">
        <v>651</v>
      </c>
      <c r="AL620" s="79" t="s">
        <v>652</v>
      </c>
      <c r="AM620" s="144">
        <v>0</v>
      </c>
      <c r="AN620" s="144">
        <v>0</v>
      </c>
      <c r="AO620" s="144">
        <v>0</v>
      </c>
      <c r="AP620" s="144">
        <v>0</v>
      </c>
      <c r="AQ620" s="144">
        <v>0</v>
      </c>
      <c r="AR620" s="144">
        <v>0</v>
      </c>
      <c r="AS620" s="144">
        <v>0</v>
      </c>
      <c r="AT620" s="144">
        <v>0</v>
      </c>
      <c r="AU620" s="144">
        <v>0</v>
      </c>
      <c r="AV620" s="144">
        <v>0</v>
      </c>
      <c r="AW620" s="144">
        <v>0</v>
      </c>
      <c r="AX620" s="144">
        <v>0</v>
      </c>
      <c r="AY620" s="144">
        <v>0</v>
      </c>
      <c r="AZ620" s="144">
        <v>27238.34</v>
      </c>
      <c r="BA620" s="22">
        <f t="shared" si="27"/>
        <v>0</v>
      </c>
      <c r="BB620" s="22">
        <f t="shared" si="28"/>
        <v>27238.34</v>
      </c>
      <c r="BC620" s="22">
        <f t="shared" si="29"/>
        <v>27238.34</v>
      </c>
    </row>
    <row r="621" spans="1:55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8">
        <v>43825</v>
      </c>
      <c r="AF621" s="148">
        <v>46747</v>
      </c>
      <c r="AG621" s="149">
        <v>53100</v>
      </c>
      <c r="AH621" s="83">
        <v>3.1555555555555554</v>
      </c>
      <c r="AI621" s="83">
        <v>8</v>
      </c>
      <c r="AJ621" s="150">
        <v>5.9299999999999999E-2</v>
      </c>
      <c r="AK621" s="79" t="s">
        <v>651</v>
      </c>
      <c r="AL621" s="79" t="s">
        <v>652</v>
      </c>
      <c r="AM621" s="144">
        <v>0</v>
      </c>
      <c r="AN621" s="144">
        <v>0</v>
      </c>
      <c r="AO621" s="144">
        <v>0</v>
      </c>
      <c r="AP621" s="144">
        <v>0</v>
      </c>
      <c r="AQ621" s="144">
        <v>0</v>
      </c>
      <c r="AR621" s="144">
        <v>0</v>
      </c>
      <c r="AS621" s="144">
        <v>0</v>
      </c>
      <c r="AT621" s="144">
        <v>0</v>
      </c>
      <c r="AU621" s="144">
        <v>0</v>
      </c>
      <c r="AV621" s="144">
        <v>0</v>
      </c>
      <c r="AW621" s="144">
        <v>0</v>
      </c>
      <c r="AX621" s="144">
        <v>0</v>
      </c>
      <c r="AY621" s="144">
        <v>0</v>
      </c>
      <c r="AZ621" s="144">
        <v>17700</v>
      </c>
      <c r="BA621" s="22">
        <f t="shared" si="27"/>
        <v>0</v>
      </c>
      <c r="BB621" s="22">
        <f t="shared" si="28"/>
        <v>17700</v>
      </c>
      <c r="BC621" s="22">
        <f t="shared" si="29"/>
        <v>17700</v>
      </c>
    </row>
    <row r="622" spans="1:55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118073.75</v>
      </c>
      <c r="X622" s="77">
        <v>0</v>
      </c>
      <c r="Y622" s="77">
        <v>0</v>
      </c>
      <c r="Z622" s="77">
        <v>498.86</v>
      </c>
      <c r="AA622" s="77">
        <v>0</v>
      </c>
      <c r="AB622" s="77">
        <v>0</v>
      </c>
      <c r="AC622" s="77">
        <v>0</v>
      </c>
      <c r="AD622" s="77">
        <v>118073.75</v>
      </c>
      <c r="AE622" s="148">
        <v>43825</v>
      </c>
      <c r="AF622" s="148">
        <v>45652</v>
      </c>
      <c r="AG622" s="149">
        <v>236147.5</v>
      </c>
      <c r="AH622" s="83">
        <v>0.15555555555555556</v>
      </c>
      <c r="AI622" s="83">
        <v>5</v>
      </c>
      <c r="AJ622" s="150">
        <v>5.0700000000000002E-2</v>
      </c>
      <c r="AK622" s="79" t="s">
        <v>651</v>
      </c>
      <c r="AL622" s="79" t="s">
        <v>652</v>
      </c>
      <c r="AM622" s="144">
        <v>0</v>
      </c>
      <c r="AN622" s="144">
        <v>118073.75</v>
      </c>
      <c r="AO622" s="144">
        <v>0</v>
      </c>
      <c r="AP622" s="144">
        <v>0</v>
      </c>
      <c r="AQ622" s="144">
        <v>0</v>
      </c>
      <c r="AR622" s="144">
        <v>0</v>
      </c>
      <c r="AS622" s="144">
        <v>0</v>
      </c>
      <c r="AT622" s="144">
        <v>0</v>
      </c>
      <c r="AU622" s="144">
        <v>0</v>
      </c>
      <c r="AV622" s="144">
        <v>0</v>
      </c>
      <c r="AW622" s="144">
        <v>0</v>
      </c>
      <c r="AX622" s="144">
        <v>0</v>
      </c>
      <c r="AY622" s="144">
        <v>0</v>
      </c>
      <c r="AZ622" s="144">
        <v>0</v>
      </c>
      <c r="BA622" s="22">
        <f t="shared" si="27"/>
        <v>118073.75</v>
      </c>
      <c r="BB622" s="22">
        <f t="shared" si="28"/>
        <v>0</v>
      </c>
      <c r="BC622" s="22">
        <f t="shared" si="29"/>
        <v>118073.75</v>
      </c>
    </row>
    <row r="623" spans="1:55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8">
        <v>43825</v>
      </c>
      <c r="AF623" s="148">
        <v>46017</v>
      </c>
      <c r="AG623" s="149">
        <v>378632.5</v>
      </c>
      <c r="AH623" s="83">
        <v>1.1555555555555554</v>
      </c>
      <c r="AI623" s="83">
        <v>6</v>
      </c>
      <c r="AJ623" s="150">
        <v>5.3600000000000002E-2</v>
      </c>
      <c r="AK623" s="79" t="s">
        <v>651</v>
      </c>
      <c r="AL623" s="79" t="s">
        <v>652</v>
      </c>
      <c r="AM623" s="144">
        <v>0</v>
      </c>
      <c r="AN623" s="144">
        <v>0</v>
      </c>
      <c r="AO623" s="144">
        <v>0</v>
      </c>
      <c r="AP623" s="144">
        <v>0</v>
      </c>
      <c r="AQ623" s="144">
        <v>0</v>
      </c>
      <c r="AR623" s="144">
        <v>0</v>
      </c>
      <c r="AS623" s="144">
        <v>0</v>
      </c>
      <c r="AT623" s="144">
        <v>189316.25</v>
      </c>
      <c r="AU623" s="144">
        <v>0</v>
      </c>
      <c r="AV623" s="144">
        <v>0</v>
      </c>
      <c r="AW623" s="144">
        <v>0</v>
      </c>
      <c r="AX623" s="144">
        <v>0</v>
      </c>
      <c r="AY623" s="144">
        <v>0</v>
      </c>
      <c r="AZ623" s="144">
        <v>189316.25</v>
      </c>
      <c r="BA623" s="22">
        <f t="shared" si="27"/>
        <v>0</v>
      </c>
      <c r="BB623" s="22">
        <f t="shared" si="28"/>
        <v>378632.5</v>
      </c>
      <c r="BC623" s="22">
        <f t="shared" si="29"/>
        <v>378632.5</v>
      </c>
    </row>
    <row r="624" spans="1:55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8">
        <v>43825</v>
      </c>
      <c r="AF624" s="148">
        <v>46382</v>
      </c>
      <c r="AG624" s="149">
        <v>519495</v>
      </c>
      <c r="AH624" s="83">
        <v>2.1555555555555554</v>
      </c>
      <c r="AI624" s="83">
        <v>7</v>
      </c>
      <c r="AJ624" s="150">
        <v>5.6399999999999999E-2</v>
      </c>
      <c r="AK624" s="79" t="s">
        <v>651</v>
      </c>
      <c r="AL624" s="79" t="s">
        <v>652</v>
      </c>
      <c r="AM624" s="144">
        <v>0</v>
      </c>
      <c r="AN624" s="144">
        <v>0</v>
      </c>
      <c r="AO624" s="144">
        <v>0</v>
      </c>
      <c r="AP624" s="144">
        <v>0</v>
      </c>
      <c r="AQ624" s="144">
        <v>0</v>
      </c>
      <c r="AR624" s="144">
        <v>0</v>
      </c>
      <c r="AS624" s="144">
        <v>0</v>
      </c>
      <c r="AT624" s="144">
        <v>0</v>
      </c>
      <c r="AU624" s="144">
        <v>0</v>
      </c>
      <c r="AV624" s="144">
        <v>0</v>
      </c>
      <c r="AW624" s="144">
        <v>0</v>
      </c>
      <c r="AX624" s="144">
        <v>0</v>
      </c>
      <c r="AY624" s="144">
        <v>0</v>
      </c>
      <c r="AZ624" s="144">
        <v>259747.5</v>
      </c>
      <c r="BA624" s="22">
        <f t="shared" si="27"/>
        <v>0</v>
      </c>
      <c r="BB624" s="22">
        <f t="shared" si="28"/>
        <v>259747.5</v>
      </c>
      <c r="BC624" s="22">
        <f t="shared" si="29"/>
        <v>259747.5</v>
      </c>
    </row>
    <row r="625" spans="1:55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8">
        <v>43825</v>
      </c>
      <c r="AF625" s="148">
        <v>46747</v>
      </c>
      <c r="AG625" s="149">
        <v>46905</v>
      </c>
      <c r="AH625" s="83">
        <v>3.1555555555555554</v>
      </c>
      <c r="AI625" s="83">
        <v>8</v>
      </c>
      <c r="AJ625" s="150">
        <v>5.9299999999999999E-2</v>
      </c>
      <c r="AK625" s="79" t="s">
        <v>651</v>
      </c>
      <c r="AL625" s="79" t="s">
        <v>652</v>
      </c>
      <c r="AM625" s="144">
        <v>0</v>
      </c>
      <c r="AN625" s="144">
        <v>0</v>
      </c>
      <c r="AO625" s="144">
        <v>0</v>
      </c>
      <c r="AP625" s="144">
        <v>0</v>
      </c>
      <c r="AQ625" s="144">
        <v>0</v>
      </c>
      <c r="AR625" s="144">
        <v>0</v>
      </c>
      <c r="AS625" s="144">
        <v>0</v>
      </c>
      <c r="AT625" s="144">
        <v>0</v>
      </c>
      <c r="AU625" s="144">
        <v>0</v>
      </c>
      <c r="AV625" s="144">
        <v>0</v>
      </c>
      <c r="AW625" s="144">
        <v>0</v>
      </c>
      <c r="AX625" s="144">
        <v>0</v>
      </c>
      <c r="AY625" s="144">
        <v>0</v>
      </c>
      <c r="AZ625" s="144">
        <v>15635</v>
      </c>
      <c r="BA625" s="22">
        <f t="shared" si="27"/>
        <v>0</v>
      </c>
      <c r="BB625" s="22">
        <f t="shared" si="28"/>
        <v>15635</v>
      </c>
      <c r="BC625" s="22">
        <f t="shared" si="29"/>
        <v>15635</v>
      </c>
    </row>
    <row r="626" spans="1:55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8">
        <v>43825</v>
      </c>
      <c r="AF626" s="148">
        <v>47113</v>
      </c>
      <c r="AG626" s="149">
        <v>206500</v>
      </c>
      <c r="AH626" s="83">
        <v>4.1555555555555559</v>
      </c>
      <c r="AI626" s="83">
        <v>9</v>
      </c>
      <c r="AJ626" s="150">
        <v>6.2100000000000002E-2</v>
      </c>
      <c r="AK626" s="79" t="s">
        <v>651</v>
      </c>
      <c r="AL626" s="79" t="s">
        <v>652</v>
      </c>
      <c r="AM626" s="144">
        <v>0</v>
      </c>
      <c r="AN626" s="144">
        <v>0</v>
      </c>
      <c r="AO626" s="144">
        <v>0</v>
      </c>
      <c r="AP626" s="144">
        <v>0</v>
      </c>
      <c r="AQ626" s="144">
        <v>0</v>
      </c>
      <c r="AR626" s="144">
        <v>0</v>
      </c>
      <c r="AS626" s="144">
        <v>0</v>
      </c>
      <c r="AT626" s="144">
        <v>0</v>
      </c>
      <c r="AU626" s="144">
        <v>0</v>
      </c>
      <c r="AV626" s="144">
        <v>0</v>
      </c>
      <c r="AW626" s="144">
        <v>0</v>
      </c>
      <c r="AX626" s="144">
        <v>0</v>
      </c>
      <c r="AY626" s="144">
        <v>0</v>
      </c>
      <c r="AZ626" s="144">
        <v>51625</v>
      </c>
      <c r="BA626" s="22">
        <f t="shared" si="27"/>
        <v>0</v>
      </c>
      <c r="BB626" s="22">
        <f t="shared" si="28"/>
        <v>51625</v>
      </c>
      <c r="BC626" s="22">
        <f t="shared" si="29"/>
        <v>51625</v>
      </c>
    </row>
    <row r="627" spans="1:55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8">
        <v>43825</v>
      </c>
      <c r="AF627" s="148">
        <v>46382</v>
      </c>
      <c r="AG627" s="149">
        <v>53100</v>
      </c>
      <c r="AH627" s="83">
        <v>2.1555555555555554</v>
      </c>
      <c r="AI627" s="83">
        <v>7</v>
      </c>
      <c r="AJ627" s="150">
        <v>5.6399999999999999E-2</v>
      </c>
      <c r="AK627" s="79" t="s">
        <v>651</v>
      </c>
      <c r="AL627" s="79" t="s">
        <v>652</v>
      </c>
      <c r="AM627" s="144">
        <v>0</v>
      </c>
      <c r="AN627" s="144">
        <v>0</v>
      </c>
      <c r="AO627" s="144">
        <v>0</v>
      </c>
      <c r="AP627" s="144">
        <v>0</v>
      </c>
      <c r="AQ627" s="144">
        <v>0</v>
      </c>
      <c r="AR627" s="144">
        <v>0</v>
      </c>
      <c r="AS627" s="144">
        <v>0</v>
      </c>
      <c r="AT627" s="144">
        <v>0</v>
      </c>
      <c r="AU627" s="144">
        <v>0</v>
      </c>
      <c r="AV627" s="144">
        <v>0</v>
      </c>
      <c r="AW627" s="144">
        <v>0</v>
      </c>
      <c r="AX627" s="144">
        <v>0</v>
      </c>
      <c r="AY627" s="144">
        <v>0</v>
      </c>
      <c r="AZ627" s="144">
        <v>26550</v>
      </c>
      <c r="BA627" s="22">
        <f t="shared" si="27"/>
        <v>0</v>
      </c>
      <c r="BB627" s="22">
        <f t="shared" si="28"/>
        <v>26550</v>
      </c>
      <c r="BC627" s="22">
        <f t="shared" si="29"/>
        <v>26550</v>
      </c>
    </row>
    <row r="628" spans="1:55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8">
        <v>43825</v>
      </c>
      <c r="AF628" s="148">
        <v>46382</v>
      </c>
      <c r="AG628" s="149">
        <v>46020</v>
      </c>
      <c r="AH628" s="83">
        <v>2.1555555555555554</v>
      </c>
      <c r="AI628" s="83">
        <v>7</v>
      </c>
      <c r="AJ628" s="150">
        <v>5.6399999999999999E-2</v>
      </c>
      <c r="AK628" s="79" t="s">
        <v>651</v>
      </c>
      <c r="AL628" s="79" t="s">
        <v>652</v>
      </c>
      <c r="AM628" s="144">
        <v>0</v>
      </c>
      <c r="AN628" s="144">
        <v>0</v>
      </c>
      <c r="AO628" s="144">
        <v>0</v>
      </c>
      <c r="AP628" s="144">
        <v>0</v>
      </c>
      <c r="AQ628" s="144">
        <v>0</v>
      </c>
      <c r="AR628" s="144">
        <v>0</v>
      </c>
      <c r="AS628" s="144">
        <v>0</v>
      </c>
      <c r="AT628" s="144">
        <v>0</v>
      </c>
      <c r="AU628" s="144">
        <v>0</v>
      </c>
      <c r="AV628" s="144">
        <v>0</v>
      </c>
      <c r="AW628" s="144">
        <v>0</v>
      </c>
      <c r="AX628" s="144">
        <v>0</v>
      </c>
      <c r="AY628" s="144">
        <v>0</v>
      </c>
      <c r="AZ628" s="144">
        <v>23010</v>
      </c>
      <c r="BA628" s="22">
        <f t="shared" si="27"/>
        <v>0</v>
      </c>
      <c r="BB628" s="22">
        <f t="shared" si="28"/>
        <v>23010</v>
      </c>
      <c r="BC628" s="22">
        <f t="shared" si="29"/>
        <v>23010</v>
      </c>
    </row>
    <row r="629" spans="1:55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8">
        <v>43825</v>
      </c>
      <c r="AF629" s="148">
        <v>46747</v>
      </c>
      <c r="AG629" s="149">
        <v>42775</v>
      </c>
      <c r="AH629" s="83">
        <v>3.1555555555555554</v>
      </c>
      <c r="AI629" s="83">
        <v>8</v>
      </c>
      <c r="AJ629" s="150">
        <v>5.9299999999999999E-2</v>
      </c>
      <c r="AK629" s="79" t="s">
        <v>651</v>
      </c>
      <c r="AL629" s="79" t="s">
        <v>652</v>
      </c>
      <c r="AM629" s="144">
        <v>0</v>
      </c>
      <c r="AN629" s="144">
        <v>0</v>
      </c>
      <c r="AO629" s="144">
        <v>0</v>
      </c>
      <c r="AP629" s="144">
        <v>0</v>
      </c>
      <c r="AQ629" s="144">
        <v>0</v>
      </c>
      <c r="AR629" s="144">
        <v>0</v>
      </c>
      <c r="AS629" s="144">
        <v>0</v>
      </c>
      <c r="AT629" s="144">
        <v>0</v>
      </c>
      <c r="AU629" s="144">
        <v>0</v>
      </c>
      <c r="AV629" s="144">
        <v>0</v>
      </c>
      <c r="AW629" s="144">
        <v>0</v>
      </c>
      <c r="AX629" s="144">
        <v>0</v>
      </c>
      <c r="AY629" s="144">
        <v>0</v>
      </c>
      <c r="AZ629" s="144">
        <v>14258.34</v>
      </c>
      <c r="BA629" s="22">
        <f t="shared" si="27"/>
        <v>0</v>
      </c>
      <c r="BB629" s="22">
        <f t="shared" si="28"/>
        <v>14258.34</v>
      </c>
      <c r="BC629" s="22">
        <f t="shared" si="29"/>
        <v>14258.34</v>
      </c>
    </row>
    <row r="630" spans="1:55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8">
        <v>43825</v>
      </c>
      <c r="AF630" s="148">
        <v>47113</v>
      </c>
      <c r="AG630" s="149">
        <v>81420</v>
      </c>
      <c r="AH630" s="83">
        <v>4.1555555555555559</v>
      </c>
      <c r="AI630" s="83">
        <v>9</v>
      </c>
      <c r="AJ630" s="150">
        <v>6.2100000000000002E-2</v>
      </c>
      <c r="AK630" s="79" t="s">
        <v>651</v>
      </c>
      <c r="AL630" s="79" t="s">
        <v>652</v>
      </c>
      <c r="AM630" s="144">
        <v>0</v>
      </c>
      <c r="AN630" s="144">
        <v>0</v>
      </c>
      <c r="AO630" s="144">
        <v>0</v>
      </c>
      <c r="AP630" s="144">
        <v>0</v>
      </c>
      <c r="AQ630" s="144">
        <v>0</v>
      </c>
      <c r="AR630" s="144">
        <v>0</v>
      </c>
      <c r="AS630" s="144">
        <v>0</v>
      </c>
      <c r="AT630" s="144">
        <v>0</v>
      </c>
      <c r="AU630" s="144">
        <v>0</v>
      </c>
      <c r="AV630" s="144">
        <v>0</v>
      </c>
      <c r="AW630" s="144">
        <v>0</v>
      </c>
      <c r="AX630" s="144">
        <v>0</v>
      </c>
      <c r="AY630" s="144">
        <v>0</v>
      </c>
      <c r="AZ630" s="144">
        <v>20355</v>
      </c>
      <c r="BA630" s="22">
        <f t="shared" si="27"/>
        <v>0</v>
      </c>
      <c r="BB630" s="22">
        <f t="shared" si="28"/>
        <v>20355</v>
      </c>
      <c r="BC630" s="22">
        <f t="shared" si="29"/>
        <v>20355</v>
      </c>
    </row>
    <row r="631" spans="1:55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876592.5</v>
      </c>
      <c r="X631" s="77">
        <v>0</v>
      </c>
      <c r="Y631" s="77">
        <v>0</v>
      </c>
      <c r="Z631" s="77">
        <v>3703.6</v>
      </c>
      <c r="AA631" s="77">
        <v>0</v>
      </c>
      <c r="AB631" s="77">
        <v>0</v>
      </c>
      <c r="AC631" s="77">
        <v>0</v>
      </c>
      <c r="AD631" s="77">
        <v>876592.5</v>
      </c>
      <c r="AE631" s="148">
        <v>43826</v>
      </c>
      <c r="AF631" s="148">
        <v>45653</v>
      </c>
      <c r="AG631" s="149">
        <v>1753185</v>
      </c>
      <c r="AH631" s="83">
        <v>0.15833333333333333</v>
      </c>
      <c r="AI631" s="83">
        <v>5</v>
      </c>
      <c r="AJ631" s="150">
        <v>5.0700000000000002E-2</v>
      </c>
      <c r="AK631" s="79" t="s">
        <v>651</v>
      </c>
      <c r="AL631" s="79" t="s">
        <v>652</v>
      </c>
      <c r="AM631" s="144">
        <v>0</v>
      </c>
      <c r="AN631" s="144">
        <v>876592.5</v>
      </c>
      <c r="AO631" s="144">
        <v>0</v>
      </c>
      <c r="AP631" s="144">
        <v>0</v>
      </c>
      <c r="AQ631" s="144">
        <v>0</v>
      </c>
      <c r="AR631" s="144">
        <v>0</v>
      </c>
      <c r="AS631" s="144">
        <v>0</v>
      </c>
      <c r="AT631" s="144">
        <v>0</v>
      </c>
      <c r="AU631" s="144">
        <v>0</v>
      </c>
      <c r="AV631" s="144">
        <v>0</v>
      </c>
      <c r="AW631" s="144">
        <v>0</v>
      </c>
      <c r="AX631" s="144">
        <v>0</v>
      </c>
      <c r="AY631" s="144">
        <v>0</v>
      </c>
      <c r="AZ631" s="144">
        <v>0</v>
      </c>
      <c r="BA631" s="22">
        <f t="shared" si="27"/>
        <v>876592.5</v>
      </c>
      <c r="BB631" s="22">
        <f t="shared" si="28"/>
        <v>0</v>
      </c>
      <c r="BC631" s="22">
        <f t="shared" si="29"/>
        <v>876592.5</v>
      </c>
    </row>
    <row r="632" spans="1:55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8">
        <v>43826</v>
      </c>
      <c r="AF632" s="148">
        <v>46018</v>
      </c>
      <c r="AG632" s="149">
        <v>3116527.5</v>
      </c>
      <c r="AH632" s="83">
        <v>1.1583333333333334</v>
      </c>
      <c r="AI632" s="83">
        <v>6</v>
      </c>
      <c r="AJ632" s="150">
        <v>5.3600000000000002E-2</v>
      </c>
      <c r="AK632" s="79" t="s">
        <v>651</v>
      </c>
      <c r="AL632" s="79" t="s">
        <v>652</v>
      </c>
      <c r="AM632" s="144">
        <v>0</v>
      </c>
      <c r="AN632" s="144">
        <v>0</v>
      </c>
      <c r="AO632" s="144">
        <v>0</v>
      </c>
      <c r="AP632" s="144">
        <v>0</v>
      </c>
      <c r="AQ632" s="144">
        <v>0</v>
      </c>
      <c r="AR632" s="144">
        <v>0</v>
      </c>
      <c r="AS632" s="144">
        <v>0</v>
      </c>
      <c r="AT632" s="144">
        <v>1558263.75</v>
      </c>
      <c r="AU632" s="144">
        <v>0</v>
      </c>
      <c r="AV632" s="144">
        <v>0</v>
      </c>
      <c r="AW632" s="144">
        <v>0</v>
      </c>
      <c r="AX632" s="144">
        <v>0</v>
      </c>
      <c r="AY632" s="144">
        <v>0</v>
      </c>
      <c r="AZ632" s="144">
        <v>1558263.75</v>
      </c>
      <c r="BA632" s="22">
        <f t="shared" si="27"/>
        <v>0</v>
      </c>
      <c r="BB632" s="22">
        <f t="shared" si="28"/>
        <v>3116527.5</v>
      </c>
      <c r="BC632" s="22">
        <f t="shared" si="29"/>
        <v>3116527.5</v>
      </c>
    </row>
    <row r="633" spans="1:55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8">
        <v>43826</v>
      </c>
      <c r="AF633" s="148">
        <v>46383</v>
      </c>
      <c r="AG633" s="149">
        <v>2455285</v>
      </c>
      <c r="AH633" s="83">
        <v>2.1583333333333332</v>
      </c>
      <c r="AI633" s="83">
        <v>7</v>
      </c>
      <c r="AJ633" s="150">
        <v>5.6399999999999999E-2</v>
      </c>
      <c r="AK633" s="79" t="s">
        <v>651</v>
      </c>
      <c r="AL633" s="79" t="s">
        <v>652</v>
      </c>
      <c r="AM633" s="144">
        <v>0</v>
      </c>
      <c r="AN633" s="144">
        <v>0</v>
      </c>
      <c r="AO633" s="144">
        <v>0</v>
      </c>
      <c r="AP633" s="144">
        <v>0</v>
      </c>
      <c r="AQ633" s="144">
        <v>0</v>
      </c>
      <c r="AR633" s="144">
        <v>0</v>
      </c>
      <c r="AS633" s="144">
        <v>0</v>
      </c>
      <c r="AT633" s="144">
        <v>0</v>
      </c>
      <c r="AU633" s="144">
        <v>0</v>
      </c>
      <c r="AV633" s="144">
        <v>0</v>
      </c>
      <c r="AW633" s="144">
        <v>0</v>
      </c>
      <c r="AX633" s="144">
        <v>0</v>
      </c>
      <c r="AY633" s="144">
        <v>0</v>
      </c>
      <c r="AZ633" s="144">
        <v>1227642.5</v>
      </c>
      <c r="BA633" s="22">
        <f t="shared" si="27"/>
        <v>0</v>
      </c>
      <c r="BB633" s="22">
        <f t="shared" si="28"/>
        <v>1227642.5</v>
      </c>
      <c r="BC633" s="22">
        <f t="shared" si="29"/>
        <v>1227642.5</v>
      </c>
    </row>
    <row r="634" spans="1:55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8">
        <v>43826</v>
      </c>
      <c r="AF634" s="148">
        <v>46748</v>
      </c>
      <c r="AG634" s="149">
        <v>1084715</v>
      </c>
      <c r="AH634" s="83">
        <v>3.1583333333333332</v>
      </c>
      <c r="AI634" s="83">
        <v>8</v>
      </c>
      <c r="AJ634" s="150">
        <v>5.9299999999999999E-2</v>
      </c>
      <c r="AK634" s="79" t="s">
        <v>651</v>
      </c>
      <c r="AL634" s="79" t="s">
        <v>652</v>
      </c>
      <c r="AM634" s="144">
        <v>0</v>
      </c>
      <c r="AN634" s="144">
        <v>0</v>
      </c>
      <c r="AO634" s="144">
        <v>0</v>
      </c>
      <c r="AP634" s="144">
        <v>0</v>
      </c>
      <c r="AQ634" s="144">
        <v>0</v>
      </c>
      <c r="AR634" s="144">
        <v>0</v>
      </c>
      <c r="AS634" s="144">
        <v>0</v>
      </c>
      <c r="AT634" s="144">
        <v>0</v>
      </c>
      <c r="AU634" s="144">
        <v>0</v>
      </c>
      <c r="AV634" s="144">
        <v>0</v>
      </c>
      <c r="AW634" s="144">
        <v>0</v>
      </c>
      <c r="AX634" s="144">
        <v>0</v>
      </c>
      <c r="AY634" s="144">
        <v>0</v>
      </c>
      <c r="AZ634" s="144">
        <v>361571.67</v>
      </c>
      <c r="BA634" s="22">
        <f t="shared" si="27"/>
        <v>0</v>
      </c>
      <c r="BB634" s="22">
        <f t="shared" si="28"/>
        <v>361571.67</v>
      </c>
      <c r="BC634" s="22">
        <f t="shared" si="29"/>
        <v>361571.67</v>
      </c>
    </row>
    <row r="635" spans="1:55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8">
        <v>43826</v>
      </c>
      <c r="AF635" s="148">
        <v>47114</v>
      </c>
      <c r="AG635" s="149">
        <v>53100</v>
      </c>
      <c r="AH635" s="83">
        <v>4.1583333333333332</v>
      </c>
      <c r="AI635" s="83">
        <v>9</v>
      </c>
      <c r="AJ635" s="150">
        <v>6.2100000000000002E-2</v>
      </c>
      <c r="AK635" s="79" t="s">
        <v>651</v>
      </c>
      <c r="AL635" s="79" t="s">
        <v>652</v>
      </c>
      <c r="AM635" s="144">
        <v>0</v>
      </c>
      <c r="AN635" s="144">
        <v>0</v>
      </c>
      <c r="AO635" s="144">
        <v>0</v>
      </c>
      <c r="AP635" s="144">
        <v>0</v>
      </c>
      <c r="AQ635" s="144">
        <v>0</v>
      </c>
      <c r="AR635" s="144">
        <v>0</v>
      </c>
      <c r="AS635" s="144">
        <v>0</v>
      </c>
      <c r="AT635" s="144">
        <v>0</v>
      </c>
      <c r="AU635" s="144">
        <v>0</v>
      </c>
      <c r="AV635" s="144">
        <v>0</v>
      </c>
      <c r="AW635" s="144">
        <v>0</v>
      </c>
      <c r="AX635" s="144">
        <v>0</v>
      </c>
      <c r="AY635" s="144">
        <v>0</v>
      </c>
      <c r="AZ635" s="144">
        <v>13275</v>
      </c>
      <c r="BA635" s="22">
        <f t="shared" si="27"/>
        <v>0</v>
      </c>
      <c r="BB635" s="22">
        <f t="shared" si="28"/>
        <v>13275</v>
      </c>
      <c r="BC635" s="22">
        <f t="shared" si="29"/>
        <v>13275</v>
      </c>
    </row>
    <row r="636" spans="1:55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8">
        <v>43852</v>
      </c>
      <c r="AF636" s="148">
        <v>45313</v>
      </c>
      <c r="AG636" s="149">
        <v>309750</v>
      </c>
      <c r="AH636" s="83">
        <v>0</v>
      </c>
      <c r="AI636" s="83">
        <v>0</v>
      </c>
      <c r="AJ636" s="150">
        <v>4.7100000000000003E-2</v>
      </c>
      <c r="AK636" s="79" t="s">
        <v>651</v>
      </c>
      <c r="AL636" s="79" t="s">
        <v>652</v>
      </c>
      <c r="AM636" s="144">
        <v>0</v>
      </c>
      <c r="AN636" s="144">
        <v>0</v>
      </c>
      <c r="AO636" s="144">
        <v>0</v>
      </c>
      <c r="AP636" s="144">
        <v>0</v>
      </c>
      <c r="AQ636" s="144">
        <v>0</v>
      </c>
      <c r="AR636" s="144">
        <v>0</v>
      </c>
      <c r="AS636" s="144">
        <v>0</v>
      </c>
      <c r="AT636" s="144">
        <v>0</v>
      </c>
      <c r="AU636" s="144">
        <v>0</v>
      </c>
      <c r="AV636" s="144">
        <v>0</v>
      </c>
      <c r="AW636" s="144">
        <v>0</v>
      </c>
      <c r="AX636" s="144">
        <v>0</v>
      </c>
      <c r="AY636" s="144">
        <v>0</v>
      </c>
      <c r="AZ636" s="144">
        <v>0</v>
      </c>
      <c r="BA636" s="22">
        <f t="shared" si="27"/>
        <v>0</v>
      </c>
      <c r="BB636" s="22">
        <f t="shared" si="28"/>
        <v>0</v>
      </c>
      <c r="BC636" s="22">
        <f t="shared" si="29"/>
        <v>0</v>
      </c>
    </row>
    <row r="637" spans="1:55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1284282.5</v>
      </c>
      <c r="X637" s="77">
        <v>0</v>
      </c>
      <c r="Y637" s="77">
        <v>0</v>
      </c>
      <c r="Z637" s="77">
        <v>5426.09</v>
      </c>
      <c r="AA637" s="77">
        <v>0</v>
      </c>
      <c r="AB637" s="77">
        <v>0</v>
      </c>
      <c r="AC637" s="77">
        <v>0</v>
      </c>
      <c r="AD637" s="77">
        <v>1284282.5</v>
      </c>
      <c r="AE637" s="148">
        <v>43852</v>
      </c>
      <c r="AF637" s="148">
        <v>45679</v>
      </c>
      <c r="AG637" s="149">
        <v>2568565</v>
      </c>
      <c r="AH637" s="83">
        <v>0.22777777777777777</v>
      </c>
      <c r="AI637" s="83">
        <v>5</v>
      </c>
      <c r="AJ637" s="150">
        <v>5.0700000000000002E-2</v>
      </c>
      <c r="AK637" s="79" t="s">
        <v>651</v>
      </c>
      <c r="AL637" s="79" t="s">
        <v>652</v>
      </c>
      <c r="AM637" s="144">
        <v>0</v>
      </c>
      <c r="AN637" s="144">
        <v>0</v>
      </c>
      <c r="AO637" s="144">
        <v>1284282.5</v>
      </c>
      <c r="AP637" s="144">
        <v>0</v>
      </c>
      <c r="AQ637" s="144">
        <v>0</v>
      </c>
      <c r="AR637" s="144">
        <v>0</v>
      </c>
      <c r="AS637" s="144">
        <v>0</v>
      </c>
      <c r="AT637" s="144">
        <v>0</v>
      </c>
      <c r="AU637" s="144">
        <v>0</v>
      </c>
      <c r="AV637" s="144">
        <v>0</v>
      </c>
      <c r="AW637" s="144">
        <v>0</v>
      </c>
      <c r="AX637" s="144">
        <v>0</v>
      </c>
      <c r="AY637" s="144">
        <v>0</v>
      </c>
      <c r="AZ637" s="144">
        <v>0</v>
      </c>
      <c r="BA637" s="22">
        <f t="shared" si="27"/>
        <v>0</v>
      </c>
      <c r="BB637" s="22">
        <f t="shared" si="28"/>
        <v>1284282.5</v>
      </c>
      <c r="BC637" s="22">
        <f t="shared" si="29"/>
        <v>1284282.5</v>
      </c>
    </row>
    <row r="638" spans="1:55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8">
        <v>43852</v>
      </c>
      <c r="AF638" s="148">
        <v>46044</v>
      </c>
      <c r="AG638" s="149">
        <v>3134522.5</v>
      </c>
      <c r="AH638" s="83">
        <v>1.2277777777777779</v>
      </c>
      <c r="AI638" s="83">
        <v>6</v>
      </c>
      <c r="AJ638" s="150">
        <v>5.3600000000000002E-2</v>
      </c>
      <c r="AK638" s="79" t="s">
        <v>651</v>
      </c>
      <c r="AL638" s="79" t="s">
        <v>652</v>
      </c>
      <c r="AM638" s="144">
        <v>0</v>
      </c>
      <c r="AN638" s="144">
        <v>0</v>
      </c>
      <c r="AO638" s="144">
        <v>0</v>
      </c>
      <c r="AP638" s="144">
        <v>0</v>
      </c>
      <c r="AQ638" s="144">
        <v>0</v>
      </c>
      <c r="AR638" s="144">
        <v>0</v>
      </c>
      <c r="AS638" s="144">
        <v>0</v>
      </c>
      <c r="AT638" s="144">
        <v>0</v>
      </c>
      <c r="AU638" s="144">
        <v>1567261.25</v>
      </c>
      <c r="AV638" s="144">
        <v>0</v>
      </c>
      <c r="AW638" s="144">
        <v>0</v>
      </c>
      <c r="AX638" s="144">
        <v>0</v>
      </c>
      <c r="AY638" s="144">
        <v>0</v>
      </c>
      <c r="AZ638" s="144">
        <v>0</v>
      </c>
      <c r="BA638" s="22">
        <f t="shared" si="27"/>
        <v>0</v>
      </c>
      <c r="BB638" s="22">
        <f t="shared" si="28"/>
        <v>1567261.25</v>
      </c>
      <c r="BC638" s="22">
        <f t="shared" si="29"/>
        <v>1567261.25</v>
      </c>
    </row>
    <row r="639" spans="1:55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8">
        <v>43852</v>
      </c>
      <c r="AF639" s="148">
        <v>46409</v>
      </c>
      <c r="AG639" s="149">
        <v>3117265</v>
      </c>
      <c r="AH639" s="83">
        <v>2.2277777777777779</v>
      </c>
      <c r="AI639" s="83">
        <v>7</v>
      </c>
      <c r="AJ639" s="150">
        <v>5.6399999999999999E-2</v>
      </c>
      <c r="AK639" s="79" t="s">
        <v>651</v>
      </c>
      <c r="AL639" s="79" t="s">
        <v>652</v>
      </c>
      <c r="AM639" s="144">
        <v>0</v>
      </c>
      <c r="AN639" s="144">
        <v>0</v>
      </c>
      <c r="AO639" s="144">
        <v>0</v>
      </c>
      <c r="AP639" s="144">
        <v>0</v>
      </c>
      <c r="AQ639" s="144">
        <v>0</v>
      </c>
      <c r="AR639" s="144">
        <v>0</v>
      </c>
      <c r="AS639" s="144">
        <v>0</v>
      </c>
      <c r="AT639" s="144">
        <v>0</v>
      </c>
      <c r="AU639" s="144">
        <v>0</v>
      </c>
      <c r="AV639" s="144">
        <v>0</v>
      </c>
      <c r="AW639" s="144">
        <v>0</v>
      </c>
      <c r="AX639" s="144">
        <v>0</v>
      </c>
      <c r="AY639" s="144">
        <v>0</v>
      </c>
      <c r="AZ639" s="144">
        <v>0</v>
      </c>
      <c r="BA639" s="22">
        <f t="shared" si="27"/>
        <v>0</v>
      </c>
      <c r="BB639" s="22">
        <f t="shared" si="28"/>
        <v>0</v>
      </c>
      <c r="BC639" s="22">
        <f t="shared" si="29"/>
        <v>0</v>
      </c>
    </row>
    <row r="640" spans="1:55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8">
        <v>43852</v>
      </c>
      <c r="AF640" s="148">
        <v>46774</v>
      </c>
      <c r="AG640" s="149">
        <v>683957.5</v>
      </c>
      <c r="AH640" s="83">
        <v>3.2277777777777779</v>
      </c>
      <c r="AI640" s="83">
        <v>8</v>
      </c>
      <c r="AJ640" s="150">
        <v>5.9299999999999999E-2</v>
      </c>
      <c r="AK640" s="79" t="s">
        <v>651</v>
      </c>
      <c r="AL640" s="79" t="s">
        <v>652</v>
      </c>
      <c r="AM640" s="144">
        <v>0</v>
      </c>
      <c r="AN640" s="144">
        <v>0</v>
      </c>
      <c r="AO640" s="144">
        <v>0</v>
      </c>
      <c r="AP640" s="144">
        <v>0</v>
      </c>
      <c r="AQ640" s="144">
        <v>0</v>
      </c>
      <c r="AR640" s="144">
        <v>0</v>
      </c>
      <c r="AS640" s="144">
        <v>0</v>
      </c>
      <c r="AT640" s="144">
        <v>0</v>
      </c>
      <c r="AU640" s="144">
        <v>0</v>
      </c>
      <c r="AV640" s="144">
        <v>0</v>
      </c>
      <c r="AW640" s="144">
        <v>0</v>
      </c>
      <c r="AX640" s="144">
        <v>0</v>
      </c>
      <c r="AY640" s="144">
        <v>0</v>
      </c>
      <c r="AZ640" s="144">
        <v>0</v>
      </c>
      <c r="BA640" s="22">
        <f t="shared" si="27"/>
        <v>0</v>
      </c>
      <c r="BB640" s="22">
        <f t="shared" si="28"/>
        <v>0</v>
      </c>
      <c r="BC640" s="22">
        <f t="shared" si="29"/>
        <v>0</v>
      </c>
    </row>
    <row r="641" spans="1:55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8">
        <v>43852</v>
      </c>
      <c r="AF641" s="148">
        <v>47140</v>
      </c>
      <c r="AG641" s="149">
        <v>106200</v>
      </c>
      <c r="AH641" s="83">
        <v>4.2277777777777779</v>
      </c>
      <c r="AI641" s="83">
        <v>9</v>
      </c>
      <c r="AJ641" s="150">
        <v>6.2100000000000002E-2</v>
      </c>
      <c r="AK641" s="79" t="s">
        <v>651</v>
      </c>
      <c r="AL641" s="79" t="s">
        <v>652</v>
      </c>
      <c r="AM641" s="144">
        <v>0</v>
      </c>
      <c r="AN641" s="144">
        <v>0</v>
      </c>
      <c r="AO641" s="144">
        <v>0</v>
      </c>
      <c r="AP641" s="144">
        <v>0</v>
      </c>
      <c r="AQ641" s="144">
        <v>0</v>
      </c>
      <c r="AR641" s="144">
        <v>0</v>
      </c>
      <c r="AS641" s="144">
        <v>0</v>
      </c>
      <c r="AT641" s="144">
        <v>0</v>
      </c>
      <c r="AU641" s="144">
        <v>0</v>
      </c>
      <c r="AV641" s="144">
        <v>0</v>
      </c>
      <c r="AW641" s="144">
        <v>0</v>
      </c>
      <c r="AX641" s="144">
        <v>0</v>
      </c>
      <c r="AY641" s="144">
        <v>0</v>
      </c>
      <c r="AZ641" s="144">
        <v>0</v>
      </c>
      <c r="BA641" s="22">
        <f t="shared" si="27"/>
        <v>0</v>
      </c>
      <c r="BB641" s="22">
        <f t="shared" si="28"/>
        <v>0</v>
      </c>
      <c r="BC641" s="22">
        <f t="shared" si="29"/>
        <v>0</v>
      </c>
    </row>
    <row r="642" spans="1:55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8">
        <v>43858</v>
      </c>
      <c r="AF642" s="148">
        <v>45319</v>
      </c>
      <c r="AG642" s="149">
        <v>875265</v>
      </c>
      <c r="AH642" s="83">
        <v>0</v>
      </c>
      <c r="AI642" s="83">
        <v>0</v>
      </c>
      <c r="AJ642" s="150">
        <v>4.7100000000000003E-2</v>
      </c>
      <c r="AK642" s="79" t="s">
        <v>651</v>
      </c>
      <c r="AL642" s="79" t="s">
        <v>652</v>
      </c>
      <c r="AM642" s="144">
        <v>0</v>
      </c>
      <c r="AN642" s="144">
        <v>0</v>
      </c>
      <c r="AO642" s="144">
        <v>0</v>
      </c>
      <c r="AP642" s="144">
        <v>0</v>
      </c>
      <c r="AQ642" s="144">
        <v>0</v>
      </c>
      <c r="AR642" s="144">
        <v>0</v>
      </c>
      <c r="AS642" s="144">
        <v>0</v>
      </c>
      <c r="AT642" s="144">
        <v>0</v>
      </c>
      <c r="AU642" s="144">
        <v>0</v>
      </c>
      <c r="AV642" s="144">
        <v>0</v>
      </c>
      <c r="AW642" s="144">
        <v>0</v>
      </c>
      <c r="AX642" s="144">
        <v>0</v>
      </c>
      <c r="AY642" s="144">
        <v>0</v>
      </c>
      <c r="AZ642" s="144">
        <v>0</v>
      </c>
      <c r="BA642" s="22">
        <f t="shared" si="27"/>
        <v>0</v>
      </c>
      <c r="BB642" s="22">
        <f t="shared" si="28"/>
        <v>0</v>
      </c>
      <c r="BC642" s="22">
        <f t="shared" si="29"/>
        <v>0</v>
      </c>
    </row>
    <row r="643" spans="1:55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1095998.75</v>
      </c>
      <c r="X643" s="77">
        <v>0</v>
      </c>
      <c r="Y643" s="77">
        <v>0</v>
      </c>
      <c r="Z643" s="77">
        <v>4630.59</v>
      </c>
      <c r="AA643" s="77">
        <v>0</v>
      </c>
      <c r="AB643" s="77">
        <v>0</v>
      </c>
      <c r="AC643" s="77">
        <v>0</v>
      </c>
      <c r="AD643" s="77">
        <v>1095998.75</v>
      </c>
      <c r="AE643" s="148">
        <v>43858</v>
      </c>
      <c r="AF643" s="148">
        <v>45685</v>
      </c>
      <c r="AG643" s="149">
        <v>2191997.5</v>
      </c>
      <c r="AH643" s="83">
        <v>0.24444444444444444</v>
      </c>
      <c r="AI643" s="83">
        <v>5</v>
      </c>
      <c r="AJ643" s="150">
        <v>5.0700000000000002E-2</v>
      </c>
      <c r="AK643" s="79" t="s">
        <v>651</v>
      </c>
      <c r="AL643" s="79" t="s">
        <v>652</v>
      </c>
      <c r="AM643" s="144">
        <v>0</v>
      </c>
      <c r="AN643" s="144">
        <v>0</v>
      </c>
      <c r="AO643" s="144">
        <v>1095998.75</v>
      </c>
      <c r="AP643" s="144">
        <v>0</v>
      </c>
      <c r="AQ643" s="144">
        <v>0</v>
      </c>
      <c r="AR643" s="144">
        <v>0</v>
      </c>
      <c r="AS643" s="144">
        <v>0</v>
      </c>
      <c r="AT643" s="144">
        <v>0</v>
      </c>
      <c r="AU643" s="144">
        <v>0</v>
      </c>
      <c r="AV643" s="144">
        <v>0</v>
      </c>
      <c r="AW643" s="144">
        <v>0</v>
      </c>
      <c r="AX643" s="144">
        <v>0</v>
      </c>
      <c r="AY643" s="144">
        <v>0</v>
      </c>
      <c r="AZ643" s="144">
        <v>0</v>
      </c>
      <c r="BA643" s="22">
        <f t="shared" ref="BA643:BA706" si="30">SUM(AM643:AN643)</f>
        <v>0</v>
      </c>
      <c r="BB643" s="22">
        <f t="shared" si="28"/>
        <v>1095998.75</v>
      </c>
      <c r="BC643" s="22">
        <f t="shared" si="29"/>
        <v>1095998.75</v>
      </c>
    </row>
    <row r="644" spans="1:55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8">
        <v>43858</v>
      </c>
      <c r="AF644" s="148">
        <v>46050</v>
      </c>
      <c r="AG644" s="149">
        <v>4112890</v>
      </c>
      <c r="AH644" s="83">
        <v>1.2444444444444445</v>
      </c>
      <c r="AI644" s="83">
        <v>6</v>
      </c>
      <c r="AJ644" s="150">
        <v>5.3600000000000002E-2</v>
      </c>
      <c r="AK644" s="79" t="s">
        <v>651</v>
      </c>
      <c r="AL644" s="79" t="s">
        <v>652</v>
      </c>
      <c r="AM644" s="144">
        <v>0</v>
      </c>
      <c r="AN644" s="144">
        <v>0</v>
      </c>
      <c r="AO644" s="144">
        <v>0</v>
      </c>
      <c r="AP644" s="144">
        <v>0</v>
      </c>
      <c r="AQ644" s="144">
        <v>0</v>
      </c>
      <c r="AR644" s="144">
        <v>0</v>
      </c>
      <c r="AS644" s="144">
        <v>0</v>
      </c>
      <c r="AT644" s="144">
        <v>0</v>
      </c>
      <c r="AU644" s="144">
        <v>2056445</v>
      </c>
      <c r="AV644" s="144">
        <v>0</v>
      </c>
      <c r="AW644" s="144">
        <v>0</v>
      </c>
      <c r="AX644" s="144">
        <v>0</v>
      </c>
      <c r="AY644" s="144">
        <v>0</v>
      </c>
      <c r="AZ644" s="144">
        <v>0</v>
      </c>
      <c r="BA644" s="22">
        <f t="shared" si="30"/>
        <v>0</v>
      </c>
      <c r="BB644" s="22">
        <f t="shared" ref="BB644:BB707" si="31">SUM(AO644:AZ644)</f>
        <v>2056445</v>
      </c>
      <c r="BC644" s="22">
        <f t="shared" ref="BC644:BC707" si="32">BA644+BB644</f>
        <v>2056445</v>
      </c>
    </row>
    <row r="645" spans="1:55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8">
        <v>43858</v>
      </c>
      <c r="AF645" s="148">
        <v>46415</v>
      </c>
      <c r="AG645" s="149">
        <v>2112495</v>
      </c>
      <c r="AH645" s="83">
        <v>2.2444444444444445</v>
      </c>
      <c r="AI645" s="83">
        <v>7</v>
      </c>
      <c r="AJ645" s="150">
        <v>5.6399999999999999E-2</v>
      </c>
      <c r="AK645" s="79" t="s">
        <v>651</v>
      </c>
      <c r="AL645" s="79" t="s">
        <v>652</v>
      </c>
      <c r="AM645" s="144">
        <v>0</v>
      </c>
      <c r="AN645" s="144">
        <v>0</v>
      </c>
      <c r="AO645" s="144">
        <v>0</v>
      </c>
      <c r="AP645" s="144">
        <v>0</v>
      </c>
      <c r="AQ645" s="144">
        <v>0</v>
      </c>
      <c r="AR645" s="144">
        <v>0</v>
      </c>
      <c r="AS645" s="144">
        <v>0</v>
      </c>
      <c r="AT645" s="144">
        <v>0</v>
      </c>
      <c r="AU645" s="144">
        <v>0</v>
      </c>
      <c r="AV645" s="144">
        <v>0</v>
      </c>
      <c r="AW645" s="144">
        <v>0</v>
      </c>
      <c r="AX645" s="144">
        <v>0</v>
      </c>
      <c r="AY645" s="144">
        <v>0</v>
      </c>
      <c r="AZ645" s="144">
        <v>0</v>
      </c>
      <c r="BA645" s="22">
        <f t="shared" si="30"/>
        <v>0</v>
      </c>
      <c r="BB645" s="22">
        <f t="shared" si="31"/>
        <v>0</v>
      </c>
      <c r="BC645" s="22">
        <f t="shared" si="32"/>
        <v>0</v>
      </c>
    </row>
    <row r="646" spans="1:55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8">
        <v>43858</v>
      </c>
      <c r="AF646" s="148">
        <v>46780</v>
      </c>
      <c r="AG646" s="149">
        <v>458430</v>
      </c>
      <c r="AH646" s="83">
        <v>3.2444444444444445</v>
      </c>
      <c r="AI646" s="83">
        <v>8</v>
      </c>
      <c r="AJ646" s="150">
        <v>5.9299999999999999E-2</v>
      </c>
      <c r="AK646" s="79" t="s">
        <v>651</v>
      </c>
      <c r="AL646" s="79" t="s">
        <v>652</v>
      </c>
      <c r="AM646" s="144">
        <v>0</v>
      </c>
      <c r="AN646" s="144">
        <v>0</v>
      </c>
      <c r="AO646" s="144">
        <v>0</v>
      </c>
      <c r="AP646" s="144">
        <v>0</v>
      </c>
      <c r="AQ646" s="144">
        <v>0</v>
      </c>
      <c r="AR646" s="144">
        <v>0</v>
      </c>
      <c r="AS646" s="144">
        <v>0</v>
      </c>
      <c r="AT646" s="144">
        <v>0</v>
      </c>
      <c r="AU646" s="144">
        <v>0</v>
      </c>
      <c r="AV646" s="144">
        <v>0</v>
      </c>
      <c r="AW646" s="144">
        <v>0</v>
      </c>
      <c r="AX646" s="144">
        <v>0</v>
      </c>
      <c r="AY646" s="144">
        <v>0</v>
      </c>
      <c r="AZ646" s="144">
        <v>0</v>
      </c>
      <c r="BA646" s="22">
        <f t="shared" si="30"/>
        <v>0</v>
      </c>
      <c r="BB646" s="22">
        <f t="shared" si="31"/>
        <v>0</v>
      </c>
      <c r="BC646" s="22">
        <f t="shared" si="32"/>
        <v>0</v>
      </c>
    </row>
    <row r="647" spans="1:55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8">
        <v>43858</v>
      </c>
      <c r="AF647" s="148">
        <v>47146</v>
      </c>
      <c r="AG647" s="149">
        <v>106200</v>
      </c>
      <c r="AH647" s="83">
        <v>4.2444444444444445</v>
      </c>
      <c r="AI647" s="83">
        <v>9</v>
      </c>
      <c r="AJ647" s="150">
        <v>6.2100000000000002E-2</v>
      </c>
      <c r="AK647" s="79" t="s">
        <v>651</v>
      </c>
      <c r="AL647" s="79" t="s">
        <v>652</v>
      </c>
      <c r="AM647" s="144">
        <v>0</v>
      </c>
      <c r="AN647" s="144">
        <v>0</v>
      </c>
      <c r="AO647" s="144">
        <v>0</v>
      </c>
      <c r="AP647" s="144">
        <v>0</v>
      </c>
      <c r="AQ647" s="144">
        <v>0</v>
      </c>
      <c r="AR647" s="144">
        <v>0</v>
      </c>
      <c r="AS647" s="144">
        <v>0</v>
      </c>
      <c r="AT647" s="144">
        <v>0</v>
      </c>
      <c r="AU647" s="144">
        <v>0</v>
      </c>
      <c r="AV647" s="144">
        <v>0</v>
      </c>
      <c r="AW647" s="144">
        <v>0</v>
      </c>
      <c r="AX647" s="144">
        <v>0</v>
      </c>
      <c r="AY647" s="144">
        <v>0</v>
      </c>
      <c r="AZ647" s="144">
        <v>0</v>
      </c>
      <c r="BA647" s="22">
        <f t="shared" si="30"/>
        <v>0</v>
      </c>
      <c r="BB647" s="22">
        <f t="shared" si="31"/>
        <v>0</v>
      </c>
      <c r="BC647" s="22">
        <f t="shared" si="32"/>
        <v>0</v>
      </c>
    </row>
    <row r="648" spans="1:55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8">
        <v>43858</v>
      </c>
      <c r="AF648" s="148">
        <v>47511</v>
      </c>
      <c r="AG648" s="149">
        <v>98087.5</v>
      </c>
      <c r="AH648" s="83">
        <v>5.2444444444444445</v>
      </c>
      <c r="AI648" s="83">
        <v>10</v>
      </c>
      <c r="AJ648" s="150">
        <v>6.5000000000000002E-2</v>
      </c>
      <c r="AK648" s="79" t="s">
        <v>651</v>
      </c>
      <c r="AL648" s="79" t="s">
        <v>652</v>
      </c>
      <c r="AM648" s="144">
        <v>0</v>
      </c>
      <c r="AN648" s="144">
        <v>0</v>
      </c>
      <c r="AO648" s="144">
        <v>0</v>
      </c>
      <c r="AP648" s="144">
        <v>0</v>
      </c>
      <c r="AQ648" s="144">
        <v>0</v>
      </c>
      <c r="AR648" s="144">
        <v>0</v>
      </c>
      <c r="AS648" s="144">
        <v>0</v>
      </c>
      <c r="AT648" s="144">
        <v>0</v>
      </c>
      <c r="AU648" s="144">
        <v>0</v>
      </c>
      <c r="AV648" s="144">
        <v>0</v>
      </c>
      <c r="AW648" s="144">
        <v>0</v>
      </c>
      <c r="AX648" s="144">
        <v>0</v>
      </c>
      <c r="AY648" s="144">
        <v>0</v>
      </c>
      <c r="AZ648" s="144">
        <v>0</v>
      </c>
      <c r="BA648" s="22">
        <f t="shared" si="30"/>
        <v>0</v>
      </c>
      <c r="BB648" s="22">
        <f t="shared" si="31"/>
        <v>0</v>
      </c>
      <c r="BC648" s="22">
        <f t="shared" si="32"/>
        <v>0</v>
      </c>
    </row>
    <row r="649" spans="1:55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8">
        <v>43866</v>
      </c>
      <c r="AF649" s="148">
        <v>45327</v>
      </c>
      <c r="AG649" s="149">
        <v>1170265</v>
      </c>
      <c r="AH649" s="83">
        <v>0</v>
      </c>
      <c r="AI649" s="83">
        <v>0</v>
      </c>
      <c r="AJ649" s="150">
        <v>4.7100000000000003E-2</v>
      </c>
      <c r="AK649" s="79" t="s">
        <v>651</v>
      </c>
      <c r="AL649" s="79" t="s">
        <v>652</v>
      </c>
      <c r="AM649" s="144">
        <v>0</v>
      </c>
      <c r="AN649" s="144">
        <v>0</v>
      </c>
      <c r="AO649" s="144">
        <v>0</v>
      </c>
      <c r="AP649" s="144">
        <v>0</v>
      </c>
      <c r="AQ649" s="144">
        <v>0</v>
      </c>
      <c r="AR649" s="144">
        <v>0</v>
      </c>
      <c r="AS649" s="144">
        <v>0</v>
      </c>
      <c r="AT649" s="144">
        <v>0</v>
      </c>
      <c r="AU649" s="144">
        <v>0</v>
      </c>
      <c r="AV649" s="144">
        <v>0</v>
      </c>
      <c r="AW649" s="144">
        <v>0</v>
      </c>
      <c r="AX649" s="144">
        <v>0</v>
      </c>
      <c r="AY649" s="144">
        <v>0</v>
      </c>
      <c r="AZ649" s="144">
        <v>0</v>
      </c>
      <c r="BA649" s="22">
        <f t="shared" si="30"/>
        <v>0</v>
      </c>
      <c r="BB649" s="22">
        <f t="shared" si="31"/>
        <v>0</v>
      </c>
      <c r="BC649" s="22">
        <f t="shared" si="32"/>
        <v>0</v>
      </c>
    </row>
    <row r="650" spans="1:55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842667.5</v>
      </c>
      <c r="X650" s="77">
        <v>0</v>
      </c>
      <c r="Y650" s="77">
        <v>0</v>
      </c>
      <c r="Z650" s="77">
        <v>3560.27</v>
      </c>
      <c r="AA650" s="77">
        <v>0</v>
      </c>
      <c r="AB650" s="77">
        <v>0</v>
      </c>
      <c r="AC650" s="77">
        <v>0</v>
      </c>
      <c r="AD650" s="77">
        <v>842667.5</v>
      </c>
      <c r="AE650" s="148">
        <v>43866</v>
      </c>
      <c r="AF650" s="148">
        <v>45693</v>
      </c>
      <c r="AG650" s="149">
        <v>1685335</v>
      </c>
      <c r="AH650" s="83">
        <v>0.2638888888888889</v>
      </c>
      <c r="AI650" s="83">
        <v>5</v>
      </c>
      <c r="AJ650" s="150">
        <v>5.0700000000000002E-2</v>
      </c>
      <c r="AK650" s="79" t="s">
        <v>651</v>
      </c>
      <c r="AL650" s="79" t="s">
        <v>652</v>
      </c>
      <c r="AM650" s="144">
        <v>0</v>
      </c>
      <c r="AN650" s="144">
        <v>0</v>
      </c>
      <c r="AO650" s="144">
        <v>0</v>
      </c>
      <c r="AP650" s="144">
        <v>842667.5</v>
      </c>
      <c r="AQ650" s="144">
        <v>0</v>
      </c>
      <c r="AR650" s="144">
        <v>0</v>
      </c>
      <c r="AS650" s="144">
        <v>0</v>
      </c>
      <c r="AT650" s="144">
        <v>0</v>
      </c>
      <c r="AU650" s="144">
        <v>0</v>
      </c>
      <c r="AV650" s="144">
        <v>0</v>
      </c>
      <c r="AW650" s="144">
        <v>0</v>
      </c>
      <c r="AX650" s="144">
        <v>0</v>
      </c>
      <c r="AY650" s="144">
        <v>0</v>
      </c>
      <c r="AZ650" s="144">
        <v>0</v>
      </c>
      <c r="BA650" s="22">
        <f t="shared" si="30"/>
        <v>0</v>
      </c>
      <c r="BB650" s="22">
        <f t="shared" si="31"/>
        <v>842667.5</v>
      </c>
      <c r="BC650" s="22">
        <f t="shared" si="32"/>
        <v>842667.5</v>
      </c>
    </row>
    <row r="651" spans="1:55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8">
        <v>43866</v>
      </c>
      <c r="AF651" s="148">
        <v>46058</v>
      </c>
      <c r="AG651" s="149">
        <v>2753677.5</v>
      </c>
      <c r="AH651" s="83">
        <v>1.2638888888888888</v>
      </c>
      <c r="AI651" s="83">
        <v>6</v>
      </c>
      <c r="AJ651" s="150">
        <v>5.3600000000000002E-2</v>
      </c>
      <c r="AK651" s="79" t="s">
        <v>651</v>
      </c>
      <c r="AL651" s="79" t="s">
        <v>652</v>
      </c>
      <c r="AM651" s="144">
        <v>0</v>
      </c>
      <c r="AN651" s="144">
        <v>0</v>
      </c>
      <c r="AO651" s="144">
        <v>0</v>
      </c>
      <c r="AP651" s="144">
        <v>0</v>
      </c>
      <c r="AQ651" s="144">
        <v>0</v>
      </c>
      <c r="AR651" s="144">
        <v>0</v>
      </c>
      <c r="AS651" s="144">
        <v>0</v>
      </c>
      <c r="AT651" s="144">
        <v>0</v>
      </c>
      <c r="AU651" s="144">
        <v>0</v>
      </c>
      <c r="AV651" s="144">
        <v>1376838.75</v>
      </c>
      <c r="AW651" s="144">
        <v>0</v>
      </c>
      <c r="AX651" s="144">
        <v>0</v>
      </c>
      <c r="AY651" s="144">
        <v>0</v>
      </c>
      <c r="AZ651" s="144">
        <v>0</v>
      </c>
      <c r="BA651" s="22">
        <f t="shared" si="30"/>
        <v>0</v>
      </c>
      <c r="BB651" s="22">
        <f t="shared" si="31"/>
        <v>1376838.75</v>
      </c>
      <c r="BC651" s="22">
        <f t="shared" si="32"/>
        <v>1376838.75</v>
      </c>
    </row>
    <row r="652" spans="1:55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8">
        <v>43866</v>
      </c>
      <c r="AF652" s="148">
        <v>46423</v>
      </c>
      <c r="AG652" s="149">
        <v>1250357.5</v>
      </c>
      <c r="AH652" s="83">
        <v>2.2638888888888888</v>
      </c>
      <c r="AI652" s="83">
        <v>7</v>
      </c>
      <c r="AJ652" s="150">
        <v>5.6399999999999999E-2</v>
      </c>
      <c r="AK652" s="79" t="s">
        <v>651</v>
      </c>
      <c r="AL652" s="79" t="s">
        <v>652</v>
      </c>
      <c r="AM652" s="144">
        <v>0</v>
      </c>
      <c r="AN652" s="144">
        <v>0</v>
      </c>
      <c r="AO652" s="144">
        <v>0</v>
      </c>
      <c r="AP652" s="144">
        <v>0</v>
      </c>
      <c r="AQ652" s="144">
        <v>0</v>
      </c>
      <c r="AR652" s="144">
        <v>0</v>
      </c>
      <c r="AS652" s="144">
        <v>0</v>
      </c>
      <c r="AT652" s="144">
        <v>0</v>
      </c>
      <c r="AU652" s="144">
        <v>0</v>
      </c>
      <c r="AV652" s="144">
        <v>0</v>
      </c>
      <c r="AW652" s="144">
        <v>0</v>
      </c>
      <c r="AX652" s="144">
        <v>0</v>
      </c>
      <c r="AY652" s="144">
        <v>0</v>
      </c>
      <c r="AZ652" s="144">
        <v>0</v>
      </c>
      <c r="BA652" s="22">
        <f t="shared" si="30"/>
        <v>0</v>
      </c>
      <c r="BB652" s="22">
        <f t="shared" si="31"/>
        <v>0</v>
      </c>
      <c r="BC652" s="22">
        <f t="shared" si="32"/>
        <v>0</v>
      </c>
    </row>
    <row r="653" spans="1:55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8">
        <v>43866</v>
      </c>
      <c r="AF653" s="148">
        <v>46788</v>
      </c>
      <c r="AG653" s="149">
        <v>106200</v>
      </c>
      <c r="AH653" s="83">
        <v>3.2638888888888888</v>
      </c>
      <c r="AI653" s="83">
        <v>8</v>
      </c>
      <c r="AJ653" s="150">
        <v>5.9299999999999999E-2</v>
      </c>
      <c r="AK653" s="79" t="s">
        <v>651</v>
      </c>
      <c r="AL653" s="79" t="s">
        <v>652</v>
      </c>
      <c r="AM653" s="144">
        <v>0</v>
      </c>
      <c r="AN653" s="144">
        <v>0</v>
      </c>
      <c r="AO653" s="144">
        <v>0</v>
      </c>
      <c r="AP653" s="144">
        <v>0</v>
      </c>
      <c r="AQ653" s="144">
        <v>0</v>
      </c>
      <c r="AR653" s="144">
        <v>0</v>
      </c>
      <c r="AS653" s="144">
        <v>0</v>
      </c>
      <c r="AT653" s="144">
        <v>0</v>
      </c>
      <c r="AU653" s="144">
        <v>0</v>
      </c>
      <c r="AV653" s="144">
        <v>0</v>
      </c>
      <c r="AW653" s="144">
        <v>0</v>
      </c>
      <c r="AX653" s="144">
        <v>0</v>
      </c>
      <c r="AY653" s="144">
        <v>0</v>
      </c>
      <c r="AZ653" s="144">
        <v>0</v>
      </c>
      <c r="BA653" s="22">
        <f t="shared" si="30"/>
        <v>0</v>
      </c>
      <c r="BB653" s="22">
        <f t="shared" si="31"/>
        <v>0</v>
      </c>
      <c r="BC653" s="22">
        <f t="shared" si="32"/>
        <v>0</v>
      </c>
    </row>
    <row r="654" spans="1:55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8">
        <v>43866</v>
      </c>
      <c r="AF654" s="148">
        <v>47519</v>
      </c>
      <c r="AG654" s="149">
        <v>53100</v>
      </c>
      <c r="AH654" s="83">
        <v>5.2638888888888893</v>
      </c>
      <c r="AI654" s="83">
        <v>10</v>
      </c>
      <c r="AJ654" s="150">
        <v>6.5000000000000002E-2</v>
      </c>
      <c r="AK654" s="79" t="s">
        <v>651</v>
      </c>
      <c r="AL654" s="79" t="s">
        <v>652</v>
      </c>
      <c r="AM654" s="144">
        <v>0</v>
      </c>
      <c r="AN654" s="144">
        <v>0</v>
      </c>
      <c r="AO654" s="144">
        <v>0</v>
      </c>
      <c r="AP654" s="144">
        <v>0</v>
      </c>
      <c r="AQ654" s="144">
        <v>0</v>
      </c>
      <c r="AR654" s="144">
        <v>0</v>
      </c>
      <c r="AS654" s="144">
        <v>0</v>
      </c>
      <c r="AT654" s="144">
        <v>0</v>
      </c>
      <c r="AU654" s="144">
        <v>0</v>
      </c>
      <c r="AV654" s="144">
        <v>0</v>
      </c>
      <c r="AW654" s="144">
        <v>0</v>
      </c>
      <c r="AX654" s="144">
        <v>0</v>
      </c>
      <c r="AY654" s="144">
        <v>0</v>
      </c>
      <c r="AZ654" s="144">
        <v>0</v>
      </c>
      <c r="BA654" s="22">
        <f t="shared" si="30"/>
        <v>0</v>
      </c>
      <c r="BB654" s="22">
        <f t="shared" si="31"/>
        <v>0</v>
      </c>
      <c r="BC654" s="22">
        <f t="shared" si="32"/>
        <v>0</v>
      </c>
    </row>
    <row r="655" spans="1:55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8">
        <v>43872</v>
      </c>
      <c r="AF655" s="148">
        <v>45333</v>
      </c>
      <c r="AG655" s="149">
        <v>666700</v>
      </c>
      <c r="AH655" s="83">
        <v>0</v>
      </c>
      <c r="AI655" s="83">
        <v>0</v>
      </c>
      <c r="AJ655" s="150">
        <v>4.7100000000000003E-2</v>
      </c>
      <c r="AK655" s="79" t="s">
        <v>651</v>
      </c>
      <c r="AL655" s="79" t="s">
        <v>652</v>
      </c>
      <c r="AM655" s="144">
        <v>0</v>
      </c>
      <c r="AN655" s="144">
        <v>0</v>
      </c>
      <c r="AO655" s="144">
        <v>0</v>
      </c>
      <c r="AP655" s="144">
        <v>0</v>
      </c>
      <c r="AQ655" s="144">
        <v>0</v>
      </c>
      <c r="AR655" s="144">
        <v>0</v>
      </c>
      <c r="AS655" s="144">
        <v>0</v>
      </c>
      <c r="AT655" s="144">
        <v>0</v>
      </c>
      <c r="AU655" s="144">
        <v>0</v>
      </c>
      <c r="AV655" s="144">
        <v>0</v>
      </c>
      <c r="AW655" s="144">
        <v>0</v>
      </c>
      <c r="AX655" s="144">
        <v>0</v>
      </c>
      <c r="AY655" s="144">
        <v>0</v>
      </c>
      <c r="AZ655" s="144">
        <v>0</v>
      </c>
      <c r="BA655" s="22">
        <f t="shared" si="30"/>
        <v>0</v>
      </c>
      <c r="BB655" s="22">
        <f t="shared" si="31"/>
        <v>0</v>
      </c>
      <c r="BC655" s="22">
        <f t="shared" si="32"/>
        <v>0</v>
      </c>
    </row>
    <row r="656" spans="1:55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1129850</v>
      </c>
      <c r="X656" s="77">
        <v>0</v>
      </c>
      <c r="Y656" s="77">
        <v>0</v>
      </c>
      <c r="Z656" s="77">
        <v>4773.62</v>
      </c>
      <c r="AA656" s="77">
        <v>0</v>
      </c>
      <c r="AB656" s="77">
        <v>0</v>
      </c>
      <c r="AC656" s="77">
        <v>0</v>
      </c>
      <c r="AD656" s="77">
        <v>1129850</v>
      </c>
      <c r="AE656" s="148">
        <v>43872</v>
      </c>
      <c r="AF656" s="148">
        <v>45699</v>
      </c>
      <c r="AG656" s="149">
        <v>2259700</v>
      </c>
      <c r="AH656" s="83">
        <v>0.28055555555555556</v>
      </c>
      <c r="AI656" s="83">
        <v>5</v>
      </c>
      <c r="AJ656" s="150">
        <v>5.0700000000000002E-2</v>
      </c>
      <c r="AK656" s="79" t="s">
        <v>651</v>
      </c>
      <c r="AL656" s="79" t="s">
        <v>652</v>
      </c>
      <c r="AM656" s="144">
        <v>0</v>
      </c>
      <c r="AN656" s="144">
        <v>0</v>
      </c>
      <c r="AO656" s="144">
        <v>0</v>
      </c>
      <c r="AP656" s="144">
        <v>1129850</v>
      </c>
      <c r="AQ656" s="144">
        <v>0</v>
      </c>
      <c r="AR656" s="144">
        <v>0</v>
      </c>
      <c r="AS656" s="144">
        <v>0</v>
      </c>
      <c r="AT656" s="144">
        <v>0</v>
      </c>
      <c r="AU656" s="144">
        <v>0</v>
      </c>
      <c r="AV656" s="144">
        <v>0</v>
      </c>
      <c r="AW656" s="144">
        <v>0</v>
      </c>
      <c r="AX656" s="144">
        <v>0</v>
      </c>
      <c r="AY656" s="144">
        <v>0</v>
      </c>
      <c r="AZ656" s="144">
        <v>0</v>
      </c>
      <c r="BA656" s="22">
        <f t="shared" si="30"/>
        <v>0</v>
      </c>
      <c r="BB656" s="22">
        <f t="shared" si="31"/>
        <v>1129850</v>
      </c>
      <c r="BC656" s="22">
        <f t="shared" si="32"/>
        <v>1129850</v>
      </c>
    </row>
    <row r="657" spans="1:55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8">
        <v>43872</v>
      </c>
      <c r="AF657" s="148">
        <v>46064</v>
      </c>
      <c r="AG657" s="149">
        <v>3465512.5</v>
      </c>
      <c r="AH657" s="83">
        <v>1.2805555555555554</v>
      </c>
      <c r="AI657" s="83">
        <v>6</v>
      </c>
      <c r="AJ657" s="150">
        <v>5.3600000000000002E-2</v>
      </c>
      <c r="AK657" s="79" t="s">
        <v>651</v>
      </c>
      <c r="AL657" s="79" t="s">
        <v>652</v>
      </c>
      <c r="AM657" s="144">
        <v>0</v>
      </c>
      <c r="AN657" s="144">
        <v>0</v>
      </c>
      <c r="AO657" s="144">
        <v>0</v>
      </c>
      <c r="AP657" s="144">
        <v>0</v>
      </c>
      <c r="AQ657" s="144">
        <v>0</v>
      </c>
      <c r="AR657" s="144">
        <v>0</v>
      </c>
      <c r="AS657" s="144">
        <v>0</v>
      </c>
      <c r="AT657" s="144">
        <v>0</v>
      </c>
      <c r="AU657" s="144">
        <v>0</v>
      </c>
      <c r="AV657" s="144">
        <v>1732756.25</v>
      </c>
      <c r="AW657" s="144">
        <v>0</v>
      </c>
      <c r="AX657" s="144">
        <v>0</v>
      </c>
      <c r="AY657" s="144">
        <v>0</v>
      </c>
      <c r="AZ657" s="144">
        <v>0</v>
      </c>
      <c r="BA657" s="22">
        <f t="shared" si="30"/>
        <v>0</v>
      </c>
      <c r="BB657" s="22">
        <f t="shared" si="31"/>
        <v>1732756.25</v>
      </c>
      <c r="BC657" s="22">
        <f t="shared" si="32"/>
        <v>1732756.25</v>
      </c>
    </row>
    <row r="658" spans="1:55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8">
        <v>43872</v>
      </c>
      <c r="AF658" s="148">
        <v>46429</v>
      </c>
      <c r="AG658" s="149">
        <v>3211665</v>
      </c>
      <c r="AH658" s="83">
        <v>2.2805555555555554</v>
      </c>
      <c r="AI658" s="83">
        <v>7</v>
      </c>
      <c r="AJ658" s="150">
        <v>5.6399999999999999E-2</v>
      </c>
      <c r="AK658" s="79" t="s">
        <v>651</v>
      </c>
      <c r="AL658" s="79" t="s">
        <v>652</v>
      </c>
      <c r="AM658" s="144">
        <v>0</v>
      </c>
      <c r="AN658" s="144">
        <v>0</v>
      </c>
      <c r="AO658" s="144">
        <v>0</v>
      </c>
      <c r="AP658" s="144">
        <v>0</v>
      </c>
      <c r="AQ658" s="144">
        <v>0</v>
      </c>
      <c r="AR658" s="144">
        <v>0</v>
      </c>
      <c r="AS658" s="144">
        <v>0</v>
      </c>
      <c r="AT658" s="144">
        <v>0</v>
      </c>
      <c r="AU658" s="144">
        <v>0</v>
      </c>
      <c r="AV658" s="144">
        <v>0</v>
      </c>
      <c r="AW658" s="144">
        <v>0</v>
      </c>
      <c r="AX658" s="144">
        <v>0</v>
      </c>
      <c r="AY658" s="144">
        <v>0</v>
      </c>
      <c r="AZ658" s="144">
        <v>0</v>
      </c>
      <c r="BA658" s="22">
        <f t="shared" si="30"/>
        <v>0</v>
      </c>
      <c r="BB658" s="22">
        <f t="shared" si="31"/>
        <v>0</v>
      </c>
      <c r="BC658" s="22">
        <f t="shared" si="32"/>
        <v>0</v>
      </c>
    </row>
    <row r="659" spans="1:55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8">
        <v>43872</v>
      </c>
      <c r="AF659" s="148">
        <v>46794</v>
      </c>
      <c r="AG659" s="149">
        <v>209302.5</v>
      </c>
      <c r="AH659" s="83">
        <v>3.2805555555555554</v>
      </c>
      <c r="AI659" s="83">
        <v>8</v>
      </c>
      <c r="AJ659" s="150">
        <v>5.9299999999999999E-2</v>
      </c>
      <c r="AK659" s="79" t="s">
        <v>651</v>
      </c>
      <c r="AL659" s="79" t="s">
        <v>652</v>
      </c>
      <c r="AM659" s="144">
        <v>0</v>
      </c>
      <c r="AN659" s="144">
        <v>0</v>
      </c>
      <c r="AO659" s="144">
        <v>0</v>
      </c>
      <c r="AP659" s="144">
        <v>0</v>
      </c>
      <c r="AQ659" s="144">
        <v>0</v>
      </c>
      <c r="AR659" s="144">
        <v>0</v>
      </c>
      <c r="AS659" s="144">
        <v>0</v>
      </c>
      <c r="AT659" s="144">
        <v>0</v>
      </c>
      <c r="AU659" s="144">
        <v>0</v>
      </c>
      <c r="AV659" s="144">
        <v>0</v>
      </c>
      <c r="AW659" s="144">
        <v>0</v>
      </c>
      <c r="AX659" s="144">
        <v>0</v>
      </c>
      <c r="AY659" s="144">
        <v>0</v>
      </c>
      <c r="AZ659" s="144">
        <v>0</v>
      </c>
      <c r="BA659" s="22">
        <f t="shared" si="30"/>
        <v>0</v>
      </c>
      <c r="BB659" s="22">
        <f t="shared" si="31"/>
        <v>0</v>
      </c>
      <c r="BC659" s="22">
        <f t="shared" si="32"/>
        <v>0</v>
      </c>
    </row>
    <row r="660" spans="1:55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8">
        <v>43879</v>
      </c>
      <c r="AF660" s="148">
        <v>45340</v>
      </c>
      <c r="AG660" s="149">
        <v>1747580</v>
      </c>
      <c r="AH660" s="83">
        <v>0</v>
      </c>
      <c r="AI660" s="83">
        <v>0</v>
      </c>
      <c r="AJ660" s="150">
        <v>4.7100000000000003E-2</v>
      </c>
      <c r="AK660" s="79" t="s">
        <v>651</v>
      </c>
      <c r="AL660" s="79" t="s">
        <v>652</v>
      </c>
      <c r="AM660" s="144">
        <v>0</v>
      </c>
      <c r="AN660" s="144">
        <v>0</v>
      </c>
      <c r="AO660" s="144">
        <v>0</v>
      </c>
      <c r="AP660" s="144">
        <v>0</v>
      </c>
      <c r="AQ660" s="144">
        <v>0</v>
      </c>
      <c r="AR660" s="144">
        <v>0</v>
      </c>
      <c r="AS660" s="144">
        <v>0</v>
      </c>
      <c r="AT660" s="144">
        <v>0</v>
      </c>
      <c r="AU660" s="144">
        <v>0</v>
      </c>
      <c r="AV660" s="144">
        <v>0</v>
      </c>
      <c r="AW660" s="144">
        <v>0</v>
      </c>
      <c r="AX660" s="144">
        <v>0</v>
      </c>
      <c r="AY660" s="144">
        <v>0</v>
      </c>
      <c r="AZ660" s="144">
        <v>0</v>
      </c>
      <c r="BA660" s="22">
        <f t="shared" si="30"/>
        <v>0</v>
      </c>
      <c r="BB660" s="22">
        <f t="shared" si="31"/>
        <v>0</v>
      </c>
      <c r="BC660" s="22">
        <f t="shared" si="32"/>
        <v>0</v>
      </c>
    </row>
    <row r="661" spans="1:55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1144010</v>
      </c>
      <c r="X661" s="77">
        <v>0</v>
      </c>
      <c r="Y661" s="77">
        <v>0</v>
      </c>
      <c r="Z661" s="77">
        <v>4833.4399999999996</v>
      </c>
      <c r="AA661" s="77">
        <v>0</v>
      </c>
      <c r="AB661" s="77">
        <v>0</v>
      </c>
      <c r="AC661" s="77">
        <v>0</v>
      </c>
      <c r="AD661" s="77">
        <v>1144010</v>
      </c>
      <c r="AE661" s="148">
        <v>43879</v>
      </c>
      <c r="AF661" s="148">
        <v>45706</v>
      </c>
      <c r="AG661" s="149">
        <v>2288020</v>
      </c>
      <c r="AH661" s="83">
        <v>0.3</v>
      </c>
      <c r="AI661" s="83">
        <v>5</v>
      </c>
      <c r="AJ661" s="150">
        <v>5.0700000000000002E-2</v>
      </c>
      <c r="AK661" s="79" t="s">
        <v>651</v>
      </c>
      <c r="AL661" s="79" t="s">
        <v>652</v>
      </c>
      <c r="AM661" s="144">
        <v>0</v>
      </c>
      <c r="AN661" s="144">
        <v>0</v>
      </c>
      <c r="AO661" s="144">
        <v>0</v>
      </c>
      <c r="AP661" s="144">
        <v>1144010</v>
      </c>
      <c r="AQ661" s="144">
        <v>0</v>
      </c>
      <c r="AR661" s="144">
        <v>0</v>
      </c>
      <c r="AS661" s="144">
        <v>0</v>
      </c>
      <c r="AT661" s="144">
        <v>0</v>
      </c>
      <c r="AU661" s="144">
        <v>0</v>
      </c>
      <c r="AV661" s="144">
        <v>0</v>
      </c>
      <c r="AW661" s="144">
        <v>0</v>
      </c>
      <c r="AX661" s="144">
        <v>0</v>
      </c>
      <c r="AY661" s="144">
        <v>0</v>
      </c>
      <c r="AZ661" s="144">
        <v>0</v>
      </c>
      <c r="BA661" s="22">
        <f t="shared" si="30"/>
        <v>0</v>
      </c>
      <c r="BB661" s="22">
        <f t="shared" si="31"/>
        <v>1144010</v>
      </c>
      <c r="BC661" s="22">
        <f t="shared" si="32"/>
        <v>1144010</v>
      </c>
    </row>
    <row r="662" spans="1:55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8">
        <v>43879</v>
      </c>
      <c r="AF662" s="148">
        <v>46071</v>
      </c>
      <c r="AG662" s="149">
        <v>2595852.5</v>
      </c>
      <c r="AH662" s="83">
        <v>1.3</v>
      </c>
      <c r="AI662" s="83">
        <v>6</v>
      </c>
      <c r="AJ662" s="150">
        <v>5.3600000000000002E-2</v>
      </c>
      <c r="AK662" s="79" t="s">
        <v>651</v>
      </c>
      <c r="AL662" s="79" t="s">
        <v>652</v>
      </c>
      <c r="AM662" s="144">
        <v>0</v>
      </c>
      <c r="AN662" s="144">
        <v>0</v>
      </c>
      <c r="AO662" s="144">
        <v>0</v>
      </c>
      <c r="AP662" s="144">
        <v>0</v>
      </c>
      <c r="AQ662" s="144">
        <v>0</v>
      </c>
      <c r="AR662" s="144">
        <v>0</v>
      </c>
      <c r="AS662" s="144">
        <v>0</v>
      </c>
      <c r="AT662" s="144">
        <v>0</v>
      </c>
      <c r="AU662" s="144">
        <v>0</v>
      </c>
      <c r="AV662" s="144">
        <v>1297926.25</v>
      </c>
      <c r="AW662" s="144">
        <v>0</v>
      </c>
      <c r="AX662" s="144">
        <v>0</v>
      </c>
      <c r="AY662" s="144">
        <v>0</v>
      </c>
      <c r="AZ662" s="144">
        <v>0</v>
      </c>
      <c r="BA662" s="22">
        <f t="shared" si="30"/>
        <v>0</v>
      </c>
      <c r="BB662" s="22">
        <f t="shared" si="31"/>
        <v>1297926.25</v>
      </c>
      <c r="BC662" s="22">
        <f t="shared" si="32"/>
        <v>1297926.25</v>
      </c>
    </row>
    <row r="663" spans="1:55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8">
        <v>43879</v>
      </c>
      <c r="AF663" s="148">
        <v>46436</v>
      </c>
      <c r="AG663" s="149">
        <v>1675600</v>
      </c>
      <c r="AH663" s="83">
        <v>2.2999999999999998</v>
      </c>
      <c r="AI663" s="83">
        <v>7</v>
      </c>
      <c r="AJ663" s="150">
        <v>5.6399999999999999E-2</v>
      </c>
      <c r="AK663" s="79" t="s">
        <v>651</v>
      </c>
      <c r="AL663" s="79" t="s">
        <v>652</v>
      </c>
      <c r="AM663" s="144">
        <v>0</v>
      </c>
      <c r="AN663" s="144">
        <v>0</v>
      </c>
      <c r="AO663" s="144">
        <v>0</v>
      </c>
      <c r="AP663" s="144">
        <v>0</v>
      </c>
      <c r="AQ663" s="144">
        <v>0</v>
      </c>
      <c r="AR663" s="144">
        <v>0</v>
      </c>
      <c r="AS663" s="144">
        <v>0</v>
      </c>
      <c r="AT663" s="144">
        <v>0</v>
      </c>
      <c r="AU663" s="144">
        <v>0</v>
      </c>
      <c r="AV663" s="144">
        <v>0</v>
      </c>
      <c r="AW663" s="144">
        <v>0</v>
      </c>
      <c r="AX663" s="144">
        <v>0</v>
      </c>
      <c r="AY663" s="144">
        <v>0</v>
      </c>
      <c r="AZ663" s="144">
        <v>0</v>
      </c>
      <c r="BA663" s="22">
        <f t="shared" si="30"/>
        <v>0</v>
      </c>
      <c r="BB663" s="22">
        <f t="shared" si="31"/>
        <v>0</v>
      </c>
      <c r="BC663" s="22">
        <f t="shared" si="32"/>
        <v>0</v>
      </c>
    </row>
    <row r="664" spans="1:55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8">
        <v>43879</v>
      </c>
      <c r="AF664" s="148">
        <v>46801</v>
      </c>
      <c r="AG664" s="149">
        <v>206057.5</v>
      </c>
      <c r="AH664" s="83">
        <v>3.3</v>
      </c>
      <c r="AI664" s="83">
        <v>8</v>
      </c>
      <c r="AJ664" s="150">
        <v>5.9299999999999999E-2</v>
      </c>
      <c r="AK664" s="79" t="s">
        <v>651</v>
      </c>
      <c r="AL664" s="79" t="s">
        <v>652</v>
      </c>
      <c r="AM664" s="144">
        <v>0</v>
      </c>
      <c r="AN664" s="144">
        <v>0</v>
      </c>
      <c r="AO664" s="144">
        <v>0</v>
      </c>
      <c r="AP664" s="144">
        <v>0</v>
      </c>
      <c r="AQ664" s="144">
        <v>0</v>
      </c>
      <c r="AR664" s="144">
        <v>0</v>
      </c>
      <c r="AS664" s="144">
        <v>0</v>
      </c>
      <c r="AT664" s="144">
        <v>0</v>
      </c>
      <c r="AU664" s="144">
        <v>0</v>
      </c>
      <c r="AV664" s="144">
        <v>0</v>
      </c>
      <c r="AW664" s="144">
        <v>0</v>
      </c>
      <c r="AX664" s="144">
        <v>0</v>
      </c>
      <c r="AY664" s="144">
        <v>0</v>
      </c>
      <c r="AZ664" s="144">
        <v>0</v>
      </c>
      <c r="BA664" s="22">
        <f t="shared" si="30"/>
        <v>0</v>
      </c>
      <c r="BB664" s="22">
        <f t="shared" si="31"/>
        <v>0</v>
      </c>
      <c r="BC664" s="22">
        <f t="shared" si="32"/>
        <v>0</v>
      </c>
    </row>
    <row r="665" spans="1:55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8">
        <v>43888</v>
      </c>
      <c r="AF665" s="148">
        <v>45349</v>
      </c>
      <c r="AG665" s="149">
        <v>1413787.5</v>
      </c>
      <c r="AH665" s="83">
        <v>0</v>
      </c>
      <c r="AI665" s="83">
        <v>0</v>
      </c>
      <c r="AJ665" s="150">
        <v>4.7100000000000003E-2</v>
      </c>
      <c r="AK665" s="79" t="s">
        <v>651</v>
      </c>
      <c r="AL665" s="79" t="s">
        <v>652</v>
      </c>
      <c r="AM665" s="144">
        <v>0</v>
      </c>
      <c r="AN665" s="144">
        <v>0</v>
      </c>
      <c r="AO665" s="144">
        <v>0</v>
      </c>
      <c r="AP665" s="144">
        <v>0</v>
      </c>
      <c r="AQ665" s="144">
        <v>0</v>
      </c>
      <c r="AR665" s="144">
        <v>0</v>
      </c>
      <c r="AS665" s="144">
        <v>0</v>
      </c>
      <c r="AT665" s="144">
        <v>0</v>
      </c>
      <c r="AU665" s="144">
        <v>0</v>
      </c>
      <c r="AV665" s="144">
        <v>0</v>
      </c>
      <c r="AW665" s="144">
        <v>0</v>
      </c>
      <c r="AX665" s="144">
        <v>0</v>
      </c>
      <c r="AY665" s="144">
        <v>0</v>
      </c>
      <c r="AZ665" s="144">
        <v>0</v>
      </c>
      <c r="BA665" s="22">
        <f t="shared" si="30"/>
        <v>0</v>
      </c>
      <c r="BB665" s="22">
        <f t="shared" si="31"/>
        <v>0</v>
      </c>
      <c r="BC665" s="22">
        <f t="shared" si="32"/>
        <v>0</v>
      </c>
    </row>
    <row r="666" spans="1:55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635061.25</v>
      </c>
      <c r="X666" s="77">
        <v>0</v>
      </c>
      <c r="Y666" s="77">
        <v>0</v>
      </c>
      <c r="Z666" s="77">
        <v>2683.13</v>
      </c>
      <c r="AA666" s="77">
        <v>0</v>
      </c>
      <c r="AB666" s="77">
        <v>0</v>
      </c>
      <c r="AC666" s="77">
        <v>0</v>
      </c>
      <c r="AD666" s="77">
        <v>635061.25</v>
      </c>
      <c r="AE666" s="148">
        <v>43888</v>
      </c>
      <c r="AF666" s="148">
        <v>45715</v>
      </c>
      <c r="AG666" s="149">
        <v>1270122.5</v>
      </c>
      <c r="AH666" s="83">
        <v>0.32500000000000001</v>
      </c>
      <c r="AI666" s="83">
        <v>5</v>
      </c>
      <c r="AJ666" s="150">
        <v>5.0700000000000002E-2</v>
      </c>
      <c r="AK666" s="79" t="s">
        <v>651</v>
      </c>
      <c r="AL666" s="79" t="s">
        <v>652</v>
      </c>
      <c r="AM666" s="144">
        <v>0</v>
      </c>
      <c r="AN666" s="144">
        <v>0</v>
      </c>
      <c r="AO666" s="144">
        <v>0</v>
      </c>
      <c r="AP666" s="144">
        <v>635061.25</v>
      </c>
      <c r="AQ666" s="144">
        <v>0</v>
      </c>
      <c r="AR666" s="144">
        <v>0</v>
      </c>
      <c r="AS666" s="144">
        <v>0</v>
      </c>
      <c r="AT666" s="144">
        <v>0</v>
      </c>
      <c r="AU666" s="144">
        <v>0</v>
      </c>
      <c r="AV666" s="144">
        <v>0</v>
      </c>
      <c r="AW666" s="144">
        <v>0</v>
      </c>
      <c r="AX666" s="144">
        <v>0</v>
      </c>
      <c r="AY666" s="144">
        <v>0</v>
      </c>
      <c r="AZ666" s="144">
        <v>0</v>
      </c>
      <c r="BA666" s="22">
        <f t="shared" si="30"/>
        <v>0</v>
      </c>
      <c r="BB666" s="22">
        <f t="shared" si="31"/>
        <v>635061.25</v>
      </c>
      <c r="BC666" s="22">
        <f t="shared" si="32"/>
        <v>635061.25</v>
      </c>
    </row>
    <row r="667" spans="1:55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8">
        <v>43888</v>
      </c>
      <c r="AF667" s="148">
        <v>46080</v>
      </c>
      <c r="AG667" s="149">
        <v>1265697.5</v>
      </c>
      <c r="AH667" s="83">
        <v>1.325</v>
      </c>
      <c r="AI667" s="83">
        <v>6</v>
      </c>
      <c r="AJ667" s="150">
        <v>5.3600000000000002E-2</v>
      </c>
      <c r="AK667" s="79" t="s">
        <v>651</v>
      </c>
      <c r="AL667" s="79" t="s">
        <v>652</v>
      </c>
      <c r="AM667" s="144">
        <v>0</v>
      </c>
      <c r="AN667" s="144">
        <v>0</v>
      </c>
      <c r="AO667" s="144">
        <v>0</v>
      </c>
      <c r="AP667" s="144">
        <v>0</v>
      </c>
      <c r="AQ667" s="144">
        <v>0</v>
      </c>
      <c r="AR667" s="144">
        <v>0</v>
      </c>
      <c r="AS667" s="144">
        <v>0</v>
      </c>
      <c r="AT667" s="144">
        <v>0</v>
      </c>
      <c r="AU667" s="144">
        <v>0</v>
      </c>
      <c r="AV667" s="144">
        <v>632848.75</v>
      </c>
      <c r="AW667" s="144">
        <v>0</v>
      </c>
      <c r="AX667" s="144">
        <v>0</v>
      </c>
      <c r="AY667" s="144">
        <v>0</v>
      </c>
      <c r="AZ667" s="144">
        <v>0</v>
      </c>
      <c r="BA667" s="22">
        <f t="shared" si="30"/>
        <v>0</v>
      </c>
      <c r="BB667" s="22">
        <f t="shared" si="31"/>
        <v>632848.75</v>
      </c>
      <c r="BC667" s="22">
        <f t="shared" si="32"/>
        <v>632848.75</v>
      </c>
    </row>
    <row r="668" spans="1:55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8">
        <v>43888</v>
      </c>
      <c r="AF668" s="148">
        <v>46445</v>
      </c>
      <c r="AG668" s="149">
        <v>1359065</v>
      </c>
      <c r="AH668" s="83">
        <v>2.3250000000000002</v>
      </c>
      <c r="AI668" s="83">
        <v>7</v>
      </c>
      <c r="AJ668" s="150">
        <v>5.6399999999999999E-2</v>
      </c>
      <c r="AK668" s="79" t="s">
        <v>651</v>
      </c>
      <c r="AL668" s="79" t="s">
        <v>652</v>
      </c>
      <c r="AM668" s="144">
        <v>0</v>
      </c>
      <c r="AN668" s="144">
        <v>0</v>
      </c>
      <c r="AO668" s="144">
        <v>0</v>
      </c>
      <c r="AP668" s="144">
        <v>0</v>
      </c>
      <c r="AQ668" s="144">
        <v>0</v>
      </c>
      <c r="AR668" s="144">
        <v>0</v>
      </c>
      <c r="AS668" s="144">
        <v>0</v>
      </c>
      <c r="AT668" s="144">
        <v>0</v>
      </c>
      <c r="AU668" s="144">
        <v>0</v>
      </c>
      <c r="AV668" s="144">
        <v>0</v>
      </c>
      <c r="AW668" s="144">
        <v>0</v>
      </c>
      <c r="AX668" s="144">
        <v>0</v>
      </c>
      <c r="AY668" s="144">
        <v>0</v>
      </c>
      <c r="AZ668" s="144">
        <v>0</v>
      </c>
      <c r="BA668" s="22">
        <f t="shared" si="30"/>
        <v>0</v>
      </c>
      <c r="BB668" s="22">
        <f t="shared" si="31"/>
        <v>0</v>
      </c>
      <c r="BC668" s="22">
        <f t="shared" si="32"/>
        <v>0</v>
      </c>
    </row>
    <row r="669" spans="1:55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8">
        <v>43888</v>
      </c>
      <c r="AF669" s="148">
        <v>46810</v>
      </c>
      <c r="AG669" s="149">
        <v>413737.5</v>
      </c>
      <c r="AH669" s="83">
        <v>3.3250000000000002</v>
      </c>
      <c r="AI669" s="83">
        <v>8</v>
      </c>
      <c r="AJ669" s="150">
        <v>5.9299999999999999E-2</v>
      </c>
      <c r="AK669" s="79" t="s">
        <v>651</v>
      </c>
      <c r="AL669" s="79" t="s">
        <v>652</v>
      </c>
      <c r="AM669" s="144">
        <v>0</v>
      </c>
      <c r="AN669" s="144">
        <v>0</v>
      </c>
      <c r="AO669" s="144">
        <v>0</v>
      </c>
      <c r="AP669" s="144">
        <v>0</v>
      </c>
      <c r="AQ669" s="144">
        <v>0</v>
      </c>
      <c r="AR669" s="144">
        <v>0</v>
      </c>
      <c r="AS669" s="144">
        <v>0</v>
      </c>
      <c r="AT669" s="144">
        <v>0</v>
      </c>
      <c r="AU669" s="144">
        <v>0</v>
      </c>
      <c r="AV669" s="144">
        <v>0</v>
      </c>
      <c r="AW669" s="144">
        <v>0</v>
      </c>
      <c r="AX669" s="144">
        <v>0</v>
      </c>
      <c r="AY669" s="144">
        <v>0</v>
      </c>
      <c r="AZ669" s="144">
        <v>0</v>
      </c>
      <c r="BA669" s="22">
        <f t="shared" si="30"/>
        <v>0</v>
      </c>
      <c r="BB669" s="22">
        <f t="shared" si="31"/>
        <v>0</v>
      </c>
      <c r="BC669" s="22">
        <f t="shared" si="32"/>
        <v>0</v>
      </c>
    </row>
    <row r="670" spans="1:55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8">
        <v>43900</v>
      </c>
      <c r="AF670" s="148">
        <v>45361</v>
      </c>
      <c r="AG670" s="149">
        <v>1486062.5</v>
      </c>
      <c r="AH670" s="83">
        <v>0</v>
      </c>
      <c r="AI670" s="83">
        <v>0</v>
      </c>
      <c r="AJ670" s="150">
        <v>4.7100000000000003E-2</v>
      </c>
      <c r="AK670" s="79" t="s">
        <v>651</v>
      </c>
      <c r="AL670" s="79" t="s">
        <v>652</v>
      </c>
      <c r="AM670" s="144">
        <v>0</v>
      </c>
      <c r="AN670" s="144">
        <v>0</v>
      </c>
      <c r="AO670" s="144">
        <v>0</v>
      </c>
      <c r="AP670" s="144">
        <v>0</v>
      </c>
      <c r="AQ670" s="144">
        <v>0</v>
      </c>
      <c r="AR670" s="144">
        <v>0</v>
      </c>
      <c r="AS670" s="144">
        <v>0</v>
      </c>
      <c r="AT670" s="144">
        <v>0</v>
      </c>
      <c r="AU670" s="144">
        <v>0</v>
      </c>
      <c r="AV670" s="144">
        <v>0</v>
      </c>
      <c r="AW670" s="144">
        <v>0</v>
      </c>
      <c r="AX670" s="144">
        <v>0</v>
      </c>
      <c r="AY670" s="144">
        <v>0</v>
      </c>
      <c r="AZ670" s="144">
        <v>0</v>
      </c>
      <c r="BA670" s="22">
        <f t="shared" si="30"/>
        <v>0</v>
      </c>
      <c r="BB670" s="22">
        <f t="shared" si="31"/>
        <v>0</v>
      </c>
      <c r="BC670" s="22">
        <f t="shared" si="32"/>
        <v>0</v>
      </c>
    </row>
    <row r="671" spans="1:55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1954080</v>
      </c>
      <c r="X671" s="77">
        <v>0</v>
      </c>
      <c r="Y671" s="77">
        <v>0</v>
      </c>
      <c r="Z671" s="77">
        <v>8255.99</v>
      </c>
      <c r="AA671" s="77">
        <v>0</v>
      </c>
      <c r="AB671" s="77">
        <v>0</v>
      </c>
      <c r="AC671" s="77">
        <v>0</v>
      </c>
      <c r="AD671" s="77">
        <v>1954080</v>
      </c>
      <c r="AE671" s="148">
        <v>43900</v>
      </c>
      <c r="AF671" s="148">
        <v>45726</v>
      </c>
      <c r="AG671" s="149">
        <v>3908160</v>
      </c>
      <c r="AH671" s="83">
        <v>0.3611111111111111</v>
      </c>
      <c r="AI671" s="83">
        <v>5</v>
      </c>
      <c r="AJ671" s="150">
        <v>5.0700000000000002E-2</v>
      </c>
      <c r="AK671" s="79" t="s">
        <v>651</v>
      </c>
      <c r="AL671" s="79" t="s">
        <v>652</v>
      </c>
      <c r="AM671" s="144">
        <v>0</v>
      </c>
      <c r="AN671" s="144">
        <v>0</v>
      </c>
      <c r="AO671" s="144">
        <v>0</v>
      </c>
      <c r="AP671" s="144">
        <v>0</v>
      </c>
      <c r="AQ671" s="144">
        <v>1954080</v>
      </c>
      <c r="AR671" s="144">
        <v>0</v>
      </c>
      <c r="AS671" s="144">
        <v>0</v>
      </c>
      <c r="AT671" s="144">
        <v>0</v>
      </c>
      <c r="AU671" s="144">
        <v>0</v>
      </c>
      <c r="AV671" s="144">
        <v>0</v>
      </c>
      <c r="AW671" s="144">
        <v>0</v>
      </c>
      <c r="AX671" s="144">
        <v>0</v>
      </c>
      <c r="AY671" s="144">
        <v>0</v>
      </c>
      <c r="AZ671" s="144">
        <v>0</v>
      </c>
      <c r="BA671" s="22">
        <f t="shared" si="30"/>
        <v>0</v>
      </c>
      <c r="BB671" s="22">
        <f t="shared" si="31"/>
        <v>1954080</v>
      </c>
      <c r="BC671" s="22">
        <f t="shared" si="32"/>
        <v>1954080</v>
      </c>
    </row>
    <row r="672" spans="1:55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8">
        <v>43900</v>
      </c>
      <c r="AF672" s="148">
        <v>46091</v>
      </c>
      <c r="AG672" s="149">
        <v>2899407.5</v>
      </c>
      <c r="AH672" s="83">
        <v>1.3611111111111112</v>
      </c>
      <c r="AI672" s="83">
        <v>6</v>
      </c>
      <c r="AJ672" s="150">
        <v>5.3600000000000002E-2</v>
      </c>
      <c r="AK672" s="79" t="s">
        <v>651</v>
      </c>
      <c r="AL672" s="79" t="s">
        <v>652</v>
      </c>
      <c r="AM672" s="144">
        <v>0</v>
      </c>
      <c r="AN672" s="144">
        <v>0</v>
      </c>
      <c r="AO672" s="144">
        <v>0</v>
      </c>
      <c r="AP672" s="144">
        <v>0</v>
      </c>
      <c r="AQ672" s="144">
        <v>0</v>
      </c>
      <c r="AR672" s="144">
        <v>0</v>
      </c>
      <c r="AS672" s="144">
        <v>0</v>
      </c>
      <c r="AT672" s="144">
        <v>0</v>
      </c>
      <c r="AU672" s="144">
        <v>0</v>
      </c>
      <c r="AV672" s="144">
        <v>0</v>
      </c>
      <c r="AW672" s="144">
        <v>1449703.75</v>
      </c>
      <c r="AX672" s="144">
        <v>0</v>
      </c>
      <c r="AY672" s="144">
        <v>0</v>
      </c>
      <c r="AZ672" s="144">
        <v>0</v>
      </c>
      <c r="BA672" s="22">
        <f t="shared" si="30"/>
        <v>0</v>
      </c>
      <c r="BB672" s="22">
        <f t="shared" si="31"/>
        <v>1449703.75</v>
      </c>
      <c r="BC672" s="22">
        <f t="shared" si="32"/>
        <v>1449703.75</v>
      </c>
    </row>
    <row r="673" spans="1:55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8">
        <v>43900</v>
      </c>
      <c r="AF673" s="148">
        <v>46456</v>
      </c>
      <c r="AG673" s="149">
        <v>854172.5</v>
      </c>
      <c r="AH673" s="83">
        <v>2.3611111111111112</v>
      </c>
      <c r="AI673" s="83">
        <v>7</v>
      </c>
      <c r="AJ673" s="150">
        <v>5.6399999999999999E-2</v>
      </c>
      <c r="AK673" s="79" t="s">
        <v>651</v>
      </c>
      <c r="AL673" s="79" t="s">
        <v>652</v>
      </c>
      <c r="AM673" s="144">
        <v>0</v>
      </c>
      <c r="AN673" s="144">
        <v>0</v>
      </c>
      <c r="AO673" s="144">
        <v>0</v>
      </c>
      <c r="AP673" s="144">
        <v>0</v>
      </c>
      <c r="AQ673" s="144">
        <v>0</v>
      </c>
      <c r="AR673" s="144">
        <v>0</v>
      </c>
      <c r="AS673" s="144">
        <v>0</v>
      </c>
      <c r="AT673" s="144">
        <v>0</v>
      </c>
      <c r="AU673" s="144">
        <v>0</v>
      </c>
      <c r="AV673" s="144">
        <v>0</v>
      </c>
      <c r="AW673" s="144">
        <v>0</v>
      </c>
      <c r="AX673" s="144">
        <v>0</v>
      </c>
      <c r="AY673" s="144">
        <v>0</v>
      </c>
      <c r="AZ673" s="144">
        <v>0</v>
      </c>
      <c r="BA673" s="22">
        <f t="shared" si="30"/>
        <v>0</v>
      </c>
      <c r="BB673" s="22">
        <f t="shared" si="31"/>
        <v>0</v>
      </c>
      <c r="BC673" s="22">
        <f t="shared" si="32"/>
        <v>0</v>
      </c>
    </row>
    <row r="674" spans="1:55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8">
        <v>43900</v>
      </c>
      <c r="AF674" s="148">
        <v>47187</v>
      </c>
      <c r="AG674" s="149">
        <v>50002.5</v>
      </c>
      <c r="AH674" s="83">
        <v>4.3611111111111107</v>
      </c>
      <c r="AI674" s="83">
        <v>9</v>
      </c>
      <c r="AJ674" s="150">
        <v>6.2100000000000002E-2</v>
      </c>
      <c r="AK674" s="79" t="s">
        <v>651</v>
      </c>
      <c r="AL674" s="79" t="s">
        <v>652</v>
      </c>
      <c r="AM674" s="144">
        <v>0</v>
      </c>
      <c r="AN674" s="144">
        <v>0</v>
      </c>
      <c r="AO674" s="144">
        <v>0</v>
      </c>
      <c r="AP674" s="144">
        <v>0</v>
      </c>
      <c r="AQ674" s="144">
        <v>0</v>
      </c>
      <c r="AR674" s="144">
        <v>0</v>
      </c>
      <c r="AS674" s="144">
        <v>0</v>
      </c>
      <c r="AT674" s="144">
        <v>0</v>
      </c>
      <c r="AU674" s="144">
        <v>0</v>
      </c>
      <c r="AV674" s="144">
        <v>0</v>
      </c>
      <c r="AW674" s="144">
        <v>0</v>
      </c>
      <c r="AX674" s="144">
        <v>0</v>
      </c>
      <c r="AY674" s="144">
        <v>0</v>
      </c>
      <c r="AZ674" s="144">
        <v>0</v>
      </c>
      <c r="BA674" s="22">
        <f t="shared" si="30"/>
        <v>0</v>
      </c>
      <c r="BB674" s="22">
        <f t="shared" si="31"/>
        <v>0</v>
      </c>
      <c r="BC674" s="22">
        <f t="shared" si="32"/>
        <v>0</v>
      </c>
    </row>
    <row r="675" spans="1:55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8">
        <v>43908</v>
      </c>
      <c r="AF675" s="148">
        <v>45369</v>
      </c>
      <c r="AG675" s="149">
        <v>246325</v>
      </c>
      <c r="AH675" s="83">
        <v>0</v>
      </c>
      <c r="AI675" s="83">
        <v>0</v>
      </c>
      <c r="AJ675" s="150">
        <v>4.7100000000000003E-2</v>
      </c>
      <c r="AK675" s="79" t="s">
        <v>651</v>
      </c>
      <c r="AL675" s="79" t="s">
        <v>652</v>
      </c>
      <c r="AM675" s="144">
        <v>0</v>
      </c>
      <c r="AN675" s="144">
        <v>0</v>
      </c>
      <c r="AO675" s="144">
        <v>0</v>
      </c>
      <c r="AP675" s="144">
        <v>0</v>
      </c>
      <c r="AQ675" s="144">
        <v>0</v>
      </c>
      <c r="AR675" s="144">
        <v>0</v>
      </c>
      <c r="AS675" s="144">
        <v>0</v>
      </c>
      <c r="AT675" s="144">
        <v>0</v>
      </c>
      <c r="AU675" s="144">
        <v>0</v>
      </c>
      <c r="AV675" s="144">
        <v>0</v>
      </c>
      <c r="AW675" s="144">
        <v>0</v>
      </c>
      <c r="AX675" s="144">
        <v>0</v>
      </c>
      <c r="AY675" s="144">
        <v>0</v>
      </c>
      <c r="AZ675" s="144">
        <v>0</v>
      </c>
      <c r="BA675" s="22">
        <f t="shared" si="30"/>
        <v>0</v>
      </c>
      <c r="BB675" s="22">
        <f t="shared" si="31"/>
        <v>0</v>
      </c>
      <c r="BC675" s="22">
        <f t="shared" si="32"/>
        <v>0</v>
      </c>
    </row>
    <row r="676" spans="1:55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1108315</v>
      </c>
      <c r="X676" s="77">
        <v>0</v>
      </c>
      <c r="Y676" s="77">
        <v>0</v>
      </c>
      <c r="Z676" s="77">
        <v>4682.63</v>
      </c>
      <c r="AA676" s="77">
        <v>0</v>
      </c>
      <c r="AB676" s="77">
        <v>0</v>
      </c>
      <c r="AC676" s="77">
        <v>0</v>
      </c>
      <c r="AD676" s="77">
        <v>1108315</v>
      </c>
      <c r="AE676" s="148">
        <v>43908</v>
      </c>
      <c r="AF676" s="148">
        <v>45734</v>
      </c>
      <c r="AG676" s="149">
        <v>2216630</v>
      </c>
      <c r="AH676" s="83">
        <v>0.38333333333333336</v>
      </c>
      <c r="AI676" s="83">
        <v>5</v>
      </c>
      <c r="AJ676" s="150">
        <v>5.0700000000000002E-2</v>
      </c>
      <c r="AK676" s="79" t="s">
        <v>651</v>
      </c>
      <c r="AL676" s="79" t="s">
        <v>652</v>
      </c>
      <c r="AM676" s="144">
        <v>0</v>
      </c>
      <c r="AN676" s="144">
        <v>0</v>
      </c>
      <c r="AO676" s="144">
        <v>0</v>
      </c>
      <c r="AP676" s="144">
        <v>0</v>
      </c>
      <c r="AQ676" s="144">
        <v>1108315</v>
      </c>
      <c r="AR676" s="144">
        <v>0</v>
      </c>
      <c r="AS676" s="144">
        <v>0</v>
      </c>
      <c r="AT676" s="144">
        <v>0</v>
      </c>
      <c r="AU676" s="144">
        <v>0</v>
      </c>
      <c r="AV676" s="144">
        <v>0</v>
      </c>
      <c r="AW676" s="144">
        <v>0</v>
      </c>
      <c r="AX676" s="144">
        <v>0</v>
      </c>
      <c r="AY676" s="144">
        <v>0</v>
      </c>
      <c r="AZ676" s="144">
        <v>0</v>
      </c>
      <c r="BA676" s="22">
        <f t="shared" si="30"/>
        <v>0</v>
      </c>
      <c r="BB676" s="22">
        <f t="shared" si="31"/>
        <v>1108315</v>
      </c>
      <c r="BC676" s="22">
        <f t="shared" si="32"/>
        <v>1108315</v>
      </c>
    </row>
    <row r="677" spans="1:55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8">
        <v>43908</v>
      </c>
      <c r="AF677" s="148">
        <v>46099</v>
      </c>
      <c r="AG677" s="149">
        <v>3888690</v>
      </c>
      <c r="AH677" s="83">
        <v>1.3833333333333333</v>
      </c>
      <c r="AI677" s="83">
        <v>6</v>
      </c>
      <c r="AJ677" s="150">
        <v>5.3600000000000002E-2</v>
      </c>
      <c r="AK677" s="79" t="s">
        <v>651</v>
      </c>
      <c r="AL677" s="79" t="s">
        <v>652</v>
      </c>
      <c r="AM677" s="144">
        <v>0</v>
      </c>
      <c r="AN677" s="144">
        <v>0</v>
      </c>
      <c r="AO677" s="144">
        <v>0</v>
      </c>
      <c r="AP677" s="144">
        <v>0</v>
      </c>
      <c r="AQ677" s="144">
        <v>0</v>
      </c>
      <c r="AR677" s="144">
        <v>0</v>
      </c>
      <c r="AS677" s="144">
        <v>0</v>
      </c>
      <c r="AT677" s="144">
        <v>0</v>
      </c>
      <c r="AU677" s="144">
        <v>0</v>
      </c>
      <c r="AV677" s="144">
        <v>0</v>
      </c>
      <c r="AW677" s="144">
        <v>1944345</v>
      </c>
      <c r="AX677" s="144">
        <v>0</v>
      </c>
      <c r="AY677" s="144">
        <v>0</v>
      </c>
      <c r="AZ677" s="144">
        <v>0</v>
      </c>
      <c r="BA677" s="22">
        <f t="shared" si="30"/>
        <v>0</v>
      </c>
      <c r="BB677" s="22">
        <f t="shared" si="31"/>
        <v>1944345</v>
      </c>
      <c r="BC677" s="22">
        <f t="shared" si="32"/>
        <v>1944345</v>
      </c>
    </row>
    <row r="678" spans="1:55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8">
        <v>43908</v>
      </c>
      <c r="AF678" s="148">
        <v>46464</v>
      </c>
      <c r="AG678" s="149">
        <v>3249425</v>
      </c>
      <c r="AH678" s="83">
        <v>2.3833333333333333</v>
      </c>
      <c r="AI678" s="83">
        <v>7</v>
      </c>
      <c r="AJ678" s="150">
        <v>5.6399999999999999E-2</v>
      </c>
      <c r="AK678" s="79" t="s">
        <v>651</v>
      </c>
      <c r="AL678" s="79" t="s">
        <v>652</v>
      </c>
      <c r="AM678" s="144">
        <v>0</v>
      </c>
      <c r="AN678" s="144">
        <v>0</v>
      </c>
      <c r="AO678" s="144">
        <v>0</v>
      </c>
      <c r="AP678" s="144">
        <v>0</v>
      </c>
      <c r="AQ678" s="144">
        <v>0</v>
      </c>
      <c r="AR678" s="144">
        <v>0</v>
      </c>
      <c r="AS678" s="144">
        <v>0</v>
      </c>
      <c r="AT678" s="144">
        <v>0</v>
      </c>
      <c r="AU678" s="144">
        <v>0</v>
      </c>
      <c r="AV678" s="144">
        <v>0</v>
      </c>
      <c r="AW678" s="144">
        <v>0</v>
      </c>
      <c r="AX678" s="144">
        <v>0</v>
      </c>
      <c r="AY678" s="144">
        <v>0</v>
      </c>
      <c r="AZ678" s="144">
        <v>0</v>
      </c>
      <c r="BA678" s="22">
        <f t="shared" si="30"/>
        <v>0</v>
      </c>
      <c r="BB678" s="22">
        <f t="shared" si="31"/>
        <v>0</v>
      </c>
      <c r="BC678" s="22">
        <f t="shared" si="32"/>
        <v>0</v>
      </c>
    </row>
    <row r="679" spans="1:55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8">
        <v>43917</v>
      </c>
      <c r="AF679" s="148">
        <v>45378</v>
      </c>
      <c r="AG679" s="149">
        <v>246472.5</v>
      </c>
      <c r="AH679" s="83">
        <v>0</v>
      </c>
      <c r="AI679" s="83">
        <v>0</v>
      </c>
      <c r="AJ679" s="150">
        <v>4.7100000000000003E-2</v>
      </c>
      <c r="AK679" s="79" t="s">
        <v>651</v>
      </c>
      <c r="AL679" s="79" t="s">
        <v>652</v>
      </c>
      <c r="AM679" s="144">
        <v>0</v>
      </c>
      <c r="AN679" s="144">
        <v>0</v>
      </c>
      <c r="AO679" s="144">
        <v>0</v>
      </c>
      <c r="AP679" s="144">
        <v>0</v>
      </c>
      <c r="AQ679" s="144">
        <v>0</v>
      </c>
      <c r="AR679" s="144">
        <v>0</v>
      </c>
      <c r="AS679" s="144">
        <v>0</v>
      </c>
      <c r="AT679" s="144">
        <v>0</v>
      </c>
      <c r="AU679" s="144">
        <v>0</v>
      </c>
      <c r="AV679" s="144">
        <v>0</v>
      </c>
      <c r="AW679" s="144">
        <v>0</v>
      </c>
      <c r="AX679" s="144">
        <v>0</v>
      </c>
      <c r="AY679" s="144">
        <v>0</v>
      </c>
      <c r="AZ679" s="144">
        <v>0</v>
      </c>
      <c r="BA679" s="22">
        <f t="shared" si="30"/>
        <v>0</v>
      </c>
      <c r="BB679" s="22">
        <f t="shared" si="31"/>
        <v>0</v>
      </c>
      <c r="BC679" s="22">
        <f t="shared" si="32"/>
        <v>0</v>
      </c>
    </row>
    <row r="680" spans="1:55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141821.25</v>
      </c>
      <c r="X680" s="77">
        <v>0</v>
      </c>
      <c r="Y680" s="77">
        <v>0</v>
      </c>
      <c r="Z680" s="77">
        <v>599.19000000000005</v>
      </c>
      <c r="AA680" s="77">
        <v>0</v>
      </c>
      <c r="AB680" s="77">
        <v>0</v>
      </c>
      <c r="AC680" s="77">
        <v>0</v>
      </c>
      <c r="AD680" s="77">
        <v>141821.25</v>
      </c>
      <c r="AE680" s="148">
        <v>43917</v>
      </c>
      <c r="AF680" s="148">
        <v>45743</v>
      </c>
      <c r="AG680" s="149">
        <v>283642.5</v>
      </c>
      <c r="AH680" s="83">
        <v>0.40833333333333333</v>
      </c>
      <c r="AI680" s="83">
        <v>5</v>
      </c>
      <c r="AJ680" s="150">
        <v>5.0700000000000002E-2</v>
      </c>
      <c r="AK680" s="79" t="s">
        <v>651</v>
      </c>
      <c r="AL680" s="79" t="s">
        <v>652</v>
      </c>
      <c r="AM680" s="144">
        <v>0</v>
      </c>
      <c r="AN680" s="144">
        <v>0</v>
      </c>
      <c r="AO680" s="144">
        <v>0</v>
      </c>
      <c r="AP680" s="144">
        <v>0</v>
      </c>
      <c r="AQ680" s="144">
        <v>141821.25</v>
      </c>
      <c r="AR680" s="144">
        <v>0</v>
      </c>
      <c r="AS680" s="144">
        <v>0</v>
      </c>
      <c r="AT680" s="144">
        <v>0</v>
      </c>
      <c r="AU680" s="144">
        <v>0</v>
      </c>
      <c r="AV680" s="144">
        <v>0</v>
      </c>
      <c r="AW680" s="144">
        <v>0</v>
      </c>
      <c r="AX680" s="144">
        <v>0</v>
      </c>
      <c r="AY680" s="144">
        <v>0</v>
      </c>
      <c r="AZ680" s="144">
        <v>0</v>
      </c>
      <c r="BA680" s="22">
        <f t="shared" si="30"/>
        <v>0</v>
      </c>
      <c r="BB680" s="22">
        <f t="shared" si="31"/>
        <v>141821.25</v>
      </c>
      <c r="BC680" s="22">
        <f t="shared" si="32"/>
        <v>141821.25</v>
      </c>
    </row>
    <row r="681" spans="1:55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8">
        <v>43917</v>
      </c>
      <c r="AF681" s="148">
        <v>46108</v>
      </c>
      <c r="AG681" s="149">
        <v>1933282.5</v>
      </c>
      <c r="AH681" s="83">
        <v>1.4083333333333334</v>
      </c>
      <c r="AI681" s="83">
        <v>6</v>
      </c>
      <c r="AJ681" s="150">
        <v>5.3600000000000002E-2</v>
      </c>
      <c r="AK681" s="79" t="s">
        <v>651</v>
      </c>
      <c r="AL681" s="79" t="s">
        <v>652</v>
      </c>
      <c r="AM681" s="144">
        <v>0</v>
      </c>
      <c r="AN681" s="144">
        <v>0</v>
      </c>
      <c r="AO681" s="144">
        <v>0</v>
      </c>
      <c r="AP681" s="144">
        <v>0</v>
      </c>
      <c r="AQ681" s="144">
        <v>0</v>
      </c>
      <c r="AR681" s="144">
        <v>0</v>
      </c>
      <c r="AS681" s="144">
        <v>0</v>
      </c>
      <c r="AT681" s="144">
        <v>0</v>
      </c>
      <c r="AU681" s="144">
        <v>0</v>
      </c>
      <c r="AV681" s="144">
        <v>0</v>
      </c>
      <c r="AW681" s="144">
        <v>966641.25</v>
      </c>
      <c r="AX681" s="144">
        <v>0</v>
      </c>
      <c r="AY681" s="144">
        <v>0</v>
      </c>
      <c r="AZ681" s="144">
        <v>0</v>
      </c>
      <c r="BA681" s="22">
        <f t="shared" si="30"/>
        <v>0</v>
      </c>
      <c r="BB681" s="22">
        <f t="shared" si="31"/>
        <v>966641.25</v>
      </c>
      <c r="BC681" s="22">
        <f t="shared" si="32"/>
        <v>966641.25</v>
      </c>
    </row>
    <row r="682" spans="1:55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8">
        <v>43917</v>
      </c>
      <c r="AF682" s="148">
        <v>46473</v>
      </c>
      <c r="AG682" s="149">
        <v>5265012.5</v>
      </c>
      <c r="AH682" s="83">
        <v>2.4083333333333332</v>
      </c>
      <c r="AI682" s="83">
        <v>7</v>
      </c>
      <c r="AJ682" s="150">
        <v>5.6399999999999999E-2</v>
      </c>
      <c r="AK682" s="79" t="s">
        <v>651</v>
      </c>
      <c r="AL682" s="79" t="s">
        <v>652</v>
      </c>
      <c r="AM682" s="144">
        <v>0</v>
      </c>
      <c r="AN682" s="144">
        <v>0</v>
      </c>
      <c r="AO682" s="144">
        <v>0</v>
      </c>
      <c r="AP682" s="144">
        <v>0</v>
      </c>
      <c r="AQ682" s="144">
        <v>0</v>
      </c>
      <c r="AR682" s="144">
        <v>0</v>
      </c>
      <c r="AS682" s="144">
        <v>0</v>
      </c>
      <c r="AT682" s="144">
        <v>0</v>
      </c>
      <c r="AU682" s="144">
        <v>0</v>
      </c>
      <c r="AV682" s="144">
        <v>0</v>
      </c>
      <c r="AW682" s="144">
        <v>0</v>
      </c>
      <c r="AX682" s="144">
        <v>0</v>
      </c>
      <c r="AY682" s="144">
        <v>0</v>
      </c>
      <c r="AZ682" s="144">
        <v>0</v>
      </c>
      <c r="BA682" s="22">
        <f t="shared" si="30"/>
        <v>0</v>
      </c>
      <c r="BB682" s="22">
        <f t="shared" si="31"/>
        <v>0</v>
      </c>
      <c r="BC682" s="22">
        <f t="shared" si="32"/>
        <v>0</v>
      </c>
    </row>
    <row r="683" spans="1:55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8">
        <v>43917</v>
      </c>
      <c r="AF683" s="148">
        <v>46839</v>
      </c>
      <c r="AG683" s="149">
        <v>1959537.5</v>
      </c>
      <c r="AH683" s="83">
        <v>3.4083333333333332</v>
      </c>
      <c r="AI683" s="83">
        <v>8</v>
      </c>
      <c r="AJ683" s="150">
        <v>5.9299999999999999E-2</v>
      </c>
      <c r="AK683" s="79" t="s">
        <v>651</v>
      </c>
      <c r="AL683" s="79" t="s">
        <v>652</v>
      </c>
      <c r="AM683" s="144">
        <v>0</v>
      </c>
      <c r="AN683" s="144">
        <v>0</v>
      </c>
      <c r="AO683" s="144">
        <v>0</v>
      </c>
      <c r="AP683" s="144">
        <v>0</v>
      </c>
      <c r="AQ683" s="144">
        <v>0</v>
      </c>
      <c r="AR683" s="144">
        <v>0</v>
      </c>
      <c r="AS683" s="144">
        <v>0</v>
      </c>
      <c r="AT683" s="144">
        <v>0</v>
      </c>
      <c r="AU683" s="144">
        <v>0</v>
      </c>
      <c r="AV683" s="144">
        <v>0</v>
      </c>
      <c r="AW683" s="144">
        <v>0</v>
      </c>
      <c r="AX683" s="144">
        <v>0</v>
      </c>
      <c r="AY683" s="144">
        <v>0</v>
      </c>
      <c r="AZ683" s="144">
        <v>0</v>
      </c>
      <c r="BA683" s="22">
        <f t="shared" si="30"/>
        <v>0</v>
      </c>
      <c r="BB683" s="22">
        <f t="shared" si="31"/>
        <v>0</v>
      </c>
      <c r="BC683" s="22">
        <f t="shared" si="32"/>
        <v>0</v>
      </c>
    </row>
    <row r="684" spans="1:55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8">
        <v>43917</v>
      </c>
      <c r="AF684" s="148">
        <v>47204</v>
      </c>
      <c r="AG684" s="149">
        <v>265500</v>
      </c>
      <c r="AH684" s="83">
        <v>4.4083333333333332</v>
      </c>
      <c r="AI684" s="83">
        <v>9</v>
      </c>
      <c r="AJ684" s="150">
        <v>6.2100000000000002E-2</v>
      </c>
      <c r="AK684" s="79" t="s">
        <v>651</v>
      </c>
      <c r="AL684" s="79" t="s">
        <v>652</v>
      </c>
      <c r="AM684" s="144">
        <v>0</v>
      </c>
      <c r="AN684" s="144">
        <v>0</v>
      </c>
      <c r="AO684" s="144">
        <v>0</v>
      </c>
      <c r="AP684" s="144">
        <v>0</v>
      </c>
      <c r="AQ684" s="144">
        <v>0</v>
      </c>
      <c r="AR684" s="144">
        <v>0</v>
      </c>
      <c r="AS684" s="144">
        <v>0</v>
      </c>
      <c r="AT684" s="144">
        <v>0</v>
      </c>
      <c r="AU684" s="144">
        <v>0</v>
      </c>
      <c r="AV684" s="144">
        <v>0</v>
      </c>
      <c r="AW684" s="144">
        <v>0</v>
      </c>
      <c r="AX684" s="144">
        <v>0</v>
      </c>
      <c r="AY684" s="144">
        <v>0</v>
      </c>
      <c r="AZ684" s="144">
        <v>0</v>
      </c>
      <c r="BA684" s="22">
        <f t="shared" si="30"/>
        <v>0</v>
      </c>
      <c r="BB684" s="22">
        <f t="shared" si="31"/>
        <v>0</v>
      </c>
      <c r="BC684" s="22">
        <f t="shared" si="32"/>
        <v>0</v>
      </c>
    </row>
    <row r="685" spans="1:55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8">
        <v>43917</v>
      </c>
      <c r="AF685" s="148">
        <v>47569</v>
      </c>
      <c r="AG685" s="149">
        <v>92777.5</v>
      </c>
      <c r="AH685" s="83">
        <v>5.4083333333333332</v>
      </c>
      <c r="AI685" s="83">
        <v>10</v>
      </c>
      <c r="AJ685" s="150">
        <v>6.5000000000000002E-2</v>
      </c>
      <c r="AK685" s="79" t="s">
        <v>651</v>
      </c>
      <c r="AL685" s="79" t="s">
        <v>652</v>
      </c>
      <c r="AM685" s="144">
        <v>0</v>
      </c>
      <c r="AN685" s="144">
        <v>0</v>
      </c>
      <c r="AO685" s="144">
        <v>0</v>
      </c>
      <c r="AP685" s="144">
        <v>0</v>
      </c>
      <c r="AQ685" s="144">
        <v>0</v>
      </c>
      <c r="AR685" s="144">
        <v>0</v>
      </c>
      <c r="AS685" s="144">
        <v>0</v>
      </c>
      <c r="AT685" s="144">
        <v>0</v>
      </c>
      <c r="AU685" s="144">
        <v>0</v>
      </c>
      <c r="AV685" s="144">
        <v>0</v>
      </c>
      <c r="AW685" s="144">
        <v>0</v>
      </c>
      <c r="AX685" s="144">
        <v>0</v>
      </c>
      <c r="AY685" s="144">
        <v>0</v>
      </c>
      <c r="AZ685" s="144">
        <v>0</v>
      </c>
      <c r="BA685" s="22">
        <f t="shared" si="30"/>
        <v>0</v>
      </c>
      <c r="BB685" s="22">
        <f t="shared" si="31"/>
        <v>0</v>
      </c>
      <c r="BC685" s="22">
        <f t="shared" si="32"/>
        <v>0</v>
      </c>
    </row>
    <row r="686" spans="1:55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48">
        <v>43924</v>
      </c>
      <c r="AF686" s="148">
        <v>45385</v>
      </c>
      <c r="AG686" s="149">
        <v>53100</v>
      </c>
      <c r="AH686" s="83">
        <v>0</v>
      </c>
      <c r="AI686" s="83">
        <v>0</v>
      </c>
      <c r="AJ686" s="150">
        <v>4.7100000000000003E-2</v>
      </c>
      <c r="AK686" s="79" t="s">
        <v>651</v>
      </c>
      <c r="AL686" s="79" t="s">
        <v>652</v>
      </c>
      <c r="AM686" s="144">
        <v>0</v>
      </c>
      <c r="AN686" s="144">
        <v>0</v>
      </c>
      <c r="AO686" s="144">
        <v>0</v>
      </c>
      <c r="AP686" s="144">
        <v>0</v>
      </c>
      <c r="AQ686" s="144">
        <v>0</v>
      </c>
      <c r="AR686" s="144">
        <v>0</v>
      </c>
      <c r="AS686" s="144">
        <v>0</v>
      </c>
      <c r="AT686" s="144">
        <v>0</v>
      </c>
      <c r="AU686" s="144">
        <v>0</v>
      </c>
      <c r="AV686" s="144">
        <v>0</v>
      </c>
      <c r="AW686" s="144">
        <v>0</v>
      </c>
      <c r="AX686" s="144">
        <v>0</v>
      </c>
      <c r="AY686" s="144">
        <v>0</v>
      </c>
      <c r="AZ686" s="144">
        <v>0</v>
      </c>
      <c r="BA686" s="22">
        <f t="shared" si="30"/>
        <v>0</v>
      </c>
      <c r="BB686" s="22">
        <f t="shared" si="31"/>
        <v>0</v>
      </c>
      <c r="BC686" s="22">
        <f t="shared" si="32"/>
        <v>0</v>
      </c>
    </row>
    <row r="687" spans="1:55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254363.75</v>
      </c>
      <c r="Z687" s="77">
        <v>2149.37</v>
      </c>
      <c r="AA687" s="77">
        <v>0</v>
      </c>
      <c r="AB687" s="77">
        <v>0</v>
      </c>
      <c r="AC687" s="77">
        <v>0</v>
      </c>
      <c r="AD687" s="77">
        <v>254363.75</v>
      </c>
      <c r="AE687" s="148">
        <v>43924</v>
      </c>
      <c r="AF687" s="148">
        <v>45750</v>
      </c>
      <c r="AG687" s="149">
        <v>508727.5</v>
      </c>
      <c r="AH687" s="83">
        <v>0.42499999999999999</v>
      </c>
      <c r="AI687" s="83">
        <v>5</v>
      </c>
      <c r="AJ687" s="150">
        <v>5.0700000000000002E-2</v>
      </c>
      <c r="AK687" s="79" t="s">
        <v>651</v>
      </c>
      <c r="AL687" s="79" t="s">
        <v>652</v>
      </c>
      <c r="AM687" s="144">
        <v>0</v>
      </c>
      <c r="AN687" s="144">
        <v>0</v>
      </c>
      <c r="AO687" s="144">
        <v>0</v>
      </c>
      <c r="AP687" s="144">
        <v>0</v>
      </c>
      <c r="AQ687" s="144">
        <v>0</v>
      </c>
      <c r="AR687" s="144">
        <v>254363.75</v>
      </c>
      <c r="AS687" s="144">
        <v>0</v>
      </c>
      <c r="AT687" s="144">
        <v>0</v>
      </c>
      <c r="AU687" s="144">
        <v>0</v>
      </c>
      <c r="AV687" s="144">
        <v>0</v>
      </c>
      <c r="AW687" s="144">
        <v>0</v>
      </c>
      <c r="AX687" s="144">
        <v>0</v>
      </c>
      <c r="AY687" s="144">
        <v>0</v>
      </c>
      <c r="AZ687" s="144">
        <v>0</v>
      </c>
      <c r="BA687" s="22">
        <f t="shared" si="30"/>
        <v>0</v>
      </c>
      <c r="BB687" s="22">
        <f t="shared" si="31"/>
        <v>254363.75</v>
      </c>
      <c r="BC687" s="22">
        <f t="shared" si="32"/>
        <v>254363.75</v>
      </c>
    </row>
    <row r="688" spans="1:55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8">
        <v>43924</v>
      </c>
      <c r="AF688" s="148">
        <v>46115</v>
      </c>
      <c r="AG688" s="149">
        <v>1630612.5</v>
      </c>
      <c r="AH688" s="83">
        <v>1.425</v>
      </c>
      <c r="AI688" s="83">
        <v>6</v>
      </c>
      <c r="AJ688" s="150">
        <v>5.3600000000000002E-2</v>
      </c>
      <c r="AK688" s="79" t="s">
        <v>651</v>
      </c>
      <c r="AL688" s="79" t="s">
        <v>652</v>
      </c>
      <c r="AM688" s="144">
        <v>0</v>
      </c>
      <c r="AN688" s="144">
        <v>0</v>
      </c>
      <c r="AO688" s="144">
        <v>0</v>
      </c>
      <c r="AP688" s="144">
        <v>0</v>
      </c>
      <c r="AQ688" s="144">
        <v>0</v>
      </c>
      <c r="AR688" s="144">
        <v>0</v>
      </c>
      <c r="AS688" s="144">
        <v>0</v>
      </c>
      <c r="AT688" s="144">
        <v>0</v>
      </c>
      <c r="AU688" s="144">
        <v>0</v>
      </c>
      <c r="AV688" s="144">
        <v>0</v>
      </c>
      <c r="AW688" s="144">
        <v>0</v>
      </c>
      <c r="AX688" s="144">
        <v>815306.25</v>
      </c>
      <c r="AY688" s="144">
        <v>0</v>
      </c>
      <c r="AZ688" s="144">
        <v>0</v>
      </c>
      <c r="BA688" s="22">
        <f t="shared" si="30"/>
        <v>0</v>
      </c>
      <c r="BB688" s="22">
        <f t="shared" si="31"/>
        <v>815306.25</v>
      </c>
      <c r="BC688" s="22">
        <f t="shared" si="32"/>
        <v>815306.25</v>
      </c>
    </row>
    <row r="689" spans="1:55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8">
        <v>43924</v>
      </c>
      <c r="AF689" s="148">
        <v>46480</v>
      </c>
      <c r="AG689" s="149">
        <v>4615422.5</v>
      </c>
      <c r="AH689" s="83">
        <v>2.4249999999999998</v>
      </c>
      <c r="AI689" s="83">
        <v>7</v>
      </c>
      <c r="AJ689" s="150">
        <v>5.6399999999999999E-2</v>
      </c>
      <c r="AK689" s="79" t="s">
        <v>651</v>
      </c>
      <c r="AL689" s="79" t="s">
        <v>652</v>
      </c>
      <c r="AM689" s="144">
        <v>0</v>
      </c>
      <c r="AN689" s="144">
        <v>0</v>
      </c>
      <c r="AO689" s="144">
        <v>0</v>
      </c>
      <c r="AP689" s="144">
        <v>0</v>
      </c>
      <c r="AQ689" s="144">
        <v>0</v>
      </c>
      <c r="AR689" s="144">
        <v>0</v>
      </c>
      <c r="AS689" s="144">
        <v>0</v>
      </c>
      <c r="AT689" s="144">
        <v>0</v>
      </c>
      <c r="AU689" s="144">
        <v>0</v>
      </c>
      <c r="AV689" s="144">
        <v>0</v>
      </c>
      <c r="AW689" s="144">
        <v>0</v>
      </c>
      <c r="AX689" s="144">
        <v>0</v>
      </c>
      <c r="AY689" s="144">
        <v>0</v>
      </c>
      <c r="AZ689" s="144">
        <v>0</v>
      </c>
      <c r="BA689" s="22">
        <f t="shared" si="30"/>
        <v>0</v>
      </c>
      <c r="BB689" s="22">
        <f t="shared" si="31"/>
        <v>0</v>
      </c>
      <c r="BC689" s="22">
        <f t="shared" si="32"/>
        <v>0</v>
      </c>
    </row>
    <row r="690" spans="1:55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8">
        <v>43924</v>
      </c>
      <c r="AF690" s="148">
        <v>46846</v>
      </c>
      <c r="AG690" s="149">
        <v>2848077.5</v>
      </c>
      <c r="AH690" s="83">
        <v>3.4249999999999998</v>
      </c>
      <c r="AI690" s="83">
        <v>8</v>
      </c>
      <c r="AJ690" s="150">
        <v>5.9299999999999999E-2</v>
      </c>
      <c r="AK690" s="79" t="s">
        <v>651</v>
      </c>
      <c r="AL690" s="79" t="s">
        <v>652</v>
      </c>
      <c r="AM690" s="144">
        <v>0</v>
      </c>
      <c r="AN690" s="144">
        <v>0</v>
      </c>
      <c r="AO690" s="144">
        <v>0</v>
      </c>
      <c r="AP690" s="144">
        <v>0</v>
      </c>
      <c r="AQ690" s="144">
        <v>0</v>
      </c>
      <c r="AR690" s="144">
        <v>0</v>
      </c>
      <c r="AS690" s="144">
        <v>0</v>
      </c>
      <c r="AT690" s="144">
        <v>0</v>
      </c>
      <c r="AU690" s="144">
        <v>0</v>
      </c>
      <c r="AV690" s="144">
        <v>0</v>
      </c>
      <c r="AW690" s="144">
        <v>0</v>
      </c>
      <c r="AX690" s="144">
        <v>0</v>
      </c>
      <c r="AY690" s="144">
        <v>0</v>
      </c>
      <c r="AZ690" s="144">
        <v>0</v>
      </c>
      <c r="BA690" s="22">
        <f t="shared" si="30"/>
        <v>0</v>
      </c>
      <c r="BB690" s="22">
        <f t="shared" si="31"/>
        <v>0</v>
      </c>
      <c r="BC690" s="22">
        <f t="shared" si="32"/>
        <v>0</v>
      </c>
    </row>
    <row r="691" spans="1:55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8">
        <v>43924</v>
      </c>
      <c r="AF691" s="148">
        <v>47211</v>
      </c>
      <c r="AG691" s="149">
        <v>265500</v>
      </c>
      <c r="AH691" s="83">
        <v>4.4249999999999998</v>
      </c>
      <c r="AI691" s="83">
        <v>9</v>
      </c>
      <c r="AJ691" s="150">
        <v>6.2100000000000002E-2</v>
      </c>
      <c r="AK691" s="79" t="s">
        <v>651</v>
      </c>
      <c r="AL691" s="79" t="s">
        <v>652</v>
      </c>
      <c r="AM691" s="144">
        <v>0</v>
      </c>
      <c r="AN691" s="144">
        <v>0</v>
      </c>
      <c r="AO691" s="144">
        <v>0</v>
      </c>
      <c r="AP691" s="144">
        <v>0</v>
      </c>
      <c r="AQ691" s="144">
        <v>0</v>
      </c>
      <c r="AR691" s="144">
        <v>0</v>
      </c>
      <c r="AS691" s="144">
        <v>0</v>
      </c>
      <c r="AT691" s="144">
        <v>0</v>
      </c>
      <c r="AU691" s="144">
        <v>0</v>
      </c>
      <c r="AV691" s="144">
        <v>0</v>
      </c>
      <c r="AW691" s="144">
        <v>0</v>
      </c>
      <c r="AX691" s="144">
        <v>0</v>
      </c>
      <c r="AY691" s="144">
        <v>0</v>
      </c>
      <c r="AZ691" s="144">
        <v>0</v>
      </c>
      <c r="BA691" s="22">
        <f t="shared" si="30"/>
        <v>0</v>
      </c>
      <c r="BB691" s="22">
        <f t="shared" si="31"/>
        <v>0</v>
      </c>
      <c r="BC691" s="22">
        <f t="shared" si="32"/>
        <v>0</v>
      </c>
    </row>
    <row r="692" spans="1:55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8">
        <v>43924</v>
      </c>
      <c r="AF692" s="148">
        <v>47576</v>
      </c>
      <c r="AG692" s="149">
        <v>53100</v>
      </c>
      <c r="AH692" s="83">
        <v>5.4249999999999998</v>
      </c>
      <c r="AI692" s="83">
        <v>10</v>
      </c>
      <c r="AJ692" s="150">
        <v>6.5000000000000002E-2</v>
      </c>
      <c r="AK692" s="79" t="s">
        <v>651</v>
      </c>
      <c r="AL692" s="79" t="s">
        <v>652</v>
      </c>
      <c r="AM692" s="144">
        <v>0</v>
      </c>
      <c r="AN692" s="144">
        <v>0</v>
      </c>
      <c r="AO692" s="144">
        <v>0</v>
      </c>
      <c r="AP692" s="144">
        <v>0</v>
      </c>
      <c r="AQ692" s="144">
        <v>0</v>
      </c>
      <c r="AR692" s="144">
        <v>0</v>
      </c>
      <c r="AS692" s="144">
        <v>0</v>
      </c>
      <c r="AT692" s="144">
        <v>0</v>
      </c>
      <c r="AU692" s="144">
        <v>0</v>
      </c>
      <c r="AV692" s="144">
        <v>0</v>
      </c>
      <c r="AW692" s="144">
        <v>0</v>
      </c>
      <c r="AX692" s="144">
        <v>0</v>
      </c>
      <c r="AY692" s="144">
        <v>0</v>
      </c>
      <c r="AZ692" s="144">
        <v>0</v>
      </c>
      <c r="BA692" s="22">
        <f t="shared" si="30"/>
        <v>0</v>
      </c>
      <c r="BB692" s="22">
        <f t="shared" si="31"/>
        <v>0</v>
      </c>
      <c r="BC692" s="22">
        <f t="shared" si="32"/>
        <v>0</v>
      </c>
    </row>
    <row r="693" spans="1:55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48">
        <v>43941</v>
      </c>
      <c r="AF693" s="148">
        <v>45402</v>
      </c>
      <c r="AG693" s="149">
        <v>512120</v>
      </c>
      <c r="AH693" s="83">
        <v>0</v>
      </c>
      <c r="AI693" s="83">
        <v>0</v>
      </c>
      <c r="AJ693" s="150">
        <v>4.7100000000000003E-2</v>
      </c>
      <c r="AK693" s="79" t="s">
        <v>651</v>
      </c>
      <c r="AL693" s="79" t="s">
        <v>652</v>
      </c>
      <c r="AM693" s="144">
        <v>0</v>
      </c>
      <c r="AN693" s="144">
        <v>0</v>
      </c>
      <c r="AO693" s="144">
        <v>0</v>
      </c>
      <c r="AP693" s="144">
        <v>0</v>
      </c>
      <c r="AQ693" s="144">
        <v>0</v>
      </c>
      <c r="AR693" s="144">
        <v>0</v>
      </c>
      <c r="AS693" s="144">
        <v>0</v>
      </c>
      <c r="AT693" s="144">
        <v>0</v>
      </c>
      <c r="AU693" s="144">
        <v>0</v>
      </c>
      <c r="AV693" s="144">
        <v>0</v>
      </c>
      <c r="AW693" s="144">
        <v>0</v>
      </c>
      <c r="AX693" s="144">
        <v>0</v>
      </c>
      <c r="AY693" s="144">
        <v>0</v>
      </c>
      <c r="AZ693" s="144">
        <v>0</v>
      </c>
      <c r="BA693" s="22">
        <f t="shared" si="30"/>
        <v>0</v>
      </c>
      <c r="BB693" s="22">
        <f t="shared" si="31"/>
        <v>0</v>
      </c>
      <c r="BC693" s="22">
        <f t="shared" si="32"/>
        <v>0</v>
      </c>
    </row>
    <row r="694" spans="1:55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505851.25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505851.25</v>
      </c>
      <c r="AE694" s="148">
        <v>43941</v>
      </c>
      <c r="AF694" s="148">
        <v>45767</v>
      </c>
      <c r="AG694" s="149">
        <v>1011702.5</v>
      </c>
      <c r="AH694" s="83">
        <v>0.47222222222222221</v>
      </c>
      <c r="AI694" s="83">
        <v>5</v>
      </c>
      <c r="AJ694" s="150">
        <v>5.0700000000000002E-2</v>
      </c>
      <c r="AK694" s="79" t="s">
        <v>651</v>
      </c>
      <c r="AL694" s="79" t="s">
        <v>652</v>
      </c>
      <c r="AM694" s="144">
        <v>0</v>
      </c>
      <c r="AN694" s="144">
        <v>0</v>
      </c>
      <c r="AO694" s="144">
        <v>0</v>
      </c>
      <c r="AP694" s="144">
        <v>0</v>
      </c>
      <c r="AQ694" s="144">
        <v>0</v>
      </c>
      <c r="AR694" s="144">
        <v>505851.25</v>
      </c>
      <c r="AS694" s="144">
        <v>0</v>
      </c>
      <c r="AT694" s="144">
        <v>0</v>
      </c>
      <c r="AU694" s="144">
        <v>0</v>
      </c>
      <c r="AV694" s="144">
        <v>0</v>
      </c>
      <c r="AW694" s="144">
        <v>0</v>
      </c>
      <c r="AX694" s="144">
        <v>0</v>
      </c>
      <c r="AY694" s="144">
        <v>0</v>
      </c>
      <c r="AZ694" s="144">
        <v>0</v>
      </c>
      <c r="BA694" s="22">
        <f t="shared" si="30"/>
        <v>0</v>
      </c>
      <c r="BB694" s="22">
        <f t="shared" si="31"/>
        <v>505851.25</v>
      </c>
      <c r="BC694" s="22">
        <f t="shared" si="32"/>
        <v>505851.25</v>
      </c>
    </row>
    <row r="695" spans="1:55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8">
        <v>43941</v>
      </c>
      <c r="AF695" s="148">
        <v>46132</v>
      </c>
      <c r="AG695" s="149">
        <v>1903045</v>
      </c>
      <c r="AH695" s="83">
        <v>1.4722222222222223</v>
      </c>
      <c r="AI695" s="83">
        <v>6</v>
      </c>
      <c r="AJ695" s="150">
        <v>5.3600000000000002E-2</v>
      </c>
      <c r="AK695" s="79" t="s">
        <v>651</v>
      </c>
      <c r="AL695" s="79" t="s">
        <v>652</v>
      </c>
      <c r="AM695" s="144">
        <v>0</v>
      </c>
      <c r="AN695" s="144">
        <v>0</v>
      </c>
      <c r="AO695" s="144">
        <v>0</v>
      </c>
      <c r="AP695" s="144">
        <v>0</v>
      </c>
      <c r="AQ695" s="144">
        <v>0</v>
      </c>
      <c r="AR695" s="144">
        <v>0</v>
      </c>
      <c r="AS695" s="144">
        <v>0</v>
      </c>
      <c r="AT695" s="144">
        <v>0</v>
      </c>
      <c r="AU695" s="144">
        <v>0</v>
      </c>
      <c r="AV695" s="144">
        <v>0</v>
      </c>
      <c r="AW695" s="144">
        <v>0</v>
      </c>
      <c r="AX695" s="144">
        <v>951522.5</v>
      </c>
      <c r="AY695" s="144">
        <v>0</v>
      </c>
      <c r="AZ695" s="144">
        <v>0</v>
      </c>
      <c r="BA695" s="22">
        <f t="shared" si="30"/>
        <v>0</v>
      </c>
      <c r="BB695" s="22">
        <f t="shared" si="31"/>
        <v>951522.5</v>
      </c>
      <c r="BC695" s="22">
        <f t="shared" si="32"/>
        <v>951522.5</v>
      </c>
    </row>
    <row r="696" spans="1:55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8">
        <v>43941</v>
      </c>
      <c r="AF696" s="148">
        <v>46497</v>
      </c>
      <c r="AG696" s="149">
        <v>3864500</v>
      </c>
      <c r="AH696" s="83">
        <v>2.4722222222222223</v>
      </c>
      <c r="AI696" s="83">
        <v>7</v>
      </c>
      <c r="AJ696" s="150">
        <v>5.6399999999999999E-2</v>
      </c>
      <c r="AK696" s="79" t="s">
        <v>651</v>
      </c>
      <c r="AL696" s="79" t="s">
        <v>652</v>
      </c>
      <c r="AM696" s="144">
        <v>0</v>
      </c>
      <c r="AN696" s="144">
        <v>0</v>
      </c>
      <c r="AO696" s="144">
        <v>0</v>
      </c>
      <c r="AP696" s="144">
        <v>0</v>
      </c>
      <c r="AQ696" s="144">
        <v>0</v>
      </c>
      <c r="AR696" s="144">
        <v>0</v>
      </c>
      <c r="AS696" s="144">
        <v>0</v>
      </c>
      <c r="AT696" s="144">
        <v>0</v>
      </c>
      <c r="AU696" s="144">
        <v>0</v>
      </c>
      <c r="AV696" s="144">
        <v>0</v>
      </c>
      <c r="AW696" s="144">
        <v>0</v>
      </c>
      <c r="AX696" s="144">
        <v>0</v>
      </c>
      <c r="AY696" s="144">
        <v>0</v>
      </c>
      <c r="AZ696" s="144">
        <v>0</v>
      </c>
      <c r="BA696" s="22">
        <f t="shared" si="30"/>
        <v>0</v>
      </c>
      <c r="BB696" s="22">
        <f t="shared" si="31"/>
        <v>0</v>
      </c>
      <c r="BC696" s="22">
        <f t="shared" si="32"/>
        <v>0</v>
      </c>
    </row>
    <row r="697" spans="1:55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8">
        <v>43941</v>
      </c>
      <c r="AF697" s="148">
        <v>46863</v>
      </c>
      <c r="AG697" s="149">
        <v>2517382.5</v>
      </c>
      <c r="AH697" s="83">
        <v>3.4722222222222223</v>
      </c>
      <c r="AI697" s="83">
        <v>8</v>
      </c>
      <c r="AJ697" s="150">
        <v>5.9299999999999999E-2</v>
      </c>
      <c r="AK697" s="79" t="s">
        <v>651</v>
      </c>
      <c r="AL697" s="79" t="s">
        <v>652</v>
      </c>
      <c r="AM697" s="144">
        <v>0</v>
      </c>
      <c r="AN697" s="144">
        <v>0</v>
      </c>
      <c r="AO697" s="144">
        <v>0</v>
      </c>
      <c r="AP697" s="144">
        <v>0</v>
      </c>
      <c r="AQ697" s="144">
        <v>0</v>
      </c>
      <c r="AR697" s="144">
        <v>0</v>
      </c>
      <c r="AS697" s="144">
        <v>0</v>
      </c>
      <c r="AT697" s="144">
        <v>0</v>
      </c>
      <c r="AU697" s="144">
        <v>0</v>
      </c>
      <c r="AV697" s="144">
        <v>0</v>
      </c>
      <c r="AW697" s="144">
        <v>0</v>
      </c>
      <c r="AX697" s="144">
        <v>0</v>
      </c>
      <c r="AY697" s="144">
        <v>0</v>
      </c>
      <c r="AZ697" s="144">
        <v>0</v>
      </c>
      <c r="BA697" s="22">
        <f t="shared" si="30"/>
        <v>0</v>
      </c>
      <c r="BB697" s="22">
        <f t="shared" si="31"/>
        <v>0</v>
      </c>
      <c r="BC697" s="22">
        <f t="shared" si="32"/>
        <v>0</v>
      </c>
    </row>
    <row r="698" spans="1:55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8">
        <v>43941</v>
      </c>
      <c r="AF698" s="148">
        <v>47228</v>
      </c>
      <c r="AG698" s="149">
        <v>106200</v>
      </c>
      <c r="AH698" s="83">
        <v>4.4722222222222223</v>
      </c>
      <c r="AI698" s="83">
        <v>9</v>
      </c>
      <c r="AJ698" s="150">
        <v>6.2100000000000002E-2</v>
      </c>
      <c r="AK698" s="79" t="s">
        <v>651</v>
      </c>
      <c r="AL698" s="79" t="s">
        <v>652</v>
      </c>
      <c r="AM698" s="144">
        <v>0</v>
      </c>
      <c r="AN698" s="144">
        <v>0</v>
      </c>
      <c r="AO698" s="144">
        <v>0</v>
      </c>
      <c r="AP698" s="144">
        <v>0</v>
      </c>
      <c r="AQ698" s="144">
        <v>0</v>
      </c>
      <c r="AR698" s="144">
        <v>0</v>
      </c>
      <c r="AS698" s="144">
        <v>0</v>
      </c>
      <c r="AT698" s="144">
        <v>0</v>
      </c>
      <c r="AU698" s="144">
        <v>0</v>
      </c>
      <c r="AV698" s="144">
        <v>0</v>
      </c>
      <c r="AW698" s="144">
        <v>0</v>
      </c>
      <c r="AX698" s="144">
        <v>0</v>
      </c>
      <c r="AY698" s="144">
        <v>0</v>
      </c>
      <c r="AZ698" s="144">
        <v>0</v>
      </c>
      <c r="BA698" s="22">
        <f t="shared" si="30"/>
        <v>0</v>
      </c>
      <c r="BB698" s="22">
        <f t="shared" si="31"/>
        <v>0</v>
      </c>
      <c r="BC698" s="22">
        <f t="shared" si="32"/>
        <v>0</v>
      </c>
    </row>
    <row r="699" spans="1:55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8">
        <v>43941</v>
      </c>
      <c r="AF699" s="148">
        <v>47593</v>
      </c>
      <c r="AG699" s="149">
        <v>53100</v>
      </c>
      <c r="AH699" s="83">
        <v>5.4722222222222223</v>
      </c>
      <c r="AI699" s="83">
        <v>10</v>
      </c>
      <c r="AJ699" s="150">
        <v>6.5000000000000002E-2</v>
      </c>
      <c r="AK699" s="79" t="s">
        <v>651</v>
      </c>
      <c r="AL699" s="79" t="s">
        <v>652</v>
      </c>
      <c r="AM699" s="144">
        <v>0</v>
      </c>
      <c r="AN699" s="144">
        <v>0</v>
      </c>
      <c r="AO699" s="144">
        <v>0</v>
      </c>
      <c r="AP699" s="144">
        <v>0</v>
      </c>
      <c r="AQ699" s="144">
        <v>0</v>
      </c>
      <c r="AR699" s="144">
        <v>0</v>
      </c>
      <c r="AS699" s="144">
        <v>0</v>
      </c>
      <c r="AT699" s="144">
        <v>0</v>
      </c>
      <c r="AU699" s="144">
        <v>0</v>
      </c>
      <c r="AV699" s="144">
        <v>0</v>
      </c>
      <c r="AW699" s="144">
        <v>0</v>
      </c>
      <c r="AX699" s="144">
        <v>0</v>
      </c>
      <c r="AY699" s="144">
        <v>0</v>
      </c>
      <c r="AZ699" s="144">
        <v>0</v>
      </c>
      <c r="BA699" s="22">
        <f t="shared" si="30"/>
        <v>0</v>
      </c>
      <c r="BB699" s="22">
        <f t="shared" si="31"/>
        <v>0</v>
      </c>
      <c r="BC699" s="22">
        <f t="shared" si="32"/>
        <v>0</v>
      </c>
    </row>
    <row r="700" spans="1:55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0</v>
      </c>
      <c r="X700" s="77">
        <v>0</v>
      </c>
      <c r="Y700" s="77">
        <v>0</v>
      </c>
      <c r="Z700" s="77">
        <v>0</v>
      </c>
      <c r="AA700" s="77">
        <v>0</v>
      </c>
      <c r="AB700" s="77">
        <v>0</v>
      </c>
      <c r="AC700" s="77">
        <v>0</v>
      </c>
      <c r="AD700" s="77">
        <v>0</v>
      </c>
      <c r="AE700" s="148">
        <v>43962</v>
      </c>
      <c r="AF700" s="148">
        <v>45423</v>
      </c>
      <c r="AG700" s="149">
        <v>358425</v>
      </c>
      <c r="AH700" s="83">
        <v>0</v>
      </c>
      <c r="AI700" s="83">
        <v>0</v>
      </c>
      <c r="AJ700" s="150">
        <v>4.7100000000000003E-2</v>
      </c>
      <c r="AK700" s="79" t="s">
        <v>651</v>
      </c>
      <c r="AL700" s="79" t="s">
        <v>652</v>
      </c>
      <c r="AM700" s="144">
        <v>0</v>
      </c>
      <c r="AN700" s="144">
        <v>0</v>
      </c>
      <c r="AO700" s="144">
        <v>0</v>
      </c>
      <c r="AP700" s="144">
        <v>0</v>
      </c>
      <c r="AQ700" s="144">
        <v>0</v>
      </c>
      <c r="AR700" s="144">
        <v>0</v>
      </c>
      <c r="AS700" s="144">
        <v>0</v>
      </c>
      <c r="AT700" s="144">
        <v>0</v>
      </c>
      <c r="AU700" s="144">
        <v>0</v>
      </c>
      <c r="AV700" s="144">
        <v>0</v>
      </c>
      <c r="AW700" s="144">
        <v>0</v>
      </c>
      <c r="AX700" s="144">
        <v>0</v>
      </c>
      <c r="AY700" s="144">
        <v>0</v>
      </c>
      <c r="AZ700" s="144">
        <v>0</v>
      </c>
      <c r="BA700" s="22">
        <f t="shared" si="30"/>
        <v>0</v>
      </c>
      <c r="BB700" s="22">
        <f t="shared" si="31"/>
        <v>0</v>
      </c>
      <c r="BC700" s="22">
        <f t="shared" si="32"/>
        <v>0</v>
      </c>
    </row>
    <row r="701" spans="1:55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8">
        <v>43962</v>
      </c>
      <c r="AF701" s="148">
        <v>45788</v>
      </c>
      <c r="AG701" s="149">
        <v>1345200</v>
      </c>
      <c r="AH701" s="83">
        <v>0.53055555555555556</v>
      </c>
      <c r="AI701" s="83">
        <v>5</v>
      </c>
      <c r="AJ701" s="150">
        <v>5.0700000000000002E-2</v>
      </c>
      <c r="AK701" s="79" t="s">
        <v>651</v>
      </c>
      <c r="AL701" s="79" t="s">
        <v>652</v>
      </c>
      <c r="AM701" s="144">
        <v>672600</v>
      </c>
      <c r="AN701" s="144">
        <v>0</v>
      </c>
      <c r="AO701" s="144">
        <v>0</v>
      </c>
      <c r="AP701" s="144">
        <v>0</v>
      </c>
      <c r="AQ701" s="144">
        <v>0</v>
      </c>
      <c r="AR701" s="144">
        <v>0</v>
      </c>
      <c r="AS701" s="144">
        <v>672600</v>
      </c>
      <c r="AT701" s="144">
        <v>0</v>
      </c>
      <c r="AU701" s="144">
        <v>0</v>
      </c>
      <c r="AV701" s="144">
        <v>0</v>
      </c>
      <c r="AW701" s="144">
        <v>0</v>
      </c>
      <c r="AX701" s="144">
        <v>0</v>
      </c>
      <c r="AY701" s="144">
        <v>0</v>
      </c>
      <c r="AZ701" s="144">
        <v>0</v>
      </c>
      <c r="BA701" s="22">
        <f t="shared" si="30"/>
        <v>672600</v>
      </c>
      <c r="BB701" s="22">
        <f t="shared" si="31"/>
        <v>672600</v>
      </c>
      <c r="BC701" s="22">
        <f t="shared" si="32"/>
        <v>1345200</v>
      </c>
    </row>
    <row r="702" spans="1:55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8">
        <v>43962</v>
      </c>
      <c r="AF702" s="148">
        <v>46153</v>
      </c>
      <c r="AG702" s="149">
        <v>2028862.5</v>
      </c>
      <c r="AH702" s="83">
        <v>1.5305555555555554</v>
      </c>
      <c r="AI702" s="83">
        <v>6</v>
      </c>
      <c r="AJ702" s="150">
        <v>5.3600000000000002E-2</v>
      </c>
      <c r="AK702" s="79" t="s">
        <v>651</v>
      </c>
      <c r="AL702" s="79" t="s">
        <v>652</v>
      </c>
      <c r="AM702" s="144">
        <v>0</v>
      </c>
      <c r="AN702" s="144">
        <v>0</v>
      </c>
      <c r="AO702" s="144">
        <v>0</v>
      </c>
      <c r="AP702" s="144">
        <v>0</v>
      </c>
      <c r="AQ702" s="144">
        <v>0</v>
      </c>
      <c r="AR702" s="144">
        <v>0</v>
      </c>
      <c r="AS702" s="144">
        <v>0</v>
      </c>
      <c r="AT702" s="144">
        <v>0</v>
      </c>
      <c r="AU702" s="144">
        <v>0</v>
      </c>
      <c r="AV702" s="144">
        <v>0</v>
      </c>
      <c r="AW702" s="144">
        <v>0</v>
      </c>
      <c r="AX702" s="144">
        <v>0</v>
      </c>
      <c r="AY702" s="144">
        <v>1014431.25</v>
      </c>
      <c r="AZ702" s="144">
        <v>0</v>
      </c>
      <c r="BA702" s="22">
        <f t="shared" si="30"/>
        <v>0</v>
      </c>
      <c r="BB702" s="22">
        <f t="shared" si="31"/>
        <v>1014431.25</v>
      </c>
      <c r="BC702" s="22">
        <f t="shared" si="32"/>
        <v>1014431.25</v>
      </c>
    </row>
    <row r="703" spans="1:55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8">
        <v>43962</v>
      </c>
      <c r="AF703" s="148">
        <v>46518</v>
      </c>
      <c r="AG703" s="149">
        <v>3163580</v>
      </c>
      <c r="AH703" s="83">
        <v>2.5305555555555554</v>
      </c>
      <c r="AI703" s="83">
        <v>7</v>
      </c>
      <c r="AJ703" s="150">
        <v>5.6399999999999999E-2</v>
      </c>
      <c r="AK703" s="79" t="s">
        <v>651</v>
      </c>
      <c r="AL703" s="79" t="s">
        <v>652</v>
      </c>
      <c r="AM703" s="144">
        <v>0</v>
      </c>
      <c r="AN703" s="144">
        <v>0</v>
      </c>
      <c r="AO703" s="144">
        <v>0</v>
      </c>
      <c r="AP703" s="144">
        <v>0</v>
      </c>
      <c r="AQ703" s="144">
        <v>0</v>
      </c>
      <c r="AR703" s="144">
        <v>0</v>
      </c>
      <c r="AS703" s="144">
        <v>0</v>
      </c>
      <c r="AT703" s="144">
        <v>0</v>
      </c>
      <c r="AU703" s="144">
        <v>0</v>
      </c>
      <c r="AV703" s="144">
        <v>0</v>
      </c>
      <c r="AW703" s="144">
        <v>0</v>
      </c>
      <c r="AX703" s="144">
        <v>0</v>
      </c>
      <c r="AY703" s="144">
        <v>0</v>
      </c>
      <c r="AZ703" s="144">
        <v>0</v>
      </c>
      <c r="BA703" s="22">
        <f t="shared" si="30"/>
        <v>0</v>
      </c>
      <c r="BB703" s="22">
        <f t="shared" si="31"/>
        <v>0</v>
      </c>
      <c r="BC703" s="22">
        <f t="shared" si="32"/>
        <v>0</v>
      </c>
    </row>
    <row r="704" spans="1:55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8">
        <v>43962</v>
      </c>
      <c r="AF704" s="148">
        <v>46884</v>
      </c>
      <c r="AG704" s="149">
        <v>2717687.5</v>
      </c>
      <c r="AH704" s="83">
        <v>3.5305555555555554</v>
      </c>
      <c r="AI704" s="83">
        <v>8</v>
      </c>
      <c r="AJ704" s="150">
        <v>5.9299999999999999E-2</v>
      </c>
      <c r="AK704" s="79" t="s">
        <v>651</v>
      </c>
      <c r="AL704" s="79" t="s">
        <v>652</v>
      </c>
      <c r="AM704" s="144">
        <v>0</v>
      </c>
      <c r="AN704" s="144">
        <v>0</v>
      </c>
      <c r="AO704" s="144">
        <v>0</v>
      </c>
      <c r="AP704" s="144">
        <v>0</v>
      </c>
      <c r="AQ704" s="144">
        <v>0</v>
      </c>
      <c r="AR704" s="144">
        <v>0</v>
      </c>
      <c r="AS704" s="144">
        <v>0</v>
      </c>
      <c r="AT704" s="144">
        <v>0</v>
      </c>
      <c r="AU704" s="144">
        <v>0</v>
      </c>
      <c r="AV704" s="144">
        <v>0</v>
      </c>
      <c r="AW704" s="144">
        <v>0</v>
      </c>
      <c r="AX704" s="144">
        <v>0</v>
      </c>
      <c r="AY704" s="144">
        <v>0</v>
      </c>
      <c r="AZ704" s="144">
        <v>0</v>
      </c>
      <c r="BA704" s="22">
        <f t="shared" si="30"/>
        <v>0</v>
      </c>
      <c r="BB704" s="22">
        <f t="shared" si="31"/>
        <v>0</v>
      </c>
      <c r="BC704" s="22">
        <f t="shared" si="32"/>
        <v>0</v>
      </c>
    </row>
    <row r="705" spans="1:55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8">
        <v>43962</v>
      </c>
      <c r="AF705" s="148">
        <v>47249</v>
      </c>
      <c r="AG705" s="149">
        <v>53100</v>
      </c>
      <c r="AH705" s="83">
        <v>4.5305555555555559</v>
      </c>
      <c r="AI705" s="83">
        <v>9</v>
      </c>
      <c r="AJ705" s="150">
        <v>6.2100000000000002E-2</v>
      </c>
      <c r="AK705" s="79" t="s">
        <v>651</v>
      </c>
      <c r="AL705" s="79" t="s">
        <v>652</v>
      </c>
      <c r="AM705" s="144">
        <v>0</v>
      </c>
      <c r="AN705" s="144">
        <v>0</v>
      </c>
      <c r="AO705" s="144">
        <v>0</v>
      </c>
      <c r="AP705" s="144">
        <v>0</v>
      </c>
      <c r="AQ705" s="144">
        <v>0</v>
      </c>
      <c r="AR705" s="144">
        <v>0</v>
      </c>
      <c r="AS705" s="144">
        <v>0</v>
      </c>
      <c r="AT705" s="144">
        <v>0</v>
      </c>
      <c r="AU705" s="144">
        <v>0</v>
      </c>
      <c r="AV705" s="144">
        <v>0</v>
      </c>
      <c r="AW705" s="144">
        <v>0</v>
      </c>
      <c r="AX705" s="144">
        <v>0</v>
      </c>
      <c r="AY705" s="144">
        <v>0</v>
      </c>
      <c r="AZ705" s="144">
        <v>0</v>
      </c>
      <c r="BA705" s="22">
        <f t="shared" si="30"/>
        <v>0</v>
      </c>
      <c r="BB705" s="22">
        <f t="shared" si="31"/>
        <v>0</v>
      </c>
      <c r="BC705" s="22">
        <f t="shared" si="32"/>
        <v>0</v>
      </c>
    </row>
    <row r="706" spans="1:55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0</v>
      </c>
      <c r="X706" s="77">
        <v>0</v>
      </c>
      <c r="Y706" s="77">
        <v>0</v>
      </c>
      <c r="Z706" s="77">
        <v>0</v>
      </c>
      <c r="AA706" s="77">
        <v>0</v>
      </c>
      <c r="AB706" s="77">
        <v>0</v>
      </c>
      <c r="AC706" s="77">
        <v>0</v>
      </c>
      <c r="AD706" s="77">
        <v>0</v>
      </c>
      <c r="AE706" s="148">
        <v>44013</v>
      </c>
      <c r="AF706" s="148">
        <v>45474</v>
      </c>
      <c r="AG706" s="149">
        <v>53100</v>
      </c>
      <c r="AH706" s="83">
        <v>0</v>
      </c>
      <c r="AI706" s="83">
        <v>0</v>
      </c>
      <c r="AJ706" s="150">
        <v>4.7100000000000003E-2</v>
      </c>
      <c r="AK706" s="79" t="s">
        <v>651</v>
      </c>
      <c r="AL706" s="79" t="s">
        <v>652</v>
      </c>
      <c r="AM706" s="144">
        <v>0</v>
      </c>
      <c r="AN706" s="144">
        <v>0</v>
      </c>
      <c r="AO706" s="144">
        <v>0</v>
      </c>
      <c r="AP706" s="144">
        <v>0</v>
      </c>
      <c r="AQ706" s="144">
        <v>0</v>
      </c>
      <c r="AR706" s="144">
        <v>0</v>
      </c>
      <c r="AS706" s="144">
        <v>0</v>
      </c>
      <c r="AT706" s="144">
        <v>0</v>
      </c>
      <c r="AU706" s="144">
        <v>0</v>
      </c>
      <c r="AV706" s="144">
        <v>0</v>
      </c>
      <c r="AW706" s="144">
        <v>0</v>
      </c>
      <c r="AX706" s="144">
        <v>0</v>
      </c>
      <c r="AY706" s="144">
        <v>0</v>
      </c>
      <c r="AZ706" s="144">
        <v>0</v>
      </c>
      <c r="BA706" s="22">
        <f t="shared" si="30"/>
        <v>0</v>
      </c>
      <c r="BB706" s="22">
        <f t="shared" si="31"/>
        <v>0</v>
      </c>
      <c r="BC706" s="22">
        <f t="shared" si="32"/>
        <v>0</v>
      </c>
    </row>
    <row r="707" spans="1:55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8">
        <v>44013</v>
      </c>
      <c r="AF707" s="148">
        <v>46204</v>
      </c>
      <c r="AG707" s="149">
        <v>362997.5</v>
      </c>
      <c r="AH707" s="83">
        <v>1.6694444444444445</v>
      </c>
      <c r="AI707" s="83">
        <v>6</v>
      </c>
      <c r="AJ707" s="150">
        <v>5.3600000000000002E-2</v>
      </c>
      <c r="AK707" s="79" t="s">
        <v>651</v>
      </c>
      <c r="AL707" s="79" t="s">
        <v>652</v>
      </c>
      <c r="AM707" s="144">
        <v>0</v>
      </c>
      <c r="AN707" s="144">
        <v>0</v>
      </c>
      <c r="AO707" s="144">
        <v>0</v>
      </c>
      <c r="AP707" s="144">
        <v>0</v>
      </c>
      <c r="AQ707" s="144">
        <v>0</v>
      </c>
      <c r="AR707" s="144">
        <v>0</v>
      </c>
      <c r="AS707" s="144">
        <v>0</v>
      </c>
      <c r="AT707" s="144">
        <v>0</v>
      </c>
      <c r="AU707" s="144">
        <v>0</v>
      </c>
      <c r="AV707" s="144">
        <v>0</v>
      </c>
      <c r="AW707" s="144">
        <v>0</v>
      </c>
      <c r="AX707" s="144">
        <v>0</v>
      </c>
      <c r="AY707" s="144">
        <v>0</v>
      </c>
      <c r="AZ707" s="144">
        <v>0</v>
      </c>
      <c r="BA707" s="22">
        <f t="shared" ref="BA707:BA770" si="33">SUM(AM707:AN707)</f>
        <v>0</v>
      </c>
      <c r="BB707" s="22">
        <f t="shared" si="31"/>
        <v>0</v>
      </c>
      <c r="BC707" s="22">
        <f t="shared" si="32"/>
        <v>0</v>
      </c>
    </row>
    <row r="708" spans="1:55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8">
        <v>44013</v>
      </c>
      <c r="AF708" s="148">
        <v>46569</v>
      </c>
      <c r="AG708" s="149">
        <v>1695365</v>
      </c>
      <c r="AH708" s="83">
        <v>2.6694444444444443</v>
      </c>
      <c r="AI708" s="83">
        <v>7</v>
      </c>
      <c r="AJ708" s="150">
        <v>5.6399999999999999E-2</v>
      </c>
      <c r="AK708" s="79" t="s">
        <v>651</v>
      </c>
      <c r="AL708" s="79" t="s">
        <v>652</v>
      </c>
      <c r="AM708" s="144">
        <v>0</v>
      </c>
      <c r="AN708" s="144">
        <v>0</v>
      </c>
      <c r="AO708" s="144">
        <v>0</v>
      </c>
      <c r="AP708" s="144">
        <v>0</v>
      </c>
      <c r="AQ708" s="144">
        <v>0</v>
      </c>
      <c r="AR708" s="144">
        <v>0</v>
      </c>
      <c r="AS708" s="144">
        <v>0</v>
      </c>
      <c r="AT708" s="144">
        <v>0</v>
      </c>
      <c r="AU708" s="144">
        <v>0</v>
      </c>
      <c r="AV708" s="144">
        <v>0</v>
      </c>
      <c r="AW708" s="144">
        <v>0</v>
      </c>
      <c r="AX708" s="144">
        <v>0</v>
      </c>
      <c r="AY708" s="144">
        <v>0</v>
      </c>
      <c r="AZ708" s="144">
        <v>0</v>
      </c>
      <c r="BA708" s="22">
        <f t="shared" si="33"/>
        <v>0</v>
      </c>
      <c r="BB708" s="22">
        <f t="shared" ref="BB708:BB771" si="34">SUM(AO708:AZ708)</f>
        <v>0</v>
      </c>
      <c r="BC708" s="22">
        <f t="shared" ref="BC708:BC771" si="35">BA708+BB708</f>
        <v>0</v>
      </c>
    </row>
    <row r="709" spans="1:55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8">
        <v>44013</v>
      </c>
      <c r="AF709" s="148">
        <v>46935</v>
      </c>
      <c r="AG709" s="149">
        <v>264467.5</v>
      </c>
      <c r="AH709" s="83">
        <v>3.6694444444444443</v>
      </c>
      <c r="AI709" s="83">
        <v>8</v>
      </c>
      <c r="AJ709" s="150">
        <v>5.9299999999999999E-2</v>
      </c>
      <c r="AK709" s="79" t="s">
        <v>651</v>
      </c>
      <c r="AL709" s="79" t="s">
        <v>652</v>
      </c>
      <c r="AM709" s="144">
        <v>0</v>
      </c>
      <c r="AN709" s="144">
        <v>0</v>
      </c>
      <c r="AO709" s="144">
        <v>0</v>
      </c>
      <c r="AP709" s="144">
        <v>0</v>
      </c>
      <c r="AQ709" s="144">
        <v>0</v>
      </c>
      <c r="AR709" s="144">
        <v>0</v>
      </c>
      <c r="AS709" s="144">
        <v>0</v>
      </c>
      <c r="AT709" s="144">
        <v>0</v>
      </c>
      <c r="AU709" s="144">
        <v>0</v>
      </c>
      <c r="AV709" s="144">
        <v>0</v>
      </c>
      <c r="AW709" s="144">
        <v>0</v>
      </c>
      <c r="AX709" s="144">
        <v>0</v>
      </c>
      <c r="AY709" s="144">
        <v>0</v>
      </c>
      <c r="AZ709" s="144">
        <v>0</v>
      </c>
      <c r="BA709" s="22">
        <f t="shared" si="33"/>
        <v>0</v>
      </c>
      <c r="BB709" s="22">
        <f t="shared" si="34"/>
        <v>0</v>
      </c>
      <c r="BC709" s="22">
        <f t="shared" si="35"/>
        <v>0</v>
      </c>
    </row>
    <row r="710" spans="1:55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0</v>
      </c>
      <c r="X710" s="77">
        <v>0</v>
      </c>
      <c r="Y710" s="77">
        <v>0</v>
      </c>
      <c r="Z710" s="77">
        <v>0</v>
      </c>
      <c r="AA710" s="77">
        <v>0</v>
      </c>
      <c r="AB710" s="77">
        <v>0</v>
      </c>
      <c r="AC710" s="77">
        <v>0</v>
      </c>
      <c r="AD710" s="77">
        <v>0</v>
      </c>
      <c r="AE710" s="148">
        <v>44021</v>
      </c>
      <c r="AF710" s="148">
        <v>45482</v>
      </c>
      <c r="AG710" s="149">
        <v>397217.5</v>
      </c>
      <c r="AH710" s="83">
        <v>0</v>
      </c>
      <c r="AI710" s="83">
        <v>0</v>
      </c>
      <c r="AJ710" s="150">
        <v>4.7100000000000003E-2</v>
      </c>
      <c r="AK710" s="79" t="s">
        <v>651</v>
      </c>
      <c r="AL710" s="79" t="s">
        <v>652</v>
      </c>
      <c r="AM710" s="144">
        <v>0</v>
      </c>
      <c r="AN710" s="144">
        <v>0</v>
      </c>
      <c r="AO710" s="144">
        <v>0</v>
      </c>
      <c r="AP710" s="144">
        <v>0</v>
      </c>
      <c r="AQ710" s="144">
        <v>0</v>
      </c>
      <c r="AR710" s="144">
        <v>0</v>
      </c>
      <c r="AS710" s="144">
        <v>0</v>
      </c>
      <c r="AT710" s="144">
        <v>0</v>
      </c>
      <c r="AU710" s="144">
        <v>0</v>
      </c>
      <c r="AV710" s="144">
        <v>0</v>
      </c>
      <c r="AW710" s="144">
        <v>0</v>
      </c>
      <c r="AX710" s="144">
        <v>0</v>
      </c>
      <c r="AY710" s="144">
        <v>0</v>
      </c>
      <c r="AZ710" s="144">
        <v>0</v>
      </c>
      <c r="BA710" s="22">
        <f t="shared" si="33"/>
        <v>0</v>
      </c>
      <c r="BB710" s="22">
        <f t="shared" si="34"/>
        <v>0</v>
      </c>
      <c r="BC710" s="22">
        <f t="shared" si="35"/>
        <v>0</v>
      </c>
    </row>
    <row r="711" spans="1:55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8">
        <v>44021</v>
      </c>
      <c r="AF711" s="148">
        <v>45847</v>
      </c>
      <c r="AG711" s="149">
        <v>333202.5</v>
      </c>
      <c r="AH711" s="83">
        <v>0.69166666666666665</v>
      </c>
      <c r="AI711" s="83">
        <v>5</v>
      </c>
      <c r="AJ711" s="150">
        <v>5.0700000000000002E-2</v>
      </c>
      <c r="AK711" s="79" t="s">
        <v>651</v>
      </c>
      <c r="AL711" s="79" t="s">
        <v>652</v>
      </c>
      <c r="AM711" s="144">
        <v>0</v>
      </c>
      <c r="AN711" s="144">
        <v>0</v>
      </c>
      <c r="AO711" s="144">
        <v>166601.25</v>
      </c>
      <c r="AP711" s="144">
        <v>0</v>
      </c>
      <c r="AQ711" s="144">
        <v>0</v>
      </c>
      <c r="AR711" s="144">
        <v>0</v>
      </c>
      <c r="AS711" s="144">
        <v>0</v>
      </c>
      <c r="AT711" s="144">
        <v>0</v>
      </c>
      <c r="AU711" s="144">
        <v>166601.25</v>
      </c>
      <c r="AV711" s="144">
        <v>0</v>
      </c>
      <c r="AW711" s="144">
        <v>0</v>
      </c>
      <c r="AX711" s="144">
        <v>0</v>
      </c>
      <c r="AY711" s="144">
        <v>0</v>
      </c>
      <c r="AZ711" s="144">
        <v>0</v>
      </c>
      <c r="BA711" s="22">
        <f t="shared" si="33"/>
        <v>0</v>
      </c>
      <c r="BB711" s="22">
        <f t="shared" si="34"/>
        <v>333202.5</v>
      </c>
      <c r="BC711" s="22">
        <f t="shared" si="35"/>
        <v>333202.5</v>
      </c>
    </row>
    <row r="712" spans="1:55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8">
        <v>44021</v>
      </c>
      <c r="AF712" s="148">
        <v>46212</v>
      </c>
      <c r="AG712" s="149">
        <v>975270</v>
      </c>
      <c r="AH712" s="83">
        <v>1.6916666666666667</v>
      </c>
      <c r="AI712" s="83">
        <v>6</v>
      </c>
      <c r="AJ712" s="150">
        <v>5.3600000000000002E-2</v>
      </c>
      <c r="AK712" s="79" t="s">
        <v>651</v>
      </c>
      <c r="AL712" s="79" t="s">
        <v>652</v>
      </c>
      <c r="AM712" s="144">
        <v>0</v>
      </c>
      <c r="AN712" s="144">
        <v>0</v>
      </c>
      <c r="AO712" s="144">
        <v>0</v>
      </c>
      <c r="AP712" s="144">
        <v>0</v>
      </c>
      <c r="AQ712" s="144">
        <v>0</v>
      </c>
      <c r="AR712" s="144">
        <v>0</v>
      </c>
      <c r="AS712" s="144">
        <v>0</v>
      </c>
      <c r="AT712" s="144">
        <v>0</v>
      </c>
      <c r="AU712" s="144">
        <v>0</v>
      </c>
      <c r="AV712" s="144">
        <v>0</v>
      </c>
      <c r="AW712" s="144">
        <v>0</v>
      </c>
      <c r="AX712" s="144">
        <v>0</v>
      </c>
      <c r="AY712" s="144">
        <v>0</v>
      </c>
      <c r="AZ712" s="144">
        <v>0</v>
      </c>
      <c r="BA712" s="22">
        <f t="shared" si="33"/>
        <v>0</v>
      </c>
      <c r="BB712" s="22">
        <f t="shared" si="34"/>
        <v>0</v>
      </c>
      <c r="BC712" s="22">
        <f t="shared" si="35"/>
        <v>0</v>
      </c>
    </row>
    <row r="713" spans="1:55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8">
        <v>44021</v>
      </c>
      <c r="AF713" s="148">
        <v>46577</v>
      </c>
      <c r="AG713" s="149">
        <v>314322.5</v>
      </c>
      <c r="AH713" s="83">
        <v>2.6916666666666669</v>
      </c>
      <c r="AI713" s="83">
        <v>7</v>
      </c>
      <c r="AJ713" s="150">
        <v>5.6399999999999999E-2</v>
      </c>
      <c r="AK713" s="79" t="s">
        <v>651</v>
      </c>
      <c r="AL713" s="79" t="s">
        <v>652</v>
      </c>
      <c r="AM713" s="144">
        <v>0</v>
      </c>
      <c r="AN713" s="144">
        <v>0</v>
      </c>
      <c r="AO713" s="144">
        <v>0</v>
      </c>
      <c r="AP713" s="144">
        <v>0</v>
      </c>
      <c r="AQ713" s="144">
        <v>0</v>
      </c>
      <c r="AR713" s="144">
        <v>0</v>
      </c>
      <c r="AS713" s="144">
        <v>0</v>
      </c>
      <c r="AT713" s="144">
        <v>0</v>
      </c>
      <c r="AU713" s="144">
        <v>0</v>
      </c>
      <c r="AV713" s="144">
        <v>0</v>
      </c>
      <c r="AW713" s="144">
        <v>0</v>
      </c>
      <c r="AX713" s="144">
        <v>0</v>
      </c>
      <c r="AY713" s="144">
        <v>0</v>
      </c>
      <c r="AZ713" s="144">
        <v>0</v>
      </c>
      <c r="BA713" s="22">
        <f t="shared" si="33"/>
        <v>0</v>
      </c>
      <c r="BB713" s="22">
        <f t="shared" si="34"/>
        <v>0</v>
      </c>
      <c r="BC713" s="22">
        <f t="shared" si="35"/>
        <v>0</v>
      </c>
    </row>
    <row r="714" spans="1:55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8">
        <v>44021</v>
      </c>
      <c r="AF714" s="148">
        <v>46943</v>
      </c>
      <c r="AG714" s="149">
        <v>264320</v>
      </c>
      <c r="AH714" s="83">
        <v>3.6916666666666669</v>
      </c>
      <c r="AI714" s="83">
        <v>8</v>
      </c>
      <c r="AJ714" s="150">
        <v>5.9299999999999999E-2</v>
      </c>
      <c r="AK714" s="79" t="s">
        <v>651</v>
      </c>
      <c r="AL714" s="79" t="s">
        <v>652</v>
      </c>
      <c r="AM714" s="144">
        <v>0</v>
      </c>
      <c r="AN714" s="144">
        <v>0</v>
      </c>
      <c r="AO714" s="144">
        <v>0</v>
      </c>
      <c r="AP714" s="144">
        <v>0</v>
      </c>
      <c r="AQ714" s="144">
        <v>0</v>
      </c>
      <c r="AR714" s="144">
        <v>0</v>
      </c>
      <c r="AS714" s="144">
        <v>0</v>
      </c>
      <c r="AT714" s="144">
        <v>0</v>
      </c>
      <c r="AU714" s="144">
        <v>0</v>
      </c>
      <c r="AV714" s="144">
        <v>0</v>
      </c>
      <c r="AW714" s="144">
        <v>0</v>
      </c>
      <c r="AX714" s="144">
        <v>0</v>
      </c>
      <c r="AY714" s="144">
        <v>0</v>
      </c>
      <c r="AZ714" s="144">
        <v>0</v>
      </c>
      <c r="BA714" s="22">
        <f t="shared" si="33"/>
        <v>0</v>
      </c>
      <c r="BB714" s="22">
        <f t="shared" si="34"/>
        <v>0</v>
      </c>
      <c r="BC714" s="22">
        <f t="shared" si="35"/>
        <v>0</v>
      </c>
    </row>
    <row r="715" spans="1:55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8">
        <v>44029</v>
      </c>
      <c r="AF715" s="148">
        <v>46220</v>
      </c>
      <c r="AG715" s="149">
        <v>498402.5</v>
      </c>
      <c r="AH715" s="83">
        <v>1.7138888888888888</v>
      </c>
      <c r="AI715" s="83">
        <v>6</v>
      </c>
      <c r="AJ715" s="150">
        <v>5.3600000000000002E-2</v>
      </c>
      <c r="AK715" s="79" t="s">
        <v>651</v>
      </c>
      <c r="AL715" s="79" t="s">
        <v>652</v>
      </c>
      <c r="AM715" s="144">
        <v>0</v>
      </c>
      <c r="AN715" s="144">
        <v>0</v>
      </c>
      <c r="AO715" s="144">
        <v>0</v>
      </c>
      <c r="AP715" s="144">
        <v>0</v>
      </c>
      <c r="AQ715" s="144">
        <v>0</v>
      </c>
      <c r="AR715" s="144">
        <v>0</v>
      </c>
      <c r="AS715" s="144">
        <v>0</v>
      </c>
      <c r="AT715" s="144">
        <v>0</v>
      </c>
      <c r="AU715" s="144">
        <v>0</v>
      </c>
      <c r="AV715" s="144">
        <v>0</v>
      </c>
      <c r="AW715" s="144">
        <v>0</v>
      </c>
      <c r="AX715" s="144">
        <v>0</v>
      </c>
      <c r="AY715" s="144">
        <v>0</v>
      </c>
      <c r="AZ715" s="144">
        <v>0</v>
      </c>
      <c r="BA715" s="22">
        <f t="shared" si="33"/>
        <v>0</v>
      </c>
      <c r="BB715" s="22">
        <f t="shared" si="34"/>
        <v>0</v>
      </c>
      <c r="BC715" s="22">
        <f t="shared" si="35"/>
        <v>0</v>
      </c>
    </row>
    <row r="716" spans="1:55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8">
        <v>44029</v>
      </c>
      <c r="AF716" s="148">
        <v>46585</v>
      </c>
      <c r="AG716" s="149">
        <v>1812480</v>
      </c>
      <c r="AH716" s="83">
        <v>2.713888888888889</v>
      </c>
      <c r="AI716" s="83">
        <v>7</v>
      </c>
      <c r="AJ716" s="150">
        <v>5.6399999999999999E-2</v>
      </c>
      <c r="AK716" s="79" t="s">
        <v>651</v>
      </c>
      <c r="AL716" s="79" t="s">
        <v>652</v>
      </c>
      <c r="AM716" s="144">
        <v>0</v>
      </c>
      <c r="AN716" s="144">
        <v>0</v>
      </c>
      <c r="AO716" s="144">
        <v>0</v>
      </c>
      <c r="AP716" s="144">
        <v>0</v>
      </c>
      <c r="AQ716" s="144">
        <v>0</v>
      </c>
      <c r="AR716" s="144">
        <v>0</v>
      </c>
      <c r="AS716" s="144">
        <v>0</v>
      </c>
      <c r="AT716" s="144">
        <v>0</v>
      </c>
      <c r="AU716" s="144">
        <v>0</v>
      </c>
      <c r="AV716" s="144">
        <v>0</v>
      </c>
      <c r="AW716" s="144">
        <v>0</v>
      </c>
      <c r="AX716" s="144">
        <v>0</v>
      </c>
      <c r="AY716" s="144">
        <v>0</v>
      </c>
      <c r="AZ716" s="144">
        <v>0</v>
      </c>
      <c r="BA716" s="22">
        <f t="shared" si="33"/>
        <v>0</v>
      </c>
      <c r="BB716" s="22">
        <f t="shared" si="34"/>
        <v>0</v>
      </c>
      <c r="BC716" s="22">
        <f t="shared" si="35"/>
        <v>0</v>
      </c>
    </row>
    <row r="717" spans="1:55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8">
        <v>44029</v>
      </c>
      <c r="AF717" s="148">
        <v>46951</v>
      </c>
      <c r="AG717" s="149">
        <v>156792.5</v>
      </c>
      <c r="AH717" s="83">
        <v>3.713888888888889</v>
      </c>
      <c r="AI717" s="83">
        <v>8</v>
      </c>
      <c r="AJ717" s="150">
        <v>5.9299999999999999E-2</v>
      </c>
      <c r="AK717" s="79" t="s">
        <v>651</v>
      </c>
      <c r="AL717" s="79" t="s">
        <v>652</v>
      </c>
      <c r="AM717" s="144">
        <v>0</v>
      </c>
      <c r="AN717" s="144">
        <v>0</v>
      </c>
      <c r="AO717" s="144">
        <v>0</v>
      </c>
      <c r="AP717" s="144">
        <v>0</v>
      </c>
      <c r="AQ717" s="144">
        <v>0</v>
      </c>
      <c r="AR717" s="144">
        <v>0</v>
      </c>
      <c r="AS717" s="144">
        <v>0</v>
      </c>
      <c r="AT717" s="144">
        <v>0</v>
      </c>
      <c r="AU717" s="144">
        <v>0</v>
      </c>
      <c r="AV717" s="144">
        <v>0</v>
      </c>
      <c r="AW717" s="144">
        <v>0</v>
      </c>
      <c r="AX717" s="144">
        <v>0</v>
      </c>
      <c r="AY717" s="144">
        <v>0</v>
      </c>
      <c r="AZ717" s="144">
        <v>0</v>
      </c>
      <c r="BA717" s="22">
        <f t="shared" si="33"/>
        <v>0</v>
      </c>
      <c r="BB717" s="22">
        <f t="shared" si="34"/>
        <v>0</v>
      </c>
      <c r="BC717" s="22">
        <f t="shared" si="35"/>
        <v>0</v>
      </c>
    </row>
    <row r="718" spans="1:55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8">
        <v>44040</v>
      </c>
      <c r="AF718" s="148">
        <v>46596</v>
      </c>
      <c r="AG718" s="149">
        <v>241457.5</v>
      </c>
      <c r="AH718" s="83">
        <v>2.7444444444444445</v>
      </c>
      <c r="AI718" s="83">
        <v>7</v>
      </c>
      <c r="AJ718" s="150">
        <v>5.6399999999999999E-2</v>
      </c>
      <c r="AK718" s="79" t="s">
        <v>651</v>
      </c>
      <c r="AL718" s="79" t="s">
        <v>652</v>
      </c>
      <c r="AM718" s="144">
        <v>0</v>
      </c>
      <c r="AN718" s="144">
        <v>0</v>
      </c>
      <c r="AO718" s="144">
        <v>0</v>
      </c>
      <c r="AP718" s="144">
        <v>0</v>
      </c>
      <c r="AQ718" s="144">
        <v>0</v>
      </c>
      <c r="AR718" s="144">
        <v>0</v>
      </c>
      <c r="AS718" s="144">
        <v>0</v>
      </c>
      <c r="AT718" s="144">
        <v>0</v>
      </c>
      <c r="AU718" s="144">
        <v>0</v>
      </c>
      <c r="AV718" s="144">
        <v>0</v>
      </c>
      <c r="AW718" s="144">
        <v>0</v>
      </c>
      <c r="AX718" s="144">
        <v>0</v>
      </c>
      <c r="AY718" s="144">
        <v>0</v>
      </c>
      <c r="AZ718" s="144">
        <v>0</v>
      </c>
      <c r="BA718" s="22">
        <f t="shared" si="33"/>
        <v>0</v>
      </c>
      <c r="BB718" s="22">
        <f t="shared" si="34"/>
        <v>0</v>
      </c>
      <c r="BC718" s="22">
        <f t="shared" si="35"/>
        <v>0</v>
      </c>
    </row>
    <row r="719" spans="1:55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8">
        <v>44040</v>
      </c>
      <c r="AF719" s="148">
        <v>46962</v>
      </c>
      <c r="AG719" s="149">
        <v>2259257.5</v>
      </c>
      <c r="AH719" s="83">
        <v>3.7444444444444445</v>
      </c>
      <c r="AI719" s="83">
        <v>8</v>
      </c>
      <c r="AJ719" s="150">
        <v>5.9299999999999999E-2</v>
      </c>
      <c r="AK719" s="79" t="s">
        <v>651</v>
      </c>
      <c r="AL719" s="79" t="s">
        <v>652</v>
      </c>
      <c r="AM719" s="144">
        <v>0</v>
      </c>
      <c r="AN719" s="144">
        <v>0</v>
      </c>
      <c r="AO719" s="144">
        <v>0</v>
      </c>
      <c r="AP719" s="144">
        <v>0</v>
      </c>
      <c r="AQ719" s="144">
        <v>0</v>
      </c>
      <c r="AR719" s="144">
        <v>0</v>
      </c>
      <c r="AS719" s="144">
        <v>0</v>
      </c>
      <c r="AT719" s="144">
        <v>0</v>
      </c>
      <c r="AU719" s="144">
        <v>0</v>
      </c>
      <c r="AV719" s="144">
        <v>0</v>
      </c>
      <c r="AW719" s="144">
        <v>0</v>
      </c>
      <c r="AX719" s="144">
        <v>0</v>
      </c>
      <c r="AY719" s="144">
        <v>0</v>
      </c>
      <c r="AZ719" s="144">
        <v>0</v>
      </c>
      <c r="BA719" s="22">
        <f t="shared" si="33"/>
        <v>0</v>
      </c>
      <c r="BB719" s="22">
        <f t="shared" si="34"/>
        <v>0</v>
      </c>
      <c r="BC719" s="22">
        <f t="shared" si="35"/>
        <v>0</v>
      </c>
    </row>
    <row r="720" spans="1:55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8">
        <v>44040</v>
      </c>
      <c r="AF720" s="148">
        <v>47327</v>
      </c>
      <c r="AG720" s="149">
        <v>53100</v>
      </c>
      <c r="AH720" s="83">
        <v>4.7444444444444445</v>
      </c>
      <c r="AI720" s="83">
        <v>9</v>
      </c>
      <c r="AJ720" s="150">
        <v>6.2100000000000002E-2</v>
      </c>
      <c r="AK720" s="79" t="s">
        <v>651</v>
      </c>
      <c r="AL720" s="79" t="s">
        <v>652</v>
      </c>
      <c r="AM720" s="144">
        <v>0</v>
      </c>
      <c r="AN720" s="144">
        <v>0</v>
      </c>
      <c r="AO720" s="144">
        <v>0</v>
      </c>
      <c r="AP720" s="144">
        <v>0</v>
      </c>
      <c r="AQ720" s="144">
        <v>0</v>
      </c>
      <c r="AR720" s="144">
        <v>0</v>
      </c>
      <c r="AS720" s="144">
        <v>0</v>
      </c>
      <c r="AT720" s="144">
        <v>0</v>
      </c>
      <c r="AU720" s="144">
        <v>0</v>
      </c>
      <c r="AV720" s="144">
        <v>0</v>
      </c>
      <c r="AW720" s="144">
        <v>0</v>
      </c>
      <c r="AX720" s="144">
        <v>0</v>
      </c>
      <c r="AY720" s="144">
        <v>0</v>
      </c>
      <c r="AZ720" s="144">
        <v>0</v>
      </c>
      <c r="BA720" s="22">
        <f t="shared" si="33"/>
        <v>0</v>
      </c>
      <c r="BB720" s="22">
        <f t="shared" si="34"/>
        <v>0</v>
      </c>
      <c r="BC720" s="22">
        <f t="shared" si="35"/>
        <v>0</v>
      </c>
    </row>
    <row r="721" spans="1:55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0</v>
      </c>
      <c r="X721" s="77">
        <v>0</v>
      </c>
      <c r="Y721" s="77">
        <v>0</v>
      </c>
      <c r="Z721" s="77">
        <v>0</v>
      </c>
      <c r="AA721" s="77">
        <v>0</v>
      </c>
      <c r="AB721" s="77">
        <v>0</v>
      </c>
      <c r="AC721" s="77">
        <v>0</v>
      </c>
      <c r="AD721" s="77">
        <v>0</v>
      </c>
      <c r="AE721" s="148">
        <v>44050</v>
      </c>
      <c r="AF721" s="148">
        <v>45511</v>
      </c>
      <c r="AG721" s="149">
        <v>309307.5</v>
      </c>
      <c r="AH721" s="83">
        <v>0</v>
      </c>
      <c r="AI721" s="83">
        <v>0</v>
      </c>
      <c r="AJ721" s="150">
        <v>4.7100000000000003E-2</v>
      </c>
      <c r="AK721" s="79" t="s">
        <v>651</v>
      </c>
      <c r="AL721" s="79" t="s">
        <v>652</v>
      </c>
      <c r="AM721" s="144">
        <v>0</v>
      </c>
      <c r="AN721" s="144">
        <v>0</v>
      </c>
      <c r="AO721" s="144">
        <v>0</v>
      </c>
      <c r="AP721" s="144">
        <v>0</v>
      </c>
      <c r="AQ721" s="144">
        <v>0</v>
      </c>
      <c r="AR721" s="144">
        <v>0</v>
      </c>
      <c r="AS721" s="144">
        <v>0</v>
      </c>
      <c r="AT721" s="144">
        <v>0</v>
      </c>
      <c r="AU721" s="144">
        <v>0</v>
      </c>
      <c r="AV721" s="144">
        <v>0</v>
      </c>
      <c r="AW721" s="144">
        <v>0</v>
      </c>
      <c r="AX721" s="144">
        <v>0</v>
      </c>
      <c r="AY721" s="144">
        <v>0</v>
      </c>
      <c r="AZ721" s="144">
        <v>0</v>
      </c>
      <c r="BA721" s="22">
        <f t="shared" si="33"/>
        <v>0</v>
      </c>
      <c r="BB721" s="22">
        <f t="shared" si="34"/>
        <v>0</v>
      </c>
      <c r="BC721" s="22">
        <f t="shared" si="35"/>
        <v>0</v>
      </c>
    </row>
    <row r="722" spans="1:55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8">
        <v>44050</v>
      </c>
      <c r="AF722" s="148">
        <v>45876</v>
      </c>
      <c r="AG722" s="149">
        <v>633660</v>
      </c>
      <c r="AH722" s="83">
        <v>0.76944444444444449</v>
      </c>
      <c r="AI722" s="83">
        <v>5</v>
      </c>
      <c r="AJ722" s="150">
        <v>5.0700000000000002E-2</v>
      </c>
      <c r="AK722" s="79" t="s">
        <v>651</v>
      </c>
      <c r="AL722" s="79" t="s">
        <v>652</v>
      </c>
      <c r="AM722" s="144">
        <v>0</v>
      </c>
      <c r="AN722" s="144">
        <v>0</v>
      </c>
      <c r="AO722" s="144">
        <v>0</v>
      </c>
      <c r="AP722" s="144">
        <v>316830</v>
      </c>
      <c r="AQ722" s="144">
        <v>0</v>
      </c>
      <c r="AR722" s="144">
        <v>0</v>
      </c>
      <c r="AS722" s="144">
        <v>0</v>
      </c>
      <c r="AT722" s="144">
        <v>0</v>
      </c>
      <c r="AU722" s="144">
        <v>0</v>
      </c>
      <c r="AV722" s="144">
        <v>316830</v>
      </c>
      <c r="AW722" s="144">
        <v>0</v>
      </c>
      <c r="AX722" s="144">
        <v>0</v>
      </c>
      <c r="AY722" s="144">
        <v>0</v>
      </c>
      <c r="AZ722" s="144">
        <v>0</v>
      </c>
      <c r="BA722" s="22">
        <f t="shared" si="33"/>
        <v>0</v>
      </c>
      <c r="BB722" s="22">
        <f t="shared" si="34"/>
        <v>633660</v>
      </c>
      <c r="BC722" s="22">
        <f t="shared" si="35"/>
        <v>633660</v>
      </c>
    </row>
    <row r="723" spans="1:55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8">
        <v>44050</v>
      </c>
      <c r="AF723" s="148">
        <v>46241</v>
      </c>
      <c r="AG723" s="149">
        <v>461675</v>
      </c>
      <c r="AH723" s="83">
        <v>1.7694444444444444</v>
      </c>
      <c r="AI723" s="83">
        <v>6</v>
      </c>
      <c r="AJ723" s="150">
        <v>5.3600000000000002E-2</v>
      </c>
      <c r="AK723" s="79" t="s">
        <v>651</v>
      </c>
      <c r="AL723" s="79" t="s">
        <v>652</v>
      </c>
      <c r="AM723" s="144">
        <v>0</v>
      </c>
      <c r="AN723" s="144">
        <v>0</v>
      </c>
      <c r="AO723" s="144">
        <v>0</v>
      </c>
      <c r="AP723" s="144">
        <v>0</v>
      </c>
      <c r="AQ723" s="144">
        <v>0</v>
      </c>
      <c r="AR723" s="144">
        <v>0</v>
      </c>
      <c r="AS723" s="144">
        <v>0</v>
      </c>
      <c r="AT723" s="144">
        <v>0</v>
      </c>
      <c r="AU723" s="144">
        <v>0</v>
      </c>
      <c r="AV723" s="144">
        <v>0</v>
      </c>
      <c r="AW723" s="144">
        <v>0</v>
      </c>
      <c r="AX723" s="144">
        <v>0</v>
      </c>
      <c r="AY723" s="144">
        <v>0</v>
      </c>
      <c r="AZ723" s="144">
        <v>0</v>
      </c>
      <c r="BA723" s="22">
        <f t="shared" si="33"/>
        <v>0</v>
      </c>
      <c r="BB723" s="22">
        <f t="shared" si="34"/>
        <v>0</v>
      </c>
      <c r="BC723" s="22">
        <f t="shared" si="35"/>
        <v>0</v>
      </c>
    </row>
    <row r="724" spans="1:55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8">
        <v>44050</v>
      </c>
      <c r="AF724" s="148">
        <v>46606</v>
      </c>
      <c r="AG724" s="149">
        <v>837210</v>
      </c>
      <c r="AH724" s="83">
        <v>2.7694444444444444</v>
      </c>
      <c r="AI724" s="83">
        <v>7</v>
      </c>
      <c r="AJ724" s="150">
        <v>5.6399999999999999E-2</v>
      </c>
      <c r="AK724" s="79" t="s">
        <v>651</v>
      </c>
      <c r="AL724" s="79" t="s">
        <v>652</v>
      </c>
      <c r="AM724" s="144">
        <v>0</v>
      </c>
      <c r="AN724" s="144">
        <v>0</v>
      </c>
      <c r="AO724" s="144">
        <v>0</v>
      </c>
      <c r="AP724" s="144">
        <v>0</v>
      </c>
      <c r="AQ724" s="144">
        <v>0</v>
      </c>
      <c r="AR724" s="144">
        <v>0</v>
      </c>
      <c r="AS724" s="144">
        <v>0</v>
      </c>
      <c r="AT724" s="144">
        <v>0</v>
      </c>
      <c r="AU724" s="144">
        <v>0</v>
      </c>
      <c r="AV724" s="144">
        <v>0</v>
      </c>
      <c r="AW724" s="144">
        <v>0</v>
      </c>
      <c r="AX724" s="144">
        <v>0</v>
      </c>
      <c r="AY724" s="144">
        <v>0</v>
      </c>
      <c r="AZ724" s="144">
        <v>0</v>
      </c>
      <c r="BA724" s="22">
        <f t="shared" si="33"/>
        <v>0</v>
      </c>
      <c r="BB724" s="22">
        <f t="shared" si="34"/>
        <v>0</v>
      </c>
      <c r="BC724" s="22">
        <f t="shared" si="35"/>
        <v>0</v>
      </c>
    </row>
    <row r="725" spans="1:55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8">
        <v>44050</v>
      </c>
      <c r="AF725" s="148">
        <v>46972</v>
      </c>
      <c r="AG725" s="149">
        <v>106200</v>
      </c>
      <c r="AH725" s="83">
        <v>3.7694444444444444</v>
      </c>
      <c r="AI725" s="83">
        <v>8</v>
      </c>
      <c r="AJ725" s="150">
        <v>5.9299999999999999E-2</v>
      </c>
      <c r="AK725" s="79" t="s">
        <v>651</v>
      </c>
      <c r="AL725" s="79" t="s">
        <v>652</v>
      </c>
      <c r="AM725" s="144">
        <v>0</v>
      </c>
      <c r="AN725" s="144">
        <v>0</v>
      </c>
      <c r="AO725" s="144">
        <v>0</v>
      </c>
      <c r="AP725" s="144">
        <v>0</v>
      </c>
      <c r="AQ725" s="144">
        <v>0</v>
      </c>
      <c r="AR725" s="144">
        <v>0</v>
      </c>
      <c r="AS725" s="144">
        <v>0</v>
      </c>
      <c r="AT725" s="144">
        <v>0</v>
      </c>
      <c r="AU725" s="144">
        <v>0</v>
      </c>
      <c r="AV725" s="144">
        <v>0</v>
      </c>
      <c r="AW725" s="144">
        <v>0</v>
      </c>
      <c r="AX725" s="144">
        <v>0</v>
      </c>
      <c r="AY725" s="144">
        <v>0</v>
      </c>
      <c r="AZ725" s="144">
        <v>0</v>
      </c>
      <c r="BA725" s="22">
        <f t="shared" si="33"/>
        <v>0</v>
      </c>
      <c r="BB725" s="22">
        <f t="shared" si="34"/>
        <v>0</v>
      </c>
      <c r="BC725" s="22">
        <f t="shared" si="35"/>
        <v>0</v>
      </c>
    </row>
    <row r="726" spans="1:55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8">
        <v>44050</v>
      </c>
      <c r="AF726" s="148">
        <v>47337</v>
      </c>
      <c r="AG726" s="149">
        <v>53100</v>
      </c>
      <c r="AH726" s="83">
        <v>4.7694444444444448</v>
      </c>
      <c r="AI726" s="83">
        <v>9</v>
      </c>
      <c r="AJ726" s="150">
        <v>6.2100000000000002E-2</v>
      </c>
      <c r="AK726" s="79" t="s">
        <v>651</v>
      </c>
      <c r="AL726" s="79" t="s">
        <v>652</v>
      </c>
      <c r="AM726" s="144">
        <v>0</v>
      </c>
      <c r="AN726" s="144">
        <v>0</v>
      </c>
      <c r="AO726" s="144">
        <v>0</v>
      </c>
      <c r="AP726" s="144">
        <v>0</v>
      </c>
      <c r="AQ726" s="144">
        <v>0</v>
      </c>
      <c r="AR726" s="144">
        <v>0</v>
      </c>
      <c r="AS726" s="144">
        <v>0</v>
      </c>
      <c r="AT726" s="144">
        <v>0</v>
      </c>
      <c r="AU726" s="144">
        <v>0</v>
      </c>
      <c r="AV726" s="144">
        <v>0</v>
      </c>
      <c r="AW726" s="144">
        <v>0</v>
      </c>
      <c r="AX726" s="144">
        <v>0</v>
      </c>
      <c r="AY726" s="144">
        <v>0</v>
      </c>
      <c r="AZ726" s="144">
        <v>0</v>
      </c>
      <c r="BA726" s="22">
        <f t="shared" si="33"/>
        <v>0</v>
      </c>
      <c r="BB726" s="22">
        <f t="shared" si="34"/>
        <v>0</v>
      </c>
      <c r="BC726" s="22">
        <f t="shared" si="35"/>
        <v>0</v>
      </c>
    </row>
    <row r="727" spans="1:55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0</v>
      </c>
      <c r="X727" s="77">
        <v>0</v>
      </c>
      <c r="Y727" s="77">
        <v>0</v>
      </c>
      <c r="Z727" s="77">
        <v>0</v>
      </c>
      <c r="AA727" s="77">
        <v>0</v>
      </c>
      <c r="AB727" s="77">
        <v>0</v>
      </c>
      <c r="AC727" s="77">
        <v>0</v>
      </c>
      <c r="AD727" s="77">
        <v>0</v>
      </c>
      <c r="AE727" s="148">
        <v>44063</v>
      </c>
      <c r="AF727" s="148">
        <v>45524</v>
      </c>
      <c r="AG727" s="149">
        <v>103987.5</v>
      </c>
      <c r="AH727" s="83">
        <v>0</v>
      </c>
      <c r="AI727" s="83">
        <v>0</v>
      </c>
      <c r="AJ727" s="150">
        <v>4.7100000000000003E-2</v>
      </c>
      <c r="AK727" s="79" t="s">
        <v>651</v>
      </c>
      <c r="AL727" s="79" t="s">
        <v>652</v>
      </c>
      <c r="AM727" s="144">
        <v>0</v>
      </c>
      <c r="AN727" s="144">
        <v>0</v>
      </c>
      <c r="AO727" s="144">
        <v>0</v>
      </c>
      <c r="AP727" s="144">
        <v>0</v>
      </c>
      <c r="AQ727" s="144">
        <v>0</v>
      </c>
      <c r="AR727" s="144">
        <v>0</v>
      </c>
      <c r="AS727" s="144">
        <v>0</v>
      </c>
      <c r="AT727" s="144">
        <v>0</v>
      </c>
      <c r="AU727" s="144">
        <v>0</v>
      </c>
      <c r="AV727" s="144">
        <v>0</v>
      </c>
      <c r="AW727" s="144">
        <v>0</v>
      </c>
      <c r="AX727" s="144">
        <v>0</v>
      </c>
      <c r="AY727" s="144">
        <v>0</v>
      </c>
      <c r="AZ727" s="144">
        <v>0</v>
      </c>
      <c r="BA727" s="22">
        <f t="shared" si="33"/>
        <v>0</v>
      </c>
      <c r="BB727" s="22">
        <f t="shared" si="34"/>
        <v>0</v>
      </c>
      <c r="BC727" s="22">
        <f t="shared" si="35"/>
        <v>0</v>
      </c>
    </row>
    <row r="728" spans="1:55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8">
        <v>44063</v>
      </c>
      <c r="AF728" s="148">
        <v>45889</v>
      </c>
      <c r="AG728" s="149">
        <v>360785</v>
      </c>
      <c r="AH728" s="83">
        <v>0.80555555555555558</v>
      </c>
      <c r="AI728" s="83">
        <v>5</v>
      </c>
      <c r="AJ728" s="150">
        <v>5.0700000000000002E-2</v>
      </c>
      <c r="AK728" s="79" t="s">
        <v>651</v>
      </c>
      <c r="AL728" s="79" t="s">
        <v>652</v>
      </c>
      <c r="AM728" s="144">
        <v>0</v>
      </c>
      <c r="AN728" s="144">
        <v>0</v>
      </c>
      <c r="AO728" s="144">
        <v>0</v>
      </c>
      <c r="AP728" s="144">
        <v>180392.5</v>
      </c>
      <c r="AQ728" s="144">
        <v>0</v>
      </c>
      <c r="AR728" s="144">
        <v>0</v>
      </c>
      <c r="AS728" s="144">
        <v>0</v>
      </c>
      <c r="AT728" s="144">
        <v>0</v>
      </c>
      <c r="AU728" s="144">
        <v>0</v>
      </c>
      <c r="AV728" s="144">
        <v>180392.5</v>
      </c>
      <c r="AW728" s="144">
        <v>0</v>
      </c>
      <c r="AX728" s="144">
        <v>0</v>
      </c>
      <c r="AY728" s="144">
        <v>0</v>
      </c>
      <c r="AZ728" s="144">
        <v>0</v>
      </c>
      <c r="BA728" s="22">
        <f t="shared" si="33"/>
        <v>0</v>
      </c>
      <c r="BB728" s="22">
        <f t="shared" si="34"/>
        <v>360785</v>
      </c>
      <c r="BC728" s="22">
        <f t="shared" si="35"/>
        <v>360785</v>
      </c>
    </row>
    <row r="729" spans="1:55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8">
        <v>44063</v>
      </c>
      <c r="AF729" s="148">
        <v>46254</v>
      </c>
      <c r="AG729" s="149">
        <v>707115</v>
      </c>
      <c r="AH729" s="83">
        <v>1.8055555555555556</v>
      </c>
      <c r="AI729" s="83">
        <v>6</v>
      </c>
      <c r="AJ729" s="150">
        <v>5.3600000000000002E-2</v>
      </c>
      <c r="AK729" s="79" t="s">
        <v>651</v>
      </c>
      <c r="AL729" s="79" t="s">
        <v>652</v>
      </c>
      <c r="AM729" s="144">
        <v>0</v>
      </c>
      <c r="AN729" s="144">
        <v>0</v>
      </c>
      <c r="AO729" s="144">
        <v>0</v>
      </c>
      <c r="AP729" s="144">
        <v>0</v>
      </c>
      <c r="AQ729" s="144">
        <v>0</v>
      </c>
      <c r="AR729" s="144">
        <v>0</v>
      </c>
      <c r="AS729" s="144">
        <v>0</v>
      </c>
      <c r="AT729" s="144">
        <v>0</v>
      </c>
      <c r="AU729" s="144">
        <v>0</v>
      </c>
      <c r="AV729" s="144">
        <v>0</v>
      </c>
      <c r="AW729" s="144">
        <v>0</v>
      </c>
      <c r="AX729" s="144">
        <v>0</v>
      </c>
      <c r="AY729" s="144">
        <v>0</v>
      </c>
      <c r="AZ729" s="144">
        <v>0</v>
      </c>
      <c r="BA729" s="22">
        <f t="shared" si="33"/>
        <v>0</v>
      </c>
      <c r="BB729" s="22">
        <f t="shared" si="34"/>
        <v>0</v>
      </c>
      <c r="BC729" s="22">
        <f t="shared" si="35"/>
        <v>0</v>
      </c>
    </row>
    <row r="730" spans="1:55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8">
        <v>44063</v>
      </c>
      <c r="AF730" s="148">
        <v>46619</v>
      </c>
      <c r="AG730" s="149">
        <v>1085010</v>
      </c>
      <c r="AH730" s="83">
        <v>2.8055555555555554</v>
      </c>
      <c r="AI730" s="83">
        <v>7</v>
      </c>
      <c r="AJ730" s="150">
        <v>5.6399999999999999E-2</v>
      </c>
      <c r="AK730" s="79" t="s">
        <v>651</v>
      </c>
      <c r="AL730" s="79" t="s">
        <v>652</v>
      </c>
      <c r="AM730" s="144">
        <v>0</v>
      </c>
      <c r="AN730" s="144">
        <v>0</v>
      </c>
      <c r="AO730" s="144">
        <v>0</v>
      </c>
      <c r="AP730" s="144">
        <v>0</v>
      </c>
      <c r="AQ730" s="144">
        <v>0</v>
      </c>
      <c r="AR730" s="144">
        <v>0</v>
      </c>
      <c r="AS730" s="144">
        <v>0</v>
      </c>
      <c r="AT730" s="144">
        <v>0</v>
      </c>
      <c r="AU730" s="144">
        <v>0</v>
      </c>
      <c r="AV730" s="144">
        <v>0</v>
      </c>
      <c r="AW730" s="144">
        <v>0</v>
      </c>
      <c r="AX730" s="144">
        <v>0</v>
      </c>
      <c r="AY730" s="144">
        <v>0</v>
      </c>
      <c r="AZ730" s="144">
        <v>0</v>
      </c>
      <c r="BA730" s="22">
        <f t="shared" si="33"/>
        <v>0</v>
      </c>
      <c r="BB730" s="22">
        <f t="shared" si="34"/>
        <v>0</v>
      </c>
      <c r="BC730" s="22">
        <f t="shared" si="35"/>
        <v>0</v>
      </c>
    </row>
    <row r="731" spans="1:55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8">
        <v>44063</v>
      </c>
      <c r="AF731" s="148">
        <v>46985</v>
      </c>
      <c r="AG731" s="149">
        <v>106200</v>
      </c>
      <c r="AH731" s="83">
        <v>3.8055555555555554</v>
      </c>
      <c r="AI731" s="83">
        <v>8</v>
      </c>
      <c r="AJ731" s="150">
        <v>5.9299999999999999E-2</v>
      </c>
      <c r="AK731" s="79" t="s">
        <v>651</v>
      </c>
      <c r="AL731" s="79" t="s">
        <v>652</v>
      </c>
      <c r="AM731" s="144">
        <v>0</v>
      </c>
      <c r="AN731" s="144">
        <v>0</v>
      </c>
      <c r="AO731" s="144">
        <v>0</v>
      </c>
      <c r="AP731" s="144">
        <v>0</v>
      </c>
      <c r="AQ731" s="144">
        <v>0</v>
      </c>
      <c r="AR731" s="144">
        <v>0</v>
      </c>
      <c r="AS731" s="144">
        <v>0</v>
      </c>
      <c r="AT731" s="144">
        <v>0</v>
      </c>
      <c r="AU731" s="144">
        <v>0</v>
      </c>
      <c r="AV731" s="144">
        <v>0</v>
      </c>
      <c r="AW731" s="144">
        <v>0</v>
      </c>
      <c r="AX731" s="144">
        <v>0</v>
      </c>
      <c r="AY731" s="144">
        <v>0</v>
      </c>
      <c r="AZ731" s="144">
        <v>0</v>
      </c>
      <c r="BA731" s="22">
        <f t="shared" si="33"/>
        <v>0</v>
      </c>
      <c r="BB731" s="22">
        <f t="shared" si="34"/>
        <v>0</v>
      </c>
      <c r="BC731" s="22">
        <f t="shared" si="35"/>
        <v>0</v>
      </c>
    </row>
    <row r="732" spans="1:55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0</v>
      </c>
      <c r="X732" s="77">
        <v>0</v>
      </c>
      <c r="Y732" s="77">
        <v>0</v>
      </c>
      <c r="Z732" s="77">
        <v>0</v>
      </c>
      <c r="AA732" s="77">
        <v>0</v>
      </c>
      <c r="AB732" s="77">
        <v>0</v>
      </c>
      <c r="AC732" s="77">
        <v>0</v>
      </c>
      <c r="AD732" s="77">
        <v>0</v>
      </c>
      <c r="AE732" s="148">
        <v>44071</v>
      </c>
      <c r="AF732" s="148">
        <v>45532</v>
      </c>
      <c r="AG732" s="149">
        <v>252962.5</v>
      </c>
      <c r="AH732" s="83">
        <v>0</v>
      </c>
      <c r="AI732" s="83">
        <v>0</v>
      </c>
      <c r="AJ732" s="150">
        <v>4.7100000000000003E-2</v>
      </c>
      <c r="AK732" s="79" t="s">
        <v>651</v>
      </c>
      <c r="AL732" s="79" t="s">
        <v>652</v>
      </c>
      <c r="AM732" s="144">
        <v>0</v>
      </c>
      <c r="AN732" s="144">
        <v>0</v>
      </c>
      <c r="AO732" s="144">
        <v>0</v>
      </c>
      <c r="AP732" s="144">
        <v>0</v>
      </c>
      <c r="AQ732" s="144">
        <v>0</v>
      </c>
      <c r="AR732" s="144">
        <v>0</v>
      </c>
      <c r="AS732" s="144">
        <v>0</v>
      </c>
      <c r="AT732" s="144">
        <v>0</v>
      </c>
      <c r="AU732" s="144">
        <v>0</v>
      </c>
      <c r="AV732" s="144">
        <v>0</v>
      </c>
      <c r="AW732" s="144">
        <v>0</v>
      </c>
      <c r="AX732" s="144">
        <v>0</v>
      </c>
      <c r="AY732" s="144">
        <v>0</v>
      </c>
      <c r="AZ732" s="144">
        <v>0</v>
      </c>
      <c r="BA732" s="22">
        <f t="shared" si="33"/>
        <v>0</v>
      </c>
      <c r="BB732" s="22">
        <f t="shared" si="34"/>
        <v>0</v>
      </c>
      <c r="BC732" s="22">
        <f t="shared" si="35"/>
        <v>0</v>
      </c>
    </row>
    <row r="733" spans="1:55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8">
        <v>44071</v>
      </c>
      <c r="AF733" s="148">
        <v>45897</v>
      </c>
      <c r="AG733" s="149">
        <v>227297.5</v>
      </c>
      <c r="AH733" s="83">
        <v>0.82777777777777772</v>
      </c>
      <c r="AI733" s="83">
        <v>5</v>
      </c>
      <c r="AJ733" s="150">
        <v>5.0700000000000002E-2</v>
      </c>
      <c r="AK733" s="79" t="s">
        <v>651</v>
      </c>
      <c r="AL733" s="79" t="s">
        <v>652</v>
      </c>
      <c r="AM733" s="144">
        <v>0</v>
      </c>
      <c r="AN733" s="144">
        <v>0</v>
      </c>
      <c r="AO733" s="144">
        <v>0</v>
      </c>
      <c r="AP733" s="144">
        <v>113648.75</v>
      </c>
      <c r="AQ733" s="144">
        <v>0</v>
      </c>
      <c r="AR733" s="144">
        <v>0</v>
      </c>
      <c r="AS733" s="144">
        <v>0</v>
      </c>
      <c r="AT733" s="144">
        <v>0</v>
      </c>
      <c r="AU733" s="144">
        <v>0</v>
      </c>
      <c r="AV733" s="144">
        <v>113648.75</v>
      </c>
      <c r="AW733" s="144">
        <v>0</v>
      </c>
      <c r="AX733" s="144">
        <v>0</v>
      </c>
      <c r="AY733" s="144">
        <v>0</v>
      </c>
      <c r="AZ733" s="144">
        <v>0</v>
      </c>
      <c r="BA733" s="22">
        <f t="shared" si="33"/>
        <v>0</v>
      </c>
      <c r="BB733" s="22">
        <f t="shared" si="34"/>
        <v>227297.5</v>
      </c>
      <c r="BC733" s="22">
        <f t="shared" si="35"/>
        <v>227297.5</v>
      </c>
    </row>
    <row r="734" spans="1:55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8">
        <v>44071</v>
      </c>
      <c r="AF734" s="148">
        <v>46262</v>
      </c>
      <c r="AG734" s="149">
        <v>354737.5</v>
      </c>
      <c r="AH734" s="83">
        <v>1.8277777777777777</v>
      </c>
      <c r="AI734" s="83">
        <v>6</v>
      </c>
      <c r="AJ734" s="150">
        <v>5.3600000000000002E-2</v>
      </c>
      <c r="AK734" s="79" t="s">
        <v>651</v>
      </c>
      <c r="AL734" s="79" t="s">
        <v>652</v>
      </c>
      <c r="AM734" s="144">
        <v>0</v>
      </c>
      <c r="AN734" s="144">
        <v>0</v>
      </c>
      <c r="AO734" s="144">
        <v>0</v>
      </c>
      <c r="AP734" s="144">
        <v>0</v>
      </c>
      <c r="AQ734" s="144">
        <v>0</v>
      </c>
      <c r="AR734" s="144">
        <v>0</v>
      </c>
      <c r="AS734" s="144">
        <v>0</v>
      </c>
      <c r="AT734" s="144">
        <v>0</v>
      </c>
      <c r="AU734" s="144">
        <v>0</v>
      </c>
      <c r="AV734" s="144">
        <v>0</v>
      </c>
      <c r="AW734" s="144">
        <v>0</v>
      </c>
      <c r="AX734" s="144">
        <v>0</v>
      </c>
      <c r="AY734" s="144">
        <v>0</v>
      </c>
      <c r="AZ734" s="144">
        <v>0</v>
      </c>
      <c r="BA734" s="22">
        <f t="shared" si="33"/>
        <v>0</v>
      </c>
      <c r="BB734" s="22">
        <f t="shared" si="34"/>
        <v>0</v>
      </c>
      <c r="BC734" s="22">
        <f t="shared" si="35"/>
        <v>0</v>
      </c>
    </row>
    <row r="735" spans="1:55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8">
        <v>44071</v>
      </c>
      <c r="AF735" s="148">
        <v>46627</v>
      </c>
      <c r="AG735" s="149">
        <v>469935</v>
      </c>
      <c r="AH735" s="83">
        <v>2.8277777777777779</v>
      </c>
      <c r="AI735" s="83">
        <v>7</v>
      </c>
      <c r="AJ735" s="150">
        <v>5.6399999999999999E-2</v>
      </c>
      <c r="AK735" s="79" t="s">
        <v>651</v>
      </c>
      <c r="AL735" s="79" t="s">
        <v>652</v>
      </c>
      <c r="AM735" s="144">
        <v>0</v>
      </c>
      <c r="AN735" s="144">
        <v>0</v>
      </c>
      <c r="AO735" s="144">
        <v>0</v>
      </c>
      <c r="AP735" s="144">
        <v>0</v>
      </c>
      <c r="AQ735" s="144">
        <v>0</v>
      </c>
      <c r="AR735" s="144">
        <v>0</v>
      </c>
      <c r="AS735" s="144">
        <v>0</v>
      </c>
      <c r="AT735" s="144">
        <v>0</v>
      </c>
      <c r="AU735" s="144">
        <v>0</v>
      </c>
      <c r="AV735" s="144">
        <v>0</v>
      </c>
      <c r="AW735" s="144">
        <v>0</v>
      </c>
      <c r="AX735" s="144">
        <v>0</v>
      </c>
      <c r="AY735" s="144">
        <v>0</v>
      </c>
      <c r="AZ735" s="144">
        <v>0</v>
      </c>
      <c r="BA735" s="22">
        <f t="shared" si="33"/>
        <v>0</v>
      </c>
      <c r="BB735" s="22">
        <f t="shared" si="34"/>
        <v>0</v>
      </c>
      <c r="BC735" s="22">
        <f t="shared" si="35"/>
        <v>0</v>
      </c>
    </row>
    <row r="736" spans="1:55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8">
        <v>44071</v>
      </c>
      <c r="AF736" s="148">
        <v>46993</v>
      </c>
      <c r="AG736" s="149">
        <v>964502.5</v>
      </c>
      <c r="AH736" s="83">
        <v>3.8277777777777779</v>
      </c>
      <c r="AI736" s="83">
        <v>8</v>
      </c>
      <c r="AJ736" s="150">
        <v>5.9299999999999999E-2</v>
      </c>
      <c r="AK736" s="79" t="s">
        <v>651</v>
      </c>
      <c r="AL736" s="79" t="s">
        <v>652</v>
      </c>
      <c r="AM736" s="144">
        <v>0</v>
      </c>
      <c r="AN736" s="144">
        <v>0</v>
      </c>
      <c r="AO736" s="144">
        <v>0</v>
      </c>
      <c r="AP736" s="144">
        <v>0</v>
      </c>
      <c r="AQ736" s="144">
        <v>0</v>
      </c>
      <c r="AR736" s="144">
        <v>0</v>
      </c>
      <c r="AS736" s="144">
        <v>0</v>
      </c>
      <c r="AT736" s="144">
        <v>0</v>
      </c>
      <c r="AU736" s="144">
        <v>0</v>
      </c>
      <c r="AV736" s="144">
        <v>0</v>
      </c>
      <c r="AW736" s="144">
        <v>0</v>
      </c>
      <c r="AX736" s="144">
        <v>0</v>
      </c>
      <c r="AY736" s="144">
        <v>0</v>
      </c>
      <c r="AZ736" s="144">
        <v>0</v>
      </c>
      <c r="BA736" s="22">
        <f t="shared" si="33"/>
        <v>0</v>
      </c>
      <c r="BB736" s="22">
        <f t="shared" si="34"/>
        <v>0</v>
      </c>
      <c r="BC736" s="22">
        <f t="shared" si="35"/>
        <v>0</v>
      </c>
    </row>
    <row r="737" spans="1:55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8">
        <v>44071</v>
      </c>
      <c r="AF737" s="148">
        <v>47358</v>
      </c>
      <c r="AG737" s="149">
        <v>1102562.5</v>
      </c>
      <c r="AH737" s="83">
        <v>4.8277777777777775</v>
      </c>
      <c r="AI737" s="83">
        <v>9</v>
      </c>
      <c r="AJ737" s="150">
        <v>6.2100000000000002E-2</v>
      </c>
      <c r="AK737" s="79" t="s">
        <v>651</v>
      </c>
      <c r="AL737" s="79" t="s">
        <v>652</v>
      </c>
      <c r="AM737" s="144">
        <v>0</v>
      </c>
      <c r="AN737" s="144">
        <v>0</v>
      </c>
      <c r="AO737" s="144">
        <v>0</v>
      </c>
      <c r="AP737" s="144">
        <v>0</v>
      </c>
      <c r="AQ737" s="144">
        <v>0</v>
      </c>
      <c r="AR737" s="144">
        <v>0</v>
      </c>
      <c r="AS737" s="144">
        <v>0</v>
      </c>
      <c r="AT737" s="144">
        <v>0</v>
      </c>
      <c r="AU737" s="144">
        <v>0</v>
      </c>
      <c r="AV737" s="144">
        <v>0</v>
      </c>
      <c r="AW737" s="144">
        <v>0</v>
      </c>
      <c r="AX737" s="144">
        <v>0</v>
      </c>
      <c r="AY737" s="144">
        <v>0</v>
      </c>
      <c r="AZ737" s="144">
        <v>0</v>
      </c>
      <c r="BA737" s="22">
        <f t="shared" si="33"/>
        <v>0</v>
      </c>
      <c r="BB737" s="22">
        <f t="shared" si="34"/>
        <v>0</v>
      </c>
      <c r="BC737" s="22">
        <f t="shared" si="35"/>
        <v>0</v>
      </c>
    </row>
    <row r="738" spans="1:55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8">
        <v>44071</v>
      </c>
      <c r="AF738" s="148">
        <v>47723</v>
      </c>
      <c r="AG738" s="149">
        <v>265500</v>
      </c>
      <c r="AH738" s="83">
        <v>5.8277777777777775</v>
      </c>
      <c r="AI738" s="83">
        <v>10</v>
      </c>
      <c r="AJ738" s="150">
        <v>6.5000000000000002E-2</v>
      </c>
      <c r="AK738" s="79" t="s">
        <v>651</v>
      </c>
      <c r="AL738" s="79" t="s">
        <v>652</v>
      </c>
      <c r="AM738" s="144">
        <v>0</v>
      </c>
      <c r="AN738" s="144">
        <v>0</v>
      </c>
      <c r="AO738" s="144">
        <v>0</v>
      </c>
      <c r="AP738" s="144">
        <v>0</v>
      </c>
      <c r="AQ738" s="144">
        <v>0</v>
      </c>
      <c r="AR738" s="144">
        <v>0</v>
      </c>
      <c r="AS738" s="144">
        <v>0</v>
      </c>
      <c r="AT738" s="144">
        <v>0</v>
      </c>
      <c r="AU738" s="144">
        <v>0</v>
      </c>
      <c r="AV738" s="144">
        <v>0</v>
      </c>
      <c r="AW738" s="144">
        <v>0</v>
      </c>
      <c r="AX738" s="144">
        <v>0</v>
      </c>
      <c r="AY738" s="144">
        <v>0</v>
      </c>
      <c r="AZ738" s="144">
        <v>0</v>
      </c>
      <c r="BA738" s="22">
        <f t="shared" si="33"/>
        <v>0</v>
      </c>
      <c r="BB738" s="22">
        <f t="shared" si="34"/>
        <v>0</v>
      </c>
      <c r="BC738" s="22">
        <f t="shared" si="35"/>
        <v>0</v>
      </c>
    </row>
    <row r="739" spans="1:55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0</v>
      </c>
      <c r="X739" s="77">
        <v>0</v>
      </c>
      <c r="Y739" s="77">
        <v>0</v>
      </c>
      <c r="Z739" s="77">
        <v>0</v>
      </c>
      <c r="AA739" s="77">
        <v>0</v>
      </c>
      <c r="AB739" s="77">
        <v>0</v>
      </c>
      <c r="AC739" s="77">
        <v>0</v>
      </c>
      <c r="AD739" s="77">
        <v>0</v>
      </c>
      <c r="AE739" s="148">
        <v>44085</v>
      </c>
      <c r="AF739" s="148">
        <v>45546</v>
      </c>
      <c r="AG739" s="149">
        <v>318157.5</v>
      </c>
      <c r="AH739" s="83">
        <v>0</v>
      </c>
      <c r="AI739" s="83">
        <v>0</v>
      </c>
      <c r="AJ739" s="150">
        <v>4.7100000000000003E-2</v>
      </c>
      <c r="AK739" s="79" t="s">
        <v>651</v>
      </c>
      <c r="AL739" s="79" t="s">
        <v>652</v>
      </c>
      <c r="AM739" s="144">
        <v>0</v>
      </c>
      <c r="AN739" s="144">
        <v>0</v>
      </c>
      <c r="AO739" s="144">
        <v>0</v>
      </c>
      <c r="AP739" s="144">
        <v>0</v>
      </c>
      <c r="AQ739" s="144">
        <v>0</v>
      </c>
      <c r="AR739" s="144">
        <v>0</v>
      </c>
      <c r="AS739" s="144">
        <v>0</v>
      </c>
      <c r="AT739" s="144">
        <v>0</v>
      </c>
      <c r="AU739" s="144">
        <v>0</v>
      </c>
      <c r="AV739" s="144">
        <v>0</v>
      </c>
      <c r="AW739" s="144">
        <v>0</v>
      </c>
      <c r="AX739" s="144">
        <v>0</v>
      </c>
      <c r="AY739" s="144">
        <v>0</v>
      </c>
      <c r="AZ739" s="144">
        <v>0</v>
      </c>
      <c r="BA739" s="22">
        <f t="shared" si="33"/>
        <v>0</v>
      </c>
      <c r="BB739" s="22">
        <f t="shared" si="34"/>
        <v>0</v>
      </c>
      <c r="BC739" s="22">
        <f t="shared" si="35"/>
        <v>0</v>
      </c>
    </row>
    <row r="740" spans="1:55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8">
        <v>44085</v>
      </c>
      <c r="AF740" s="148">
        <v>45911</v>
      </c>
      <c r="AG740" s="149">
        <v>334382.5</v>
      </c>
      <c r="AH740" s="83">
        <v>0.86388888888888893</v>
      </c>
      <c r="AI740" s="83">
        <v>5</v>
      </c>
      <c r="AJ740" s="150">
        <v>5.0700000000000002E-2</v>
      </c>
      <c r="AK740" s="79" t="s">
        <v>651</v>
      </c>
      <c r="AL740" s="79" t="s">
        <v>652</v>
      </c>
      <c r="AM740" s="144">
        <v>0</v>
      </c>
      <c r="AN740" s="144">
        <v>0</v>
      </c>
      <c r="AO740" s="144">
        <v>0</v>
      </c>
      <c r="AP740" s="144">
        <v>0</v>
      </c>
      <c r="AQ740" s="144">
        <v>167191.25</v>
      </c>
      <c r="AR740" s="144">
        <v>0</v>
      </c>
      <c r="AS740" s="144">
        <v>0</v>
      </c>
      <c r="AT740" s="144">
        <v>0</v>
      </c>
      <c r="AU740" s="144">
        <v>0</v>
      </c>
      <c r="AV740" s="144">
        <v>0</v>
      </c>
      <c r="AW740" s="144">
        <v>167191.25</v>
      </c>
      <c r="AX740" s="144">
        <v>0</v>
      </c>
      <c r="AY740" s="144">
        <v>0</v>
      </c>
      <c r="AZ740" s="144">
        <v>0</v>
      </c>
      <c r="BA740" s="22">
        <f t="shared" si="33"/>
        <v>0</v>
      </c>
      <c r="BB740" s="22">
        <f t="shared" si="34"/>
        <v>334382.5</v>
      </c>
      <c r="BC740" s="22">
        <f t="shared" si="35"/>
        <v>334382.5</v>
      </c>
    </row>
    <row r="741" spans="1:55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8">
        <v>44085</v>
      </c>
      <c r="AF741" s="148">
        <v>46276</v>
      </c>
      <c r="AG741" s="149">
        <v>638675</v>
      </c>
      <c r="AH741" s="83">
        <v>1.8638888888888889</v>
      </c>
      <c r="AI741" s="83">
        <v>6</v>
      </c>
      <c r="AJ741" s="150">
        <v>5.3600000000000002E-2</v>
      </c>
      <c r="AK741" s="79" t="s">
        <v>651</v>
      </c>
      <c r="AL741" s="79" t="s">
        <v>652</v>
      </c>
      <c r="AM741" s="144">
        <v>0</v>
      </c>
      <c r="AN741" s="144">
        <v>0</v>
      </c>
      <c r="AO741" s="144">
        <v>0</v>
      </c>
      <c r="AP741" s="144">
        <v>0</v>
      </c>
      <c r="AQ741" s="144">
        <v>0</v>
      </c>
      <c r="AR741" s="144">
        <v>0</v>
      </c>
      <c r="AS741" s="144">
        <v>0</v>
      </c>
      <c r="AT741" s="144">
        <v>0</v>
      </c>
      <c r="AU741" s="144">
        <v>0</v>
      </c>
      <c r="AV741" s="144">
        <v>0</v>
      </c>
      <c r="AW741" s="144">
        <v>0</v>
      </c>
      <c r="AX741" s="144">
        <v>0</v>
      </c>
      <c r="AY741" s="144">
        <v>0</v>
      </c>
      <c r="AZ741" s="144">
        <v>0</v>
      </c>
      <c r="BA741" s="22">
        <f t="shared" si="33"/>
        <v>0</v>
      </c>
      <c r="BB741" s="22">
        <f t="shared" si="34"/>
        <v>0</v>
      </c>
      <c r="BC741" s="22">
        <f t="shared" si="35"/>
        <v>0</v>
      </c>
    </row>
    <row r="742" spans="1:55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8">
        <v>44085</v>
      </c>
      <c r="AF742" s="148">
        <v>46641</v>
      </c>
      <c r="AG742" s="149">
        <v>1091500</v>
      </c>
      <c r="AH742" s="83">
        <v>2.8638888888888889</v>
      </c>
      <c r="AI742" s="83">
        <v>7</v>
      </c>
      <c r="AJ742" s="150">
        <v>5.6399999999999999E-2</v>
      </c>
      <c r="AK742" s="79" t="s">
        <v>651</v>
      </c>
      <c r="AL742" s="79" t="s">
        <v>652</v>
      </c>
      <c r="AM742" s="144">
        <v>0</v>
      </c>
      <c r="AN742" s="144">
        <v>0</v>
      </c>
      <c r="AO742" s="144">
        <v>0</v>
      </c>
      <c r="AP742" s="144">
        <v>0</v>
      </c>
      <c r="AQ742" s="144">
        <v>0</v>
      </c>
      <c r="AR742" s="144">
        <v>0</v>
      </c>
      <c r="AS742" s="144">
        <v>0</v>
      </c>
      <c r="AT742" s="144">
        <v>0</v>
      </c>
      <c r="AU742" s="144">
        <v>0</v>
      </c>
      <c r="AV742" s="144">
        <v>0</v>
      </c>
      <c r="AW742" s="144">
        <v>0</v>
      </c>
      <c r="AX742" s="144">
        <v>0</v>
      </c>
      <c r="AY742" s="144">
        <v>0</v>
      </c>
      <c r="AZ742" s="144">
        <v>0</v>
      </c>
      <c r="BA742" s="22">
        <f t="shared" si="33"/>
        <v>0</v>
      </c>
      <c r="BB742" s="22">
        <f t="shared" si="34"/>
        <v>0</v>
      </c>
      <c r="BC742" s="22">
        <f t="shared" si="35"/>
        <v>0</v>
      </c>
    </row>
    <row r="743" spans="1:55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8">
        <v>44085</v>
      </c>
      <c r="AF743" s="148">
        <v>47007</v>
      </c>
      <c r="AG743" s="149">
        <v>698412.5</v>
      </c>
      <c r="AH743" s="83">
        <v>3.8638888888888889</v>
      </c>
      <c r="AI743" s="83">
        <v>8</v>
      </c>
      <c r="AJ743" s="150">
        <v>5.9299999999999999E-2</v>
      </c>
      <c r="AK743" s="79" t="s">
        <v>651</v>
      </c>
      <c r="AL743" s="79" t="s">
        <v>652</v>
      </c>
      <c r="AM743" s="144">
        <v>0</v>
      </c>
      <c r="AN743" s="144">
        <v>0</v>
      </c>
      <c r="AO743" s="144">
        <v>0</v>
      </c>
      <c r="AP743" s="144">
        <v>0</v>
      </c>
      <c r="AQ743" s="144">
        <v>0</v>
      </c>
      <c r="AR743" s="144">
        <v>0</v>
      </c>
      <c r="AS743" s="144">
        <v>0</v>
      </c>
      <c r="AT743" s="144">
        <v>0</v>
      </c>
      <c r="AU743" s="144">
        <v>0</v>
      </c>
      <c r="AV743" s="144">
        <v>0</v>
      </c>
      <c r="AW743" s="144">
        <v>0</v>
      </c>
      <c r="AX743" s="144">
        <v>0</v>
      </c>
      <c r="AY743" s="144">
        <v>0</v>
      </c>
      <c r="AZ743" s="144">
        <v>0</v>
      </c>
      <c r="BA743" s="22">
        <f t="shared" si="33"/>
        <v>0</v>
      </c>
      <c r="BB743" s="22">
        <f t="shared" si="34"/>
        <v>0</v>
      </c>
      <c r="BC743" s="22">
        <f t="shared" si="35"/>
        <v>0</v>
      </c>
    </row>
    <row r="744" spans="1:55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8">
        <v>44085</v>
      </c>
      <c r="AF744" s="148">
        <v>47372</v>
      </c>
      <c r="AG744" s="149">
        <v>1217612.5</v>
      </c>
      <c r="AH744" s="83">
        <v>4.8638888888888889</v>
      </c>
      <c r="AI744" s="83">
        <v>9</v>
      </c>
      <c r="AJ744" s="150">
        <v>6.2100000000000002E-2</v>
      </c>
      <c r="AK744" s="79" t="s">
        <v>651</v>
      </c>
      <c r="AL744" s="79" t="s">
        <v>652</v>
      </c>
      <c r="AM744" s="144">
        <v>0</v>
      </c>
      <c r="AN744" s="144">
        <v>0</v>
      </c>
      <c r="AO744" s="144">
        <v>0</v>
      </c>
      <c r="AP744" s="144">
        <v>0</v>
      </c>
      <c r="AQ744" s="144">
        <v>0</v>
      </c>
      <c r="AR744" s="144">
        <v>0</v>
      </c>
      <c r="AS744" s="144">
        <v>0</v>
      </c>
      <c r="AT744" s="144">
        <v>0</v>
      </c>
      <c r="AU744" s="144">
        <v>0</v>
      </c>
      <c r="AV744" s="144">
        <v>0</v>
      </c>
      <c r="AW744" s="144">
        <v>0</v>
      </c>
      <c r="AX744" s="144">
        <v>0</v>
      </c>
      <c r="AY744" s="144">
        <v>0</v>
      </c>
      <c r="AZ744" s="144">
        <v>0</v>
      </c>
      <c r="BA744" s="22">
        <f t="shared" si="33"/>
        <v>0</v>
      </c>
      <c r="BB744" s="22">
        <f t="shared" si="34"/>
        <v>0</v>
      </c>
      <c r="BC744" s="22">
        <f t="shared" si="35"/>
        <v>0</v>
      </c>
    </row>
    <row r="745" spans="1:55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8">
        <v>44085</v>
      </c>
      <c r="AF745" s="148">
        <v>47737</v>
      </c>
      <c r="AG745" s="149">
        <v>512562.5</v>
      </c>
      <c r="AH745" s="83">
        <v>5.8638888888888889</v>
      </c>
      <c r="AI745" s="83">
        <v>10</v>
      </c>
      <c r="AJ745" s="150">
        <v>6.5000000000000002E-2</v>
      </c>
      <c r="AK745" s="79" t="s">
        <v>651</v>
      </c>
      <c r="AL745" s="79" t="s">
        <v>652</v>
      </c>
      <c r="AM745" s="144">
        <v>0</v>
      </c>
      <c r="AN745" s="144">
        <v>0</v>
      </c>
      <c r="AO745" s="144">
        <v>0</v>
      </c>
      <c r="AP745" s="144">
        <v>0</v>
      </c>
      <c r="AQ745" s="144">
        <v>0</v>
      </c>
      <c r="AR745" s="144">
        <v>0</v>
      </c>
      <c r="AS745" s="144">
        <v>0</v>
      </c>
      <c r="AT745" s="144">
        <v>0</v>
      </c>
      <c r="AU745" s="144">
        <v>0</v>
      </c>
      <c r="AV745" s="144">
        <v>0</v>
      </c>
      <c r="AW745" s="144">
        <v>0</v>
      </c>
      <c r="AX745" s="144">
        <v>0</v>
      </c>
      <c r="AY745" s="144">
        <v>0</v>
      </c>
      <c r="AZ745" s="144">
        <v>0</v>
      </c>
      <c r="BA745" s="22">
        <f t="shared" si="33"/>
        <v>0</v>
      </c>
      <c r="BB745" s="22">
        <f t="shared" si="34"/>
        <v>0</v>
      </c>
      <c r="BC745" s="22">
        <f t="shared" si="35"/>
        <v>0</v>
      </c>
    </row>
    <row r="746" spans="1:55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126481.25</v>
      </c>
      <c r="X746" s="77">
        <v>0</v>
      </c>
      <c r="Y746" s="77">
        <v>0</v>
      </c>
      <c r="Z746" s="77">
        <v>496.44</v>
      </c>
      <c r="AA746" s="77">
        <v>0</v>
      </c>
      <c r="AB746" s="77">
        <v>0</v>
      </c>
      <c r="AC746" s="77">
        <v>0</v>
      </c>
      <c r="AD746" s="77">
        <v>126481.25</v>
      </c>
      <c r="AE746" s="148">
        <v>44159</v>
      </c>
      <c r="AF746" s="148">
        <v>45620</v>
      </c>
      <c r="AG746" s="149">
        <v>252962.5</v>
      </c>
      <c r="AH746" s="83">
        <v>6.6666666666666666E-2</v>
      </c>
      <c r="AI746" s="83">
        <v>4</v>
      </c>
      <c r="AJ746" s="150">
        <v>4.7100000000000003E-2</v>
      </c>
      <c r="AK746" s="79" t="s">
        <v>651</v>
      </c>
      <c r="AL746" s="79" t="s">
        <v>652</v>
      </c>
      <c r="AM746" s="144">
        <v>126481.25</v>
      </c>
      <c r="AN746" s="144">
        <v>0</v>
      </c>
      <c r="AO746" s="144">
        <v>0</v>
      </c>
      <c r="AP746" s="144">
        <v>0</v>
      </c>
      <c r="AQ746" s="144">
        <v>0</v>
      </c>
      <c r="AR746" s="144">
        <v>0</v>
      </c>
      <c r="AS746" s="144">
        <v>0</v>
      </c>
      <c r="AT746" s="144">
        <v>0</v>
      </c>
      <c r="AU746" s="144">
        <v>0</v>
      </c>
      <c r="AV746" s="144">
        <v>0</v>
      </c>
      <c r="AW746" s="144">
        <v>0</v>
      </c>
      <c r="AX746" s="144">
        <v>0</v>
      </c>
      <c r="AY746" s="144">
        <v>0</v>
      </c>
      <c r="AZ746" s="144">
        <v>0</v>
      </c>
      <c r="BA746" s="22">
        <f t="shared" si="33"/>
        <v>126481.25</v>
      </c>
      <c r="BB746" s="22">
        <f t="shared" si="34"/>
        <v>0</v>
      </c>
      <c r="BC746" s="22">
        <f t="shared" si="35"/>
        <v>126481.25</v>
      </c>
    </row>
    <row r="747" spans="1:55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8">
        <v>44159</v>
      </c>
      <c r="AF747" s="148">
        <v>45985</v>
      </c>
      <c r="AG747" s="149">
        <v>301047.5</v>
      </c>
      <c r="AH747" s="83">
        <v>1.0666666666666667</v>
      </c>
      <c r="AI747" s="83">
        <v>5</v>
      </c>
      <c r="AJ747" s="150">
        <v>5.0700000000000002E-2</v>
      </c>
      <c r="AK747" s="79" t="s">
        <v>651</v>
      </c>
      <c r="AL747" s="79" t="s">
        <v>652</v>
      </c>
      <c r="AM747" s="144">
        <v>0</v>
      </c>
      <c r="AN747" s="144">
        <v>0</v>
      </c>
      <c r="AO747" s="144">
        <v>0</v>
      </c>
      <c r="AP747" s="144">
        <v>0</v>
      </c>
      <c r="AQ747" s="144">
        <v>0</v>
      </c>
      <c r="AR747" s="144">
        <v>0</v>
      </c>
      <c r="AS747" s="144">
        <v>150523.75</v>
      </c>
      <c r="AT747" s="144">
        <v>0</v>
      </c>
      <c r="AU747" s="144">
        <v>0</v>
      </c>
      <c r="AV747" s="144">
        <v>0</v>
      </c>
      <c r="AW747" s="144">
        <v>0</v>
      </c>
      <c r="AX747" s="144">
        <v>0</v>
      </c>
      <c r="AY747" s="144">
        <v>150523.75</v>
      </c>
      <c r="AZ747" s="144">
        <v>0</v>
      </c>
      <c r="BA747" s="22">
        <f t="shared" si="33"/>
        <v>0</v>
      </c>
      <c r="BB747" s="22">
        <f t="shared" si="34"/>
        <v>301047.5</v>
      </c>
      <c r="BC747" s="22">
        <f t="shared" si="35"/>
        <v>301047.5</v>
      </c>
    </row>
    <row r="748" spans="1:55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8">
        <v>44159</v>
      </c>
      <c r="AF748" s="148">
        <v>46350</v>
      </c>
      <c r="AG748" s="149">
        <v>621122.5</v>
      </c>
      <c r="AH748" s="83">
        <v>2.0666666666666669</v>
      </c>
      <c r="AI748" s="83">
        <v>6</v>
      </c>
      <c r="AJ748" s="150">
        <v>5.3600000000000002E-2</v>
      </c>
      <c r="AK748" s="79" t="s">
        <v>651</v>
      </c>
      <c r="AL748" s="79" t="s">
        <v>652</v>
      </c>
      <c r="AM748" s="144">
        <v>0</v>
      </c>
      <c r="AN748" s="144">
        <v>0</v>
      </c>
      <c r="AO748" s="144">
        <v>0</v>
      </c>
      <c r="AP748" s="144">
        <v>0</v>
      </c>
      <c r="AQ748" s="144">
        <v>0</v>
      </c>
      <c r="AR748" s="144">
        <v>0</v>
      </c>
      <c r="AS748" s="144">
        <v>0</v>
      </c>
      <c r="AT748" s="144">
        <v>0</v>
      </c>
      <c r="AU748" s="144">
        <v>0</v>
      </c>
      <c r="AV748" s="144">
        <v>0</v>
      </c>
      <c r="AW748" s="144">
        <v>0</v>
      </c>
      <c r="AX748" s="144">
        <v>0</v>
      </c>
      <c r="AY748" s="144">
        <v>0</v>
      </c>
      <c r="AZ748" s="144">
        <v>0</v>
      </c>
      <c r="BA748" s="22">
        <f t="shared" si="33"/>
        <v>0</v>
      </c>
      <c r="BB748" s="22">
        <f t="shared" si="34"/>
        <v>0</v>
      </c>
      <c r="BC748" s="22">
        <f t="shared" si="35"/>
        <v>0</v>
      </c>
    </row>
    <row r="749" spans="1:55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8">
        <v>44159</v>
      </c>
      <c r="AF749" s="148">
        <v>46715</v>
      </c>
      <c r="AG749" s="149">
        <v>202370</v>
      </c>
      <c r="AH749" s="83">
        <v>3.0666666666666669</v>
      </c>
      <c r="AI749" s="83">
        <v>7</v>
      </c>
      <c r="AJ749" s="150">
        <v>5.6399999999999999E-2</v>
      </c>
      <c r="AK749" s="79" t="s">
        <v>651</v>
      </c>
      <c r="AL749" s="79" t="s">
        <v>652</v>
      </c>
      <c r="AM749" s="144">
        <v>0</v>
      </c>
      <c r="AN749" s="144">
        <v>0</v>
      </c>
      <c r="AO749" s="144">
        <v>0</v>
      </c>
      <c r="AP749" s="144">
        <v>0</v>
      </c>
      <c r="AQ749" s="144">
        <v>0</v>
      </c>
      <c r="AR749" s="144">
        <v>0</v>
      </c>
      <c r="AS749" s="144">
        <v>0</v>
      </c>
      <c r="AT749" s="144">
        <v>0</v>
      </c>
      <c r="AU749" s="144">
        <v>0</v>
      </c>
      <c r="AV749" s="144">
        <v>0</v>
      </c>
      <c r="AW749" s="144">
        <v>0</v>
      </c>
      <c r="AX749" s="144">
        <v>0</v>
      </c>
      <c r="AY749" s="144">
        <v>0</v>
      </c>
      <c r="AZ749" s="144">
        <v>0</v>
      </c>
      <c r="BA749" s="22">
        <f t="shared" si="33"/>
        <v>0</v>
      </c>
      <c r="BB749" s="22">
        <f t="shared" si="34"/>
        <v>0</v>
      </c>
      <c r="BC749" s="22">
        <f t="shared" si="35"/>
        <v>0</v>
      </c>
    </row>
    <row r="750" spans="1:55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8">
        <v>44159</v>
      </c>
      <c r="AF750" s="148">
        <v>47081</v>
      </c>
      <c r="AG750" s="149">
        <v>318600</v>
      </c>
      <c r="AH750" s="83">
        <v>4.0666666666666664</v>
      </c>
      <c r="AI750" s="83">
        <v>8</v>
      </c>
      <c r="AJ750" s="150">
        <v>5.9299999999999999E-2</v>
      </c>
      <c r="AK750" s="79" t="s">
        <v>651</v>
      </c>
      <c r="AL750" s="79" t="s">
        <v>652</v>
      </c>
      <c r="AM750" s="144">
        <v>0</v>
      </c>
      <c r="AN750" s="144">
        <v>0</v>
      </c>
      <c r="AO750" s="144">
        <v>0</v>
      </c>
      <c r="AP750" s="144">
        <v>0</v>
      </c>
      <c r="AQ750" s="144">
        <v>0</v>
      </c>
      <c r="AR750" s="144">
        <v>0</v>
      </c>
      <c r="AS750" s="144">
        <v>0</v>
      </c>
      <c r="AT750" s="144">
        <v>0</v>
      </c>
      <c r="AU750" s="144">
        <v>0</v>
      </c>
      <c r="AV750" s="144">
        <v>0</v>
      </c>
      <c r="AW750" s="144">
        <v>0</v>
      </c>
      <c r="AX750" s="144">
        <v>0</v>
      </c>
      <c r="AY750" s="144">
        <v>0</v>
      </c>
      <c r="AZ750" s="144">
        <v>0</v>
      </c>
      <c r="BA750" s="22">
        <f t="shared" si="33"/>
        <v>0</v>
      </c>
      <c r="BB750" s="22">
        <f t="shared" si="34"/>
        <v>0</v>
      </c>
      <c r="BC750" s="22">
        <f t="shared" si="35"/>
        <v>0</v>
      </c>
    </row>
    <row r="751" spans="1:55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247578.75</v>
      </c>
      <c r="X751" s="77">
        <v>0</v>
      </c>
      <c r="Y751" s="77">
        <v>0</v>
      </c>
      <c r="Z751" s="77">
        <v>971.75</v>
      </c>
      <c r="AA751" s="77">
        <v>0</v>
      </c>
      <c r="AB751" s="77">
        <v>0</v>
      </c>
      <c r="AC751" s="77">
        <v>0</v>
      </c>
      <c r="AD751" s="77">
        <v>247578.75</v>
      </c>
      <c r="AE751" s="148">
        <v>44162</v>
      </c>
      <c r="AF751" s="148">
        <v>45623</v>
      </c>
      <c r="AG751" s="149">
        <v>495157.5</v>
      </c>
      <c r="AH751" s="83">
        <v>7.4999999999999997E-2</v>
      </c>
      <c r="AI751" s="83">
        <v>4</v>
      </c>
      <c r="AJ751" s="150">
        <v>4.7100000000000003E-2</v>
      </c>
      <c r="AK751" s="79" t="s">
        <v>651</v>
      </c>
      <c r="AL751" s="79" t="s">
        <v>652</v>
      </c>
      <c r="AM751" s="144">
        <v>247578.75</v>
      </c>
      <c r="AN751" s="144">
        <v>0</v>
      </c>
      <c r="AO751" s="144">
        <v>0</v>
      </c>
      <c r="AP751" s="144">
        <v>0</v>
      </c>
      <c r="AQ751" s="144">
        <v>0</v>
      </c>
      <c r="AR751" s="144">
        <v>0</v>
      </c>
      <c r="AS751" s="144">
        <v>0</v>
      </c>
      <c r="AT751" s="144">
        <v>0</v>
      </c>
      <c r="AU751" s="144">
        <v>0</v>
      </c>
      <c r="AV751" s="144">
        <v>0</v>
      </c>
      <c r="AW751" s="144">
        <v>0</v>
      </c>
      <c r="AX751" s="144">
        <v>0</v>
      </c>
      <c r="AY751" s="144">
        <v>0</v>
      </c>
      <c r="AZ751" s="144">
        <v>0</v>
      </c>
      <c r="BA751" s="22">
        <f t="shared" si="33"/>
        <v>247578.75</v>
      </c>
      <c r="BB751" s="22">
        <f t="shared" si="34"/>
        <v>0</v>
      </c>
      <c r="BC751" s="22">
        <f t="shared" si="35"/>
        <v>247578.75</v>
      </c>
    </row>
    <row r="752" spans="1:55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8">
        <v>44162</v>
      </c>
      <c r="AF752" s="148">
        <v>45988</v>
      </c>
      <c r="AG752" s="149">
        <v>676582.5</v>
      </c>
      <c r="AH752" s="83">
        <v>1.075</v>
      </c>
      <c r="AI752" s="83">
        <v>5</v>
      </c>
      <c r="AJ752" s="150">
        <v>5.0700000000000002E-2</v>
      </c>
      <c r="AK752" s="79" t="s">
        <v>651</v>
      </c>
      <c r="AL752" s="79" t="s">
        <v>652</v>
      </c>
      <c r="AM752" s="144">
        <v>0</v>
      </c>
      <c r="AN752" s="144">
        <v>0</v>
      </c>
      <c r="AO752" s="144">
        <v>0</v>
      </c>
      <c r="AP752" s="144">
        <v>0</v>
      </c>
      <c r="AQ752" s="144">
        <v>0</v>
      </c>
      <c r="AR752" s="144">
        <v>0</v>
      </c>
      <c r="AS752" s="144">
        <v>338291.25</v>
      </c>
      <c r="AT752" s="144">
        <v>0</v>
      </c>
      <c r="AU752" s="144">
        <v>0</v>
      </c>
      <c r="AV752" s="144">
        <v>0</v>
      </c>
      <c r="AW752" s="144">
        <v>0</v>
      </c>
      <c r="AX752" s="144">
        <v>0</v>
      </c>
      <c r="AY752" s="144">
        <v>338291.25</v>
      </c>
      <c r="AZ752" s="144">
        <v>0</v>
      </c>
      <c r="BA752" s="22">
        <f t="shared" si="33"/>
        <v>0</v>
      </c>
      <c r="BB752" s="22">
        <f t="shared" si="34"/>
        <v>676582.5</v>
      </c>
      <c r="BC752" s="22">
        <f t="shared" si="35"/>
        <v>676582.5</v>
      </c>
    </row>
    <row r="753" spans="1:55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8">
        <v>44162</v>
      </c>
      <c r="AF753" s="148">
        <v>46353</v>
      </c>
      <c r="AG753" s="149">
        <v>1916615</v>
      </c>
      <c r="AH753" s="83">
        <v>2.0750000000000002</v>
      </c>
      <c r="AI753" s="83">
        <v>6</v>
      </c>
      <c r="AJ753" s="150">
        <v>5.3600000000000002E-2</v>
      </c>
      <c r="AK753" s="79" t="s">
        <v>651</v>
      </c>
      <c r="AL753" s="79" t="s">
        <v>652</v>
      </c>
      <c r="AM753" s="144">
        <v>0</v>
      </c>
      <c r="AN753" s="144">
        <v>0</v>
      </c>
      <c r="AO753" s="144">
        <v>0</v>
      </c>
      <c r="AP753" s="144">
        <v>0</v>
      </c>
      <c r="AQ753" s="144">
        <v>0</v>
      </c>
      <c r="AR753" s="144">
        <v>0</v>
      </c>
      <c r="AS753" s="144">
        <v>0</v>
      </c>
      <c r="AT753" s="144">
        <v>0</v>
      </c>
      <c r="AU753" s="144">
        <v>0</v>
      </c>
      <c r="AV753" s="144">
        <v>0</v>
      </c>
      <c r="AW753" s="144">
        <v>0</v>
      </c>
      <c r="AX753" s="144">
        <v>0</v>
      </c>
      <c r="AY753" s="144">
        <v>0</v>
      </c>
      <c r="AZ753" s="144">
        <v>0</v>
      </c>
      <c r="BA753" s="22">
        <f t="shared" si="33"/>
        <v>0</v>
      </c>
      <c r="BB753" s="22">
        <f t="shared" si="34"/>
        <v>0</v>
      </c>
      <c r="BC753" s="22">
        <f t="shared" si="35"/>
        <v>0</v>
      </c>
    </row>
    <row r="754" spans="1:55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8">
        <v>44162</v>
      </c>
      <c r="AF754" s="148">
        <v>46718</v>
      </c>
      <c r="AG754" s="149">
        <v>2099367.5</v>
      </c>
      <c r="AH754" s="83">
        <v>3.0750000000000002</v>
      </c>
      <c r="AI754" s="83">
        <v>7</v>
      </c>
      <c r="AJ754" s="150">
        <v>5.6399999999999999E-2</v>
      </c>
      <c r="AK754" s="79" t="s">
        <v>651</v>
      </c>
      <c r="AL754" s="79" t="s">
        <v>652</v>
      </c>
      <c r="AM754" s="144">
        <v>0</v>
      </c>
      <c r="AN754" s="144">
        <v>0</v>
      </c>
      <c r="AO754" s="144">
        <v>0</v>
      </c>
      <c r="AP754" s="144">
        <v>0</v>
      </c>
      <c r="AQ754" s="144">
        <v>0</v>
      </c>
      <c r="AR754" s="144">
        <v>0</v>
      </c>
      <c r="AS754" s="144">
        <v>0</v>
      </c>
      <c r="AT754" s="144">
        <v>0</v>
      </c>
      <c r="AU754" s="144">
        <v>0</v>
      </c>
      <c r="AV754" s="144">
        <v>0</v>
      </c>
      <c r="AW754" s="144">
        <v>0</v>
      </c>
      <c r="AX754" s="144">
        <v>0</v>
      </c>
      <c r="AY754" s="144">
        <v>0</v>
      </c>
      <c r="AZ754" s="144">
        <v>0</v>
      </c>
      <c r="BA754" s="22">
        <f t="shared" si="33"/>
        <v>0</v>
      </c>
      <c r="BB754" s="22">
        <f t="shared" si="34"/>
        <v>0</v>
      </c>
      <c r="BC754" s="22">
        <f t="shared" si="35"/>
        <v>0</v>
      </c>
    </row>
    <row r="755" spans="1:55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8">
        <v>44162</v>
      </c>
      <c r="AF755" s="148">
        <v>47084</v>
      </c>
      <c r="AG755" s="149">
        <v>1105512.5</v>
      </c>
      <c r="AH755" s="83">
        <v>4.0750000000000002</v>
      </c>
      <c r="AI755" s="83">
        <v>8</v>
      </c>
      <c r="AJ755" s="150">
        <v>5.9299999999999999E-2</v>
      </c>
      <c r="AK755" s="79" t="s">
        <v>651</v>
      </c>
      <c r="AL755" s="79" t="s">
        <v>652</v>
      </c>
      <c r="AM755" s="144">
        <v>0</v>
      </c>
      <c r="AN755" s="144">
        <v>0</v>
      </c>
      <c r="AO755" s="144">
        <v>0</v>
      </c>
      <c r="AP755" s="144">
        <v>0</v>
      </c>
      <c r="AQ755" s="144">
        <v>0</v>
      </c>
      <c r="AR755" s="144">
        <v>0</v>
      </c>
      <c r="AS755" s="144">
        <v>0</v>
      </c>
      <c r="AT755" s="144">
        <v>0</v>
      </c>
      <c r="AU755" s="144">
        <v>0</v>
      </c>
      <c r="AV755" s="144">
        <v>0</v>
      </c>
      <c r="AW755" s="144">
        <v>0</v>
      </c>
      <c r="AX755" s="144">
        <v>0</v>
      </c>
      <c r="AY755" s="144">
        <v>0</v>
      </c>
      <c r="AZ755" s="144">
        <v>0</v>
      </c>
      <c r="BA755" s="22">
        <f t="shared" si="33"/>
        <v>0</v>
      </c>
      <c r="BB755" s="22">
        <f t="shared" si="34"/>
        <v>0</v>
      </c>
      <c r="BC755" s="22">
        <f t="shared" si="35"/>
        <v>0</v>
      </c>
    </row>
    <row r="756" spans="1:55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117483.75</v>
      </c>
      <c r="X756" s="77">
        <v>0</v>
      </c>
      <c r="Y756" s="77">
        <v>0</v>
      </c>
      <c r="Z756" s="77">
        <v>461.12</v>
      </c>
      <c r="AA756" s="77">
        <v>0</v>
      </c>
      <c r="AB756" s="77">
        <v>0</v>
      </c>
      <c r="AC756" s="77">
        <v>0</v>
      </c>
      <c r="AD756" s="77">
        <v>117483.75</v>
      </c>
      <c r="AE756" s="148">
        <v>44169</v>
      </c>
      <c r="AF756" s="148">
        <v>45630</v>
      </c>
      <c r="AG756" s="149">
        <v>234967.5</v>
      </c>
      <c r="AH756" s="83">
        <v>9.4444444444444442E-2</v>
      </c>
      <c r="AI756" s="83">
        <v>4</v>
      </c>
      <c r="AJ756" s="150">
        <v>4.7100000000000003E-2</v>
      </c>
      <c r="AK756" s="79" t="s">
        <v>651</v>
      </c>
      <c r="AL756" s="79" t="s">
        <v>652</v>
      </c>
      <c r="AM756" s="144">
        <v>0</v>
      </c>
      <c r="AN756" s="144">
        <v>117483.75</v>
      </c>
      <c r="AO756" s="144">
        <v>0</v>
      </c>
      <c r="AP756" s="144">
        <v>0</v>
      </c>
      <c r="AQ756" s="144">
        <v>0</v>
      </c>
      <c r="AR756" s="144">
        <v>0</v>
      </c>
      <c r="AS756" s="144">
        <v>0</v>
      </c>
      <c r="AT756" s="144">
        <v>0</v>
      </c>
      <c r="AU756" s="144">
        <v>0</v>
      </c>
      <c r="AV756" s="144">
        <v>0</v>
      </c>
      <c r="AW756" s="144">
        <v>0</v>
      </c>
      <c r="AX756" s="144">
        <v>0</v>
      </c>
      <c r="AY756" s="144">
        <v>0</v>
      </c>
      <c r="AZ756" s="144">
        <v>0</v>
      </c>
      <c r="BA756" s="22">
        <f t="shared" si="33"/>
        <v>117483.75</v>
      </c>
      <c r="BB756" s="22">
        <f t="shared" si="34"/>
        <v>0</v>
      </c>
      <c r="BC756" s="22">
        <f t="shared" si="35"/>
        <v>117483.75</v>
      </c>
    </row>
    <row r="757" spans="1:55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8">
        <v>44169</v>
      </c>
      <c r="AF757" s="148">
        <v>45995</v>
      </c>
      <c r="AG757" s="149">
        <v>38645</v>
      </c>
      <c r="AH757" s="83">
        <v>1.0944444444444446</v>
      </c>
      <c r="AI757" s="83">
        <v>5</v>
      </c>
      <c r="AJ757" s="150">
        <v>5.0700000000000002E-2</v>
      </c>
      <c r="AK757" s="79" t="s">
        <v>651</v>
      </c>
      <c r="AL757" s="79" t="s">
        <v>652</v>
      </c>
      <c r="AM757" s="144">
        <v>0</v>
      </c>
      <c r="AN757" s="144">
        <v>0</v>
      </c>
      <c r="AO757" s="144">
        <v>0</v>
      </c>
      <c r="AP757" s="144">
        <v>0</v>
      </c>
      <c r="AQ757" s="144">
        <v>0</v>
      </c>
      <c r="AR757" s="144">
        <v>0</v>
      </c>
      <c r="AS757" s="144">
        <v>0</v>
      </c>
      <c r="AT757" s="144">
        <v>19322.5</v>
      </c>
      <c r="AU757" s="144">
        <v>0</v>
      </c>
      <c r="AV757" s="144">
        <v>0</v>
      </c>
      <c r="AW757" s="144">
        <v>0</v>
      </c>
      <c r="AX757" s="144">
        <v>0</v>
      </c>
      <c r="AY757" s="144">
        <v>0</v>
      </c>
      <c r="AZ757" s="144">
        <v>19322.5</v>
      </c>
      <c r="BA757" s="22">
        <f t="shared" si="33"/>
        <v>0</v>
      </c>
      <c r="BB757" s="22">
        <f t="shared" si="34"/>
        <v>38645</v>
      </c>
      <c r="BC757" s="22">
        <f t="shared" si="35"/>
        <v>38645</v>
      </c>
    </row>
    <row r="758" spans="1:55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8">
        <v>44169</v>
      </c>
      <c r="AF758" s="148">
        <v>46360</v>
      </c>
      <c r="AG758" s="149">
        <v>362850</v>
      </c>
      <c r="AH758" s="83">
        <v>2.0944444444444446</v>
      </c>
      <c r="AI758" s="83">
        <v>6</v>
      </c>
      <c r="AJ758" s="150">
        <v>5.3600000000000002E-2</v>
      </c>
      <c r="AK758" s="79" t="s">
        <v>651</v>
      </c>
      <c r="AL758" s="79" t="s">
        <v>652</v>
      </c>
      <c r="AM758" s="144">
        <v>0</v>
      </c>
      <c r="AN758" s="144">
        <v>0</v>
      </c>
      <c r="AO758" s="144">
        <v>0</v>
      </c>
      <c r="AP758" s="144">
        <v>0</v>
      </c>
      <c r="AQ758" s="144">
        <v>0</v>
      </c>
      <c r="AR758" s="144">
        <v>0</v>
      </c>
      <c r="AS758" s="144">
        <v>0</v>
      </c>
      <c r="AT758" s="144">
        <v>0</v>
      </c>
      <c r="AU758" s="144">
        <v>0</v>
      </c>
      <c r="AV758" s="144">
        <v>0</v>
      </c>
      <c r="AW758" s="144">
        <v>0</v>
      </c>
      <c r="AX758" s="144">
        <v>0</v>
      </c>
      <c r="AY758" s="144">
        <v>0</v>
      </c>
      <c r="AZ758" s="144">
        <v>0</v>
      </c>
      <c r="BA758" s="22">
        <f t="shared" si="33"/>
        <v>0</v>
      </c>
      <c r="BB758" s="22">
        <f t="shared" si="34"/>
        <v>0</v>
      </c>
      <c r="BC758" s="22">
        <f t="shared" si="35"/>
        <v>0</v>
      </c>
    </row>
    <row r="759" spans="1:55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8">
        <v>44169</v>
      </c>
      <c r="AF759" s="148">
        <v>46725</v>
      </c>
      <c r="AG759" s="149">
        <v>2556027.5</v>
      </c>
      <c r="AH759" s="83">
        <v>3.0944444444444446</v>
      </c>
      <c r="AI759" s="83">
        <v>7</v>
      </c>
      <c r="AJ759" s="150">
        <v>5.6399999999999999E-2</v>
      </c>
      <c r="AK759" s="79" t="s">
        <v>651</v>
      </c>
      <c r="AL759" s="79" t="s">
        <v>652</v>
      </c>
      <c r="AM759" s="144">
        <v>0</v>
      </c>
      <c r="AN759" s="144">
        <v>0</v>
      </c>
      <c r="AO759" s="144">
        <v>0</v>
      </c>
      <c r="AP759" s="144">
        <v>0</v>
      </c>
      <c r="AQ759" s="144">
        <v>0</v>
      </c>
      <c r="AR759" s="144">
        <v>0</v>
      </c>
      <c r="AS759" s="144">
        <v>0</v>
      </c>
      <c r="AT759" s="144">
        <v>0</v>
      </c>
      <c r="AU759" s="144">
        <v>0</v>
      </c>
      <c r="AV759" s="144">
        <v>0</v>
      </c>
      <c r="AW759" s="144">
        <v>0</v>
      </c>
      <c r="AX759" s="144">
        <v>0</v>
      </c>
      <c r="AY759" s="144">
        <v>0</v>
      </c>
      <c r="AZ759" s="144">
        <v>0</v>
      </c>
      <c r="BA759" s="22">
        <f t="shared" si="33"/>
        <v>0</v>
      </c>
      <c r="BB759" s="22">
        <f t="shared" si="34"/>
        <v>0</v>
      </c>
      <c r="BC759" s="22">
        <f t="shared" si="35"/>
        <v>0</v>
      </c>
    </row>
    <row r="760" spans="1:55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8">
        <v>44169</v>
      </c>
      <c r="AF760" s="148">
        <v>47091</v>
      </c>
      <c r="AG760" s="149">
        <v>1548160</v>
      </c>
      <c r="AH760" s="83">
        <v>4.0944444444444441</v>
      </c>
      <c r="AI760" s="83">
        <v>8</v>
      </c>
      <c r="AJ760" s="150">
        <v>5.9299999999999999E-2</v>
      </c>
      <c r="AK760" s="79" t="s">
        <v>651</v>
      </c>
      <c r="AL760" s="79" t="s">
        <v>652</v>
      </c>
      <c r="AM760" s="144">
        <v>0</v>
      </c>
      <c r="AN760" s="144">
        <v>0</v>
      </c>
      <c r="AO760" s="144">
        <v>0</v>
      </c>
      <c r="AP760" s="144">
        <v>0</v>
      </c>
      <c r="AQ760" s="144">
        <v>0</v>
      </c>
      <c r="AR760" s="144">
        <v>0</v>
      </c>
      <c r="AS760" s="144">
        <v>0</v>
      </c>
      <c r="AT760" s="144">
        <v>0</v>
      </c>
      <c r="AU760" s="144">
        <v>0</v>
      </c>
      <c r="AV760" s="144">
        <v>0</v>
      </c>
      <c r="AW760" s="144">
        <v>0</v>
      </c>
      <c r="AX760" s="144">
        <v>0</v>
      </c>
      <c r="AY760" s="144">
        <v>0</v>
      </c>
      <c r="AZ760" s="144">
        <v>0</v>
      </c>
      <c r="BA760" s="22">
        <f t="shared" si="33"/>
        <v>0</v>
      </c>
      <c r="BB760" s="22">
        <f t="shared" si="34"/>
        <v>0</v>
      </c>
      <c r="BC760" s="22">
        <f t="shared" si="35"/>
        <v>0</v>
      </c>
    </row>
    <row r="761" spans="1:55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8">
        <v>44169</v>
      </c>
      <c r="AF761" s="148">
        <v>47456</v>
      </c>
      <c r="AG761" s="149">
        <v>346772.5</v>
      </c>
      <c r="AH761" s="83">
        <v>5.0944444444444441</v>
      </c>
      <c r="AI761" s="83">
        <v>9</v>
      </c>
      <c r="AJ761" s="150">
        <v>6.2100000000000002E-2</v>
      </c>
      <c r="AK761" s="79" t="s">
        <v>651</v>
      </c>
      <c r="AL761" s="79" t="s">
        <v>652</v>
      </c>
      <c r="AM761" s="144">
        <v>0</v>
      </c>
      <c r="AN761" s="144">
        <v>0</v>
      </c>
      <c r="AO761" s="144">
        <v>0</v>
      </c>
      <c r="AP761" s="144">
        <v>0</v>
      </c>
      <c r="AQ761" s="144">
        <v>0</v>
      </c>
      <c r="AR761" s="144">
        <v>0</v>
      </c>
      <c r="AS761" s="144">
        <v>0</v>
      </c>
      <c r="AT761" s="144">
        <v>0</v>
      </c>
      <c r="AU761" s="144">
        <v>0</v>
      </c>
      <c r="AV761" s="144">
        <v>0</v>
      </c>
      <c r="AW761" s="144">
        <v>0</v>
      </c>
      <c r="AX761" s="144">
        <v>0</v>
      </c>
      <c r="AY761" s="144">
        <v>0</v>
      </c>
      <c r="AZ761" s="144">
        <v>0</v>
      </c>
      <c r="BA761" s="22">
        <f t="shared" si="33"/>
        <v>0</v>
      </c>
      <c r="BB761" s="22">
        <f t="shared" si="34"/>
        <v>0</v>
      </c>
      <c r="BC761" s="22">
        <f t="shared" si="35"/>
        <v>0</v>
      </c>
    </row>
    <row r="762" spans="1:55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8">
        <v>44169</v>
      </c>
      <c r="AF762" s="148">
        <v>47821</v>
      </c>
      <c r="AG762" s="149">
        <v>92040</v>
      </c>
      <c r="AH762" s="83">
        <v>6.0944444444444441</v>
      </c>
      <c r="AI762" s="83">
        <v>10</v>
      </c>
      <c r="AJ762" s="150">
        <v>6.5000000000000002E-2</v>
      </c>
      <c r="AK762" s="79" t="s">
        <v>651</v>
      </c>
      <c r="AL762" s="79" t="s">
        <v>652</v>
      </c>
      <c r="AM762" s="144">
        <v>0</v>
      </c>
      <c r="AN762" s="144">
        <v>0</v>
      </c>
      <c r="AO762" s="144">
        <v>0</v>
      </c>
      <c r="AP762" s="144">
        <v>0</v>
      </c>
      <c r="AQ762" s="144">
        <v>0</v>
      </c>
      <c r="AR762" s="144">
        <v>0</v>
      </c>
      <c r="AS762" s="144">
        <v>0</v>
      </c>
      <c r="AT762" s="144">
        <v>0</v>
      </c>
      <c r="AU762" s="144">
        <v>0</v>
      </c>
      <c r="AV762" s="144">
        <v>0</v>
      </c>
      <c r="AW762" s="144">
        <v>0</v>
      </c>
      <c r="AX762" s="144">
        <v>0</v>
      </c>
      <c r="AY762" s="144">
        <v>0</v>
      </c>
      <c r="AZ762" s="144">
        <v>0</v>
      </c>
      <c r="BA762" s="22">
        <f t="shared" si="33"/>
        <v>0</v>
      </c>
      <c r="BB762" s="22">
        <f t="shared" si="34"/>
        <v>0</v>
      </c>
      <c r="BC762" s="22">
        <f t="shared" si="35"/>
        <v>0</v>
      </c>
    </row>
    <row r="763" spans="1:55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409091.25</v>
      </c>
      <c r="X763" s="77">
        <v>0</v>
      </c>
      <c r="Y763" s="77">
        <v>0</v>
      </c>
      <c r="Z763" s="77">
        <v>1605.68</v>
      </c>
      <c r="AA763" s="77">
        <v>0</v>
      </c>
      <c r="AB763" s="77">
        <v>0</v>
      </c>
      <c r="AC763" s="77">
        <v>0</v>
      </c>
      <c r="AD763" s="77">
        <v>409091.25</v>
      </c>
      <c r="AE763" s="148">
        <v>44188</v>
      </c>
      <c r="AF763" s="148">
        <v>45649</v>
      </c>
      <c r="AG763" s="149">
        <v>818182.5</v>
      </c>
      <c r="AH763" s="83">
        <v>0.14722222222222223</v>
      </c>
      <c r="AI763" s="83">
        <v>4</v>
      </c>
      <c r="AJ763" s="150">
        <v>4.7100000000000003E-2</v>
      </c>
      <c r="AK763" s="79" t="s">
        <v>651</v>
      </c>
      <c r="AL763" s="79" t="s">
        <v>652</v>
      </c>
      <c r="AM763" s="144">
        <v>0</v>
      </c>
      <c r="AN763" s="144">
        <v>409091.25</v>
      </c>
      <c r="AO763" s="144">
        <v>0</v>
      </c>
      <c r="AP763" s="144">
        <v>0</v>
      </c>
      <c r="AQ763" s="144">
        <v>0</v>
      </c>
      <c r="AR763" s="144">
        <v>0</v>
      </c>
      <c r="AS763" s="144">
        <v>0</v>
      </c>
      <c r="AT763" s="144">
        <v>0</v>
      </c>
      <c r="AU763" s="144">
        <v>0</v>
      </c>
      <c r="AV763" s="144">
        <v>0</v>
      </c>
      <c r="AW763" s="144">
        <v>0</v>
      </c>
      <c r="AX763" s="144">
        <v>0</v>
      </c>
      <c r="AY763" s="144">
        <v>0</v>
      </c>
      <c r="AZ763" s="144">
        <v>0</v>
      </c>
      <c r="BA763" s="22">
        <f t="shared" si="33"/>
        <v>409091.25</v>
      </c>
      <c r="BB763" s="22">
        <f t="shared" si="34"/>
        <v>0</v>
      </c>
      <c r="BC763" s="22">
        <f t="shared" si="35"/>
        <v>409091.25</v>
      </c>
    </row>
    <row r="764" spans="1:55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8">
        <v>44188</v>
      </c>
      <c r="AF764" s="148">
        <v>46014</v>
      </c>
      <c r="AG764" s="149">
        <v>260485</v>
      </c>
      <c r="AH764" s="83">
        <v>1.1472222222222221</v>
      </c>
      <c r="AI764" s="83">
        <v>5</v>
      </c>
      <c r="AJ764" s="150">
        <v>5.0700000000000002E-2</v>
      </c>
      <c r="AK764" s="79" t="s">
        <v>651</v>
      </c>
      <c r="AL764" s="79" t="s">
        <v>652</v>
      </c>
      <c r="AM764" s="144">
        <v>0</v>
      </c>
      <c r="AN764" s="144">
        <v>0</v>
      </c>
      <c r="AO764" s="144">
        <v>0</v>
      </c>
      <c r="AP764" s="144">
        <v>0</v>
      </c>
      <c r="AQ764" s="144">
        <v>0</v>
      </c>
      <c r="AR764" s="144">
        <v>0</v>
      </c>
      <c r="AS764" s="144">
        <v>0</v>
      </c>
      <c r="AT764" s="144">
        <v>130242.5</v>
      </c>
      <c r="AU764" s="144">
        <v>0</v>
      </c>
      <c r="AV764" s="144">
        <v>0</v>
      </c>
      <c r="AW764" s="144">
        <v>0</v>
      </c>
      <c r="AX764" s="144">
        <v>0</v>
      </c>
      <c r="AY764" s="144">
        <v>0</v>
      </c>
      <c r="AZ764" s="144">
        <v>130242.5</v>
      </c>
      <c r="BA764" s="22">
        <f t="shared" si="33"/>
        <v>0</v>
      </c>
      <c r="BB764" s="22">
        <f t="shared" si="34"/>
        <v>260485</v>
      </c>
      <c r="BC764" s="22">
        <f t="shared" si="35"/>
        <v>260485</v>
      </c>
    </row>
    <row r="765" spans="1:55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8">
        <v>44188</v>
      </c>
      <c r="AF765" s="148">
        <v>46379</v>
      </c>
      <c r="AG765" s="149">
        <v>2745712.5</v>
      </c>
      <c r="AH765" s="83">
        <v>2.1472222222222221</v>
      </c>
      <c r="AI765" s="83">
        <v>6</v>
      </c>
      <c r="AJ765" s="150">
        <v>5.3600000000000002E-2</v>
      </c>
      <c r="AK765" s="79" t="s">
        <v>651</v>
      </c>
      <c r="AL765" s="79" t="s">
        <v>652</v>
      </c>
      <c r="AM765" s="144">
        <v>0</v>
      </c>
      <c r="AN765" s="144">
        <v>0</v>
      </c>
      <c r="AO765" s="144">
        <v>0</v>
      </c>
      <c r="AP765" s="144">
        <v>0</v>
      </c>
      <c r="AQ765" s="144">
        <v>0</v>
      </c>
      <c r="AR765" s="144">
        <v>0</v>
      </c>
      <c r="AS765" s="144">
        <v>0</v>
      </c>
      <c r="AT765" s="144">
        <v>0</v>
      </c>
      <c r="AU765" s="144">
        <v>0</v>
      </c>
      <c r="AV765" s="144">
        <v>0</v>
      </c>
      <c r="AW765" s="144">
        <v>0</v>
      </c>
      <c r="AX765" s="144">
        <v>0</v>
      </c>
      <c r="AY765" s="144">
        <v>0</v>
      </c>
      <c r="AZ765" s="144">
        <v>0</v>
      </c>
      <c r="BA765" s="22">
        <f t="shared" si="33"/>
        <v>0</v>
      </c>
      <c r="BB765" s="22">
        <f t="shared" si="34"/>
        <v>0</v>
      </c>
      <c r="BC765" s="22">
        <f t="shared" si="35"/>
        <v>0</v>
      </c>
    </row>
    <row r="766" spans="1:55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8">
        <v>44188</v>
      </c>
      <c r="AF766" s="148">
        <v>46744</v>
      </c>
      <c r="AG766" s="149">
        <v>9553280</v>
      </c>
      <c r="AH766" s="83">
        <v>3.1472222222222221</v>
      </c>
      <c r="AI766" s="83">
        <v>7</v>
      </c>
      <c r="AJ766" s="150">
        <v>5.6399999999999999E-2</v>
      </c>
      <c r="AK766" s="79" t="s">
        <v>651</v>
      </c>
      <c r="AL766" s="79" t="s">
        <v>652</v>
      </c>
      <c r="AM766" s="144">
        <v>0</v>
      </c>
      <c r="AN766" s="144">
        <v>0</v>
      </c>
      <c r="AO766" s="144">
        <v>0</v>
      </c>
      <c r="AP766" s="144">
        <v>0</v>
      </c>
      <c r="AQ766" s="144">
        <v>0</v>
      </c>
      <c r="AR766" s="144">
        <v>0</v>
      </c>
      <c r="AS766" s="144">
        <v>0</v>
      </c>
      <c r="AT766" s="144">
        <v>0</v>
      </c>
      <c r="AU766" s="144">
        <v>0</v>
      </c>
      <c r="AV766" s="144">
        <v>0</v>
      </c>
      <c r="AW766" s="144">
        <v>0</v>
      </c>
      <c r="AX766" s="144">
        <v>0</v>
      </c>
      <c r="AY766" s="144">
        <v>0</v>
      </c>
      <c r="AZ766" s="144">
        <v>0</v>
      </c>
      <c r="BA766" s="22">
        <f t="shared" si="33"/>
        <v>0</v>
      </c>
      <c r="BB766" s="22">
        <f t="shared" si="34"/>
        <v>0</v>
      </c>
      <c r="BC766" s="22">
        <f t="shared" si="35"/>
        <v>0</v>
      </c>
    </row>
    <row r="767" spans="1:55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8">
        <v>44188</v>
      </c>
      <c r="AF767" s="148">
        <v>47110</v>
      </c>
      <c r="AG767" s="149">
        <v>4651265</v>
      </c>
      <c r="AH767" s="83">
        <v>4.1472222222222221</v>
      </c>
      <c r="AI767" s="83">
        <v>8</v>
      </c>
      <c r="AJ767" s="150">
        <v>5.9299999999999999E-2</v>
      </c>
      <c r="AK767" s="79" t="s">
        <v>651</v>
      </c>
      <c r="AL767" s="79" t="s">
        <v>652</v>
      </c>
      <c r="AM767" s="144">
        <v>0</v>
      </c>
      <c r="AN767" s="144">
        <v>0</v>
      </c>
      <c r="AO767" s="144">
        <v>0</v>
      </c>
      <c r="AP767" s="144">
        <v>0</v>
      </c>
      <c r="AQ767" s="144">
        <v>0</v>
      </c>
      <c r="AR767" s="144">
        <v>0</v>
      </c>
      <c r="AS767" s="144">
        <v>0</v>
      </c>
      <c r="AT767" s="144">
        <v>0</v>
      </c>
      <c r="AU767" s="144">
        <v>0</v>
      </c>
      <c r="AV767" s="144">
        <v>0</v>
      </c>
      <c r="AW767" s="144">
        <v>0</v>
      </c>
      <c r="AX767" s="144">
        <v>0</v>
      </c>
      <c r="AY767" s="144">
        <v>0</v>
      </c>
      <c r="AZ767" s="144">
        <v>0</v>
      </c>
      <c r="BA767" s="22">
        <f t="shared" si="33"/>
        <v>0</v>
      </c>
      <c r="BB767" s="22">
        <f t="shared" si="34"/>
        <v>0</v>
      </c>
      <c r="BC767" s="22">
        <f t="shared" si="35"/>
        <v>0</v>
      </c>
    </row>
    <row r="768" spans="1:55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8">
        <v>44188</v>
      </c>
      <c r="AF768" s="148">
        <v>47475</v>
      </c>
      <c r="AG768" s="149">
        <v>53100</v>
      </c>
      <c r="AH768" s="83">
        <v>5.1472222222222221</v>
      </c>
      <c r="AI768" s="83">
        <v>9</v>
      </c>
      <c r="AJ768" s="150">
        <v>6.2100000000000002E-2</v>
      </c>
      <c r="AK768" s="79" t="s">
        <v>651</v>
      </c>
      <c r="AL768" s="79" t="s">
        <v>652</v>
      </c>
      <c r="AM768" s="144">
        <v>0</v>
      </c>
      <c r="AN768" s="144">
        <v>0</v>
      </c>
      <c r="AO768" s="144">
        <v>0</v>
      </c>
      <c r="AP768" s="144">
        <v>0</v>
      </c>
      <c r="AQ768" s="144">
        <v>0</v>
      </c>
      <c r="AR768" s="144">
        <v>0</v>
      </c>
      <c r="AS768" s="144">
        <v>0</v>
      </c>
      <c r="AT768" s="144">
        <v>0</v>
      </c>
      <c r="AU768" s="144">
        <v>0</v>
      </c>
      <c r="AV768" s="144">
        <v>0</v>
      </c>
      <c r="AW768" s="144">
        <v>0</v>
      </c>
      <c r="AX768" s="144">
        <v>0</v>
      </c>
      <c r="AY768" s="144">
        <v>0</v>
      </c>
      <c r="AZ768" s="144">
        <v>0</v>
      </c>
      <c r="BA768" s="22">
        <f t="shared" si="33"/>
        <v>0</v>
      </c>
      <c r="BB768" s="22">
        <f t="shared" si="34"/>
        <v>0</v>
      </c>
      <c r="BC768" s="22">
        <f t="shared" si="35"/>
        <v>0</v>
      </c>
    </row>
    <row r="769" spans="1:55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48">
        <v>44301</v>
      </c>
      <c r="AF769" s="148">
        <v>45397</v>
      </c>
      <c r="AG769" s="149">
        <v>974680</v>
      </c>
      <c r="AH769" s="83">
        <v>0</v>
      </c>
      <c r="AI769" s="83">
        <v>0</v>
      </c>
      <c r="AJ769" s="150">
        <v>4.2999999999999997E-2</v>
      </c>
      <c r="AK769" s="79" t="s">
        <v>651</v>
      </c>
      <c r="AL769" s="79" t="s">
        <v>652</v>
      </c>
      <c r="AM769" s="144">
        <v>0</v>
      </c>
      <c r="AN769" s="144">
        <v>0</v>
      </c>
      <c r="AO769" s="144">
        <v>0</v>
      </c>
      <c r="AP769" s="144">
        <v>0</v>
      </c>
      <c r="AQ769" s="144">
        <v>0</v>
      </c>
      <c r="AR769" s="144">
        <v>0</v>
      </c>
      <c r="AS769" s="144">
        <v>0</v>
      </c>
      <c r="AT769" s="144">
        <v>0</v>
      </c>
      <c r="AU769" s="144">
        <v>0</v>
      </c>
      <c r="AV769" s="144">
        <v>0</v>
      </c>
      <c r="AW769" s="144">
        <v>0</v>
      </c>
      <c r="AX769" s="144">
        <v>0</v>
      </c>
      <c r="AY769" s="144">
        <v>0</v>
      </c>
      <c r="AZ769" s="144">
        <v>0</v>
      </c>
      <c r="BA769" s="22">
        <f t="shared" si="33"/>
        <v>0</v>
      </c>
      <c r="BB769" s="22">
        <f t="shared" si="34"/>
        <v>0</v>
      </c>
      <c r="BC769" s="22">
        <f t="shared" si="35"/>
        <v>0</v>
      </c>
    </row>
    <row r="770" spans="1:55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887950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887950</v>
      </c>
      <c r="AE770" s="148">
        <v>44301</v>
      </c>
      <c r="AF770" s="148">
        <v>45762</v>
      </c>
      <c r="AG770" s="149">
        <v>1775900</v>
      </c>
      <c r="AH770" s="83">
        <v>0.45833333333333331</v>
      </c>
      <c r="AI770" s="83">
        <v>4</v>
      </c>
      <c r="AJ770" s="150">
        <v>4.7100000000000003E-2</v>
      </c>
      <c r="AK770" s="79" t="s">
        <v>651</v>
      </c>
      <c r="AL770" s="79" t="s">
        <v>652</v>
      </c>
      <c r="AM770" s="144">
        <v>0</v>
      </c>
      <c r="AN770" s="144">
        <v>0</v>
      </c>
      <c r="AO770" s="144">
        <v>0</v>
      </c>
      <c r="AP770" s="144">
        <v>0</v>
      </c>
      <c r="AQ770" s="144">
        <v>0</v>
      </c>
      <c r="AR770" s="144">
        <v>887950</v>
      </c>
      <c r="AS770" s="144">
        <v>0</v>
      </c>
      <c r="AT770" s="144">
        <v>0</v>
      </c>
      <c r="AU770" s="144">
        <v>0</v>
      </c>
      <c r="AV770" s="144">
        <v>0</v>
      </c>
      <c r="AW770" s="144">
        <v>0</v>
      </c>
      <c r="AX770" s="144">
        <v>0</v>
      </c>
      <c r="AY770" s="144">
        <v>0</v>
      </c>
      <c r="AZ770" s="144">
        <v>0</v>
      </c>
      <c r="BA770" s="22">
        <f t="shared" si="33"/>
        <v>0</v>
      </c>
      <c r="BB770" s="22">
        <f t="shared" si="34"/>
        <v>887950</v>
      </c>
      <c r="BC770" s="22">
        <f t="shared" si="35"/>
        <v>887950</v>
      </c>
    </row>
    <row r="771" spans="1:55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8">
        <v>44301</v>
      </c>
      <c r="AF771" s="148">
        <v>46127</v>
      </c>
      <c r="AG771" s="149">
        <v>737205</v>
      </c>
      <c r="AH771" s="83">
        <v>1.4583333333333333</v>
      </c>
      <c r="AI771" s="83">
        <v>5</v>
      </c>
      <c r="AJ771" s="150">
        <v>5.0700000000000002E-2</v>
      </c>
      <c r="AK771" s="79" t="s">
        <v>651</v>
      </c>
      <c r="AL771" s="79" t="s">
        <v>652</v>
      </c>
      <c r="AM771" s="144">
        <v>0</v>
      </c>
      <c r="AN771" s="144">
        <v>0</v>
      </c>
      <c r="AO771" s="144">
        <v>0</v>
      </c>
      <c r="AP771" s="144">
        <v>0</v>
      </c>
      <c r="AQ771" s="144">
        <v>0</v>
      </c>
      <c r="AR771" s="144">
        <v>0</v>
      </c>
      <c r="AS771" s="144">
        <v>0</v>
      </c>
      <c r="AT771" s="144">
        <v>0</v>
      </c>
      <c r="AU771" s="144">
        <v>0</v>
      </c>
      <c r="AV771" s="144">
        <v>0</v>
      </c>
      <c r="AW771" s="144">
        <v>0</v>
      </c>
      <c r="AX771" s="144">
        <v>368602.5</v>
      </c>
      <c r="AY771" s="144">
        <v>0</v>
      </c>
      <c r="AZ771" s="144">
        <v>0</v>
      </c>
      <c r="BA771" s="22">
        <f t="shared" ref="BA771:BA834" si="36">SUM(AM771:AN771)</f>
        <v>0</v>
      </c>
      <c r="BB771" s="22">
        <f t="shared" si="34"/>
        <v>368602.5</v>
      </c>
      <c r="BC771" s="22">
        <f t="shared" si="35"/>
        <v>368602.5</v>
      </c>
    </row>
    <row r="772" spans="1:55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8">
        <v>44301</v>
      </c>
      <c r="AF772" s="148">
        <v>46492</v>
      </c>
      <c r="AG772" s="149">
        <v>751955</v>
      </c>
      <c r="AH772" s="83">
        <v>2.4583333333333335</v>
      </c>
      <c r="AI772" s="83">
        <v>6</v>
      </c>
      <c r="AJ772" s="150">
        <v>5.3600000000000002E-2</v>
      </c>
      <c r="AK772" s="79" t="s">
        <v>651</v>
      </c>
      <c r="AL772" s="79" t="s">
        <v>652</v>
      </c>
      <c r="AM772" s="144">
        <v>0</v>
      </c>
      <c r="AN772" s="144">
        <v>0</v>
      </c>
      <c r="AO772" s="144">
        <v>0</v>
      </c>
      <c r="AP772" s="144">
        <v>0</v>
      </c>
      <c r="AQ772" s="144">
        <v>0</v>
      </c>
      <c r="AR772" s="144">
        <v>0</v>
      </c>
      <c r="AS772" s="144">
        <v>0</v>
      </c>
      <c r="AT772" s="144">
        <v>0</v>
      </c>
      <c r="AU772" s="144">
        <v>0</v>
      </c>
      <c r="AV772" s="144">
        <v>0</v>
      </c>
      <c r="AW772" s="144">
        <v>0</v>
      </c>
      <c r="AX772" s="144">
        <v>0</v>
      </c>
      <c r="AY772" s="144">
        <v>0</v>
      </c>
      <c r="AZ772" s="144">
        <v>0</v>
      </c>
      <c r="BA772" s="22">
        <f t="shared" si="36"/>
        <v>0</v>
      </c>
      <c r="BB772" s="22">
        <f t="shared" ref="BB772:BB835" si="37">SUM(AO772:AZ772)</f>
        <v>0</v>
      </c>
      <c r="BC772" s="22">
        <f t="shared" ref="BC772:BC835" si="38">BA772+BB772</f>
        <v>0</v>
      </c>
    </row>
    <row r="773" spans="1:55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8">
        <v>44301</v>
      </c>
      <c r="AF773" s="148">
        <v>46858</v>
      </c>
      <c r="AG773" s="149">
        <v>106200</v>
      </c>
      <c r="AH773" s="83">
        <v>3.4583333333333335</v>
      </c>
      <c r="AI773" s="83">
        <v>7</v>
      </c>
      <c r="AJ773" s="150">
        <v>5.6399999999999999E-2</v>
      </c>
      <c r="AK773" s="79" t="s">
        <v>651</v>
      </c>
      <c r="AL773" s="79" t="s">
        <v>652</v>
      </c>
      <c r="AM773" s="144">
        <v>0</v>
      </c>
      <c r="AN773" s="144">
        <v>0</v>
      </c>
      <c r="AO773" s="144">
        <v>0</v>
      </c>
      <c r="AP773" s="144">
        <v>0</v>
      </c>
      <c r="AQ773" s="144">
        <v>0</v>
      </c>
      <c r="AR773" s="144">
        <v>0</v>
      </c>
      <c r="AS773" s="144">
        <v>0</v>
      </c>
      <c r="AT773" s="144">
        <v>0</v>
      </c>
      <c r="AU773" s="144">
        <v>0</v>
      </c>
      <c r="AV773" s="144">
        <v>0</v>
      </c>
      <c r="AW773" s="144">
        <v>0</v>
      </c>
      <c r="AX773" s="144">
        <v>0</v>
      </c>
      <c r="AY773" s="144">
        <v>0</v>
      </c>
      <c r="AZ773" s="144">
        <v>0</v>
      </c>
      <c r="BA773" s="22">
        <f t="shared" si="36"/>
        <v>0</v>
      </c>
      <c r="BB773" s="22">
        <f t="shared" si="37"/>
        <v>0</v>
      </c>
      <c r="BC773" s="22">
        <f t="shared" si="38"/>
        <v>0</v>
      </c>
    </row>
    <row r="774" spans="1:55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8">
        <v>44301</v>
      </c>
      <c r="AF774" s="148">
        <v>47223</v>
      </c>
      <c r="AG774" s="149">
        <v>53100</v>
      </c>
      <c r="AH774" s="83">
        <v>4.458333333333333</v>
      </c>
      <c r="AI774" s="83">
        <v>8</v>
      </c>
      <c r="AJ774" s="150">
        <v>5.9299999999999999E-2</v>
      </c>
      <c r="AK774" s="79" t="s">
        <v>651</v>
      </c>
      <c r="AL774" s="79" t="s">
        <v>652</v>
      </c>
      <c r="AM774" s="144">
        <v>0</v>
      </c>
      <c r="AN774" s="144">
        <v>0</v>
      </c>
      <c r="AO774" s="144">
        <v>0</v>
      </c>
      <c r="AP774" s="144">
        <v>0</v>
      </c>
      <c r="AQ774" s="144">
        <v>0</v>
      </c>
      <c r="AR774" s="144">
        <v>0</v>
      </c>
      <c r="AS774" s="144">
        <v>0</v>
      </c>
      <c r="AT774" s="144">
        <v>0</v>
      </c>
      <c r="AU774" s="144">
        <v>0</v>
      </c>
      <c r="AV774" s="144">
        <v>0</v>
      </c>
      <c r="AW774" s="144">
        <v>0</v>
      </c>
      <c r="AX774" s="144">
        <v>0</v>
      </c>
      <c r="AY774" s="144">
        <v>0</v>
      </c>
      <c r="AZ774" s="144">
        <v>0</v>
      </c>
      <c r="BA774" s="22">
        <f t="shared" si="36"/>
        <v>0</v>
      </c>
      <c r="BB774" s="22">
        <f t="shared" si="37"/>
        <v>0</v>
      </c>
      <c r="BC774" s="22">
        <f t="shared" si="38"/>
        <v>0</v>
      </c>
    </row>
    <row r="775" spans="1:55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0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148">
        <v>44321</v>
      </c>
      <c r="AF775" s="148">
        <v>45417</v>
      </c>
      <c r="AG775" s="149">
        <v>224495</v>
      </c>
      <c r="AH775" s="83">
        <v>0</v>
      </c>
      <c r="AI775" s="83">
        <v>0</v>
      </c>
      <c r="AJ775" s="150">
        <v>4.2999999999999997E-2</v>
      </c>
      <c r="AK775" s="79" t="s">
        <v>651</v>
      </c>
      <c r="AL775" s="79" t="s">
        <v>652</v>
      </c>
      <c r="AM775" s="144">
        <v>0</v>
      </c>
      <c r="AN775" s="144">
        <v>0</v>
      </c>
      <c r="AO775" s="144">
        <v>0</v>
      </c>
      <c r="AP775" s="144">
        <v>0</v>
      </c>
      <c r="AQ775" s="144">
        <v>0</v>
      </c>
      <c r="AR775" s="144">
        <v>0</v>
      </c>
      <c r="AS775" s="144">
        <v>0</v>
      </c>
      <c r="AT775" s="144">
        <v>0</v>
      </c>
      <c r="AU775" s="144">
        <v>0</v>
      </c>
      <c r="AV775" s="144">
        <v>0</v>
      </c>
      <c r="AW775" s="144">
        <v>0</v>
      </c>
      <c r="AX775" s="144">
        <v>0</v>
      </c>
      <c r="AY775" s="144">
        <v>0</v>
      </c>
      <c r="AZ775" s="144">
        <v>0</v>
      </c>
      <c r="BA775" s="22">
        <f t="shared" si="36"/>
        <v>0</v>
      </c>
      <c r="BB775" s="22">
        <f t="shared" si="37"/>
        <v>0</v>
      </c>
      <c r="BC775" s="22">
        <f t="shared" si="38"/>
        <v>0</v>
      </c>
    </row>
    <row r="776" spans="1:55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8">
        <v>44321</v>
      </c>
      <c r="AF776" s="148">
        <v>45782</v>
      </c>
      <c r="AG776" s="149">
        <v>14160</v>
      </c>
      <c r="AH776" s="83">
        <v>0.51388888888888884</v>
      </c>
      <c r="AI776" s="83">
        <v>4</v>
      </c>
      <c r="AJ776" s="150">
        <v>4.7100000000000003E-2</v>
      </c>
      <c r="AK776" s="79" t="s">
        <v>651</v>
      </c>
      <c r="AL776" s="79" t="s">
        <v>652</v>
      </c>
      <c r="AM776" s="144">
        <v>7080</v>
      </c>
      <c r="AN776" s="144">
        <v>0</v>
      </c>
      <c r="AO776" s="144">
        <v>0</v>
      </c>
      <c r="AP776" s="144">
        <v>0</v>
      </c>
      <c r="AQ776" s="144">
        <v>0</v>
      </c>
      <c r="AR776" s="144">
        <v>0</v>
      </c>
      <c r="AS776" s="144">
        <v>7080</v>
      </c>
      <c r="AT776" s="144">
        <v>0</v>
      </c>
      <c r="AU776" s="144">
        <v>0</v>
      </c>
      <c r="AV776" s="144">
        <v>0</v>
      </c>
      <c r="AW776" s="144">
        <v>0</v>
      </c>
      <c r="AX776" s="144">
        <v>0</v>
      </c>
      <c r="AY776" s="144">
        <v>0</v>
      </c>
      <c r="AZ776" s="144">
        <v>0</v>
      </c>
      <c r="BA776" s="22">
        <f t="shared" si="36"/>
        <v>7080</v>
      </c>
      <c r="BB776" s="22">
        <f t="shared" si="37"/>
        <v>7080</v>
      </c>
      <c r="BC776" s="22">
        <f t="shared" si="38"/>
        <v>14160</v>
      </c>
    </row>
    <row r="777" spans="1:55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8">
        <v>44321</v>
      </c>
      <c r="AF777" s="148">
        <v>46147</v>
      </c>
      <c r="AG777" s="149">
        <v>435715</v>
      </c>
      <c r="AH777" s="83">
        <v>1.5138888888888888</v>
      </c>
      <c r="AI777" s="83">
        <v>5</v>
      </c>
      <c r="AJ777" s="150">
        <v>5.0700000000000002E-2</v>
      </c>
      <c r="AK777" s="79" t="s">
        <v>651</v>
      </c>
      <c r="AL777" s="79" t="s">
        <v>652</v>
      </c>
      <c r="AM777" s="144">
        <v>0</v>
      </c>
      <c r="AN777" s="144">
        <v>0</v>
      </c>
      <c r="AO777" s="144">
        <v>0</v>
      </c>
      <c r="AP777" s="144">
        <v>0</v>
      </c>
      <c r="AQ777" s="144">
        <v>0</v>
      </c>
      <c r="AR777" s="144">
        <v>0</v>
      </c>
      <c r="AS777" s="144">
        <v>0</v>
      </c>
      <c r="AT777" s="144">
        <v>0</v>
      </c>
      <c r="AU777" s="144">
        <v>0</v>
      </c>
      <c r="AV777" s="144">
        <v>0</v>
      </c>
      <c r="AW777" s="144">
        <v>0</v>
      </c>
      <c r="AX777" s="144">
        <v>0</v>
      </c>
      <c r="AY777" s="144">
        <v>217857.5</v>
      </c>
      <c r="AZ777" s="144">
        <v>0</v>
      </c>
      <c r="BA777" s="22">
        <f t="shared" si="36"/>
        <v>0</v>
      </c>
      <c r="BB777" s="22">
        <f t="shared" si="37"/>
        <v>217857.5</v>
      </c>
      <c r="BC777" s="22">
        <f t="shared" si="38"/>
        <v>217857.5</v>
      </c>
    </row>
    <row r="778" spans="1:55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8">
        <v>44321</v>
      </c>
      <c r="AF778" s="148">
        <v>46512</v>
      </c>
      <c r="AG778" s="149">
        <v>1729290</v>
      </c>
      <c r="AH778" s="83">
        <v>2.5138888888888888</v>
      </c>
      <c r="AI778" s="83">
        <v>6</v>
      </c>
      <c r="AJ778" s="150">
        <v>5.3600000000000002E-2</v>
      </c>
      <c r="AK778" s="79" t="s">
        <v>651</v>
      </c>
      <c r="AL778" s="79" t="s">
        <v>652</v>
      </c>
      <c r="AM778" s="144">
        <v>0</v>
      </c>
      <c r="AN778" s="144">
        <v>0</v>
      </c>
      <c r="AO778" s="144">
        <v>0</v>
      </c>
      <c r="AP778" s="144">
        <v>0</v>
      </c>
      <c r="AQ778" s="144">
        <v>0</v>
      </c>
      <c r="AR778" s="144">
        <v>0</v>
      </c>
      <c r="AS778" s="144">
        <v>0</v>
      </c>
      <c r="AT778" s="144">
        <v>0</v>
      </c>
      <c r="AU778" s="144">
        <v>0</v>
      </c>
      <c r="AV778" s="144">
        <v>0</v>
      </c>
      <c r="AW778" s="144">
        <v>0</v>
      </c>
      <c r="AX778" s="144">
        <v>0</v>
      </c>
      <c r="AY778" s="144">
        <v>0</v>
      </c>
      <c r="AZ778" s="144">
        <v>0</v>
      </c>
      <c r="BA778" s="22">
        <f t="shared" si="36"/>
        <v>0</v>
      </c>
      <c r="BB778" s="22">
        <f t="shared" si="37"/>
        <v>0</v>
      </c>
      <c r="BC778" s="22">
        <f t="shared" si="38"/>
        <v>0</v>
      </c>
    </row>
    <row r="779" spans="1:55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8">
        <v>44321</v>
      </c>
      <c r="AF779" s="148">
        <v>46878</v>
      </c>
      <c r="AG779" s="149">
        <v>6743847.5</v>
      </c>
      <c r="AH779" s="83">
        <v>3.5138888888888888</v>
      </c>
      <c r="AI779" s="83">
        <v>7</v>
      </c>
      <c r="AJ779" s="150">
        <v>5.6399999999999999E-2</v>
      </c>
      <c r="AK779" s="79" t="s">
        <v>651</v>
      </c>
      <c r="AL779" s="79" t="s">
        <v>652</v>
      </c>
      <c r="AM779" s="144">
        <v>0</v>
      </c>
      <c r="AN779" s="144">
        <v>0</v>
      </c>
      <c r="AO779" s="144">
        <v>0</v>
      </c>
      <c r="AP779" s="144">
        <v>0</v>
      </c>
      <c r="AQ779" s="144">
        <v>0</v>
      </c>
      <c r="AR779" s="144">
        <v>0</v>
      </c>
      <c r="AS779" s="144">
        <v>0</v>
      </c>
      <c r="AT779" s="144">
        <v>0</v>
      </c>
      <c r="AU779" s="144">
        <v>0</v>
      </c>
      <c r="AV779" s="144">
        <v>0</v>
      </c>
      <c r="AW779" s="144">
        <v>0</v>
      </c>
      <c r="AX779" s="144">
        <v>0</v>
      </c>
      <c r="AY779" s="144">
        <v>0</v>
      </c>
      <c r="AZ779" s="144">
        <v>0</v>
      </c>
      <c r="BA779" s="22">
        <f t="shared" si="36"/>
        <v>0</v>
      </c>
      <c r="BB779" s="22">
        <f t="shared" si="37"/>
        <v>0</v>
      </c>
      <c r="BC779" s="22">
        <f t="shared" si="38"/>
        <v>0</v>
      </c>
    </row>
    <row r="780" spans="1:55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8">
        <v>44321</v>
      </c>
      <c r="AF780" s="148">
        <v>47243</v>
      </c>
      <c r="AG780" s="149">
        <v>53100</v>
      </c>
      <c r="AH780" s="83">
        <v>4.5138888888888893</v>
      </c>
      <c r="AI780" s="83">
        <v>8</v>
      </c>
      <c r="AJ780" s="150">
        <v>5.9299999999999999E-2</v>
      </c>
      <c r="AK780" s="79" t="s">
        <v>651</v>
      </c>
      <c r="AL780" s="79" t="s">
        <v>652</v>
      </c>
      <c r="AM780" s="144">
        <v>0</v>
      </c>
      <c r="AN780" s="144">
        <v>0</v>
      </c>
      <c r="AO780" s="144">
        <v>0</v>
      </c>
      <c r="AP780" s="144">
        <v>0</v>
      </c>
      <c r="AQ780" s="144">
        <v>0</v>
      </c>
      <c r="AR780" s="144">
        <v>0</v>
      </c>
      <c r="AS780" s="144">
        <v>0</v>
      </c>
      <c r="AT780" s="144">
        <v>0</v>
      </c>
      <c r="AU780" s="144">
        <v>0</v>
      </c>
      <c r="AV780" s="144">
        <v>0</v>
      </c>
      <c r="AW780" s="144">
        <v>0</v>
      </c>
      <c r="AX780" s="144">
        <v>0</v>
      </c>
      <c r="AY780" s="144">
        <v>0</v>
      </c>
      <c r="AZ780" s="144">
        <v>0</v>
      </c>
      <c r="BA780" s="22">
        <f t="shared" si="36"/>
        <v>0</v>
      </c>
      <c r="BB780" s="22">
        <f t="shared" si="37"/>
        <v>0</v>
      </c>
      <c r="BC780" s="22">
        <f t="shared" si="38"/>
        <v>0</v>
      </c>
    </row>
    <row r="781" spans="1:55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8">
        <v>44321</v>
      </c>
      <c r="AF781" s="148">
        <v>47973</v>
      </c>
      <c r="AG781" s="149">
        <v>53100</v>
      </c>
      <c r="AH781" s="83">
        <v>6.5138888888888893</v>
      </c>
      <c r="AI781" s="83">
        <v>10</v>
      </c>
      <c r="AJ781" s="150">
        <v>6.5000000000000002E-2</v>
      </c>
      <c r="AK781" s="79" t="s">
        <v>651</v>
      </c>
      <c r="AL781" s="79" t="s">
        <v>652</v>
      </c>
      <c r="AM781" s="144">
        <v>0</v>
      </c>
      <c r="AN781" s="144">
        <v>0</v>
      </c>
      <c r="AO781" s="144">
        <v>0</v>
      </c>
      <c r="AP781" s="144">
        <v>0</v>
      </c>
      <c r="AQ781" s="144">
        <v>0</v>
      </c>
      <c r="AR781" s="144">
        <v>0</v>
      </c>
      <c r="AS781" s="144">
        <v>0</v>
      </c>
      <c r="AT781" s="144">
        <v>0</v>
      </c>
      <c r="AU781" s="144">
        <v>0</v>
      </c>
      <c r="AV781" s="144">
        <v>0</v>
      </c>
      <c r="AW781" s="144">
        <v>0</v>
      </c>
      <c r="AX781" s="144">
        <v>0</v>
      </c>
      <c r="AY781" s="144">
        <v>0</v>
      </c>
      <c r="AZ781" s="144">
        <v>0</v>
      </c>
      <c r="BA781" s="22">
        <f t="shared" si="36"/>
        <v>0</v>
      </c>
      <c r="BB781" s="22">
        <f t="shared" si="37"/>
        <v>0</v>
      </c>
      <c r="BC781" s="22">
        <f t="shared" si="38"/>
        <v>0</v>
      </c>
    </row>
    <row r="782" spans="1:55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0</v>
      </c>
      <c r="X782" s="77">
        <v>0</v>
      </c>
      <c r="Y782" s="77">
        <v>0</v>
      </c>
      <c r="Z782" s="77">
        <v>0</v>
      </c>
      <c r="AA782" s="77">
        <v>0</v>
      </c>
      <c r="AB782" s="77">
        <v>0</v>
      </c>
      <c r="AC782" s="77">
        <v>0</v>
      </c>
      <c r="AD782" s="77">
        <v>0</v>
      </c>
      <c r="AE782" s="148">
        <v>44328</v>
      </c>
      <c r="AF782" s="148">
        <v>45424</v>
      </c>
      <c r="AG782" s="149">
        <v>293672.5</v>
      </c>
      <c r="AH782" s="83">
        <v>0</v>
      </c>
      <c r="AI782" s="83">
        <v>0</v>
      </c>
      <c r="AJ782" s="150">
        <v>4.2999999999999997E-2</v>
      </c>
      <c r="AK782" s="79" t="s">
        <v>651</v>
      </c>
      <c r="AL782" s="79" t="s">
        <v>652</v>
      </c>
      <c r="AM782" s="144">
        <v>0</v>
      </c>
      <c r="AN782" s="144">
        <v>0</v>
      </c>
      <c r="AO782" s="144">
        <v>0</v>
      </c>
      <c r="AP782" s="144">
        <v>0</v>
      </c>
      <c r="AQ782" s="144">
        <v>0</v>
      </c>
      <c r="AR782" s="144">
        <v>0</v>
      </c>
      <c r="AS782" s="144">
        <v>0</v>
      </c>
      <c r="AT782" s="144">
        <v>0</v>
      </c>
      <c r="AU782" s="144">
        <v>0</v>
      </c>
      <c r="AV782" s="144">
        <v>0</v>
      </c>
      <c r="AW782" s="144">
        <v>0</v>
      </c>
      <c r="AX782" s="144">
        <v>0</v>
      </c>
      <c r="AY782" s="144">
        <v>0</v>
      </c>
      <c r="AZ782" s="144">
        <v>0</v>
      </c>
      <c r="BA782" s="22">
        <f t="shared" si="36"/>
        <v>0</v>
      </c>
      <c r="BB782" s="22">
        <f t="shared" si="37"/>
        <v>0</v>
      </c>
      <c r="BC782" s="22">
        <f t="shared" si="38"/>
        <v>0</v>
      </c>
    </row>
    <row r="783" spans="1:55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8">
        <v>44328</v>
      </c>
      <c r="AF783" s="148">
        <v>45789</v>
      </c>
      <c r="AG783" s="149">
        <v>624367.5</v>
      </c>
      <c r="AH783" s="83">
        <v>0.53333333333333333</v>
      </c>
      <c r="AI783" s="83">
        <v>4</v>
      </c>
      <c r="AJ783" s="150">
        <v>4.7100000000000003E-2</v>
      </c>
      <c r="AK783" s="79" t="s">
        <v>651</v>
      </c>
      <c r="AL783" s="79" t="s">
        <v>652</v>
      </c>
      <c r="AM783" s="144">
        <v>312183.75</v>
      </c>
      <c r="AN783" s="144">
        <v>0</v>
      </c>
      <c r="AO783" s="144">
        <v>0</v>
      </c>
      <c r="AP783" s="144">
        <v>0</v>
      </c>
      <c r="AQ783" s="144">
        <v>0</v>
      </c>
      <c r="AR783" s="144">
        <v>0</v>
      </c>
      <c r="AS783" s="144">
        <v>312183.75</v>
      </c>
      <c r="AT783" s="144">
        <v>0</v>
      </c>
      <c r="AU783" s="144">
        <v>0</v>
      </c>
      <c r="AV783" s="144">
        <v>0</v>
      </c>
      <c r="AW783" s="144">
        <v>0</v>
      </c>
      <c r="AX783" s="144">
        <v>0</v>
      </c>
      <c r="AY783" s="144">
        <v>0</v>
      </c>
      <c r="AZ783" s="144">
        <v>0</v>
      </c>
      <c r="BA783" s="22">
        <f t="shared" si="36"/>
        <v>312183.75</v>
      </c>
      <c r="BB783" s="22">
        <f t="shared" si="37"/>
        <v>312183.75</v>
      </c>
      <c r="BC783" s="22">
        <f t="shared" si="38"/>
        <v>624367.5</v>
      </c>
    </row>
    <row r="784" spans="1:55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8">
        <v>44328</v>
      </c>
      <c r="AF784" s="148">
        <v>46154</v>
      </c>
      <c r="AG784" s="149">
        <v>924382.5</v>
      </c>
      <c r="AH784" s="83">
        <v>1.5333333333333334</v>
      </c>
      <c r="AI784" s="83">
        <v>5</v>
      </c>
      <c r="AJ784" s="150">
        <v>5.0700000000000002E-2</v>
      </c>
      <c r="AK784" s="79" t="s">
        <v>651</v>
      </c>
      <c r="AL784" s="79" t="s">
        <v>652</v>
      </c>
      <c r="AM784" s="144">
        <v>0</v>
      </c>
      <c r="AN784" s="144">
        <v>0</v>
      </c>
      <c r="AO784" s="144">
        <v>0</v>
      </c>
      <c r="AP784" s="144">
        <v>0</v>
      </c>
      <c r="AQ784" s="144">
        <v>0</v>
      </c>
      <c r="AR784" s="144">
        <v>0</v>
      </c>
      <c r="AS784" s="144">
        <v>0</v>
      </c>
      <c r="AT784" s="144">
        <v>0</v>
      </c>
      <c r="AU784" s="144">
        <v>0</v>
      </c>
      <c r="AV784" s="144">
        <v>0</v>
      </c>
      <c r="AW784" s="144">
        <v>0</v>
      </c>
      <c r="AX784" s="144">
        <v>0</v>
      </c>
      <c r="AY784" s="144">
        <v>462191.25</v>
      </c>
      <c r="AZ784" s="144">
        <v>0</v>
      </c>
      <c r="BA784" s="22">
        <f t="shared" si="36"/>
        <v>0</v>
      </c>
      <c r="BB784" s="22">
        <f t="shared" si="37"/>
        <v>462191.25</v>
      </c>
      <c r="BC784" s="22">
        <f t="shared" si="38"/>
        <v>462191.25</v>
      </c>
    </row>
    <row r="785" spans="1:55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8">
        <v>44328</v>
      </c>
      <c r="AF785" s="148">
        <v>46519</v>
      </c>
      <c r="AG785" s="149">
        <v>1943460</v>
      </c>
      <c r="AH785" s="83">
        <v>2.5333333333333332</v>
      </c>
      <c r="AI785" s="83">
        <v>6</v>
      </c>
      <c r="AJ785" s="150">
        <v>5.3600000000000002E-2</v>
      </c>
      <c r="AK785" s="79" t="s">
        <v>651</v>
      </c>
      <c r="AL785" s="79" t="s">
        <v>652</v>
      </c>
      <c r="AM785" s="144">
        <v>0</v>
      </c>
      <c r="AN785" s="144">
        <v>0</v>
      </c>
      <c r="AO785" s="144">
        <v>0</v>
      </c>
      <c r="AP785" s="144">
        <v>0</v>
      </c>
      <c r="AQ785" s="144">
        <v>0</v>
      </c>
      <c r="AR785" s="144">
        <v>0</v>
      </c>
      <c r="AS785" s="144">
        <v>0</v>
      </c>
      <c r="AT785" s="144">
        <v>0</v>
      </c>
      <c r="AU785" s="144">
        <v>0</v>
      </c>
      <c r="AV785" s="144">
        <v>0</v>
      </c>
      <c r="AW785" s="144">
        <v>0</v>
      </c>
      <c r="AX785" s="144">
        <v>0</v>
      </c>
      <c r="AY785" s="144">
        <v>0</v>
      </c>
      <c r="AZ785" s="144">
        <v>0</v>
      </c>
      <c r="BA785" s="22">
        <f t="shared" si="36"/>
        <v>0</v>
      </c>
      <c r="BB785" s="22">
        <f t="shared" si="37"/>
        <v>0</v>
      </c>
      <c r="BC785" s="22">
        <f t="shared" si="38"/>
        <v>0</v>
      </c>
    </row>
    <row r="786" spans="1:55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8">
        <v>44328</v>
      </c>
      <c r="AF786" s="148">
        <v>46885</v>
      </c>
      <c r="AG786" s="149">
        <v>856237.5</v>
      </c>
      <c r="AH786" s="83">
        <v>3.5333333333333332</v>
      </c>
      <c r="AI786" s="83">
        <v>7</v>
      </c>
      <c r="AJ786" s="150">
        <v>5.6399999999999999E-2</v>
      </c>
      <c r="AK786" s="79" t="s">
        <v>651</v>
      </c>
      <c r="AL786" s="79" t="s">
        <v>652</v>
      </c>
      <c r="AM786" s="144">
        <v>0</v>
      </c>
      <c r="AN786" s="144">
        <v>0</v>
      </c>
      <c r="AO786" s="144">
        <v>0</v>
      </c>
      <c r="AP786" s="144">
        <v>0</v>
      </c>
      <c r="AQ786" s="144">
        <v>0</v>
      </c>
      <c r="AR786" s="144">
        <v>0</v>
      </c>
      <c r="AS786" s="144">
        <v>0</v>
      </c>
      <c r="AT786" s="144">
        <v>0</v>
      </c>
      <c r="AU786" s="144">
        <v>0</v>
      </c>
      <c r="AV786" s="144">
        <v>0</v>
      </c>
      <c r="AW786" s="144">
        <v>0</v>
      </c>
      <c r="AX786" s="144">
        <v>0</v>
      </c>
      <c r="AY786" s="144">
        <v>0</v>
      </c>
      <c r="AZ786" s="144">
        <v>0</v>
      </c>
      <c r="BA786" s="22">
        <f t="shared" si="36"/>
        <v>0</v>
      </c>
      <c r="BB786" s="22">
        <f t="shared" si="37"/>
        <v>0</v>
      </c>
      <c r="BC786" s="22">
        <f t="shared" si="38"/>
        <v>0</v>
      </c>
    </row>
    <row r="787" spans="1:55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0</v>
      </c>
      <c r="X787" s="77">
        <v>0</v>
      </c>
      <c r="Y787" s="77">
        <v>0</v>
      </c>
      <c r="Z787" s="77">
        <v>0</v>
      </c>
      <c r="AA787" s="77">
        <v>0</v>
      </c>
      <c r="AB787" s="77">
        <v>0</v>
      </c>
      <c r="AC787" s="77">
        <v>0</v>
      </c>
      <c r="AD787" s="77">
        <v>0</v>
      </c>
      <c r="AE787" s="148">
        <v>44328</v>
      </c>
      <c r="AF787" s="148">
        <v>45424</v>
      </c>
      <c r="AG787" s="149">
        <v>541177.5</v>
      </c>
      <c r="AH787" s="83">
        <v>0</v>
      </c>
      <c r="AI787" s="83">
        <v>0</v>
      </c>
      <c r="AJ787" s="150">
        <v>4.2999999999999997E-2</v>
      </c>
      <c r="AK787" s="79" t="s">
        <v>651</v>
      </c>
      <c r="AL787" s="79" t="s">
        <v>652</v>
      </c>
      <c r="AM787" s="144">
        <v>0</v>
      </c>
      <c r="AN787" s="144">
        <v>0</v>
      </c>
      <c r="AO787" s="144">
        <v>0</v>
      </c>
      <c r="AP787" s="144">
        <v>0</v>
      </c>
      <c r="AQ787" s="144">
        <v>0</v>
      </c>
      <c r="AR787" s="144">
        <v>0</v>
      </c>
      <c r="AS787" s="144">
        <v>0</v>
      </c>
      <c r="AT787" s="144">
        <v>0</v>
      </c>
      <c r="AU787" s="144">
        <v>0</v>
      </c>
      <c r="AV787" s="144">
        <v>0</v>
      </c>
      <c r="AW787" s="144">
        <v>0</v>
      </c>
      <c r="AX787" s="144">
        <v>0</v>
      </c>
      <c r="AY787" s="144">
        <v>0</v>
      </c>
      <c r="AZ787" s="144">
        <v>0</v>
      </c>
      <c r="BA787" s="22">
        <f t="shared" si="36"/>
        <v>0</v>
      </c>
      <c r="BB787" s="22">
        <f t="shared" si="37"/>
        <v>0</v>
      </c>
      <c r="BC787" s="22">
        <f t="shared" si="38"/>
        <v>0</v>
      </c>
    </row>
    <row r="788" spans="1:55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8">
        <v>44328</v>
      </c>
      <c r="AF788" s="148">
        <v>45789</v>
      </c>
      <c r="AG788" s="149">
        <v>1410542.5</v>
      </c>
      <c r="AH788" s="83">
        <v>0.53333333333333333</v>
      </c>
      <c r="AI788" s="83">
        <v>4</v>
      </c>
      <c r="AJ788" s="150">
        <v>4.7100000000000003E-2</v>
      </c>
      <c r="AK788" s="79" t="s">
        <v>651</v>
      </c>
      <c r="AL788" s="79" t="s">
        <v>652</v>
      </c>
      <c r="AM788" s="144">
        <v>705271.25</v>
      </c>
      <c r="AN788" s="144">
        <v>0</v>
      </c>
      <c r="AO788" s="144">
        <v>0</v>
      </c>
      <c r="AP788" s="144">
        <v>0</v>
      </c>
      <c r="AQ788" s="144">
        <v>0</v>
      </c>
      <c r="AR788" s="144">
        <v>0</v>
      </c>
      <c r="AS788" s="144">
        <v>705271.25</v>
      </c>
      <c r="AT788" s="144">
        <v>0</v>
      </c>
      <c r="AU788" s="144">
        <v>0</v>
      </c>
      <c r="AV788" s="144">
        <v>0</v>
      </c>
      <c r="AW788" s="144">
        <v>0</v>
      </c>
      <c r="AX788" s="144">
        <v>0</v>
      </c>
      <c r="AY788" s="144">
        <v>0</v>
      </c>
      <c r="AZ788" s="144">
        <v>0</v>
      </c>
      <c r="BA788" s="22">
        <f t="shared" si="36"/>
        <v>705271.25</v>
      </c>
      <c r="BB788" s="22">
        <f t="shared" si="37"/>
        <v>705271.25</v>
      </c>
      <c r="BC788" s="22">
        <f t="shared" si="38"/>
        <v>1410542.5</v>
      </c>
    </row>
    <row r="789" spans="1:55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8">
        <v>44328</v>
      </c>
      <c r="AF789" s="148">
        <v>46154</v>
      </c>
      <c r="AG789" s="149">
        <v>869955</v>
      </c>
      <c r="AH789" s="83">
        <v>1.5333333333333334</v>
      </c>
      <c r="AI789" s="83">
        <v>5</v>
      </c>
      <c r="AJ789" s="150">
        <v>5.0700000000000002E-2</v>
      </c>
      <c r="AK789" s="79" t="s">
        <v>651</v>
      </c>
      <c r="AL789" s="79" t="s">
        <v>652</v>
      </c>
      <c r="AM789" s="144">
        <v>0</v>
      </c>
      <c r="AN789" s="144">
        <v>0</v>
      </c>
      <c r="AO789" s="144">
        <v>0</v>
      </c>
      <c r="AP789" s="144">
        <v>0</v>
      </c>
      <c r="AQ789" s="144">
        <v>0</v>
      </c>
      <c r="AR789" s="144">
        <v>0</v>
      </c>
      <c r="AS789" s="144">
        <v>0</v>
      </c>
      <c r="AT789" s="144">
        <v>0</v>
      </c>
      <c r="AU789" s="144">
        <v>0</v>
      </c>
      <c r="AV789" s="144">
        <v>0</v>
      </c>
      <c r="AW789" s="144">
        <v>0</v>
      </c>
      <c r="AX789" s="144">
        <v>0</v>
      </c>
      <c r="AY789" s="144">
        <v>434977.5</v>
      </c>
      <c r="AZ789" s="144">
        <v>0</v>
      </c>
      <c r="BA789" s="22">
        <f t="shared" si="36"/>
        <v>0</v>
      </c>
      <c r="BB789" s="22">
        <f t="shared" si="37"/>
        <v>434977.5</v>
      </c>
      <c r="BC789" s="22">
        <f t="shared" si="38"/>
        <v>434977.5</v>
      </c>
    </row>
    <row r="790" spans="1:55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8">
        <v>44328</v>
      </c>
      <c r="AF790" s="148">
        <v>46519</v>
      </c>
      <c r="AG790" s="149">
        <v>1517185</v>
      </c>
      <c r="AH790" s="83">
        <v>2.5333333333333332</v>
      </c>
      <c r="AI790" s="83">
        <v>6</v>
      </c>
      <c r="AJ790" s="150">
        <v>5.3600000000000002E-2</v>
      </c>
      <c r="AK790" s="79" t="s">
        <v>651</v>
      </c>
      <c r="AL790" s="79" t="s">
        <v>652</v>
      </c>
      <c r="AM790" s="144">
        <v>0</v>
      </c>
      <c r="AN790" s="144">
        <v>0</v>
      </c>
      <c r="AO790" s="144">
        <v>0</v>
      </c>
      <c r="AP790" s="144">
        <v>0</v>
      </c>
      <c r="AQ790" s="144">
        <v>0</v>
      </c>
      <c r="AR790" s="144">
        <v>0</v>
      </c>
      <c r="AS790" s="144">
        <v>0</v>
      </c>
      <c r="AT790" s="144">
        <v>0</v>
      </c>
      <c r="AU790" s="144">
        <v>0</v>
      </c>
      <c r="AV790" s="144">
        <v>0</v>
      </c>
      <c r="AW790" s="144">
        <v>0</v>
      </c>
      <c r="AX790" s="144">
        <v>0</v>
      </c>
      <c r="AY790" s="144">
        <v>0</v>
      </c>
      <c r="AZ790" s="144">
        <v>0</v>
      </c>
      <c r="BA790" s="22">
        <f t="shared" si="36"/>
        <v>0</v>
      </c>
      <c r="BB790" s="22">
        <f t="shared" si="37"/>
        <v>0</v>
      </c>
      <c r="BC790" s="22">
        <f t="shared" si="38"/>
        <v>0</v>
      </c>
    </row>
    <row r="791" spans="1:55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8">
        <v>44328</v>
      </c>
      <c r="AF791" s="148">
        <v>46885</v>
      </c>
      <c r="AG791" s="149">
        <v>2326370</v>
      </c>
      <c r="AH791" s="83">
        <v>3.5333333333333332</v>
      </c>
      <c r="AI791" s="83">
        <v>7</v>
      </c>
      <c r="AJ791" s="150">
        <v>5.6399999999999999E-2</v>
      </c>
      <c r="AK791" s="79" t="s">
        <v>651</v>
      </c>
      <c r="AL791" s="79" t="s">
        <v>652</v>
      </c>
      <c r="AM791" s="144">
        <v>0</v>
      </c>
      <c r="AN791" s="144">
        <v>0</v>
      </c>
      <c r="AO791" s="144">
        <v>0</v>
      </c>
      <c r="AP791" s="144">
        <v>0</v>
      </c>
      <c r="AQ791" s="144">
        <v>0</v>
      </c>
      <c r="AR791" s="144">
        <v>0</v>
      </c>
      <c r="AS791" s="144">
        <v>0</v>
      </c>
      <c r="AT791" s="144">
        <v>0</v>
      </c>
      <c r="AU791" s="144">
        <v>0</v>
      </c>
      <c r="AV791" s="144">
        <v>0</v>
      </c>
      <c r="AW791" s="144">
        <v>0</v>
      </c>
      <c r="AX791" s="144">
        <v>0</v>
      </c>
      <c r="AY791" s="144">
        <v>0</v>
      </c>
      <c r="AZ791" s="144">
        <v>0</v>
      </c>
      <c r="BA791" s="22">
        <f t="shared" si="36"/>
        <v>0</v>
      </c>
      <c r="BB791" s="22">
        <f t="shared" si="37"/>
        <v>0</v>
      </c>
      <c r="BC791" s="22">
        <f t="shared" si="38"/>
        <v>0</v>
      </c>
    </row>
    <row r="792" spans="1:55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8">
        <v>44328</v>
      </c>
      <c r="AF792" s="148">
        <v>47250</v>
      </c>
      <c r="AG792" s="149">
        <v>3002657.5</v>
      </c>
      <c r="AH792" s="83">
        <v>4.5333333333333332</v>
      </c>
      <c r="AI792" s="83">
        <v>8</v>
      </c>
      <c r="AJ792" s="150">
        <v>5.9299999999999999E-2</v>
      </c>
      <c r="AK792" s="79" t="s">
        <v>651</v>
      </c>
      <c r="AL792" s="79" t="s">
        <v>652</v>
      </c>
      <c r="AM792" s="144">
        <v>0</v>
      </c>
      <c r="AN792" s="144">
        <v>0</v>
      </c>
      <c r="AO792" s="144">
        <v>0</v>
      </c>
      <c r="AP792" s="144">
        <v>0</v>
      </c>
      <c r="AQ792" s="144">
        <v>0</v>
      </c>
      <c r="AR792" s="144">
        <v>0</v>
      </c>
      <c r="AS792" s="144">
        <v>0</v>
      </c>
      <c r="AT792" s="144">
        <v>0</v>
      </c>
      <c r="AU792" s="144">
        <v>0</v>
      </c>
      <c r="AV792" s="144">
        <v>0</v>
      </c>
      <c r="AW792" s="144">
        <v>0</v>
      </c>
      <c r="AX792" s="144">
        <v>0</v>
      </c>
      <c r="AY792" s="144">
        <v>0</v>
      </c>
      <c r="AZ792" s="144">
        <v>0</v>
      </c>
      <c r="BA792" s="22">
        <f t="shared" si="36"/>
        <v>0</v>
      </c>
      <c r="BB792" s="22">
        <f t="shared" si="37"/>
        <v>0</v>
      </c>
      <c r="BC792" s="22">
        <f t="shared" si="38"/>
        <v>0</v>
      </c>
    </row>
    <row r="793" spans="1:55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8">
        <v>44328</v>
      </c>
      <c r="AF793" s="148">
        <v>47615</v>
      </c>
      <c r="AG793" s="149">
        <v>2472395</v>
      </c>
      <c r="AH793" s="83">
        <v>5.5333333333333332</v>
      </c>
      <c r="AI793" s="83">
        <v>9</v>
      </c>
      <c r="AJ793" s="150">
        <v>6.2100000000000002E-2</v>
      </c>
      <c r="AK793" s="79" t="s">
        <v>651</v>
      </c>
      <c r="AL793" s="79" t="s">
        <v>652</v>
      </c>
      <c r="AM793" s="144">
        <v>0</v>
      </c>
      <c r="AN793" s="144">
        <v>0</v>
      </c>
      <c r="AO793" s="144">
        <v>0</v>
      </c>
      <c r="AP793" s="144">
        <v>0</v>
      </c>
      <c r="AQ793" s="144">
        <v>0</v>
      </c>
      <c r="AR793" s="144">
        <v>0</v>
      </c>
      <c r="AS793" s="144">
        <v>0</v>
      </c>
      <c r="AT793" s="144">
        <v>0</v>
      </c>
      <c r="AU793" s="144">
        <v>0</v>
      </c>
      <c r="AV793" s="144">
        <v>0</v>
      </c>
      <c r="AW793" s="144">
        <v>0</v>
      </c>
      <c r="AX793" s="144">
        <v>0</v>
      </c>
      <c r="AY793" s="144">
        <v>0</v>
      </c>
      <c r="AZ793" s="144">
        <v>0</v>
      </c>
      <c r="BA793" s="22">
        <f t="shared" si="36"/>
        <v>0</v>
      </c>
      <c r="BB793" s="22">
        <f t="shared" si="37"/>
        <v>0</v>
      </c>
      <c r="BC793" s="22">
        <f t="shared" si="38"/>
        <v>0</v>
      </c>
    </row>
    <row r="794" spans="1:55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8">
        <v>44328</v>
      </c>
      <c r="AF794" s="148">
        <v>47980</v>
      </c>
      <c r="AG794" s="149">
        <v>97940</v>
      </c>
      <c r="AH794" s="83">
        <v>6.5333333333333332</v>
      </c>
      <c r="AI794" s="83">
        <v>10</v>
      </c>
      <c r="AJ794" s="150">
        <v>6.5000000000000002E-2</v>
      </c>
      <c r="AK794" s="79" t="s">
        <v>651</v>
      </c>
      <c r="AL794" s="79" t="s">
        <v>652</v>
      </c>
      <c r="AM794" s="144">
        <v>0</v>
      </c>
      <c r="AN794" s="144">
        <v>0</v>
      </c>
      <c r="AO794" s="144">
        <v>0</v>
      </c>
      <c r="AP794" s="144">
        <v>0</v>
      </c>
      <c r="AQ794" s="144">
        <v>0</v>
      </c>
      <c r="AR794" s="144">
        <v>0</v>
      </c>
      <c r="AS794" s="144">
        <v>0</v>
      </c>
      <c r="AT794" s="144">
        <v>0</v>
      </c>
      <c r="AU794" s="144">
        <v>0</v>
      </c>
      <c r="AV794" s="144">
        <v>0</v>
      </c>
      <c r="AW794" s="144">
        <v>0</v>
      </c>
      <c r="AX794" s="144">
        <v>0</v>
      </c>
      <c r="AY794" s="144">
        <v>0</v>
      </c>
      <c r="AZ794" s="144">
        <v>0</v>
      </c>
      <c r="BA794" s="22">
        <f t="shared" si="36"/>
        <v>0</v>
      </c>
      <c r="BB794" s="22">
        <f t="shared" si="37"/>
        <v>0</v>
      </c>
      <c r="BC794" s="22">
        <f t="shared" si="38"/>
        <v>0</v>
      </c>
    </row>
    <row r="795" spans="1:55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0</v>
      </c>
      <c r="X795" s="77">
        <v>0</v>
      </c>
      <c r="Y795" s="77">
        <v>0</v>
      </c>
      <c r="Z795" s="77">
        <v>0</v>
      </c>
      <c r="AA795" s="77">
        <v>0</v>
      </c>
      <c r="AB795" s="77">
        <v>0</v>
      </c>
      <c r="AC795" s="77">
        <v>0</v>
      </c>
      <c r="AD795" s="77">
        <v>0</v>
      </c>
      <c r="AE795" s="148">
        <v>44333</v>
      </c>
      <c r="AF795" s="148">
        <v>45429</v>
      </c>
      <c r="AG795" s="149">
        <v>595752.5</v>
      </c>
      <c r="AH795" s="83">
        <v>0</v>
      </c>
      <c r="AI795" s="83">
        <v>0</v>
      </c>
      <c r="AJ795" s="150">
        <v>4.2999999999999997E-2</v>
      </c>
      <c r="AK795" s="79" t="s">
        <v>651</v>
      </c>
      <c r="AL795" s="79" t="s">
        <v>652</v>
      </c>
      <c r="AM795" s="144">
        <v>0</v>
      </c>
      <c r="AN795" s="144">
        <v>0</v>
      </c>
      <c r="AO795" s="144">
        <v>0</v>
      </c>
      <c r="AP795" s="144">
        <v>0</v>
      </c>
      <c r="AQ795" s="144">
        <v>0</v>
      </c>
      <c r="AR795" s="144">
        <v>0</v>
      </c>
      <c r="AS795" s="144">
        <v>0</v>
      </c>
      <c r="AT795" s="144">
        <v>0</v>
      </c>
      <c r="AU795" s="144">
        <v>0</v>
      </c>
      <c r="AV795" s="144">
        <v>0</v>
      </c>
      <c r="AW795" s="144">
        <v>0</v>
      </c>
      <c r="AX795" s="144">
        <v>0</v>
      </c>
      <c r="AY795" s="144">
        <v>0</v>
      </c>
      <c r="AZ795" s="144">
        <v>0</v>
      </c>
      <c r="BA795" s="22">
        <f t="shared" si="36"/>
        <v>0</v>
      </c>
      <c r="BB795" s="22">
        <f t="shared" si="37"/>
        <v>0</v>
      </c>
      <c r="BC795" s="22">
        <f t="shared" si="38"/>
        <v>0</v>
      </c>
    </row>
    <row r="796" spans="1:55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8">
        <v>44333</v>
      </c>
      <c r="AF796" s="148">
        <v>45794</v>
      </c>
      <c r="AG796" s="149">
        <v>559025</v>
      </c>
      <c r="AH796" s="83">
        <v>0.54722222222222228</v>
      </c>
      <c r="AI796" s="83">
        <v>4</v>
      </c>
      <c r="AJ796" s="150">
        <v>4.7100000000000003E-2</v>
      </c>
      <c r="AK796" s="79" t="s">
        <v>651</v>
      </c>
      <c r="AL796" s="79" t="s">
        <v>652</v>
      </c>
      <c r="AM796" s="144">
        <v>279512.5</v>
      </c>
      <c r="AN796" s="144">
        <v>0</v>
      </c>
      <c r="AO796" s="144">
        <v>0</v>
      </c>
      <c r="AP796" s="144">
        <v>0</v>
      </c>
      <c r="AQ796" s="144">
        <v>0</v>
      </c>
      <c r="AR796" s="144">
        <v>0</v>
      </c>
      <c r="AS796" s="144">
        <v>279512.5</v>
      </c>
      <c r="AT796" s="144">
        <v>0</v>
      </c>
      <c r="AU796" s="144">
        <v>0</v>
      </c>
      <c r="AV796" s="144">
        <v>0</v>
      </c>
      <c r="AW796" s="144">
        <v>0</v>
      </c>
      <c r="AX796" s="144">
        <v>0</v>
      </c>
      <c r="AY796" s="144">
        <v>0</v>
      </c>
      <c r="AZ796" s="144">
        <v>0</v>
      </c>
      <c r="BA796" s="22">
        <f t="shared" si="36"/>
        <v>279512.5</v>
      </c>
      <c r="BB796" s="22">
        <f t="shared" si="37"/>
        <v>279512.5</v>
      </c>
      <c r="BC796" s="22">
        <f t="shared" si="38"/>
        <v>559025</v>
      </c>
    </row>
    <row r="797" spans="1:55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8">
        <v>44333</v>
      </c>
      <c r="AF797" s="148">
        <v>46159</v>
      </c>
      <c r="AG797" s="149">
        <v>925415</v>
      </c>
      <c r="AH797" s="83">
        <v>1.5472222222222223</v>
      </c>
      <c r="AI797" s="83">
        <v>5</v>
      </c>
      <c r="AJ797" s="150">
        <v>5.0700000000000002E-2</v>
      </c>
      <c r="AK797" s="79" t="s">
        <v>651</v>
      </c>
      <c r="AL797" s="79" t="s">
        <v>652</v>
      </c>
      <c r="AM797" s="144">
        <v>0</v>
      </c>
      <c r="AN797" s="144">
        <v>0</v>
      </c>
      <c r="AO797" s="144">
        <v>0</v>
      </c>
      <c r="AP797" s="144">
        <v>0</v>
      </c>
      <c r="AQ797" s="144">
        <v>0</v>
      </c>
      <c r="AR797" s="144">
        <v>0</v>
      </c>
      <c r="AS797" s="144">
        <v>0</v>
      </c>
      <c r="AT797" s="144">
        <v>0</v>
      </c>
      <c r="AU797" s="144">
        <v>0</v>
      </c>
      <c r="AV797" s="144">
        <v>0</v>
      </c>
      <c r="AW797" s="144">
        <v>0</v>
      </c>
      <c r="AX797" s="144">
        <v>0</v>
      </c>
      <c r="AY797" s="144">
        <v>462707.5</v>
      </c>
      <c r="AZ797" s="144">
        <v>0</v>
      </c>
      <c r="BA797" s="22">
        <f t="shared" si="36"/>
        <v>0</v>
      </c>
      <c r="BB797" s="22">
        <f t="shared" si="37"/>
        <v>462707.5</v>
      </c>
      <c r="BC797" s="22">
        <f t="shared" si="38"/>
        <v>462707.5</v>
      </c>
    </row>
    <row r="798" spans="1:55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8">
        <v>44333</v>
      </c>
      <c r="AF798" s="148">
        <v>46524</v>
      </c>
      <c r="AG798" s="149">
        <v>6710070</v>
      </c>
      <c r="AH798" s="83">
        <v>2.5472222222222221</v>
      </c>
      <c r="AI798" s="83">
        <v>6</v>
      </c>
      <c r="AJ798" s="150">
        <v>5.3600000000000002E-2</v>
      </c>
      <c r="AK798" s="79" t="s">
        <v>651</v>
      </c>
      <c r="AL798" s="79" t="s">
        <v>652</v>
      </c>
      <c r="AM798" s="144">
        <v>0</v>
      </c>
      <c r="AN798" s="144">
        <v>0</v>
      </c>
      <c r="AO798" s="144">
        <v>0</v>
      </c>
      <c r="AP798" s="144">
        <v>0</v>
      </c>
      <c r="AQ798" s="144">
        <v>0</v>
      </c>
      <c r="AR798" s="144">
        <v>0</v>
      </c>
      <c r="AS798" s="144">
        <v>0</v>
      </c>
      <c r="AT798" s="144">
        <v>0</v>
      </c>
      <c r="AU798" s="144">
        <v>0</v>
      </c>
      <c r="AV798" s="144">
        <v>0</v>
      </c>
      <c r="AW798" s="144">
        <v>0</v>
      </c>
      <c r="AX798" s="144">
        <v>0</v>
      </c>
      <c r="AY798" s="144">
        <v>0</v>
      </c>
      <c r="AZ798" s="144">
        <v>0</v>
      </c>
      <c r="BA798" s="22">
        <f t="shared" si="36"/>
        <v>0</v>
      </c>
      <c r="BB798" s="22">
        <f t="shared" si="37"/>
        <v>0</v>
      </c>
      <c r="BC798" s="22">
        <f t="shared" si="38"/>
        <v>0</v>
      </c>
    </row>
    <row r="799" spans="1:55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8">
        <v>44333</v>
      </c>
      <c r="AF799" s="148">
        <v>46890</v>
      </c>
      <c r="AG799" s="149">
        <v>15747100</v>
      </c>
      <c r="AH799" s="83">
        <v>3.5472222222222221</v>
      </c>
      <c r="AI799" s="83">
        <v>7</v>
      </c>
      <c r="AJ799" s="150">
        <v>5.6399999999999999E-2</v>
      </c>
      <c r="AK799" s="79" t="s">
        <v>651</v>
      </c>
      <c r="AL799" s="79" t="s">
        <v>652</v>
      </c>
      <c r="AM799" s="144">
        <v>0</v>
      </c>
      <c r="AN799" s="144">
        <v>0</v>
      </c>
      <c r="AO799" s="144">
        <v>0</v>
      </c>
      <c r="AP799" s="144">
        <v>0</v>
      </c>
      <c r="AQ799" s="144">
        <v>0</v>
      </c>
      <c r="AR799" s="144">
        <v>0</v>
      </c>
      <c r="AS799" s="144">
        <v>0</v>
      </c>
      <c r="AT799" s="144">
        <v>0</v>
      </c>
      <c r="AU799" s="144">
        <v>0</v>
      </c>
      <c r="AV799" s="144">
        <v>0</v>
      </c>
      <c r="AW799" s="144">
        <v>0</v>
      </c>
      <c r="AX799" s="144">
        <v>0</v>
      </c>
      <c r="AY799" s="144">
        <v>0</v>
      </c>
      <c r="AZ799" s="144">
        <v>0</v>
      </c>
      <c r="BA799" s="22">
        <f t="shared" si="36"/>
        <v>0</v>
      </c>
      <c r="BB799" s="22">
        <f t="shared" si="37"/>
        <v>0</v>
      </c>
      <c r="BC799" s="22">
        <f t="shared" si="38"/>
        <v>0</v>
      </c>
    </row>
    <row r="800" spans="1:55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8">
        <v>44333</v>
      </c>
      <c r="AF800" s="148">
        <v>47255</v>
      </c>
      <c r="AG800" s="149">
        <v>3438667.5</v>
      </c>
      <c r="AH800" s="83">
        <v>4.5472222222222225</v>
      </c>
      <c r="AI800" s="83">
        <v>8</v>
      </c>
      <c r="AJ800" s="150">
        <v>5.9299999999999999E-2</v>
      </c>
      <c r="AK800" s="79" t="s">
        <v>651</v>
      </c>
      <c r="AL800" s="79" t="s">
        <v>652</v>
      </c>
      <c r="AM800" s="144">
        <v>0</v>
      </c>
      <c r="AN800" s="144">
        <v>0</v>
      </c>
      <c r="AO800" s="144">
        <v>0</v>
      </c>
      <c r="AP800" s="144">
        <v>0</v>
      </c>
      <c r="AQ800" s="144">
        <v>0</v>
      </c>
      <c r="AR800" s="144">
        <v>0</v>
      </c>
      <c r="AS800" s="144">
        <v>0</v>
      </c>
      <c r="AT800" s="144">
        <v>0</v>
      </c>
      <c r="AU800" s="144">
        <v>0</v>
      </c>
      <c r="AV800" s="144">
        <v>0</v>
      </c>
      <c r="AW800" s="144">
        <v>0</v>
      </c>
      <c r="AX800" s="144">
        <v>0</v>
      </c>
      <c r="AY800" s="144">
        <v>0</v>
      </c>
      <c r="AZ800" s="144">
        <v>0</v>
      </c>
      <c r="BA800" s="22">
        <f t="shared" si="36"/>
        <v>0</v>
      </c>
      <c r="BB800" s="22">
        <f t="shared" si="37"/>
        <v>0</v>
      </c>
      <c r="BC800" s="22">
        <f t="shared" si="38"/>
        <v>0</v>
      </c>
    </row>
    <row r="801" spans="1:55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8">
        <v>44333</v>
      </c>
      <c r="AF801" s="148">
        <v>47620</v>
      </c>
      <c r="AG801" s="149">
        <v>211957.5</v>
      </c>
      <c r="AH801" s="83">
        <v>5.5472222222222225</v>
      </c>
      <c r="AI801" s="83">
        <v>9</v>
      </c>
      <c r="AJ801" s="150">
        <v>6.2100000000000002E-2</v>
      </c>
      <c r="AK801" s="79" t="s">
        <v>651</v>
      </c>
      <c r="AL801" s="79" t="s">
        <v>652</v>
      </c>
      <c r="AM801" s="144">
        <v>0</v>
      </c>
      <c r="AN801" s="144">
        <v>0</v>
      </c>
      <c r="AO801" s="144">
        <v>0</v>
      </c>
      <c r="AP801" s="144">
        <v>0</v>
      </c>
      <c r="AQ801" s="144">
        <v>0</v>
      </c>
      <c r="AR801" s="144">
        <v>0</v>
      </c>
      <c r="AS801" s="144">
        <v>0</v>
      </c>
      <c r="AT801" s="144">
        <v>0</v>
      </c>
      <c r="AU801" s="144">
        <v>0</v>
      </c>
      <c r="AV801" s="144">
        <v>0</v>
      </c>
      <c r="AW801" s="144">
        <v>0</v>
      </c>
      <c r="AX801" s="144">
        <v>0</v>
      </c>
      <c r="AY801" s="144">
        <v>0</v>
      </c>
      <c r="AZ801" s="144">
        <v>0</v>
      </c>
      <c r="BA801" s="22">
        <f t="shared" si="36"/>
        <v>0</v>
      </c>
      <c r="BB801" s="22">
        <f t="shared" si="37"/>
        <v>0</v>
      </c>
      <c r="BC801" s="22">
        <f t="shared" si="38"/>
        <v>0</v>
      </c>
    </row>
    <row r="802" spans="1:55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0</v>
      </c>
      <c r="X802" s="77">
        <v>0</v>
      </c>
      <c r="Y802" s="77">
        <v>0</v>
      </c>
      <c r="Z802" s="77">
        <v>0</v>
      </c>
      <c r="AA802" s="77">
        <v>0</v>
      </c>
      <c r="AB802" s="77">
        <v>0</v>
      </c>
      <c r="AC802" s="77">
        <v>0</v>
      </c>
      <c r="AD802" s="77">
        <v>0</v>
      </c>
      <c r="AE802" s="148">
        <v>44335</v>
      </c>
      <c r="AF802" s="148">
        <v>45431</v>
      </c>
      <c r="AG802" s="149">
        <v>346477.5</v>
      </c>
      <c r="AH802" s="83">
        <v>0</v>
      </c>
      <c r="AI802" s="83">
        <v>0</v>
      </c>
      <c r="AJ802" s="150">
        <v>4.2999999999999997E-2</v>
      </c>
      <c r="AK802" s="79" t="s">
        <v>651</v>
      </c>
      <c r="AL802" s="79" t="s">
        <v>652</v>
      </c>
      <c r="AM802" s="144">
        <v>0</v>
      </c>
      <c r="AN802" s="144">
        <v>0</v>
      </c>
      <c r="AO802" s="144">
        <v>0</v>
      </c>
      <c r="AP802" s="144">
        <v>0</v>
      </c>
      <c r="AQ802" s="144">
        <v>0</v>
      </c>
      <c r="AR802" s="144">
        <v>0</v>
      </c>
      <c r="AS802" s="144">
        <v>0</v>
      </c>
      <c r="AT802" s="144">
        <v>0</v>
      </c>
      <c r="AU802" s="144">
        <v>0</v>
      </c>
      <c r="AV802" s="144">
        <v>0</v>
      </c>
      <c r="AW802" s="144">
        <v>0</v>
      </c>
      <c r="AX802" s="144">
        <v>0</v>
      </c>
      <c r="AY802" s="144">
        <v>0</v>
      </c>
      <c r="AZ802" s="144">
        <v>0</v>
      </c>
      <c r="BA802" s="22">
        <f t="shared" si="36"/>
        <v>0</v>
      </c>
      <c r="BB802" s="22">
        <f t="shared" si="37"/>
        <v>0</v>
      </c>
      <c r="BC802" s="22">
        <f t="shared" si="38"/>
        <v>0</v>
      </c>
    </row>
    <row r="803" spans="1:55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8">
        <v>44335</v>
      </c>
      <c r="AF803" s="148">
        <v>45796</v>
      </c>
      <c r="AG803" s="149">
        <v>139977.5</v>
      </c>
      <c r="AH803" s="83">
        <v>0.55277777777777781</v>
      </c>
      <c r="AI803" s="83">
        <v>4</v>
      </c>
      <c r="AJ803" s="150">
        <v>4.7100000000000003E-2</v>
      </c>
      <c r="AK803" s="79" t="s">
        <v>651</v>
      </c>
      <c r="AL803" s="79" t="s">
        <v>652</v>
      </c>
      <c r="AM803" s="144">
        <v>69988.75</v>
      </c>
      <c r="AN803" s="144">
        <v>0</v>
      </c>
      <c r="AO803" s="144">
        <v>0</v>
      </c>
      <c r="AP803" s="144">
        <v>0</v>
      </c>
      <c r="AQ803" s="144">
        <v>0</v>
      </c>
      <c r="AR803" s="144">
        <v>0</v>
      </c>
      <c r="AS803" s="144">
        <v>69988.75</v>
      </c>
      <c r="AT803" s="144">
        <v>0</v>
      </c>
      <c r="AU803" s="144">
        <v>0</v>
      </c>
      <c r="AV803" s="144">
        <v>0</v>
      </c>
      <c r="AW803" s="144">
        <v>0</v>
      </c>
      <c r="AX803" s="144">
        <v>0</v>
      </c>
      <c r="AY803" s="144">
        <v>0</v>
      </c>
      <c r="AZ803" s="144">
        <v>0</v>
      </c>
      <c r="BA803" s="22">
        <f t="shared" si="36"/>
        <v>69988.75</v>
      </c>
      <c r="BB803" s="22">
        <f t="shared" si="37"/>
        <v>69988.75</v>
      </c>
      <c r="BC803" s="22">
        <f t="shared" si="38"/>
        <v>139977.5</v>
      </c>
    </row>
    <row r="804" spans="1:55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8">
        <v>44335</v>
      </c>
      <c r="AF804" s="148">
        <v>46161</v>
      </c>
      <c r="AG804" s="149">
        <v>234377.5</v>
      </c>
      <c r="AH804" s="83">
        <v>1.5527777777777778</v>
      </c>
      <c r="AI804" s="83">
        <v>5</v>
      </c>
      <c r="AJ804" s="150">
        <v>5.0700000000000002E-2</v>
      </c>
      <c r="AK804" s="79" t="s">
        <v>651</v>
      </c>
      <c r="AL804" s="79" t="s">
        <v>652</v>
      </c>
      <c r="AM804" s="144">
        <v>0</v>
      </c>
      <c r="AN804" s="144">
        <v>0</v>
      </c>
      <c r="AO804" s="144">
        <v>0</v>
      </c>
      <c r="AP804" s="144">
        <v>0</v>
      </c>
      <c r="AQ804" s="144">
        <v>0</v>
      </c>
      <c r="AR804" s="144">
        <v>0</v>
      </c>
      <c r="AS804" s="144">
        <v>0</v>
      </c>
      <c r="AT804" s="144">
        <v>0</v>
      </c>
      <c r="AU804" s="144">
        <v>0</v>
      </c>
      <c r="AV804" s="144">
        <v>0</v>
      </c>
      <c r="AW804" s="144">
        <v>0</v>
      </c>
      <c r="AX804" s="144">
        <v>0</v>
      </c>
      <c r="AY804" s="144">
        <v>117188.75</v>
      </c>
      <c r="AZ804" s="144">
        <v>0</v>
      </c>
      <c r="BA804" s="22">
        <f t="shared" si="36"/>
        <v>0</v>
      </c>
      <c r="BB804" s="22">
        <f t="shared" si="37"/>
        <v>117188.75</v>
      </c>
      <c r="BC804" s="22">
        <f t="shared" si="38"/>
        <v>117188.75</v>
      </c>
    </row>
    <row r="805" spans="1:55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8">
        <v>44335</v>
      </c>
      <c r="AF805" s="148">
        <v>46526</v>
      </c>
      <c r="AG805" s="149">
        <v>1180000</v>
      </c>
      <c r="AH805" s="83">
        <v>2.5527777777777776</v>
      </c>
      <c r="AI805" s="83">
        <v>6</v>
      </c>
      <c r="AJ805" s="150">
        <v>5.3600000000000002E-2</v>
      </c>
      <c r="AK805" s="79" t="s">
        <v>651</v>
      </c>
      <c r="AL805" s="79" t="s">
        <v>652</v>
      </c>
      <c r="AM805" s="144">
        <v>0</v>
      </c>
      <c r="AN805" s="144">
        <v>0</v>
      </c>
      <c r="AO805" s="144">
        <v>0</v>
      </c>
      <c r="AP805" s="144">
        <v>0</v>
      </c>
      <c r="AQ805" s="144">
        <v>0</v>
      </c>
      <c r="AR805" s="144">
        <v>0</v>
      </c>
      <c r="AS805" s="144">
        <v>0</v>
      </c>
      <c r="AT805" s="144">
        <v>0</v>
      </c>
      <c r="AU805" s="144">
        <v>0</v>
      </c>
      <c r="AV805" s="144">
        <v>0</v>
      </c>
      <c r="AW805" s="144">
        <v>0</v>
      </c>
      <c r="AX805" s="144">
        <v>0</v>
      </c>
      <c r="AY805" s="144">
        <v>0</v>
      </c>
      <c r="AZ805" s="144">
        <v>0</v>
      </c>
      <c r="BA805" s="22">
        <f t="shared" si="36"/>
        <v>0</v>
      </c>
      <c r="BB805" s="22">
        <f t="shared" si="37"/>
        <v>0</v>
      </c>
      <c r="BC805" s="22">
        <f t="shared" si="38"/>
        <v>0</v>
      </c>
    </row>
    <row r="806" spans="1:55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8">
        <v>44335</v>
      </c>
      <c r="AF806" s="148">
        <v>46892</v>
      </c>
      <c r="AG806" s="149">
        <v>2779047.5</v>
      </c>
      <c r="AH806" s="83">
        <v>3.5527777777777776</v>
      </c>
      <c r="AI806" s="83">
        <v>7</v>
      </c>
      <c r="AJ806" s="150">
        <v>5.6399999999999999E-2</v>
      </c>
      <c r="AK806" s="79" t="s">
        <v>651</v>
      </c>
      <c r="AL806" s="79" t="s">
        <v>652</v>
      </c>
      <c r="AM806" s="144">
        <v>0</v>
      </c>
      <c r="AN806" s="144">
        <v>0</v>
      </c>
      <c r="AO806" s="144">
        <v>0</v>
      </c>
      <c r="AP806" s="144">
        <v>0</v>
      </c>
      <c r="AQ806" s="144">
        <v>0</v>
      </c>
      <c r="AR806" s="144">
        <v>0</v>
      </c>
      <c r="AS806" s="144">
        <v>0</v>
      </c>
      <c r="AT806" s="144">
        <v>0</v>
      </c>
      <c r="AU806" s="144">
        <v>0</v>
      </c>
      <c r="AV806" s="144">
        <v>0</v>
      </c>
      <c r="AW806" s="144">
        <v>0</v>
      </c>
      <c r="AX806" s="144">
        <v>0</v>
      </c>
      <c r="AY806" s="144">
        <v>0</v>
      </c>
      <c r="AZ806" s="144">
        <v>0</v>
      </c>
      <c r="BA806" s="22">
        <f t="shared" si="36"/>
        <v>0</v>
      </c>
      <c r="BB806" s="22">
        <f t="shared" si="37"/>
        <v>0</v>
      </c>
      <c r="BC806" s="22">
        <f t="shared" si="38"/>
        <v>0</v>
      </c>
    </row>
    <row r="807" spans="1:55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8">
        <v>44335</v>
      </c>
      <c r="AF807" s="148">
        <v>47257</v>
      </c>
      <c r="AG807" s="149">
        <v>683662.5</v>
      </c>
      <c r="AH807" s="83">
        <v>4.552777777777778</v>
      </c>
      <c r="AI807" s="83">
        <v>8</v>
      </c>
      <c r="AJ807" s="150">
        <v>5.9299999999999999E-2</v>
      </c>
      <c r="AK807" s="79" t="s">
        <v>651</v>
      </c>
      <c r="AL807" s="79" t="s">
        <v>652</v>
      </c>
      <c r="AM807" s="144">
        <v>0</v>
      </c>
      <c r="AN807" s="144">
        <v>0</v>
      </c>
      <c r="AO807" s="144">
        <v>0</v>
      </c>
      <c r="AP807" s="144">
        <v>0</v>
      </c>
      <c r="AQ807" s="144">
        <v>0</v>
      </c>
      <c r="AR807" s="144">
        <v>0</v>
      </c>
      <c r="AS807" s="144">
        <v>0</v>
      </c>
      <c r="AT807" s="144">
        <v>0</v>
      </c>
      <c r="AU807" s="144">
        <v>0</v>
      </c>
      <c r="AV807" s="144">
        <v>0</v>
      </c>
      <c r="AW807" s="144">
        <v>0</v>
      </c>
      <c r="AX807" s="144">
        <v>0</v>
      </c>
      <c r="AY807" s="144">
        <v>0</v>
      </c>
      <c r="AZ807" s="144">
        <v>0</v>
      </c>
      <c r="BA807" s="22">
        <f t="shared" si="36"/>
        <v>0</v>
      </c>
      <c r="BB807" s="22">
        <f t="shared" si="37"/>
        <v>0</v>
      </c>
      <c r="BC807" s="22">
        <f t="shared" si="38"/>
        <v>0</v>
      </c>
    </row>
    <row r="808" spans="1:55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8">
        <v>44335</v>
      </c>
      <c r="AF808" s="148">
        <v>47622</v>
      </c>
      <c r="AG808" s="149">
        <v>106200</v>
      </c>
      <c r="AH808" s="83">
        <v>5.552777777777778</v>
      </c>
      <c r="AI808" s="83">
        <v>9</v>
      </c>
      <c r="AJ808" s="150">
        <v>6.2100000000000002E-2</v>
      </c>
      <c r="AK808" s="79" t="s">
        <v>651</v>
      </c>
      <c r="AL808" s="79" t="s">
        <v>652</v>
      </c>
      <c r="AM808" s="144">
        <v>0</v>
      </c>
      <c r="AN808" s="144">
        <v>0</v>
      </c>
      <c r="AO808" s="144">
        <v>0</v>
      </c>
      <c r="AP808" s="144">
        <v>0</v>
      </c>
      <c r="AQ808" s="144">
        <v>0</v>
      </c>
      <c r="AR808" s="144">
        <v>0</v>
      </c>
      <c r="AS808" s="144">
        <v>0</v>
      </c>
      <c r="AT808" s="144">
        <v>0</v>
      </c>
      <c r="AU808" s="144">
        <v>0</v>
      </c>
      <c r="AV808" s="144">
        <v>0</v>
      </c>
      <c r="AW808" s="144">
        <v>0</v>
      </c>
      <c r="AX808" s="144">
        <v>0</v>
      </c>
      <c r="AY808" s="144">
        <v>0</v>
      </c>
      <c r="AZ808" s="144">
        <v>0</v>
      </c>
      <c r="BA808" s="22">
        <f t="shared" si="36"/>
        <v>0</v>
      </c>
      <c r="BB808" s="22">
        <f t="shared" si="37"/>
        <v>0</v>
      </c>
      <c r="BC808" s="22">
        <f t="shared" si="38"/>
        <v>0</v>
      </c>
    </row>
    <row r="809" spans="1:55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8">
        <v>44335</v>
      </c>
      <c r="AF809" s="148">
        <v>47987</v>
      </c>
      <c r="AG809" s="149">
        <v>53100</v>
      </c>
      <c r="AH809" s="83">
        <v>6.552777777777778</v>
      </c>
      <c r="AI809" s="83">
        <v>10</v>
      </c>
      <c r="AJ809" s="150">
        <v>6.5000000000000002E-2</v>
      </c>
      <c r="AK809" s="79" t="s">
        <v>651</v>
      </c>
      <c r="AL809" s="79" t="s">
        <v>652</v>
      </c>
      <c r="AM809" s="144">
        <v>0</v>
      </c>
      <c r="AN809" s="144">
        <v>0</v>
      </c>
      <c r="AO809" s="144">
        <v>0</v>
      </c>
      <c r="AP809" s="144">
        <v>0</v>
      </c>
      <c r="AQ809" s="144">
        <v>0</v>
      </c>
      <c r="AR809" s="144">
        <v>0</v>
      </c>
      <c r="AS809" s="144">
        <v>0</v>
      </c>
      <c r="AT809" s="144">
        <v>0</v>
      </c>
      <c r="AU809" s="144">
        <v>0</v>
      </c>
      <c r="AV809" s="144">
        <v>0</v>
      </c>
      <c r="AW809" s="144">
        <v>0</v>
      </c>
      <c r="AX809" s="144">
        <v>0</v>
      </c>
      <c r="AY809" s="144">
        <v>0</v>
      </c>
      <c r="AZ809" s="144">
        <v>0</v>
      </c>
      <c r="BA809" s="22">
        <f t="shared" si="36"/>
        <v>0</v>
      </c>
      <c r="BB809" s="22">
        <f t="shared" si="37"/>
        <v>0</v>
      </c>
      <c r="BC809" s="22">
        <f t="shared" si="38"/>
        <v>0</v>
      </c>
    </row>
    <row r="810" spans="1:55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0</v>
      </c>
      <c r="X810" s="77">
        <v>0</v>
      </c>
      <c r="Y810" s="77">
        <v>0</v>
      </c>
      <c r="Z810" s="77">
        <v>0</v>
      </c>
      <c r="AA810" s="77">
        <v>0</v>
      </c>
      <c r="AB810" s="77">
        <v>0</v>
      </c>
      <c r="AC810" s="77">
        <v>0</v>
      </c>
      <c r="AD810" s="77">
        <v>0</v>
      </c>
      <c r="AE810" s="148">
        <v>44363</v>
      </c>
      <c r="AF810" s="148">
        <v>45459</v>
      </c>
      <c r="AG810" s="149">
        <v>284675</v>
      </c>
      <c r="AH810" s="83">
        <v>0</v>
      </c>
      <c r="AI810" s="83">
        <v>0</v>
      </c>
      <c r="AJ810" s="150">
        <v>4.2999999999999997E-2</v>
      </c>
      <c r="AK810" s="79" t="s">
        <v>651</v>
      </c>
      <c r="AL810" s="79" t="s">
        <v>652</v>
      </c>
      <c r="AM810" s="144">
        <v>0</v>
      </c>
      <c r="AN810" s="144">
        <v>0</v>
      </c>
      <c r="AO810" s="144">
        <v>0</v>
      </c>
      <c r="AP810" s="144">
        <v>0</v>
      </c>
      <c r="AQ810" s="144">
        <v>0</v>
      </c>
      <c r="AR810" s="144">
        <v>0</v>
      </c>
      <c r="AS810" s="144">
        <v>0</v>
      </c>
      <c r="AT810" s="144">
        <v>0</v>
      </c>
      <c r="AU810" s="144">
        <v>0</v>
      </c>
      <c r="AV810" s="144">
        <v>0</v>
      </c>
      <c r="AW810" s="144">
        <v>0</v>
      </c>
      <c r="AX810" s="144">
        <v>0</v>
      </c>
      <c r="AY810" s="144">
        <v>0</v>
      </c>
      <c r="AZ810" s="144">
        <v>0</v>
      </c>
      <c r="BA810" s="22">
        <f t="shared" si="36"/>
        <v>0</v>
      </c>
      <c r="BB810" s="22">
        <f t="shared" si="37"/>
        <v>0</v>
      </c>
      <c r="BC810" s="22">
        <f t="shared" si="38"/>
        <v>0</v>
      </c>
    </row>
    <row r="811" spans="1:55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8">
        <v>44363</v>
      </c>
      <c r="AF811" s="148">
        <v>45824</v>
      </c>
      <c r="AG811" s="149">
        <v>244997.5</v>
      </c>
      <c r="AH811" s="83">
        <v>0.62777777777777777</v>
      </c>
      <c r="AI811" s="83">
        <v>4</v>
      </c>
      <c r="AJ811" s="150">
        <v>4.7100000000000003E-2</v>
      </c>
      <c r="AK811" s="79" t="s">
        <v>651</v>
      </c>
      <c r="AL811" s="79" t="s">
        <v>652</v>
      </c>
      <c r="AM811" s="144">
        <v>0</v>
      </c>
      <c r="AN811" s="144">
        <v>122498.75</v>
      </c>
      <c r="AO811" s="144">
        <v>0</v>
      </c>
      <c r="AP811" s="144">
        <v>0</v>
      </c>
      <c r="AQ811" s="144">
        <v>0</v>
      </c>
      <c r="AR811" s="144">
        <v>0</v>
      </c>
      <c r="AS811" s="144">
        <v>0</v>
      </c>
      <c r="AT811" s="144">
        <v>122498.75</v>
      </c>
      <c r="AU811" s="144">
        <v>0</v>
      </c>
      <c r="AV811" s="144">
        <v>0</v>
      </c>
      <c r="AW811" s="144">
        <v>0</v>
      </c>
      <c r="AX811" s="144">
        <v>0</v>
      </c>
      <c r="AY811" s="144">
        <v>0</v>
      </c>
      <c r="AZ811" s="144">
        <v>0</v>
      </c>
      <c r="BA811" s="22">
        <f t="shared" si="36"/>
        <v>122498.75</v>
      </c>
      <c r="BB811" s="22">
        <f t="shared" si="37"/>
        <v>122498.75</v>
      </c>
      <c r="BC811" s="22">
        <f t="shared" si="38"/>
        <v>244997.5</v>
      </c>
    </row>
    <row r="812" spans="1:55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8">
        <v>44363</v>
      </c>
      <c r="AF812" s="148">
        <v>46189</v>
      </c>
      <c r="AG812" s="149">
        <v>206647.5</v>
      </c>
      <c r="AH812" s="83">
        <v>1.6277777777777778</v>
      </c>
      <c r="AI812" s="83">
        <v>5</v>
      </c>
      <c r="AJ812" s="150">
        <v>5.0700000000000002E-2</v>
      </c>
      <c r="AK812" s="79" t="s">
        <v>651</v>
      </c>
      <c r="AL812" s="79" t="s">
        <v>652</v>
      </c>
      <c r="AM812" s="144">
        <v>0</v>
      </c>
      <c r="AN812" s="144">
        <v>0</v>
      </c>
      <c r="AO812" s="144">
        <v>0</v>
      </c>
      <c r="AP812" s="144">
        <v>0</v>
      </c>
      <c r="AQ812" s="144">
        <v>0</v>
      </c>
      <c r="AR812" s="144">
        <v>0</v>
      </c>
      <c r="AS812" s="144">
        <v>0</v>
      </c>
      <c r="AT812" s="144">
        <v>0</v>
      </c>
      <c r="AU812" s="144">
        <v>0</v>
      </c>
      <c r="AV812" s="144">
        <v>0</v>
      </c>
      <c r="AW812" s="144">
        <v>0</v>
      </c>
      <c r="AX812" s="144">
        <v>0</v>
      </c>
      <c r="AY812" s="144">
        <v>0</v>
      </c>
      <c r="AZ812" s="144">
        <v>103323.75</v>
      </c>
      <c r="BA812" s="22">
        <f t="shared" si="36"/>
        <v>0</v>
      </c>
      <c r="BB812" s="22">
        <f t="shared" si="37"/>
        <v>103323.75</v>
      </c>
      <c r="BC812" s="22">
        <f t="shared" si="38"/>
        <v>103323.75</v>
      </c>
    </row>
    <row r="813" spans="1:55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8">
        <v>44363</v>
      </c>
      <c r="AF813" s="148">
        <v>46554</v>
      </c>
      <c r="AG813" s="149">
        <v>216677.5</v>
      </c>
      <c r="AH813" s="83">
        <v>2.6277777777777778</v>
      </c>
      <c r="AI813" s="83">
        <v>6</v>
      </c>
      <c r="AJ813" s="150">
        <v>5.3600000000000002E-2</v>
      </c>
      <c r="AK813" s="79" t="s">
        <v>651</v>
      </c>
      <c r="AL813" s="79" t="s">
        <v>652</v>
      </c>
      <c r="AM813" s="144">
        <v>0</v>
      </c>
      <c r="AN813" s="144">
        <v>0</v>
      </c>
      <c r="AO813" s="144">
        <v>0</v>
      </c>
      <c r="AP813" s="144">
        <v>0</v>
      </c>
      <c r="AQ813" s="144">
        <v>0</v>
      </c>
      <c r="AR813" s="144">
        <v>0</v>
      </c>
      <c r="AS813" s="144">
        <v>0</v>
      </c>
      <c r="AT813" s="144">
        <v>0</v>
      </c>
      <c r="AU813" s="144">
        <v>0</v>
      </c>
      <c r="AV813" s="144">
        <v>0</v>
      </c>
      <c r="AW813" s="144">
        <v>0</v>
      </c>
      <c r="AX813" s="144">
        <v>0</v>
      </c>
      <c r="AY813" s="144">
        <v>0</v>
      </c>
      <c r="AZ813" s="144">
        <v>0</v>
      </c>
      <c r="BA813" s="22">
        <f t="shared" si="36"/>
        <v>0</v>
      </c>
      <c r="BB813" s="22">
        <f t="shared" si="37"/>
        <v>0</v>
      </c>
      <c r="BC813" s="22">
        <f t="shared" si="38"/>
        <v>0</v>
      </c>
    </row>
    <row r="814" spans="1:55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8">
        <v>44363</v>
      </c>
      <c r="AF814" s="148">
        <v>46920</v>
      </c>
      <c r="AG814" s="149">
        <v>548847.5</v>
      </c>
      <c r="AH814" s="83">
        <v>3.6277777777777778</v>
      </c>
      <c r="AI814" s="83">
        <v>7</v>
      </c>
      <c r="AJ814" s="150">
        <v>5.6399999999999999E-2</v>
      </c>
      <c r="AK814" s="79" t="s">
        <v>651</v>
      </c>
      <c r="AL814" s="79" t="s">
        <v>652</v>
      </c>
      <c r="AM814" s="144">
        <v>0</v>
      </c>
      <c r="AN814" s="144">
        <v>0</v>
      </c>
      <c r="AO814" s="144">
        <v>0</v>
      </c>
      <c r="AP814" s="144">
        <v>0</v>
      </c>
      <c r="AQ814" s="144">
        <v>0</v>
      </c>
      <c r="AR814" s="144">
        <v>0</v>
      </c>
      <c r="AS814" s="144">
        <v>0</v>
      </c>
      <c r="AT814" s="144">
        <v>0</v>
      </c>
      <c r="AU814" s="144">
        <v>0</v>
      </c>
      <c r="AV814" s="144">
        <v>0</v>
      </c>
      <c r="AW814" s="144">
        <v>0</v>
      </c>
      <c r="AX814" s="144">
        <v>0</v>
      </c>
      <c r="AY814" s="144">
        <v>0</v>
      </c>
      <c r="AZ814" s="144">
        <v>0</v>
      </c>
      <c r="BA814" s="22">
        <f t="shared" si="36"/>
        <v>0</v>
      </c>
      <c r="BB814" s="22">
        <f t="shared" si="37"/>
        <v>0</v>
      </c>
      <c r="BC814" s="22">
        <f t="shared" si="38"/>
        <v>0</v>
      </c>
    </row>
    <row r="815" spans="1:55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8">
        <v>44363</v>
      </c>
      <c r="AF815" s="148">
        <v>47285</v>
      </c>
      <c r="AG815" s="149">
        <v>402527.5</v>
      </c>
      <c r="AH815" s="83">
        <v>4.6277777777777782</v>
      </c>
      <c r="AI815" s="83">
        <v>8</v>
      </c>
      <c r="AJ815" s="150">
        <v>5.9299999999999999E-2</v>
      </c>
      <c r="AK815" s="79" t="s">
        <v>651</v>
      </c>
      <c r="AL815" s="79" t="s">
        <v>652</v>
      </c>
      <c r="AM815" s="144">
        <v>0</v>
      </c>
      <c r="AN815" s="144">
        <v>0</v>
      </c>
      <c r="AO815" s="144">
        <v>0</v>
      </c>
      <c r="AP815" s="144">
        <v>0</v>
      </c>
      <c r="AQ815" s="144">
        <v>0</v>
      </c>
      <c r="AR815" s="144">
        <v>0</v>
      </c>
      <c r="AS815" s="144">
        <v>0</v>
      </c>
      <c r="AT815" s="144">
        <v>0</v>
      </c>
      <c r="AU815" s="144">
        <v>0</v>
      </c>
      <c r="AV815" s="144">
        <v>0</v>
      </c>
      <c r="AW815" s="144">
        <v>0</v>
      </c>
      <c r="AX815" s="144">
        <v>0</v>
      </c>
      <c r="AY815" s="144">
        <v>0</v>
      </c>
      <c r="AZ815" s="144">
        <v>0</v>
      </c>
      <c r="BA815" s="22">
        <f t="shared" si="36"/>
        <v>0</v>
      </c>
      <c r="BB815" s="22">
        <f t="shared" si="37"/>
        <v>0</v>
      </c>
      <c r="BC815" s="22">
        <f t="shared" si="38"/>
        <v>0</v>
      </c>
    </row>
    <row r="816" spans="1:55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8">
        <v>44363</v>
      </c>
      <c r="AF816" s="148">
        <v>47650</v>
      </c>
      <c r="AG816" s="149">
        <v>74340</v>
      </c>
      <c r="AH816" s="83">
        <v>5.6277777777777782</v>
      </c>
      <c r="AI816" s="83">
        <v>9</v>
      </c>
      <c r="AJ816" s="150">
        <v>6.2100000000000002E-2</v>
      </c>
      <c r="AK816" s="79" t="s">
        <v>651</v>
      </c>
      <c r="AL816" s="79" t="s">
        <v>652</v>
      </c>
      <c r="AM816" s="144">
        <v>0</v>
      </c>
      <c r="AN816" s="144">
        <v>0</v>
      </c>
      <c r="AO816" s="144">
        <v>0</v>
      </c>
      <c r="AP816" s="144">
        <v>0</v>
      </c>
      <c r="AQ816" s="144">
        <v>0</v>
      </c>
      <c r="AR816" s="144">
        <v>0</v>
      </c>
      <c r="AS816" s="144">
        <v>0</v>
      </c>
      <c r="AT816" s="144">
        <v>0</v>
      </c>
      <c r="AU816" s="144">
        <v>0</v>
      </c>
      <c r="AV816" s="144">
        <v>0</v>
      </c>
      <c r="AW816" s="144">
        <v>0</v>
      </c>
      <c r="AX816" s="144">
        <v>0</v>
      </c>
      <c r="AY816" s="144">
        <v>0</v>
      </c>
      <c r="AZ816" s="144">
        <v>0</v>
      </c>
      <c r="BA816" s="22">
        <f t="shared" si="36"/>
        <v>0</v>
      </c>
      <c r="BB816" s="22">
        <f t="shared" si="37"/>
        <v>0</v>
      </c>
      <c r="BC816" s="22">
        <f t="shared" si="38"/>
        <v>0</v>
      </c>
    </row>
    <row r="817" spans="1:55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9090909.0999999903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9090909.0999999903</v>
      </c>
      <c r="AE817" s="148">
        <v>41228</v>
      </c>
      <c r="AF817" s="148">
        <v>45611</v>
      </c>
      <c r="AG817" s="149">
        <v>100000000</v>
      </c>
      <c r="AH817" s="83">
        <v>4.1666666666666664E-2</v>
      </c>
      <c r="AI817" s="83">
        <v>12</v>
      </c>
      <c r="AJ817" s="150">
        <v>7.4999999999999997E-2</v>
      </c>
      <c r="AK817" s="79" t="s">
        <v>651</v>
      </c>
      <c r="AL817" s="79" t="s">
        <v>652</v>
      </c>
      <c r="AM817" s="144">
        <v>9090909.0999999996</v>
      </c>
      <c r="AN817" s="144">
        <v>0</v>
      </c>
      <c r="AO817" s="144">
        <v>0</v>
      </c>
      <c r="AP817" s="144">
        <v>0</v>
      </c>
      <c r="AQ817" s="144">
        <v>0</v>
      </c>
      <c r="AR817" s="144">
        <v>0</v>
      </c>
      <c r="AS817" s="144">
        <v>0</v>
      </c>
      <c r="AT817" s="144">
        <v>0</v>
      </c>
      <c r="AU817" s="144">
        <v>0</v>
      </c>
      <c r="AV817" s="144">
        <v>0</v>
      </c>
      <c r="AW817" s="144">
        <v>0</v>
      </c>
      <c r="AX817" s="144">
        <v>0</v>
      </c>
      <c r="AY817" s="144">
        <v>0</v>
      </c>
      <c r="AZ817" s="144">
        <v>0</v>
      </c>
      <c r="BA817" s="22">
        <f t="shared" si="36"/>
        <v>9090909.0999999996</v>
      </c>
      <c r="BB817" s="22">
        <f t="shared" si="37"/>
        <v>0</v>
      </c>
      <c r="BC817" s="22">
        <f t="shared" si="38"/>
        <v>9090909.0999999996</v>
      </c>
    </row>
    <row r="818" spans="1:55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4545454.4999999972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4545454.4999999972</v>
      </c>
      <c r="AE818" s="148">
        <v>41236</v>
      </c>
      <c r="AF818" s="148">
        <v>45619</v>
      </c>
      <c r="AG818" s="149">
        <v>50000000</v>
      </c>
      <c r="AH818" s="83">
        <v>6.3888888888888884E-2</v>
      </c>
      <c r="AI818" s="83">
        <v>12</v>
      </c>
      <c r="AJ818" s="150">
        <v>7.4999999999999997E-2</v>
      </c>
      <c r="AK818" s="79" t="s">
        <v>651</v>
      </c>
      <c r="AL818" s="79" t="s">
        <v>652</v>
      </c>
      <c r="AM818" s="144">
        <v>4545454.5</v>
      </c>
      <c r="AN818" s="144">
        <v>0</v>
      </c>
      <c r="AO818" s="144">
        <v>0</v>
      </c>
      <c r="AP818" s="144">
        <v>0</v>
      </c>
      <c r="AQ818" s="144">
        <v>0</v>
      </c>
      <c r="AR818" s="144">
        <v>0</v>
      </c>
      <c r="AS818" s="144">
        <v>0</v>
      </c>
      <c r="AT818" s="144">
        <v>0</v>
      </c>
      <c r="AU818" s="144">
        <v>0</v>
      </c>
      <c r="AV818" s="144">
        <v>0</v>
      </c>
      <c r="AW818" s="144">
        <v>0</v>
      </c>
      <c r="AX818" s="144">
        <v>0</v>
      </c>
      <c r="AY818" s="144">
        <v>0</v>
      </c>
      <c r="AZ818" s="144">
        <v>0</v>
      </c>
      <c r="BA818" s="22">
        <f t="shared" si="36"/>
        <v>4545454.5</v>
      </c>
      <c r="BB818" s="22">
        <f t="shared" si="37"/>
        <v>0</v>
      </c>
      <c r="BC818" s="22">
        <f t="shared" si="38"/>
        <v>4545454.5</v>
      </c>
    </row>
    <row r="819" spans="1:55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2272727.3000000021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2272727.3000000021</v>
      </c>
      <c r="AE819" s="148">
        <v>41246</v>
      </c>
      <c r="AF819" s="148">
        <v>45629</v>
      </c>
      <c r="AG819" s="149">
        <v>25000000</v>
      </c>
      <c r="AH819" s="83">
        <v>9.166666666666666E-2</v>
      </c>
      <c r="AI819" s="83">
        <v>12</v>
      </c>
      <c r="AJ819" s="150">
        <v>7.4999999999999997E-2</v>
      </c>
      <c r="AK819" s="79" t="s">
        <v>651</v>
      </c>
      <c r="AL819" s="79" t="s">
        <v>652</v>
      </c>
      <c r="AM819" s="144">
        <v>0</v>
      </c>
      <c r="AN819" s="144">
        <v>2272727.2999999998</v>
      </c>
      <c r="AO819" s="144">
        <v>0</v>
      </c>
      <c r="AP819" s="144">
        <v>0</v>
      </c>
      <c r="AQ819" s="144">
        <v>0</v>
      </c>
      <c r="AR819" s="144">
        <v>0</v>
      </c>
      <c r="AS819" s="144">
        <v>0</v>
      </c>
      <c r="AT819" s="144">
        <v>0</v>
      </c>
      <c r="AU819" s="144">
        <v>0</v>
      </c>
      <c r="AV819" s="144">
        <v>0</v>
      </c>
      <c r="AW819" s="144">
        <v>0</v>
      </c>
      <c r="AX819" s="144">
        <v>0</v>
      </c>
      <c r="AY819" s="144">
        <v>0</v>
      </c>
      <c r="AZ819" s="144">
        <v>0</v>
      </c>
      <c r="BA819" s="22">
        <f t="shared" si="36"/>
        <v>2272727.2999999998</v>
      </c>
      <c r="BB819" s="22">
        <f t="shared" si="37"/>
        <v>0</v>
      </c>
      <c r="BC819" s="22">
        <f t="shared" si="38"/>
        <v>2272727.2999999998</v>
      </c>
    </row>
    <row r="820" spans="1:55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2272727.3000000021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2272727.3000000021</v>
      </c>
      <c r="AE820" s="148">
        <v>41264</v>
      </c>
      <c r="AF820" s="148">
        <v>45647</v>
      </c>
      <c r="AG820" s="149">
        <v>25000000</v>
      </c>
      <c r="AH820" s="83">
        <v>0.14166666666666666</v>
      </c>
      <c r="AI820" s="83">
        <v>12</v>
      </c>
      <c r="AJ820" s="150">
        <v>7.4999999999999997E-2</v>
      </c>
      <c r="AK820" s="79" t="s">
        <v>651</v>
      </c>
      <c r="AL820" s="79" t="s">
        <v>652</v>
      </c>
      <c r="AM820" s="144">
        <v>0</v>
      </c>
      <c r="AN820" s="144">
        <v>2272727.2999999998</v>
      </c>
      <c r="AO820" s="144">
        <v>0</v>
      </c>
      <c r="AP820" s="144">
        <v>0</v>
      </c>
      <c r="AQ820" s="144">
        <v>0</v>
      </c>
      <c r="AR820" s="144">
        <v>0</v>
      </c>
      <c r="AS820" s="144">
        <v>0</v>
      </c>
      <c r="AT820" s="144">
        <v>0</v>
      </c>
      <c r="AU820" s="144">
        <v>0</v>
      </c>
      <c r="AV820" s="144">
        <v>0</v>
      </c>
      <c r="AW820" s="144">
        <v>0</v>
      </c>
      <c r="AX820" s="144">
        <v>0</v>
      </c>
      <c r="AY820" s="144">
        <v>0</v>
      </c>
      <c r="AZ820" s="144">
        <v>0</v>
      </c>
      <c r="BA820" s="22">
        <f t="shared" si="36"/>
        <v>2272727.2999999998</v>
      </c>
      <c r="BB820" s="22">
        <f t="shared" si="37"/>
        <v>0</v>
      </c>
      <c r="BC820" s="22">
        <f t="shared" si="38"/>
        <v>2272727.2999999998</v>
      </c>
    </row>
    <row r="821" spans="1:55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7272727.2399999946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7272727.2399999946</v>
      </c>
      <c r="AE821" s="148">
        <v>41421</v>
      </c>
      <c r="AF821" s="148">
        <v>45804</v>
      </c>
      <c r="AG821" s="149">
        <v>40000000</v>
      </c>
      <c r="AH821" s="83">
        <v>0.57499999999999996</v>
      </c>
      <c r="AI821" s="83">
        <v>12</v>
      </c>
      <c r="AJ821" s="150">
        <v>7.4999999999999997E-2</v>
      </c>
      <c r="AK821" s="79" t="s">
        <v>651</v>
      </c>
      <c r="AL821" s="79" t="s">
        <v>652</v>
      </c>
      <c r="AM821" s="144">
        <v>3636363.64</v>
      </c>
      <c r="AN821" s="144">
        <v>0</v>
      </c>
      <c r="AO821" s="144">
        <v>0</v>
      </c>
      <c r="AP821" s="144">
        <v>0</v>
      </c>
      <c r="AQ821" s="144">
        <v>0</v>
      </c>
      <c r="AR821" s="144">
        <v>0</v>
      </c>
      <c r="AS821" s="144">
        <v>3636363.6</v>
      </c>
      <c r="AT821" s="144">
        <v>0</v>
      </c>
      <c r="AU821" s="144">
        <v>0</v>
      </c>
      <c r="AV821" s="144">
        <v>0</v>
      </c>
      <c r="AW821" s="144">
        <v>0</v>
      </c>
      <c r="AX821" s="144">
        <v>0</v>
      </c>
      <c r="AY821" s="144">
        <v>0</v>
      </c>
      <c r="AZ821" s="144">
        <v>0</v>
      </c>
      <c r="BA821" s="22">
        <f t="shared" si="36"/>
        <v>3636363.64</v>
      </c>
      <c r="BB821" s="22">
        <f t="shared" si="37"/>
        <v>3636363.6</v>
      </c>
      <c r="BC821" s="22">
        <f t="shared" si="38"/>
        <v>7272727.2400000002</v>
      </c>
    </row>
    <row r="822" spans="1:55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12727272.760000005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12727272.760000005</v>
      </c>
      <c r="AE822" s="148">
        <v>41424</v>
      </c>
      <c r="AF822" s="148">
        <v>45807</v>
      </c>
      <c r="AG822" s="149">
        <v>70000000</v>
      </c>
      <c r="AH822" s="83">
        <v>0.58333333333333337</v>
      </c>
      <c r="AI822" s="83">
        <v>12</v>
      </c>
      <c r="AJ822" s="150">
        <v>7.4999999999999997E-2</v>
      </c>
      <c r="AK822" s="79" t="s">
        <v>651</v>
      </c>
      <c r="AL822" s="79" t="s">
        <v>652</v>
      </c>
      <c r="AM822" s="144">
        <v>6363636.3600000003</v>
      </c>
      <c r="AN822" s="144">
        <v>0</v>
      </c>
      <c r="AO822" s="144">
        <v>0</v>
      </c>
      <c r="AP822" s="144">
        <v>0</v>
      </c>
      <c r="AQ822" s="144">
        <v>0</v>
      </c>
      <c r="AR822" s="144">
        <v>0</v>
      </c>
      <c r="AS822" s="144">
        <v>6363636.4000000004</v>
      </c>
      <c r="AT822" s="144">
        <v>0</v>
      </c>
      <c r="AU822" s="144">
        <v>0</v>
      </c>
      <c r="AV822" s="144">
        <v>0</v>
      </c>
      <c r="AW822" s="144">
        <v>0</v>
      </c>
      <c r="AX822" s="144">
        <v>0</v>
      </c>
      <c r="AY822" s="144">
        <v>0</v>
      </c>
      <c r="AZ822" s="144">
        <v>0</v>
      </c>
      <c r="BA822" s="22">
        <f t="shared" si="36"/>
        <v>6363636.3600000003</v>
      </c>
      <c r="BB822" s="22">
        <f t="shared" si="37"/>
        <v>6363636.4000000004</v>
      </c>
      <c r="BC822" s="22">
        <f t="shared" si="38"/>
        <v>12727272.760000002</v>
      </c>
    </row>
    <row r="823" spans="1:55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7272727.2399999946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7272727.2399999946</v>
      </c>
      <c r="AE823" s="148">
        <v>41467</v>
      </c>
      <c r="AF823" s="148">
        <v>45850</v>
      </c>
      <c r="AG823" s="149">
        <v>40000000</v>
      </c>
      <c r="AH823" s="83">
        <v>0.7</v>
      </c>
      <c r="AI823" s="83">
        <v>12</v>
      </c>
      <c r="AJ823" s="150">
        <v>7.4999999999999997E-2</v>
      </c>
      <c r="AK823" s="79" t="s">
        <v>651</v>
      </c>
      <c r="AL823" s="79" t="s">
        <v>652</v>
      </c>
      <c r="AM823" s="144">
        <v>0</v>
      </c>
      <c r="AN823" s="144">
        <v>0</v>
      </c>
      <c r="AO823" s="144">
        <v>3636363.64</v>
      </c>
      <c r="AP823" s="144">
        <v>0</v>
      </c>
      <c r="AQ823" s="144">
        <v>0</v>
      </c>
      <c r="AR823" s="144">
        <v>0</v>
      </c>
      <c r="AS823" s="144">
        <v>0</v>
      </c>
      <c r="AT823" s="144">
        <v>0</v>
      </c>
      <c r="AU823" s="144">
        <v>3636363.64</v>
      </c>
      <c r="AV823" s="144">
        <v>0</v>
      </c>
      <c r="AW823" s="144">
        <v>0</v>
      </c>
      <c r="AX823" s="144">
        <v>0</v>
      </c>
      <c r="AY823" s="144">
        <v>0</v>
      </c>
      <c r="AZ823" s="144">
        <v>0</v>
      </c>
      <c r="BA823" s="22">
        <f t="shared" si="36"/>
        <v>0</v>
      </c>
      <c r="BB823" s="22">
        <f t="shared" si="37"/>
        <v>7272727.2800000003</v>
      </c>
      <c r="BC823" s="22">
        <f t="shared" si="38"/>
        <v>7272727.2800000003</v>
      </c>
    </row>
    <row r="824" spans="1:55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21818181.810000025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21818181.810000025</v>
      </c>
      <c r="AE824" s="148">
        <v>41488</v>
      </c>
      <c r="AF824" s="148">
        <v>45871</v>
      </c>
      <c r="AG824" s="149">
        <v>120000000</v>
      </c>
      <c r="AH824" s="83">
        <v>0.75555555555555554</v>
      </c>
      <c r="AI824" s="83">
        <v>12</v>
      </c>
      <c r="AJ824" s="150">
        <v>7.4999999999999997E-2</v>
      </c>
      <c r="AK824" s="79" t="s">
        <v>651</v>
      </c>
      <c r="AL824" s="79" t="s">
        <v>652</v>
      </c>
      <c r="AM824" s="144">
        <v>0</v>
      </c>
      <c r="AN824" s="144">
        <v>0</v>
      </c>
      <c r="AO824" s="144">
        <v>0</v>
      </c>
      <c r="AP824" s="144">
        <v>10909090.91</v>
      </c>
      <c r="AQ824" s="144">
        <v>0</v>
      </c>
      <c r="AR824" s="144">
        <v>0</v>
      </c>
      <c r="AS824" s="144">
        <v>0</v>
      </c>
      <c r="AT824" s="144">
        <v>0</v>
      </c>
      <c r="AU824" s="144">
        <v>0</v>
      </c>
      <c r="AV824" s="144">
        <v>10909090.91</v>
      </c>
      <c r="AW824" s="144">
        <v>0</v>
      </c>
      <c r="AX824" s="144">
        <v>0</v>
      </c>
      <c r="AY824" s="144">
        <v>0</v>
      </c>
      <c r="AZ824" s="144">
        <v>0</v>
      </c>
      <c r="BA824" s="22">
        <f t="shared" si="36"/>
        <v>0</v>
      </c>
      <c r="BB824" s="22">
        <f t="shared" si="37"/>
        <v>21818181.82</v>
      </c>
      <c r="BC824" s="22">
        <f t="shared" si="38"/>
        <v>21818181.82</v>
      </c>
    </row>
    <row r="825" spans="1:55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9090909.0899999999</v>
      </c>
      <c r="Z825" s="77">
        <v>1022727.27</v>
      </c>
      <c r="AA825" s="77">
        <v>0</v>
      </c>
      <c r="AB825" s="77">
        <v>0</v>
      </c>
      <c r="AC825" s="77">
        <v>0</v>
      </c>
      <c r="AD825" s="77">
        <v>18181818.189999975</v>
      </c>
      <c r="AE825" s="148">
        <v>41557</v>
      </c>
      <c r="AF825" s="148">
        <v>45940</v>
      </c>
      <c r="AG825" s="149">
        <v>100000000</v>
      </c>
      <c r="AH825" s="83">
        <v>0.94444444444444442</v>
      </c>
      <c r="AI825" s="83">
        <v>12</v>
      </c>
      <c r="AJ825" s="150">
        <v>7.4999999999999997E-2</v>
      </c>
      <c r="AK825" s="79" t="s">
        <v>651</v>
      </c>
      <c r="AL825" s="79" t="s">
        <v>652</v>
      </c>
      <c r="AM825" s="144">
        <v>0</v>
      </c>
      <c r="AN825" s="144">
        <v>0</v>
      </c>
      <c r="AO825" s="144">
        <v>0</v>
      </c>
      <c r="AP825" s="144">
        <v>0</v>
      </c>
      <c r="AQ825" s="144">
        <v>0</v>
      </c>
      <c r="AR825" s="144">
        <v>9090909.0899999999</v>
      </c>
      <c r="AS825" s="144">
        <v>0</v>
      </c>
      <c r="AT825" s="144">
        <v>0</v>
      </c>
      <c r="AU825" s="144">
        <v>0</v>
      </c>
      <c r="AV825" s="144">
        <v>0</v>
      </c>
      <c r="AW825" s="144">
        <v>0</v>
      </c>
      <c r="AX825" s="144">
        <v>9090909.0899999999</v>
      </c>
      <c r="AY825" s="144">
        <v>0</v>
      </c>
      <c r="AZ825" s="144">
        <v>0</v>
      </c>
      <c r="BA825" s="22">
        <f t="shared" si="36"/>
        <v>0</v>
      </c>
      <c r="BB825" s="22">
        <f t="shared" si="37"/>
        <v>18181818.18</v>
      </c>
      <c r="BC825" s="22">
        <f t="shared" si="38"/>
        <v>18181818.18</v>
      </c>
    </row>
    <row r="826" spans="1:55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25454545.449999999</v>
      </c>
      <c r="Z826" s="77">
        <v>2863636.37</v>
      </c>
      <c r="AA826" s="77">
        <v>0</v>
      </c>
      <c r="AB826" s="77">
        <v>0</v>
      </c>
      <c r="AC826" s="77">
        <v>0</v>
      </c>
      <c r="AD826" s="77">
        <v>50909090.950000018</v>
      </c>
      <c r="AE826" s="148">
        <v>41565</v>
      </c>
      <c r="AF826" s="148">
        <v>45948</v>
      </c>
      <c r="AG826" s="149">
        <v>280000000</v>
      </c>
      <c r="AH826" s="83">
        <v>0.96666666666666667</v>
      </c>
      <c r="AI826" s="83">
        <v>12</v>
      </c>
      <c r="AJ826" s="150">
        <v>7.4999999999999997E-2</v>
      </c>
      <c r="AK826" s="79" t="s">
        <v>651</v>
      </c>
      <c r="AL826" s="79" t="s">
        <v>652</v>
      </c>
      <c r="AM826" s="144">
        <v>0</v>
      </c>
      <c r="AN826" s="144">
        <v>0</v>
      </c>
      <c r="AO826" s="144">
        <v>0</v>
      </c>
      <c r="AP826" s="144">
        <v>0</v>
      </c>
      <c r="AQ826" s="144">
        <v>0</v>
      </c>
      <c r="AR826" s="144">
        <v>25454545.449999999</v>
      </c>
      <c r="AS826" s="144">
        <v>0</v>
      </c>
      <c r="AT826" s="144">
        <v>0</v>
      </c>
      <c r="AU826" s="144">
        <v>0</v>
      </c>
      <c r="AV826" s="144">
        <v>0</v>
      </c>
      <c r="AW826" s="144">
        <v>0</v>
      </c>
      <c r="AX826" s="144">
        <v>25454545.449999999</v>
      </c>
      <c r="AY826" s="144">
        <v>0</v>
      </c>
      <c r="AZ826" s="144">
        <v>0</v>
      </c>
      <c r="BA826" s="22">
        <f t="shared" si="36"/>
        <v>0</v>
      </c>
      <c r="BB826" s="22">
        <f t="shared" si="37"/>
        <v>50909090.899999999</v>
      </c>
      <c r="BC826" s="22">
        <f t="shared" si="38"/>
        <v>50909090.899999999</v>
      </c>
    </row>
    <row r="827" spans="1:55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1818181.82</v>
      </c>
      <c r="Z827" s="77">
        <v>204545.45</v>
      </c>
      <c r="AA827" s="77">
        <v>0</v>
      </c>
      <c r="AB827" s="77">
        <v>0</v>
      </c>
      <c r="AC827" s="77">
        <v>0</v>
      </c>
      <c r="AD827" s="77">
        <v>3636363.6199999973</v>
      </c>
      <c r="AE827" s="148">
        <v>41572</v>
      </c>
      <c r="AF827" s="148">
        <v>45955</v>
      </c>
      <c r="AG827" s="149">
        <v>20000000</v>
      </c>
      <c r="AH827" s="83">
        <v>0.98611111111111116</v>
      </c>
      <c r="AI827" s="83">
        <v>12</v>
      </c>
      <c r="AJ827" s="150">
        <v>7.4999999999999997E-2</v>
      </c>
      <c r="AK827" s="79" t="s">
        <v>651</v>
      </c>
      <c r="AL827" s="79" t="s">
        <v>652</v>
      </c>
      <c r="AM827" s="144">
        <v>0</v>
      </c>
      <c r="AN827" s="144">
        <v>0</v>
      </c>
      <c r="AO827" s="144">
        <v>0</v>
      </c>
      <c r="AP827" s="144">
        <v>0</v>
      </c>
      <c r="AQ827" s="144">
        <v>0</v>
      </c>
      <c r="AR827" s="144">
        <v>1818181.82</v>
      </c>
      <c r="AS827" s="144">
        <v>0</v>
      </c>
      <c r="AT827" s="144">
        <v>0</v>
      </c>
      <c r="AU827" s="144">
        <v>0</v>
      </c>
      <c r="AV827" s="144">
        <v>0</v>
      </c>
      <c r="AW827" s="144">
        <v>0</v>
      </c>
      <c r="AX827" s="144">
        <v>1818181.82</v>
      </c>
      <c r="AY827" s="144">
        <v>0</v>
      </c>
      <c r="AZ827" s="144">
        <v>0</v>
      </c>
      <c r="BA827" s="22">
        <f t="shared" si="36"/>
        <v>0</v>
      </c>
      <c r="BB827" s="22">
        <f t="shared" si="37"/>
        <v>3636363.64</v>
      </c>
      <c r="BC827" s="22">
        <f t="shared" si="38"/>
        <v>3636363.64</v>
      </c>
    </row>
    <row r="828" spans="1:55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24136363.600000016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24136363.600000016</v>
      </c>
      <c r="AE828" s="148">
        <v>41635</v>
      </c>
      <c r="AF828" s="148">
        <v>46018</v>
      </c>
      <c r="AG828" s="149">
        <v>88500000</v>
      </c>
      <c r="AH828" s="83">
        <v>1.1583333333333334</v>
      </c>
      <c r="AI828" s="83">
        <v>12</v>
      </c>
      <c r="AJ828" s="150">
        <v>7.4999999999999997E-2</v>
      </c>
      <c r="AK828" s="79" t="s">
        <v>651</v>
      </c>
      <c r="AL828" s="79" t="s">
        <v>652</v>
      </c>
      <c r="AM828" s="144">
        <v>0</v>
      </c>
      <c r="AN828" s="144">
        <v>8045454.5499999998</v>
      </c>
      <c r="AO828" s="144">
        <v>0</v>
      </c>
      <c r="AP828" s="144">
        <v>0</v>
      </c>
      <c r="AQ828" s="144">
        <v>0</v>
      </c>
      <c r="AR828" s="144">
        <v>0</v>
      </c>
      <c r="AS828" s="144">
        <v>0</v>
      </c>
      <c r="AT828" s="144">
        <v>8045454.5499999998</v>
      </c>
      <c r="AU828" s="144">
        <v>0</v>
      </c>
      <c r="AV828" s="144">
        <v>0</v>
      </c>
      <c r="AW828" s="144">
        <v>0</v>
      </c>
      <c r="AX828" s="144">
        <v>0</v>
      </c>
      <c r="AY828" s="144">
        <v>0</v>
      </c>
      <c r="AZ828" s="144">
        <v>8045454.5499999998</v>
      </c>
      <c r="BA828" s="22">
        <f t="shared" si="36"/>
        <v>8045454.5499999998</v>
      </c>
      <c r="BB828" s="22">
        <f t="shared" si="37"/>
        <v>16090909.1</v>
      </c>
      <c r="BC828" s="22">
        <f t="shared" si="38"/>
        <v>24136363.649999999</v>
      </c>
    </row>
    <row r="829" spans="1:55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27272727.279999975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27272727.279999975</v>
      </c>
      <c r="AE829" s="148">
        <v>41674</v>
      </c>
      <c r="AF829" s="148">
        <v>46057</v>
      </c>
      <c r="AG829" s="149">
        <v>100000000</v>
      </c>
      <c r="AH829" s="83">
        <v>1.2611111111111111</v>
      </c>
      <c r="AI829" s="83">
        <v>12</v>
      </c>
      <c r="AJ829" s="150">
        <v>7.4999999999999997E-2</v>
      </c>
      <c r="AK829" s="79" t="s">
        <v>651</v>
      </c>
      <c r="AL829" s="79" t="s">
        <v>652</v>
      </c>
      <c r="AM829" s="144">
        <v>0</v>
      </c>
      <c r="AN829" s="144">
        <v>0</v>
      </c>
      <c r="AO829" s="144">
        <v>0</v>
      </c>
      <c r="AP829" s="144">
        <v>9090909.0899999999</v>
      </c>
      <c r="AQ829" s="144">
        <v>0</v>
      </c>
      <c r="AR829" s="144">
        <v>0</v>
      </c>
      <c r="AS829" s="144">
        <v>0</v>
      </c>
      <c r="AT829" s="144">
        <v>0</v>
      </c>
      <c r="AU829" s="144">
        <v>0</v>
      </c>
      <c r="AV829" s="144">
        <v>9090909.0899999999</v>
      </c>
      <c r="AW829" s="144">
        <v>0</v>
      </c>
      <c r="AX829" s="144">
        <v>0</v>
      </c>
      <c r="AY829" s="144">
        <v>0</v>
      </c>
      <c r="AZ829" s="144">
        <v>0</v>
      </c>
      <c r="BA829" s="22">
        <f t="shared" si="36"/>
        <v>0</v>
      </c>
      <c r="BB829" s="22">
        <f t="shared" si="37"/>
        <v>18181818.18</v>
      </c>
      <c r="BC829" s="22">
        <f t="shared" si="38"/>
        <v>18181818.18</v>
      </c>
    </row>
    <row r="830" spans="1:55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27272727.279999975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27272727.279999975</v>
      </c>
      <c r="AE830" s="148">
        <v>41675</v>
      </c>
      <c r="AF830" s="148">
        <v>46058</v>
      </c>
      <c r="AG830" s="149">
        <v>100000000</v>
      </c>
      <c r="AH830" s="83">
        <v>1.2638888888888888</v>
      </c>
      <c r="AI830" s="83">
        <v>12</v>
      </c>
      <c r="AJ830" s="150">
        <v>7.4999999999999997E-2</v>
      </c>
      <c r="AK830" s="79" t="s">
        <v>651</v>
      </c>
      <c r="AL830" s="79" t="s">
        <v>652</v>
      </c>
      <c r="AM830" s="144">
        <v>0</v>
      </c>
      <c r="AN830" s="144">
        <v>0</v>
      </c>
      <c r="AO830" s="144">
        <v>0</v>
      </c>
      <c r="AP830" s="144">
        <v>9090909.0899999999</v>
      </c>
      <c r="AQ830" s="144">
        <v>0</v>
      </c>
      <c r="AR830" s="144">
        <v>0</v>
      </c>
      <c r="AS830" s="144">
        <v>0</v>
      </c>
      <c r="AT830" s="144">
        <v>0</v>
      </c>
      <c r="AU830" s="144">
        <v>0</v>
      </c>
      <c r="AV830" s="144">
        <v>9090909.0899999999</v>
      </c>
      <c r="AW830" s="144">
        <v>0</v>
      </c>
      <c r="AX830" s="144">
        <v>0</v>
      </c>
      <c r="AY830" s="144">
        <v>0</v>
      </c>
      <c r="AZ830" s="144">
        <v>0</v>
      </c>
      <c r="BA830" s="22">
        <f t="shared" si="36"/>
        <v>0</v>
      </c>
      <c r="BB830" s="22">
        <f t="shared" si="37"/>
        <v>18181818.18</v>
      </c>
      <c r="BC830" s="22">
        <f t="shared" si="38"/>
        <v>18181818.18</v>
      </c>
    </row>
    <row r="831" spans="1:55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40909090.88000001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40909090.88000001</v>
      </c>
      <c r="AE831" s="148">
        <v>41676</v>
      </c>
      <c r="AF831" s="148">
        <v>46059</v>
      </c>
      <c r="AG831" s="149">
        <v>150000000</v>
      </c>
      <c r="AH831" s="83">
        <v>1.2666666666666666</v>
      </c>
      <c r="AI831" s="83">
        <v>12</v>
      </c>
      <c r="AJ831" s="150">
        <v>7.4999999999999997E-2</v>
      </c>
      <c r="AK831" s="79" t="s">
        <v>651</v>
      </c>
      <c r="AL831" s="79" t="s">
        <v>652</v>
      </c>
      <c r="AM831" s="144">
        <v>0</v>
      </c>
      <c r="AN831" s="144">
        <v>0</v>
      </c>
      <c r="AO831" s="144">
        <v>0</v>
      </c>
      <c r="AP831" s="144">
        <v>13636363.640000001</v>
      </c>
      <c r="AQ831" s="144">
        <v>0</v>
      </c>
      <c r="AR831" s="144">
        <v>0</v>
      </c>
      <c r="AS831" s="144">
        <v>0</v>
      </c>
      <c r="AT831" s="144">
        <v>0</v>
      </c>
      <c r="AU831" s="144">
        <v>0</v>
      </c>
      <c r="AV831" s="144">
        <v>13636363.640000001</v>
      </c>
      <c r="AW831" s="144">
        <v>0</v>
      </c>
      <c r="AX831" s="144">
        <v>0</v>
      </c>
      <c r="AY831" s="144">
        <v>0</v>
      </c>
      <c r="AZ831" s="144">
        <v>0</v>
      </c>
      <c r="BA831" s="22">
        <f t="shared" si="36"/>
        <v>0</v>
      </c>
      <c r="BB831" s="22">
        <f t="shared" si="37"/>
        <v>27272727.280000001</v>
      </c>
      <c r="BC831" s="22">
        <f t="shared" si="38"/>
        <v>27272727.280000001</v>
      </c>
    </row>
    <row r="832" spans="1:55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40909090.88000001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40909090.88000001</v>
      </c>
      <c r="AE832" s="148">
        <v>41712</v>
      </c>
      <c r="AF832" s="148">
        <v>46095</v>
      </c>
      <c r="AG832" s="149">
        <v>150000000</v>
      </c>
      <c r="AH832" s="83">
        <v>1.3722222222222222</v>
      </c>
      <c r="AI832" s="83">
        <v>12</v>
      </c>
      <c r="AJ832" s="150">
        <v>7.4999999999999997E-2</v>
      </c>
      <c r="AK832" s="79" t="s">
        <v>651</v>
      </c>
      <c r="AL832" s="79" t="s">
        <v>652</v>
      </c>
      <c r="AM832" s="144">
        <v>0</v>
      </c>
      <c r="AN832" s="144">
        <v>0</v>
      </c>
      <c r="AO832" s="144">
        <v>0</v>
      </c>
      <c r="AP832" s="144">
        <v>0</v>
      </c>
      <c r="AQ832" s="144">
        <v>13636363.640000001</v>
      </c>
      <c r="AR832" s="144">
        <v>0</v>
      </c>
      <c r="AS832" s="144">
        <v>0</v>
      </c>
      <c r="AT832" s="144">
        <v>0</v>
      </c>
      <c r="AU832" s="144">
        <v>0</v>
      </c>
      <c r="AV832" s="144">
        <v>0</v>
      </c>
      <c r="AW832" s="144">
        <v>13636363.640000001</v>
      </c>
      <c r="AX832" s="144">
        <v>0</v>
      </c>
      <c r="AY832" s="144">
        <v>0</v>
      </c>
      <c r="AZ832" s="144">
        <v>0</v>
      </c>
      <c r="BA832" s="22">
        <f t="shared" si="36"/>
        <v>0</v>
      </c>
      <c r="BB832" s="22">
        <f t="shared" si="37"/>
        <v>27272727.280000001</v>
      </c>
      <c r="BC832" s="22">
        <f t="shared" si="38"/>
        <v>27272727.280000001</v>
      </c>
    </row>
    <row r="833" spans="1:55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36363636.369999975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36363636.369999975</v>
      </c>
      <c r="AE833" s="148">
        <v>41789</v>
      </c>
      <c r="AF833" s="148">
        <v>46172</v>
      </c>
      <c r="AG833" s="149">
        <v>100000000</v>
      </c>
      <c r="AH833" s="83">
        <v>1.5833333333333333</v>
      </c>
      <c r="AI833" s="83">
        <v>12</v>
      </c>
      <c r="AJ833" s="150">
        <v>7.4999999999999997E-2</v>
      </c>
      <c r="AK833" s="79" t="s">
        <v>651</v>
      </c>
      <c r="AL833" s="79" t="s">
        <v>652</v>
      </c>
      <c r="AM833" s="144">
        <v>9090909.0899999999</v>
      </c>
      <c r="AN833" s="144">
        <v>0</v>
      </c>
      <c r="AO833" s="144">
        <v>0</v>
      </c>
      <c r="AP833" s="144">
        <v>0</v>
      </c>
      <c r="AQ833" s="144">
        <v>0</v>
      </c>
      <c r="AR833" s="144">
        <v>0</v>
      </c>
      <c r="AS833" s="144">
        <v>9090909.0899999999</v>
      </c>
      <c r="AT833" s="144">
        <v>0</v>
      </c>
      <c r="AU833" s="144">
        <v>0</v>
      </c>
      <c r="AV833" s="144">
        <v>0</v>
      </c>
      <c r="AW833" s="144">
        <v>0</v>
      </c>
      <c r="AX833" s="144">
        <v>0</v>
      </c>
      <c r="AY833" s="144">
        <v>9090909.0899999999</v>
      </c>
      <c r="AZ833" s="144">
        <v>0</v>
      </c>
      <c r="BA833" s="22">
        <f t="shared" si="36"/>
        <v>9090909.0899999999</v>
      </c>
      <c r="BB833" s="22">
        <f t="shared" si="37"/>
        <v>18181818.18</v>
      </c>
      <c r="BC833" s="22">
        <f t="shared" si="38"/>
        <v>27272727.27</v>
      </c>
    </row>
    <row r="834" spans="1:55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8">
        <v>41873</v>
      </c>
      <c r="AF834" s="148">
        <v>46256</v>
      </c>
      <c r="AG834" s="149">
        <v>80000000</v>
      </c>
      <c r="AH834" s="83">
        <v>1.8111111111111111</v>
      </c>
      <c r="AI834" s="83">
        <v>12</v>
      </c>
      <c r="AJ834" s="150">
        <v>7.4999999999999997E-2</v>
      </c>
      <c r="AK834" s="79" t="s">
        <v>651</v>
      </c>
      <c r="AL834" s="79" t="s">
        <v>652</v>
      </c>
      <c r="AM834" s="144">
        <v>0</v>
      </c>
      <c r="AN834" s="144">
        <v>0</v>
      </c>
      <c r="AO834" s="144">
        <v>0</v>
      </c>
      <c r="AP834" s="144">
        <v>13333333.33</v>
      </c>
      <c r="AQ834" s="144">
        <v>0</v>
      </c>
      <c r="AR834" s="144">
        <v>0</v>
      </c>
      <c r="AS834" s="144">
        <v>0</v>
      </c>
      <c r="AT834" s="144">
        <v>0</v>
      </c>
      <c r="AU834" s="144">
        <v>0</v>
      </c>
      <c r="AV834" s="144">
        <v>0</v>
      </c>
      <c r="AW834" s="144">
        <v>0</v>
      </c>
      <c r="AX834" s="144">
        <v>0</v>
      </c>
      <c r="AY834" s="144">
        <v>0</v>
      </c>
      <c r="AZ834" s="144">
        <v>0</v>
      </c>
      <c r="BA834" s="22">
        <f t="shared" si="36"/>
        <v>0</v>
      </c>
      <c r="BB834" s="22">
        <f t="shared" si="37"/>
        <v>13333333.33</v>
      </c>
      <c r="BC834" s="22">
        <f t="shared" si="38"/>
        <v>13333333.33</v>
      </c>
    </row>
    <row r="835" spans="1:55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48">
        <v>41900</v>
      </c>
      <c r="AF835" s="148">
        <v>46283</v>
      </c>
      <c r="AG835" s="149">
        <v>98000000</v>
      </c>
      <c r="AH835" s="83">
        <v>1.8833333333333333</v>
      </c>
      <c r="AI835" s="83">
        <v>12</v>
      </c>
      <c r="AJ835" s="150">
        <v>7.4999999999999997E-2</v>
      </c>
      <c r="AK835" s="79" t="s">
        <v>651</v>
      </c>
      <c r="AL835" s="79" t="s">
        <v>652</v>
      </c>
      <c r="AM835" s="144">
        <v>0</v>
      </c>
      <c r="AN835" s="144">
        <v>0</v>
      </c>
      <c r="AO835" s="144">
        <v>0</v>
      </c>
      <c r="AP835" s="144">
        <v>0</v>
      </c>
      <c r="AQ835" s="144">
        <v>16333333.33</v>
      </c>
      <c r="AR835" s="144">
        <v>0</v>
      </c>
      <c r="AS835" s="144">
        <v>0</v>
      </c>
      <c r="AT835" s="144">
        <v>0</v>
      </c>
      <c r="AU835" s="144">
        <v>0</v>
      </c>
      <c r="AV835" s="144">
        <v>0</v>
      </c>
      <c r="AW835" s="144">
        <v>0</v>
      </c>
      <c r="AX835" s="144">
        <v>0</v>
      </c>
      <c r="AY835" s="144">
        <v>0</v>
      </c>
      <c r="AZ835" s="144">
        <v>0</v>
      </c>
      <c r="BA835" s="22">
        <f t="shared" ref="BA835:BA898" si="39">SUM(AM835:AN835)</f>
        <v>0</v>
      </c>
      <c r="BB835" s="22">
        <f t="shared" si="37"/>
        <v>16333333.33</v>
      </c>
      <c r="BC835" s="22">
        <f t="shared" si="38"/>
        <v>16333333.33</v>
      </c>
    </row>
    <row r="836" spans="1:55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23625000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23625000</v>
      </c>
      <c r="AE836" s="148">
        <v>41984</v>
      </c>
      <c r="AF836" s="148">
        <v>47463</v>
      </c>
      <c r="AG836" s="149">
        <v>31500000</v>
      </c>
      <c r="AH836" s="83">
        <v>5.1138888888888889</v>
      </c>
      <c r="AI836" s="83">
        <v>15</v>
      </c>
      <c r="AJ836" s="150">
        <v>8.2040000000000002E-2</v>
      </c>
      <c r="AK836" s="79" t="s">
        <v>651</v>
      </c>
      <c r="AL836" s="79" t="s">
        <v>652</v>
      </c>
      <c r="AM836" s="144">
        <v>0</v>
      </c>
      <c r="AN836" s="144">
        <v>0</v>
      </c>
      <c r="AO836" s="144">
        <v>0</v>
      </c>
      <c r="AP836" s="144">
        <v>0</v>
      </c>
      <c r="AQ836" s="144">
        <v>0</v>
      </c>
      <c r="AR836" s="144">
        <v>0</v>
      </c>
      <c r="AS836" s="144">
        <v>0</v>
      </c>
      <c r="AT836" s="144">
        <v>3937500</v>
      </c>
      <c r="AU836" s="144">
        <v>0</v>
      </c>
      <c r="AV836" s="144">
        <v>0</v>
      </c>
      <c r="AW836" s="144">
        <v>0</v>
      </c>
      <c r="AX836" s="144">
        <v>0</v>
      </c>
      <c r="AY836" s="144">
        <v>0</v>
      </c>
      <c r="AZ836" s="144">
        <v>0</v>
      </c>
      <c r="BA836" s="22">
        <f t="shared" si="39"/>
        <v>0</v>
      </c>
      <c r="BB836" s="22">
        <f t="shared" ref="BB836:BB899" si="40">SUM(AO836:AZ836)</f>
        <v>3937500</v>
      </c>
      <c r="BC836" s="22">
        <f t="shared" ref="BC836:BC899" si="41">BA836+BB836</f>
        <v>3937500</v>
      </c>
    </row>
    <row r="837" spans="1:55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21000000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21000000</v>
      </c>
      <c r="AE837" s="148">
        <v>41984</v>
      </c>
      <c r="AF837" s="148">
        <v>46367</v>
      </c>
      <c r="AG837" s="149">
        <v>42000000</v>
      </c>
      <c r="AH837" s="83">
        <v>2.1138888888888889</v>
      </c>
      <c r="AI837" s="83">
        <v>12</v>
      </c>
      <c r="AJ837" s="150">
        <v>7.4999999999999997E-2</v>
      </c>
      <c r="AK837" s="79" t="s">
        <v>651</v>
      </c>
      <c r="AL837" s="79" t="s">
        <v>652</v>
      </c>
      <c r="AM837" s="144">
        <v>0</v>
      </c>
      <c r="AN837" s="144">
        <v>0</v>
      </c>
      <c r="AO837" s="144">
        <v>0</v>
      </c>
      <c r="AP837" s="144">
        <v>0</v>
      </c>
      <c r="AQ837" s="144">
        <v>0</v>
      </c>
      <c r="AR837" s="144">
        <v>0</v>
      </c>
      <c r="AS837" s="144">
        <v>0</v>
      </c>
      <c r="AT837" s="144">
        <v>7000000</v>
      </c>
      <c r="AU837" s="144">
        <v>0</v>
      </c>
      <c r="AV837" s="144">
        <v>0</v>
      </c>
      <c r="AW837" s="144">
        <v>0</v>
      </c>
      <c r="AX837" s="144">
        <v>0</v>
      </c>
      <c r="AY837" s="144">
        <v>0</v>
      </c>
      <c r="AZ837" s="144">
        <v>0</v>
      </c>
      <c r="BA837" s="22">
        <f t="shared" si="39"/>
        <v>0</v>
      </c>
      <c r="BB837" s="22">
        <f t="shared" si="40"/>
        <v>7000000</v>
      </c>
      <c r="BC837" s="22">
        <f t="shared" si="41"/>
        <v>7000000</v>
      </c>
    </row>
    <row r="838" spans="1:55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63250000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63250000</v>
      </c>
      <c r="AE838" s="148">
        <v>41995</v>
      </c>
      <c r="AF838" s="148">
        <v>47474</v>
      </c>
      <c r="AG838" s="149">
        <v>115000000</v>
      </c>
      <c r="AH838" s="83">
        <v>5.1444444444444448</v>
      </c>
      <c r="AI838" s="83">
        <v>15</v>
      </c>
      <c r="AJ838" s="150">
        <v>8.2000000000000003E-2</v>
      </c>
      <c r="AK838" s="79" t="s">
        <v>651</v>
      </c>
      <c r="AL838" s="79" t="s">
        <v>652</v>
      </c>
      <c r="AM838" s="144">
        <v>0</v>
      </c>
      <c r="AN838" s="144">
        <v>5750000</v>
      </c>
      <c r="AO838" s="144">
        <v>0</v>
      </c>
      <c r="AP838" s="144">
        <v>0</v>
      </c>
      <c r="AQ838" s="144">
        <v>0</v>
      </c>
      <c r="AR838" s="144">
        <v>0</v>
      </c>
      <c r="AS838" s="144">
        <v>0</v>
      </c>
      <c r="AT838" s="144">
        <v>5750000</v>
      </c>
      <c r="AU838" s="144">
        <v>0</v>
      </c>
      <c r="AV838" s="144">
        <v>0</v>
      </c>
      <c r="AW838" s="144">
        <v>0</v>
      </c>
      <c r="AX838" s="144">
        <v>0</v>
      </c>
      <c r="AY838" s="144">
        <v>0</v>
      </c>
      <c r="AZ838" s="144">
        <v>5750000</v>
      </c>
      <c r="BA838" s="22">
        <f t="shared" si="39"/>
        <v>5750000</v>
      </c>
      <c r="BB838" s="22">
        <f t="shared" si="40"/>
        <v>11500000</v>
      </c>
      <c r="BC838" s="22">
        <f t="shared" si="41"/>
        <v>17250000</v>
      </c>
    </row>
    <row r="839" spans="1:55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60500000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60500000</v>
      </c>
      <c r="AE839" s="148">
        <v>41996</v>
      </c>
      <c r="AF839" s="148">
        <v>47475</v>
      </c>
      <c r="AG839" s="149">
        <v>110000000</v>
      </c>
      <c r="AH839" s="83">
        <v>5.1472222222222221</v>
      </c>
      <c r="AI839" s="83">
        <v>15</v>
      </c>
      <c r="AJ839" s="150">
        <v>8.2000000000000003E-2</v>
      </c>
      <c r="AK839" s="79" t="s">
        <v>651</v>
      </c>
      <c r="AL839" s="79" t="s">
        <v>652</v>
      </c>
      <c r="AM839" s="144">
        <v>0</v>
      </c>
      <c r="AN839" s="144">
        <v>5500000</v>
      </c>
      <c r="AO839" s="144">
        <v>0</v>
      </c>
      <c r="AP839" s="144">
        <v>0</v>
      </c>
      <c r="AQ839" s="144">
        <v>0</v>
      </c>
      <c r="AR839" s="144">
        <v>0</v>
      </c>
      <c r="AS839" s="144">
        <v>0</v>
      </c>
      <c r="AT839" s="144">
        <v>5500000</v>
      </c>
      <c r="AU839" s="144">
        <v>0</v>
      </c>
      <c r="AV839" s="144">
        <v>0</v>
      </c>
      <c r="AW839" s="144">
        <v>0</v>
      </c>
      <c r="AX839" s="144">
        <v>0</v>
      </c>
      <c r="AY839" s="144">
        <v>0</v>
      </c>
      <c r="AZ839" s="144">
        <v>5500000</v>
      </c>
      <c r="BA839" s="22">
        <f t="shared" si="39"/>
        <v>5500000</v>
      </c>
      <c r="BB839" s="22">
        <f t="shared" si="40"/>
        <v>11000000</v>
      </c>
      <c r="BC839" s="22">
        <f t="shared" si="41"/>
        <v>16500000</v>
      </c>
    </row>
    <row r="840" spans="1:55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0</v>
      </c>
      <c r="AE840" s="148">
        <v>43707</v>
      </c>
      <c r="AF840" s="148">
        <v>45534</v>
      </c>
      <c r="AG840" s="149">
        <v>250000000</v>
      </c>
      <c r="AH840" s="83">
        <v>0</v>
      </c>
      <c r="AI840" s="83">
        <v>0</v>
      </c>
      <c r="AJ840" s="150">
        <v>5.3999999999999999E-2</v>
      </c>
      <c r="AK840" s="79" t="s">
        <v>651</v>
      </c>
      <c r="AL840" s="79" t="s">
        <v>652</v>
      </c>
      <c r="AM840" s="144">
        <v>0</v>
      </c>
      <c r="AN840" s="144">
        <v>0</v>
      </c>
      <c r="AO840" s="144">
        <v>0</v>
      </c>
      <c r="AP840" s="144">
        <v>0</v>
      </c>
      <c r="AQ840" s="144">
        <v>0</v>
      </c>
      <c r="AR840" s="144">
        <v>0</v>
      </c>
      <c r="AS840" s="144">
        <v>0</v>
      </c>
      <c r="AT840" s="144">
        <v>0</v>
      </c>
      <c r="AU840" s="144">
        <v>0</v>
      </c>
      <c r="AV840" s="144">
        <v>0</v>
      </c>
      <c r="AW840" s="144">
        <v>0</v>
      </c>
      <c r="AX840" s="144">
        <v>0</v>
      </c>
      <c r="AY840" s="144">
        <v>0</v>
      </c>
      <c r="AZ840" s="144">
        <v>0</v>
      </c>
      <c r="BA840" s="22">
        <f t="shared" si="39"/>
        <v>0</v>
      </c>
      <c r="BB840" s="22">
        <f t="shared" si="40"/>
        <v>0</v>
      </c>
      <c r="BC840" s="22">
        <f t="shared" si="41"/>
        <v>0</v>
      </c>
    </row>
    <row r="841" spans="1:55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0</v>
      </c>
      <c r="AE841" s="148">
        <v>43733</v>
      </c>
      <c r="AF841" s="148">
        <v>45560</v>
      </c>
      <c r="AG841" s="149">
        <v>250000000</v>
      </c>
      <c r="AH841" s="83">
        <v>0</v>
      </c>
      <c r="AI841" s="83">
        <v>0</v>
      </c>
      <c r="AJ841" s="150">
        <v>6.0999999999999999E-2</v>
      </c>
      <c r="AK841" s="79" t="s">
        <v>651</v>
      </c>
      <c r="AL841" s="79" t="s">
        <v>652</v>
      </c>
      <c r="AM841" s="144">
        <v>0</v>
      </c>
      <c r="AN841" s="144">
        <v>0</v>
      </c>
      <c r="AO841" s="144">
        <v>0</v>
      </c>
      <c r="AP841" s="144">
        <v>0</v>
      </c>
      <c r="AQ841" s="144">
        <v>0</v>
      </c>
      <c r="AR841" s="144">
        <v>0</v>
      </c>
      <c r="AS841" s="144">
        <v>0</v>
      </c>
      <c r="AT841" s="144">
        <v>0</v>
      </c>
      <c r="AU841" s="144">
        <v>0</v>
      </c>
      <c r="AV841" s="144">
        <v>0</v>
      </c>
      <c r="AW841" s="144">
        <v>0</v>
      </c>
      <c r="AX841" s="144">
        <v>0</v>
      </c>
      <c r="AY841" s="144">
        <v>0</v>
      </c>
      <c r="AZ841" s="144">
        <v>0</v>
      </c>
      <c r="BA841" s="22">
        <f t="shared" si="39"/>
        <v>0</v>
      </c>
      <c r="BB841" s="22">
        <f t="shared" si="40"/>
        <v>0</v>
      </c>
      <c r="BC841" s="22">
        <f t="shared" si="41"/>
        <v>0</v>
      </c>
    </row>
    <row r="842" spans="1:55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22500000</v>
      </c>
      <c r="Z842" s="77">
        <v>4826250</v>
      </c>
      <c r="AA842" s="77">
        <v>0</v>
      </c>
      <c r="AB842" s="77">
        <v>0</v>
      </c>
      <c r="AC842" s="77">
        <v>0</v>
      </c>
      <c r="AD842" s="77">
        <v>112500000</v>
      </c>
      <c r="AE842" s="148">
        <v>43769</v>
      </c>
      <c r="AF842" s="148">
        <v>47422</v>
      </c>
      <c r="AG842" s="149">
        <v>220000000</v>
      </c>
      <c r="AH842" s="83">
        <v>5</v>
      </c>
      <c r="AI842" s="83">
        <v>10</v>
      </c>
      <c r="AJ842" s="150">
        <v>7.1499999999999994E-2</v>
      </c>
      <c r="AK842" s="79" t="s">
        <v>651</v>
      </c>
      <c r="AL842" s="79" t="s">
        <v>652</v>
      </c>
      <c r="AM842" s="144">
        <v>0</v>
      </c>
      <c r="AN842" s="144">
        <v>0</v>
      </c>
      <c r="AO842" s="144">
        <v>0</v>
      </c>
      <c r="AP842" s="144">
        <v>0</v>
      </c>
      <c r="AQ842" s="144">
        <v>0</v>
      </c>
      <c r="AR842" s="144">
        <v>0</v>
      </c>
      <c r="AS842" s="144">
        <v>0</v>
      </c>
      <c r="AT842" s="144">
        <v>0</v>
      </c>
      <c r="AU842" s="144">
        <v>0</v>
      </c>
      <c r="AV842" s="144">
        <v>0</v>
      </c>
      <c r="AW842" s="144">
        <v>0</v>
      </c>
      <c r="AX842" s="144">
        <v>22500000</v>
      </c>
      <c r="AY842" s="144">
        <v>0</v>
      </c>
      <c r="AZ842" s="144">
        <v>0</v>
      </c>
      <c r="BA842" s="22">
        <f t="shared" si="39"/>
        <v>0</v>
      </c>
      <c r="BB842" s="22">
        <f t="shared" si="40"/>
        <v>22500000</v>
      </c>
      <c r="BC842" s="22">
        <f t="shared" si="41"/>
        <v>22500000</v>
      </c>
    </row>
    <row r="843" spans="1:55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48">
        <v>43823</v>
      </c>
      <c r="AF843" s="148">
        <v>45650</v>
      </c>
      <c r="AG843" s="149">
        <v>100000000</v>
      </c>
      <c r="AH843" s="83">
        <v>0.15</v>
      </c>
      <c r="AI843" s="83">
        <v>5</v>
      </c>
      <c r="AJ843" s="150">
        <v>6.0999999999999999E-2</v>
      </c>
      <c r="AK843" s="79" t="s">
        <v>651</v>
      </c>
      <c r="AL843" s="79" t="s">
        <v>652</v>
      </c>
      <c r="AM843" s="144">
        <v>0</v>
      </c>
      <c r="AN843" s="144">
        <v>36790508</v>
      </c>
      <c r="AO843" s="144">
        <v>0</v>
      </c>
      <c r="AP843" s="144">
        <v>0</v>
      </c>
      <c r="AQ843" s="144">
        <v>0</v>
      </c>
      <c r="AR843" s="144">
        <v>0</v>
      </c>
      <c r="AS843" s="144">
        <v>0</v>
      </c>
      <c r="AT843" s="144">
        <v>0</v>
      </c>
      <c r="AU843" s="144">
        <v>0</v>
      </c>
      <c r="AV843" s="144">
        <v>0</v>
      </c>
      <c r="AW843" s="144">
        <v>0</v>
      </c>
      <c r="AX843" s="144">
        <v>0</v>
      </c>
      <c r="AY843" s="144">
        <v>0</v>
      </c>
      <c r="AZ843" s="144">
        <v>0</v>
      </c>
      <c r="BA843" s="22">
        <f t="shared" si="39"/>
        <v>36790508</v>
      </c>
      <c r="BB843" s="22">
        <f t="shared" si="40"/>
        <v>0</v>
      </c>
      <c r="BC843" s="22">
        <f t="shared" si="41"/>
        <v>36790508</v>
      </c>
    </row>
    <row r="844" spans="1:55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48">
        <v>43826</v>
      </c>
      <c r="AF844" s="148">
        <v>46383</v>
      </c>
      <c r="AG844" s="149">
        <v>350000000</v>
      </c>
      <c r="AH844" s="83">
        <v>2.1583333333333332</v>
      </c>
      <c r="AI844" s="83">
        <v>7</v>
      </c>
      <c r="AJ844" s="150">
        <v>8.5000000000000006E-2</v>
      </c>
      <c r="AK844" s="79" t="s">
        <v>651</v>
      </c>
      <c r="AL844" s="79" t="s">
        <v>652</v>
      </c>
      <c r="AM844" s="144">
        <v>0</v>
      </c>
      <c r="AN844" s="144">
        <v>0</v>
      </c>
      <c r="AO844" s="144">
        <v>0</v>
      </c>
      <c r="AP844" s="144">
        <v>0</v>
      </c>
      <c r="AQ844" s="144">
        <v>0</v>
      </c>
      <c r="AR844" s="144">
        <v>0</v>
      </c>
      <c r="AS844" s="144">
        <v>0</v>
      </c>
      <c r="AT844" s="144">
        <v>0</v>
      </c>
      <c r="AU844" s="144">
        <v>0</v>
      </c>
      <c r="AV844" s="144">
        <v>0</v>
      </c>
      <c r="AW844" s="144">
        <v>0</v>
      </c>
      <c r="AX844" s="144">
        <v>0</v>
      </c>
      <c r="AY844" s="144">
        <v>0</v>
      </c>
      <c r="AZ844" s="144">
        <v>0</v>
      </c>
      <c r="BA844" s="22">
        <f t="shared" si="39"/>
        <v>0</v>
      </c>
      <c r="BB844" s="22">
        <f t="shared" si="40"/>
        <v>0</v>
      </c>
      <c r="BC844" s="22">
        <f t="shared" si="41"/>
        <v>0</v>
      </c>
    </row>
    <row r="845" spans="1:55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48">
        <v>43826</v>
      </c>
      <c r="AF845" s="148">
        <v>46383</v>
      </c>
      <c r="AG845" s="149">
        <v>200000000</v>
      </c>
      <c r="AH845" s="83">
        <v>2.1583333333333332</v>
      </c>
      <c r="AI845" s="83">
        <v>7</v>
      </c>
      <c r="AJ845" s="150">
        <v>8.5000000000000006E-2</v>
      </c>
      <c r="AK845" s="79" t="s">
        <v>651</v>
      </c>
      <c r="AL845" s="79" t="s">
        <v>652</v>
      </c>
      <c r="AM845" s="144">
        <v>0</v>
      </c>
      <c r="AN845" s="144">
        <v>0</v>
      </c>
      <c r="AO845" s="144">
        <v>0</v>
      </c>
      <c r="AP845" s="144">
        <v>0</v>
      </c>
      <c r="AQ845" s="144">
        <v>0</v>
      </c>
      <c r="AR845" s="144">
        <v>0</v>
      </c>
      <c r="AS845" s="144">
        <v>0</v>
      </c>
      <c r="AT845" s="144">
        <v>0</v>
      </c>
      <c r="AU845" s="144">
        <v>0</v>
      </c>
      <c r="AV845" s="144">
        <v>0</v>
      </c>
      <c r="AW845" s="144">
        <v>0</v>
      </c>
      <c r="AX845" s="144">
        <v>0</v>
      </c>
      <c r="AY845" s="144">
        <v>0</v>
      </c>
      <c r="AZ845" s="144">
        <v>0</v>
      </c>
      <c r="BA845" s="22">
        <f t="shared" si="39"/>
        <v>0</v>
      </c>
      <c r="BB845" s="22">
        <f t="shared" si="40"/>
        <v>0</v>
      </c>
      <c r="BC845" s="22">
        <f t="shared" si="41"/>
        <v>0</v>
      </c>
    </row>
    <row r="846" spans="1:55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48">
        <v>43826</v>
      </c>
      <c r="AF846" s="148">
        <v>46383</v>
      </c>
      <c r="AG846" s="149">
        <v>90000000</v>
      </c>
      <c r="AH846" s="83">
        <v>2.1583333333333332</v>
      </c>
      <c r="AI846" s="83">
        <v>7</v>
      </c>
      <c r="AJ846" s="150">
        <v>8.5000000000000006E-2</v>
      </c>
      <c r="AK846" s="79" t="s">
        <v>651</v>
      </c>
      <c r="AL846" s="79" t="s">
        <v>652</v>
      </c>
      <c r="AM846" s="144">
        <v>0</v>
      </c>
      <c r="AN846" s="144">
        <v>0</v>
      </c>
      <c r="AO846" s="144">
        <v>0</v>
      </c>
      <c r="AP846" s="144">
        <v>0</v>
      </c>
      <c r="AQ846" s="144">
        <v>0</v>
      </c>
      <c r="AR846" s="144">
        <v>0</v>
      </c>
      <c r="AS846" s="144">
        <v>0</v>
      </c>
      <c r="AT846" s="144">
        <v>0</v>
      </c>
      <c r="AU846" s="144">
        <v>0</v>
      </c>
      <c r="AV846" s="144">
        <v>0</v>
      </c>
      <c r="AW846" s="144">
        <v>0</v>
      </c>
      <c r="AX846" s="144">
        <v>0</v>
      </c>
      <c r="AY846" s="144">
        <v>0</v>
      </c>
      <c r="AZ846" s="144">
        <v>0</v>
      </c>
      <c r="BA846" s="22">
        <f t="shared" si="39"/>
        <v>0</v>
      </c>
      <c r="BB846" s="22">
        <f t="shared" si="40"/>
        <v>0</v>
      </c>
      <c r="BC846" s="22">
        <f t="shared" si="41"/>
        <v>0</v>
      </c>
    </row>
    <row r="847" spans="1:55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48">
        <v>43826</v>
      </c>
      <c r="AF847" s="148">
        <v>46383</v>
      </c>
      <c r="AG847" s="149">
        <v>90000000</v>
      </c>
      <c r="AH847" s="83">
        <v>2.1583333333333332</v>
      </c>
      <c r="AI847" s="83">
        <v>7</v>
      </c>
      <c r="AJ847" s="150">
        <v>8.5000000000000006E-2</v>
      </c>
      <c r="AK847" s="79" t="s">
        <v>651</v>
      </c>
      <c r="AL847" s="79" t="s">
        <v>652</v>
      </c>
      <c r="AM847" s="144">
        <v>0</v>
      </c>
      <c r="AN847" s="144">
        <v>0</v>
      </c>
      <c r="AO847" s="144">
        <v>0</v>
      </c>
      <c r="AP847" s="144">
        <v>0</v>
      </c>
      <c r="AQ847" s="144">
        <v>0</v>
      </c>
      <c r="AR847" s="144">
        <v>0</v>
      </c>
      <c r="AS847" s="144">
        <v>0</v>
      </c>
      <c r="AT847" s="144">
        <v>0</v>
      </c>
      <c r="AU847" s="144">
        <v>0</v>
      </c>
      <c r="AV847" s="144">
        <v>0</v>
      </c>
      <c r="AW847" s="144">
        <v>0</v>
      </c>
      <c r="AX847" s="144">
        <v>0</v>
      </c>
      <c r="AY847" s="144">
        <v>0</v>
      </c>
      <c r="AZ847" s="144">
        <v>0</v>
      </c>
      <c r="BA847" s="22">
        <f t="shared" si="39"/>
        <v>0</v>
      </c>
      <c r="BB847" s="22">
        <f t="shared" si="40"/>
        <v>0</v>
      </c>
      <c r="BC847" s="22">
        <f t="shared" si="41"/>
        <v>0</v>
      </c>
    </row>
    <row r="848" spans="1:55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48">
        <v>43826</v>
      </c>
      <c r="AF848" s="148">
        <v>46383</v>
      </c>
      <c r="AG848" s="149">
        <v>89756147.980000004</v>
      </c>
      <c r="AH848" s="83">
        <v>2.1583333333333332</v>
      </c>
      <c r="AI848" s="83">
        <v>7</v>
      </c>
      <c r="AJ848" s="150">
        <v>8.5000000000000006E-2</v>
      </c>
      <c r="AK848" s="79" t="s">
        <v>651</v>
      </c>
      <c r="AL848" s="79" t="s">
        <v>652</v>
      </c>
      <c r="AM848" s="144">
        <v>0</v>
      </c>
      <c r="AN848" s="144">
        <v>0</v>
      </c>
      <c r="AO848" s="144">
        <v>0</v>
      </c>
      <c r="AP848" s="144">
        <v>0</v>
      </c>
      <c r="AQ848" s="144">
        <v>0</v>
      </c>
      <c r="AR848" s="144">
        <v>0</v>
      </c>
      <c r="AS848" s="144">
        <v>0</v>
      </c>
      <c r="AT848" s="144">
        <v>0</v>
      </c>
      <c r="AU848" s="144">
        <v>0</v>
      </c>
      <c r="AV848" s="144">
        <v>0</v>
      </c>
      <c r="AW848" s="144">
        <v>0</v>
      </c>
      <c r="AX848" s="144">
        <v>0</v>
      </c>
      <c r="AY848" s="144">
        <v>0</v>
      </c>
      <c r="AZ848" s="144">
        <v>0</v>
      </c>
      <c r="BA848" s="22">
        <f t="shared" si="39"/>
        <v>0</v>
      </c>
      <c r="BB848" s="22">
        <f t="shared" si="40"/>
        <v>0</v>
      </c>
      <c r="BC848" s="22">
        <f t="shared" si="41"/>
        <v>0</v>
      </c>
    </row>
    <row r="849" spans="1:55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48">
        <v>43826</v>
      </c>
      <c r="AF849" s="148">
        <v>46383</v>
      </c>
      <c r="AG849" s="149">
        <v>88930180.959999993</v>
      </c>
      <c r="AH849" s="83">
        <v>2.1583333333333332</v>
      </c>
      <c r="AI849" s="83">
        <v>7</v>
      </c>
      <c r="AJ849" s="150">
        <v>8.5000000000000006E-2</v>
      </c>
      <c r="AK849" s="79" t="s">
        <v>651</v>
      </c>
      <c r="AL849" s="79" t="s">
        <v>652</v>
      </c>
      <c r="AM849" s="144">
        <v>0</v>
      </c>
      <c r="AN849" s="144">
        <v>0</v>
      </c>
      <c r="AO849" s="144">
        <v>0</v>
      </c>
      <c r="AP849" s="144">
        <v>0</v>
      </c>
      <c r="AQ849" s="144">
        <v>0</v>
      </c>
      <c r="AR849" s="144">
        <v>0</v>
      </c>
      <c r="AS849" s="144">
        <v>0</v>
      </c>
      <c r="AT849" s="144">
        <v>0</v>
      </c>
      <c r="AU849" s="144">
        <v>0</v>
      </c>
      <c r="AV849" s="144">
        <v>0</v>
      </c>
      <c r="AW849" s="144">
        <v>0</v>
      </c>
      <c r="AX849" s="144">
        <v>0</v>
      </c>
      <c r="AY849" s="144">
        <v>0</v>
      </c>
      <c r="AZ849" s="144">
        <v>0</v>
      </c>
      <c r="BA849" s="22">
        <f t="shared" si="39"/>
        <v>0</v>
      </c>
      <c r="BB849" s="22">
        <f t="shared" si="40"/>
        <v>0</v>
      </c>
      <c r="BC849" s="22">
        <f t="shared" si="41"/>
        <v>0</v>
      </c>
    </row>
    <row r="850" spans="1:55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8">
        <v>44050</v>
      </c>
      <c r="AF850" s="148">
        <v>46606</v>
      </c>
      <c r="AG850" s="149">
        <v>49457562.909999996</v>
      </c>
      <c r="AH850" s="83">
        <v>2.7694444444444444</v>
      </c>
      <c r="AI850" s="83">
        <v>7</v>
      </c>
      <c r="AJ850" s="150">
        <v>7.5481999999999994E-2</v>
      </c>
      <c r="AK850" s="79" t="s">
        <v>651</v>
      </c>
      <c r="AL850" s="79" t="s">
        <v>652</v>
      </c>
      <c r="AM850" s="144">
        <v>0</v>
      </c>
      <c r="AN850" s="144">
        <v>0</v>
      </c>
      <c r="AO850" s="144">
        <v>0</v>
      </c>
      <c r="AP850" s="144">
        <v>0</v>
      </c>
      <c r="AQ850" s="144">
        <v>0</v>
      </c>
      <c r="AR850" s="144">
        <v>0</v>
      </c>
      <c r="AS850" s="144">
        <v>0</v>
      </c>
      <c r="AT850" s="144">
        <v>0</v>
      </c>
      <c r="AU850" s="144">
        <v>0</v>
      </c>
      <c r="AV850" s="144">
        <v>0</v>
      </c>
      <c r="AW850" s="144">
        <v>0</v>
      </c>
      <c r="AX850" s="144">
        <v>0</v>
      </c>
      <c r="AY850" s="144">
        <v>0</v>
      </c>
      <c r="AZ850" s="144">
        <v>0</v>
      </c>
      <c r="BA850" s="22">
        <f t="shared" si="39"/>
        <v>0</v>
      </c>
      <c r="BB850" s="22">
        <f t="shared" si="40"/>
        <v>0</v>
      </c>
      <c r="BC850" s="22">
        <f t="shared" si="41"/>
        <v>0</v>
      </c>
    </row>
    <row r="851" spans="1:55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7754127.8499999996</v>
      </c>
      <c r="AA851" s="77">
        <v>0</v>
      </c>
      <c r="AB851" s="77">
        <v>0</v>
      </c>
      <c r="AC851" s="77">
        <v>0</v>
      </c>
      <c r="AD851" s="77">
        <v>198155650.84999999</v>
      </c>
      <c r="AE851" s="148">
        <v>44130</v>
      </c>
      <c r="AF851" s="148">
        <v>47782</v>
      </c>
      <c r="AG851" s="149">
        <v>198155650.84999999</v>
      </c>
      <c r="AH851" s="83">
        <v>5.9888888888888889</v>
      </c>
      <c r="AI851" s="83">
        <v>10</v>
      </c>
      <c r="AJ851" s="150">
        <v>7.8262999999999999E-2</v>
      </c>
      <c r="AK851" s="79" t="s">
        <v>651</v>
      </c>
      <c r="AL851" s="79" t="s">
        <v>652</v>
      </c>
      <c r="AM851" s="144">
        <v>0</v>
      </c>
      <c r="AN851" s="144">
        <v>0</v>
      </c>
      <c r="AO851" s="144">
        <v>0</v>
      </c>
      <c r="AP851" s="144">
        <v>0</v>
      </c>
      <c r="AQ851" s="144">
        <v>0</v>
      </c>
      <c r="AR851" s="144">
        <v>0</v>
      </c>
      <c r="AS851" s="144">
        <v>0</v>
      </c>
      <c r="AT851" s="144">
        <v>0</v>
      </c>
      <c r="AU851" s="144">
        <v>0</v>
      </c>
      <c r="AV851" s="144">
        <v>0</v>
      </c>
      <c r="AW851" s="144">
        <v>0</v>
      </c>
      <c r="AX851" s="144">
        <v>0</v>
      </c>
      <c r="AY851" s="144">
        <v>0</v>
      </c>
      <c r="AZ851" s="144">
        <v>0</v>
      </c>
      <c r="BA851" s="22">
        <f t="shared" si="39"/>
        <v>0</v>
      </c>
      <c r="BB851" s="22">
        <f t="shared" si="40"/>
        <v>0</v>
      </c>
      <c r="BC851" s="22">
        <f t="shared" si="41"/>
        <v>0</v>
      </c>
    </row>
    <row r="852" spans="1:55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7253085.0700000003</v>
      </c>
      <c r="AA852" s="77">
        <v>0</v>
      </c>
      <c r="AB852" s="77">
        <v>0</v>
      </c>
      <c r="AC852" s="77">
        <v>0</v>
      </c>
      <c r="AD852" s="77">
        <v>185351572.81999999</v>
      </c>
      <c r="AE852" s="148">
        <v>44130</v>
      </c>
      <c r="AF852" s="148">
        <v>47782</v>
      </c>
      <c r="AG852" s="149">
        <v>185351572.81999999</v>
      </c>
      <c r="AH852" s="83">
        <v>5.9888888888888889</v>
      </c>
      <c r="AI852" s="83">
        <v>10</v>
      </c>
      <c r="AJ852" s="150">
        <v>7.8262999999999999E-2</v>
      </c>
      <c r="AK852" s="79" t="s">
        <v>651</v>
      </c>
      <c r="AL852" s="79" t="s">
        <v>652</v>
      </c>
      <c r="AM852" s="144">
        <v>0</v>
      </c>
      <c r="AN852" s="144">
        <v>0</v>
      </c>
      <c r="AO852" s="144">
        <v>0</v>
      </c>
      <c r="AP852" s="144">
        <v>0</v>
      </c>
      <c r="AQ852" s="144">
        <v>0</v>
      </c>
      <c r="AR852" s="144">
        <v>0</v>
      </c>
      <c r="AS852" s="144">
        <v>0</v>
      </c>
      <c r="AT852" s="144">
        <v>0</v>
      </c>
      <c r="AU852" s="144">
        <v>0</v>
      </c>
      <c r="AV852" s="144">
        <v>0</v>
      </c>
      <c r="AW852" s="144">
        <v>0</v>
      </c>
      <c r="AX852" s="144">
        <v>0</v>
      </c>
      <c r="AY852" s="144">
        <v>0</v>
      </c>
      <c r="AZ852" s="144">
        <v>0</v>
      </c>
      <c r="BA852" s="22">
        <f t="shared" si="39"/>
        <v>0</v>
      </c>
      <c r="BB852" s="22">
        <f t="shared" si="40"/>
        <v>0</v>
      </c>
      <c r="BC852" s="22">
        <f t="shared" si="41"/>
        <v>0</v>
      </c>
    </row>
    <row r="853" spans="1:55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4937527.41</v>
      </c>
      <c r="AA853" s="77">
        <v>0</v>
      </c>
      <c r="AB853" s="77">
        <v>0</v>
      </c>
      <c r="AC853" s="77">
        <v>0</v>
      </c>
      <c r="AD853" s="77">
        <v>123673164.18000001</v>
      </c>
      <c r="AE853" s="148">
        <v>44134</v>
      </c>
      <c r="AF853" s="148">
        <v>49612</v>
      </c>
      <c r="AG853" s="149">
        <v>123673164.18000001</v>
      </c>
      <c r="AH853" s="83">
        <v>11</v>
      </c>
      <c r="AI853" s="83">
        <v>15</v>
      </c>
      <c r="AJ853" s="150">
        <v>7.9848000000000002E-2</v>
      </c>
      <c r="AK853" s="79" t="s">
        <v>651</v>
      </c>
      <c r="AL853" s="79" t="s">
        <v>652</v>
      </c>
      <c r="AM853" s="144">
        <v>0</v>
      </c>
      <c r="AN853" s="144">
        <v>0</v>
      </c>
      <c r="AO853" s="144">
        <v>0</v>
      </c>
      <c r="AP853" s="144">
        <v>0</v>
      </c>
      <c r="AQ853" s="144">
        <v>0</v>
      </c>
      <c r="AR853" s="144">
        <v>0</v>
      </c>
      <c r="AS853" s="144">
        <v>0</v>
      </c>
      <c r="AT853" s="144">
        <v>0</v>
      </c>
      <c r="AU853" s="144">
        <v>0</v>
      </c>
      <c r="AV853" s="144">
        <v>0</v>
      </c>
      <c r="AW853" s="144">
        <v>0</v>
      </c>
      <c r="AX853" s="144">
        <v>0</v>
      </c>
      <c r="AY853" s="144">
        <v>0</v>
      </c>
      <c r="AZ853" s="144">
        <v>0</v>
      </c>
      <c r="BA853" s="22">
        <f t="shared" si="39"/>
        <v>0</v>
      </c>
      <c r="BB853" s="22">
        <f t="shared" si="40"/>
        <v>0</v>
      </c>
      <c r="BC853" s="22">
        <f t="shared" si="41"/>
        <v>0</v>
      </c>
    </row>
    <row r="854" spans="1:55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1692807.92</v>
      </c>
      <c r="AA854" s="77">
        <v>0</v>
      </c>
      <c r="AB854" s="77">
        <v>0</v>
      </c>
      <c r="AC854" s="77">
        <v>0</v>
      </c>
      <c r="AD854" s="77">
        <v>43259469.170000002</v>
      </c>
      <c r="AE854" s="148">
        <v>44130</v>
      </c>
      <c r="AF854" s="148">
        <v>47782</v>
      </c>
      <c r="AG854" s="149">
        <v>43259469.170000002</v>
      </c>
      <c r="AH854" s="83">
        <v>5.9888888888888889</v>
      </c>
      <c r="AI854" s="83">
        <v>10</v>
      </c>
      <c r="AJ854" s="150">
        <v>7.8262999999999999E-2</v>
      </c>
      <c r="AK854" s="79" t="s">
        <v>651</v>
      </c>
      <c r="AL854" s="79" t="s">
        <v>652</v>
      </c>
      <c r="AM854" s="144">
        <v>0</v>
      </c>
      <c r="AN854" s="144">
        <v>0</v>
      </c>
      <c r="AO854" s="144">
        <v>0</v>
      </c>
      <c r="AP854" s="144">
        <v>0</v>
      </c>
      <c r="AQ854" s="144">
        <v>0</v>
      </c>
      <c r="AR854" s="144">
        <v>0</v>
      </c>
      <c r="AS854" s="144">
        <v>0</v>
      </c>
      <c r="AT854" s="144">
        <v>0</v>
      </c>
      <c r="AU854" s="144">
        <v>0</v>
      </c>
      <c r="AV854" s="144">
        <v>0</v>
      </c>
      <c r="AW854" s="144">
        <v>0</v>
      </c>
      <c r="AX854" s="144">
        <v>0</v>
      </c>
      <c r="AY854" s="144">
        <v>0</v>
      </c>
      <c r="AZ854" s="144">
        <v>0</v>
      </c>
      <c r="BA854" s="22">
        <f t="shared" si="39"/>
        <v>0</v>
      </c>
      <c r="BB854" s="22">
        <f t="shared" si="40"/>
        <v>0</v>
      </c>
      <c r="BC854" s="22">
        <f t="shared" si="41"/>
        <v>0</v>
      </c>
    </row>
    <row r="855" spans="1:55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7225297.2800000003</v>
      </c>
      <c r="AA855" s="77">
        <v>0</v>
      </c>
      <c r="AB855" s="77">
        <v>0</v>
      </c>
      <c r="AC855" s="77">
        <v>0</v>
      </c>
      <c r="AD855" s="77">
        <v>184641459.61000001</v>
      </c>
      <c r="AE855" s="148">
        <v>44130</v>
      </c>
      <c r="AF855" s="148">
        <v>47782</v>
      </c>
      <c r="AG855" s="149">
        <v>184641459.61000001</v>
      </c>
      <c r="AH855" s="83">
        <v>5.9888888888888889</v>
      </c>
      <c r="AI855" s="83">
        <v>10</v>
      </c>
      <c r="AJ855" s="150">
        <v>7.8262999999999999E-2</v>
      </c>
      <c r="AK855" s="79" t="s">
        <v>651</v>
      </c>
      <c r="AL855" s="79" t="s">
        <v>652</v>
      </c>
      <c r="AM855" s="144">
        <v>0</v>
      </c>
      <c r="AN855" s="144">
        <v>0</v>
      </c>
      <c r="AO855" s="144">
        <v>0</v>
      </c>
      <c r="AP855" s="144">
        <v>0</v>
      </c>
      <c r="AQ855" s="144">
        <v>0</v>
      </c>
      <c r="AR855" s="144">
        <v>0</v>
      </c>
      <c r="AS855" s="144">
        <v>0</v>
      </c>
      <c r="AT855" s="144">
        <v>0</v>
      </c>
      <c r="AU855" s="144">
        <v>0</v>
      </c>
      <c r="AV855" s="144">
        <v>0</v>
      </c>
      <c r="AW855" s="144">
        <v>0</v>
      </c>
      <c r="AX855" s="144">
        <v>0</v>
      </c>
      <c r="AY855" s="144">
        <v>0</v>
      </c>
      <c r="AZ855" s="144">
        <v>0</v>
      </c>
      <c r="BA855" s="22">
        <f t="shared" si="39"/>
        <v>0</v>
      </c>
      <c r="BB855" s="22">
        <f t="shared" si="40"/>
        <v>0</v>
      </c>
      <c r="BC855" s="22">
        <f t="shared" si="41"/>
        <v>0</v>
      </c>
    </row>
    <row r="856" spans="1:55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4917166.41</v>
      </c>
      <c r="AA856" s="77">
        <v>0</v>
      </c>
      <c r="AB856" s="77">
        <v>0</v>
      </c>
      <c r="AC856" s="77">
        <v>0</v>
      </c>
      <c r="AD856" s="77">
        <v>123163170.16</v>
      </c>
      <c r="AE856" s="148">
        <v>44134</v>
      </c>
      <c r="AF856" s="148">
        <v>49612</v>
      </c>
      <c r="AG856" s="149">
        <v>123163170.16</v>
      </c>
      <c r="AH856" s="83">
        <v>11</v>
      </c>
      <c r="AI856" s="83">
        <v>15</v>
      </c>
      <c r="AJ856" s="150">
        <v>7.9848000000000002E-2</v>
      </c>
      <c r="AK856" s="79" t="s">
        <v>651</v>
      </c>
      <c r="AL856" s="79" t="s">
        <v>652</v>
      </c>
      <c r="AM856" s="144">
        <v>0</v>
      </c>
      <c r="AN856" s="144">
        <v>0</v>
      </c>
      <c r="AO856" s="144">
        <v>0</v>
      </c>
      <c r="AP856" s="144">
        <v>0</v>
      </c>
      <c r="AQ856" s="144">
        <v>0</v>
      </c>
      <c r="AR856" s="144">
        <v>0</v>
      </c>
      <c r="AS856" s="144">
        <v>0</v>
      </c>
      <c r="AT856" s="144">
        <v>0</v>
      </c>
      <c r="AU856" s="144">
        <v>0</v>
      </c>
      <c r="AV856" s="144">
        <v>0</v>
      </c>
      <c r="AW856" s="144">
        <v>0</v>
      </c>
      <c r="AX856" s="144">
        <v>0</v>
      </c>
      <c r="AY856" s="144">
        <v>0</v>
      </c>
      <c r="AZ856" s="144">
        <v>0</v>
      </c>
      <c r="BA856" s="22">
        <f t="shared" si="39"/>
        <v>0</v>
      </c>
      <c r="BB856" s="22">
        <f t="shared" si="40"/>
        <v>0</v>
      </c>
      <c r="BC856" s="22">
        <f t="shared" si="41"/>
        <v>0</v>
      </c>
    </row>
    <row r="857" spans="1:55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7180751.7999999998</v>
      </c>
      <c r="AA857" s="77">
        <v>0</v>
      </c>
      <c r="AB857" s="77">
        <v>0</v>
      </c>
      <c r="AC857" s="77">
        <v>0</v>
      </c>
      <c r="AD857" s="77">
        <v>183503106.19999999</v>
      </c>
      <c r="AE857" s="148">
        <v>44130</v>
      </c>
      <c r="AF857" s="148">
        <v>47782</v>
      </c>
      <c r="AG857" s="149">
        <v>183503106.19999999</v>
      </c>
      <c r="AH857" s="83">
        <v>5.9888888888888889</v>
      </c>
      <c r="AI857" s="83">
        <v>10</v>
      </c>
      <c r="AJ857" s="150">
        <v>7.8262999999999999E-2</v>
      </c>
      <c r="AK857" s="79" t="s">
        <v>651</v>
      </c>
      <c r="AL857" s="79" t="s">
        <v>652</v>
      </c>
      <c r="AM857" s="144">
        <v>0</v>
      </c>
      <c r="AN857" s="144">
        <v>0</v>
      </c>
      <c r="AO857" s="144">
        <v>0</v>
      </c>
      <c r="AP857" s="144">
        <v>0</v>
      </c>
      <c r="AQ857" s="144">
        <v>0</v>
      </c>
      <c r="AR857" s="144">
        <v>0</v>
      </c>
      <c r="AS857" s="144">
        <v>0</v>
      </c>
      <c r="AT857" s="144">
        <v>0</v>
      </c>
      <c r="AU857" s="144">
        <v>0</v>
      </c>
      <c r="AV857" s="144">
        <v>0</v>
      </c>
      <c r="AW857" s="144">
        <v>0</v>
      </c>
      <c r="AX857" s="144">
        <v>0</v>
      </c>
      <c r="AY857" s="144">
        <v>0</v>
      </c>
      <c r="AZ857" s="144">
        <v>0</v>
      </c>
      <c r="BA857" s="22">
        <f t="shared" si="39"/>
        <v>0</v>
      </c>
      <c r="BB857" s="22">
        <f t="shared" si="40"/>
        <v>0</v>
      </c>
      <c r="BC857" s="22">
        <f t="shared" si="41"/>
        <v>0</v>
      </c>
    </row>
    <row r="858" spans="1:55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4880940.26</v>
      </c>
      <c r="AA858" s="77">
        <v>0</v>
      </c>
      <c r="AB858" s="77">
        <v>0</v>
      </c>
      <c r="AC858" s="77">
        <v>0</v>
      </c>
      <c r="AD858" s="77">
        <v>122255792.54000001</v>
      </c>
      <c r="AE858" s="148">
        <v>44134</v>
      </c>
      <c r="AF858" s="148">
        <v>49612</v>
      </c>
      <c r="AG858" s="149">
        <v>122255792.54000001</v>
      </c>
      <c r="AH858" s="83">
        <v>11</v>
      </c>
      <c r="AI858" s="83">
        <v>15</v>
      </c>
      <c r="AJ858" s="150">
        <v>7.9848000000000002E-2</v>
      </c>
      <c r="AK858" s="79" t="s">
        <v>651</v>
      </c>
      <c r="AL858" s="79" t="s">
        <v>652</v>
      </c>
      <c r="AM858" s="144">
        <v>0</v>
      </c>
      <c r="AN858" s="144">
        <v>0</v>
      </c>
      <c r="AO858" s="144">
        <v>0</v>
      </c>
      <c r="AP858" s="144">
        <v>0</v>
      </c>
      <c r="AQ858" s="144">
        <v>0</v>
      </c>
      <c r="AR858" s="144">
        <v>0</v>
      </c>
      <c r="AS858" s="144">
        <v>0</v>
      </c>
      <c r="AT858" s="144">
        <v>0</v>
      </c>
      <c r="AU858" s="144">
        <v>0</v>
      </c>
      <c r="AV858" s="144">
        <v>0</v>
      </c>
      <c r="AW858" s="144">
        <v>0</v>
      </c>
      <c r="AX858" s="144">
        <v>0</v>
      </c>
      <c r="AY858" s="144">
        <v>0</v>
      </c>
      <c r="AZ858" s="144">
        <v>0</v>
      </c>
      <c r="BA858" s="22">
        <f t="shared" si="39"/>
        <v>0</v>
      </c>
      <c r="BB858" s="22">
        <f t="shared" si="40"/>
        <v>0</v>
      </c>
      <c r="BC858" s="22">
        <f t="shared" si="41"/>
        <v>0</v>
      </c>
    </row>
    <row r="859" spans="1:55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4789695.5999999996</v>
      </c>
      <c r="AA859" s="77">
        <v>0</v>
      </c>
      <c r="AB859" s="77">
        <v>0</v>
      </c>
      <c r="AC859" s="77">
        <v>0</v>
      </c>
      <c r="AD859" s="77">
        <v>122400000</v>
      </c>
      <c r="AE859" s="148">
        <v>44314</v>
      </c>
      <c r="AF859" s="148">
        <v>47966</v>
      </c>
      <c r="AG859" s="149">
        <v>122400000</v>
      </c>
      <c r="AH859" s="83">
        <v>6.4944444444444445</v>
      </c>
      <c r="AI859" s="83">
        <v>10</v>
      </c>
      <c r="AJ859" s="150">
        <v>7.8262999999999999E-2</v>
      </c>
      <c r="AK859" s="79" t="s">
        <v>651</v>
      </c>
      <c r="AL859" s="79" t="s">
        <v>652</v>
      </c>
      <c r="AM859" s="144">
        <v>0</v>
      </c>
      <c r="AN859" s="144">
        <v>0</v>
      </c>
      <c r="AO859" s="144">
        <v>0</v>
      </c>
      <c r="AP859" s="144">
        <v>0</v>
      </c>
      <c r="AQ859" s="144">
        <v>0</v>
      </c>
      <c r="AR859" s="144">
        <v>0</v>
      </c>
      <c r="AS859" s="144">
        <v>0</v>
      </c>
      <c r="AT859" s="144">
        <v>0</v>
      </c>
      <c r="AU859" s="144">
        <v>0</v>
      </c>
      <c r="AV859" s="144">
        <v>0</v>
      </c>
      <c r="AW859" s="144">
        <v>0</v>
      </c>
      <c r="AX859" s="144">
        <v>0</v>
      </c>
      <c r="AY859" s="144">
        <v>0</v>
      </c>
      <c r="AZ859" s="144">
        <v>0</v>
      </c>
      <c r="BA859" s="22">
        <f t="shared" si="39"/>
        <v>0</v>
      </c>
      <c r="BB859" s="22">
        <f t="shared" si="40"/>
        <v>0</v>
      </c>
      <c r="BC859" s="22">
        <f t="shared" si="41"/>
        <v>0</v>
      </c>
    </row>
    <row r="860" spans="1:55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3229442.4</v>
      </c>
      <c r="AA860" s="77">
        <v>0</v>
      </c>
      <c r="AB860" s="77">
        <v>0</v>
      </c>
      <c r="AC860" s="77">
        <v>0</v>
      </c>
      <c r="AD860" s="77">
        <v>81600000</v>
      </c>
      <c r="AE860" s="148">
        <v>44315</v>
      </c>
      <c r="AF860" s="148">
        <v>48698</v>
      </c>
      <c r="AG860" s="149">
        <v>81600000</v>
      </c>
      <c r="AH860" s="83">
        <v>8.4972222222222218</v>
      </c>
      <c r="AI860" s="83">
        <v>12</v>
      </c>
      <c r="AJ860" s="150">
        <v>7.9153000000000001E-2</v>
      </c>
      <c r="AK860" s="79" t="s">
        <v>651</v>
      </c>
      <c r="AL860" s="79" t="s">
        <v>652</v>
      </c>
      <c r="AM860" s="144">
        <v>0</v>
      </c>
      <c r="AN860" s="144">
        <v>0</v>
      </c>
      <c r="AO860" s="144">
        <v>0</v>
      </c>
      <c r="AP860" s="144">
        <v>0</v>
      </c>
      <c r="AQ860" s="144">
        <v>0</v>
      </c>
      <c r="AR860" s="144">
        <v>0</v>
      </c>
      <c r="AS860" s="144">
        <v>0</v>
      </c>
      <c r="AT860" s="144">
        <v>0</v>
      </c>
      <c r="AU860" s="144">
        <v>0</v>
      </c>
      <c r="AV860" s="144">
        <v>0</v>
      </c>
      <c r="AW860" s="144">
        <v>0</v>
      </c>
      <c r="AX860" s="144">
        <v>0</v>
      </c>
      <c r="AY860" s="144">
        <v>0</v>
      </c>
      <c r="AZ860" s="144">
        <v>0</v>
      </c>
      <c r="BA860" s="22">
        <f t="shared" si="39"/>
        <v>0</v>
      </c>
      <c r="BB860" s="22">
        <f t="shared" si="40"/>
        <v>0</v>
      </c>
      <c r="BC860" s="22">
        <f t="shared" si="41"/>
        <v>0</v>
      </c>
    </row>
    <row r="861" spans="1:55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654545.46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654545.46</v>
      </c>
      <c r="AE861" s="148">
        <v>41598</v>
      </c>
      <c r="AF861" s="148">
        <v>47077</v>
      </c>
      <c r="AG861" s="149">
        <v>800000</v>
      </c>
      <c r="AH861" s="83">
        <v>4.0555555555555554</v>
      </c>
      <c r="AI861" s="83">
        <v>15</v>
      </c>
      <c r="AJ861" s="150">
        <v>7.7499999999999999E-2</v>
      </c>
      <c r="AK861" s="79" t="s">
        <v>651</v>
      </c>
      <c r="AL861" s="79" t="s">
        <v>652</v>
      </c>
      <c r="AM861" s="144">
        <v>72727.27</v>
      </c>
      <c r="AN861" s="144">
        <v>0</v>
      </c>
      <c r="AO861" s="144">
        <v>0</v>
      </c>
      <c r="AP861" s="144">
        <v>0</v>
      </c>
      <c r="AQ861" s="144">
        <v>0</v>
      </c>
      <c r="AR861" s="144">
        <v>0</v>
      </c>
      <c r="AS861" s="144">
        <v>72727.27</v>
      </c>
      <c r="AT861" s="144">
        <v>0</v>
      </c>
      <c r="AU861" s="144">
        <v>0</v>
      </c>
      <c r="AV861" s="144">
        <v>0</v>
      </c>
      <c r="AW861" s="144">
        <v>0</v>
      </c>
      <c r="AX861" s="144">
        <v>0</v>
      </c>
      <c r="AY861" s="144">
        <v>72727.27</v>
      </c>
      <c r="AZ861" s="144">
        <v>0</v>
      </c>
      <c r="BA861" s="22">
        <f t="shared" si="39"/>
        <v>72727.27</v>
      </c>
      <c r="BB861" s="22">
        <f t="shared" si="40"/>
        <v>145454.54</v>
      </c>
      <c r="BC861" s="22">
        <f t="shared" si="41"/>
        <v>218181.81</v>
      </c>
    </row>
    <row r="862" spans="1:55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48">
        <v>41815</v>
      </c>
      <c r="AF862" s="148">
        <v>49120</v>
      </c>
      <c r="AG862" s="149">
        <v>700000</v>
      </c>
      <c r="AH862" s="83">
        <v>9.6527777777777786</v>
      </c>
      <c r="AI862" s="83">
        <v>20</v>
      </c>
      <c r="AJ862" s="150">
        <v>8.4500000000000006E-2</v>
      </c>
      <c r="AK862" s="79" t="s">
        <v>651</v>
      </c>
      <c r="AL862" s="79" t="s">
        <v>652</v>
      </c>
      <c r="AM862" s="144">
        <v>0</v>
      </c>
      <c r="AN862" s="144">
        <v>35000</v>
      </c>
      <c r="AO862" s="144">
        <v>0</v>
      </c>
      <c r="AP862" s="144">
        <v>0</v>
      </c>
      <c r="AQ862" s="144">
        <v>0</v>
      </c>
      <c r="AR862" s="144">
        <v>0</v>
      </c>
      <c r="AS862" s="144">
        <v>0</v>
      </c>
      <c r="AT862" s="144">
        <v>35000</v>
      </c>
      <c r="AU862" s="144">
        <v>0</v>
      </c>
      <c r="AV862" s="144">
        <v>0</v>
      </c>
      <c r="AW862" s="144">
        <v>0</v>
      </c>
      <c r="AX862" s="144">
        <v>0</v>
      </c>
      <c r="AY862" s="144">
        <v>0</v>
      </c>
      <c r="AZ862" s="144">
        <v>35000</v>
      </c>
      <c r="BA862" s="22">
        <f t="shared" si="39"/>
        <v>35000</v>
      </c>
      <c r="BB862" s="22">
        <f t="shared" si="40"/>
        <v>70000</v>
      </c>
      <c r="BC862" s="22">
        <f t="shared" si="41"/>
        <v>105000</v>
      </c>
    </row>
    <row r="863" spans="1:55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8000000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8000000</v>
      </c>
      <c r="AE863" s="148">
        <v>41991</v>
      </c>
      <c r="AF863" s="148">
        <v>45644</v>
      </c>
      <c r="AG863" s="149">
        <v>80000000</v>
      </c>
      <c r="AH863" s="83">
        <v>0.13333333333333333</v>
      </c>
      <c r="AI863" s="83">
        <v>10</v>
      </c>
      <c r="AJ863" s="150">
        <v>6.4000000000000001E-2</v>
      </c>
      <c r="AK863" s="79" t="s">
        <v>651</v>
      </c>
      <c r="AL863" s="79" t="s">
        <v>652</v>
      </c>
      <c r="AM863" s="144">
        <v>0</v>
      </c>
      <c r="AN863" s="144">
        <v>8000000</v>
      </c>
      <c r="AO863" s="144">
        <v>0</v>
      </c>
      <c r="AP863" s="144">
        <v>0</v>
      </c>
      <c r="AQ863" s="144">
        <v>0</v>
      </c>
      <c r="AR863" s="144">
        <v>0</v>
      </c>
      <c r="AS863" s="144">
        <v>0</v>
      </c>
      <c r="AT863" s="144">
        <v>0</v>
      </c>
      <c r="AU863" s="144">
        <v>0</v>
      </c>
      <c r="AV863" s="144">
        <v>0</v>
      </c>
      <c r="AW863" s="144">
        <v>0</v>
      </c>
      <c r="AX863" s="144">
        <v>0</v>
      </c>
      <c r="AY863" s="144">
        <v>0</v>
      </c>
      <c r="AZ863" s="144">
        <v>0</v>
      </c>
      <c r="BA863" s="22">
        <f t="shared" si="39"/>
        <v>8000000</v>
      </c>
      <c r="BB863" s="22">
        <f t="shared" si="40"/>
        <v>0</v>
      </c>
      <c r="BC863" s="22">
        <f t="shared" si="41"/>
        <v>8000000</v>
      </c>
    </row>
    <row r="864" spans="1:55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48">
        <v>42090</v>
      </c>
      <c r="AF864" s="148">
        <v>49395</v>
      </c>
      <c r="AG864" s="149">
        <v>300000</v>
      </c>
      <c r="AH864" s="83">
        <v>10.408333333333333</v>
      </c>
      <c r="AI864" s="83">
        <v>20</v>
      </c>
      <c r="AJ864" s="150">
        <v>8.4500000000000006E-2</v>
      </c>
      <c r="AK864" s="79" t="s">
        <v>651</v>
      </c>
      <c r="AL864" s="79" t="s">
        <v>652</v>
      </c>
      <c r="AM864" s="144">
        <v>0</v>
      </c>
      <c r="AN864" s="144">
        <v>0</v>
      </c>
      <c r="AO864" s="144">
        <v>0</v>
      </c>
      <c r="AP864" s="144">
        <v>0</v>
      </c>
      <c r="AQ864" s="144">
        <v>0</v>
      </c>
      <c r="AR864" s="144">
        <v>0</v>
      </c>
      <c r="AS864" s="144">
        <v>0</v>
      </c>
      <c r="AT864" s="144">
        <v>0</v>
      </c>
      <c r="AU864" s="144">
        <v>0</v>
      </c>
      <c r="AV864" s="144">
        <v>0</v>
      </c>
      <c r="AW864" s="144">
        <v>15000</v>
      </c>
      <c r="AX864" s="144">
        <v>0</v>
      </c>
      <c r="AY864" s="144">
        <v>0</v>
      </c>
      <c r="AZ864" s="144">
        <v>0</v>
      </c>
      <c r="BA864" s="22">
        <f t="shared" si="39"/>
        <v>0</v>
      </c>
      <c r="BB864" s="22">
        <f t="shared" si="40"/>
        <v>15000</v>
      </c>
      <c r="BC864" s="22">
        <f t="shared" si="41"/>
        <v>15000</v>
      </c>
    </row>
    <row r="865" spans="1:55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14787.5</v>
      </c>
      <c r="AA865" s="77">
        <v>0</v>
      </c>
      <c r="AB865" s="77">
        <v>0</v>
      </c>
      <c r="AC865" s="77">
        <v>0</v>
      </c>
      <c r="AD865" s="77">
        <v>350000</v>
      </c>
      <c r="AE865" s="148">
        <v>42124</v>
      </c>
      <c r="AF865" s="148">
        <v>49429</v>
      </c>
      <c r="AG865" s="149">
        <v>350000</v>
      </c>
      <c r="AH865" s="83">
        <v>10.5</v>
      </c>
      <c r="AI865" s="83">
        <v>20</v>
      </c>
      <c r="AJ865" s="150">
        <v>8.4500000000000006E-2</v>
      </c>
      <c r="AK865" s="79" t="s">
        <v>651</v>
      </c>
      <c r="AL865" s="79" t="s">
        <v>652</v>
      </c>
      <c r="AM865" s="144">
        <v>0</v>
      </c>
      <c r="AN865" s="144">
        <v>0</v>
      </c>
      <c r="AO865" s="144">
        <v>0</v>
      </c>
      <c r="AP865" s="144">
        <v>0</v>
      </c>
      <c r="AQ865" s="144">
        <v>0</v>
      </c>
      <c r="AR865" s="144">
        <v>0</v>
      </c>
      <c r="AS865" s="144">
        <v>0</v>
      </c>
      <c r="AT865" s="144">
        <v>0</v>
      </c>
      <c r="AU865" s="144">
        <v>0</v>
      </c>
      <c r="AV865" s="144">
        <v>0</v>
      </c>
      <c r="AW865" s="144">
        <v>0</v>
      </c>
      <c r="AX865" s="144">
        <v>17500</v>
      </c>
      <c r="AY865" s="144">
        <v>0</v>
      </c>
      <c r="AZ865" s="144">
        <v>0</v>
      </c>
      <c r="BA865" s="22">
        <f t="shared" si="39"/>
        <v>0</v>
      </c>
      <c r="BB865" s="22">
        <f t="shared" si="40"/>
        <v>17500</v>
      </c>
      <c r="BC865" s="22">
        <f t="shared" si="41"/>
        <v>17500</v>
      </c>
    </row>
    <row r="866" spans="1:55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48">
        <v>42522</v>
      </c>
      <c r="AF866" s="148">
        <v>49827</v>
      </c>
      <c r="AG866" s="149">
        <v>350000</v>
      </c>
      <c r="AH866" s="83">
        <v>11.58611111111111</v>
      </c>
      <c r="AI866" s="83">
        <v>20</v>
      </c>
      <c r="AJ866" s="150">
        <v>8.4500000000000006E-2</v>
      </c>
      <c r="AK866" s="79" t="s">
        <v>651</v>
      </c>
      <c r="AL866" s="79" t="s">
        <v>652</v>
      </c>
      <c r="AM866" s="144">
        <v>0</v>
      </c>
      <c r="AN866" s="144">
        <v>0</v>
      </c>
      <c r="AO866" s="144">
        <v>0</v>
      </c>
      <c r="AP866" s="144">
        <v>0</v>
      </c>
      <c r="AQ866" s="144">
        <v>0</v>
      </c>
      <c r="AR866" s="144">
        <v>0</v>
      </c>
      <c r="AS866" s="144">
        <v>0</v>
      </c>
      <c r="AT866" s="144">
        <v>0</v>
      </c>
      <c r="AU866" s="144">
        <v>0</v>
      </c>
      <c r="AV866" s="144">
        <v>0</v>
      </c>
      <c r="AW866" s="144">
        <v>0</v>
      </c>
      <c r="AX866" s="144">
        <v>0</v>
      </c>
      <c r="AY866" s="144">
        <v>0</v>
      </c>
      <c r="AZ866" s="144">
        <v>0</v>
      </c>
      <c r="BA866" s="22">
        <f t="shared" si="39"/>
        <v>0</v>
      </c>
      <c r="BB866" s="22">
        <f t="shared" si="40"/>
        <v>0</v>
      </c>
      <c r="BC866" s="22">
        <f t="shared" si="41"/>
        <v>0</v>
      </c>
    </row>
    <row r="867" spans="1:55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8">
        <v>42598</v>
      </c>
      <c r="AF867" s="148">
        <v>49903</v>
      </c>
      <c r="AG867" s="149">
        <v>200000</v>
      </c>
      <c r="AH867" s="83">
        <v>11.794444444444444</v>
      </c>
      <c r="AI867" s="83">
        <v>20</v>
      </c>
      <c r="AJ867" s="150">
        <v>8.4500000000000006E-2</v>
      </c>
      <c r="AK867" s="79" t="s">
        <v>651</v>
      </c>
      <c r="AL867" s="79" t="s">
        <v>652</v>
      </c>
      <c r="AM867" s="144">
        <v>0</v>
      </c>
      <c r="AN867" s="144">
        <v>0</v>
      </c>
      <c r="AO867" s="144">
        <v>0</v>
      </c>
      <c r="AP867" s="144">
        <v>0</v>
      </c>
      <c r="AQ867" s="144">
        <v>0</v>
      </c>
      <c r="AR867" s="144">
        <v>0</v>
      </c>
      <c r="AS867" s="144">
        <v>0</v>
      </c>
      <c r="AT867" s="144">
        <v>0</v>
      </c>
      <c r="AU867" s="144">
        <v>0</v>
      </c>
      <c r="AV867" s="144">
        <v>0</v>
      </c>
      <c r="AW867" s="144">
        <v>0</v>
      </c>
      <c r="AX867" s="144">
        <v>0</v>
      </c>
      <c r="AY867" s="144">
        <v>0</v>
      </c>
      <c r="AZ867" s="144">
        <v>0</v>
      </c>
      <c r="BA867" s="22">
        <f t="shared" si="39"/>
        <v>0</v>
      </c>
      <c r="BB867" s="22">
        <f t="shared" si="40"/>
        <v>0</v>
      </c>
      <c r="BC867" s="22">
        <f t="shared" si="41"/>
        <v>0</v>
      </c>
    </row>
    <row r="868" spans="1:55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8">
        <v>42754</v>
      </c>
      <c r="AF868" s="148">
        <v>50059</v>
      </c>
      <c r="AG868" s="149">
        <v>100000</v>
      </c>
      <c r="AH868" s="83">
        <v>12.219444444444445</v>
      </c>
      <c r="AI868" s="83">
        <v>20</v>
      </c>
      <c r="AJ868" s="150">
        <v>8.4500000000000006E-2</v>
      </c>
      <c r="AK868" s="79" t="s">
        <v>651</v>
      </c>
      <c r="AL868" s="79" t="s">
        <v>652</v>
      </c>
      <c r="AM868" s="144">
        <v>0</v>
      </c>
      <c r="AN868" s="144">
        <v>0</v>
      </c>
      <c r="AO868" s="144">
        <v>0</v>
      </c>
      <c r="AP868" s="144">
        <v>0</v>
      </c>
      <c r="AQ868" s="144">
        <v>0</v>
      </c>
      <c r="AR868" s="144">
        <v>0</v>
      </c>
      <c r="AS868" s="144">
        <v>0</v>
      </c>
      <c r="AT868" s="144">
        <v>0</v>
      </c>
      <c r="AU868" s="144">
        <v>0</v>
      </c>
      <c r="AV868" s="144">
        <v>0</v>
      </c>
      <c r="AW868" s="144">
        <v>0</v>
      </c>
      <c r="AX868" s="144">
        <v>0</v>
      </c>
      <c r="AY868" s="144">
        <v>0</v>
      </c>
      <c r="AZ868" s="144">
        <v>0</v>
      </c>
      <c r="BA868" s="22">
        <f t="shared" si="39"/>
        <v>0</v>
      </c>
      <c r="BB868" s="22">
        <f t="shared" si="40"/>
        <v>0</v>
      </c>
      <c r="BC868" s="22">
        <f t="shared" si="41"/>
        <v>0</v>
      </c>
    </row>
    <row r="869" spans="1:55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8">
        <v>42866</v>
      </c>
      <c r="AF869" s="148">
        <v>50171</v>
      </c>
      <c r="AG869" s="149">
        <v>350000</v>
      </c>
      <c r="AH869" s="83">
        <v>12.530555555555555</v>
      </c>
      <c r="AI869" s="83">
        <v>20</v>
      </c>
      <c r="AJ869" s="150">
        <v>8.4500000000000006E-2</v>
      </c>
      <c r="AK869" s="79" t="s">
        <v>651</v>
      </c>
      <c r="AL869" s="79" t="s">
        <v>652</v>
      </c>
      <c r="AM869" s="144">
        <v>0</v>
      </c>
      <c r="AN869" s="144">
        <v>0</v>
      </c>
      <c r="AO869" s="144">
        <v>0</v>
      </c>
      <c r="AP869" s="144">
        <v>0</v>
      </c>
      <c r="AQ869" s="144">
        <v>0</v>
      </c>
      <c r="AR869" s="144">
        <v>0</v>
      </c>
      <c r="AS869" s="144">
        <v>0</v>
      </c>
      <c r="AT869" s="144">
        <v>0</v>
      </c>
      <c r="AU869" s="144">
        <v>0</v>
      </c>
      <c r="AV869" s="144">
        <v>0</v>
      </c>
      <c r="AW869" s="144">
        <v>0</v>
      </c>
      <c r="AX869" s="144">
        <v>0</v>
      </c>
      <c r="AY869" s="144">
        <v>0</v>
      </c>
      <c r="AZ869" s="144">
        <v>0</v>
      </c>
      <c r="BA869" s="22">
        <f t="shared" si="39"/>
        <v>0</v>
      </c>
      <c r="BB869" s="22">
        <f t="shared" si="40"/>
        <v>0</v>
      </c>
      <c r="BC869" s="22">
        <f t="shared" si="41"/>
        <v>0</v>
      </c>
    </row>
    <row r="870" spans="1:55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48">
        <v>44168</v>
      </c>
      <c r="AF870" s="148">
        <v>45994</v>
      </c>
      <c r="AG870" s="149">
        <v>6074539.5899999999</v>
      </c>
      <c r="AH870" s="83">
        <v>1.0916666666666666</v>
      </c>
      <c r="AI870" s="83">
        <v>5</v>
      </c>
      <c r="AJ870" s="150">
        <v>7.1294999999999997E-2</v>
      </c>
      <c r="AK870" s="79" t="s">
        <v>651</v>
      </c>
      <c r="AL870" s="79" t="s">
        <v>652</v>
      </c>
      <c r="AM870" s="144">
        <v>0</v>
      </c>
      <c r="AN870" s="144">
        <v>0</v>
      </c>
      <c r="AO870" s="144">
        <v>0</v>
      </c>
      <c r="AP870" s="144">
        <v>0</v>
      </c>
      <c r="AQ870" s="144">
        <v>0</v>
      </c>
      <c r="AR870" s="144">
        <v>0</v>
      </c>
      <c r="AS870" s="144">
        <v>0</v>
      </c>
      <c r="AT870" s="144">
        <v>0</v>
      </c>
      <c r="AU870" s="144">
        <v>0</v>
      </c>
      <c r="AV870" s="144">
        <v>0</v>
      </c>
      <c r="AW870" s="144">
        <v>0</v>
      </c>
      <c r="AX870" s="144">
        <v>0</v>
      </c>
      <c r="AY870" s="144">
        <v>0</v>
      </c>
      <c r="AZ870" s="144">
        <v>6074539.5899999999</v>
      </c>
      <c r="BA870" s="22">
        <f t="shared" si="39"/>
        <v>0</v>
      </c>
      <c r="BB870" s="22">
        <f t="shared" si="40"/>
        <v>6074539.5899999999</v>
      </c>
      <c r="BC870" s="22">
        <f t="shared" si="41"/>
        <v>6074539.5899999999</v>
      </c>
    </row>
    <row r="871" spans="1:55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48">
        <v>44186</v>
      </c>
      <c r="AF871" s="148">
        <v>46742</v>
      </c>
      <c r="AG871" s="149">
        <v>1523963.52</v>
      </c>
      <c r="AH871" s="83">
        <v>3.1416666666666666</v>
      </c>
      <c r="AI871" s="83">
        <v>7</v>
      </c>
      <c r="AJ871" s="150">
        <v>7.5481999999999994E-2</v>
      </c>
      <c r="AK871" s="79" t="s">
        <v>651</v>
      </c>
      <c r="AL871" s="79" t="s">
        <v>652</v>
      </c>
      <c r="AM871" s="144">
        <v>0</v>
      </c>
      <c r="AN871" s="144">
        <v>0</v>
      </c>
      <c r="AO871" s="144">
        <v>0</v>
      </c>
      <c r="AP871" s="144">
        <v>0</v>
      </c>
      <c r="AQ871" s="144">
        <v>0</v>
      </c>
      <c r="AR871" s="144">
        <v>0</v>
      </c>
      <c r="AS871" s="144">
        <v>0</v>
      </c>
      <c r="AT871" s="144">
        <v>0</v>
      </c>
      <c r="AU871" s="144">
        <v>0</v>
      </c>
      <c r="AV871" s="144">
        <v>0</v>
      </c>
      <c r="AW871" s="144">
        <v>0</v>
      </c>
      <c r="AX871" s="144">
        <v>0</v>
      </c>
      <c r="AY871" s="144">
        <v>0</v>
      </c>
      <c r="AZ871" s="144">
        <v>0</v>
      </c>
      <c r="BA871" s="22">
        <f t="shared" si="39"/>
        <v>0</v>
      </c>
      <c r="BB871" s="22">
        <f t="shared" si="40"/>
        <v>0</v>
      </c>
      <c r="BC871" s="22">
        <f t="shared" si="41"/>
        <v>0</v>
      </c>
    </row>
    <row r="872" spans="1:55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48">
        <v>44291</v>
      </c>
      <c r="AF872" s="148">
        <v>45387</v>
      </c>
      <c r="AG872" s="149">
        <v>929680.72</v>
      </c>
      <c r="AH872" s="83">
        <v>0</v>
      </c>
      <c r="AI872" s="83">
        <v>0</v>
      </c>
      <c r="AJ872" s="150">
        <v>6.1652999999999999E-2</v>
      </c>
      <c r="AK872" s="79" t="s">
        <v>651</v>
      </c>
      <c r="AL872" s="79" t="s">
        <v>652</v>
      </c>
      <c r="AM872" s="144">
        <v>0</v>
      </c>
      <c r="AN872" s="144">
        <v>0</v>
      </c>
      <c r="AO872" s="144">
        <v>0</v>
      </c>
      <c r="AP872" s="144">
        <v>0</v>
      </c>
      <c r="AQ872" s="144">
        <v>0</v>
      </c>
      <c r="AR872" s="144">
        <v>0</v>
      </c>
      <c r="AS872" s="144">
        <v>0</v>
      </c>
      <c r="AT872" s="144">
        <v>0</v>
      </c>
      <c r="AU872" s="144">
        <v>0</v>
      </c>
      <c r="AV872" s="144">
        <v>0</v>
      </c>
      <c r="AW872" s="144">
        <v>0</v>
      </c>
      <c r="AX872" s="144">
        <v>0</v>
      </c>
      <c r="AY872" s="144">
        <v>0</v>
      </c>
      <c r="AZ872" s="144">
        <v>0</v>
      </c>
      <c r="BA872" s="22">
        <f t="shared" si="39"/>
        <v>0</v>
      </c>
      <c r="BB872" s="22">
        <f t="shared" si="40"/>
        <v>0</v>
      </c>
      <c r="BC872" s="22">
        <f t="shared" si="41"/>
        <v>0</v>
      </c>
    </row>
    <row r="873" spans="1:55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8">
        <v>43860</v>
      </c>
      <c r="AF873" s="148">
        <v>45687</v>
      </c>
      <c r="AG873" s="149">
        <v>632439.62</v>
      </c>
      <c r="AH873" s="83">
        <v>0.25</v>
      </c>
      <c r="AI873" s="83">
        <v>5</v>
      </c>
      <c r="AJ873" s="150">
        <v>7.85E-2</v>
      </c>
      <c r="AK873" s="79" t="s">
        <v>651</v>
      </c>
      <c r="AL873" s="79" t="s">
        <v>652</v>
      </c>
      <c r="AM873" s="144">
        <v>0</v>
      </c>
      <c r="AN873" s="144">
        <v>0</v>
      </c>
      <c r="AO873" s="144">
        <v>632439.62</v>
      </c>
      <c r="AP873" s="144">
        <v>0</v>
      </c>
      <c r="AQ873" s="144">
        <v>0</v>
      </c>
      <c r="AR873" s="144">
        <v>0</v>
      </c>
      <c r="AS873" s="144">
        <v>0</v>
      </c>
      <c r="AT873" s="144">
        <v>0</v>
      </c>
      <c r="AU873" s="144">
        <v>0</v>
      </c>
      <c r="AV873" s="144">
        <v>0</v>
      </c>
      <c r="AW873" s="144">
        <v>0</v>
      </c>
      <c r="AX873" s="144">
        <v>0</v>
      </c>
      <c r="AY873" s="144">
        <v>0</v>
      </c>
      <c r="AZ873" s="144">
        <v>0</v>
      </c>
      <c r="BA873" s="22">
        <f t="shared" si="39"/>
        <v>0</v>
      </c>
      <c r="BB873" s="22">
        <f t="shared" si="40"/>
        <v>632439.62</v>
      </c>
      <c r="BC873" s="22">
        <f t="shared" si="41"/>
        <v>632439.62</v>
      </c>
    </row>
    <row r="874" spans="1:55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48">
        <v>43826</v>
      </c>
      <c r="AF874" s="148">
        <v>46383</v>
      </c>
      <c r="AG874" s="149">
        <v>626913.92000000004</v>
      </c>
      <c r="AH874" s="83">
        <v>2.1583333333333332</v>
      </c>
      <c r="AI874" s="83">
        <v>7</v>
      </c>
      <c r="AJ874" s="150">
        <v>8.5000000000000006E-2</v>
      </c>
      <c r="AK874" s="79" t="s">
        <v>651</v>
      </c>
      <c r="AL874" s="79" t="s">
        <v>652</v>
      </c>
      <c r="AM874" s="144">
        <v>0</v>
      </c>
      <c r="AN874" s="144">
        <v>0</v>
      </c>
      <c r="AO874" s="144">
        <v>0</v>
      </c>
      <c r="AP874" s="144">
        <v>0</v>
      </c>
      <c r="AQ874" s="144">
        <v>0</v>
      </c>
      <c r="AR874" s="144">
        <v>0</v>
      </c>
      <c r="AS874" s="144">
        <v>0</v>
      </c>
      <c r="AT874" s="144">
        <v>0</v>
      </c>
      <c r="AU874" s="144">
        <v>0</v>
      </c>
      <c r="AV874" s="144">
        <v>0</v>
      </c>
      <c r="AW874" s="144">
        <v>0</v>
      </c>
      <c r="AX874" s="144">
        <v>0</v>
      </c>
      <c r="AY874" s="144">
        <v>0</v>
      </c>
      <c r="AZ874" s="144">
        <v>0</v>
      </c>
      <c r="BA874" s="22">
        <f t="shared" si="39"/>
        <v>0</v>
      </c>
      <c r="BB874" s="22">
        <f t="shared" si="40"/>
        <v>0</v>
      </c>
      <c r="BC874" s="22">
        <f t="shared" si="41"/>
        <v>0</v>
      </c>
    </row>
    <row r="875" spans="1:55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48">
        <v>44291</v>
      </c>
      <c r="AF875" s="148">
        <v>45387</v>
      </c>
      <c r="AG875" s="149">
        <v>1659088.31</v>
      </c>
      <c r="AH875" s="83">
        <v>0</v>
      </c>
      <c r="AI875" s="83">
        <v>0</v>
      </c>
      <c r="AJ875" s="150">
        <v>6.1652999999999999E-2</v>
      </c>
      <c r="AK875" s="79" t="s">
        <v>651</v>
      </c>
      <c r="AL875" s="79" t="s">
        <v>652</v>
      </c>
      <c r="AM875" s="144">
        <v>0</v>
      </c>
      <c r="AN875" s="144">
        <v>0</v>
      </c>
      <c r="AO875" s="144">
        <v>0</v>
      </c>
      <c r="AP875" s="144">
        <v>0</v>
      </c>
      <c r="AQ875" s="144">
        <v>0</v>
      </c>
      <c r="AR875" s="144">
        <v>0</v>
      </c>
      <c r="AS875" s="144">
        <v>0</v>
      </c>
      <c r="AT875" s="144">
        <v>0</v>
      </c>
      <c r="AU875" s="144">
        <v>0</v>
      </c>
      <c r="AV875" s="144">
        <v>0</v>
      </c>
      <c r="AW875" s="144">
        <v>0</v>
      </c>
      <c r="AX875" s="144">
        <v>0</v>
      </c>
      <c r="AY875" s="144">
        <v>0</v>
      </c>
      <c r="AZ875" s="144">
        <v>0</v>
      </c>
      <c r="BA875" s="22">
        <f t="shared" si="39"/>
        <v>0</v>
      </c>
      <c r="BB875" s="22">
        <f t="shared" si="40"/>
        <v>0</v>
      </c>
      <c r="BC875" s="22">
        <f t="shared" si="41"/>
        <v>0</v>
      </c>
    </row>
    <row r="876" spans="1:55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59071.87</v>
      </c>
      <c r="AA876" s="77">
        <v>0</v>
      </c>
      <c r="AB876" s="77">
        <v>0</v>
      </c>
      <c r="AC876" s="77">
        <v>0</v>
      </c>
      <c r="AD876" s="77">
        <v>1657111.2</v>
      </c>
      <c r="AE876" s="148">
        <v>44291</v>
      </c>
      <c r="AF876" s="148">
        <v>46117</v>
      </c>
      <c r="AG876" s="149">
        <v>1657111.2</v>
      </c>
      <c r="AH876" s="83">
        <v>1.4305555555555556</v>
      </c>
      <c r="AI876" s="83">
        <v>5</v>
      </c>
      <c r="AJ876" s="150">
        <v>7.1294999999999997E-2</v>
      </c>
      <c r="AK876" s="79" t="s">
        <v>651</v>
      </c>
      <c r="AL876" s="79" t="s">
        <v>652</v>
      </c>
      <c r="AM876" s="144">
        <v>0</v>
      </c>
      <c r="AN876" s="144">
        <v>0</v>
      </c>
      <c r="AO876" s="144">
        <v>0</v>
      </c>
      <c r="AP876" s="144">
        <v>0</v>
      </c>
      <c r="AQ876" s="144">
        <v>0</v>
      </c>
      <c r="AR876" s="144">
        <v>0</v>
      </c>
      <c r="AS876" s="144">
        <v>0</v>
      </c>
      <c r="AT876" s="144">
        <v>0</v>
      </c>
      <c r="AU876" s="144">
        <v>0</v>
      </c>
      <c r="AV876" s="144">
        <v>0</v>
      </c>
      <c r="AW876" s="144">
        <v>0</v>
      </c>
      <c r="AX876" s="144">
        <v>0</v>
      </c>
      <c r="AY876" s="144">
        <v>0</v>
      </c>
      <c r="AZ876" s="144">
        <v>0</v>
      </c>
      <c r="BA876" s="22">
        <f t="shared" si="39"/>
        <v>0</v>
      </c>
      <c r="BB876" s="22">
        <f t="shared" si="40"/>
        <v>0</v>
      </c>
      <c r="BC876" s="22">
        <f t="shared" si="41"/>
        <v>0</v>
      </c>
    </row>
    <row r="877" spans="1:55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48">
        <v>44291</v>
      </c>
      <c r="AF877" s="148">
        <v>45387</v>
      </c>
      <c r="AG877" s="149">
        <v>23844749.079999998</v>
      </c>
      <c r="AH877" s="83">
        <v>0</v>
      </c>
      <c r="AI877" s="83">
        <v>0</v>
      </c>
      <c r="AJ877" s="150">
        <v>6.1652999999999999E-2</v>
      </c>
      <c r="AK877" s="79" t="s">
        <v>651</v>
      </c>
      <c r="AL877" s="79" t="s">
        <v>652</v>
      </c>
      <c r="AM877" s="144">
        <v>0</v>
      </c>
      <c r="AN877" s="144">
        <v>0</v>
      </c>
      <c r="AO877" s="144">
        <v>0</v>
      </c>
      <c r="AP877" s="144">
        <v>0</v>
      </c>
      <c r="AQ877" s="144">
        <v>0</v>
      </c>
      <c r="AR877" s="144">
        <v>0</v>
      </c>
      <c r="AS877" s="144">
        <v>0</v>
      </c>
      <c r="AT877" s="144">
        <v>0</v>
      </c>
      <c r="AU877" s="144">
        <v>0</v>
      </c>
      <c r="AV877" s="144">
        <v>0</v>
      </c>
      <c r="AW877" s="144">
        <v>0</v>
      </c>
      <c r="AX877" s="144">
        <v>0</v>
      </c>
      <c r="AY877" s="144">
        <v>0</v>
      </c>
      <c r="AZ877" s="144">
        <v>0</v>
      </c>
      <c r="BA877" s="22">
        <f t="shared" si="39"/>
        <v>0</v>
      </c>
      <c r="BB877" s="22">
        <f t="shared" si="40"/>
        <v>0</v>
      </c>
      <c r="BC877" s="22">
        <f t="shared" si="41"/>
        <v>0</v>
      </c>
    </row>
    <row r="878" spans="1:55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48">
        <v>44291</v>
      </c>
      <c r="AF878" s="148">
        <v>45387</v>
      </c>
      <c r="AG878" s="149">
        <v>616977.66</v>
      </c>
      <c r="AH878" s="83">
        <v>0</v>
      </c>
      <c r="AI878" s="83">
        <v>0</v>
      </c>
      <c r="AJ878" s="150">
        <v>6.1652999999999999E-2</v>
      </c>
      <c r="AK878" s="79" t="s">
        <v>651</v>
      </c>
      <c r="AL878" s="79" t="s">
        <v>652</v>
      </c>
      <c r="AM878" s="144">
        <v>0</v>
      </c>
      <c r="AN878" s="144">
        <v>0</v>
      </c>
      <c r="AO878" s="144">
        <v>0</v>
      </c>
      <c r="AP878" s="144">
        <v>0</v>
      </c>
      <c r="AQ878" s="144">
        <v>0</v>
      </c>
      <c r="AR878" s="144">
        <v>0</v>
      </c>
      <c r="AS878" s="144">
        <v>0</v>
      </c>
      <c r="AT878" s="144">
        <v>0</v>
      </c>
      <c r="AU878" s="144">
        <v>0</v>
      </c>
      <c r="AV878" s="144">
        <v>0</v>
      </c>
      <c r="AW878" s="144">
        <v>0</v>
      </c>
      <c r="AX878" s="144">
        <v>0</v>
      </c>
      <c r="AY878" s="144">
        <v>0</v>
      </c>
      <c r="AZ878" s="144">
        <v>0</v>
      </c>
      <c r="BA878" s="22">
        <f t="shared" si="39"/>
        <v>0</v>
      </c>
      <c r="BB878" s="22">
        <f t="shared" si="40"/>
        <v>0</v>
      </c>
      <c r="BC878" s="22">
        <f t="shared" si="41"/>
        <v>0</v>
      </c>
    </row>
    <row r="879" spans="1:55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27465.78</v>
      </c>
      <c r="AA879" s="77">
        <v>0</v>
      </c>
      <c r="AB879" s="77">
        <v>0</v>
      </c>
      <c r="AC879" s="77">
        <v>0</v>
      </c>
      <c r="AD879" s="77">
        <v>770482.75</v>
      </c>
      <c r="AE879" s="148">
        <v>44291</v>
      </c>
      <c r="AF879" s="148">
        <v>46117</v>
      </c>
      <c r="AG879" s="149">
        <v>770482.75</v>
      </c>
      <c r="AH879" s="83">
        <v>1.4305555555555556</v>
      </c>
      <c r="AI879" s="83">
        <v>5</v>
      </c>
      <c r="AJ879" s="150">
        <v>7.1294999999999997E-2</v>
      </c>
      <c r="AK879" s="79" t="s">
        <v>651</v>
      </c>
      <c r="AL879" s="79" t="s">
        <v>652</v>
      </c>
      <c r="AM879" s="144">
        <v>0</v>
      </c>
      <c r="AN879" s="144">
        <v>0</v>
      </c>
      <c r="AO879" s="144">
        <v>0</v>
      </c>
      <c r="AP879" s="144">
        <v>0</v>
      </c>
      <c r="AQ879" s="144">
        <v>0</v>
      </c>
      <c r="AR879" s="144">
        <v>0</v>
      </c>
      <c r="AS879" s="144">
        <v>0</v>
      </c>
      <c r="AT879" s="144">
        <v>0</v>
      </c>
      <c r="AU879" s="144">
        <v>0</v>
      </c>
      <c r="AV879" s="144">
        <v>0</v>
      </c>
      <c r="AW879" s="144">
        <v>0</v>
      </c>
      <c r="AX879" s="144">
        <v>0</v>
      </c>
      <c r="AY879" s="144">
        <v>0</v>
      </c>
      <c r="AZ879" s="144">
        <v>0</v>
      </c>
      <c r="BA879" s="22">
        <f t="shared" si="39"/>
        <v>0</v>
      </c>
      <c r="BB879" s="22">
        <f t="shared" si="40"/>
        <v>0</v>
      </c>
      <c r="BC879" s="22">
        <f t="shared" si="41"/>
        <v>0</v>
      </c>
    </row>
    <row r="880" spans="1:55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48">
        <v>44291</v>
      </c>
      <c r="AF880" s="148">
        <v>45387</v>
      </c>
      <c r="AG880" s="149">
        <v>108000000</v>
      </c>
      <c r="AH880" s="83">
        <v>0</v>
      </c>
      <c r="AI880" s="83">
        <v>0</v>
      </c>
      <c r="AJ880" s="150">
        <v>6.1652999999999999E-2</v>
      </c>
      <c r="AK880" s="79" t="s">
        <v>651</v>
      </c>
      <c r="AL880" s="79" t="s">
        <v>652</v>
      </c>
      <c r="AM880" s="144">
        <v>0</v>
      </c>
      <c r="AN880" s="144">
        <v>0</v>
      </c>
      <c r="AO880" s="144">
        <v>0</v>
      </c>
      <c r="AP880" s="144">
        <v>0</v>
      </c>
      <c r="AQ880" s="144">
        <v>0</v>
      </c>
      <c r="AR880" s="144">
        <v>0</v>
      </c>
      <c r="AS880" s="144">
        <v>0</v>
      </c>
      <c r="AT880" s="144">
        <v>0</v>
      </c>
      <c r="AU880" s="144">
        <v>0</v>
      </c>
      <c r="AV880" s="144">
        <v>0</v>
      </c>
      <c r="AW880" s="144">
        <v>0</v>
      </c>
      <c r="AX880" s="144">
        <v>0</v>
      </c>
      <c r="AY880" s="144">
        <v>0</v>
      </c>
      <c r="AZ880" s="144">
        <v>0</v>
      </c>
      <c r="BA880" s="22">
        <f t="shared" si="39"/>
        <v>0</v>
      </c>
      <c r="BB880" s="22">
        <f t="shared" si="40"/>
        <v>0</v>
      </c>
      <c r="BC880" s="22">
        <f t="shared" si="41"/>
        <v>0</v>
      </c>
    </row>
    <row r="881" spans="1:55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48">
        <v>44291</v>
      </c>
      <c r="AF881" s="148">
        <v>45387</v>
      </c>
      <c r="AG881" s="149">
        <v>29919146.73</v>
      </c>
      <c r="AH881" s="83">
        <v>0</v>
      </c>
      <c r="AI881" s="83">
        <v>0</v>
      </c>
      <c r="AJ881" s="150">
        <v>6.1652999999999999E-2</v>
      </c>
      <c r="AK881" s="79" t="s">
        <v>651</v>
      </c>
      <c r="AL881" s="79" t="s">
        <v>652</v>
      </c>
      <c r="AM881" s="144">
        <v>0</v>
      </c>
      <c r="AN881" s="144">
        <v>0</v>
      </c>
      <c r="AO881" s="144">
        <v>0</v>
      </c>
      <c r="AP881" s="144">
        <v>0</v>
      </c>
      <c r="AQ881" s="144">
        <v>0</v>
      </c>
      <c r="AR881" s="144">
        <v>0</v>
      </c>
      <c r="AS881" s="144">
        <v>0</v>
      </c>
      <c r="AT881" s="144">
        <v>0</v>
      </c>
      <c r="AU881" s="144">
        <v>0</v>
      </c>
      <c r="AV881" s="144">
        <v>0</v>
      </c>
      <c r="AW881" s="144">
        <v>0</v>
      </c>
      <c r="AX881" s="144">
        <v>0</v>
      </c>
      <c r="AY881" s="144">
        <v>0</v>
      </c>
      <c r="AZ881" s="144">
        <v>0</v>
      </c>
      <c r="BA881" s="22">
        <f t="shared" si="39"/>
        <v>0</v>
      </c>
      <c r="BB881" s="22">
        <f t="shared" si="40"/>
        <v>0</v>
      </c>
      <c r="BC881" s="22">
        <f t="shared" si="41"/>
        <v>0</v>
      </c>
    </row>
    <row r="882" spans="1:55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48">
        <v>44291</v>
      </c>
      <c r="AF882" s="148">
        <v>45387</v>
      </c>
      <c r="AG882" s="149">
        <v>28008166.710000001</v>
      </c>
      <c r="AH882" s="83">
        <v>0</v>
      </c>
      <c r="AI882" s="83">
        <v>0</v>
      </c>
      <c r="AJ882" s="150">
        <v>6.1652999999999999E-2</v>
      </c>
      <c r="AK882" s="79" t="s">
        <v>651</v>
      </c>
      <c r="AL882" s="79" t="s">
        <v>652</v>
      </c>
      <c r="AM882" s="144">
        <v>0</v>
      </c>
      <c r="AN882" s="144">
        <v>0</v>
      </c>
      <c r="AO882" s="144">
        <v>0</v>
      </c>
      <c r="AP882" s="144">
        <v>0</v>
      </c>
      <c r="AQ882" s="144">
        <v>0</v>
      </c>
      <c r="AR882" s="144">
        <v>0</v>
      </c>
      <c r="AS882" s="144">
        <v>0</v>
      </c>
      <c r="AT882" s="144">
        <v>0</v>
      </c>
      <c r="AU882" s="144">
        <v>0</v>
      </c>
      <c r="AV882" s="144">
        <v>0</v>
      </c>
      <c r="AW882" s="144">
        <v>0</v>
      </c>
      <c r="AX882" s="144">
        <v>0</v>
      </c>
      <c r="AY882" s="144">
        <v>0</v>
      </c>
      <c r="AZ882" s="144">
        <v>0</v>
      </c>
      <c r="BA882" s="22">
        <f t="shared" si="39"/>
        <v>0</v>
      </c>
      <c r="BB882" s="22">
        <f t="shared" si="40"/>
        <v>0</v>
      </c>
      <c r="BC882" s="22">
        <f t="shared" si="41"/>
        <v>0</v>
      </c>
    </row>
    <row r="883" spans="1:55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48">
        <v>44291</v>
      </c>
      <c r="AF883" s="148">
        <v>45387</v>
      </c>
      <c r="AG883" s="149">
        <v>7082696.4900000002</v>
      </c>
      <c r="AH883" s="83">
        <v>0</v>
      </c>
      <c r="AI883" s="83">
        <v>0</v>
      </c>
      <c r="AJ883" s="150">
        <v>6.1652999999999999E-2</v>
      </c>
      <c r="AK883" s="79" t="s">
        <v>651</v>
      </c>
      <c r="AL883" s="79" t="s">
        <v>652</v>
      </c>
      <c r="AM883" s="144">
        <v>0</v>
      </c>
      <c r="AN883" s="144">
        <v>0</v>
      </c>
      <c r="AO883" s="144">
        <v>0</v>
      </c>
      <c r="AP883" s="144">
        <v>0</v>
      </c>
      <c r="AQ883" s="144">
        <v>0</v>
      </c>
      <c r="AR883" s="144">
        <v>0</v>
      </c>
      <c r="AS883" s="144">
        <v>0</v>
      </c>
      <c r="AT883" s="144">
        <v>0</v>
      </c>
      <c r="AU883" s="144">
        <v>0</v>
      </c>
      <c r="AV883" s="144">
        <v>0</v>
      </c>
      <c r="AW883" s="144">
        <v>0</v>
      </c>
      <c r="AX883" s="144">
        <v>0</v>
      </c>
      <c r="AY883" s="144">
        <v>0</v>
      </c>
      <c r="AZ883" s="144">
        <v>0</v>
      </c>
      <c r="BA883" s="22">
        <f t="shared" si="39"/>
        <v>0</v>
      </c>
      <c r="BB883" s="22">
        <f t="shared" si="40"/>
        <v>0</v>
      </c>
      <c r="BC883" s="22">
        <f t="shared" si="41"/>
        <v>0</v>
      </c>
    </row>
    <row r="884" spans="1:55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48">
        <v>44291</v>
      </c>
      <c r="AF884" s="148">
        <v>45387</v>
      </c>
      <c r="AG884" s="149">
        <v>440000</v>
      </c>
      <c r="AH884" s="83">
        <v>0</v>
      </c>
      <c r="AI884" s="83">
        <v>0</v>
      </c>
      <c r="AJ884" s="150">
        <v>6.1652999999999999E-2</v>
      </c>
      <c r="AK884" s="79" t="s">
        <v>651</v>
      </c>
      <c r="AL884" s="79" t="s">
        <v>652</v>
      </c>
      <c r="AM884" s="144">
        <v>0</v>
      </c>
      <c r="AN884" s="144">
        <v>0</v>
      </c>
      <c r="AO884" s="144">
        <v>0</v>
      </c>
      <c r="AP884" s="144">
        <v>0</v>
      </c>
      <c r="AQ884" s="144">
        <v>0</v>
      </c>
      <c r="AR884" s="144">
        <v>0</v>
      </c>
      <c r="AS884" s="144">
        <v>0</v>
      </c>
      <c r="AT884" s="144">
        <v>0</v>
      </c>
      <c r="AU884" s="144">
        <v>0</v>
      </c>
      <c r="AV884" s="144">
        <v>0</v>
      </c>
      <c r="AW884" s="144">
        <v>0</v>
      </c>
      <c r="AX884" s="144">
        <v>0</v>
      </c>
      <c r="AY884" s="144">
        <v>0</v>
      </c>
      <c r="AZ884" s="144">
        <v>0</v>
      </c>
      <c r="BA884" s="22">
        <f t="shared" si="39"/>
        <v>0</v>
      </c>
      <c r="BB884" s="22">
        <f t="shared" si="40"/>
        <v>0</v>
      </c>
      <c r="BC884" s="22">
        <f t="shared" si="41"/>
        <v>0</v>
      </c>
    </row>
    <row r="885" spans="1:55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8">
        <v>44050</v>
      </c>
      <c r="AF885" s="148">
        <v>45876</v>
      </c>
      <c r="AG885" s="149">
        <v>17633784.73</v>
      </c>
      <c r="AH885" s="83">
        <v>0.76944444444444449</v>
      </c>
      <c r="AI885" s="83">
        <v>5</v>
      </c>
      <c r="AJ885" s="150">
        <v>7.1294999999999997E-2</v>
      </c>
      <c r="AK885" s="79" t="s">
        <v>651</v>
      </c>
      <c r="AL885" s="79" t="s">
        <v>652</v>
      </c>
      <c r="AM885" s="144">
        <v>0</v>
      </c>
      <c r="AN885" s="144">
        <v>0</v>
      </c>
      <c r="AO885" s="144">
        <v>0</v>
      </c>
      <c r="AP885" s="144">
        <v>0</v>
      </c>
      <c r="AQ885" s="144">
        <v>0</v>
      </c>
      <c r="AR885" s="144">
        <v>0</v>
      </c>
      <c r="AS885" s="144">
        <v>0</v>
      </c>
      <c r="AT885" s="144">
        <v>0</v>
      </c>
      <c r="AU885" s="144">
        <v>0</v>
      </c>
      <c r="AV885" s="144">
        <v>17633784.73</v>
      </c>
      <c r="AW885" s="144">
        <v>0</v>
      </c>
      <c r="AX885" s="144">
        <v>0</v>
      </c>
      <c r="AY885" s="144">
        <v>0</v>
      </c>
      <c r="AZ885" s="144">
        <v>0</v>
      </c>
      <c r="BA885" s="22">
        <f t="shared" si="39"/>
        <v>0</v>
      </c>
      <c r="BB885" s="22">
        <f t="shared" si="40"/>
        <v>17633784.73</v>
      </c>
      <c r="BC885" s="22">
        <f t="shared" si="41"/>
        <v>17633784.73</v>
      </c>
    </row>
    <row r="886" spans="1:55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48">
        <v>44291</v>
      </c>
      <c r="AF886" s="148">
        <v>45387</v>
      </c>
      <c r="AG886" s="149">
        <v>30113313.41</v>
      </c>
      <c r="AH886" s="83">
        <v>0</v>
      </c>
      <c r="AI886" s="83">
        <v>0</v>
      </c>
      <c r="AJ886" s="150">
        <v>6.1652999999999999E-2</v>
      </c>
      <c r="AK886" s="79" t="s">
        <v>651</v>
      </c>
      <c r="AL886" s="79" t="s">
        <v>652</v>
      </c>
      <c r="AM886" s="144">
        <v>0</v>
      </c>
      <c r="AN886" s="144">
        <v>0</v>
      </c>
      <c r="AO886" s="144">
        <v>0</v>
      </c>
      <c r="AP886" s="144">
        <v>0</v>
      </c>
      <c r="AQ886" s="144">
        <v>0</v>
      </c>
      <c r="AR886" s="144">
        <v>0</v>
      </c>
      <c r="AS886" s="144">
        <v>0</v>
      </c>
      <c r="AT886" s="144">
        <v>0</v>
      </c>
      <c r="AU886" s="144">
        <v>0</v>
      </c>
      <c r="AV886" s="144">
        <v>0</v>
      </c>
      <c r="AW886" s="144">
        <v>0</v>
      </c>
      <c r="AX886" s="144">
        <v>0</v>
      </c>
      <c r="AY886" s="144">
        <v>0</v>
      </c>
      <c r="AZ886" s="144">
        <v>0</v>
      </c>
      <c r="BA886" s="22">
        <f t="shared" si="39"/>
        <v>0</v>
      </c>
      <c r="BB886" s="22">
        <f t="shared" si="40"/>
        <v>0</v>
      </c>
      <c r="BC886" s="22">
        <f t="shared" si="41"/>
        <v>0</v>
      </c>
    </row>
    <row r="887" spans="1:55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48">
        <v>44291</v>
      </c>
      <c r="AF887" s="148">
        <v>45387</v>
      </c>
      <c r="AG887" s="149">
        <v>134728.43</v>
      </c>
      <c r="AH887" s="83">
        <v>0</v>
      </c>
      <c r="AI887" s="83">
        <v>0</v>
      </c>
      <c r="AJ887" s="150">
        <v>6.1652999999999999E-2</v>
      </c>
      <c r="AK887" s="79" t="s">
        <v>651</v>
      </c>
      <c r="AL887" s="79" t="s">
        <v>652</v>
      </c>
      <c r="AM887" s="144">
        <v>0</v>
      </c>
      <c r="AN887" s="144">
        <v>0</v>
      </c>
      <c r="AO887" s="144">
        <v>0</v>
      </c>
      <c r="AP887" s="144">
        <v>0</v>
      </c>
      <c r="AQ887" s="144">
        <v>0</v>
      </c>
      <c r="AR887" s="144">
        <v>0</v>
      </c>
      <c r="AS887" s="144">
        <v>0</v>
      </c>
      <c r="AT887" s="144">
        <v>0</v>
      </c>
      <c r="AU887" s="144">
        <v>0</v>
      </c>
      <c r="AV887" s="144">
        <v>0</v>
      </c>
      <c r="AW887" s="144">
        <v>0</v>
      </c>
      <c r="AX887" s="144">
        <v>0</v>
      </c>
      <c r="AY887" s="144">
        <v>0</v>
      </c>
      <c r="AZ887" s="144">
        <v>0</v>
      </c>
      <c r="BA887" s="22">
        <f t="shared" si="39"/>
        <v>0</v>
      </c>
      <c r="BB887" s="22">
        <f t="shared" si="40"/>
        <v>0</v>
      </c>
      <c r="BC887" s="22">
        <f t="shared" si="41"/>
        <v>0</v>
      </c>
    </row>
    <row r="888" spans="1:55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4802.7299999999996</v>
      </c>
      <c r="AA888" s="77">
        <v>0</v>
      </c>
      <c r="AB888" s="77">
        <v>0</v>
      </c>
      <c r="AC888" s="77">
        <v>0</v>
      </c>
      <c r="AD888" s="77">
        <v>134728.43</v>
      </c>
      <c r="AE888" s="148">
        <v>44291</v>
      </c>
      <c r="AF888" s="148">
        <v>46117</v>
      </c>
      <c r="AG888" s="149">
        <v>134728.43</v>
      </c>
      <c r="AH888" s="83">
        <v>1.4305555555555556</v>
      </c>
      <c r="AI888" s="83">
        <v>5</v>
      </c>
      <c r="AJ888" s="150">
        <v>7.1294999999999997E-2</v>
      </c>
      <c r="AK888" s="79" t="s">
        <v>651</v>
      </c>
      <c r="AL888" s="79" t="s">
        <v>652</v>
      </c>
      <c r="AM888" s="144">
        <v>0</v>
      </c>
      <c r="AN888" s="144">
        <v>0</v>
      </c>
      <c r="AO888" s="144">
        <v>0</v>
      </c>
      <c r="AP888" s="144">
        <v>0</v>
      </c>
      <c r="AQ888" s="144">
        <v>0</v>
      </c>
      <c r="AR888" s="144">
        <v>0</v>
      </c>
      <c r="AS888" s="144">
        <v>0</v>
      </c>
      <c r="AT888" s="144">
        <v>0</v>
      </c>
      <c r="AU888" s="144">
        <v>0</v>
      </c>
      <c r="AV888" s="144">
        <v>0</v>
      </c>
      <c r="AW888" s="144">
        <v>0</v>
      </c>
      <c r="AX888" s="144">
        <v>0</v>
      </c>
      <c r="AY888" s="144">
        <v>0</v>
      </c>
      <c r="AZ888" s="144">
        <v>0</v>
      </c>
      <c r="BA888" s="22">
        <f t="shared" si="39"/>
        <v>0</v>
      </c>
      <c r="BB888" s="22">
        <f t="shared" si="40"/>
        <v>0</v>
      </c>
      <c r="BC888" s="22">
        <f t="shared" si="41"/>
        <v>0</v>
      </c>
    </row>
    <row r="889" spans="1:55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8">
        <v>44050</v>
      </c>
      <c r="AF889" s="148">
        <v>45876</v>
      </c>
      <c r="AG889" s="149">
        <v>2714030.49</v>
      </c>
      <c r="AH889" s="83">
        <v>0.76944444444444449</v>
      </c>
      <c r="AI889" s="83">
        <v>5</v>
      </c>
      <c r="AJ889" s="150">
        <v>7.1294999999999997E-2</v>
      </c>
      <c r="AK889" s="79" t="s">
        <v>651</v>
      </c>
      <c r="AL889" s="79" t="s">
        <v>652</v>
      </c>
      <c r="AM889" s="144">
        <v>0</v>
      </c>
      <c r="AN889" s="144">
        <v>0</v>
      </c>
      <c r="AO889" s="144">
        <v>0</v>
      </c>
      <c r="AP889" s="144">
        <v>0</v>
      </c>
      <c r="AQ889" s="144">
        <v>0</v>
      </c>
      <c r="AR889" s="144">
        <v>0</v>
      </c>
      <c r="AS889" s="144">
        <v>0</v>
      </c>
      <c r="AT889" s="144">
        <v>0</v>
      </c>
      <c r="AU889" s="144">
        <v>0</v>
      </c>
      <c r="AV889" s="144">
        <v>2714030.49</v>
      </c>
      <c r="AW889" s="144">
        <v>0</v>
      </c>
      <c r="AX889" s="144">
        <v>0</v>
      </c>
      <c r="AY889" s="144">
        <v>0</v>
      </c>
      <c r="AZ889" s="144">
        <v>0</v>
      </c>
      <c r="BA889" s="22">
        <f t="shared" si="39"/>
        <v>0</v>
      </c>
      <c r="BB889" s="22">
        <f t="shared" si="40"/>
        <v>2714030.49</v>
      </c>
      <c r="BC889" s="22">
        <f t="shared" si="41"/>
        <v>2714030.49</v>
      </c>
    </row>
    <row r="890" spans="1:55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8">
        <v>44050</v>
      </c>
      <c r="AF890" s="148">
        <v>46606</v>
      </c>
      <c r="AG890" s="149">
        <v>2712598.82</v>
      </c>
      <c r="AH890" s="83">
        <v>2.7694444444444444</v>
      </c>
      <c r="AI890" s="83">
        <v>7</v>
      </c>
      <c r="AJ890" s="150">
        <v>7.5481999999999994E-2</v>
      </c>
      <c r="AK890" s="79" t="s">
        <v>651</v>
      </c>
      <c r="AL890" s="79" t="s">
        <v>652</v>
      </c>
      <c r="AM890" s="144">
        <v>0</v>
      </c>
      <c r="AN890" s="144">
        <v>0</v>
      </c>
      <c r="AO890" s="144">
        <v>0</v>
      </c>
      <c r="AP890" s="144">
        <v>0</v>
      </c>
      <c r="AQ890" s="144">
        <v>0</v>
      </c>
      <c r="AR890" s="144">
        <v>0</v>
      </c>
      <c r="AS890" s="144">
        <v>0</v>
      </c>
      <c r="AT890" s="144">
        <v>0</v>
      </c>
      <c r="AU890" s="144">
        <v>0</v>
      </c>
      <c r="AV890" s="144">
        <v>0</v>
      </c>
      <c r="AW890" s="144">
        <v>0</v>
      </c>
      <c r="AX890" s="144">
        <v>0</v>
      </c>
      <c r="AY890" s="144">
        <v>0</v>
      </c>
      <c r="AZ890" s="144">
        <v>0</v>
      </c>
      <c r="BA890" s="22">
        <f t="shared" si="39"/>
        <v>0</v>
      </c>
      <c r="BB890" s="22">
        <f t="shared" si="40"/>
        <v>0</v>
      </c>
      <c r="BC890" s="22">
        <f t="shared" si="41"/>
        <v>0</v>
      </c>
    </row>
    <row r="891" spans="1:55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8">
        <v>41025</v>
      </c>
      <c r="AF891" s="148">
        <v>45408</v>
      </c>
      <c r="AG891" s="149">
        <v>1318024814.1500001</v>
      </c>
      <c r="AH891" s="83">
        <v>0</v>
      </c>
      <c r="AI891" s="83">
        <v>0</v>
      </c>
      <c r="AJ891" s="150">
        <v>7.4999999999999997E-2</v>
      </c>
      <c r="AK891" s="79" t="s">
        <v>651</v>
      </c>
      <c r="AL891" s="79" t="s">
        <v>652</v>
      </c>
      <c r="AM891" s="144">
        <v>0</v>
      </c>
      <c r="AN891" s="144">
        <v>0</v>
      </c>
      <c r="AO891" s="144">
        <v>0</v>
      </c>
      <c r="AP891" s="144">
        <v>0</v>
      </c>
      <c r="AQ891" s="144">
        <v>0</v>
      </c>
      <c r="AR891" s="144">
        <v>0</v>
      </c>
      <c r="AS891" s="144">
        <v>0</v>
      </c>
      <c r="AT891" s="144">
        <v>0</v>
      </c>
      <c r="AU891" s="144">
        <v>0</v>
      </c>
      <c r="AV891" s="144">
        <v>0</v>
      </c>
      <c r="AW891" s="144">
        <v>0</v>
      </c>
      <c r="AX891" s="144">
        <v>0</v>
      </c>
      <c r="AY891" s="144">
        <v>0</v>
      </c>
      <c r="AZ891" s="144">
        <v>0</v>
      </c>
      <c r="BA891" s="22">
        <f t="shared" si="39"/>
        <v>0</v>
      </c>
      <c r="BB891" s="22">
        <f t="shared" si="40"/>
        <v>0</v>
      </c>
      <c r="BC891" s="22">
        <f t="shared" si="41"/>
        <v>0</v>
      </c>
    </row>
    <row r="892" spans="1:55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-1.7000000923871994E-2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-1.7000000923871994E-2</v>
      </c>
      <c r="AE892" s="148">
        <v>41075</v>
      </c>
      <c r="AF892" s="148">
        <v>45458</v>
      </c>
      <c r="AG892" s="149">
        <v>55581592.420000002</v>
      </c>
      <c r="AH892" s="83">
        <v>0</v>
      </c>
      <c r="AI892" s="83">
        <v>0</v>
      </c>
      <c r="AJ892" s="150">
        <v>7.4999999999999997E-2</v>
      </c>
      <c r="AK892" s="79" t="s">
        <v>651</v>
      </c>
      <c r="AL892" s="79" t="s">
        <v>652</v>
      </c>
      <c r="AM892" s="144">
        <v>0</v>
      </c>
      <c r="AN892" s="144">
        <v>0</v>
      </c>
      <c r="AO892" s="144">
        <v>0</v>
      </c>
      <c r="AP892" s="144">
        <v>0</v>
      </c>
      <c r="AQ892" s="144">
        <v>0</v>
      </c>
      <c r="AR892" s="144">
        <v>0</v>
      </c>
      <c r="AS892" s="144">
        <v>0</v>
      </c>
      <c r="AT892" s="144">
        <v>0</v>
      </c>
      <c r="AU892" s="144">
        <v>0</v>
      </c>
      <c r="AV892" s="144">
        <v>0</v>
      </c>
      <c r="AW892" s="144">
        <v>0</v>
      </c>
      <c r="AX892" s="144">
        <v>0</v>
      </c>
      <c r="AY892" s="144">
        <v>0</v>
      </c>
      <c r="AZ892" s="144">
        <v>0</v>
      </c>
      <c r="BA892" s="22">
        <f t="shared" si="39"/>
        <v>0</v>
      </c>
      <c r="BB892" s="22">
        <f t="shared" si="40"/>
        <v>0</v>
      </c>
      <c r="BC892" s="22">
        <f t="shared" si="41"/>
        <v>0</v>
      </c>
    </row>
    <row r="893" spans="1:55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0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0</v>
      </c>
      <c r="AE893" s="148">
        <v>41136</v>
      </c>
      <c r="AF893" s="148">
        <v>45519</v>
      </c>
      <c r="AG893" s="149">
        <v>55581592.420000002</v>
      </c>
      <c r="AH893" s="83">
        <v>0</v>
      </c>
      <c r="AI893" s="83">
        <v>0</v>
      </c>
      <c r="AJ893" s="150">
        <v>7.4999999999999997E-2</v>
      </c>
      <c r="AK893" s="79" t="s">
        <v>651</v>
      </c>
      <c r="AL893" s="79" t="s">
        <v>652</v>
      </c>
      <c r="AM893" s="144">
        <v>0</v>
      </c>
      <c r="AN893" s="144">
        <v>0</v>
      </c>
      <c r="AO893" s="144">
        <v>0</v>
      </c>
      <c r="AP893" s="144">
        <v>0</v>
      </c>
      <c r="AQ893" s="144">
        <v>0</v>
      </c>
      <c r="AR893" s="144">
        <v>0</v>
      </c>
      <c r="AS893" s="144">
        <v>0</v>
      </c>
      <c r="AT893" s="144">
        <v>0</v>
      </c>
      <c r="AU893" s="144">
        <v>0</v>
      </c>
      <c r="AV893" s="144">
        <v>0</v>
      </c>
      <c r="AW893" s="144">
        <v>0</v>
      </c>
      <c r="AX893" s="144">
        <v>0</v>
      </c>
      <c r="AY893" s="144">
        <v>0</v>
      </c>
      <c r="AZ893" s="144">
        <v>0</v>
      </c>
      <c r="BA893" s="22">
        <f t="shared" si="39"/>
        <v>0</v>
      </c>
      <c r="BB893" s="22">
        <f t="shared" si="40"/>
        <v>0</v>
      </c>
      <c r="BC893" s="22">
        <f t="shared" si="41"/>
        <v>0</v>
      </c>
    </row>
    <row r="894" spans="1:55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0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0</v>
      </c>
      <c r="AE894" s="148">
        <v>41166</v>
      </c>
      <c r="AF894" s="148">
        <v>45549</v>
      </c>
      <c r="AG894" s="149">
        <v>76475318.599999994</v>
      </c>
      <c r="AH894" s="83">
        <v>0</v>
      </c>
      <c r="AI894" s="83">
        <v>0</v>
      </c>
      <c r="AJ894" s="150">
        <v>7.4999999999999997E-2</v>
      </c>
      <c r="AK894" s="79" t="s">
        <v>651</v>
      </c>
      <c r="AL894" s="79" t="s">
        <v>652</v>
      </c>
      <c r="AM894" s="144">
        <v>0</v>
      </c>
      <c r="AN894" s="144">
        <v>0</v>
      </c>
      <c r="AO894" s="144">
        <v>0</v>
      </c>
      <c r="AP894" s="144">
        <v>0</v>
      </c>
      <c r="AQ894" s="144">
        <v>0</v>
      </c>
      <c r="AR894" s="144">
        <v>0</v>
      </c>
      <c r="AS894" s="144">
        <v>0</v>
      </c>
      <c r="AT894" s="144">
        <v>0</v>
      </c>
      <c r="AU894" s="144">
        <v>0</v>
      </c>
      <c r="AV894" s="144">
        <v>0</v>
      </c>
      <c r="AW894" s="144">
        <v>0</v>
      </c>
      <c r="AX894" s="144">
        <v>0</v>
      </c>
      <c r="AY894" s="144">
        <v>0</v>
      </c>
      <c r="AZ894" s="144">
        <v>0</v>
      </c>
      <c r="BA894" s="22">
        <f t="shared" si="39"/>
        <v>0</v>
      </c>
      <c r="BB894" s="22">
        <f t="shared" si="40"/>
        <v>0</v>
      </c>
      <c r="BC894" s="22">
        <f t="shared" si="41"/>
        <v>0</v>
      </c>
    </row>
    <row r="895" spans="1:55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9263598.7200000007</v>
      </c>
      <c r="Z895" s="77">
        <v>347384.95</v>
      </c>
      <c r="AA895" s="77">
        <v>0</v>
      </c>
      <c r="AB895" s="77">
        <v>0</v>
      </c>
      <c r="AC895" s="77">
        <v>0</v>
      </c>
      <c r="AD895" s="77">
        <v>0</v>
      </c>
      <c r="AE895" s="148">
        <v>41197</v>
      </c>
      <c r="AF895" s="148">
        <v>45580</v>
      </c>
      <c r="AG895" s="149">
        <v>55581592.420000002</v>
      </c>
      <c r="AH895" s="83">
        <v>0</v>
      </c>
      <c r="AI895" s="83">
        <v>0</v>
      </c>
      <c r="AJ895" s="150">
        <v>7.4999999999999997E-2</v>
      </c>
      <c r="AK895" s="79" t="s">
        <v>651</v>
      </c>
      <c r="AL895" s="79" t="s">
        <v>652</v>
      </c>
      <c r="AM895" s="144">
        <v>0</v>
      </c>
      <c r="AN895" s="144">
        <v>0</v>
      </c>
      <c r="AO895" s="144">
        <v>0</v>
      </c>
      <c r="AP895" s="144">
        <v>0</v>
      </c>
      <c r="AQ895" s="144">
        <v>0</v>
      </c>
      <c r="AR895" s="144">
        <v>0</v>
      </c>
      <c r="AS895" s="144">
        <v>0</v>
      </c>
      <c r="AT895" s="144">
        <v>0</v>
      </c>
      <c r="AU895" s="144">
        <v>0</v>
      </c>
      <c r="AV895" s="144">
        <v>0</v>
      </c>
      <c r="AW895" s="144">
        <v>0</v>
      </c>
      <c r="AX895" s="144">
        <v>0</v>
      </c>
      <c r="AY895" s="144">
        <v>0</v>
      </c>
      <c r="AZ895" s="144">
        <v>0</v>
      </c>
      <c r="BA895" s="22">
        <f t="shared" si="39"/>
        <v>0</v>
      </c>
      <c r="BB895" s="22">
        <f t="shared" si="40"/>
        <v>0</v>
      </c>
      <c r="BC895" s="22">
        <f t="shared" si="41"/>
        <v>0</v>
      </c>
    </row>
    <row r="896" spans="1:55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9263598.7199999932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9263598.7199999932</v>
      </c>
      <c r="AE896" s="148">
        <v>41228</v>
      </c>
      <c r="AF896" s="148">
        <v>45611</v>
      </c>
      <c r="AG896" s="149">
        <v>55581592.420000002</v>
      </c>
      <c r="AH896" s="83">
        <v>4.1666666666666664E-2</v>
      </c>
      <c r="AI896" s="83">
        <v>12</v>
      </c>
      <c r="AJ896" s="150">
        <v>7.4999999999999997E-2</v>
      </c>
      <c r="AK896" s="79" t="s">
        <v>651</v>
      </c>
      <c r="AL896" s="79" t="s">
        <v>652</v>
      </c>
      <c r="AM896" s="144">
        <v>9263598.7200000007</v>
      </c>
      <c r="AN896" s="144">
        <v>0</v>
      </c>
      <c r="AO896" s="144">
        <v>0</v>
      </c>
      <c r="AP896" s="144">
        <v>0</v>
      </c>
      <c r="AQ896" s="144">
        <v>0</v>
      </c>
      <c r="AR896" s="144">
        <v>0</v>
      </c>
      <c r="AS896" s="144">
        <v>0</v>
      </c>
      <c r="AT896" s="144">
        <v>0</v>
      </c>
      <c r="AU896" s="144">
        <v>0</v>
      </c>
      <c r="AV896" s="144">
        <v>0</v>
      </c>
      <c r="AW896" s="144">
        <v>0</v>
      </c>
      <c r="AX896" s="144">
        <v>0</v>
      </c>
      <c r="AY896" s="144">
        <v>0</v>
      </c>
      <c r="AZ896" s="144">
        <v>0</v>
      </c>
      <c r="BA896" s="22">
        <f t="shared" si="39"/>
        <v>9263598.7200000007</v>
      </c>
      <c r="BB896" s="22">
        <f t="shared" si="40"/>
        <v>0</v>
      </c>
      <c r="BC896" s="22">
        <f t="shared" si="41"/>
        <v>9263598.7200000007</v>
      </c>
    </row>
    <row r="897" spans="1:55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9263598.7199999932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9263598.7199999932</v>
      </c>
      <c r="AE897" s="148">
        <v>41257</v>
      </c>
      <c r="AF897" s="148">
        <v>45640</v>
      </c>
      <c r="AG897" s="149">
        <v>55581592.420000002</v>
      </c>
      <c r="AH897" s="83">
        <v>0.12222222222222222</v>
      </c>
      <c r="AI897" s="83">
        <v>12</v>
      </c>
      <c r="AJ897" s="150">
        <v>7.4999999999999997E-2</v>
      </c>
      <c r="AK897" s="79" t="s">
        <v>651</v>
      </c>
      <c r="AL897" s="79" t="s">
        <v>652</v>
      </c>
      <c r="AM897" s="144">
        <v>0</v>
      </c>
      <c r="AN897" s="144">
        <v>9263598.7200000007</v>
      </c>
      <c r="AO897" s="144">
        <v>0</v>
      </c>
      <c r="AP897" s="144">
        <v>0</v>
      </c>
      <c r="AQ897" s="144">
        <v>0</v>
      </c>
      <c r="AR897" s="144">
        <v>0</v>
      </c>
      <c r="AS897" s="144">
        <v>0</v>
      </c>
      <c r="AT897" s="144">
        <v>0</v>
      </c>
      <c r="AU897" s="144">
        <v>0</v>
      </c>
      <c r="AV897" s="144">
        <v>0</v>
      </c>
      <c r="AW897" s="144">
        <v>0</v>
      </c>
      <c r="AX897" s="144">
        <v>0</v>
      </c>
      <c r="AY897" s="144">
        <v>0</v>
      </c>
      <c r="AZ897" s="144">
        <v>0</v>
      </c>
      <c r="BA897" s="22">
        <f t="shared" si="39"/>
        <v>9263598.7200000007</v>
      </c>
      <c r="BB897" s="22">
        <f t="shared" si="40"/>
        <v>0</v>
      </c>
      <c r="BC897" s="22">
        <f t="shared" si="41"/>
        <v>9263598.7200000007</v>
      </c>
    </row>
    <row r="898" spans="1:55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16747200.680000005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16747200.680000005</v>
      </c>
      <c r="AE898" s="148">
        <v>41289</v>
      </c>
      <c r="AF898" s="148">
        <v>45672</v>
      </c>
      <c r="AG898" s="149">
        <v>83736003.439999998</v>
      </c>
      <c r="AH898" s="83">
        <v>0.20833333333333334</v>
      </c>
      <c r="AI898" s="83">
        <v>12</v>
      </c>
      <c r="AJ898" s="150">
        <v>7.4999999999999997E-2</v>
      </c>
      <c r="AK898" s="79" t="s">
        <v>651</v>
      </c>
      <c r="AL898" s="79" t="s">
        <v>652</v>
      </c>
      <c r="AM898" s="144">
        <v>0</v>
      </c>
      <c r="AN898" s="144">
        <v>0</v>
      </c>
      <c r="AO898" s="144">
        <v>16747200.689999999</v>
      </c>
      <c r="AP898" s="144">
        <v>0</v>
      </c>
      <c r="AQ898" s="144">
        <v>0</v>
      </c>
      <c r="AR898" s="144">
        <v>0</v>
      </c>
      <c r="AS898" s="144">
        <v>0</v>
      </c>
      <c r="AT898" s="144">
        <v>0</v>
      </c>
      <c r="AU898" s="144">
        <v>0</v>
      </c>
      <c r="AV898" s="144">
        <v>0</v>
      </c>
      <c r="AW898" s="144">
        <v>0</v>
      </c>
      <c r="AX898" s="144">
        <v>0</v>
      </c>
      <c r="AY898" s="144">
        <v>0</v>
      </c>
      <c r="AZ898" s="144">
        <v>0</v>
      </c>
      <c r="BA898" s="22">
        <f t="shared" si="39"/>
        <v>0</v>
      </c>
      <c r="BB898" s="22">
        <f t="shared" si="40"/>
        <v>16747200.689999999</v>
      </c>
      <c r="BC898" s="22">
        <f t="shared" si="41"/>
        <v>16747200.689999999</v>
      </c>
    </row>
    <row r="899" spans="1:55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11096227.020000003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11096227.020000003</v>
      </c>
      <c r="AE899" s="148">
        <v>41320</v>
      </c>
      <c r="AF899" s="148">
        <v>45703</v>
      </c>
      <c r="AG899" s="149">
        <v>66577362.219999999</v>
      </c>
      <c r="AH899" s="83">
        <v>0.29166666666666669</v>
      </c>
      <c r="AI899" s="83">
        <v>12</v>
      </c>
      <c r="AJ899" s="150">
        <v>7.4999999999999997E-2</v>
      </c>
      <c r="AK899" s="79" t="s">
        <v>651</v>
      </c>
      <c r="AL899" s="79" t="s">
        <v>652</v>
      </c>
      <c r="AM899" s="144">
        <v>0</v>
      </c>
      <c r="AN899" s="144">
        <v>0</v>
      </c>
      <c r="AO899" s="144">
        <v>0</v>
      </c>
      <c r="AP899" s="144">
        <v>11096227.039999999</v>
      </c>
      <c r="AQ899" s="144">
        <v>0</v>
      </c>
      <c r="AR899" s="144">
        <v>0</v>
      </c>
      <c r="AS899" s="144">
        <v>0</v>
      </c>
      <c r="AT899" s="144">
        <v>0</v>
      </c>
      <c r="AU899" s="144">
        <v>0</v>
      </c>
      <c r="AV899" s="144">
        <v>0</v>
      </c>
      <c r="AW899" s="144">
        <v>0</v>
      </c>
      <c r="AX899" s="144">
        <v>0</v>
      </c>
      <c r="AY899" s="144">
        <v>0</v>
      </c>
      <c r="AZ899" s="144">
        <v>0</v>
      </c>
      <c r="BA899" s="22">
        <f t="shared" ref="BA899:BA962" si="42">SUM(AM899:AN899)</f>
        <v>0</v>
      </c>
      <c r="BB899" s="22">
        <f t="shared" si="40"/>
        <v>11096227.039999999</v>
      </c>
      <c r="BC899" s="22">
        <f t="shared" si="41"/>
        <v>11096227.039999999</v>
      </c>
    </row>
    <row r="900" spans="1:55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11096227.060000002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11096227.060000002</v>
      </c>
      <c r="AE900" s="148">
        <v>41348</v>
      </c>
      <c r="AF900" s="148">
        <v>45731</v>
      </c>
      <c r="AG900" s="149">
        <v>66577362.259999998</v>
      </c>
      <c r="AH900" s="83">
        <v>0.375</v>
      </c>
      <c r="AI900" s="83">
        <v>12</v>
      </c>
      <c r="AJ900" s="150">
        <v>7.4999999999999997E-2</v>
      </c>
      <c r="AK900" s="79" t="s">
        <v>651</v>
      </c>
      <c r="AL900" s="79" t="s">
        <v>652</v>
      </c>
      <c r="AM900" s="144">
        <v>0</v>
      </c>
      <c r="AN900" s="144">
        <v>0</v>
      </c>
      <c r="AO900" s="144">
        <v>0</v>
      </c>
      <c r="AP900" s="144">
        <v>0</v>
      </c>
      <c r="AQ900" s="144">
        <v>11096227.039999999</v>
      </c>
      <c r="AR900" s="144">
        <v>0</v>
      </c>
      <c r="AS900" s="144">
        <v>0</v>
      </c>
      <c r="AT900" s="144">
        <v>0</v>
      </c>
      <c r="AU900" s="144">
        <v>0</v>
      </c>
      <c r="AV900" s="144">
        <v>0</v>
      </c>
      <c r="AW900" s="144">
        <v>0</v>
      </c>
      <c r="AX900" s="144">
        <v>0</v>
      </c>
      <c r="AY900" s="144">
        <v>0</v>
      </c>
      <c r="AZ900" s="144">
        <v>0</v>
      </c>
      <c r="BA900" s="22">
        <f t="shared" si="42"/>
        <v>0</v>
      </c>
      <c r="BB900" s="22">
        <f t="shared" ref="BB900:BB963" si="43">SUM(AO900:AZ900)</f>
        <v>11096227.039999999</v>
      </c>
      <c r="BC900" s="22">
        <f t="shared" ref="BC900:BC963" si="44">BA900+BB900</f>
        <v>11096227.039999999</v>
      </c>
    </row>
    <row r="901" spans="1:55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13553583.26</v>
      </c>
      <c r="Z901" s="77">
        <v>1016518.75</v>
      </c>
      <c r="AA901" s="77">
        <v>0</v>
      </c>
      <c r="AB901" s="77">
        <v>0</v>
      </c>
      <c r="AC901" s="77">
        <v>0</v>
      </c>
      <c r="AD901" s="77">
        <v>13553583.279999999</v>
      </c>
      <c r="AE901" s="148">
        <v>41375</v>
      </c>
      <c r="AF901" s="148">
        <v>45758</v>
      </c>
      <c r="AG901" s="149">
        <v>81321499.579999998</v>
      </c>
      <c r="AH901" s="83">
        <v>0.44722222222222224</v>
      </c>
      <c r="AI901" s="83">
        <v>12</v>
      </c>
      <c r="AJ901" s="150">
        <v>7.4999999999999997E-2</v>
      </c>
      <c r="AK901" s="79" t="s">
        <v>651</v>
      </c>
      <c r="AL901" s="79" t="s">
        <v>652</v>
      </c>
      <c r="AM901" s="144">
        <v>0</v>
      </c>
      <c r="AN901" s="144">
        <v>0</v>
      </c>
      <c r="AO901" s="144">
        <v>0</v>
      </c>
      <c r="AP901" s="144">
        <v>0</v>
      </c>
      <c r="AQ901" s="144">
        <v>0</v>
      </c>
      <c r="AR901" s="144">
        <v>13553583.26</v>
      </c>
      <c r="AS901" s="144">
        <v>0</v>
      </c>
      <c r="AT901" s="144">
        <v>0</v>
      </c>
      <c r="AU901" s="144">
        <v>0</v>
      </c>
      <c r="AV901" s="144">
        <v>0</v>
      </c>
      <c r="AW901" s="144">
        <v>0</v>
      </c>
      <c r="AX901" s="144">
        <v>0</v>
      </c>
      <c r="AY901" s="144">
        <v>0</v>
      </c>
      <c r="AZ901" s="144">
        <v>0</v>
      </c>
      <c r="BA901" s="22">
        <f t="shared" si="42"/>
        <v>0</v>
      </c>
      <c r="BB901" s="22">
        <f t="shared" si="43"/>
        <v>13553583.26</v>
      </c>
      <c r="BC901" s="22">
        <f t="shared" si="44"/>
        <v>13553583.26</v>
      </c>
    </row>
    <row r="902" spans="1:55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8">
        <v>41409</v>
      </c>
      <c r="AF902" s="148">
        <v>45792</v>
      </c>
      <c r="AG902" s="149">
        <v>66577362.259999998</v>
      </c>
      <c r="AH902" s="83">
        <v>0.54166666666666663</v>
      </c>
      <c r="AI902" s="83">
        <v>12</v>
      </c>
      <c r="AJ902" s="150">
        <v>7.4999999999999997E-2</v>
      </c>
      <c r="AK902" s="79" t="s">
        <v>651</v>
      </c>
      <c r="AL902" s="79" t="s">
        <v>652</v>
      </c>
      <c r="AM902" s="144">
        <v>11096227.039999999</v>
      </c>
      <c r="AN902" s="144">
        <v>0</v>
      </c>
      <c r="AO902" s="144">
        <v>0</v>
      </c>
      <c r="AP902" s="144">
        <v>0</v>
      </c>
      <c r="AQ902" s="144">
        <v>0</v>
      </c>
      <c r="AR902" s="144">
        <v>0</v>
      </c>
      <c r="AS902" s="144">
        <v>11096227.039999999</v>
      </c>
      <c r="AT902" s="144">
        <v>0</v>
      </c>
      <c r="AU902" s="144">
        <v>0</v>
      </c>
      <c r="AV902" s="144">
        <v>0</v>
      </c>
      <c r="AW902" s="144">
        <v>0</v>
      </c>
      <c r="AX902" s="144">
        <v>0</v>
      </c>
      <c r="AY902" s="144">
        <v>0</v>
      </c>
      <c r="AZ902" s="144">
        <v>0</v>
      </c>
      <c r="BA902" s="22">
        <f t="shared" si="42"/>
        <v>11096227.039999999</v>
      </c>
      <c r="BB902" s="22">
        <f t="shared" si="43"/>
        <v>11096227.039999999</v>
      </c>
      <c r="BC902" s="22">
        <f t="shared" si="44"/>
        <v>22192454.079999998</v>
      </c>
    </row>
    <row r="903" spans="1:55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48">
        <v>41439</v>
      </c>
      <c r="AF903" s="148">
        <v>45822</v>
      </c>
      <c r="AG903" s="149">
        <v>66577362.259999998</v>
      </c>
      <c r="AH903" s="83">
        <v>0.62222222222222223</v>
      </c>
      <c r="AI903" s="83">
        <v>12</v>
      </c>
      <c r="AJ903" s="150">
        <v>7.4999999999999997E-2</v>
      </c>
      <c r="AK903" s="79" t="s">
        <v>651</v>
      </c>
      <c r="AL903" s="79" t="s">
        <v>652</v>
      </c>
      <c r="AM903" s="144">
        <v>0</v>
      </c>
      <c r="AN903" s="144">
        <v>11096227.039999999</v>
      </c>
      <c r="AO903" s="144">
        <v>0</v>
      </c>
      <c r="AP903" s="144">
        <v>0</v>
      </c>
      <c r="AQ903" s="144">
        <v>0</v>
      </c>
      <c r="AR903" s="144">
        <v>0</v>
      </c>
      <c r="AS903" s="144">
        <v>0</v>
      </c>
      <c r="AT903" s="144">
        <v>11096227.039999999</v>
      </c>
      <c r="AU903" s="144">
        <v>0</v>
      </c>
      <c r="AV903" s="144">
        <v>0</v>
      </c>
      <c r="AW903" s="144">
        <v>0</v>
      </c>
      <c r="AX903" s="144">
        <v>0</v>
      </c>
      <c r="AY903" s="144">
        <v>0</v>
      </c>
      <c r="AZ903" s="144">
        <v>0</v>
      </c>
      <c r="BA903" s="22">
        <f t="shared" si="42"/>
        <v>11096227.039999999</v>
      </c>
      <c r="BB903" s="22">
        <f t="shared" si="43"/>
        <v>11096227.039999999</v>
      </c>
      <c r="BC903" s="22">
        <f t="shared" si="44"/>
        <v>22192454.079999998</v>
      </c>
    </row>
    <row r="904" spans="1:55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8">
        <v>41467</v>
      </c>
      <c r="AF904" s="148">
        <v>45850</v>
      </c>
      <c r="AG904" s="149">
        <v>66577362.259999998</v>
      </c>
      <c r="AH904" s="83">
        <v>0.7</v>
      </c>
      <c r="AI904" s="83">
        <v>12</v>
      </c>
      <c r="AJ904" s="150">
        <v>7.4999999999999997E-2</v>
      </c>
      <c r="AK904" s="79" t="s">
        <v>651</v>
      </c>
      <c r="AL904" s="79" t="s">
        <v>652</v>
      </c>
      <c r="AM904" s="144">
        <v>0</v>
      </c>
      <c r="AN904" s="144">
        <v>0</v>
      </c>
      <c r="AO904" s="144">
        <v>11096227.039999999</v>
      </c>
      <c r="AP904" s="144">
        <v>0</v>
      </c>
      <c r="AQ904" s="144">
        <v>0</v>
      </c>
      <c r="AR904" s="144">
        <v>0</v>
      </c>
      <c r="AS904" s="144">
        <v>0</v>
      </c>
      <c r="AT904" s="144">
        <v>0</v>
      </c>
      <c r="AU904" s="144">
        <v>11096227.039999999</v>
      </c>
      <c r="AV904" s="144">
        <v>0</v>
      </c>
      <c r="AW904" s="144">
        <v>0</v>
      </c>
      <c r="AX904" s="144">
        <v>0</v>
      </c>
      <c r="AY904" s="144">
        <v>0</v>
      </c>
      <c r="AZ904" s="144">
        <v>0</v>
      </c>
      <c r="BA904" s="22">
        <f t="shared" si="42"/>
        <v>0</v>
      </c>
      <c r="BB904" s="22">
        <f t="shared" si="43"/>
        <v>22192454.079999998</v>
      </c>
      <c r="BC904" s="22">
        <f t="shared" si="44"/>
        <v>22192454.079999998</v>
      </c>
    </row>
    <row r="905" spans="1:55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8">
        <v>41501</v>
      </c>
      <c r="AF905" s="148">
        <v>45884</v>
      </c>
      <c r="AG905" s="149">
        <v>66577362.259999998</v>
      </c>
      <c r="AH905" s="83">
        <v>0.79166666666666663</v>
      </c>
      <c r="AI905" s="83">
        <v>12</v>
      </c>
      <c r="AJ905" s="150">
        <v>7.4999999999999997E-2</v>
      </c>
      <c r="AK905" s="79" t="s">
        <v>651</v>
      </c>
      <c r="AL905" s="79" t="s">
        <v>652</v>
      </c>
      <c r="AM905" s="144">
        <v>0</v>
      </c>
      <c r="AN905" s="144">
        <v>0</v>
      </c>
      <c r="AO905" s="144">
        <v>0</v>
      </c>
      <c r="AP905" s="144">
        <v>11096227.039999999</v>
      </c>
      <c r="AQ905" s="144">
        <v>0</v>
      </c>
      <c r="AR905" s="144">
        <v>0</v>
      </c>
      <c r="AS905" s="144">
        <v>0</v>
      </c>
      <c r="AT905" s="144">
        <v>0</v>
      </c>
      <c r="AU905" s="144">
        <v>0</v>
      </c>
      <c r="AV905" s="144">
        <v>11096227.039999999</v>
      </c>
      <c r="AW905" s="144">
        <v>0</v>
      </c>
      <c r="AX905" s="144">
        <v>0</v>
      </c>
      <c r="AY905" s="144">
        <v>0</v>
      </c>
      <c r="AZ905" s="144">
        <v>0</v>
      </c>
      <c r="BA905" s="22">
        <f t="shared" si="42"/>
        <v>0</v>
      </c>
      <c r="BB905" s="22">
        <f t="shared" si="43"/>
        <v>22192454.079999998</v>
      </c>
      <c r="BC905" s="22">
        <f t="shared" si="44"/>
        <v>22192454.079999998</v>
      </c>
    </row>
    <row r="906" spans="1:55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48">
        <v>41530</v>
      </c>
      <c r="AF906" s="148">
        <v>45913</v>
      </c>
      <c r="AG906" s="149">
        <v>94026659.939999998</v>
      </c>
      <c r="AH906" s="83">
        <v>0.86944444444444446</v>
      </c>
      <c r="AI906" s="83">
        <v>12</v>
      </c>
      <c r="AJ906" s="150">
        <v>7.4999999999999997E-2</v>
      </c>
      <c r="AK906" s="79" t="s">
        <v>651</v>
      </c>
      <c r="AL906" s="79" t="s">
        <v>652</v>
      </c>
      <c r="AM906" s="144">
        <v>0</v>
      </c>
      <c r="AN906" s="144">
        <v>0</v>
      </c>
      <c r="AO906" s="144">
        <v>0</v>
      </c>
      <c r="AP906" s="144">
        <v>0</v>
      </c>
      <c r="AQ906" s="144">
        <v>15671109.99</v>
      </c>
      <c r="AR906" s="144">
        <v>0</v>
      </c>
      <c r="AS906" s="144">
        <v>0</v>
      </c>
      <c r="AT906" s="144">
        <v>0</v>
      </c>
      <c r="AU906" s="144">
        <v>0</v>
      </c>
      <c r="AV906" s="144">
        <v>0</v>
      </c>
      <c r="AW906" s="144">
        <v>15671109.99</v>
      </c>
      <c r="AX906" s="144">
        <v>0</v>
      </c>
      <c r="AY906" s="144">
        <v>0</v>
      </c>
      <c r="AZ906" s="144">
        <v>0</v>
      </c>
      <c r="BA906" s="22">
        <f t="shared" si="42"/>
        <v>0</v>
      </c>
      <c r="BB906" s="22">
        <f t="shared" si="43"/>
        <v>31342219.98</v>
      </c>
      <c r="BC906" s="22">
        <f t="shared" si="44"/>
        <v>31342219.98</v>
      </c>
    </row>
    <row r="907" spans="1:55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832217.03</v>
      </c>
      <c r="AA907" s="77">
        <v>0</v>
      </c>
      <c r="AB907" s="77">
        <v>0</v>
      </c>
      <c r="AC907" s="77">
        <v>0</v>
      </c>
      <c r="AD907" s="77">
        <v>22192454.100000001</v>
      </c>
      <c r="AE907" s="148">
        <v>41562</v>
      </c>
      <c r="AF907" s="148">
        <v>45945</v>
      </c>
      <c r="AG907" s="149">
        <v>66577362.259999998</v>
      </c>
      <c r="AH907" s="83">
        <v>0.95833333333333337</v>
      </c>
      <c r="AI907" s="83">
        <v>12</v>
      </c>
      <c r="AJ907" s="150">
        <v>7.4999999999999997E-2</v>
      </c>
      <c r="AK907" s="79" t="s">
        <v>651</v>
      </c>
      <c r="AL907" s="79" t="s">
        <v>652</v>
      </c>
      <c r="AM907" s="144">
        <v>0</v>
      </c>
      <c r="AN907" s="144">
        <v>0</v>
      </c>
      <c r="AO907" s="144">
        <v>0</v>
      </c>
      <c r="AP907" s="144">
        <v>0</v>
      </c>
      <c r="AQ907" s="144">
        <v>0</v>
      </c>
      <c r="AR907" s="144">
        <v>11096227.039999999</v>
      </c>
      <c r="AS907" s="144">
        <v>0</v>
      </c>
      <c r="AT907" s="144">
        <v>0</v>
      </c>
      <c r="AU907" s="144">
        <v>0</v>
      </c>
      <c r="AV907" s="144">
        <v>0</v>
      </c>
      <c r="AW907" s="144">
        <v>0</v>
      </c>
      <c r="AX907" s="144">
        <v>11096227.039999999</v>
      </c>
      <c r="AY907" s="144">
        <v>0</v>
      </c>
      <c r="AZ907" s="144">
        <v>0</v>
      </c>
      <c r="BA907" s="22">
        <f t="shared" si="42"/>
        <v>0</v>
      </c>
      <c r="BB907" s="22">
        <f t="shared" si="43"/>
        <v>22192454.079999998</v>
      </c>
      <c r="BC907" s="22">
        <f t="shared" si="44"/>
        <v>22192454.079999998</v>
      </c>
    </row>
    <row r="908" spans="1:55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22192454.100000001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22192454.100000001</v>
      </c>
      <c r="AE908" s="148">
        <v>41593</v>
      </c>
      <c r="AF908" s="148">
        <v>45976</v>
      </c>
      <c r="AG908" s="149">
        <v>66577362.259999998</v>
      </c>
      <c r="AH908" s="83">
        <v>1.0416666666666667</v>
      </c>
      <c r="AI908" s="83">
        <v>12</v>
      </c>
      <c r="AJ908" s="150">
        <v>7.4999999999999997E-2</v>
      </c>
      <c r="AK908" s="79" t="s">
        <v>651</v>
      </c>
      <c r="AL908" s="79" t="s">
        <v>652</v>
      </c>
      <c r="AM908" s="144">
        <v>0</v>
      </c>
      <c r="AN908" s="144">
        <v>0</v>
      </c>
      <c r="AO908" s="144">
        <v>0</v>
      </c>
      <c r="AP908" s="144">
        <v>0</v>
      </c>
      <c r="AQ908" s="144">
        <v>0</v>
      </c>
      <c r="AR908" s="144">
        <v>0</v>
      </c>
      <c r="AS908" s="144">
        <v>11096227.039999999</v>
      </c>
      <c r="AT908" s="144">
        <v>0</v>
      </c>
      <c r="AU908" s="144">
        <v>0</v>
      </c>
      <c r="AV908" s="144">
        <v>0</v>
      </c>
      <c r="AW908" s="144">
        <v>0</v>
      </c>
      <c r="AX908" s="144">
        <v>0</v>
      </c>
      <c r="AY908" s="144">
        <v>11096227.039999999</v>
      </c>
      <c r="AZ908" s="144">
        <v>0</v>
      </c>
      <c r="BA908" s="22">
        <f t="shared" si="42"/>
        <v>0</v>
      </c>
      <c r="BB908" s="22">
        <f t="shared" si="43"/>
        <v>22192454.079999998</v>
      </c>
      <c r="BC908" s="22">
        <f t="shared" si="44"/>
        <v>22192454.079999998</v>
      </c>
    </row>
    <row r="909" spans="1:55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22192454.100000001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22192454.100000001</v>
      </c>
      <c r="AE909" s="148">
        <v>41621</v>
      </c>
      <c r="AF909" s="148">
        <v>46004</v>
      </c>
      <c r="AG909" s="149">
        <v>66577362.259999998</v>
      </c>
      <c r="AH909" s="83">
        <v>1.1194444444444445</v>
      </c>
      <c r="AI909" s="83">
        <v>12</v>
      </c>
      <c r="AJ909" s="150">
        <v>7.4999999999999997E-2</v>
      </c>
      <c r="AK909" s="79" t="s">
        <v>651</v>
      </c>
      <c r="AL909" s="79" t="s">
        <v>652</v>
      </c>
      <c r="AM909" s="144">
        <v>0</v>
      </c>
      <c r="AN909" s="144">
        <v>0</v>
      </c>
      <c r="AO909" s="144">
        <v>0</v>
      </c>
      <c r="AP909" s="144">
        <v>0</v>
      </c>
      <c r="AQ909" s="144">
        <v>0</v>
      </c>
      <c r="AR909" s="144">
        <v>0</v>
      </c>
      <c r="AS909" s="144">
        <v>0</v>
      </c>
      <c r="AT909" s="144">
        <v>11096227.039999999</v>
      </c>
      <c r="AU909" s="144">
        <v>0</v>
      </c>
      <c r="AV909" s="144">
        <v>0</v>
      </c>
      <c r="AW909" s="144">
        <v>0</v>
      </c>
      <c r="AX909" s="144">
        <v>0</v>
      </c>
      <c r="AY909" s="144">
        <v>0</v>
      </c>
      <c r="AZ909" s="144">
        <v>11096227.039999999</v>
      </c>
      <c r="BA909" s="22">
        <f t="shared" si="42"/>
        <v>0</v>
      </c>
      <c r="BB909" s="22">
        <f t="shared" si="43"/>
        <v>22192454.079999998</v>
      </c>
      <c r="BC909" s="22">
        <f t="shared" si="44"/>
        <v>22192454.079999998</v>
      </c>
    </row>
    <row r="910" spans="1:55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38947132.640000001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38947132.640000001</v>
      </c>
      <c r="AE910" s="148">
        <v>41654</v>
      </c>
      <c r="AF910" s="148">
        <v>46037</v>
      </c>
      <c r="AG910" s="149">
        <v>116841397.92</v>
      </c>
      <c r="AH910" s="83">
        <v>1.2083333333333333</v>
      </c>
      <c r="AI910" s="83">
        <v>12</v>
      </c>
      <c r="AJ910" s="150">
        <v>7.4999999999999997E-2</v>
      </c>
      <c r="AK910" s="79" t="s">
        <v>651</v>
      </c>
      <c r="AL910" s="79" t="s">
        <v>652</v>
      </c>
      <c r="AM910" s="144">
        <v>0</v>
      </c>
      <c r="AN910" s="144">
        <v>0</v>
      </c>
      <c r="AO910" s="144">
        <v>0</v>
      </c>
      <c r="AP910" s="144">
        <v>0</v>
      </c>
      <c r="AQ910" s="144">
        <v>0</v>
      </c>
      <c r="AR910" s="144">
        <v>0</v>
      </c>
      <c r="AS910" s="144">
        <v>0</v>
      </c>
      <c r="AT910" s="144">
        <v>0</v>
      </c>
      <c r="AU910" s="144">
        <v>19473566.32</v>
      </c>
      <c r="AV910" s="144">
        <v>0</v>
      </c>
      <c r="AW910" s="144">
        <v>0</v>
      </c>
      <c r="AX910" s="144">
        <v>0</v>
      </c>
      <c r="AY910" s="144">
        <v>0</v>
      </c>
      <c r="AZ910" s="144">
        <v>0</v>
      </c>
      <c r="BA910" s="22">
        <f t="shared" si="42"/>
        <v>0</v>
      </c>
      <c r="BB910" s="22">
        <f t="shared" si="43"/>
        <v>19473566.32</v>
      </c>
      <c r="BC910" s="22">
        <f t="shared" si="44"/>
        <v>19473566.32</v>
      </c>
    </row>
    <row r="911" spans="1:55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24467881.229999989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24467881.229999989</v>
      </c>
      <c r="AE911" s="148">
        <v>41684</v>
      </c>
      <c r="AF911" s="148">
        <v>46067</v>
      </c>
      <c r="AG911" s="149">
        <v>73403643.75</v>
      </c>
      <c r="AH911" s="83">
        <v>1.288888888888889</v>
      </c>
      <c r="AI911" s="83">
        <v>12</v>
      </c>
      <c r="AJ911" s="150">
        <v>7.4999999999999997E-2</v>
      </c>
      <c r="AK911" s="79" t="s">
        <v>651</v>
      </c>
      <c r="AL911" s="79" t="s">
        <v>652</v>
      </c>
      <c r="AM911" s="144">
        <v>0</v>
      </c>
      <c r="AN911" s="144">
        <v>0</v>
      </c>
      <c r="AO911" s="144">
        <v>0</v>
      </c>
      <c r="AP911" s="144">
        <v>0</v>
      </c>
      <c r="AQ911" s="144">
        <v>0</v>
      </c>
      <c r="AR911" s="144">
        <v>0</v>
      </c>
      <c r="AS911" s="144">
        <v>0</v>
      </c>
      <c r="AT911" s="144">
        <v>0</v>
      </c>
      <c r="AU911" s="144">
        <v>0</v>
      </c>
      <c r="AV911" s="144">
        <v>12233940.630000001</v>
      </c>
      <c r="AW911" s="144">
        <v>0</v>
      </c>
      <c r="AX911" s="144">
        <v>0</v>
      </c>
      <c r="AY911" s="144">
        <v>0</v>
      </c>
      <c r="AZ911" s="144">
        <v>0</v>
      </c>
      <c r="BA911" s="22">
        <f t="shared" si="42"/>
        <v>0</v>
      </c>
      <c r="BB911" s="22">
        <f t="shared" si="43"/>
        <v>12233940.630000001</v>
      </c>
      <c r="BC911" s="22">
        <f t="shared" si="44"/>
        <v>12233940.630000001</v>
      </c>
    </row>
    <row r="912" spans="1:55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24743656.129999995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24743656.129999995</v>
      </c>
      <c r="AE912" s="148">
        <v>41712</v>
      </c>
      <c r="AF912" s="148">
        <v>46095</v>
      </c>
      <c r="AG912" s="149">
        <v>74230968.409999996</v>
      </c>
      <c r="AH912" s="83">
        <v>1.3722222222222222</v>
      </c>
      <c r="AI912" s="83">
        <v>12</v>
      </c>
      <c r="AJ912" s="150">
        <v>7.4999999999999997E-2</v>
      </c>
      <c r="AK912" s="79" t="s">
        <v>651</v>
      </c>
      <c r="AL912" s="79" t="s">
        <v>652</v>
      </c>
      <c r="AM912" s="144">
        <v>0</v>
      </c>
      <c r="AN912" s="144">
        <v>0</v>
      </c>
      <c r="AO912" s="144">
        <v>0</v>
      </c>
      <c r="AP912" s="144">
        <v>0</v>
      </c>
      <c r="AQ912" s="144">
        <v>0</v>
      </c>
      <c r="AR912" s="144">
        <v>0</v>
      </c>
      <c r="AS912" s="144">
        <v>0</v>
      </c>
      <c r="AT912" s="144">
        <v>0</v>
      </c>
      <c r="AU912" s="144">
        <v>0</v>
      </c>
      <c r="AV912" s="144">
        <v>0</v>
      </c>
      <c r="AW912" s="144">
        <v>12371828.07</v>
      </c>
      <c r="AX912" s="144">
        <v>0</v>
      </c>
      <c r="AY912" s="144">
        <v>0</v>
      </c>
      <c r="AZ912" s="144">
        <v>0</v>
      </c>
      <c r="BA912" s="22">
        <f t="shared" si="42"/>
        <v>0</v>
      </c>
      <c r="BB912" s="22">
        <f t="shared" si="43"/>
        <v>12371828.07</v>
      </c>
      <c r="BC912" s="22">
        <f t="shared" si="44"/>
        <v>12371828.07</v>
      </c>
    </row>
    <row r="913" spans="1:55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15205109.050000001</v>
      </c>
      <c r="Z913" s="77">
        <v>1710574.77</v>
      </c>
      <c r="AA913" s="77">
        <v>0</v>
      </c>
      <c r="AB913" s="77">
        <v>0</v>
      </c>
      <c r="AC913" s="77">
        <v>0</v>
      </c>
      <c r="AD913" s="77">
        <v>30410218.100000005</v>
      </c>
      <c r="AE913" s="148">
        <v>41744</v>
      </c>
      <c r="AF913" s="148">
        <v>46127</v>
      </c>
      <c r="AG913" s="149">
        <v>91230654.299999997</v>
      </c>
      <c r="AH913" s="83">
        <v>1.4583333333333333</v>
      </c>
      <c r="AI913" s="83">
        <v>12</v>
      </c>
      <c r="AJ913" s="150">
        <v>7.4999999999999997E-2</v>
      </c>
      <c r="AK913" s="79" t="s">
        <v>651</v>
      </c>
      <c r="AL913" s="79" t="s">
        <v>652</v>
      </c>
      <c r="AM913" s="144">
        <v>0</v>
      </c>
      <c r="AN913" s="144">
        <v>0</v>
      </c>
      <c r="AO913" s="144">
        <v>0</v>
      </c>
      <c r="AP913" s="144">
        <v>0</v>
      </c>
      <c r="AQ913" s="144">
        <v>0</v>
      </c>
      <c r="AR913" s="144">
        <v>0</v>
      </c>
      <c r="AS913" s="144">
        <v>0</v>
      </c>
      <c r="AT913" s="144">
        <v>0</v>
      </c>
      <c r="AU913" s="144">
        <v>0</v>
      </c>
      <c r="AV913" s="144">
        <v>0</v>
      </c>
      <c r="AW913" s="144">
        <v>0</v>
      </c>
      <c r="AX913" s="144">
        <v>15205109.050000001</v>
      </c>
      <c r="AY913" s="144">
        <v>0</v>
      </c>
      <c r="AZ913" s="144">
        <v>0</v>
      </c>
      <c r="BA913" s="22">
        <f t="shared" si="42"/>
        <v>0</v>
      </c>
      <c r="BB913" s="22">
        <f t="shared" si="43"/>
        <v>15205109.050000001</v>
      </c>
      <c r="BC913" s="22">
        <f t="shared" si="44"/>
        <v>15205109.050000001</v>
      </c>
    </row>
    <row r="914" spans="1:55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8">
        <v>41774</v>
      </c>
      <c r="AF914" s="148">
        <v>46157</v>
      </c>
      <c r="AG914" s="149">
        <v>75247453.769999996</v>
      </c>
      <c r="AH914" s="83">
        <v>1.5416666666666667</v>
      </c>
      <c r="AI914" s="83">
        <v>12</v>
      </c>
      <c r="AJ914" s="150">
        <v>7.4999999999999997E-2</v>
      </c>
      <c r="AK914" s="79" t="s">
        <v>651</v>
      </c>
      <c r="AL914" s="79" t="s">
        <v>652</v>
      </c>
      <c r="AM914" s="144">
        <v>12541242.300000001</v>
      </c>
      <c r="AN914" s="144">
        <v>0</v>
      </c>
      <c r="AO914" s="144">
        <v>0</v>
      </c>
      <c r="AP914" s="144">
        <v>0</v>
      </c>
      <c r="AQ914" s="144">
        <v>0</v>
      </c>
      <c r="AR914" s="144">
        <v>0</v>
      </c>
      <c r="AS914" s="144">
        <v>0</v>
      </c>
      <c r="AT914" s="144">
        <v>0</v>
      </c>
      <c r="AU914" s="144">
        <v>0</v>
      </c>
      <c r="AV914" s="144">
        <v>0</v>
      </c>
      <c r="AW914" s="144">
        <v>0</v>
      </c>
      <c r="AX914" s="144">
        <v>0</v>
      </c>
      <c r="AY914" s="144">
        <v>12541242.300000001</v>
      </c>
      <c r="AZ914" s="144">
        <v>0</v>
      </c>
      <c r="BA914" s="22">
        <f t="shared" si="42"/>
        <v>12541242.300000001</v>
      </c>
      <c r="BB914" s="22">
        <f t="shared" si="43"/>
        <v>12541242.300000001</v>
      </c>
      <c r="BC914" s="22">
        <f t="shared" si="44"/>
        <v>25082484.600000001</v>
      </c>
    </row>
    <row r="915" spans="1:55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48">
        <v>41803</v>
      </c>
      <c r="AF915" s="148">
        <v>46186</v>
      </c>
      <c r="AG915" s="149">
        <v>58413258.609999999</v>
      </c>
      <c r="AH915" s="83">
        <v>1.6194444444444445</v>
      </c>
      <c r="AI915" s="83">
        <v>12</v>
      </c>
      <c r="AJ915" s="150">
        <v>7.4999999999999997E-2</v>
      </c>
      <c r="AK915" s="79" t="s">
        <v>651</v>
      </c>
      <c r="AL915" s="79" t="s">
        <v>652</v>
      </c>
      <c r="AM915" s="144">
        <v>0</v>
      </c>
      <c r="AN915" s="144">
        <v>9735543.0999999996</v>
      </c>
      <c r="AO915" s="144">
        <v>0</v>
      </c>
      <c r="AP915" s="144">
        <v>0</v>
      </c>
      <c r="AQ915" s="144">
        <v>0</v>
      </c>
      <c r="AR915" s="144">
        <v>0</v>
      </c>
      <c r="AS915" s="144">
        <v>0</v>
      </c>
      <c r="AT915" s="144">
        <v>0</v>
      </c>
      <c r="AU915" s="144">
        <v>0</v>
      </c>
      <c r="AV915" s="144">
        <v>0</v>
      </c>
      <c r="AW915" s="144">
        <v>0</v>
      </c>
      <c r="AX915" s="144">
        <v>0</v>
      </c>
      <c r="AY915" s="144">
        <v>0</v>
      </c>
      <c r="AZ915" s="144">
        <v>9735543.0999999996</v>
      </c>
      <c r="BA915" s="22">
        <f t="shared" si="42"/>
        <v>9735543.0999999996</v>
      </c>
      <c r="BB915" s="22">
        <f t="shared" si="43"/>
        <v>9735543.0999999996</v>
      </c>
      <c r="BC915" s="22">
        <f t="shared" si="44"/>
        <v>19471086.199999999</v>
      </c>
    </row>
    <row r="916" spans="1:55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8">
        <v>41835</v>
      </c>
      <c r="AF916" s="148">
        <v>46218</v>
      </c>
      <c r="AG916" s="149">
        <v>75386000.239999995</v>
      </c>
      <c r="AH916" s="83">
        <v>1.7083333333333333</v>
      </c>
      <c r="AI916" s="83">
        <v>12</v>
      </c>
      <c r="AJ916" s="150">
        <v>7.4999999999999997E-2</v>
      </c>
      <c r="AK916" s="79" t="s">
        <v>651</v>
      </c>
      <c r="AL916" s="79" t="s">
        <v>652</v>
      </c>
      <c r="AM916" s="144">
        <v>0</v>
      </c>
      <c r="AN916" s="144">
        <v>0</v>
      </c>
      <c r="AO916" s="144">
        <v>12564333.369999999</v>
      </c>
      <c r="AP916" s="144">
        <v>0</v>
      </c>
      <c r="AQ916" s="144">
        <v>0</v>
      </c>
      <c r="AR916" s="144">
        <v>0</v>
      </c>
      <c r="AS916" s="144">
        <v>0</v>
      </c>
      <c r="AT916" s="144">
        <v>0</v>
      </c>
      <c r="AU916" s="144">
        <v>0</v>
      </c>
      <c r="AV916" s="144">
        <v>0</v>
      </c>
      <c r="AW916" s="144">
        <v>0</v>
      </c>
      <c r="AX916" s="144">
        <v>0</v>
      </c>
      <c r="AY916" s="144">
        <v>0</v>
      </c>
      <c r="AZ916" s="144">
        <v>0</v>
      </c>
      <c r="BA916" s="22">
        <f t="shared" si="42"/>
        <v>0</v>
      </c>
      <c r="BB916" s="22">
        <f t="shared" si="43"/>
        <v>12564333.369999999</v>
      </c>
      <c r="BC916" s="22">
        <f t="shared" si="44"/>
        <v>12564333.369999999</v>
      </c>
    </row>
    <row r="917" spans="1:55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39290749.210000001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39290749.210000001</v>
      </c>
      <c r="AE917" s="148">
        <v>41957</v>
      </c>
      <c r="AF917" s="148">
        <v>46340</v>
      </c>
      <c r="AG917" s="149">
        <v>78581498.409999996</v>
      </c>
      <c r="AH917" s="83">
        <v>2.0388888888888888</v>
      </c>
      <c r="AI917" s="83">
        <v>12</v>
      </c>
      <c r="AJ917" s="150">
        <v>7.4999999999999997E-2</v>
      </c>
      <c r="AK917" s="79" t="s">
        <v>651</v>
      </c>
      <c r="AL917" s="79" t="s">
        <v>652</v>
      </c>
      <c r="AM917" s="144">
        <v>0</v>
      </c>
      <c r="AN917" s="144">
        <v>0</v>
      </c>
      <c r="AO917" s="144">
        <v>0</v>
      </c>
      <c r="AP917" s="144">
        <v>0</v>
      </c>
      <c r="AQ917" s="144">
        <v>0</v>
      </c>
      <c r="AR917" s="144">
        <v>0</v>
      </c>
      <c r="AS917" s="144">
        <v>13096916.4</v>
      </c>
      <c r="AT917" s="144">
        <v>0</v>
      </c>
      <c r="AU917" s="144">
        <v>0</v>
      </c>
      <c r="AV917" s="144">
        <v>0</v>
      </c>
      <c r="AW917" s="144">
        <v>0</v>
      </c>
      <c r="AX917" s="144">
        <v>0</v>
      </c>
      <c r="AY917" s="144">
        <v>0</v>
      </c>
      <c r="AZ917" s="144">
        <v>0</v>
      </c>
      <c r="BA917" s="22">
        <f t="shared" si="42"/>
        <v>0</v>
      </c>
      <c r="BB917" s="22">
        <f t="shared" si="43"/>
        <v>13096916.4</v>
      </c>
      <c r="BC917" s="22">
        <f t="shared" si="44"/>
        <v>13096916.4</v>
      </c>
    </row>
    <row r="918" spans="1:55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39252144.120000005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39252144.120000005</v>
      </c>
      <c r="AE918" s="148">
        <v>41988</v>
      </c>
      <c r="AF918" s="148">
        <v>46371</v>
      </c>
      <c r="AG918" s="149">
        <v>78504288.269999996</v>
      </c>
      <c r="AH918" s="83">
        <v>2.125</v>
      </c>
      <c r="AI918" s="83">
        <v>12</v>
      </c>
      <c r="AJ918" s="150">
        <v>7.4999999999999997E-2</v>
      </c>
      <c r="AK918" s="79" t="s">
        <v>651</v>
      </c>
      <c r="AL918" s="79" t="s">
        <v>652</v>
      </c>
      <c r="AM918" s="144">
        <v>0</v>
      </c>
      <c r="AN918" s="144">
        <v>0</v>
      </c>
      <c r="AO918" s="144">
        <v>0</v>
      </c>
      <c r="AP918" s="144">
        <v>0</v>
      </c>
      <c r="AQ918" s="144">
        <v>0</v>
      </c>
      <c r="AR918" s="144">
        <v>0</v>
      </c>
      <c r="AS918" s="144">
        <v>0</v>
      </c>
      <c r="AT918" s="144">
        <v>13084048.050000001</v>
      </c>
      <c r="AU918" s="144">
        <v>0</v>
      </c>
      <c r="AV918" s="144">
        <v>0</v>
      </c>
      <c r="AW918" s="144">
        <v>0</v>
      </c>
      <c r="AX918" s="144">
        <v>0</v>
      </c>
      <c r="AY918" s="144">
        <v>0</v>
      </c>
      <c r="AZ918" s="144">
        <v>0</v>
      </c>
      <c r="BA918" s="22">
        <f t="shared" si="42"/>
        <v>0</v>
      </c>
      <c r="BB918" s="22">
        <f t="shared" si="43"/>
        <v>13084048.050000001</v>
      </c>
      <c r="BC918" s="22">
        <f t="shared" si="44"/>
        <v>13084048.050000001</v>
      </c>
    </row>
    <row r="919" spans="1:55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75846138.459999979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75846138.459999979</v>
      </c>
      <c r="AE919" s="148">
        <v>42019</v>
      </c>
      <c r="AF919" s="148">
        <v>46402</v>
      </c>
      <c r="AG919" s="149">
        <v>151692276.91</v>
      </c>
      <c r="AH919" s="83">
        <v>2.2083333333333335</v>
      </c>
      <c r="AI919" s="83">
        <v>12</v>
      </c>
      <c r="AJ919" s="150">
        <v>7.4999999999999997E-2</v>
      </c>
      <c r="AK919" s="79" t="s">
        <v>651</v>
      </c>
      <c r="AL919" s="79" t="s">
        <v>652</v>
      </c>
      <c r="AM919" s="144">
        <v>0</v>
      </c>
      <c r="AN919" s="144">
        <v>0</v>
      </c>
      <c r="AO919" s="144">
        <v>0</v>
      </c>
      <c r="AP919" s="144">
        <v>0</v>
      </c>
      <c r="AQ919" s="144">
        <v>0</v>
      </c>
      <c r="AR919" s="144">
        <v>0</v>
      </c>
      <c r="AS919" s="144">
        <v>0</v>
      </c>
      <c r="AT919" s="144">
        <v>0</v>
      </c>
      <c r="AU919" s="144">
        <v>25282046.149999999</v>
      </c>
      <c r="AV919" s="144">
        <v>0</v>
      </c>
      <c r="AW919" s="144">
        <v>0</v>
      </c>
      <c r="AX919" s="144">
        <v>0</v>
      </c>
      <c r="AY919" s="144">
        <v>0</v>
      </c>
      <c r="AZ919" s="144">
        <v>0</v>
      </c>
      <c r="BA919" s="22">
        <f t="shared" si="42"/>
        <v>0</v>
      </c>
      <c r="BB919" s="22">
        <f t="shared" si="43"/>
        <v>25282046.149999999</v>
      </c>
      <c r="BC919" s="22">
        <f t="shared" si="44"/>
        <v>25282046.149999999</v>
      </c>
    </row>
    <row r="920" spans="1:55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42777267.310000002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42777267.310000002</v>
      </c>
      <c r="AE920" s="148">
        <v>42088</v>
      </c>
      <c r="AF920" s="148">
        <v>46471</v>
      </c>
      <c r="AG920" s="149">
        <v>85554534.609999999</v>
      </c>
      <c r="AH920" s="83">
        <v>2.4027777777777777</v>
      </c>
      <c r="AI920" s="83">
        <v>12</v>
      </c>
      <c r="AJ920" s="150">
        <v>7.4999999999999997E-2</v>
      </c>
      <c r="AK920" s="79" t="s">
        <v>651</v>
      </c>
      <c r="AL920" s="79" t="s">
        <v>652</v>
      </c>
      <c r="AM920" s="144">
        <v>0</v>
      </c>
      <c r="AN920" s="144">
        <v>0</v>
      </c>
      <c r="AO920" s="144">
        <v>0</v>
      </c>
      <c r="AP920" s="144">
        <v>0</v>
      </c>
      <c r="AQ920" s="144">
        <v>0</v>
      </c>
      <c r="AR920" s="144">
        <v>0</v>
      </c>
      <c r="AS920" s="144">
        <v>0</v>
      </c>
      <c r="AT920" s="144">
        <v>0</v>
      </c>
      <c r="AU920" s="144">
        <v>0</v>
      </c>
      <c r="AV920" s="144">
        <v>0</v>
      </c>
      <c r="AW920" s="144">
        <v>14259089.1</v>
      </c>
      <c r="AX920" s="144">
        <v>0</v>
      </c>
      <c r="AY920" s="144">
        <v>0</v>
      </c>
      <c r="AZ920" s="144">
        <v>0</v>
      </c>
      <c r="BA920" s="22">
        <f t="shared" si="42"/>
        <v>0</v>
      </c>
      <c r="BB920" s="22">
        <f t="shared" si="43"/>
        <v>14259089.1</v>
      </c>
      <c r="BC920" s="22">
        <f t="shared" si="44"/>
        <v>14259089.1</v>
      </c>
    </row>
    <row r="921" spans="1:55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42702354.989999995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42702354.989999995</v>
      </c>
      <c r="AE921" s="148">
        <v>42088</v>
      </c>
      <c r="AF921" s="148">
        <v>46471</v>
      </c>
      <c r="AG921" s="149">
        <v>85404710.010000005</v>
      </c>
      <c r="AH921" s="83">
        <v>2.4027777777777777</v>
      </c>
      <c r="AI921" s="83">
        <v>12</v>
      </c>
      <c r="AJ921" s="150">
        <v>7.4999999999999997E-2</v>
      </c>
      <c r="AK921" s="79" t="s">
        <v>651</v>
      </c>
      <c r="AL921" s="79" t="s">
        <v>652</v>
      </c>
      <c r="AM921" s="144">
        <v>0</v>
      </c>
      <c r="AN921" s="144">
        <v>0</v>
      </c>
      <c r="AO921" s="144">
        <v>0</v>
      </c>
      <c r="AP921" s="144">
        <v>0</v>
      </c>
      <c r="AQ921" s="144">
        <v>0</v>
      </c>
      <c r="AR921" s="144">
        <v>0</v>
      </c>
      <c r="AS921" s="144">
        <v>0</v>
      </c>
      <c r="AT921" s="144">
        <v>0</v>
      </c>
      <c r="AU921" s="144">
        <v>0</v>
      </c>
      <c r="AV921" s="144">
        <v>0</v>
      </c>
      <c r="AW921" s="144">
        <v>14234118.34</v>
      </c>
      <c r="AX921" s="144">
        <v>0</v>
      </c>
      <c r="AY921" s="144">
        <v>0</v>
      </c>
      <c r="AZ921" s="144">
        <v>0</v>
      </c>
      <c r="BA921" s="22">
        <f t="shared" si="42"/>
        <v>0</v>
      </c>
      <c r="BB921" s="22">
        <f t="shared" si="43"/>
        <v>14234118.34</v>
      </c>
      <c r="BC921" s="22">
        <f t="shared" si="44"/>
        <v>14234118.34</v>
      </c>
    </row>
    <row r="922" spans="1:55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17577317.010000002</v>
      </c>
      <c r="Z922" s="77">
        <v>2636597.5499999998</v>
      </c>
      <c r="AA922" s="77">
        <v>0</v>
      </c>
      <c r="AB922" s="77">
        <v>0</v>
      </c>
      <c r="AC922" s="77">
        <v>0</v>
      </c>
      <c r="AD922" s="77">
        <v>52731951.049999982</v>
      </c>
      <c r="AE922" s="148">
        <v>42109</v>
      </c>
      <c r="AF922" s="148">
        <v>46492</v>
      </c>
      <c r="AG922" s="149">
        <v>105463902.08</v>
      </c>
      <c r="AH922" s="83">
        <v>2.4583333333333335</v>
      </c>
      <c r="AI922" s="83">
        <v>12</v>
      </c>
      <c r="AJ922" s="150">
        <v>7.4999999999999997E-2</v>
      </c>
      <c r="AK922" s="79" t="s">
        <v>651</v>
      </c>
      <c r="AL922" s="79" t="s">
        <v>652</v>
      </c>
      <c r="AM922" s="144">
        <v>0</v>
      </c>
      <c r="AN922" s="144">
        <v>0</v>
      </c>
      <c r="AO922" s="144">
        <v>0</v>
      </c>
      <c r="AP922" s="144">
        <v>0</v>
      </c>
      <c r="AQ922" s="144">
        <v>0</v>
      </c>
      <c r="AR922" s="144">
        <v>0</v>
      </c>
      <c r="AS922" s="144">
        <v>0</v>
      </c>
      <c r="AT922" s="144">
        <v>0</v>
      </c>
      <c r="AU922" s="144">
        <v>0</v>
      </c>
      <c r="AV922" s="144">
        <v>0</v>
      </c>
      <c r="AW922" s="144">
        <v>0</v>
      </c>
      <c r="AX922" s="144">
        <v>17577317.010000002</v>
      </c>
      <c r="AY922" s="144">
        <v>0</v>
      </c>
      <c r="AZ922" s="144">
        <v>0</v>
      </c>
      <c r="BA922" s="22">
        <f t="shared" si="42"/>
        <v>0</v>
      </c>
      <c r="BB922" s="22">
        <f t="shared" si="43"/>
        <v>17577317.010000002</v>
      </c>
      <c r="BC922" s="22">
        <f t="shared" si="44"/>
        <v>17577317.010000002</v>
      </c>
    </row>
    <row r="923" spans="1:55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8">
        <v>41486</v>
      </c>
      <c r="AF923" s="148">
        <v>46965</v>
      </c>
      <c r="AG923" s="149">
        <v>5120329.3899999997</v>
      </c>
      <c r="AH923" s="83">
        <v>3.75</v>
      </c>
      <c r="AI923" s="83">
        <v>15</v>
      </c>
      <c r="AJ923" s="150">
        <v>7.4999999999999997E-2</v>
      </c>
      <c r="AK923" s="79" t="s">
        <v>651</v>
      </c>
      <c r="AL923" s="79" t="s">
        <v>652</v>
      </c>
      <c r="AM923" s="144">
        <v>0</v>
      </c>
      <c r="AN923" s="144">
        <v>0</v>
      </c>
      <c r="AO923" s="144">
        <v>0</v>
      </c>
      <c r="AP923" s="144">
        <v>0</v>
      </c>
      <c r="AQ923" s="144">
        <v>0</v>
      </c>
      <c r="AR923" s="144">
        <v>0</v>
      </c>
      <c r="AS923" s="144">
        <v>0</v>
      </c>
      <c r="AT923" s="144">
        <v>0</v>
      </c>
      <c r="AU923" s="144">
        <v>0</v>
      </c>
      <c r="AV923" s="144">
        <v>0</v>
      </c>
      <c r="AW923" s="144">
        <v>0</v>
      </c>
      <c r="AX923" s="144">
        <v>0</v>
      </c>
      <c r="AY923" s="144">
        <v>0</v>
      </c>
      <c r="AZ923" s="144">
        <v>0</v>
      </c>
      <c r="BA923" s="22">
        <f t="shared" si="42"/>
        <v>0</v>
      </c>
      <c r="BB923" s="22">
        <f t="shared" si="43"/>
        <v>0</v>
      </c>
      <c r="BC923" s="22">
        <f t="shared" si="44"/>
        <v>0</v>
      </c>
    </row>
    <row r="924" spans="1:55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8">
        <v>41751</v>
      </c>
      <c r="AF924" s="148">
        <v>49056</v>
      </c>
      <c r="AG924" s="149">
        <v>1284789.3400000001</v>
      </c>
      <c r="AH924" s="83">
        <v>9.4777777777777779</v>
      </c>
      <c r="AI924" s="83">
        <v>20</v>
      </c>
      <c r="AJ924" s="150">
        <v>7.4999999999999997E-3</v>
      </c>
      <c r="AK924" s="79" t="s">
        <v>651</v>
      </c>
      <c r="AL924" s="79" t="s">
        <v>652</v>
      </c>
      <c r="AM924" s="144">
        <v>0</v>
      </c>
      <c r="AN924" s="144">
        <v>0</v>
      </c>
      <c r="AO924" s="144">
        <v>0</v>
      </c>
      <c r="AP924" s="144">
        <v>0</v>
      </c>
      <c r="AQ924" s="144">
        <v>0</v>
      </c>
      <c r="AR924" s="144">
        <v>0</v>
      </c>
      <c r="AS924" s="144">
        <v>0</v>
      </c>
      <c r="AT924" s="144">
        <v>0</v>
      </c>
      <c r="AU924" s="144">
        <v>0</v>
      </c>
      <c r="AV924" s="144">
        <v>0</v>
      </c>
      <c r="AW924" s="144">
        <v>0</v>
      </c>
      <c r="AX924" s="144">
        <v>0</v>
      </c>
      <c r="AY924" s="144">
        <v>0</v>
      </c>
      <c r="AZ924" s="144">
        <v>0</v>
      </c>
      <c r="BA924" s="22">
        <f t="shared" si="42"/>
        <v>0</v>
      </c>
      <c r="BB924" s="22">
        <f t="shared" si="43"/>
        <v>0</v>
      </c>
      <c r="BC924" s="22">
        <f t="shared" si="44"/>
        <v>0</v>
      </c>
    </row>
    <row r="925" spans="1:55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8">
        <v>40974</v>
      </c>
      <c r="AF925" s="148">
        <v>45357</v>
      </c>
      <c r="AG925" s="149">
        <v>8486581.9600000009</v>
      </c>
      <c r="AH925" s="83">
        <v>0</v>
      </c>
      <c r="AI925" s="83">
        <v>0</v>
      </c>
      <c r="AJ925" s="150">
        <v>7.0000000000000007E-2</v>
      </c>
      <c r="AK925" s="79" t="s">
        <v>651</v>
      </c>
      <c r="AL925" s="79" t="s">
        <v>652</v>
      </c>
      <c r="AM925" s="144">
        <v>0</v>
      </c>
      <c r="AN925" s="144">
        <v>0</v>
      </c>
      <c r="AO925" s="144">
        <v>0</v>
      </c>
      <c r="AP925" s="144">
        <v>0</v>
      </c>
      <c r="AQ925" s="144">
        <v>0</v>
      </c>
      <c r="AR925" s="144">
        <v>0</v>
      </c>
      <c r="AS925" s="144">
        <v>0</v>
      </c>
      <c r="AT925" s="144">
        <v>0</v>
      </c>
      <c r="AU925" s="144">
        <v>0</v>
      </c>
      <c r="AV925" s="144">
        <v>0</v>
      </c>
      <c r="AW925" s="144">
        <v>0</v>
      </c>
      <c r="AX925" s="144">
        <v>0</v>
      </c>
      <c r="AY925" s="144">
        <v>0</v>
      </c>
      <c r="AZ925" s="144">
        <v>0</v>
      </c>
      <c r="BA925" s="22">
        <f t="shared" si="42"/>
        <v>0</v>
      </c>
      <c r="BB925" s="22">
        <f t="shared" si="43"/>
        <v>0</v>
      </c>
      <c r="BC925" s="22">
        <f t="shared" si="44"/>
        <v>0</v>
      </c>
    </row>
    <row r="926" spans="1:55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1363636.36</v>
      </c>
      <c r="Z926" s="77">
        <v>422727.27</v>
      </c>
      <c r="AA926" s="77">
        <v>0</v>
      </c>
      <c r="AB926" s="77">
        <v>0</v>
      </c>
      <c r="AC926" s="77">
        <v>0</v>
      </c>
      <c r="AD926" s="77">
        <v>9545454.5600000024</v>
      </c>
      <c r="AE926" s="148">
        <v>41389</v>
      </c>
      <c r="AF926" s="148">
        <v>46868</v>
      </c>
      <c r="AG926" s="149">
        <v>15000000</v>
      </c>
      <c r="AH926" s="83">
        <v>3.4861111111111112</v>
      </c>
      <c r="AI926" s="83">
        <v>15</v>
      </c>
      <c r="AJ926" s="150">
        <v>7.7499999999999999E-2</v>
      </c>
      <c r="AK926" s="79" t="s">
        <v>651</v>
      </c>
      <c r="AL926" s="79" t="s">
        <v>652</v>
      </c>
      <c r="AM926" s="144">
        <v>0</v>
      </c>
      <c r="AN926" s="144">
        <v>0</v>
      </c>
      <c r="AO926" s="144">
        <v>0</v>
      </c>
      <c r="AP926" s="144">
        <v>0</v>
      </c>
      <c r="AQ926" s="144">
        <v>0</v>
      </c>
      <c r="AR926" s="144">
        <v>1363636.36</v>
      </c>
      <c r="AS926" s="144">
        <v>0</v>
      </c>
      <c r="AT926" s="144">
        <v>0</v>
      </c>
      <c r="AU926" s="144">
        <v>0</v>
      </c>
      <c r="AV926" s="144">
        <v>0</v>
      </c>
      <c r="AW926" s="144">
        <v>0</v>
      </c>
      <c r="AX926" s="144">
        <v>1363636.36</v>
      </c>
      <c r="AY926" s="144">
        <v>0</v>
      </c>
      <c r="AZ926" s="144">
        <v>0</v>
      </c>
      <c r="BA926" s="22">
        <f t="shared" si="42"/>
        <v>0</v>
      </c>
      <c r="BB926" s="22">
        <f t="shared" si="43"/>
        <v>2727272.72</v>
      </c>
      <c r="BC926" s="22">
        <f t="shared" si="44"/>
        <v>2727272.72</v>
      </c>
    </row>
    <row r="927" spans="1:55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13090909.079999998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13090909.079999998</v>
      </c>
      <c r="AE927" s="148">
        <v>41450</v>
      </c>
      <c r="AF927" s="148">
        <v>46929</v>
      </c>
      <c r="AG927" s="149">
        <v>18000000</v>
      </c>
      <c r="AH927" s="83">
        <v>3.6527777777777777</v>
      </c>
      <c r="AI927" s="83">
        <v>15</v>
      </c>
      <c r="AJ927" s="150">
        <v>7.7499999999999999E-2</v>
      </c>
      <c r="AK927" s="79" t="s">
        <v>651</v>
      </c>
      <c r="AL927" s="79" t="s">
        <v>652</v>
      </c>
      <c r="AM927" s="144">
        <v>0</v>
      </c>
      <c r="AN927" s="144">
        <v>1636363.64</v>
      </c>
      <c r="AO927" s="144">
        <v>0</v>
      </c>
      <c r="AP927" s="144">
        <v>0</v>
      </c>
      <c r="AQ927" s="144">
        <v>0</v>
      </c>
      <c r="AR927" s="144">
        <v>0</v>
      </c>
      <c r="AS927" s="144">
        <v>0</v>
      </c>
      <c r="AT927" s="144">
        <v>1636363.64</v>
      </c>
      <c r="AU927" s="144">
        <v>0</v>
      </c>
      <c r="AV927" s="144">
        <v>0</v>
      </c>
      <c r="AW927" s="144">
        <v>0</v>
      </c>
      <c r="AX927" s="144">
        <v>0</v>
      </c>
      <c r="AY927" s="144">
        <v>0</v>
      </c>
      <c r="AZ927" s="144">
        <v>1636363.64</v>
      </c>
      <c r="BA927" s="22">
        <f t="shared" si="42"/>
        <v>1636363.64</v>
      </c>
      <c r="BB927" s="22">
        <f t="shared" si="43"/>
        <v>3272727.28</v>
      </c>
      <c r="BC927" s="22">
        <f t="shared" si="44"/>
        <v>4909090.92</v>
      </c>
    </row>
    <row r="928" spans="1:55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3636363.6499999994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3636363.6499999994</v>
      </c>
      <c r="AE928" s="148">
        <v>41479</v>
      </c>
      <c r="AF928" s="148">
        <v>46958</v>
      </c>
      <c r="AG928" s="149">
        <v>5000000</v>
      </c>
      <c r="AH928" s="83">
        <v>3.7333333333333334</v>
      </c>
      <c r="AI928" s="83">
        <v>15</v>
      </c>
      <c r="AJ928" s="150">
        <v>7.7499999999999999E-2</v>
      </c>
      <c r="AK928" s="79" t="s">
        <v>651</v>
      </c>
      <c r="AL928" s="79" t="s">
        <v>652</v>
      </c>
      <c r="AM928" s="144">
        <v>0</v>
      </c>
      <c r="AN928" s="144">
        <v>0</v>
      </c>
      <c r="AO928" s="144">
        <v>454545.45</v>
      </c>
      <c r="AP928" s="144">
        <v>0</v>
      </c>
      <c r="AQ928" s="144">
        <v>0</v>
      </c>
      <c r="AR928" s="144">
        <v>0</v>
      </c>
      <c r="AS928" s="144">
        <v>0</v>
      </c>
      <c r="AT928" s="144">
        <v>0</v>
      </c>
      <c r="AU928" s="144">
        <v>454545.45</v>
      </c>
      <c r="AV928" s="144">
        <v>0</v>
      </c>
      <c r="AW928" s="144">
        <v>0</v>
      </c>
      <c r="AX928" s="144">
        <v>0</v>
      </c>
      <c r="AY928" s="144">
        <v>0</v>
      </c>
      <c r="AZ928" s="144">
        <v>0</v>
      </c>
      <c r="BA928" s="22">
        <f t="shared" si="42"/>
        <v>0</v>
      </c>
      <c r="BB928" s="22">
        <f t="shared" si="43"/>
        <v>909090.9</v>
      </c>
      <c r="BC928" s="22">
        <f t="shared" si="44"/>
        <v>909090.9</v>
      </c>
    </row>
    <row r="929" spans="1:55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5454545.4600000009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5454545.4600000009</v>
      </c>
      <c r="AE929" s="148">
        <v>41487</v>
      </c>
      <c r="AF929" s="148">
        <v>46966</v>
      </c>
      <c r="AG929" s="149">
        <v>7500000</v>
      </c>
      <c r="AH929" s="83">
        <v>3.7527777777777778</v>
      </c>
      <c r="AI929" s="83">
        <v>15</v>
      </c>
      <c r="AJ929" s="150">
        <v>7.7499999999999999E-2</v>
      </c>
      <c r="AK929" s="79" t="s">
        <v>651</v>
      </c>
      <c r="AL929" s="79" t="s">
        <v>652</v>
      </c>
      <c r="AM929" s="144">
        <v>0</v>
      </c>
      <c r="AN929" s="144">
        <v>0</v>
      </c>
      <c r="AO929" s="144">
        <v>0</v>
      </c>
      <c r="AP929" s="144">
        <v>681818.18</v>
      </c>
      <c r="AQ929" s="144">
        <v>0</v>
      </c>
      <c r="AR929" s="144">
        <v>0</v>
      </c>
      <c r="AS929" s="144">
        <v>0</v>
      </c>
      <c r="AT929" s="144">
        <v>0</v>
      </c>
      <c r="AU929" s="144">
        <v>0</v>
      </c>
      <c r="AV929" s="144">
        <v>681818.18</v>
      </c>
      <c r="AW929" s="144">
        <v>0</v>
      </c>
      <c r="AX929" s="144">
        <v>0</v>
      </c>
      <c r="AY929" s="144">
        <v>0</v>
      </c>
      <c r="AZ929" s="144">
        <v>0</v>
      </c>
      <c r="BA929" s="22">
        <f t="shared" si="42"/>
        <v>0</v>
      </c>
      <c r="BB929" s="22">
        <f t="shared" si="43"/>
        <v>1363636.36</v>
      </c>
      <c r="BC929" s="22">
        <f t="shared" si="44"/>
        <v>1363636.36</v>
      </c>
    </row>
    <row r="930" spans="1:55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9454545.4600000009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9454545.4600000009</v>
      </c>
      <c r="AE930" s="148">
        <v>41528</v>
      </c>
      <c r="AF930" s="148">
        <v>47007</v>
      </c>
      <c r="AG930" s="149">
        <v>13000000</v>
      </c>
      <c r="AH930" s="83">
        <v>3.8638888888888889</v>
      </c>
      <c r="AI930" s="83">
        <v>15</v>
      </c>
      <c r="AJ930" s="150">
        <v>7.7499999999999999E-2</v>
      </c>
      <c r="AK930" s="79" t="s">
        <v>651</v>
      </c>
      <c r="AL930" s="79" t="s">
        <v>652</v>
      </c>
      <c r="AM930" s="144">
        <v>0</v>
      </c>
      <c r="AN930" s="144">
        <v>0</v>
      </c>
      <c r="AO930" s="144">
        <v>0</v>
      </c>
      <c r="AP930" s="144">
        <v>0</v>
      </c>
      <c r="AQ930" s="144">
        <v>1181818.18</v>
      </c>
      <c r="AR930" s="144">
        <v>0</v>
      </c>
      <c r="AS930" s="144">
        <v>0</v>
      </c>
      <c r="AT930" s="144">
        <v>0</v>
      </c>
      <c r="AU930" s="144">
        <v>0</v>
      </c>
      <c r="AV930" s="144">
        <v>0</v>
      </c>
      <c r="AW930" s="144">
        <v>1181818.18</v>
      </c>
      <c r="AX930" s="144">
        <v>0</v>
      </c>
      <c r="AY930" s="144">
        <v>0</v>
      </c>
      <c r="AZ930" s="144">
        <v>0</v>
      </c>
      <c r="BA930" s="22">
        <f t="shared" si="42"/>
        <v>0</v>
      </c>
      <c r="BB930" s="22">
        <f t="shared" si="43"/>
        <v>2363636.36</v>
      </c>
      <c r="BC930" s="22">
        <f t="shared" si="44"/>
        <v>2363636.36</v>
      </c>
    </row>
    <row r="931" spans="1:55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2272727.27</v>
      </c>
      <c r="Z931" s="77">
        <v>792613.64</v>
      </c>
      <c r="AA931" s="77">
        <v>0</v>
      </c>
      <c r="AB931" s="77">
        <v>0</v>
      </c>
      <c r="AC931" s="77">
        <v>0</v>
      </c>
      <c r="AD931" s="77">
        <v>18181818.190000001</v>
      </c>
      <c r="AE931" s="148">
        <v>41570</v>
      </c>
      <c r="AF931" s="148">
        <v>47049</v>
      </c>
      <c r="AG931" s="149">
        <v>25000000</v>
      </c>
      <c r="AH931" s="83">
        <v>3.9805555555555556</v>
      </c>
      <c r="AI931" s="83">
        <v>15</v>
      </c>
      <c r="AJ931" s="150">
        <v>7.7499999999999999E-2</v>
      </c>
      <c r="AK931" s="79" t="s">
        <v>651</v>
      </c>
      <c r="AL931" s="79" t="s">
        <v>652</v>
      </c>
      <c r="AM931" s="144">
        <v>0</v>
      </c>
      <c r="AN931" s="144">
        <v>0</v>
      </c>
      <c r="AO931" s="144">
        <v>0</v>
      </c>
      <c r="AP931" s="144">
        <v>0</v>
      </c>
      <c r="AQ931" s="144">
        <v>0</v>
      </c>
      <c r="AR931" s="144">
        <v>2272727.27</v>
      </c>
      <c r="AS931" s="144">
        <v>0</v>
      </c>
      <c r="AT931" s="144">
        <v>0</v>
      </c>
      <c r="AU931" s="144">
        <v>0</v>
      </c>
      <c r="AV931" s="144">
        <v>0</v>
      </c>
      <c r="AW931" s="144">
        <v>0</v>
      </c>
      <c r="AX931" s="144">
        <v>2272727.27</v>
      </c>
      <c r="AY931" s="144">
        <v>0</v>
      </c>
      <c r="AZ931" s="144">
        <v>0</v>
      </c>
      <c r="BA931" s="22">
        <f t="shared" si="42"/>
        <v>0</v>
      </c>
      <c r="BB931" s="22">
        <f t="shared" si="43"/>
        <v>4545454.54</v>
      </c>
      <c r="BC931" s="22">
        <f t="shared" si="44"/>
        <v>4545454.54</v>
      </c>
    </row>
    <row r="932" spans="1:55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10227272.719999999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10227272.719999999</v>
      </c>
      <c r="AE932" s="148">
        <v>41585</v>
      </c>
      <c r="AF932" s="148">
        <v>47064</v>
      </c>
      <c r="AG932" s="149">
        <v>12500000</v>
      </c>
      <c r="AH932" s="83">
        <v>4.0194444444444448</v>
      </c>
      <c r="AI932" s="83">
        <v>15</v>
      </c>
      <c r="AJ932" s="150">
        <v>7.7499999999999999E-2</v>
      </c>
      <c r="AK932" s="79" t="s">
        <v>651</v>
      </c>
      <c r="AL932" s="79" t="s">
        <v>652</v>
      </c>
      <c r="AM932" s="144">
        <v>1136363.6399999999</v>
      </c>
      <c r="AN932" s="144">
        <v>0</v>
      </c>
      <c r="AO932" s="144">
        <v>0</v>
      </c>
      <c r="AP932" s="144">
        <v>0</v>
      </c>
      <c r="AQ932" s="144">
        <v>0</v>
      </c>
      <c r="AR932" s="144">
        <v>0</v>
      </c>
      <c r="AS932" s="144">
        <v>1136363.6399999999</v>
      </c>
      <c r="AT932" s="144">
        <v>0</v>
      </c>
      <c r="AU932" s="144">
        <v>0</v>
      </c>
      <c r="AV932" s="144">
        <v>0</v>
      </c>
      <c r="AW932" s="144">
        <v>0</v>
      </c>
      <c r="AX932" s="144">
        <v>0</v>
      </c>
      <c r="AY932" s="144">
        <v>1136363.6399999999</v>
      </c>
      <c r="AZ932" s="144">
        <v>0</v>
      </c>
      <c r="BA932" s="22">
        <f t="shared" si="42"/>
        <v>1136363.6399999999</v>
      </c>
      <c r="BB932" s="22">
        <f t="shared" si="43"/>
        <v>2272727.2799999998</v>
      </c>
      <c r="BC932" s="22">
        <f t="shared" si="44"/>
        <v>3409090.92</v>
      </c>
    </row>
    <row r="933" spans="1:55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10227272.719999999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10227272.719999999</v>
      </c>
      <c r="AE933" s="148">
        <v>41586</v>
      </c>
      <c r="AF933" s="148">
        <v>47065</v>
      </c>
      <c r="AG933" s="149">
        <v>12500000</v>
      </c>
      <c r="AH933" s="83">
        <v>4.0222222222222221</v>
      </c>
      <c r="AI933" s="83">
        <v>15</v>
      </c>
      <c r="AJ933" s="150">
        <v>7.7499999999999999E-2</v>
      </c>
      <c r="AK933" s="79" t="s">
        <v>651</v>
      </c>
      <c r="AL933" s="79" t="s">
        <v>652</v>
      </c>
      <c r="AM933" s="144">
        <v>1136363.6399999999</v>
      </c>
      <c r="AN933" s="144">
        <v>0</v>
      </c>
      <c r="AO933" s="144">
        <v>0</v>
      </c>
      <c r="AP933" s="144">
        <v>0</v>
      </c>
      <c r="AQ933" s="144">
        <v>0</v>
      </c>
      <c r="AR933" s="144">
        <v>0</v>
      </c>
      <c r="AS933" s="144">
        <v>1136363.6399999999</v>
      </c>
      <c r="AT933" s="144">
        <v>0</v>
      </c>
      <c r="AU933" s="144">
        <v>0</v>
      </c>
      <c r="AV933" s="144">
        <v>0</v>
      </c>
      <c r="AW933" s="144">
        <v>0</v>
      </c>
      <c r="AX933" s="144">
        <v>0</v>
      </c>
      <c r="AY933" s="144">
        <v>1136363.6399999999</v>
      </c>
      <c r="AZ933" s="144">
        <v>0</v>
      </c>
      <c r="BA933" s="22">
        <f t="shared" si="42"/>
        <v>1136363.6399999999</v>
      </c>
      <c r="BB933" s="22">
        <f t="shared" si="43"/>
        <v>2272727.2799999998</v>
      </c>
      <c r="BC933" s="22">
        <f t="shared" si="44"/>
        <v>3409090.92</v>
      </c>
    </row>
    <row r="934" spans="1:55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10636363.640000001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10636363.640000001</v>
      </c>
      <c r="AE934" s="148">
        <v>41627</v>
      </c>
      <c r="AF934" s="148">
        <v>47106</v>
      </c>
      <c r="AG934" s="149">
        <v>13000000</v>
      </c>
      <c r="AH934" s="83">
        <v>4.1361111111111111</v>
      </c>
      <c r="AI934" s="83">
        <v>15</v>
      </c>
      <c r="AJ934" s="150">
        <v>7.7499999999999999E-2</v>
      </c>
      <c r="AK934" s="79" t="s">
        <v>651</v>
      </c>
      <c r="AL934" s="79" t="s">
        <v>652</v>
      </c>
      <c r="AM934" s="144">
        <v>0</v>
      </c>
      <c r="AN934" s="144">
        <v>1181818.18</v>
      </c>
      <c r="AO934" s="144">
        <v>0</v>
      </c>
      <c r="AP934" s="144">
        <v>0</v>
      </c>
      <c r="AQ934" s="144">
        <v>0</v>
      </c>
      <c r="AR934" s="144">
        <v>0</v>
      </c>
      <c r="AS934" s="144">
        <v>0</v>
      </c>
      <c r="AT934" s="144">
        <v>1181818.18</v>
      </c>
      <c r="AU934" s="144">
        <v>0</v>
      </c>
      <c r="AV934" s="144">
        <v>0</v>
      </c>
      <c r="AW934" s="144">
        <v>0</v>
      </c>
      <c r="AX934" s="144">
        <v>0</v>
      </c>
      <c r="AY934" s="144">
        <v>0</v>
      </c>
      <c r="AZ934" s="144">
        <v>1181818.18</v>
      </c>
      <c r="BA934" s="22">
        <f t="shared" si="42"/>
        <v>1181818.18</v>
      </c>
      <c r="BB934" s="22">
        <f t="shared" si="43"/>
        <v>2363636.36</v>
      </c>
      <c r="BC934" s="22">
        <f t="shared" si="44"/>
        <v>3545454.54</v>
      </c>
    </row>
    <row r="935" spans="1:55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9500000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9500000</v>
      </c>
      <c r="AE935" s="148">
        <v>41676</v>
      </c>
      <c r="AF935" s="148">
        <v>48981</v>
      </c>
      <c r="AG935" s="149">
        <v>10000000</v>
      </c>
      <c r="AH935" s="83">
        <v>9.2666666666666675</v>
      </c>
      <c r="AI935" s="83">
        <v>20</v>
      </c>
      <c r="AJ935" s="150">
        <v>8.4500000000000006E-2</v>
      </c>
      <c r="AK935" s="79" t="s">
        <v>651</v>
      </c>
      <c r="AL935" s="79" t="s">
        <v>652</v>
      </c>
      <c r="AM935" s="144">
        <v>0</v>
      </c>
      <c r="AN935" s="144">
        <v>0</v>
      </c>
      <c r="AO935" s="144">
        <v>0</v>
      </c>
      <c r="AP935" s="144">
        <v>500000</v>
      </c>
      <c r="AQ935" s="144">
        <v>0</v>
      </c>
      <c r="AR935" s="144">
        <v>0</v>
      </c>
      <c r="AS935" s="144">
        <v>0</v>
      </c>
      <c r="AT935" s="144">
        <v>0</v>
      </c>
      <c r="AU935" s="144">
        <v>0</v>
      </c>
      <c r="AV935" s="144">
        <v>500000</v>
      </c>
      <c r="AW935" s="144">
        <v>0</v>
      </c>
      <c r="AX935" s="144">
        <v>0</v>
      </c>
      <c r="AY935" s="144">
        <v>0</v>
      </c>
      <c r="AZ935" s="144">
        <v>0</v>
      </c>
      <c r="BA935" s="22">
        <f t="shared" si="42"/>
        <v>0</v>
      </c>
      <c r="BB935" s="22">
        <f t="shared" si="43"/>
        <v>1000000</v>
      </c>
      <c r="BC935" s="22">
        <f t="shared" si="44"/>
        <v>1000000</v>
      </c>
    </row>
    <row r="936" spans="1:55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19000000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19000000</v>
      </c>
      <c r="AE936" s="148">
        <v>41717</v>
      </c>
      <c r="AF936" s="148">
        <v>49022</v>
      </c>
      <c r="AG936" s="149">
        <v>20000000</v>
      </c>
      <c r="AH936" s="83">
        <v>9.3861111111111111</v>
      </c>
      <c r="AI936" s="83">
        <v>20</v>
      </c>
      <c r="AJ936" s="150">
        <v>8.4500000000000006E-2</v>
      </c>
      <c r="AK936" s="79" t="s">
        <v>651</v>
      </c>
      <c r="AL936" s="79" t="s">
        <v>652</v>
      </c>
      <c r="AM936" s="144">
        <v>0</v>
      </c>
      <c r="AN936" s="144">
        <v>0</v>
      </c>
      <c r="AO936" s="144">
        <v>0</v>
      </c>
      <c r="AP936" s="144">
        <v>0</v>
      </c>
      <c r="AQ936" s="144">
        <v>1000000</v>
      </c>
      <c r="AR936" s="144">
        <v>0</v>
      </c>
      <c r="AS936" s="144">
        <v>0</v>
      </c>
      <c r="AT936" s="144">
        <v>0</v>
      </c>
      <c r="AU936" s="144">
        <v>0</v>
      </c>
      <c r="AV936" s="144">
        <v>0</v>
      </c>
      <c r="AW936" s="144">
        <v>1000000</v>
      </c>
      <c r="AX936" s="144">
        <v>0</v>
      </c>
      <c r="AY936" s="144">
        <v>0</v>
      </c>
      <c r="AZ936" s="144">
        <v>0</v>
      </c>
      <c r="BA936" s="22">
        <f t="shared" si="42"/>
        <v>0</v>
      </c>
      <c r="BB936" s="22">
        <f t="shared" si="43"/>
        <v>2000000</v>
      </c>
      <c r="BC936" s="22">
        <f t="shared" si="44"/>
        <v>2000000</v>
      </c>
    </row>
    <row r="937" spans="1:55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1000000</v>
      </c>
      <c r="Z937" s="77">
        <v>845000</v>
      </c>
      <c r="AA937" s="77">
        <v>0</v>
      </c>
      <c r="AB937" s="77">
        <v>0</v>
      </c>
      <c r="AC937" s="77">
        <v>0</v>
      </c>
      <c r="AD937" s="77">
        <v>19000000</v>
      </c>
      <c r="AE937" s="148">
        <v>41731</v>
      </c>
      <c r="AF937" s="148">
        <v>49036</v>
      </c>
      <c r="AG937" s="149">
        <v>20000000</v>
      </c>
      <c r="AH937" s="83">
        <v>9.4222222222222225</v>
      </c>
      <c r="AI937" s="83">
        <v>20</v>
      </c>
      <c r="AJ937" s="150">
        <v>8.4500000000000006E-2</v>
      </c>
      <c r="AK937" s="79" t="s">
        <v>651</v>
      </c>
      <c r="AL937" s="79" t="s">
        <v>652</v>
      </c>
      <c r="AM937" s="144">
        <v>0</v>
      </c>
      <c r="AN937" s="144">
        <v>0</v>
      </c>
      <c r="AO937" s="144">
        <v>0</v>
      </c>
      <c r="AP937" s="144">
        <v>0</v>
      </c>
      <c r="AQ937" s="144">
        <v>0</v>
      </c>
      <c r="AR937" s="144">
        <v>1000000</v>
      </c>
      <c r="AS937" s="144">
        <v>0</v>
      </c>
      <c r="AT937" s="144">
        <v>0</v>
      </c>
      <c r="AU937" s="144">
        <v>0</v>
      </c>
      <c r="AV937" s="144">
        <v>0</v>
      </c>
      <c r="AW937" s="144">
        <v>0</v>
      </c>
      <c r="AX937" s="144">
        <v>1000000</v>
      </c>
      <c r="AY937" s="144">
        <v>0</v>
      </c>
      <c r="AZ937" s="144">
        <v>0</v>
      </c>
      <c r="BA937" s="22">
        <f t="shared" si="42"/>
        <v>0</v>
      </c>
      <c r="BB937" s="22">
        <f t="shared" si="43"/>
        <v>2000000</v>
      </c>
      <c r="BC937" s="22">
        <f t="shared" si="44"/>
        <v>2000000</v>
      </c>
    </row>
    <row r="938" spans="1:55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8">
        <v>41789</v>
      </c>
      <c r="AF938" s="148">
        <v>49094</v>
      </c>
      <c r="AG938" s="149">
        <v>8000000</v>
      </c>
      <c r="AH938" s="83">
        <v>9.5833333333333339</v>
      </c>
      <c r="AI938" s="83">
        <v>20</v>
      </c>
      <c r="AJ938" s="150">
        <v>8.4500000000000006E-2</v>
      </c>
      <c r="AK938" s="79" t="s">
        <v>651</v>
      </c>
      <c r="AL938" s="79" t="s">
        <v>652</v>
      </c>
      <c r="AM938" s="144">
        <v>400000</v>
      </c>
      <c r="AN938" s="144">
        <v>0</v>
      </c>
      <c r="AO938" s="144">
        <v>0</v>
      </c>
      <c r="AP938" s="144">
        <v>0</v>
      </c>
      <c r="AQ938" s="144">
        <v>0</v>
      </c>
      <c r="AR938" s="144">
        <v>0</v>
      </c>
      <c r="AS938" s="144">
        <v>400000</v>
      </c>
      <c r="AT938" s="144">
        <v>0</v>
      </c>
      <c r="AU938" s="144">
        <v>0</v>
      </c>
      <c r="AV938" s="144">
        <v>0</v>
      </c>
      <c r="AW938" s="144">
        <v>0</v>
      </c>
      <c r="AX938" s="144">
        <v>0</v>
      </c>
      <c r="AY938" s="144">
        <v>400000</v>
      </c>
      <c r="AZ938" s="144">
        <v>0</v>
      </c>
      <c r="BA938" s="22">
        <f t="shared" si="42"/>
        <v>400000</v>
      </c>
      <c r="BB938" s="22">
        <f t="shared" si="43"/>
        <v>800000</v>
      </c>
      <c r="BC938" s="22">
        <f t="shared" si="44"/>
        <v>1200000</v>
      </c>
    </row>
    <row r="939" spans="1:55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8333333.3399999999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8333333.3399999999</v>
      </c>
      <c r="AE939" s="148">
        <v>41801</v>
      </c>
      <c r="AF939" s="148">
        <v>47280</v>
      </c>
      <c r="AG939" s="149">
        <v>10000000</v>
      </c>
      <c r="AH939" s="83">
        <v>4.6138888888888889</v>
      </c>
      <c r="AI939" s="83">
        <v>15</v>
      </c>
      <c r="AJ939" s="150">
        <v>7.6999999999999999E-2</v>
      </c>
      <c r="AK939" s="79" t="s">
        <v>651</v>
      </c>
      <c r="AL939" s="79" t="s">
        <v>652</v>
      </c>
      <c r="AM939" s="144">
        <v>0</v>
      </c>
      <c r="AN939" s="144">
        <v>833333.33</v>
      </c>
      <c r="AO939" s="144">
        <v>0</v>
      </c>
      <c r="AP939" s="144">
        <v>0</v>
      </c>
      <c r="AQ939" s="144">
        <v>0</v>
      </c>
      <c r="AR939" s="144">
        <v>0</v>
      </c>
      <c r="AS939" s="144">
        <v>0</v>
      </c>
      <c r="AT939" s="144">
        <v>833333.33</v>
      </c>
      <c r="AU939" s="144">
        <v>0</v>
      </c>
      <c r="AV939" s="144">
        <v>0</v>
      </c>
      <c r="AW939" s="144">
        <v>0</v>
      </c>
      <c r="AX939" s="144">
        <v>0</v>
      </c>
      <c r="AY939" s="144">
        <v>0</v>
      </c>
      <c r="AZ939" s="144">
        <v>833333.33</v>
      </c>
      <c r="BA939" s="22">
        <f t="shared" si="42"/>
        <v>833333.33</v>
      </c>
      <c r="BB939" s="22">
        <f t="shared" si="43"/>
        <v>1666666.66</v>
      </c>
      <c r="BC939" s="22">
        <f t="shared" si="44"/>
        <v>2499999.9899999998</v>
      </c>
    </row>
    <row r="940" spans="1:55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48">
        <v>41801</v>
      </c>
      <c r="AF940" s="148">
        <v>49106</v>
      </c>
      <c r="AG940" s="149">
        <v>10000000</v>
      </c>
      <c r="AH940" s="83">
        <v>9.6138888888888889</v>
      </c>
      <c r="AI940" s="83">
        <v>20</v>
      </c>
      <c r="AJ940" s="150">
        <v>8.4500000000000006E-2</v>
      </c>
      <c r="AK940" s="79" t="s">
        <v>651</v>
      </c>
      <c r="AL940" s="79" t="s">
        <v>652</v>
      </c>
      <c r="AM940" s="144">
        <v>0</v>
      </c>
      <c r="AN940" s="144">
        <v>500000</v>
      </c>
      <c r="AO940" s="144">
        <v>0</v>
      </c>
      <c r="AP940" s="144">
        <v>0</v>
      </c>
      <c r="AQ940" s="144">
        <v>0</v>
      </c>
      <c r="AR940" s="144">
        <v>0</v>
      </c>
      <c r="AS940" s="144">
        <v>0</v>
      </c>
      <c r="AT940" s="144">
        <v>500000</v>
      </c>
      <c r="AU940" s="144">
        <v>0</v>
      </c>
      <c r="AV940" s="144">
        <v>0</v>
      </c>
      <c r="AW940" s="144">
        <v>0</v>
      </c>
      <c r="AX940" s="144">
        <v>0</v>
      </c>
      <c r="AY940" s="144">
        <v>0</v>
      </c>
      <c r="AZ940" s="144">
        <v>500000</v>
      </c>
      <c r="BA940" s="22">
        <f t="shared" si="42"/>
        <v>500000</v>
      </c>
      <c r="BB940" s="22">
        <f t="shared" si="43"/>
        <v>1000000</v>
      </c>
      <c r="BC940" s="22">
        <f t="shared" si="44"/>
        <v>1500000</v>
      </c>
    </row>
    <row r="941" spans="1:55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0</v>
      </c>
      <c r="AE941" s="148">
        <v>41802</v>
      </c>
      <c r="AF941" s="148">
        <v>45455</v>
      </c>
      <c r="AG941" s="149">
        <v>5000000</v>
      </c>
      <c r="AH941" s="83">
        <v>0</v>
      </c>
      <c r="AI941" s="83">
        <v>0</v>
      </c>
      <c r="AJ941" s="150">
        <v>6.4000000000000001E-2</v>
      </c>
      <c r="AK941" s="79" t="s">
        <v>651</v>
      </c>
      <c r="AL941" s="79" t="s">
        <v>652</v>
      </c>
      <c r="AM941" s="144">
        <v>0</v>
      </c>
      <c r="AN941" s="144">
        <v>0</v>
      </c>
      <c r="AO941" s="144">
        <v>0</v>
      </c>
      <c r="AP941" s="144">
        <v>0</v>
      </c>
      <c r="AQ941" s="144">
        <v>0</v>
      </c>
      <c r="AR941" s="144">
        <v>0</v>
      </c>
      <c r="AS941" s="144">
        <v>0</v>
      </c>
      <c r="AT941" s="144">
        <v>0</v>
      </c>
      <c r="AU941" s="144">
        <v>0</v>
      </c>
      <c r="AV941" s="144">
        <v>0</v>
      </c>
      <c r="AW941" s="144">
        <v>0</v>
      </c>
      <c r="AX941" s="144">
        <v>0</v>
      </c>
      <c r="AY941" s="144">
        <v>0</v>
      </c>
      <c r="AZ941" s="144">
        <v>0</v>
      </c>
      <c r="BA941" s="22">
        <f t="shared" si="42"/>
        <v>0</v>
      </c>
      <c r="BB941" s="22">
        <f t="shared" si="43"/>
        <v>0</v>
      </c>
      <c r="BC941" s="22">
        <f t="shared" si="44"/>
        <v>0</v>
      </c>
    </row>
    <row r="942" spans="1:55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4166666.66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4166666.66</v>
      </c>
      <c r="AE942" s="148">
        <v>41802</v>
      </c>
      <c r="AF942" s="148">
        <v>47281</v>
      </c>
      <c r="AG942" s="149">
        <v>5000000</v>
      </c>
      <c r="AH942" s="83">
        <v>4.6166666666666663</v>
      </c>
      <c r="AI942" s="83">
        <v>15</v>
      </c>
      <c r="AJ942" s="150">
        <v>7.6999999999999999E-2</v>
      </c>
      <c r="AK942" s="79" t="s">
        <v>651</v>
      </c>
      <c r="AL942" s="79" t="s">
        <v>652</v>
      </c>
      <c r="AM942" s="144">
        <v>0</v>
      </c>
      <c r="AN942" s="144">
        <v>416666.67</v>
      </c>
      <c r="AO942" s="144">
        <v>0</v>
      </c>
      <c r="AP942" s="144">
        <v>0</v>
      </c>
      <c r="AQ942" s="144">
        <v>0</v>
      </c>
      <c r="AR942" s="144">
        <v>0</v>
      </c>
      <c r="AS942" s="144">
        <v>0</v>
      </c>
      <c r="AT942" s="144">
        <v>416666.67</v>
      </c>
      <c r="AU942" s="144">
        <v>0</v>
      </c>
      <c r="AV942" s="144">
        <v>0</v>
      </c>
      <c r="AW942" s="144">
        <v>0</v>
      </c>
      <c r="AX942" s="144">
        <v>0</v>
      </c>
      <c r="AY942" s="144">
        <v>0</v>
      </c>
      <c r="AZ942" s="144">
        <v>416666.67</v>
      </c>
      <c r="BA942" s="22">
        <f t="shared" si="42"/>
        <v>416666.67</v>
      </c>
      <c r="BB942" s="22">
        <f t="shared" si="43"/>
        <v>833333.34</v>
      </c>
      <c r="BC942" s="22">
        <f t="shared" si="44"/>
        <v>1250000.01</v>
      </c>
    </row>
    <row r="943" spans="1:55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48">
        <v>41802</v>
      </c>
      <c r="AF943" s="148">
        <v>49107</v>
      </c>
      <c r="AG943" s="149">
        <v>4500000</v>
      </c>
      <c r="AH943" s="83">
        <v>9.6166666666666671</v>
      </c>
      <c r="AI943" s="83">
        <v>20</v>
      </c>
      <c r="AJ943" s="150">
        <v>8.4500000000000006E-2</v>
      </c>
      <c r="AK943" s="79" t="s">
        <v>651</v>
      </c>
      <c r="AL943" s="79" t="s">
        <v>652</v>
      </c>
      <c r="AM943" s="144">
        <v>0</v>
      </c>
      <c r="AN943" s="144">
        <v>225000</v>
      </c>
      <c r="AO943" s="144">
        <v>0</v>
      </c>
      <c r="AP943" s="144">
        <v>0</v>
      </c>
      <c r="AQ943" s="144">
        <v>0</v>
      </c>
      <c r="AR943" s="144">
        <v>0</v>
      </c>
      <c r="AS943" s="144">
        <v>0</v>
      </c>
      <c r="AT943" s="144">
        <v>225000</v>
      </c>
      <c r="AU943" s="144">
        <v>0</v>
      </c>
      <c r="AV943" s="144">
        <v>0</v>
      </c>
      <c r="AW943" s="144">
        <v>0</v>
      </c>
      <c r="AX943" s="144">
        <v>0</v>
      </c>
      <c r="AY943" s="144">
        <v>0</v>
      </c>
      <c r="AZ943" s="144">
        <v>225000</v>
      </c>
      <c r="BA943" s="22">
        <f t="shared" si="42"/>
        <v>225000</v>
      </c>
      <c r="BB943" s="22">
        <f t="shared" si="43"/>
        <v>450000</v>
      </c>
      <c r="BC943" s="22">
        <f t="shared" si="44"/>
        <v>675000</v>
      </c>
    </row>
    <row r="944" spans="1:55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4166666.66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4166666.66</v>
      </c>
      <c r="AE944" s="148">
        <v>41821</v>
      </c>
      <c r="AF944" s="148">
        <v>47300</v>
      </c>
      <c r="AG944" s="149">
        <v>5000000</v>
      </c>
      <c r="AH944" s="83">
        <v>4.6694444444444443</v>
      </c>
      <c r="AI944" s="83">
        <v>15</v>
      </c>
      <c r="AJ944" s="150">
        <v>7.6999999999999999E-2</v>
      </c>
      <c r="AK944" s="79" t="s">
        <v>651</v>
      </c>
      <c r="AL944" s="79" t="s">
        <v>652</v>
      </c>
      <c r="AM944" s="144">
        <v>0</v>
      </c>
      <c r="AN944" s="144">
        <v>0</v>
      </c>
      <c r="AO944" s="144">
        <v>416666.67</v>
      </c>
      <c r="AP944" s="144">
        <v>0</v>
      </c>
      <c r="AQ944" s="144">
        <v>0</v>
      </c>
      <c r="AR944" s="144">
        <v>0</v>
      </c>
      <c r="AS944" s="144">
        <v>0</v>
      </c>
      <c r="AT944" s="144">
        <v>0</v>
      </c>
      <c r="AU944" s="144">
        <v>416666.67</v>
      </c>
      <c r="AV944" s="144">
        <v>0</v>
      </c>
      <c r="AW944" s="144">
        <v>0</v>
      </c>
      <c r="AX944" s="144">
        <v>0</v>
      </c>
      <c r="AY944" s="144">
        <v>0</v>
      </c>
      <c r="AZ944" s="144">
        <v>0</v>
      </c>
      <c r="BA944" s="22">
        <f t="shared" si="42"/>
        <v>0</v>
      </c>
      <c r="BB944" s="22">
        <f t="shared" si="43"/>
        <v>833333.34</v>
      </c>
      <c r="BC944" s="22">
        <f t="shared" si="44"/>
        <v>833333.34</v>
      </c>
    </row>
    <row r="945" spans="1:55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8">
        <v>41821</v>
      </c>
      <c r="AF945" s="148">
        <v>49126</v>
      </c>
      <c r="AG945" s="149">
        <v>15000000</v>
      </c>
      <c r="AH945" s="83">
        <v>9.6694444444444443</v>
      </c>
      <c r="AI945" s="83">
        <v>20</v>
      </c>
      <c r="AJ945" s="150">
        <v>8.4500000000000006E-2</v>
      </c>
      <c r="AK945" s="79" t="s">
        <v>651</v>
      </c>
      <c r="AL945" s="79" t="s">
        <v>652</v>
      </c>
      <c r="AM945" s="144">
        <v>0</v>
      </c>
      <c r="AN945" s="144">
        <v>0</v>
      </c>
      <c r="AO945" s="144">
        <v>750000</v>
      </c>
      <c r="AP945" s="144">
        <v>0</v>
      </c>
      <c r="AQ945" s="144">
        <v>0</v>
      </c>
      <c r="AR945" s="144">
        <v>0</v>
      </c>
      <c r="AS945" s="144">
        <v>0</v>
      </c>
      <c r="AT945" s="144">
        <v>0</v>
      </c>
      <c r="AU945" s="144">
        <v>750000</v>
      </c>
      <c r="AV945" s="144">
        <v>0</v>
      </c>
      <c r="AW945" s="144">
        <v>0</v>
      </c>
      <c r="AX945" s="144">
        <v>0</v>
      </c>
      <c r="AY945" s="144">
        <v>0</v>
      </c>
      <c r="AZ945" s="144">
        <v>0</v>
      </c>
      <c r="BA945" s="22">
        <f t="shared" si="42"/>
        <v>0</v>
      </c>
      <c r="BB945" s="22">
        <f t="shared" si="43"/>
        <v>1500000</v>
      </c>
      <c r="BC945" s="22">
        <f t="shared" si="44"/>
        <v>1500000</v>
      </c>
    </row>
    <row r="946" spans="1:55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8">
        <v>41837</v>
      </c>
      <c r="AF946" s="148">
        <v>49142</v>
      </c>
      <c r="AG946" s="149">
        <v>10000000</v>
      </c>
      <c r="AH946" s="83">
        <v>9.7138888888888886</v>
      </c>
      <c r="AI946" s="83">
        <v>20</v>
      </c>
      <c r="AJ946" s="150">
        <v>8.4500000000000006E-2</v>
      </c>
      <c r="AK946" s="79" t="s">
        <v>651</v>
      </c>
      <c r="AL946" s="79" t="s">
        <v>652</v>
      </c>
      <c r="AM946" s="144">
        <v>0</v>
      </c>
      <c r="AN946" s="144">
        <v>0</v>
      </c>
      <c r="AO946" s="144">
        <v>500000</v>
      </c>
      <c r="AP946" s="144">
        <v>0</v>
      </c>
      <c r="AQ946" s="144">
        <v>0</v>
      </c>
      <c r="AR946" s="144">
        <v>0</v>
      </c>
      <c r="AS946" s="144">
        <v>0</v>
      </c>
      <c r="AT946" s="144">
        <v>0</v>
      </c>
      <c r="AU946" s="144">
        <v>500000</v>
      </c>
      <c r="AV946" s="144">
        <v>0</v>
      </c>
      <c r="AW946" s="144">
        <v>0</v>
      </c>
      <c r="AX946" s="144">
        <v>0</v>
      </c>
      <c r="AY946" s="144">
        <v>0</v>
      </c>
      <c r="AZ946" s="144">
        <v>0</v>
      </c>
      <c r="BA946" s="22">
        <f t="shared" si="42"/>
        <v>0</v>
      </c>
      <c r="BB946" s="22">
        <f t="shared" si="43"/>
        <v>1000000</v>
      </c>
      <c r="BC946" s="22">
        <f t="shared" si="44"/>
        <v>1000000</v>
      </c>
    </row>
    <row r="947" spans="1:55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5833333.3399999999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5833333.3399999999</v>
      </c>
      <c r="AE947" s="148">
        <v>41892</v>
      </c>
      <c r="AF947" s="148">
        <v>47371</v>
      </c>
      <c r="AG947" s="149">
        <v>7000000</v>
      </c>
      <c r="AH947" s="83">
        <v>4.8611111111111107</v>
      </c>
      <c r="AI947" s="83">
        <v>15</v>
      </c>
      <c r="AJ947" s="150">
        <v>7.6999999999999999E-2</v>
      </c>
      <c r="AK947" s="79" t="s">
        <v>651</v>
      </c>
      <c r="AL947" s="79" t="s">
        <v>652</v>
      </c>
      <c r="AM947" s="144">
        <v>0</v>
      </c>
      <c r="AN947" s="144">
        <v>0</v>
      </c>
      <c r="AO947" s="144">
        <v>0</v>
      </c>
      <c r="AP947" s="144">
        <v>0</v>
      </c>
      <c r="AQ947" s="144">
        <v>583333.32999999996</v>
      </c>
      <c r="AR947" s="144">
        <v>0</v>
      </c>
      <c r="AS947" s="144">
        <v>0</v>
      </c>
      <c r="AT947" s="144">
        <v>0</v>
      </c>
      <c r="AU947" s="144">
        <v>0</v>
      </c>
      <c r="AV947" s="144">
        <v>0</v>
      </c>
      <c r="AW947" s="144">
        <v>583333.32999999996</v>
      </c>
      <c r="AX947" s="144">
        <v>0</v>
      </c>
      <c r="AY947" s="144">
        <v>0</v>
      </c>
      <c r="AZ947" s="144">
        <v>0</v>
      </c>
      <c r="BA947" s="22">
        <f t="shared" si="42"/>
        <v>0</v>
      </c>
      <c r="BB947" s="22">
        <f t="shared" si="43"/>
        <v>1166666.6599999999</v>
      </c>
      <c r="BC947" s="22">
        <f t="shared" si="44"/>
        <v>1166666.6599999999</v>
      </c>
    </row>
    <row r="948" spans="1:55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48">
        <v>41892</v>
      </c>
      <c r="AF948" s="148">
        <v>49197</v>
      </c>
      <c r="AG948" s="149">
        <v>7000000</v>
      </c>
      <c r="AH948" s="83">
        <v>9.8611111111111107</v>
      </c>
      <c r="AI948" s="83">
        <v>20</v>
      </c>
      <c r="AJ948" s="150">
        <v>8.4500000000000006E-2</v>
      </c>
      <c r="AK948" s="79" t="s">
        <v>651</v>
      </c>
      <c r="AL948" s="79" t="s">
        <v>652</v>
      </c>
      <c r="AM948" s="144">
        <v>0</v>
      </c>
      <c r="AN948" s="144">
        <v>0</v>
      </c>
      <c r="AO948" s="144">
        <v>0</v>
      </c>
      <c r="AP948" s="144">
        <v>0</v>
      </c>
      <c r="AQ948" s="144">
        <v>350000</v>
      </c>
      <c r="AR948" s="144">
        <v>0</v>
      </c>
      <c r="AS948" s="144">
        <v>0</v>
      </c>
      <c r="AT948" s="144">
        <v>0</v>
      </c>
      <c r="AU948" s="144">
        <v>0</v>
      </c>
      <c r="AV948" s="144">
        <v>0</v>
      </c>
      <c r="AW948" s="144">
        <v>350000</v>
      </c>
      <c r="AX948" s="144">
        <v>0</v>
      </c>
      <c r="AY948" s="144">
        <v>0</v>
      </c>
      <c r="AZ948" s="144">
        <v>0</v>
      </c>
      <c r="BA948" s="22">
        <f t="shared" si="42"/>
        <v>0</v>
      </c>
      <c r="BB948" s="22">
        <f t="shared" si="43"/>
        <v>700000</v>
      </c>
      <c r="BC948" s="22">
        <f t="shared" si="44"/>
        <v>700000</v>
      </c>
    </row>
    <row r="949" spans="1:55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3333333.34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3333333.34</v>
      </c>
      <c r="AE949" s="148">
        <v>41912</v>
      </c>
      <c r="AF949" s="148">
        <v>47391</v>
      </c>
      <c r="AG949" s="149">
        <v>4000000</v>
      </c>
      <c r="AH949" s="83">
        <v>4.916666666666667</v>
      </c>
      <c r="AI949" s="83">
        <v>15</v>
      </c>
      <c r="AJ949" s="150">
        <v>7.6999999999999999E-2</v>
      </c>
      <c r="AK949" s="79" t="s">
        <v>651</v>
      </c>
      <c r="AL949" s="79" t="s">
        <v>652</v>
      </c>
      <c r="AM949" s="144">
        <v>0</v>
      </c>
      <c r="AN949" s="144">
        <v>0</v>
      </c>
      <c r="AO949" s="144">
        <v>0</v>
      </c>
      <c r="AP949" s="144">
        <v>0</v>
      </c>
      <c r="AQ949" s="144">
        <v>333333.33</v>
      </c>
      <c r="AR949" s="144">
        <v>0</v>
      </c>
      <c r="AS949" s="144">
        <v>0</v>
      </c>
      <c r="AT949" s="144">
        <v>0</v>
      </c>
      <c r="AU949" s="144">
        <v>0</v>
      </c>
      <c r="AV949" s="144">
        <v>0</v>
      </c>
      <c r="AW949" s="144">
        <v>333333.33</v>
      </c>
      <c r="AX949" s="144">
        <v>0</v>
      </c>
      <c r="AY949" s="144">
        <v>0</v>
      </c>
      <c r="AZ949" s="144">
        <v>0</v>
      </c>
      <c r="BA949" s="22">
        <f t="shared" si="42"/>
        <v>0</v>
      </c>
      <c r="BB949" s="22">
        <f t="shared" si="43"/>
        <v>666666.66</v>
      </c>
      <c r="BC949" s="22">
        <f t="shared" si="44"/>
        <v>666666.66</v>
      </c>
    </row>
    <row r="950" spans="1:55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48">
        <v>41912</v>
      </c>
      <c r="AF950" s="148">
        <v>49217</v>
      </c>
      <c r="AG950" s="149">
        <v>4000000</v>
      </c>
      <c r="AH950" s="83">
        <v>9.9166666666666661</v>
      </c>
      <c r="AI950" s="83">
        <v>20</v>
      </c>
      <c r="AJ950" s="150">
        <v>8.4500000000000006E-2</v>
      </c>
      <c r="AK950" s="79" t="s">
        <v>651</v>
      </c>
      <c r="AL950" s="79" t="s">
        <v>652</v>
      </c>
      <c r="AM950" s="144">
        <v>0</v>
      </c>
      <c r="AN950" s="144">
        <v>0</v>
      </c>
      <c r="AO950" s="144">
        <v>0</v>
      </c>
      <c r="AP950" s="144">
        <v>0</v>
      </c>
      <c r="AQ950" s="144">
        <v>200000</v>
      </c>
      <c r="AR950" s="144">
        <v>0</v>
      </c>
      <c r="AS950" s="144">
        <v>0</v>
      </c>
      <c r="AT950" s="144">
        <v>0</v>
      </c>
      <c r="AU950" s="144">
        <v>0</v>
      </c>
      <c r="AV950" s="144">
        <v>0</v>
      </c>
      <c r="AW950" s="144">
        <v>200000</v>
      </c>
      <c r="AX950" s="144">
        <v>0</v>
      </c>
      <c r="AY950" s="144">
        <v>0</v>
      </c>
      <c r="AZ950" s="144">
        <v>0</v>
      </c>
      <c r="BA950" s="22">
        <f t="shared" si="42"/>
        <v>0</v>
      </c>
      <c r="BB950" s="22">
        <f t="shared" si="43"/>
        <v>400000</v>
      </c>
      <c r="BC950" s="22">
        <f t="shared" si="44"/>
        <v>400000</v>
      </c>
    </row>
    <row r="951" spans="1:55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6697586.3000000035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6697586.3000000035</v>
      </c>
      <c r="AE951" s="148">
        <v>42802</v>
      </c>
      <c r="AF951" s="148">
        <v>45724</v>
      </c>
      <c r="AG951" s="149">
        <v>40185517.75</v>
      </c>
      <c r="AH951" s="83">
        <v>0.35555555555555557</v>
      </c>
      <c r="AI951" s="83">
        <v>8</v>
      </c>
      <c r="AJ951" s="150">
        <v>5.8000000000000003E-2</v>
      </c>
      <c r="AK951" s="79" t="s">
        <v>651</v>
      </c>
      <c r="AL951" s="79" t="s">
        <v>652</v>
      </c>
      <c r="AM951" s="144">
        <v>0</v>
      </c>
      <c r="AN951" s="144">
        <v>0</v>
      </c>
      <c r="AO951" s="144">
        <v>0</v>
      </c>
      <c r="AP951" s="144">
        <v>0</v>
      </c>
      <c r="AQ951" s="144">
        <v>6697586.2999999998</v>
      </c>
      <c r="AR951" s="144">
        <v>0</v>
      </c>
      <c r="AS951" s="144">
        <v>0</v>
      </c>
      <c r="AT951" s="144">
        <v>0</v>
      </c>
      <c r="AU951" s="144">
        <v>0</v>
      </c>
      <c r="AV951" s="144">
        <v>0</v>
      </c>
      <c r="AW951" s="144">
        <v>0</v>
      </c>
      <c r="AX951" s="144">
        <v>0</v>
      </c>
      <c r="AY951" s="144">
        <v>0</v>
      </c>
      <c r="AZ951" s="144">
        <v>0</v>
      </c>
      <c r="BA951" s="22">
        <f t="shared" si="42"/>
        <v>0</v>
      </c>
      <c r="BB951" s="22">
        <f t="shared" si="43"/>
        <v>6697586.2999999998</v>
      </c>
      <c r="BC951" s="22">
        <f t="shared" si="44"/>
        <v>6697586.2999999998</v>
      </c>
    </row>
    <row r="952" spans="1:55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44723613.310000017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44723613.310000017</v>
      </c>
      <c r="AE952" s="148">
        <v>42802</v>
      </c>
      <c r="AF952" s="148">
        <v>46454</v>
      </c>
      <c r="AG952" s="149">
        <v>89447226.609999999</v>
      </c>
      <c r="AH952" s="83">
        <v>2.3555555555555556</v>
      </c>
      <c r="AI952" s="83">
        <v>10</v>
      </c>
      <c r="AJ952" s="150">
        <v>6.4000000000000001E-2</v>
      </c>
      <c r="AK952" s="79" t="s">
        <v>651</v>
      </c>
      <c r="AL952" s="79" t="s">
        <v>652</v>
      </c>
      <c r="AM952" s="144">
        <v>0</v>
      </c>
      <c r="AN952" s="144">
        <v>0</v>
      </c>
      <c r="AO952" s="144">
        <v>0</v>
      </c>
      <c r="AP952" s="144">
        <v>0</v>
      </c>
      <c r="AQ952" s="144">
        <v>8944722.6600000001</v>
      </c>
      <c r="AR952" s="144">
        <v>0</v>
      </c>
      <c r="AS952" s="144">
        <v>0</v>
      </c>
      <c r="AT952" s="144">
        <v>0</v>
      </c>
      <c r="AU952" s="144">
        <v>0</v>
      </c>
      <c r="AV952" s="144">
        <v>0</v>
      </c>
      <c r="AW952" s="144">
        <v>8944722.6600000001</v>
      </c>
      <c r="AX952" s="144">
        <v>0</v>
      </c>
      <c r="AY952" s="144">
        <v>0</v>
      </c>
      <c r="AZ952" s="144">
        <v>0</v>
      </c>
      <c r="BA952" s="22">
        <f t="shared" si="42"/>
        <v>0</v>
      </c>
      <c r="BB952" s="22">
        <f t="shared" si="43"/>
        <v>17889445.32</v>
      </c>
      <c r="BC952" s="22">
        <f t="shared" si="44"/>
        <v>17889445.32</v>
      </c>
    </row>
    <row r="953" spans="1:55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48">
        <v>44291</v>
      </c>
      <c r="AF953" s="148">
        <v>45387</v>
      </c>
      <c r="AG953" s="149">
        <v>6108929.6200000001</v>
      </c>
      <c r="AH953" s="83">
        <v>0</v>
      </c>
      <c r="AI953" s="83">
        <v>0</v>
      </c>
      <c r="AJ953" s="150">
        <v>6.1652999999999999E-2</v>
      </c>
      <c r="AK953" s="79" t="s">
        <v>651</v>
      </c>
      <c r="AL953" s="79" t="s">
        <v>652</v>
      </c>
      <c r="AM953" s="144">
        <v>0</v>
      </c>
      <c r="AN953" s="144">
        <v>0</v>
      </c>
      <c r="AO953" s="144">
        <v>0</v>
      </c>
      <c r="AP953" s="144">
        <v>0</v>
      </c>
      <c r="AQ953" s="144">
        <v>0</v>
      </c>
      <c r="AR953" s="144">
        <v>0</v>
      </c>
      <c r="AS953" s="144">
        <v>0</v>
      </c>
      <c r="AT953" s="144">
        <v>0</v>
      </c>
      <c r="AU953" s="144">
        <v>0</v>
      </c>
      <c r="AV953" s="144">
        <v>0</v>
      </c>
      <c r="AW953" s="144">
        <v>0</v>
      </c>
      <c r="AX953" s="144">
        <v>0</v>
      </c>
      <c r="AY953" s="144">
        <v>0</v>
      </c>
      <c r="AZ953" s="144">
        <v>0</v>
      </c>
      <c r="BA953" s="22">
        <f t="shared" si="42"/>
        <v>0</v>
      </c>
      <c r="BB953" s="22">
        <f t="shared" si="43"/>
        <v>0</v>
      </c>
      <c r="BC953" s="22">
        <f t="shared" si="44"/>
        <v>0</v>
      </c>
    </row>
    <row r="954" spans="1:55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48">
        <v>44291</v>
      </c>
      <c r="AF954" s="148">
        <v>45387</v>
      </c>
      <c r="AG954" s="149">
        <v>1635598.57</v>
      </c>
      <c r="AH954" s="83">
        <v>0</v>
      </c>
      <c r="AI954" s="83">
        <v>0</v>
      </c>
      <c r="AJ954" s="150">
        <v>6.1652999999999999E-2</v>
      </c>
      <c r="AK954" s="79" t="s">
        <v>651</v>
      </c>
      <c r="AL954" s="79" t="s">
        <v>652</v>
      </c>
      <c r="AM954" s="144">
        <v>0</v>
      </c>
      <c r="AN954" s="144">
        <v>0</v>
      </c>
      <c r="AO954" s="144">
        <v>0</v>
      </c>
      <c r="AP954" s="144">
        <v>0</v>
      </c>
      <c r="AQ954" s="144">
        <v>0</v>
      </c>
      <c r="AR954" s="144">
        <v>0</v>
      </c>
      <c r="AS954" s="144">
        <v>0</v>
      </c>
      <c r="AT954" s="144">
        <v>0</v>
      </c>
      <c r="AU954" s="144">
        <v>0</v>
      </c>
      <c r="AV954" s="144">
        <v>0</v>
      </c>
      <c r="AW954" s="144">
        <v>0</v>
      </c>
      <c r="AX954" s="144">
        <v>0</v>
      </c>
      <c r="AY954" s="144">
        <v>0</v>
      </c>
      <c r="AZ954" s="144">
        <v>0</v>
      </c>
      <c r="BA954" s="22">
        <f t="shared" si="42"/>
        <v>0</v>
      </c>
      <c r="BB954" s="22">
        <f t="shared" si="43"/>
        <v>0</v>
      </c>
      <c r="BC954" s="22">
        <f t="shared" si="44"/>
        <v>0</v>
      </c>
    </row>
    <row r="955" spans="1:55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50974.57</v>
      </c>
      <c r="AA955" s="77">
        <v>0</v>
      </c>
      <c r="AB955" s="77">
        <v>0</v>
      </c>
      <c r="AC955" s="77">
        <v>0</v>
      </c>
      <c r="AD955" s="77">
        <v>1429962.1</v>
      </c>
      <c r="AE955" s="148">
        <v>44291</v>
      </c>
      <c r="AF955" s="148">
        <v>46117</v>
      </c>
      <c r="AG955" s="149">
        <v>1429962.1</v>
      </c>
      <c r="AH955" s="83">
        <v>1.4305555555555556</v>
      </c>
      <c r="AI955" s="83">
        <v>5</v>
      </c>
      <c r="AJ955" s="150">
        <v>7.1294999999999997E-2</v>
      </c>
      <c r="AK955" s="79" t="s">
        <v>651</v>
      </c>
      <c r="AL955" s="79" t="s">
        <v>652</v>
      </c>
      <c r="AM955" s="144">
        <v>0</v>
      </c>
      <c r="AN955" s="144">
        <v>0</v>
      </c>
      <c r="AO955" s="144">
        <v>0</v>
      </c>
      <c r="AP955" s="144">
        <v>0</v>
      </c>
      <c r="AQ955" s="144">
        <v>0</v>
      </c>
      <c r="AR955" s="144">
        <v>0</v>
      </c>
      <c r="AS955" s="144">
        <v>0</v>
      </c>
      <c r="AT955" s="144">
        <v>0</v>
      </c>
      <c r="AU955" s="144">
        <v>0</v>
      </c>
      <c r="AV955" s="144">
        <v>0</v>
      </c>
      <c r="AW955" s="144">
        <v>0</v>
      </c>
      <c r="AX955" s="144">
        <v>0</v>
      </c>
      <c r="AY955" s="144">
        <v>0</v>
      </c>
      <c r="AZ955" s="144">
        <v>0</v>
      </c>
      <c r="BA955" s="22">
        <f t="shared" si="42"/>
        <v>0</v>
      </c>
      <c r="BB955" s="22">
        <f t="shared" si="43"/>
        <v>0</v>
      </c>
      <c r="BC955" s="22">
        <f t="shared" si="44"/>
        <v>0</v>
      </c>
    </row>
    <row r="956" spans="1:55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8">
        <v>44050</v>
      </c>
      <c r="AF956" s="148">
        <v>45876</v>
      </c>
      <c r="AG956" s="149">
        <v>953731.85</v>
      </c>
      <c r="AH956" s="83">
        <v>0.76944444444444449</v>
      </c>
      <c r="AI956" s="83">
        <v>5</v>
      </c>
      <c r="AJ956" s="150">
        <v>7.1294999999999997E-2</v>
      </c>
      <c r="AK956" s="79" t="s">
        <v>651</v>
      </c>
      <c r="AL956" s="79" t="s">
        <v>652</v>
      </c>
      <c r="AM956" s="144">
        <v>0</v>
      </c>
      <c r="AN956" s="144">
        <v>0</v>
      </c>
      <c r="AO956" s="144">
        <v>0</v>
      </c>
      <c r="AP956" s="144">
        <v>0</v>
      </c>
      <c r="AQ956" s="144">
        <v>0</v>
      </c>
      <c r="AR956" s="144">
        <v>0</v>
      </c>
      <c r="AS956" s="144">
        <v>0</v>
      </c>
      <c r="AT956" s="144">
        <v>0</v>
      </c>
      <c r="AU956" s="144">
        <v>0</v>
      </c>
      <c r="AV956" s="144">
        <v>953731.85</v>
      </c>
      <c r="AW956" s="144">
        <v>0</v>
      </c>
      <c r="AX956" s="144">
        <v>0</v>
      </c>
      <c r="AY956" s="144">
        <v>0</v>
      </c>
      <c r="AZ956" s="144">
        <v>0</v>
      </c>
      <c r="BA956" s="22">
        <f t="shared" si="42"/>
        <v>0</v>
      </c>
      <c r="BB956" s="22">
        <f t="shared" si="43"/>
        <v>953731.85</v>
      </c>
      <c r="BC956" s="22">
        <f t="shared" si="44"/>
        <v>953731.85</v>
      </c>
    </row>
    <row r="957" spans="1:55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48">
        <v>44291</v>
      </c>
      <c r="AF957" s="148">
        <v>45387</v>
      </c>
      <c r="AG957" s="149">
        <v>1249416.17</v>
      </c>
      <c r="AH957" s="83">
        <v>0</v>
      </c>
      <c r="AI957" s="83">
        <v>0</v>
      </c>
      <c r="AJ957" s="150">
        <v>6.1652999999999999E-2</v>
      </c>
      <c r="AK957" s="79" t="s">
        <v>651</v>
      </c>
      <c r="AL957" s="79" t="s">
        <v>652</v>
      </c>
      <c r="AM957" s="144">
        <v>0</v>
      </c>
      <c r="AN957" s="144">
        <v>0</v>
      </c>
      <c r="AO957" s="144">
        <v>0</v>
      </c>
      <c r="AP957" s="144">
        <v>0</v>
      </c>
      <c r="AQ957" s="144">
        <v>0</v>
      </c>
      <c r="AR957" s="144">
        <v>0</v>
      </c>
      <c r="AS957" s="144">
        <v>0</v>
      </c>
      <c r="AT957" s="144">
        <v>0</v>
      </c>
      <c r="AU957" s="144">
        <v>0</v>
      </c>
      <c r="AV957" s="144">
        <v>0</v>
      </c>
      <c r="AW957" s="144">
        <v>0</v>
      </c>
      <c r="AX957" s="144">
        <v>0</v>
      </c>
      <c r="AY957" s="144">
        <v>0</v>
      </c>
      <c r="AZ957" s="144">
        <v>0</v>
      </c>
      <c r="BA957" s="22">
        <f t="shared" si="42"/>
        <v>0</v>
      </c>
      <c r="BB957" s="22">
        <f t="shared" si="43"/>
        <v>0</v>
      </c>
      <c r="BC957" s="22">
        <f t="shared" si="44"/>
        <v>0</v>
      </c>
    </row>
    <row r="958" spans="1:55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38961.14</v>
      </c>
      <c r="AA958" s="77">
        <v>0</v>
      </c>
      <c r="AB958" s="77">
        <v>0</v>
      </c>
      <c r="AC958" s="77">
        <v>0</v>
      </c>
      <c r="AD958" s="77">
        <v>1092955.8</v>
      </c>
      <c r="AE958" s="148">
        <v>44291</v>
      </c>
      <c r="AF958" s="148">
        <v>46117</v>
      </c>
      <c r="AG958" s="149">
        <v>1092955.8</v>
      </c>
      <c r="AH958" s="83">
        <v>1.4305555555555556</v>
      </c>
      <c r="AI958" s="83">
        <v>5</v>
      </c>
      <c r="AJ958" s="150">
        <v>7.1294999999999997E-2</v>
      </c>
      <c r="AK958" s="79" t="s">
        <v>651</v>
      </c>
      <c r="AL958" s="79" t="s">
        <v>652</v>
      </c>
      <c r="AM958" s="144">
        <v>0</v>
      </c>
      <c r="AN958" s="144">
        <v>0</v>
      </c>
      <c r="AO958" s="144">
        <v>0</v>
      </c>
      <c r="AP958" s="144">
        <v>0</v>
      </c>
      <c r="AQ958" s="144">
        <v>0</v>
      </c>
      <c r="AR958" s="144">
        <v>0</v>
      </c>
      <c r="AS958" s="144">
        <v>0</v>
      </c>
      <c r="AT958" s="144">
        <v>0</v>
      </c>
      <c r="AU958" s="144">
        <v>0</v>
      </c>
      <c r="AV958" s="144">
        <v>0</v>
      </c>
      <c r="AW958" s="144">
        <v>0</v>
      </c>
      <c r="AX958" s="144">
        <v>0</v>
      </c>
      <c r="AY958" s="144">
        <v>0</v>
      </c>
      <c r="AZ958" s="144">
        <v>0</v>
      </c>
      <c r="BA958" s="22">
        <f t="shared" si="42"/>
        <v>0</v>
      </c>
      <c r="BB958" s="22">
        <f t="shared" si="43"/>
        <v>0</v>
      </c>
      <c r="BC958" s="22">
        <f t="shared" si="44"/>
        <v>0</v>
      </c>
    </row>
    <row r="959" spans="1:55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8">
        <v>44050</v>
      </c>
      <c r="AF959" s="148">
        <v>45876</v>
      </c>
      <c r="AG959" s="149">
        <v>1005351.73</v>
      </c>
      <c r="AH959" s="83">
        <v>0.76944444444444449</v>
      </c>
      <c r="AI959" s="83">
        <v>5</v>
      </c>
      <c r="AJ959" s="150">
        <v>7.1294999999999997E-2</v>
      </c>
      <c r="AK959" s="79" t="s">
        <v>651</v>
      </c>
      <c r="AL959" s="79" t="s">
        <v>652</v>
      </c>
      <c r="AM959" s="144">
        <v>0</v>
      </c>
      <c r="AN959" s="144">
        <v>0</v>
      </c>
      <c r="AO959" s="144">
        <v>0</v>
      </c>
      <c r="AP959" s="144">
        <v>0</v>
      </c>
      <c r="AQ959" s="144">
        <v>0</v>
      </c>
      <c r="AR959" s="144">
        <v>0</v>
      </c>
      <c r="AS959" s="144">
        <v>0</v>
      </c>
      <c r="AT959" s="144">
        <v>0</v>
      </c>
      <c r="AU959" s="144">
        <v>0</v>
      </c>
      <c r="AV959" s="144">
        <v>1005351.73</v>
      </c>
      <c r="AW959" s="144">
        <v>0</v>
      </c>
      <c r="AX959" s="144">
        <v>0</v>
      </c>
      <c r="AY959" s="144">
        <v>0</v>
      </c>
      <c r="AZ959" s="144">
        <v>0</v>
      </c>
      <c r="BA959" s="22">
        <f t="shared" si="42"/>
        <v>0</v>
      </c>
      <c r="BB959" s="22">
        <f t="shared" si="43"/>
        <v>1005351.73</v>
      </c>
      <c r="BC959" s="22">
        <f t="shared" si="44"/>
        <v>1005351.73</v>
      </c>
    </row>
    <row r="960" spans="1:55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48">
        <v>44291</v>
      </c>
      <c r="AF960" s="148">
        <v>45387</v>
      </c>
      <c r="AG960" s="149">
        <v>754007.98</v>
      </c>
      <c r="AH960" s="83">
        <v>0</v>
      </c>
      <c r="AI960" s="83">
        <v>0</v>
      </c>
      <c r="AJ960" s="150">
        <v>6.1652999999999999E-2</v>
      </c>
      <c r="AK960" s="79" t="s">
        <v>651</v>
      </c>
      <c r="AL960" s="79" t="s">
        <v>652</v>
      </c>
      <c r="AM960" s="144">
        <v>0</v>
      </c>
      <c r="AN960" s="144">
        <v>0</v>
      </c>
      <c r="AO960" s="144">
        <v>0</v>
      </c>
      <c r="AP960" s="144">
        <v>0</v>
      </c>
      <c r="AQ960" s="144">
        <v>0</v>
      </c>
      <c r="AR960" s="144">
        <v>0</v>
      </c>
      <c r="AS960" s="144">
        <v>0</v>
      </c>
      <c r="AT960" s="144">
        <v>0</v>
      </c>
      <c r="AU960" s="144">
        <v>0</v>
      </c>
      <c r="AV960" s="144">
        <v>0</v>
      </c>
      <c r="AW960" s="144">
        <v>0</v>
      </c>
      <c r="AX960" s="144">
        <v>0</v>
      </c>
      <c r="AY960" s="144">
        <v>0</v>
      </c>
      <c r="AZ960" s="144">
        <v>0</v>
      </c>
      <c r="BA960" s="22">
        <f t="shared" si="42"/>
        <v>0</v>
      </c>
      <c r="BB960" s="22">
        <f t="shared" si="43"/>
        <v>0</v>
      </c>
      <c r="BC960" s="22">
        <f t="shared" si="44"/>
        <v>0</v>
      </c>
    </row>
    <row r="961" spans="1:55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23511.98</v>
      </c>
      <c r="AA961" s="77">
        <v>0</v>
      </c>
      <c r="AB961" s="77">
        <v>0</v>
      </c>
      <c r="AC961" s="77">
        <v>0</v>
      </c>
      <c r="AD961" s="77">
        <v>659568.88</v>
      </c>
      <c r="AE961" s="148">
        <v>44291</v>
      </c>
      <c r="AF961" s="148">
        <v>46117</v>
      </c>
      <c r="AG961" s="149">
        <v>659568.88</v>
      </c>
      <c r="AH961" s="83">
        <v>1.4305555555555556</v>
      </c>
      <c r="AI961" s="83">
        <v>5</v>
      </c>
      <c r="AJ961" s="150">
        <v>7.1294999999999997E-2</v>
      </c>
      <c r="AK961" s="79" t="s">
        <v>651</v>
      </c>
      <c r="AL961" s="79" t="s">
        <v>652</v>
      </c>
      <c r="AM961" s="144">
        <v>0</v>
      </c>
      <c r="AN961" s="144">
        <v>0</v>
      </c>
      <c r="AO961" s="144">
        <v>0</v>
      </c>
      <c r="AP961" s="144">
        <v>0</v>
      </c>
      <c r="AQ961" s="144">
        <v>0</v>
      </c>
      <c r="AR961" s="144">
        <v>0</v>
      </c>
      <c r="AS961" s="144">
        <v>0</v>
      </c>
      <c r="AT961" s="144">
        <v>0</v>
      </c>
      <c r="AU961" s="144">
        <v>0</v>
      </c>
      <c r="AV961" s="144">
        <v>0</v>
      </c>
      <c r="AW961" s="144">
        <v>0</v>
      </c>
      <c r="AX961" s="144">
        <v>0</v>
      </c>
      <c r="AY961" s="144">
        <v>0</v>
      </c>
      <c r="AZ961" s="144">
        <v>0</v>
      </c>
      <c r="BA961" s="22">
        <f t="shared" si="42"/>
        <v>0</v>
      </c>
      <c r="BB961" s="22">
        <f t="shared" si="43"/>
        <v>0</v>
      </c>
      <c r="BC961" s="22">
        <f t="shared" si="44"/>
        <v>0</v>
      </c>
    </row>
    <row r="962" spans="1:55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48">
        <v>44291</v>
      </c>
      <c r="AF962" s="148">
        <v>45387</v>
      </c>
      <c r="AG962" s="149">
        <v>403792.11</v>
      </c>
      <c r="AH962" s="83">
        <v>0</v>
      </c>
      <c r="AI962" s="83">
        <v>0</v>
      </c>
      <c r="AJ962" s="150">
        <v>6.1652999999999999E-2</v>
      </c>
      <c r="AK962" s="79" t="s">
        <v>651</v>
      </c>
      <c r="AL962" s="79" t="s">
        <v>652</v>
      </c>
      <c r="AM962" s="144">
        <v>0</v>
      </c>
      <c r="AN962" s="144">
        <v>0</v>
      </c>
      <c r="AO962" s="144">
        <v>0</v>
      </c>
      <c r="AP962" s="144">
        <v>0</v>
      </c>
      <c r="AQ962" s="144">
        <v>0</v>
      </c>
      <c r="AR962" s="144">
        <v>0</v>
      </c>
      <c r="AS962" s="144">
        <v>0</v>
      </c>
      <c r="AT962" s="144">
        <v>0</v>
      </c>
      <c r="AU962" s="144">
        <v>0</v>
      </c>
      <c r="AV962" s="144">
        <v>0</v>
      </c>
      <c r="AW962" s="144">
        <v>0</v>
      </c>
      <c r="AX962" s="144">
        <v>0</v>
      </c>
      <c r="AY962" s="144">
        <v>0</v>
      </c>
      <c r="AZ962" s="144">
        <v>0</v>
      </c>
      <c r="BA962" s="22">
        <f t="shared" si="42"/>
        <v>0</v>
      </c>
      <c r="BB962" s="22">
        <f t="shared" si="43"/>
        <v>0</v>
      </c>
      <c r="BC962" s="22">
        <f t="shared" si="44"/>
        <v>0</v>
      </c>
    </row>
    <row r="963" spans="1:55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12587.4</v>
      </c>
      <c r="AA963" s="77">
        <v>0</v>
      </c>
      <c r="AB963" s="77">
        <v>0</v>
      </c>
      <c r="AC963" s="77">
        <v>0</v>
      </c>
      <c r="AD963" s="77">
        <v>353107.51</v>
      </c>
      <c r="AE963" s="148">
        <v>44291</v>
      </c>
      <c r="AF963" s="148">
        <v>46117</v>
      </c>
      <c r="AG963" s="149">
        <v>353107.51</v>
      </c>
      <c r="AH963" s="83">
        <v>1.4305555555555556</v>
      </c>
      <c r="AI963" s="83">
        <v>5</v>
      </c>
      <c r="AJ963" s="150">
        <v>7.1294999999999997E-2</v>
      </c>
      <c r="AK963" s="79" t="s">
        <v>651</v>
      </c>
      <c r="AL963" s="79" t="s">
        <v>652</v>
      </c>
      <c r="AM963" s="144">
        <v>0</v>
      </c>
      <c r="AN963" s="144">
        <v>0</v>
      </c>
      <c r="AO963" s="144">
        <v>0</v>
      </c>
      <c r="AP963" s="144">
        <v>0</v>
      </c>
      <c r="AQ963" s="144">
        <v>0</v>
      </c>
      <c r="AR963" s="144">
        <v>0</v>
      </c>
      <c r="AS963" s="144">
        <v>0</v>
      </c>
      <c r="AT963" s="144">
        <v>0</v>
      </c>
      <c r="AU963" s="144">
        <v>0</v>
      </c>
      <c r="AV963" s="144">
        <v>0</v>
      </c>
      <c r="AW963" s="144">
        <v>0</v>
      </c>
      <c r="AX963" s="144">
        <v>0</v>
      </c>
      <c r="AY963" s="144">
        <v>0</v>
      </c>
      <c r="AZ963" s="144">
        <v>0</v>
      </c>
      <c r="BA963" s="22">
        <f t="shared" ref="BA963:BA1026" si="45">SUM(AM963:AN963)</f>
        <v>0</v>
      </c>
      <c r="BB963" s="22">
        <f t="shared" si="43"/>
        <v>0</v>
      </c>
      <c r="BC963" s="22">
        <f t="shared" si="44"/>
        <v>0</v>
      </c>
    </row>
    <row r="964" spans="1:55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8">
        <v>44050</v>
      </c>
      <c r="AF964" s="148">
        <v>45876</v>
      </c>
      <c r="AG964" s="149">
        <v>170600.99</v>
      </c>
      <c r="AH964" s="83">
        <v>0.76944444444444449</v>
      </c>
      <c r="AI964" s="83">
        <v>5</v>
      </c>
      <c r="AJ964" s="150">
        <v>7.1294999999999997E-2</v>
      </c>
      <c r="AK964" s="79" t="s">
        <v>651</v>
      </c>
      <c r="AL964" s="79" t="s">
        <v>652</v>
      </c>
      <c r="AM964" s="144">
        <v>0</v>
      </c>
      <c r="AN964" s="144">
        <v>0</v>
      </c>
      <c r="AO964" s="144">
        <v>0</v>
      </c>
      <c r="AP964" s="144">
        <v>0</v>
      </c>
      <c r="AQ964" s="144">
        <v>0</v>
      </c>
      <c r="AR964" s="144">
        <v>0</v>
      </c>
      <c r="AS964" s="144">
        <v>0</v>
      </c>
      <c r="AT964" s="144">
        <v>0</v>
      </c>
      <c r="AU964" s="144">
        <v>0</v>
      </c>
      <c r="AV964" s="144">
        <v>170600.99</v>
      </c>
      <c r="AW964" s="144">
        <v>0</v>
      </c>
      <c r="AX964" s="144">
        <v>0</v>
      </c>
      <c r="AY964" s="144">
        <v>0</v>
      </c>
      <c r="AZ964" s="144">
        <v>0</v>
      </c>
      <c r="BA964" s="22">
        <f t="shared" si="45"/>
        <v>0</v>
      </c>
      <c r="BB964" s="22">
        <f t="shared" ref="BB964:BB1027" si="46">SUM(AO964:AZ964)</f>
        <v>170600.99</v>
      </c>
      <c r="BC964" s="22">
        <f t="shared" ref="BC964:BC1027" si="47">BA964+BB964</f>
        <v>170600.99</v>
      </c>
    </row>
    <row r="965" spans="1:55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8">
        <v>44050</v>
      </c>
      <c r="AF965" s="148">
        <v>45876</v>
      </c>
      <c r="AG965" s="149">
        <v>687908.03</v>
      </c>
      <c r="AH965" s="83">
        <v>0.76944444444444449</v>
      </c>
      <c r="AI965" s="83">
        <v>5</v>
      </c>
      <c r="AJ965" s="150">
        <v>7.1294999999999997E-2</v>
      </c>
      <c r="AK965" s="79" t="s">
        <v>651</v>
      </c>
      <c r="AL965" s="79" t="s">
        <v>652</v>
      </c>
      <c r="AM965" s="144">
        <v>0</v>
      </c>
      <c r="AN965" s="144">
        <v>0</v>
      </c>
      <c r="AO965" s="144">
        <v>0</v>
      </c>
      <c r="AP965" s="144">
        <v>0</v>
      </c>
      <c r="AQ965" s="144">
        <v>0</v>
      </c>
      <c r="AR965" s="144">
        <v>0</v>
      </c>
      <c r="AS965" s="144">
        <v>0</v>
      </c>
      <c r="AT965" s="144">
        <v>0</v>
      </c>
      <c r="AU965" s="144">
        <v>0</v>
      </c>
      <c r="AV965" s="144">
        <v>687908.03</v>
      </c>
      <c r="AW965" s="144">
        <v>0</v>
      </c>
      <c r="AX965" s="144">
        <v>0</v>
      </c>
      <c r="AY965" s="144">
        <v>0</v>
      </c>
      <c r="AZ965" s="144">
        <v>0</v>
      </c>
      <c r="BA965" s="22">
        <f t="shared" si="45"/>
        <v>0</v>
      </c>
      <c r="BB965" s="22">
        <f t="shared" si="46"/>
        <v>687908.03</v>
      </c>
      <c r="BC965" s="22">
        <f t="shared" si="47"/>
        <v>687908.03</v>
      </c>
    </row>
    <row r="966" spans="1:55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48">
        <v>44291</v>
      </c>
      <c r="AF966" s="148">
        <v>45387</v>
      </c>
      <c r="AG966" s="149">
        <v>513589.96</v>
      </c>
      <c r="AH966" s="83">
        <v>0</v>
      </c>
      <c r="AI966" s="83">
        <v>0</v>
      </c>
      <c r="AJ966" s="150">
        <v>6.1652999999999999E-2</v>
      </c>
      <c r="AK966" s="79" t="s">
        <v>651</v>
      </c>
      <c r="AL966" s="79" t="s">
        <v>652</v>
      </c>
      <c r="AM966" s="144">
        <v>0</v>
      </c>
      <c r="AN966" s="144">
        <v>0</v>
      </c>
      <c r="AO966" s="144">
        <v>0</v>
      </c>
      <c r="AP966" s="144">
        <v>0</v>
      </c>
      <c r="AQ966" s="144">
        <v>0</v>
      </c>
      <c r="AR966" s="144">
        <v>0</v>
      </c>
      <c r="AS966" s="144">
        <v>0</v>
      </c>
      <c r="AT966" s="144">
        <v>0</v>
      </c>
      <c r="AU966" s="144">
        <v>0</v>
      </c>
      <c r="AV966" s="144">
        <v>0</v>
      </c>
      <c r="AW966" s="144">
        <v>0</v>
      </c>
      <c r="AX966" s="144">
        <v>0</v>
      </c>
      <c r="AY966" s="144">
        <v>0</v>
      </c>
      <c r="AZ966" s="144">
        <v>0</v>
      </c>
      <c r="BA966" s="22">
        <f t="shared" si="45"/>
        <v>0</v>
      </c>
      <c r="BB966" s="22">
        <f t="shared" si="46"/>
        <v>0</v>
      </c>
      <c r="BC966" s="22">
        <f t="shared" si="47"/>
        <v>0</v>
      </c>
    </row>
    <row r="967" spans="1:55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18296.810000000001</v>
      </c>
      <c r="AA967" s="77">
        <v>0</v>
      </c>
      <c r="AB967" s="77">
        <v>0</v>
      </c>
      <c r="AC967" s="77">
        <v>0</v>
      </c>
      <c r="AD967" s="77">
        <v>513270.53</v>
      </c>
      <c r="AE967" s="148">
        <v>44291</v>
      </c>
      <c r="AF967" s="148">
        <v>46117</v>
      </c>
      <c r="AG967" s="149">
        <v>513270.53</v>
      </c>
      <c r="AH967" s="83">
        <v>1.4305555555555556</v>
      </c>
      <c r="AI967" s="83">
        <v>5</v>
      </c>
      <c r="AJ967" s="150">
        <v>7.1294999999999997E-2</v>
      </c>
      <c r="AK967" s="79" t="s">
        <v>651</v>
      </c>
      <c r="AL967" s="79" t="s">
        <v>652</v>
      </c>
      <c r="AM967" s="144">
        <v>0</v>
      </c>
      <c r="AN967" s="144">
        <v>0</v>
      </c>
      <c r="AO967" s="144">
        <v>0</v>
      </c>
      <c r="AP967" s="144">
        <v>0</v>
      </c>
      <c r="AQ967" s="144">
        <v>0</v>
      </c>
      <c r="AR967" s="144">
        <v>0</v>
      </c>
      <c r="AS967" s="144">
        <v>0</v>
      </c>
      <c r="AT967" s="144">
        <v>0</v>
      </c>
      <c r="AU967" s="144">
        <v>0</v>
      </c>
      <c r="AV967" s="144">
        <v>0</v>
      </c>
      <c r="AW967" s="144">
        <v>0</v>
      </c>
      <c r="AX967" s="144">
        <v>0</v>
      </c>
      <c r="AY967" s="144">
        <v>0</v>
      </c>
      <c r="AZ967" s="144">
        <v>0</v>
      </c>
      <c r="BA967" s="22">
        <f t="shared" si="45"/>
        <v>0</v>
      </c>
      <c r="BB967" s="22">
        <f t="shared" si="46"/>
        <v>0</v>
      </c>
      <c r="BC967" s="22">
        <f t="shared" si="47"/>
        <v>0</v>
      </c>
    </row>
    <row r="968" spans="1:55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8">
        <v>44050</v>
      </c>
      <c r="AF968" s="148">
        <v>45876</v>
      </c>
      <c r="AG968" s="149">
        <v>2012285.6</v>
      </c>
      <c r="AH968" s="83">
        <v>0.76944444444444449</v>
      </c>
      <c r="AI968" s="83">
        <v>5</v>
      </c>
      <c r="AJ968" s="150">
        <v>7.1294999999999997E-2</v>
      </c>
      <c r="AK968" s="79" t="s">
        <v>651</v>
      </c>
      <c r="AL968" s="79" t="s">
        <v>652</v>
      </c>
      <c r="AM968" s="144">
        <v>0</v>
      </c>
      <c r="AN968" s="144">
        <v>0</v>
      </c>
      <c r="AO968" s="144">
        <v>0</v>
      </c>
      <c r="AP968" s="144">
        <v>0</v>
      </c>
      <c r="AQ968" s="144">
        <v>0</v>
      </c>
      <c r="AR968" s="144">
        <v>0</v>
      </c>
      <c r="AS968" s="144">
        <v>0</v>
      </c>
      <c r="AT968" s="144">
        <v>0</v>
      </c>
      <c r="AU968" s="144">
        <v>0</v>
      </c>
      <c r="AV968" s="144">
        <v>2012285.6</v>
      </c>
      <c r="AW968" s="144">
        <v>0</v>
      </c>
      <c r="AX968" s="144">
        <v>0</v>
      </c>
      <c r="AY968" s="144">
        <v>0</v>
      </c>
      <c r="AZ968" s="144">
        <v>0</v>
      </c>
      <c r="BA968" s="22">
        <f t="shared" si="45"/>
        <v>0</v>
      </c>
      <c r="BB968" s="22">
        <f t="shared" si="46"/>
        <v>2012285.6</v>
      </c>
      <c r="BC968" s="22">
        <f t="shared" si="47"/>
        <v>2012285.6</v>
      </c>
    </row>
    <row r="969" spans="1:55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48">
        <v>44291</v>
      </c>
      <c r="AF969" s="148">
        <v>45387</v>
      </c>
      <c r="AG969" s="149">
        <v>1173189.3400000001</v>
      </c>
      <c r="AH969" s="83">
        <v>0</v>
      </c>
      <c r="AI969" s="83">
        <v>0</v>
      </c>
      <c r="AJ969" s="150">
        <v>6.1652999999999999E-2</v>
      </c>
      <c r="AK969" s="79" t="s">
        <v>651</v>
      </c>
      <c r="AL969" s="79" t="s">
        <v>652</v>
      </c>
      <c r="AM969" s="144">
        <v>0</v>
      </c>
      <c r="AN969" s="144">
        <v>0</v>
      </c>
      <c r="AO969" s="144">
        <v>0</v>
      </c>
      <c r="AP969" s="144">
        <v>0</v>
      </c>
      <c r="AQ969" s="144">
        <v>0</v>
      </c>
      <c r="AR969" s="144">
        <v>0</v>
      </c>
      <c r="AS969" s="144">
        <v>0</v>
      </c>
      <c r="AT969" s="144">
        <v>0</v>
      </c>
      <c r="AU969" s="144">
        <v>0</v>
      </c>
      <c r="AV969" s="144">
        <v>0</v>
      </c>
      <c r="AW969" s="144">
        <v>0</v>
      </c>
      <c r="AX969" s="144">
        <v>0</v>
      </c>
      <c r="AY969" s="144">
        <v>0</v>
      </c>
      <c r="AZ969" s="144">
        <v>0</v>
      </c>
      <c r="BA969" s="22">
        <f t="shared" si="45"/>
        <v>0</v>
      </c>
      <c r="BB969" s="22">
        <f t="shared" si="46"/>
        <v>0</v>
      </c>
      <c r="BC969" s="22">
        <f t="shared" si="47"/>
        <v>0</v>
      </c>
    </row>
    <row r="970" spans="1:55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36550</v>
      </c>
      <c r="AA970" s="77">
        <v>0</v>
      </c>
      <c r="AB970" s="77">
        <v>0</v>
      </c>
      <c r="AC970" s="77">
        <v>0</v>
      </c>
      <c r="AD970" s="77">
        <v>1025317.35</v>
      </c>
      <c r="AE970" s="148">
        <v>44291</v>
      </c>
      <c r="AF970" s="148">
        <v>46117</v>
      </c>
      <c r="AG970" s="149">
        <v>1025317.35</v>
      </c>
      <c r="AH970" s="83">
        <v>1.4305555555555556</v>
      </c>
      <c r="AI970" s="83">
        <v>5</v>
      </c>
      <c r="AJ970" s="150">
        <v>7.1294999999999997E-2</v>
      </c>
      <c r="AK970" s="79" t="s">
        <v>651</v>
      </c>
      <c r="AL970" s="79" t="s">
        <v>652</v>
      </c>
      <c r="AM970" s="144">
        <v>0</v>
      </c>
      <c r="AN970" s="144">
        <v>0</v>
      </c>
      <c r="AO970" s="144">
        <v>0</v>
      </c>
      <c r="AP970" s="144">
        <v>0</v>
      </c>
      <c r="AQ970" s="144">
        <v>0</v>
      </c>
      <c r="AR970" s="144">
        <v>0</v>
      </c>
      <c r="AS970" s="144">
        <v>0</v>
      </c>
      <c r="AT970" s="144">
        <v>0</v>
      </c>
      <c r="AU970" s="144">
        <v>0</v>
      </c>
      <c r="AV970" s="144">
        <v>0</v>
      </c>
      <c r="AW970" s="144">
        <v>0</v>
      </c>
      <c r="AX970" s="144">
        <v>0</v>
      </c>
      <c r="AY970" s="144">
        <v>0</v>
      </c>
      <c r="AZ970" s="144">
        <v>0</v>
      </c>
      <c r="BA970" s="22">
        <f t="shared" si="45"/>
        <v>0</v>
      </c>
      <c r="BB970" s="22">
        <f t="shared" si="46"/>
        <v>0</v>
      </c>
      <c r="BC970" s="22">
        <f t="shared" si="47"/>
        <v>0</v>
      </c>
    </row>
    <row r="971" spans="1:55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48">
        <v>44291</v>
      </c>
      <c r="AF971" s="148">
        <v>45387</v>
      </c>
      <c r="AG971" s="149">
        <v>1075180.04</v>
      </c>
      <c r="AH971" s="83">
        <v>0</v>
      </c>
      <c r="AI971" s="83">
        <v>0</v>
      </c>
      <c r="AJ971" s="150">
        <v>6.1652999999999999E-2</v>
      </c>
      <c r="AK971" s="79" t="s">
        <v>651</v>
      </c>
      <c r="AL971" s="79" t="s">
        <v>652</v>
      </c>
      <c r="AM971" s="144">
        <v>0</v>
      </c>
      <c r="AN971" s="144">
        <v>0</v>
      </c>
      <c r="AO971" s="144">
        <v>0</v>
      </c>
      <c r="AP971" s="144">
        <v>0</v>
      </c>
      <c r="AQ971" s="144">
        <v>0</v>
      </c>
      <c r="AR971" s="144">
        <v>0</v>
      </c>
      <c r="AS971" s="144">
        <v>0</v>
      </c>
      <c r="AT971" s="144">
        <v>0</v>
      </c>
      <c r="AU971" s="144">
        <v>0</v>
      </c>
      <c r="AV971" s="144">
        <v>0</v>
      </c>
      <c r="AW971" s="144">
        <v>0</v>
      </c>
      <c r="AX971" s="144">
        <v>0</v>
      </c>
      <c r="AY971" s="144">
        <v>0</v>
      </c>
      <c r="AZ971" s="144">
        <v>0</v>
      </c>
      <c r="BA971" s="22">
        <f t="shared" si="45"/>
        <v>0</v>
      </c>
      <c r="BB971" s="22">
        <f t="shared" si="46"/>
        <v>0</v>
      </c>
      <c r="BC971" s="22">
        <f t="shared" si="47"/>
        <v>0</v>
      </c>
    </row>
    <row r="972" spans="1:55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33526.980000000003</v>
      </c>
      <c r="AA972" s="77">
        <v>0</v>
      </c>
      <c r="AB972" s="77">
        <v>0</v>
      </c>
      <c r="AC972" s="77">
        <v>0</v>
      </c>
      <c r="AD972" s="77">
        <v>940514.33</v>
      </c>
      <c r="AE972" s="148">
        <v>44291</v>
      </c>
      <c r="AF972" s="148">
        <v>46117</v>
      </c>
      <c r="AG972" s="149">
        <v>940514.33</v>
      </c>
      <c r="AH972" s="83">
        <v>1.4305555555555556</v>
      </c>
      <c r="AI972" s="83">
        <v>5</v>
      </c>
      <c r="AJ972" s="150">
        <v>7.1294999999999997E-2</v>
      </c>
      <c r="AK972" s="79" t="s">
        <v>651</v>
      </c>
      <c r="AL972" s="79" t="s">
        <v>652</v>
      </c>
      <c r="AM972" s="144">
        <v>0</v>
      </c>
      <c r="AN972" s="144">
        <v>0</v>
      </c>
      <c r="AO972" s="144">
        <v>0</v>
      </c>
      <c r="AP972" s="144">
        <v>0</v>
      </c>
      <c r="AQ972" s="144">
        <v>0</v>
      </c>
      <c r="AR972" s="144">
        <v>0</v>
      </c>
      <c r="AS972" s="144">
        <v>0</v>
      </c>
      <c r="AT972" s="144">
        <v>0</v>
      </c>
      <c r="AU972" s="144">
        <v>0</v>
      </c>
      <c r="AV972" s="144">
        <v>0</v>
      </c>
      <c r="AW972" s="144">
        <v>0</v>
      </c>
      <c r="AX972" s="144">
        <v>0</v>
      </c>
      <c r="AY972" s="144">
        <v>0</v>
      </c>
      <c r="AZ972" s="144">
        <v>0</v>
      </c>
      <c r="BA972" s="22">
        <f t="shared" si="45"/>
        <v>0</v>
      </c>
      <c r="BB972" s="22">
        <f t="shared" si="46"/>
        <v>0</v>
      </c>
      <c r="BC972" s="22">
        <f t="shared" si="47"/>
        <v>0</v>
      </c>
    </row>
    <row r="973" spans="1:55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8">
        <v>44050</v>
      </c>
      <c r="AF973" s="148">
        <v>45876</v>
      </c>
      <c r="AG973" s="149">
        <v>989490.48</v>
      </c>
      <c r="AH973" s="83">
        <v>0.76944444444444449</v>
      </c>
      <c r="AI973" s="83">
        <v>5</v>
      </c>
      <c r="AJ973" s="150">
        <v>7.1294999999999997E-2</v>
      </c>
      <c r="AK973" s="79" t="s">
        <v>651</v>
      </c>
      <c r="AL973" s="79" t="s">
        <v>652</v>
      </c>
      <c r="AM973" s="144">
        <v>0</v>
      </c>
      <c r="AN973" s="144">
        <v>0</v>
      </c>
      <c r="AO973" s="144">
        <v>0</v>
      </c>
      <c r="AP973" s="144">
        <v>0</v>
      </c>
      <c r="AQ973" s="144">
        <v>0</v>
      </c>
      <c r="AR973" s="144">
        <v>0</v>
      </c>
      <c r="AS973" s="144">
        <v>0</v>
      </c>
      <c r="AT973" s="144">
        <v>0</v>
      </c>
      <c r="AU973" s="144">
        <v>0</v>
      </c>
      <c r="AV973" s="144">
        <v>989490.48</v>
      </c>
      <c r="AW973" s="144">
        <v>0</v>
      </c>
      <c r="AX973" s="144">
        <v>0</v>
      </c>
      <c r="AY973" s="144">
        <v>0</v>
      </c>
      <c r="AZ973" s="144">
        <v>0</v>
      </c>
      <c r="BA973" s="22">
        <f t="shared" si="45"/>
        <v>0</v>
      </c>
      <c r="BB973" s="22">
        <f t="shared" si="46"/>
        <v>989490.48</v>
      </c>
      <c r="BC973" s="22">
        <f t="shared" si="47"/>
        <v>989490.48</v>
      </c>
    </row>
    <row r="974" spans="1:55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48">
        <v>44291</v>
      </c>
      <c r="AF974" s="148">
        <v>45387</v>
      </c>
      <c r="AG974" s="149">
        <v>558072.42000000004</v>
      </c>
      <c r="AH974" s="83">
        <v>0</v>
      </c>
      <c r="AI974" s="83">
        <v>0</v>
      </c>
      <c r="AJ974" s="150">
        <v>6.1652999999999999E-2</v>
      </c>
      <c r="AK974" s="79" t="s">
        <v>651</v>
      </c>
      <c r="AL974" s="79" t="s">
        <v>652</v>
      </c>
      <c r="AM974" s="144">
        <v>0</v>
      </c>
      <c r="AN974" s="144">
        <v>0</v>
      </c>
      <c r="AO974" s="144">
        <v>0</v>
      </c>
      <c r="AP974" s="144">
        <v>0</v>
      </c>
      <c r="AQ974" s="144">
        <v>0</v>
      </c>
      <c r="AR974" s="144">
        <v>0</v>
      </c>
      <c r="AS974" s="144">
        <v>0</v>
      </c>
      <c r="AT974" s="144">
        <v>0</v>
      </c>
      <c r="AU974" s="144">
        <v>0</v>
      </c>
      <c r="AV974" s="144">
        <v>0</v>
      </c>
      <c r="AW974" s="144">
        <v>0</v>
      </c>
      <c r="AX974" s="144">
        <v>0</v>
      </c>
      <c r="AY974" s="144">
        <v>0</v>
      </c>
      <c r="AZ974" s="144">
        <v>0</v>
      </c>
      <c r="BA974" s="22">
        <f t="shared" si="45"/>
        <v>0</v>
      </c>
      <c r="BB974" s="22">
        <f t="shared" si="46"/>
        <v>0</v>
      </c>
      <c r="BC974" s="22">
        <f t="shared" si="47"/>
        <v>0</v>
      </c>
    </row>
    <row r="975" spans="1:55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17405.349999999999</v>
      </c>
      <c r="AA975" s="77">
        <v>0</v>
      </c>
      <c r="AB975" s="77">
        <v>0</v>
      </c>
      <c r="AC975" s="77">
        <v>0</v>
      </c>
      <c r="AD975" s="77">
        <v>488262.74</v>
      </c>
      <c r="AE975" s="148">
        <v>44291</v>
      </c>
      <c r="AF975" s="148">
        <v>46117</v>
      </c>
      <c r="AG975" s="149">
        <v>488262.74</v>
      </c>
      <c r="AH975" s="83">
        <v>1.4305555555555556</v>
      </c>
      <c r="AI975" s="83">
        <v>5</v>
      </c>
      <c r="AJ975" s="150">
        <v>7.1294999999999997E-2</v>
      </c>
      <c r="AK975" s="79" t="s">
        <v>651</v>
      </c>
      <c r="AL975" s="79" t="s">
        <v>652</v>
      </c>
      <c r="AM975" s="144">
        <v>0</v>
      </c>
      <c r="AN975" s="144">
        <v>0</v>
      </c>
      <c r="AO975" s="144">
        <v>0</v>
      </c>
      <c r="AP975" s="144">
        <v>0</v>
      </c>
      <c r="AQ975" s="144">
        <v>0</v>
      </c>
      <c r="AR975" s="144">
        <v>0</v>
      </c>
      <c r="AS975" s="144">
        <v>0</v>
      </c>
      <c r="AT975" s="144">
        <v>0</v>
      </c>
      <c r="AU975" s="144">
        <v>0</v>
      </c>
      <c r="AV975" s="144">
        <v>0</v>
      </c>
      <c r="AW975" s="144">
        <v>0</v>
      </c>
      <c r="AX975" s="144">
        <v>0</v>
      </c>
      <c r="AY975" s="144">
        <v>0</v>
      </c>
      <c r="AZ975" s="144">
        <v>0</v>
      </c>
      <c r="BA975" s="22">
        <f t="shared" si="45"/>
        <v>0</v>
      </c>
      <c r="BB975" s="22">
        <f t="shared" si="46"/>
        <v>0</v>
      </c>
      <c r="BC975" s="22">
        <f t="shared" si="47"/>
        <v>0</v>
      </c>
    </row>
    <row r="976" spans="1:55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8">
        <v>43860</v>
      </c>
      <c r="AF976" s="148">
        <v>45687</v>
      </c>
      <c r="AG976" s="149">
        <v>4113187.5</v>
      </c>
      <c r="AH976" s="83">
        <v>0.25</v>
      </c>
      <c r="AI976" s="83">
        <v>5</v>
      </c>
      <c r="AJ976" s="150">
        <v>7.85E-2</v>
      </c>
      <c r="AK976" s="79" t="s">
        <v>651</v>
      </c>
      <c r="AL976" s="79" t="s">
        <v>652</v>
      </c>
      <c r="AM976" s="144">
        <v>0</v>
      </c>
      <c r="AN976" s="144">
        <v>0</v>
      </c>
      <c r="AO976" s="144">
        <v>4113187.5</v>
      </c>
      <c r="AP976" s="144">
        <v>0</v>
      </c>
      <c r="AQ976" s="144">
        <v>0</v>
      </c>
      <c r="AR976" s="144">
        <v>0</v>
      </c>
      <c r="AS976" s="144">
        <v>0</v>
      </c>
      <c r="AT976" s="144">
        <v>0</v>
      </c>
      <c r="AU976" s="144">
        <v>0</v>
      </c>
      <c r="AV976" s="144">
        <v>0</v>
      </c>
      <c r="AW976" s="144">
        <v>0</v>
      </c>
      <c r="AX976" s="144">
        <v>0</v>
      </c>
      <c r="AY976" s="144">
        <v>0</v>
      </c>
      <c r="AZ976" s="144">
        <v>0</v>
      </c>
      <c r="BA976" s="22">
        <f t="shared" si="45"/>
        <v>0</v>
      </c>
      <c r="BB976" s="22">
        <f t="shared" si="46"/>
        <v>4113187.5</v>
      </c>
      <c r="BC976" s="22">
        <f t="shared" si="47"/>
        <v>4113187.5</v>
      </c>
    </row>
    <row r="977" spans="1:55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48">
        <v>44291</v>
      </c>
      <c r="AF977" s="148">
        <v>45387</v>
      </c>
      <c r="AG977" s="149">
        <v>22914661.34</v>
      </c>
      <c r="AH977" s="83">
        <v>0</v>
      </c>
      <c r="AI977" s="83">
        <v>0</v>
      </c>
      <c r="AJ977" s="150">
        <v>6.1652999999999999E-2</v>
      </c>
      <c r="AK977" s="79" t="s">
        <v>651</v>
      </c>
      <c r="AL977" s="79" t="s">
        <v>652</v>
      </c>
      <c r="AM977" s="144">
        <v>0</v>
      </c>
      <c r="AN977" s="144">
        <v>0</v>
      </c>
      <c r="AO977" s="144">
        <v>0</v>
      </c>
      <c r="AP977" s="144">
        <v>0</v>
      </c>
      <c r="AQ977" s="144">
        <v>0</v>
      </c>
      <c r="AR977" s="144">
        <v>0</v>
      </c>
      <c r="AS977" s="144">
        <v>0</v>
      </c>
      <c r="AT977" s="144">
        <v>0</v>
      </c>
      <c r="AU977" s="144">
        <v>0</v>
      </c>
      <c r="AV977" s="144">
        <v>0</v>
      </c>
      <c r="AW977" s="144">
        <v>0</v>
      </c>
      <c r="AX977" s="144">
        <v>0</v>
      </c>
      <c r="AY977" s="144">
        <v>0</v>
      </c>
      <c r="AZ977" s="144">
        <v>0</v>
      </c>
      <c r="BA977" s="22">
        <f t="shared" si="45"/>
        <v>0</v>
      </c>
      <c r="BB977" s="22">
        <f t="shared" si="46"/>
        <v>0</v>
      </c>
      <c r="BC977" s="22">
        <f t="shared" si="47"/>
        <v>0</v>
      </c>
    </row>
    <row r="978" spans="1:55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8">
        <v>44050</v>
      </c>
      <c r="AF978" s="148">
        <v>45876</v>
      </c>
      <c r="AG978" s="149">
        <v>1661440.46</v>
      </c>
      <c r="AH978" s="83">
        <v>0.76944444444444449</v>
      </c>
      <c r="AI978" s="83">
        <v>5</v>
      </c>
      <c r="AJ978" s="150">
        <v>7.1294999999999997E-2</v>
      </c>
      <c r="AK978" s="79" t="s">
        <v>651</v>
      </c>
      <c r="AL978" s="79" t="s">
        <v>652</v>
      </c>
      <c r="AM978" s="144">
        <v>0</v>
      </c>
      <c r="AN978" s="144">
        <v>0</v>
      </c>
      <c r="AO978" s="144">
        <v>0</v>
      </c>
      <c r="AP978" s="144">
        <v>0</v>
      </c>
      <c r="AQ978" s="144">
        <v>0</v>
      </c>
      <c r="AR978" s="144">
        <v>0</v>
      </c>
      <c r="AS978" s="144">
        <v>0</v>
      </c>
      <c r="AT978" s="144">
        <v>0</v>
      </c>
      <c r="AU978" s="144">
        <v>0</v>
      </c>
      <c r="AV978" s="144">
        <v>1661440.46</v>
      </c>
      <c r="AW978" s="144">
        <v>0</v>
      </c>
      <c r="AX978" s="144">
        <v>0</v>
      </c>
      <c r="AY978" s="144">
        <v>0</v>
      </c>
      <c r="AZ978" s="144">
        <v>0</v>
      </c>
      <c r="BA978" s="22">
        <f t="shared" si="45"/>
        <v>0</v>
      </c>
      <c r="BB978" s="22">
        <f t="shared" si="46"/>
        <v>1661440.46</v>
      </c>
      <c r="BC978" s="22">
        <f t="shared" si="47"/>
        <v>1661440.46</v>
      </c>
    </row>
    <row r="979" spans="1:55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48">
        <v>44291</v>
      </c>
      <c r="AF979" s="148">
        <v>45387</v>
      </c>
      <c r="AG979" s="149">
        <v>1208937.55</v>
      </c>
      <c r="AH979" s="83">
        <v>0</v>
      </c>
      <c r="AI979" s="83">
        <v>0</v>
      </c>
      <c r="AJ979" s="150">
        <v>6.1652999999999999E-2</v>
      </c>
      <c r="AK979" s="79" t="s">
        <v>651</v>
      </c>
      <c r="AL979" s="79" t="s">
        <v>652</v>
      </c>
      <c r="AM979" s="144">
        <v>0</v>
      </c>
      <c r="AN979" s="144">
        <v>0</v>
      </c>
      <c r="AO979" s="144">
        <v>0</v>
      </c>
      <c r="AP979" s="144">
        <v>0</v>
      </c>
      <c r="AQ979" s="144">
        <v>0</v>
      </c>
      <c r="AR979" s="144">
        <v>0</v>
      </c>
      <c r="AS979" s="144">
        <v>0</v>
      </c>
      <c r="AT979" s="144">
        <v>0</v>
      </c>
      <c r="AU979" s="144">
        <v>0</v>
      </c>
      <c r="AV979" s="144">
        <v>0</v>
      </c>
      <c r="AW979" s="144">
        <v>0</v>
      </c>
      <c r="AX979" s="144">
        <v>0</v>
      </c>
      <c r="AY979" s="144">
        <v>0</v>
      </c>
      <c r="AZ979" s="144">
        <v>0</v>
      </c>
      <c r="BA979" s="22">
        <f t="shared" si="45"/>
        <v>0</v>
      </c>
      <c r="BB979" s="22">
        <f t="shared" si="46"/>
        <v>0</v>
      </c>
      <c r="BC979" s="22">
        <f t="shared" si="47"/>
        <v>0</v>
      </c>
    </row>
    <row r="980" spans="1:55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37698.879999999997</v>
      </c>
      <c r="AA980" s="77">
        <v>0</v>
      </c>
      <c r="AB980" s="77">
        <v>0</v>
      </c>
      <c r="AC980" s="77">
        <v>0</v>
      </c>
      <c r="AD980" s="77">
        <v>1057546.19</v>
      </c>
      <c r="AE980" s="148">
        <v>44291</v>
      </c>
      <c r="AF980" s="148">
        <v>46117</v>
      </c>
      <c r="AG980" s="149">
        <v>1057546.19</v>
      </c>
      <c r="AH980" s="83">
        <v>1.4305555555555556</v>
      </c>
      <c r="AI980" s="83">
        <v>5</v>
      </c>
      <c r="AJ980" s="150">
        <v>7.1294999999999997E-2</v>
      </c>
      <c r="AK980" s="79" t="s">
        <v>651</v>
      </c>
      <c r="AL980" s="79" t="s">
        <v>652</v>
      </c>
      <c r="AM980" s="144">
        <v>0</v>
      </c>
      <c r="AN980" s="144">
        <v>0</v>
      </c>
      <c r="AO980" s="144">
        <v>0</v>
      </c>
      <c r="AP980" s="144">
        <v>0</v>
      </c>
      <c r="AQ980" s="144">
        <v>0</v>
      </c>
      <c r="AR980" s="144">
        <v>0</v>
      </c>
      <c r="AS980" s="144">
        <v>0</v>
      </c>
      <c r="AT980" s="144">
        <v>0</v>
      </c>
      <c r="AU980" s="144">
        <v>0</v>
      </c>
      <c r="AV980" s="144">
        <v>0</v>
      </c>
      <c r="AW980" s="144">
        <v>0</v>
      </c>
      <c r="AX980" s="144">
        <v>0</v>
      </c>
      <c r="AY980" s="144">
        <v>0</v>
      </c>
      <c r="AZ980" s="144">
        <v>0</v>
      </c>
      <c r="BA980" s="22">
        <f t="shared" si="45"/>
        <v>0</v>
      </c>
      <c r="BB980" s="22">
        <f t="shared" si="46"/>
        <v>0</v>
      </c>
      <c r="BC980" s="22">
        <f t="shared" si="47"/>
        <v>0</v>
      </c>
    </row>
    <row r="981" spans="1:55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48">
        <v>44291</v>
      </c>
      <c r="AF981" s="148">
        <v>45387</v>
      </c>
      <c r="AG981" s="149">
        <v>1647489.3</v>
      </c>
      <c r="AH981" s="83">
        <v>0</v>
      </c>
      <c r="AI981" s="83">
        <v>0</v>
      </c>
      <c r="AJ981" s="150">
        <v>6.1652999999999999E-2</v>
      </c>
      <c r="AK981" s="79" t="s">
        <v>651</v>
      </c>
      <c r="AL981" s="79" t="s">
        <v>652</v>
      </c>
      <c r="AM981" s="144">
        <v>0</v>
      </c>
      <c r="AN981" s="144">
        <v>0</v>
      </c>
      <c r="AO981" s="144">
        <v>0</v>
      </c>
      <c r="AP981" s="144">
        <v>0</v>
      </c>
      <c r="AQ981" s="144">
        <v>0</v>
      </c>
      <c r="AR981" s="144">
        <v>0</v>
      </c>
      <c r="AS981" s="144">
        <v>0</v>
      </c>
      <c r="AT981" s="144">
        <v>0</v>
      </c>
      <c r="AU981" s="144">
        <v>0</v>
      </c>
      <c r="AV981" s="144">
        <v>0</v>
      </c>
      <c r="AW981" s="144">
        <v>0</v>
      </c>
      <c r="AX981" s="144">
        <v>0</v>
      </c>
      <c r="AY981" s="144">
        <v>0</v>
      </c>
      <c r="AZ981" s="144">
        <v>0</v>
      </c>
      <c r="BA981" s="22">
        <f t="shared" si="45"/>
        <v>0</v>
      </c>
      <c r="BB981" s="22">
        <f t="shared" si="46"/>
        <v>0</v>
      </c>
      <c r="BC981" s="22">
        <f t="shared" si="47"/>
        <v>0</v>
      </c>
    </row>
    <row r="982" spans="1:55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51339.83</v>
      </c>
      <c r="AA982" s="77">
        <v>0</v>
      </c>
      <c r="AB982" s="77">
        <v>0</v>
      </c>
      <c r="AC982" s="77">
        <v>0</v>
      </c>
      <c r="AD982" s="77">
        <v>1440208.53</v>
      </c>
      <c r="AE982" s="148">
        <v>44291</v>
      </c>
      <c r="AF982" s="148">
        <v>46117</v>
      </c>
      <c r="AG982" s="149">
        <v>1440208.53</v>
      </c>
      <c r="AH982" s="83">
        <v>1.4305555555555556</v>
      </c>
      <c r="AI982" s="83">
        <v>5</v>
      </c>
      <c r="AJ982" s="150">
        <v>7.1294999999999997E-2</v>
      </c>
      <c r="AK982" s="79" t="s">
        <v>651</v>
      </c>
      <c r="AL982" s="79" t="s">
        <v>652</v>
      </c>
      <c r="AM982" s="144">
        <v>0</v>
      </c>
      <c r="AN982" s="144">
        <v>0</v>
      </c>
      <c r="AO982" s="144">
        <v>0</v>
      </c>
      <c r="AP982" s="144">
        <v>0</v>
      </c>
      <c r="AQ982" s="144">
        <v>0</v>
      </c>
      <c r="AR982" s="144">
        <v>0</v>
      </c>
      <c r="AS982" s="144">
        <v>0</v>
      </c>
      <c r="AT982" s="144">
        <v>0</v>
      </c>
      <c r="AU982" s="144">
        <v>0</v>
      </c>
      <c r="AV982" s="144">
        <v>0</v>
      </c>
      <c r="AW982" s="144">
        <v>0</v>
      </c>
      <c r="AX982" s="144">
        <v>0</v>
      </c>
      <c r="AY982" s="144">
        <v>0</v>
      </c>
      <c r="AZ982" s="144">
        <v>0</v>
      </c>
      <c r="BA982" s="22">
        <f t="shared" si="45"/>
        <v>0</v>
      </c>
      <c r="BB982" s="22">
        <f t="shared" si="46"/>
        <v>0</v>
      </c>
      <c r="BC982" s="22">
        <f t="shared" si="47"/>
        <v>0</v>
      </c>
    </row>
    <row r="983" spans="1:55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8">
        <v>44050</v>
      </c>
      <c r="AF983" s="148">
        <v>45876</v>
      </c>
      <c r="AG983" s="149">
        <v>2403171.7200000002</v>
      </c>
      <c r="AH983" s="83">
        <v>0.76944444444444449</v>
      </c>
      <c r="AI983" s="83">
        <v>5</v>
      </c>
      <c r="AJ983" s="150">
        <v>7.1294999999999997E-2</v>
      </c>
      <c r="AK983" s="79" t="s">
        <v>651</v>
      </c>
      <c r="AL983" s="79" t="s">
        <v>652</v>
      </c>
      <c r="AM983" s="144">
        <v>0</v>
      </c>
      <c r="AN983" s="144">
        <v>0</v>
      </c>
      <c r="AO983" s="144">
        <v>0</v>
      </c>
      <c r="AP983" s="144">
        <v>0</v>
      </c>
      <c r="AQ983" s="144">
        <v>0</v>
      </c>
      <c r="AR983" s="144">
        <v>0</v>
      </c>
      <c r="AS983" s="144">
        <v>0</v>
      </c>
      <c r="AT983" s="144">
        <v>0</v>
      </c>
      <c r="AU983" s="144">
        <v>0</v>
      </c>
      <c r="AV983" s="144">
        <v>2403171.7200000002</v>
      </c>
      <c r="AW983" s="144">
        <v>0</v>
      </c>
      <c r="AX983" s="144">
        <v>0</v>
      </c>
      <c r="AY983" s="144">
        <v>0</v>
      </c>
      <c r="AZ983" s="144">
        <v>0</v>
      </c>
      <c r="BA983" s="22">
        <f t="shared" si="45"/>
        <v>0</v>
      </c>
      <c r="BB983" s="22">
        <f t="shared" si="46"/>
        <v>2403171.7200000002</v>
      </c>
      <c r="BC983" s="22">
        <f t="shared" si="47"/>
        <v>2403171.7200000002</v>
      </c>
    </row>
    <row r="984" spans="1:55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48">
        <v>44291</v>
      </c>
      <c r="AF984" s="148">
        <v>45387</v>
      </c>
      <c r="AG984" s="149">
        <v>1307833.96</v>
      </c>
      <c r="AH984" s="83">
        <v>0</v>
      </c>
      <c r="AI984" s="83">
        <v>0</v>
      </c>
      <c r="AJ984" s="150">
        <v>6.1652999999999999E-2</v>
      </c>
      <c r="AK984" s="79" t="s">
        <v>651</v>
      </c>
      <c r="AL984" s="79" t="s">
        <v>652</v>
      </c>
      <c r="AM984" s="144">
        <v>0</v>
      </c>
      <c r="AN984" s="144">
        <v>0</v>
      </c>
      <c r="AO984" s="144">
        <v>0</v>
      </c>
      <c r="AP984" s="144">
        <v>0</v>
      </c>
      <c r="AQ984" s="144">
        <v>0</v>
      </c>
      <c r="AR984" s="144">
        <v>0</v>
      </c>
      <c r="AS984" s="144">
        <v>0</v>
      </c>
      <c r="AT984" s="144">
        <v>0</v>
      </c>
      <c r="AU984" s="144">
        <v>0</v>
      </c>
      <c r="AV984" s="144">
        <v>0</v>
      </c>
      <c r="AW984" s="144">
        <v>0</v>
      </c>
      <c r="AX984" s="144">
        <v>0</v>
      </c>
      <c r="AY984" s="144">
        <v>0</v>
      </c>
      <c r="AZ984" s="144">
        <v>0</v>
      </c>
      <c r="BA984" s="22">
        <f t="shared" si="45"/>
        <v>0</v>
      </c>
      <c r="BB984" s="22">
        <f t="shared" si="46"/>
        <v>0</v>
      </c>
      <c r="BC984" s="22">
        <f t="shared" si="47"/>
        <v>0</v>
      </c>
    </row>
    <row r="985" spans="1:55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40785.980000000003</v>
      </c>
      <c r="AA985" s="77">
        <v>0</v>
      </c>
      <c r="AB985" s="77">
        <v>0</v>
      </c>
      <c r="AC985" s="77">
        <v>0</v>
      </c>
      <c r="AD985" s="77">
        <v>1144147.07</v>
      </c>
      <c r="AE985" s="148">
        <v>44291</v>
      </c>
      <c r="AF985" s="148">
        <v>46117</v>
      </c>
      <c r="AG985" s="149">
        <v>1144147.07</v>
      </c>
      <c r="AH985" s="83">
        <v>1.4305555555555556</v>
      </c>
      <c r="AI985" s="83">
        <v>5</v>
      </c>
      <c r="AJ985" s="150">
        <v>7.1294999999999997E-2</v>
      </c>
      <c r="AK985" s="79" t="s">
        <v>651</v>
      </c>
      <c r="AL985" s="79" t="s">
        <v>652</v>
      </c>
      <c r="AM985" s="144">
        <v>0</v>
      </c>
      <c r="AN985" s="144">
        <v>0</v>
      </c>
      <c r="AO985" s="144">
        <v>0</v>
      </c>
      <c r="AP985" s="144">
        <v>0</v>
      </c>
      <c r="AQ985" s="144">
        <v>0</v>
      </c>
      <c r="AR985" s="144">
        <v>0</v>
      </c>
      <c r="AS985" s="144">
        <v>0</v>
      </c>
      <c r="AT985" s="144">
        <v>0</v>
      </c>
      <c r="AU985" s="144">
        <v>0</v>
      </c>
      <c r="AV985" s="144">
        <v>0</v>
      </c>
      <c r="AW985" s="144">
        <v>0</v>
      </c>
      <c r="AX985" s="144">
        <v>0</v>
      </c>
      <c r="AY985" s="144">
        <v>0</v>
      </c>
      <c r="AZ985" s="144">
        <v>0</v>
      </c>
      <c r="BA985" s="22">
        <f t="shared" si="45"/>
        <v>0</v>
      </c>
      <c r="BB985" s="22">
        <f t="shared" si="46"/>
        <v>0</v>
      </c>
      <c r="BC985" s="22">
        <f t="shared" si="47"/>
        <v>0</v>
      </c>
    </row>
    <row r="986" spans="1:55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48">
        <v>44291</v>
      </c>
      <c r="AF986" s="148">
        <v>45387</v>
      </c>
      <c r="AG986" s="149">
        <v>3425597.32</v>
      </c>
      <c r="AH986" s="83">
        <v>0</v>
      </c>
      <c r="AI986" s="83">
        <v>0</v>
      </c>
      <c r="AJ986" s="150">
        <v>6.1652999999999999E-2</v>
      </c>
      <c r="AK986" s="79" t="s">
        <v>651</v>
      </c>
      <c r="AL986" s="79" t="s">
        <v>652</v>
      </c>
      <c r="AM986" s="144">
        <v>0</v>
      </c>
      <c r="AN986" s="144">
        <v>0</v>
      </c>
      <c r="AO986" s="144">
        <v>0</v>
      </c>
      <c r="AP986" s="144">
        <v>0</v>
      </c>
      <c r="AQ986" s="144">
        <v>0</v>
      </c>
      <c r="AR986" s="144">
        <v>0</v>
      </c>
      <c r="AS986" s="144">
        <v>0</v>
      </c>
      <c r="AT986" s="144">
        <v>0</v>
      </c>
      <c r="AU986" s="144">
        <v>0</v>
      </c>
      <c r="AV986" s="144">
        <v>0</v>
      </c>
      <c r="AW986" s="144">
        <v>0</v>
      </c>
      <c r="AX986" s="144">
        <v>0</v>
      </c>
      <c r="AY986" s="144">
        <v>0</v>
      </c>
      <c r="AZ986" s="144">
        <v>0</v>
      </c>
      <c r="BA986" s="22">
        <f t="shared" si="45"/>
        <v>0</v>
      </c>
      <c r="BB986" s="22">
        <f t="shared" si="46"/>
        <v>0</v>
      </c>
      <c r="BC986" s="22">
        <f t="shared" si="47"/>
        <v>0</v>
      </c>
    </row>
    <row r="987" spans="1:55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48">
        <v>44291</v>
      </c>
      <c r="AF987" s="148">
        <v>45387</v>
      </c>
      <c r="AG987" s="149">
        <v>640746.02</v>
      </c>
      <c r="AH987" s="83">
        <v>0</v>
      </c>
      <c r="AI987" s="83">
        <v>0</v>
      </c>
      <c r="AJ987" s="150">
        <v>6.1652999999999999E-2</v>
      </c>
      <c r="AK987" s="79" t="s">
        <v>651</v>
      </c>
      <c r="AL987" s="79" t="s">
        <v>652</v>
      </c>
      <c r="AM987" s="144">
        <v>0</v>
      </c>
      <c r="AN987" s="144">
        <v>0</v>
      </c>
      <c r="AO987" s="144">
        <v>0</v>
      </c>
      <c r="AP987" s="144">
        <v>0</v>
      </c>
      <c r="AQ987" s="144">
        <v>0</v>
      </c>
      <c r="AR987" s="144">
        <v>0</v>
      </c>
      <c r="AS987" s="144">
        <v>0</v>
      </c>
      <c r="AT987" s="144">
        <v>0</v>
      </c>
      <c r="AU987" s="144">
        <v>0</v>
      </c>
      <c r="AV987" s="144">
        <v>0</v>
      </c>
      <c r="AW987" s="144">
        <v>0</v>
      </c>
      <c r="AX987" s="144">
        <v>0</v>
      </c>
      <c r="AY987" s="144">
        <v>0</v>
      </c>
      <c r="AZ987" s="144">
        <v>0</v>
      </c>
      <c r="BA987" s="22">
        <f t="shared" si="45"/>
        <v>0</v>
      </c>
      <c r="BB987" s="22">
        <f t="shared" si="46"/>
        <v>0</v>
      </c>
      <c r="BC987" s="22">
        <f t="shared" si="47"/>
        <v>0</v>
      </c>
    </row>
    <row r="988" spans="1:55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22836.85</v>
      </c>
      <c r="AA988" s="77">
        <v>0</v>
      </c>
      <c r="AB988" s="77">
        <v>0</v>
      </c>
      <c r="AC988" s="77">
        <v>0</v>
      </c>
      <c r="AD988" s="77">
        <v>640629.77</v>
      </c>
      <c r="AE988" s="148">
        <v>44291</v>
      </c>
      <c r="AF988" s="148">
        <v>46117</v>
      </c>
      <c r="AG988" s="149">
        <v>640629.77</v>
      </c>
      <c r="AH988" s="83">
        <v>1.4305555555555556</v>
      </c>
      <c r="AI988" s="83">
        <v>5</v>
      </c>
      <c r="AJ988" s="150">
        <v>7.1294999999999997E-2</v>
      </c>
      <c r="AK988" s="79" t="s">
        <v>651</v>
      </c>
      <c r="AL988" s="79" t="s">
        <v>652</v>
      </c>
      <c r="AM988" s="144">
        <v>0</v>
      </c>
      <c r="AN988" s="144">
        <v>0</v>
      </c>
      <c r="AO988" s="144">
        <v>0</v>
      </c>
      <c r="AP988" s="144">
        <v>0</v>
      </c>
      <c r="AQ988" s="144">
        <v>0</v>
      </c>
      <c r="AR988" s="144">
        <v>0</v>
      </c>
      <c r="AS988" s="144">
        <v>0</v>
      </c>
      <c r="AT988" s="144">
        <v>0</v>
      </c>
      <c r="AU988" s="144">
        <v>0</v>
      </c>
      <c r="AV988" s="144">
        <v>0</v>
      </c>
      <c r="AW988" s="144">
        <v>0</v>
      </c>
      <c r="AX988" s="144">
        <v>0</v>
      </c>
      <c r="AY988" s="144">
        <v>0</v>
      </c>
      <c r="AZ988" s="144">
        <v>0</v>
      </c>
      <c r="BA988" s="22">
        <f t="shared" si="45"/>
        <v>0</v>
      </c>
      <c r="BB988" s="22">
        <f t="shared" si="46"/>
        <v>0</v>
      </c>
      <c r="BC988" s="22">
        <f t="shared" si="47"/>
        <v>0</v>
      </c>
    </row>
    <row r="989" spans="1:55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48">
        <v>44168</v>
      </c>
      <c r="AF989" s="148">
        <v>45994</v>
      </c>
      <c r="AG989" s="149">
        <v>21938152.809999999</v>
      </c>
      <c r="AH989" s="83">
        <v>1.0916666666666666</v>
      </c>
      <c r="AI989" s="83">
        <v>5</v>
      </c>
      <c r="AJ989" s="150">
        <v>7.1294999999999997E-2</v>
      </c>
      <c r="AK989" s="79" t="s">
        <v>651</v>
      </c>
      <c r="AL989" s="79" t="s">
        <v>652</v>
      </c>
      <c r="AM989" s="144">
        <v>0</v>
      </c>
      <c r="AN989" s="144">
        <v>0</v>
      </c>
      <c r="AO989" s="144">
        <v>0</v>
      </c>
      <c r="AP989" s="144">
        <v>0</v>
      </c>
      <c r="AQ989" s="144">
        <v>0</v>
      </c>
      <c r="AR989" s="144">
        <v>0</v>
      </c>
      <c r="AS989" s="144">
        <v>0</v>
      </c>
      <c r="AT989" s="144">
        <v>0</v>
      </c>
      <c r="AU989" s="144">
        <v>0</v>
      </c>
      <c r="AV989" s="144">
        <v>0</v>
      </c>
      <c r="AW989" s="144">
        <v>0</v>
      </c>
      <c r="AX989" s="144">
        <v>0</v>
      </c>
      <c r="AY989" s="144">
        <v>0</v>
      </c>
      <c r="AZ989" s="144">
        <v>21938152.809999999</v>
      </c>
      <c r="BA989" s="22">
        <f t="shared" si="45"/>
        <v>0</v>
      </c>
      <c r="BB989" s="22">
        <f t="shared" si="46"/>
        <v>21938152.809999999</v>
      </c>
      <c r="BC989" s="22">
        <f t="shared" si="47"/>
        <v>21938152.809999999</v>
      </c>
    </row>
    <row r="990" spans="1:55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48">
        <v>44291</v>
      </c>
      <c r="AF990" s="148">
        <v>45387</v>
      </c>
      <c r="AG990" s="149">
        <v>21410035.870000001</v>
      </c>
      <c r="AH990" s="83">
        <v>0</v>
      </c>
      <c r="AI990" s="83">
        <v>0</v>
      </c>
      <c r="AJ990" s="150">
        <v>6.1652999999999999E-2</v>
      </c>
      <c r="AK990" s="79" t="s">
        <v>651</v>
      </c>
      <c r="AL990" s="79" t="s">
        <v>652</v>
      </c>
      <c r="AM990" s="144">
        <v>0</v>
      </c>
      <c r="AN990" s="144">
        <v>0</v>
      </c>
      <c r="AO990" s="144">
        <v>0</v>
      </c>
      <c r="AP990" s="144">
        <v>0</v>
      </c>
      <c r="AQ990" s="144">
        <v>0</v>
      </c>
      <c r="AR990" s="144">
        <v>0</v>
      </c>
      <c r="AS990" s="144">
        <v>0</v>
      </c>
      <c r="AT990" s="144">
        <v>0</v>
      </c>
      <c r="AU990" s="144">
        <v>0</v>
      </c>
      <c r="AV990" s="144">
        <v>0</v>
      </c>
      <c r="AW990" s="144">
        <v>0</v>
      </c>
      <c r="AX990" s="144">
        <v>0</v>
      </c>
      <c r="AY990" s="144">
        <v>0</v>
      </c>
      <c r="AZ990" s="144">
        <v>0</v>
      </c>
      <c r="BA990" s="22">
        <f t="shared" si="45"/>
        <v>0</v>
      </c>
      <c r="BB990" s="22">
        <f t="shared" si="46"/>
        <v>0</v>
      </c>
      <c r="BC990" s="22">
        <f t="shared" si="47"/>
        <v>0</v>
      </c>
    </row>
    <row r="991" spans="1:55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48">
        <v>44291</v>
      </c>
      <c r="AF991" s="148">
        <v>45387</v>
      </c>
      <c r="AG991" s="149">
        <v>10637875.189999999</v>
      </c>
      <c r="AH991" s="83">
        <v>0</v>
      </c>
      <c r="AI991" s="83">
        <v>0</v>
      </c>
      <c r="AJ991" s="150">
        <v>6.1652999999999999E-2</v>
      </c>
      <c r="AK991" s="79" t="s">
        <v>651</v>
      </c>
      <c r="AL991" s="79" t="s">
        <v>652</v>
      </c>
      <c r="AM991" s="144">
        <v>0</v>
      </c>
      <c r="AN991" s="144">
        <v>0</v>
      </c>
      <c r="AO991" s="144">
        <v>0</v>
      </c>
      <c r="AP991" s="144">
        <v>0</v>
      </c>
      <c r="AQ991" s="144">
        <v>0</v>
      </c>
      <c r="AR991" s="144">
        <v>0</v>
      </c>
      <c r="AS991" s="144">
        <v>0</v>
      </c>
      <c r="AT991" s="144">
        <v>0</v>
      </c>
      <c r="AU991" s="144">
        <v>0</v>
      </c>
      <c r="AV991" s="144">
        <v>0</v>
      </c>
      <c r="AW991" s="144">
        <v>0</v>
      </c>
      <c r="AX991" s="144">
        <v>0</v>
      </c>
      <c r="AY991" s="144">
        <v>0</v>
      </c>
      <c r="AZ991" s="144">
        <v>0</v>
      </c>
      <c r="BA991" s="22">
        <f t="shared" si="45"/>
        <v>0</v>
      </c>
      <c r="BB991" s="22">
        <f t="shared" si="46"/>
        <v>0</v>
      </c>
      <c r="BC991" s="22">
        <f t="shared" si="47"/>
        <v>0</v>
      </c>
    </row>
    <row r="992" spans="1:55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48">
        <v>44291</v>
      </c>
      <c r="AF992" s="148">
        <v>45387</v>
      </c>
      <c r="AG992" s="149">
        <v>10798079.119999999</v>
      </c>
      <c r="AH992" s="83">
        <v>0</v>
      </c>
      <c r="AI992" s="83">
        <v>0</v>
      </c>
      <c r="AJ992" s="150">
        <v>6.1652999999999999E-2</v>
      </c>
      <c r="AK992" s="79" t="s">
        <v>651</v>
      </c>
      <c r="AL992" s="79" t="s">
        <v>652</v>
      </c>
      <c r="AM992" s="144">
        <v>0</v>
      </c>
      <c r="AN992" s="144">
        <v>0</v>
      </c>
      <c r="AO992" s="144">
        <v>0</v>
      </c>
      <c r="AP992" s="144">
        <v>0</v>
      </c>
      <c r="AQ992" s="144">
        <v>0</v>
      </c>
      <c r="AR992" s="144">
        <v>0</v>
      </c>
      <c r="AS992" s="144">
        <v>0</v>
      </c>
      <c r="AT992" s="144">
        <v>0</v>
      </c>
      <c r="AU992" s="144">
        <v>0</v>
      </c>
      <c r="AV992" s="144">
        <v>0</v>
      </c>
      <c r="AW992" s="144">
        <v>0</v>
      </c>
      <c r="AX992" s="144">
        <v>0</v>
      </c>
      <c r="AY992" s="144">
        <v>0</v>
      </c>
      <c r="AZ992" s="144">
        <v>0</v>
      </c>
      <c r="BA992" s="22">
        <f t="shared" si="45"/>
        <v>0</v>
      </c>
      <c r="BB992" s="22">
        <f t="shared" si="46"/>
        <v>0</v>
      </c>
      <c r="BC992" s="22">
        <f t="shared" si="47"/>
        <v>0</v>
      </c>
    </row>
    <row r="993" spans="1:55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48">
        <v>44291</v>
      </c>
      <c r="AF993" s="148">
        <v>45387</v>
      </c>
      <c r="AG993" s="149">
        <v>486119.84</v>
      </c>
      <c r="AH993" s="83">
        <v>0</v>
      </c>
      <c r="AI993" s="83">
        <v>0</v>
      </c>
      <c r="AJ993" s="150">
        <v>6.1652999999999999E-2</v>
      </c>
      <c r="AK993" s="79" t="s">
        <v>651</v>
      </c>
      <c r="AL993" s="79" t="s">
        <v>652</v>
      </c>
      <c r="AM993" s="144">
        <v>0</v>
      </c>
      <c r="AN993" s="144">
        <v>0</v>
      </c>
      <c r="AO993" s="144">
        <v>0</v>
      </c>
      <c r="AP993" s="144">
        <v>0</v>
      </c>
      <c r="AQ993" s="144">
        <v>0</v>
      </c>
      <c r="AR993" s="144">
        <v>0</v>
      </c>
      <c r="AS993" s="144">
        <v>0</v>
      </c>
      <c r="AT993" s="144">
        <v>0</v>
      </c>
      <c r="AU993" s="144">
        <v>0</v>
      </c>
      <c r="AV993" s="144">
        <v>0</v>
      </c>
      <c r="AW993" s="144">
        <v>0</v>
      </c>
      <c r="AX993" s="144">
        <v>0</v>
      </c>
      <c r="AY993" s="144">
        <v>0</v>
      </c>
      <c r="AZ993" s="144">
        <v>0</v>
      </c>
      <c r="BA993" s="22">
        <f t="shared" si="45"/>
        <v>0</v>
      </c>
      <c r="BB993" s="22">
        <f t="shared" si="46"/>
        <v>0</v>
      </c>
      <c r="BC993" s="22">
        <f t="shared" si="47"/>
        <v>0</v>
      </c>
    </row>
    <row r="994" spans="1:55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17328.96</v>
      </c>
      <c r="AA994" s="77">
        <v>0</v>
      </c>
      <c r="AB994" s="77">
        <v>0</v>
      </c>
      <c r="AC994" s="77">
        <v>0</v>
      </c>
      <c r="AD994" s="77">
        <v>486119.84</v>
      </c>
      <c r="AE994" s="148">
        <v>44291</v>
      </c>
      <c r="AF994" s="148">
        <v>46117</v>
      </c>
      <c r="AG994" s="149">
        <v>486119.84</v>
      </c>
      <c r="AH994" s="83">
        <v>1.4305555555555556</v>
      </c>
      <c r="AI994" s="83">
        <v>5</v>
      </c>
      <c r="AJ994" s="150">
        <v>7.1294999999999997E-2</v>
      </c>
      <c r="AK994" s="79" t="s">
        <v>651</v>
      </c>
      <c r="AL994" s="79" t="s">
        <v>652</v>
      </c>
      <c r="AM994" s="144">
        <v>0</v>
      </c>
      <c r="AN994" s="144">
        <v>0</v>
      </c>
      <c r="AO994" s="144">
        <v>0</v>
      </c>
      <c r="AP994" s="144">
        <v>0</v>
      </c>
      <c r="AQ994" s="144">
        <v>0</v>
      </c>
      <c r="AR994" s="144">
        <v>0</v>
      </c>
      <c r="AS994" s="144">
        <v>0</v>
      </c>
      <c r="AT994" s="144">
        <v>0</v>
      </c>
      <c r="AU994" s="144">
        <v>0</v>
      </c>
      <c r="AV994" s="144">
        <v>0</v>
      </c>
      <c r="AW994" s="144">
        <v>0</v>
      </c>
      <c r="AX994" s="144">
        <v>0</v>
      </c>
      <c r="AY994" s="144">
        <v>0</v>
      </c>
      <c r="AZ994" s="144">
        <v>0</v>
      </c>
      <c r="BA994" s="22">
        <f t="shared" si="45"/>
        <v>0</v>
      </c>
      <c r="BB994" s="22">
        <f t="shared" si="46"/>
        <v>0</v>
      </c>
      <c r="BC994" s="22">
        <f t="shared" si="47"/>
        <v>0</v>
      </c>
    </row>
    <row r="995" spans="1:55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48">
        <v>44291</v>
      </c>
      <c r="AF995" s="148">
        <v>45387</v>
      </c>
      <c r="AG995" s="149">
        <v>483442.86</v>
      </c>
      <c r="AH995" s="83">
        <v>0</v>
      </c>
      <c r="AI995" s="83">
        <v>0</v>
      </c>
      <c r="AJ995" s="150">
        <v>6.1652999999999999E-2</v>
      </c>
      <c r="AK995" s="79" t="s">
        <v>651</v>
      </c>
      <c r="AL995" s="79" t="s">
        <v>652</v>
      </c>
      <c r="AM995" s="144">
        <v>0</v>
      </c>
      <c r="AN995" s="144">
        <v>0</v>
      </c>
      <c r="AO995" s="144">
        <v>0</v>
      </c>
      <c r="AP995" s="144">
        <v>0</v>
      </c>
      <c r="AQ995" s="144">
        <v>0</v>
      </c>
      <c r="AR995" s="144">
        <v>0</v>
      </c>
      <c r="AS995" s="144">
        <v>0</v>
      </c>
      <c r="AT995" s="144">
        <v>0</v>
      </c>
      <c r="AU995" s="144">
        <v>0</v>
      </c>
      <c r="AV995" s="144">
        <v>0</v>
      </c>
      <c r="AW995" s="144">
        <v>0</v>
      </c>
      <c r="AX995" s="144">
        <v>0</v>
      </c>
      <c r="AY995" s="144">
        <v>0</v>
      </c>
      <c r="AZ995" s="144">
        <v>0</v>
      </c>
      <c r="BA995" s="22">
        <f t="shared" si="45"/>
        <v>0</v>
      </c>
      <c r="BB995" s="22">
        <f t="shared" si="46"/>
        <v>0</v>
      </c>
      <c r="BC995" s="22">
        <f t="shared" si="47"/>
        <v>0</v>
      </c>
    </row>
    <row r="996" spans="1:55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17233.53</v>
      </c>
      <c r="AA996" s="77">
        <v>0</v>
      </c>
      <c r="AB996" s="77">
        <v>0</v>
      </c>
      <c r="AC996" s="77">
        <v>0</v>
      </c>
      <c r="AD996" s="77">
        <v>483442.86</v>
      </c>
      <c r="AE996" s="148">
        <v>44291</v>
      </c>
      <c r="AF996" s="148">
        <v>46117</v>
      </c>
      <c r="AG996" s="149">
        <v>483442.86</v>
      </c>
      <c r="AH996" s="83">
        <v>1.4305555555555556</v>
      </c>
      <c r="AI996" s="83">
        <v>5</v>
      </c>
      <c r="AJ996" s="150">
        <v>7.1294999999999997E-2</v>
      </c>
      <c r="AK996" s="79" t="s">
        <v>651</v>
      </c>
      <c r="AL996" s="79" t="s">
        <v>652</v>
      </c>
      <c r="AM996" s="144">
        <v>0</v>
      </c>
      <c r="AN996" s="144">
        <v>0</v>
      </c>
      <c r="AO996" s="144">
        <v>0</v>
      </c>
      <c r="AP996" s="144">
        <v>0</v>
      </c>
      <c r="AQ996" s="144">
        <v>0</v>
      </c>
      <c r="AR996" s="144">
        <v>0</v>
      </c>
      <c r="AS996" s="144">
        <v>0</v>
      </c>
      <c r="AT996" s="144">
        <v>0</v>
      </c>
      <c r="AU996" s="144">
        <v>0</v>
      </c>
      <c r="AV996" s="144">
        <v>0</v>
      </c>
      <c r="AW996" s="144">
        <v>0</v>
      </c>
      <c r="AX996" s="144">
        <v>0</v>
      </c>
      <c r="AY996" s="144">
        <v>0</v>
      </c>
      <c r="AZ996" s="144">
        <v>0</v>
      </c>
      <c r="BA996" s="22">
        <f t="shared" si="45"/>
        <v>0</v>
      </c>
      <c r="BB996" s="22">
        <f t="shared" si="46"/>
        <v>0</v>
      </c>
      <c r="BC996" s="22">
        <f t="shared" si="47"/>
        <v>0</v>
      </c>
    </row>
    <row r="997" spans="1:55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48">
        <v>44291</v>
      </c>
      <c r="AF997" s="148">
        <v>45387</v>
      </c>
      <c r="AG997" s="149">
        <v>225665.15</v>
      </c>
      <c r="AH997" s="83">
        <v>0</v>
      </c>
      <c r="AI997" s="83">
        <v>0</v>
      </c>
      <c r="AJ997" s="150">
        <v>6.1652999999999999E-2</v>
      </c>
      <c r="AK997" s="79" t="s">
        <v>651</v>
      </c>
      <c r="AL997" s="79" t="s">
        <v>652</v>
      </c>
      <c r="AM997" s="144">
        <v>0</v>
      </c>
      <c r="AN997" s="144">
        <v>0</v>
      </c>
      <c r="AO997" s="144">
        <v>0</v>
      </c>
      <c r="AP997" s="144">
        <v>0</v>
      </c>
      <c r="AQ997" s="144">
        <v>0</v>
      </c>
      <c r="AR997" s="144">
        <v>0</v>
      </c>
      <c r="AS997" s="144">
        <v>0</v>
      </c>
      <c r="AT997" s="144">
        <v>0</v>
      </c>
      <c r="AU997" s="144">
        <v>0</v>
      </c>
      <c r="AV997" s="144">
        <v>0</v>
      </c>
      <c r="AW997" s="144">
        <v>0</v>
      </c>
      <c r="AX997" s="144">
        <v>0</v>
      </c>
      <c r="AY997" s="144">
        <v>0</v>
      </c>
      <c r="AZ997" s="144">
        <v>0</v>
      </c>
      <c r="BA997" s="22">
        <f t="shared" si="45"/>
        <v>0</v>
      </c>
      <c r="BB997" s="22">
        <f t="shared" si="46"/>
        <v>0</v>
      </c>
      <c r="BC997" s="22">
        <f t="shared" si="47"/>
        <v>0</v>
      </c>
    </row>
    <row r="998" spans="1:55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8044.4</v>
      </c>
      <c r="AA998" s="77">
        <v>0</v>
      </c>
      <c r="AB998" s="77">
        <v>0</v>
      </c>
      <c r="AC998" s="77">
        <v>0</v>
      </c>
      <c r="AD998" s="77">
        <v>225665.15</v>
      </c>
      <c r="AE998" s="148">
        <v>44291</v>
      </c>
      <c r="AF998" s="148">
        <v>46117</v>
      </c>
      <c r="AG998" s="149">
        <v>225665.15</v>
      </c>
      <c r="AH998" s="83">
        <v>1.4305555555555556</v>
      </c>
      <c r="AI998" s="83">
        <v>5</v>
      </c>
      <c r="AJ998" s="150">
        <v>7.1294999999999997E-2</v>
      </c>
      <c r="AK998" s="79" t="s">
        <v>651</v>
      </c>
      <c r="AL998" s="79" t="s">
        <v>652</v>
      </c>
      <c r="AM998" s="144">
        <v>0</v>
      </c>
      <c r="AN998" s="144">
        <v>0</v>
      </c>
      <c r="AO998" s="144">
        <v>0</v>
      </c>
      <c r="AP998" s="144">
        <v>0</v>
      </c>
      <c r="AQ998" s="144">
        <v>0</v>
      </c>
      <c r="AR998" s="144">
        <v>0</v>
      </c>
      <c r="AS998" s="144">
        <v>0</v>
      </c>
      <c r="AT998" s="144">
        <v>0</v>
      </c>
      <c r="AU998" s="144">
        <v>0</v>
      </c>
      <c r="AV998" s="144">
        <v>0</v>
      </c>
      <c r="AW998" s="144">
        <v>0</v>
      </c>
      <c r="AX998" s="144">
        <v>0</v>
      </c>
      <c r="AY998" s="144">
        <v>0</v>
      </c>
      <c r="AZ998" s="144">
        <v>0</v>
      </c>
      <c r="BA998" s="22">
        <f t="shared" si="45"/>
        <v>0</v>
      </c>
      <c r="BB998" s="22">
        <f t="shared" si="46"/>
        <v>0</v>
      </c>
      <c r="BC998" s="22">
        <f t="shared" si="47"/>
        <v>0</v>
      </c>
    </row>
    <row r="999" spans="1:55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48">
        <v>44291</v>
      </c>
      <c r="AF999" s="148">
        <v>45387</v>
      </c>
      <c r="AG999" s="149">
        <v>2916155.9</v>
      </c>
      <c r="AH999" s="83">
        <v>0</v>
      </c>
      <c r="AI999" s="83">
        <v>0</v>
      </c>
      <c r="AJ999" s="150">
        <v>6.1652999999999999E-2</v>
      </c>
      <c r="AK999" s="79" t="s">
        <v>651</v>
      </c>
      <c r="AL999" s="79" t="s">
        <v>652</v>
      </c>
      <c r="AM999" s="144">
        <v>0</v>
      </c>
      <c r="AN999" s="144">
        <v>0</v>
      </c>
      <c r="AO999" s="144">
        <v>0</v>
      </c>
      <c r="AP999" s="144">
        <v>0</v>
      </c>
      <c r="AQ999" s="144">
        <v>0</v>
      </c>
      <c r="AR999" s="144">
        <v>0</v>
      </c>
      <c r="AS999" s="144">
        <v>0</v>
      </c>
      <c r="AT999" s="144">
        <v>0</v>
      </c>
      <c r="AU999" s="144">
        <v>0</v>
      </c>
      <c r="AV999" s="144">
        <v>0</v>
      </c>
      <c r="AW999" s="144">
        <v>0</v>
      </c>
      <c r="AX999" s="144">
        <v>0</v>
      </c>
      <c r="AY999" s="144">
        <v>0</v>
      </c>
      <c r="AZ999" s="144">
        <v>0</v>
      </c>
      <c r="BA999" s="22">
        <f t="shared" si="45"/>
        <v>0</v>
      </c>
      <c r="BB999" s="22">
        <f t="shared" si="46"/>
        <v>0</v>
      </c>
      <c r="BC999" s="22">
        <f t="shared" si="47"/>
        <v>0</v>
      </c>
    </row>
    <row r="1000" spans="1:55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103953.67</v>
      </c>
      <c r="AA1000" s="77">
        <v>0</v>
      </c>
      <c r="AB1000" s="77">
        <v>0</v>
      </c>
      <c r="AC1000" s="77">
        <v>0</v>
      </c>
      <c r="AD1000" s="77">
        <v>2916155.9</v>
      </c>
      <c r="AE1000" s="148">
        <v>44291</v>
      </c>
      <c r="AF1000" s="148">
        <v>46117</v>
      </c>
      <c r="AG1000" s="149">
        <v>2916155.9</v>
      </c>
      <c r="AH1000" s="83">
        <v>1.4305555555555556</v>
      </c>
      <c r="AI1000" s="83">
        <v>5</v>
      </c>
      <c r="AJ1000" s="150">
        <v>7.1294999999999997E-2</v>
      </c>
      <c r="AK1000" s="79" t="s">
        <v>651</v>
      </c>
      <c r="AL1000" s="79" t="s">
        <v>652</v>
      </c>
      <c r="AM1000" s="144">
        <v>0</v>
      </c>
      <c r="AN1000" s="144">
        <v>0</v>
      </c>
      <c r="AO1000" s="144">
        <v>0</v>
      </c>
      <c r="AP1000" s="144">
        <v>0</v>
      </c>
      <c r="AQ1000" s="144">
        <v>0</v>
      </c>
      <c r="AR1000" s="144">
        <v>0</v>
      </c>
      <c r="AS1000" s="144">
        <v>0</v>
      </c>
      <c r="AT1000" s="144">
        <v>0</v>
      </c>
      <c r="AU1000" s="144">
        <v>0</v>
      </c>
      <c r="AV1000" s="144">
        <v>0</v>
      </c>
      <c r="AW1000" s="144">
        <v>0</v>
      </c>
      <c r="AX1000" s="144">
        <v>0</v>
      </c>
      <c r="AY1000" s="144">
        <v>0</v>
      </c>
      <c r="AZ1000" s="144">
        <v>0</v>
      </c>
      <c r="BA1000" s="22">
        <f t="shared" si="45"/>
        <v>0</v>
      </c>
      <c r="BB1000" s="22">
        <f t="shared" si="46"/>
        <v>0</v>
      </c>
      <c r="BC1000" s="22">
        <f t="shared" si="47"/>
        <v>0</v>
      </c>
    </row>
    <row r="1001" spans="1:55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48">
        <v>44291</v>
      </c>
      <c r="AF1001" s="148">
        <v>45387</v>
      </c>
      <c r="AG1001" s="149">
        <v>368430.1</v>
      </c>
      <c r="AH1001" s="83">
        <v>0</v>
      </c>
      <c r="AI1001" s="83">
        <v>0</v>
      </c>
      <c r="AJ1001" s="150">
        <v>6.1652999999999999E-2</v>
      </c>
      <c r="AK1001" s="79" t="s">
        <v>651</v>
      </c>
      <c r="AL1001" s="79" t="s">
        <v>652</v>
      </c>
      <c r="AM1001" s="144">
        <v>0</v>
      </c>
      <c r="AN1001" s="144">
        <v>0</v>
      </c>
      <c r="AO1001" s="144">
        <v>0</v>
      </c>
      <c r="AP1001" s="144">
        <v>0</v>
      </c>
      <c r="AQ1001" s="144">
        <v>0</v>
      </c>
      <c r="AR1001" s="144">
        <v>0</v>
      </c>
      <c r="AS1001" s="144">
        <v>0</v>
      </c>
      <c r="AT1001" s="144">
        <v>0</v>
      </c>
      <c r="AU1001" s="144">
        <v>0</v>
      </c>
      <c r="AV1001" s="144">
        <v>0</v>
      </c>
      <c r="AW1001" s="144">
        <v>0</v>
      </c>
      <c r="AX1001" s="144">
        <v>0</v>
      </c>
      <c r="AY1001" s="144">
        <v>0</v>
      </c>
      <c r="AZ1001" s="144">
        <v>0</v>
      </c>
      <c r="BA1001" s="22">
        <f t="shared" si="45"/>
        <v>0</v>
      </c>
      <c r="BB1001" s="22">
        <f t="shared" si="46"/>
        <v>0</v>
      </c>
      <c r="BC1001" s="22">
        <f t="shared" si="47"/>
        <v>0</v>
      </c>
    </row>
    <row r="1002" spans="1:55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13133.61</v>
      </c>
      <c r="AA1002" s="77">
        <v>0</v>
      </c>
      <c r="AB1002" s="77">
        <v>0</v>
      </c>
      <c r="AC1002" s="77">
        <v>0</v>
      </c>
      <c r="AD1002" s="77">
        <v>368430.1</v>
      </c>
      <c r="AE1002" s="148">
        <v>44291</v>
      </c>
      <c r="AF1002" s="148">
        <v>46117</v>
      </c>
      <c r="AG1002" s="149">
        <v>368430.1</v>
      </c>
      <c r="AH1002" s="83">
        <v>1.4305555555555556</v>
      </c>
      <c r="AI1002" s="83">
        <v>5</v>
      </c>
      <c r="AJ1002" s="150">
        <v>7.1294999999999997E-2</v>
      </c>
      <c r="AK1002" s="79" t="s">
        <v>651</v>
      </c>
      <c r="AL1002" s="79" t="s">
        <v>652</v>
      </c>
      <c r="AM1002" s="144">
        <v>0</v>
      </c>
      <c r="AN1002" s="144">
        <v>0</v>
      </c>
      <c r="AO1002" s="144">
        <v>0</v>
      </c>
      <c r="AP1002" s="144">
        <v>0</v>
      </c>
      <c r="AQ1002" s="144">
        <v>0</v>
      </c>
      <c r="AR1002" s="144">
        <v>0</v>
      </c>
      <c r="AS1002" s="144">
        <v>0</v>
      </c>
      <c r="AT1002" s="144">
        <v>0</v>
      </c>
      <c r="AU1002" s="144">
        <v>0</v>
      </c>
      <c r="AV1002" s="144">
        <v>0</v>
      </c>
      <c r="AW1002" s="144">
        <v>0</v>
      </c>
      <c r="AX1002" s="144">
        <v>0</v>
      </c>
      <c r="AY1002" s="144">
        <v>0</v>
      </c>
      <c r="AZ1002" s="144">
        <v>0</v>
      </c>
      <c r="BA1002" s="22">
        <f t="shared" si="45"/>
        <v>0</v>
      </c>
      <c r="BB1002" s="22">
        <f t="shared" si="46"/>
        <v>0</v>
      </c>
      <c r="BC1002" s="22">
        <f t="shared" si="47"/>
        <v>0</v>
      </c>
    </row>
    <row r="1003" spans="1:55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48">
        <v>44291</v>
      </c>
      <c r="AF1003" s="148">
        <v>45387</v>
      </c>
      <c r="AG1003" s="149">
        <v>2054758.87</v>
      </c>
      <c r="AH1003" s="83">
        <v>0</v>
      </c>
      <c r="AI1003" s="83">
        <v>0</v>
      </c>
      <c r="AJ1003" s="150">
        <v>6.1652999999999999E-2</v>
      </c>
      <c r="AK1003" s="79" t="s">
        <v>651</v>
      </c>
      <c r="AL1003" s="79" t="s">
        <v>652</v>
      </c>
      <c r="AM1003" s="144">
        <v>0</v>
      </c>
      <c r="AN1003" s="144">
        <v>0</v>
      </c>
      <c r="AO1003" s="144">
        <v>0</v>
      </c>
      <c r="AP1003" s="144">
        <v>0</v>
      </c>
      <c r="AQ1003" s="144">
        <v>0</v>
      </c>
      <c r="AR1003" s="144">
        <v>0</v>
      </c>
      <c r="AS1003" s="144">
        <v>0</v>
      </c>
      <c r="AT1003" s="144">
        <v>0</v>
      </c>
      <c r="AU1003" s="144">
        <v>0</v>
      </c>
      <c r="AV1003" s="144">
        <v>0</v>
      </c>
      <c r="AW1003" s="144">
        <v>0</v>
      </c>
      <c r="AX1003" s="144">
        <v>0</v>
      </c>
      <c r="AY1003" s="144">
        <v>0</v>
      </c>
      <c r="AZ1003" s="144">
        <v>0</v>
      </c>
      <c r="BA1003" s="22">
        <f t="shared" si="45"/>
        <v>0</v>
      </c>
      <c r="BB1003" s="22">
        <f t="shared" si="46"/>
        <v>0</v>
      </c>
      <c r="BC1003" s="22">
        <f t="shared" si="47"/>
        <v>0</v>
      </c>
    </row>
    <row r="1004" spans="1:55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73247.02</v>
      </c>
      <c r="AA1004" s="77">
        <v>0</v>
      </c>
      <c r="AB1004" s="77">
        <v>0</v>
      </c>
      <c r="AC1004" s="77">
        <v>0</v>
      </c>
      <c r="AD1004" s="77">
        <v>2054758.88</v>
      </c>
      <c r="AE1004" s="148">
        <v>44291</v>
      </c>
      <c r="AF1004" s="148">
        <v>46117</v>
      </c>
      <c r="AG1004" s="149">
        <v>2054758.88</v>
      </c>
      <c r="AH1004" s="83">
        <v>1.4305555555555556</v>
      </c>
      <c r="AI1004" s="83">
        <v>5</v>
      </c>
      <c r="AJ1004" s="150">
        <v>7.1294999999999997E-2</v>
      </c>
      <c r="AK1004" s="79" t="s">
        <v>651</v>
      </c>
      <c r="AL1004" s="79" t="s">
        <v>652</v>
      </c>
      <c r="AM1004" s="144">
        <v>0</v>
      </c>
      <c r="AN1004" s="144">
        <v>0</v>
      </c>
      <c r="AO1004" s="144">
        <v>0</v>
      </c>
      <c r="AP1004" s="144">
        <v>0</v>
      </c>
      <c r="AQ1004" s="144">
        <v>0</v>
      </c>
      <c r="AR1004" s="144">
        <v>0</v>
      </c>
      <c r="AS1004" s="144">
        <v>0</v>
      </c>
      <c r="AT1004" s="144">
        <v>0</v>
      </c>
      <c r="AU1004" s="144">
        <v>0</v>
      </c>
      <c r="AV1004" s="144">
        <v>0</v>
      </c>
      <c r="AW1004" s="144">
        <v>0</v>
      </c>
      <c r="AX1004" s="144">
        <v>0</v>
      </c>
      <c r="AY1004" s="144">
        <v>0</v>
      </c>
      <c r="AZ1004" s="144">
        <v>0</v>
      </c>
      <c r="BA1004" s="22">
        <f t="shared" si="45"/>
        <v>0</v>
      </c>
      <c r="BB1004" s="22">
        <f t="shared" si="46"/>
        <v>0</v>
      </c>
      <c r="BC1004" s="22">
        <f t="shared" si="47"/>
        <v>0</v>
      </c>
    </row>
    <row r="1005" spans="1:55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48">
        <v>44291</v>
      </c>
      <c r="AF1005" s="148">
        <v>45387</v>
      </c>
      <c r="AG1005" s="149">
        <v>631820.51</v>
      </c>
      <c r="AH1005" s="83">
        <v>0</v>
      </c>
      <c r="AI1005" s="83">
        <v>0</v>
      </c>
      <c r="AJ1005" s="150">
        <v>6.1652999999999999E-2</v>
      </c>
      <c r="AK1005" s="79" t="s">
        <v>651</v>
      </c>
      <c r="AL1005" s="79" t="s">
        <v>652</v>
      </c>
      <c r="AM1005" s="144">
        <v>0</v>
      </c>
      <c r="AN1005" s="144">
        <v>0</v>
      </c>
      <c r="AO1005" s="144">
        <v>0</v>
      </c>
      <c r="AP1005" s="144">
        <v>0</v>
      </c>
      <c r="AQ1005" s="144">
        <v>0</v>
      </c>
      <c r="AR1005" s="144">
        <v>0</v>
      </c>
      <c r="AS1005" s="144">
        <v>0</v>
      </c>
      <c r="AT1005" s="144">
        <v>0</v>
      </c>
      <c r="AU1005" s="144">
        <v>0</v>
      </c>
      <c r="AV1005" s="144">
        <v>0</v>
      </c>
      <c r="AW1005" s="144">
        <v>0</v>
      </c>
      <c r="AX1005" s="144">
        <v>0</v>
      </c>
      <c r="AY1005" s="144">
        <v>0</v>
      </c>
      <c r="AZ1005" s="144">
        <v>0</v>
      </c>
      <c r="BA1005" s="22">
        <f t="shared" si="45"/>
        <v>0</v>
      </c>
      <c r="BB1005" s="22">
        <f t="shared" si="46"/>
        <v>0</v>
      </c>
      <c r="BC1005" s="22">
        <f t="shared" si="47"/>
        <v>0</v>
      </c>
    </row>
    <row r="1006" spans="1:55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22522.82</v>
      </c>
      <c r="AA1006" s="77">
        <v>0</v>
      </c>
      <c r="AB1006" s="77">
        <v>0</v>
      </c>
      <c r="AC1006" s="77">
        <v>0</v>
      </c>
      <c r="AD1006" s="77">
        <v>631820.51</v>
      </c>
      <c r="AE1006" s="148">
        <v>44291</v>
      </c>
      <c r="AF1006" s="148">
        <v>46117</v>
      </c>
      <c r="AG1006" s="149">
        <v>631820.51</v>
      </c>
      <c r="AH1006" s="83">
        <v>1.4305555555555556</v>
      </c>
      <c r="AI1006" s="83">
        <v>5</v>
      </c>
      <c r="AJ1006" s="150">
        <v>7.1294999999999997E-2</v>
      </c>
      <c r="AK1006" s="79" t="s">
        <v>651</v>
      </c>
      <c r="AL1006" s="79" t="s">
        <v>652</v>
      </c>
      <c r="AM1006" s="144">
        <v>0</v>
      </c>
      <c r="AN1006" s="144">
        <v>0</v>
      </c>
      <c r="AO1006" s="144">
        <v>0</v>
      </c>
      <c r="AP1006" s="144">
        <v>0</v>
      </c>
      <c r="AQ1006" s="144">
        <v>0</v>
      </c>
      <c r="AR1006" s="144">
        <v>0</v>
      </c>
      <c r="AS1006" s="144">
        <v>0</v>
      </c>
      <c r="AT1006" s="144">
        <v>0</v>
      </c>
      <c r="AU1006" s="144">
        <v>0</v>
      </c>
      <c r="AV1006" s="144">
        <v>0</v>
      </c>
      <c r="AW1006" s="144">
        <v>0</v>
      </c>
      <c r="AX1006" s="144">
        <v>0</v>
      </c>
      <c r="AY1006" s="144">
        <v>0</v>
      </c>
      <c r="AZ1006" s="144">
        <v>0</v>
      </c>
      <c r="BA1006" s="22">
        <f t="shared" si="45"/>
        <v>0</v>
      </c>
      <c r="BB1006" s="22">
        <f t="shared" si="46"/>
        <v>0</v>
      </c>
      <c r="BC1006" s="22">
        <f t="shared" si="47"/>
        <v>0</v>
      </c>
    </row>
    <row r="1007" spans="1:55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48">
        <v>44291</v>
      </c>
      <c r="AF1007" s="148">
        <v>45387</v>
      </c>
      <c r="AG1007" s="149">
        <v>523524.21</v>
      </c>
      <c r="AH1007" s="83">
        <v>0</v>
      </c>
      <c r="AI1007" s="83">
        <v>0</v>
      </c>
      <c r="AJ1007" s="150">
        <v>6.1652999999999999E-2</v>
      </c>
      <c r="AK1007" s="79" t="s">
        <v>651</v>
      </c>
      <c r="AL1007" s="79" t="s">
        <v>652</v>
      </c>
      <c r="AM1007" s="144">
        <v>0</v>
      </c>
      <c r="AN1007" s="144">
        <v>0</v>
      </c>
      <c r="AO1007" s="144">
        <v>0</v>
      </c>
      <c r="AP1007" s="144">
        <v>0</v>
      </c>
      <c r="AQ1007" s="144">
        <v>0</v>
      </c>
      <c r="AR1007" s="144">
        <v>0</v>
      </c>
      <c r="AS1007" s="144">
        <v>0</v>
      </c>
      <c r="AT1007" s="144">
        <v>0</v>
      </c>
      <c r="AU1007" s="144">
        <v>0</v>
      </c>
      <c r="AV1007" s="144">
        <v>0</v>
      </c>
      <c r="AW1007" s="144">
        <v>0</v>
      </c>
      <c r="AX1007" s="144">
        <v>0</v>
      </c>
      <c r="AY1007" s="144">
        <v>0</v>
      </c>
      <c r="AZ1007" s="144">
        <v>0</v>
      </c>
      <c r="BA1007" s="22">
        <f t="shared" si="45"/>
        <v>0</v>
      </c>
      <c r="BB1007" s="22">
        <f t="shared" si="46"/>
        <v>0</v>
      </c>
      <c r="BC1007" s="22">
        <f t="shared" si="47"/>
        <v>0</v>
      </c>
    </row>
    <row r="1008" spans="1:55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18662.330000000002</v>
      </c>
      <c r="AA1008" s="77">
        <v>0</v>
      </c>
      <c r="AB1008" s="77">
        <v>0</v>
      </c>
      <c r="AC1008" s="77">
        <v>0</v>
      </c>
      <c r="AD1008" s="77">
        <v>523524.21</v>
      </c>
      <c r="AE1008" s="148">
        <v>44291</v>
      </c>
      <c r="AF1008" s="148">
        <v>46117</v>
      </c>
      <c r="AG1008" s="149">
        <v>523524.21</v>
      </c>
      <c r="AH1008" s="83">
        <v>1.4305555555555556</v>
      </c>
      <c r="AI1008" s="83">
        <v>5</v>
      </c>
      <c r="AJ1008" s="150">
        <v>7.1294999999999997E-2</v>
      </c>
      <c r="AK1008" s="79" t="s">
        <v>651</v>
      </c>
      <c r="AL1008" s="79" t="s">
        <v>652</v>
      </c>
      <c r="AM1008" s="144">
        <v>0</v>
      </c>
      <c r="AN1008" s="144">
        <v>0</v>
      </c>
      <c r="AO1008" s="144">
        <v>0</v>
      </c>
      <c r="AP1008" s="144">
        <v>0</v>
      </c>
      <c r="AQ1008" s="144">
        <v>0</v>
      </c>
      <c r="AR1008" s="144">
        <v>0</v>
      </c>
      <c r="AS1008" s="144">
        <v>0</v>
      </c>
      <c r="AT1008" s="144">
        <v>0</v>
      </c>
      <c r="AU1008" s="144">
        <v>0</v>
      </c>
      <c r="AV1008" s="144">
        <v>0</v>
      </c>
      <c r="AW1008" s="144">
        <v>0</v>
      </c>
      <c r="AX1008" s="144">
        <v>0</v>
      </c>
      <c r="AY1008" s="144">
        <v>0</v>
      </c>
      <c r="AZ1008" s="144">
        <v>0</v>
      </c>
      <c r="BA1008" s="22">
        <f t="shared" si="45"/>
        <v>0</v>
      </c>
      <c r="BB1008" s="22">
        <f t="shared" si="46"/>
        <v>0</v>
      </c>
      <c r="BC1008" s="22">
        <f t="shared" si="47"/>
        <v>0</v>
      </c>
    </row>
    <row r="1009" spans="1:55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48">
        <v>44291</v>
      </c>
      <c r="AF1009" s="148">
        <v>45387</v>
      </c>
      <c r="AG1009" s="149">
        <v>2585731.2200000002</v>
      </c>
      <c r="AH1009" s="83">
        <v>0</v>
      </c>
      <c r="AI1009" s="83">
        <v>0</v>
      </c>
      <c r="AJ1009" s="150">
        <v>6.1652999999999999E-2</v>
      </c>
      <c r="AK1009" s="79" t="s">
        <v>651</v>
      </c>
      <c r="AL1009" s="79" t="s">
        <v>652</v>
      </c>
      <c r="AM1009" s="144">
        <v>0</v>
      </c>
      <c r="AN1009" s="144">
        <v>0</v>
      </c>
      <c r="AO1009" s="144">
        <v>0</v>
      </c>
      <c r="AP1009" s="144">
        <v>0</v>
      </c>
      <c r="AQ1009" s="144">
        <v>0</v>
      </c>
      <c r="AR1009" s="144">
        <v>0</v>
      </c>
      <c r="AS1009" s="144">
        <v>0</v>
      </c>
      <c r="AT1009" s="144">
        <v>0</v>
      </c>
      <c r="AU1009" s="144">
        <v>0</v>
      </c>
      <c r="AV1009" s="144">
        <v>0</v>
      </c>
      <c r="AW1009" s="144">
        <v>0</v>
      </c>
      <c r="AX1009" s="144">
        <v>0</v>
      </c>
      <c r="AY1009" s="144">
        <v>0</v>
      </c>
      <c r="AZ1009" s="144">
        <v>0</v>
      </c>
      <c r="BA1009" s="22">
        <f t="shared" si="45"/>
        <v>0</v>
      </c>
      <c r="BB1009" s="22">
        <f t="shared" si="46"/>
        <v>0</v>
      </c>
      <c r="BC1009" s="22">
        <f t="shared" si="47"/>
        <v>0</v>
      </c>
    </row>
    <row r="1010" spans="1:55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92174.85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8">
        <v>44291</v>
      </c>
      <c r="AF1010" s="148">
        <v>46117</v>
      </c>
      <c r="AG1010" s="149">
        <v>2585731.2200000002</v>
      </c>
      <c r="AH1010" s="83">
        <v>1.4305555555555556</v>
      </c>
      <c r="AI1010" s="83">
        <v>5</v>
      </c>
      <c r="AJ1010" s="150">
        <v>7.1294999999999997E-2</v>
      </c>
      <c r="AK1010" s="79" t="s">
        <v>651</v>
      </c>
      <c r="AL1010" s="79" t="s">
        <v>652</v>
      </c>
      <c r="AM1010" s="144">
        <v>0</v>
      </c>
      <c r="AN1010" s="144">
        <v>0</v>
      </c>
      <c r="AO1010" s="144">
        <v>0</v>
      </c>
      <c r="AP1010" s="144">
        <v>0</v>
      </c>
      <c r="AQ1010" s="144">
        <v>0</v>
      </c>
      <c r="AR1010" s="144">
        <v>0</v>
      </c>
      <c r="AS1010" s="144">
        <v>0</v>
      </c>
      <c r="AT1010" s="144">
        <v>0</v>
      </c>
      <c r="AU1010" s="144">
        <v>0</v>
      </c>
      <c r="AV1010" s="144">
        <v>0</v>
      </c>
      <c r="AW1010" s="144">
        <v>0</v>
      </c>
      <c r="AX1010" s="144">
        <v>0</v>
      </c>
      <c r="AY1010" s="144">
        <v>0</v>
      </c>
      <c r="AZ1010" s="144">
        <v>0</v>
      </c>
      <c r="BA1010" s="22">
        <f t="shared" si="45"/>
        <v>0</v>
      </c>
      <c r="BB1010" s="22">
        <f t="shared" si="46"/>
        <v>0</v>
      </c>
      <c r="BC1010" s="22">
        <f t="shared" si="47"/>
        <v>0</v>
      </c>
    </row>
    <row r="1011" spans="1:55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48">
        <v>44291</v>
      </c>
      <c r="AF1011" s="148">
        <v>45387</v>
      </c>
      <c r="AG1011" s="149">
        <v>192212.14</v>
      </c>
      <c r="AH1011" s="83">
        <v>0</v>
      </c>
      <c r="AI1011" s="83">
        <v>0</v>
      </c>
      <c r="AJ1011" s="150">
        <v>6.1652999999999999E-2</v>
      </c>
      <c r="AK1011" s="79" t="s">
        <v>651</v>
      </c>
      <c r="AL1011" s="79" t="s">
        <v>652</v>
      </c>
      <c r="AM1011" s="144">
        <v>0</v>
      </c>
      <c r="AN1011" s="144">
        <v>0</v>
      </c>
      <c r="AO1011" s="144">
        <v>0</v>
      </c>
      <c r="AP1011" s="144">
        <v>0</v>
      </c>
      <c r="AQ1011" s="144">
        <v>0</v>
      </c>
      <c r="AR1011" s="144">
        <v>0</v>
      </c>
      <c r="AS1011" s="144">
        <v>0</v>
      </c>
      <c r="AT1011" s="144">
        <v>0</v>
      </c>
      <c r="AU1011" s="144">
        <v>0</v>
      </c>
      <c r="AV1011" s="144">
        <v>0</v>
      </c>
      <c r="AW1011" s="144">
        <v>0</v>
      </c>
      <c r="AX1011" s="144">
        <v>0</v>
      </c>
      <c r="AY1011" s="144">
        <v>0</v>
      </c>
      <c r="AZ1011" s="144">
        <v>0</v>
      </c>
      <c r="BA1011" s="22">
        <f t="shared" si="45"/>
        <v>0</v>
      </c>
      <c r="BB1011" s="22">
        <f t="shared" si="46"/>
        <v>0</v>
      </c>
      <c r="BC1011" s="22">
        <f t="shared" si="47"/>
        <v>0</v>
      </c>
    </row>
    <row r="1012" spans="1:55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6850.64</v>
      </c>
      <c r="AA1012" s="77">
        <v>0</v>
      </c>
      <c r="AB1012" s="77">
        <v>0</v>
      </c>
      <c r="AC1012" s="77">
        <v>0</v>
      </c>
      <c r="AD1012" s="77">
        <v>192177.27</v>
      </c>
      <c r="AE1012" s="148">
        <v>44291</v>
      </c>
      <c r="AF1012" s="148">
        <v>46117</v>
      </c>
      <c r="AG1012" s="149">
        <v>192177.27</v>
      </c>
      <c r="AH1012" s="83">
        <v>1.4305555555555556</v>
      </c>
      <c r="AI1012" s="83">
        <v>5</v>
      </c>
      <c r="AJ1012" s="150">
        <v>7.1294999999999997E-2</v>
      </c>
      <c r="AK1012" s="79" t="s">
        <v>651</v>
      </c>
      <c r="AL1012" s="79" t="s">
        <v>652</v>
      </c>
      <c r="AM1012" s="144">
        <v>0</v>
      </c>
      <c r="AN1012" s="144">
        <v>0</v>
      </c>
      <c r="AO1012" s="144">
        <v>0</v>
      </c>
      <c r="AP1012" s="144">
        <v>0</v>
      </c>
      <c r="AQ1012" s="144">
        <v>0</v>
      </c>
      <c r="AR1012" s="144">
        <v>0</v>
      </c>
      <c r="AS1012" s="144">
        <v>0</v>
      </c>
      <c r="AT1012" s="144">
        <v>0</v>
      </c>
      <c r="AU1012" s="144">
        <v>0</v>
      </c>
      <c r="AV1012" s="144">
        <v>0</v>
      </c>
      <c r="AW1012" s="144">
        <v>0</v>
      </c>
      <c r="AX1012" s="144">
        <v>0</v>
      </c>
      <c r="AY1012" s="144">
        <v>0</v>
      </c>
      <c r="AZ1012" s="144">
        <v>0</v>
      </c>
      <c r="BA1012" s="22">
        <f t="shared" si="45"/>
        <v>0</v>
      </c>
      <c r="BB1012" s="22">
        <f t="shared" si="46"/>
        <v>0</v>
      </c>
      <c r="BC1012" s="22">
        <f t="shared" si="47"/>
        <v>0</v>
      </c>
    </row>
    <row r="1013" spans="1:55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48">
        <v>44291</v>
      </c>
      <c r="AF1013" s="148">
        <v>45387</v>
      </c>
      <c r="AG1013" s="149">
        <v>2436217.96</v>
      </c>
      <c r="AH1013" s="83">
        <v>0</v>
      </c>
      <c r="AI1013" s="83">
        <v>0</v>
      </c>
      <c r="AJ1013" s="150">
        <v>6.1652999999999999E-2</v>
      </c>
      <c r="AK1013" s="79" t="s">
        <v>651</v>
      </c>
      <c r="AL1013" s="79" t="s">
        <v>652</v>
      </c>
      <c r="AM1013" s="144">
        <v>0</v>
      </c>
      <c r="AN1013" s="144">
        <v>0</v>
      </c>
      <c r="AO1013" s="144">
        <v>0</v>
      </c>
      <c r="AP1013" s="144">
        <v>0</v>
      </c>
      <c r="AQ1013" s="144">
        <v>0</v>
      </c>
      <c r="AR1013" s="144">
        <v>0</v>
      </c>
      <c r="AS1013" s="144">
        <v>0</v>
      </c>
      <c r="AT1013" s="144">
        <v>0</v>
      </c>
      <c r="AU1013" s="144">
        <v>0</v>
      </c>
      <c r="AV1013" s="144">
        <v>0</v>
      </c>
      <c r="AW1013" s="144">
        <v>0</v>
      </c>
      <c r="AX1013" s="144">
        <v>0</v>
      </c>
      <c r="AY1013" s="144">
        <v>0</v>
      </c>
      <c r="AZ1013" s="144">
        <v>0</v>
      </c>
      <c r="BA1013" s="22">
        <f t="shared" si="45"/>
        <v>0</v>
      </c>
      <c r="BB1013" s="22">
        <f t="shared" si="46"/>
        <v>0</v>
      </c>
      <c r="BC1013" s="22">
        <f t="shared" si="47"/>
        <v>0</v>
      </c>
    </row>
    <row r="1014" spans="1:55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86829.32</v>
      </c>
      <c r="AA1014" s="77">
        <v>0</v>
      </c>
      <c r="AB1014" s="77">
        <v>0</v>
      </c>
      <c r="AC1014" s="77">
        <v>0</v>
      </c>
      <c r="AD1014" s="77">
        <v>2435775.94</v>
      </c>
      <c r="AE1014" s="148">
        <v>44291</v>
      </c>
      <c r="AF1014" s="148">
        <v>46117</v>
      </c>
      <c r="AG1014" s="149">
        <v>2435775.94</v>
      </c>
      <c r="AH1014" s="83">
        <v>1.4305555555555556</v>
      </c>
      <c r="AI1014" s="83">
        <v>5</v>
      </c>
      <c r="AJ1014" s="150">
        <v>7.1294999999999997E-2</v>
      </c>
      <c r="AK1014" s="79" t="s">
        <v>651</v>
      </c>
      <c r="AL1014" s="79" t="s">
        <v>652</v>
      </c>
      <c r="AM1014" s="144">
        <v>0</v>
      </c>
      <c r="AN1014" s="144">
        <v>0</v>
      </c>
      <c r="AO1014" s="144">
        <v>0</v>
      </c>
      <c r="AP1014" s="144">
        <v>0</v>
      </c>
      <c r="AQ1014" s="144">
        <v>0</v>
      </c>
      <c r="AR1014" s="144">
        <v>0</v>
      </c>
      <c r="AS1014" s="144">
        <v>0</v>
      </c>
      <c r="AT1014" s="144">
        <v>0</v>
      </c>
      <c r="AU1014" s="144">
        <v>0</v>
      </c>
      <c r="AV1014" s="144">
        <v>0</v>
      </c>
      <c r="AW1014" s="144">
        <v>0</v>
      </c>
      <c r="AX1014" s="144">
        <v>0</v>
      </c>
      <c r="AY1014" s="144">
        <v>0</v>
      </c>
      <c r="AZ1014" s="144">
        <v>0</v>
      </c>
      <c r="BA1014" s="22">
        <f t="shared" si="45"/>
        <v>0</v>
      </c>
      <c r="BB1014" s="22">
        <f t="shared" si="46"/>
        <v>0</v>
      </c>
      <c r="BC1014" s="22">
        <f t="shared" si="47"/>
        <v>0</v>
      </c>
    </row>
    <row r="1015" spans="1:55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48">
        <v>44291</v>
      </c>
      <c r="AF1015" s="148">
        <v>45387</v>
      </c>
      <c r="AG1015" s="149">
        <v>104592.8</v>
      </c>
      <c r="AH1015" s="83">
        <v>0</v>
      </c>
      <c r="AI1015" s="83">
        <v>0</v>
      </c>
      <c r="AJ1015" s="150">
        <v>6.1652999999999999E-2</v>
      </c>
      <c r="AK1015" s="79" t="s">
        <v>651</v>
      </c>
      <c r="AL1015" s="79" t="s">
        <v>652</v>
      </c>
      <c r="AM1015" s="144">
        <v>0</v>
      </c>
      <c r="AN1015" s="144">
        <v>0</v>
      </c>
      <c r="AO1015" s="144">
        <v>0</v>
      </c>
      <c r="AP1015" s="144">
        <v>0</v>
      </c>
      <c r="AQ1015" s="144">
        <v>0</v>
      </c>
      <c r="AR1015" s="144">
        <v>0</v>
      </c>
      <c r="AS1015" s="144">
        <v>0</v>
      </c>
      <c r="AT1015" s="144">
        <v>0</v>
      </c>
      <c r="AU1015" s="144">
        <v>0</v>
      </c>
      <c r="AV1015" s="144">
        <v>0</v>
      </c>
      <c r="AW1015" s="144">
        <v>0</v>
      </c>
      <c r="AX1015" s="144">
        <v>0</v>
      </c>
      <c r="AY1015" s="144">
        <v>0</v>
      </c>
      <c r="AZ1015" s="144">
        <v>0</v>
      </c>
      <c r="BA1015" s="22">
        <f t="shared" si="45"/>
        <v>0</v>
      </c>
      <c r="BB1015" s="22">
        <f t="shared" si="46"/>
        <v>0</v>
      </c>
      <c r="BC1015" s="22">
        <f t="shared" si="47"/>
        <v>0</v>
      </c>
    </row>
    <row r="1016" spans="1:55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3253.98</v>
      </c>
      <c r="AA1016" s="77">
        <v>0</v>
      </c>
      <c r="AB1016" s="77">
        <v>0</v>
      </c>
      <c r="AC1016" s="77">
        <v>0</v>
      </c>
      <c r="AD1016" s="77">
        <v>91282.02</v>
      </c>
      <c r="AE1016" s="148">
        <v>44291</v>
      </c>
      <c r="AF1016" s="148">
        <v>46117</v>
      </c>
      <c r="AG1016" s="149">
        <v>91282.02</v>
      </c>
      <c r="AH1016" s="83">
        <v>1.4305555555555556</v>
      </c>
      <c r="AI1016" s="83">
        <v>5</v>
      </c>
      <c r="AJ1016" s="150">
        <v>7.1294999999999997E-2</v>
      </c>
      <c r="AK1016" s="79" t="s">
        <v>651</v>
      </c>
      <c r="AL1016" s="79" t="s">
        <v>652</v>
      </c>
      <c r="AM1016" s="144">
        <v>0</v>
      </c>
      <c r="AN1016" s="144">
        <v>0</v>
      </c>
      <c r="AO1016" s="144">
        <v>0</v>
      </c>
      <c r="AP1016" s="144">
        <v>0</v>
      </c>
      <c r="AQ1016" s="144">
        <v>0</v>
      </c>
      <c r="AR1016" s="144">
        <v>0</v>
      </c>
      <c r="AS1016" s="144">
        <v>0</v>
      </c>
      <c r="AT1016" s="144">
        <v>0</v>
      </c>
      <c r="AU1016" s="144">
        <v>0</v>
      </c>
      <c r="AV1016" s="144">
        <v>0</v>
      </c>
      <c r="AW1016" s="144">
        <v>0</v>
      </c>
      <c r="AX1016" s="144">
        <v>0</v>
      </c>
      <c r="AY1016" s="144">
        <v>0</v>
      </c>
      <c r="AZ1016" s="144">
        <v>0</v>
      </c>
      <c r="BA1016" s="22">
        <f t="shared" si="45"/>
        <v>0</v>
      </c>
      <c r="BB1016" s="22">
        <f t="shared" si="46"/>
        <v>0</v>
      </c>
      <c r="BC1016" s="22">
        <f t="shared" si="47"/>
        <v>0</v>
      </c>
    </row>
    <row r="1017" spans="1:55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48">
        <v>44291</v>
      </c>
      <c r="AF1017" s="148">
        <v>45387</v>
      </c>
      <c r="AG1017" s="149">
        <v>91962.880000000005</v>
      </c>
      <c r="AH1017" s="83">
        <v>0</v>
      </c>
      <c r="AI1017" s="83">
        <v>0</v>
      </c>
      <c r="AJ1017" s="150">
        <v>6.1652999999999999E-2</v>
      </c>
      <c r="AK1017" s="79" t="s">
        <v>651</v>
      </c>
      <c r="AL1017" s="79" t="s">
        <v>652</v>
      </c>
      <c r="AM1017" s="144">
        <v>0</v>
      </c>
      <c r="AN1017" s="144">
        <v>0</v>
      </c>
      <c r="AO1017" s="144">
        <v>0</v>
      </c>
      <c r="AP1017" s="144">
        <v>0</v>
      </c>
      <c r="AQ1017" s="144">
        <v>0</v>
      </c>
      <c r="AR1017" s="144">
        <v>0</v>
      </c>
      <c r="AS1017" s="144">
        <v>0</v>
      </c>
      <c r="AT1017" s="144">
        <v>0</v>
      </c>
      <c r="AU1017" s="144">
        <v>0</v>
      </c>
      <c r="AV1017" s="144">
        <v>0</v>
      </c>
      <c r="AW1017" s="144">
        <v>0</v>
      </c>
      <c r="AX1017" s="144">
        <v>0</v>
      </c>
      <c r="AY1017" s="144">
        <v>0</v>
      </c>
      <c r="AZ1017" s="144">
        <v>0</v>
      </c>
      <c r="BA1017" s="22">
        <f t="shared" si="45"/>
        <v>0</v>
      </c>
      <c r="BB1017" s="22">
        <f t="shared" si="46"/>
        <v>0</v>
      </c>
      <c r="BC1017" s="22">
        <f t="shared" si="47"/>
        <v>0</v>
      </c>
    </row>
    <row r="1018" spans="1:55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2864.52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8">
        <v>44291</v>
      </c>
      <c r="AF1018" s="148">
        <v>46117</v>
      </c>
      <c r="AG1018" s="149">
        <v>80356.710000000006</v>
      </c>
      <c r="AH1018" s="83">
        <v>1.4305555555555556</v>
      </c>
      <c r="AI1018" s="83">
        <v>5</v>
      </c>
      <c r="AJ1018" s="150">
        <v>7.1294999999999997E-2</v>
      </c>
      <c r="AK1018" s="79" t="s">
        <v>651</v>
      </c>
      <c r="AL1018" s="79" t="s">
        <v>652</v>
      </c>
      <c r="AM1018" s="144">
        <v>0</v>
      </c>
      <c r="AN1018" s="144">
        <v>0</v>
      </c>
      <c r="AO1018" s="144">
        <v>0</v>
      </c>
      <c r="AP1018" s="144">
        <v>0</v>
      </c>
      <c r="AQ1018" s="144">
        <v>0</v>
      </c>
      <c r="AR1018" s="144">
        <v>0</v>
      </c>
      <c r="AS1018" s="144">
        <v>0</v>
      </c>
      <c r="AT1018" s="144">
        <v>0</v>
      </c>
      <c r="AU1018" s="144">
        <v>0</v>
      </c>
      <c r="AV1018" s="144">
        <v>0</v>
      </c>
      <c r="AW1018" s="144">
        <v>0</v>
      </c>
      <c r="AX1018" s="144">
        <v>0</v>
      </c>
      <c r="AY1018" s="144">
        <v>0</v>
      </c>
      <c r="AZ1018" s="144">
        <v>0</v>
      </c>
      <c r="BA1018" s="22">
        <f t="shared" si="45"/>
        <v>0</v>
      </c>
      <c r="BB1018" s="22">
        <f t="shared" si="46"/>
        <v>0</v>
      </c>
      <c r="BC1018" s="22">
        <f t="shared" si="47"/>
        <v>0</v>
      </c>
    </row>
    <row r="1019" spans="1:55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48">
        <v>44291</v>
      </c>
      <c r="AF1019" s="148">
        <v>45387</v>
      </c>
      <c r="AG1019" s="149">
        <v>1198732.98</v>
      </c>
      <c r="AH1019" s="83">
        <v>0</v>
      </c>
      <c r="AI1019" s="83">
        <v>0</v>
      </c>
      <c r="AJ1019" s="150">
        <v>6.1652999999999999E-2</v>
      </c>
      <c r="AK1019" s="79" t="s">
        <v>651</v>
      </c>
      <c r="AL1019" s="79" t="s">
        <v>652</v>
      </c>
      <c r="AM1019" s="144">
        <v>0</v>
      </c>
      <c r="AN1019" s="144">
        <v>0</v>
      </c>
      <c r="AO1019" s="144">
        <v>0</v>
      </c>
      <c r="AP1019" s="144">
        <v>0</v>
      </c>
      <c r="AQ1019" s="144">
        <v>0</v>
      </c>
      <c r="AR1019" s="144">
        <v>0</v>
      </c>
      <c r="AS1019" s="144">
        <v>0</v>
      </c>
      <c r="AT1019" s="144">
        <v>0</v>
      </c>
      <c r="AU1019" s="144">
        <v>0</v>
      </c>
      <c r="AV1019" s="144">
        <v>0</v>
      </c>
      <c r="AW1019" s="144">
        <v>0</v>
      </c>
      <c r="AX1019" s="144">
        <v>0</v>
      </c>
      <c r="AY1019" s="144">
        <v>0</v>
      </c>
      <c r="AZ1019" s="144">
        <v>0</v>
      </c>
      <c r="BA1019" s="22">
        <f t="shared" si="45"/>
        <v>0</v>
      </c>
      <c r="BB1019" s="22">
        <f t="shared" si="46"/>
        <v>0</v>
      </c>
      <c r="BC1019" s="22">
        <f t="shared" si="47"/>
        <v>0</v>
      </c>
    </row>
    <row r="1020" spans="1:55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37312.769999999997</v>
      </c>
      <c r="AA1020" s="77">
        <v>0</v>
      </c>
      <c r="AB1020" s="77">
        <v>0</v>
      </c>
      <c r="AC1020" s="77">
        <v>0</v>
      </c>
      <c r="AD1020" s="77">
        <v>1046714.93</v>
      </c>
      <c r="AE1020" s="148">
        <v>44291</v>
      </c>
      <c r="AF1020" s="148">
        <v>46117</v>
      </c>
      <c r="AG1020" s="149">
        <v>1046714.93</v>
      </c>
      <c r="AH1020" s="83">
        <v>1.4305555555555556</v>
      </c>
      <c r="AI1020" s="83">
        <v>5</v>
      </c>
      <c r="AJ1020" s="150">
        <v>7.1294999999999997E-2</v>
      </c>
      <c r="AK1020" s="79" t="s">
        <v>651</v>
      </c>
      <c r="AL1020" s="79" t="s">
        <v>652</v>
      </c>
      <c r="AM1020" s="144">
        <v>0</v>
      </c>
      <c r="AN1020" s="144">
        <v>0</v>
      </c>
      <c r="AO1020" s="144">
        <v>0</v>
      </c>
      <c r="AP1020" s="144">
        <v>0</v>
      </c>
      <c r="AQ1020" s="144">
        <v>0</v>
      </c>
      <c r="AR1020" s="144">
        <v>0</v>
      </c>
      <c r="AS1020" s="144">
        <v>0</v>
      </c>
      <c r="AT1020" s="144">
        <v>0</v>
      </c>
      <c r="AU1020" s="144">
        <v>0</v>
      </c>
      <c r="AV1020" s="144">
        <v>0</v>
      </c>
      <c r="AW1020" s="144">
        <v>0</v>
      </c>
      <c r="AX1020" s="144">
        <v>0</v>
      </c>
      <c r="AY1020" s="144">
        <v>0</v>
      </c>
      <c r="AZ1020" s="144">
        <v>0</v>
      </c>
      <c r="BA1020" s="22">
        <f t="shared" si="45"/>
        <v>0</v>
      </c>
      <c r="BB1020" s="22">
        <f t="shared" si="46"/>
        <v>0</v>
      </c>
      <c r="BC1020" s="22">
        <f t="shared" si="47"/>
        <v>0</v>
      </c>
    </row>
    <row r="1021" spans="1:55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48">
        <v>44291</v>
      </c>
      <c r="AF1021" s="148">
        <v>45387</v>
      </c>
      <c r="AG1021" s="149">
        <v>196313.57</v>
      </c>
      <c r="AH1021" s="83">
        <v>0</v>
      </c>
      <c r="AI1021" s="83">
        <v>0</v>
      </c>
      <c r="AJ1021" s="150">
        <v>6.1652999999999999E-2</v>
      </c>
      <c r="AK1021" s="79" t="s">
        <v>651</v>
      </c>
      <c r="AL1021" s="79" t="s">
        <v>652</v>
      </c>
      <c r="AM1021" s="144">
        <v>0</v>
      </c>
      <c r="AN1021" s="144">
        <v>0</v>
      </c>
      <c r="AO1021" s="144">
        <v>0</v>
      </c>
      <c r="AP1021" s="144">
        <v>0</v>
      </c>
      <c r="AQ1021" s="144">
        <v>0</v>
      </c>
      <c r="AR1021" s="144">
        <v>0</v>
      </c>
      <c r="AS1021" s="144">
        <v>0</v>
      </c>
      <c r="AT1021" s="144">
        <v>0</v>
      </c>
      <c r="AU1021" s="144">
        <v>0</v>
      </c>
      <c r="AV1021" s="144">
        <v>0</v>
      </c>
      <c r="AW1021" s="144">
        <v>0</v>
      </c>
      <c r="AX1021" s="144">
        <v>0</v>
      </c>
      <c r="AY1021" s="144">
        <v>0</v>
      </c>
      <c r="AZ1021" s="144">
        <v>0</v>
      </c>
      <c r="BA1021" s="22">
        <f t="shared" si="45"/>
        <v>0</v>
      </c>
      <c r="BB1021" s="22">
        <f t="shared" si="46"/>
        <v>0</v>
      </c>
      <c r="BC1021" s="22">
        <f t="shared" si="47"/>
        <v>0</v>
      </c>
    </row>
    <row r="1022" spans="1:55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48">
        <v>44291</v>
      </c>
      <c r="AF1022" s="148">
        <v>45387</v>
      </c>
      <c r="AG1022" s="149">
        <v>3564557.04</v>
      </c>
      <c r="AH1022" s="83">
        <v>0</v>
      </c>
      <c r="AI1022" s="83">
        <v>0</v>
      </c>
      <c r="AJ1022" s="150">
        <v>6.1652999999999999E-2</v>
      </c>
      <c r="AK1022" s="79" t="s">
        <v>651</v>
      </c>
      <c r="AL1022" s="79" t="s">
        <v>652</v>
      </c>
      <c r="AM1022" s="144">
        <v>0</v>
      </c>
      <c r="AN1022" s="144">
        <v>0</v>
      </c>
      <c r="AO1022" s="144">
        <v>0</v>
      </c>
      <c r="AP1022" s="144">
        <v>0</v>
      </c>
      <c r="AQ1022" s="144">
        <v>0</v>
      </c>
      <c r="AR1022" s="144">
        <v>0</v>
      </c>
      <c r="AS1022" s="144">
        <v>0</v>
      </c>
      <c r="AT1022" s="144">
        <v>0</v>
      </c>
      <c r="AU1022" s="144">
        <v>0</v>
      </c>
      <c r="AV1022" s="144">
        <v>0</v>
      </c>
      <c r="AW1022" s="144">
        <v>0</v>
      </c>
      <c r="AX1022" s="144">
        <v>0</v>
      </c>
      <c r="AY1022" s="144">
        <v>0</v>
      </c>
      <c r="AZ1022" s="144">
        <v>0</v>
      </c>
      <c r="BA1022" s="22">
        <f t="shared" si="45"/>
        <v>0</v>
      </c>
      <c r="BB1022" s="22">
        <f t="shared" si="46"/>
        <v>0</v>
      </c>
      <c r="BC1022" s="22">
        <f t="shared" si="47"/>
        <v>0</v>
      </c>
    </row>
    <row r="1023" spans="1:55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126758.72</v>
      </c>
      <c r="AA1023" s="77">
        <v>0</v>
      </c>
      <c r="AB1023" s="77">
        <v>0</v>
      </c>
      <c r="AC1023" s="77">
        <v>0</v>
      </c>
      <c r="AD1023" s="77">
        <v>3555893.6</v>
      </c>
      <c r="AE1023" s="148">
        <v>44291</v>
      </c>
      <c r="AF1023" s="148">
        <v>46117</v>
      </c>
      <c r="AG1023" s="149">
        <v>3555893.6</v>
      </c>
      <c r="AH1023" s="83">
        <v>1.4305555555555556</v>
      </c>
      <c r="AI1023" s="83">
        <v>5</v>
      </c>
      <c r="AJ1023" s="150">
        <v>7.1294999999999997E-2</v>
      </c>
      <c r="AK1023" s="79" t="s">
        <v>651</v>
      </c>
      <c r="AL1023" s="79" t="s">
        <v>652</v>
      </c>
      <c r="AM1023" s="144">
        <v>0</v>
      </c>
      <c r="AN1023" s="144">
        <v>0</v>
      </c>
      <c r="AO1023" s="144">
        <v>0</v>
      </c>
      <c r="AP1023" s="144">
        <v>0</v>
      </c>
      <c r="AQ1023" s="144">
        <v>0</v>
      </c>
      <c r="AR1023" s="144">
        <v>0</v>
      </c>
      <c r="AS1023" s="144">
        <v>0</v>
      </c>
      <c r="AT1023" s="144">
        <v>0</v>
      </c>
      <c r="AU1023" s="144">
        <v>0</v>
      </c>
      <c r="AV1023" s="144">
        <v>0</v>
      </c>
      <c r="AW1023" s="144">
        <v>0</v>
      </c>
      <c r="AX1023" s="144">
        <v>0</v>
      </c>
      <c r="AY1023" s="144">
        <v>0</v>
      </c>
      <c r="AZ1023" s="144">
        <v>0</v>
      </c>
      <c r="BA1023" s="22">
        <f t="shared" si="45"/>
        <v>0</v>
      </c>
      <c r="BB1023" s="22">
        <f t="shared" si="46"/>
        <v>0</v>
      </c>
      <c r="BC1023" s="22">
        <f t="shared" si="47"/>
        <v>0</v>
      </c>
    </row>
    <row r="1024" spans="1:55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48">
        <v>44291</v>
      </c>
      <c r="AF1024" s="148">
        <v>45387</v>
      </c>
      <c r="AG1024" s="149">
        <v>395442.45</v>
      </c>
      <c r="AH1024" s="83">
        <v>0</v>
      </c>
      <c r="AI1024" s="83">
        <v>0</v>
      </c>
      <c r="AJ1024" s="150">
        <v>6.1652999999999999E-2</v>
      </c>
      <c r="AK1024" s="79" t="s">
        <v>651</v>
      </c>
      <c r="AL1024" s="79" t="s">
        <v>652</v>
      </c>
      <c r="AM1024" s="144">
        <v>0</v>
      </c>
      <c r="AN1024" s="144">
        <v>0</v>
      </c>
      <c r="AO1024" s="144">
        <v>0</v>
      </c>
      <c r="AP1024" s="144">
        <v>0</v>
      </c>
      <c r="AQ1024" s="144">
        <v>0</v>
      </c>
      <c r="AR1024" s="144">
        <v>0</v>
      </c>
      <c r="AS1024" s="144">
        <v>0</v>
      </c>
      <c r="AT1024" s="144">
        <v>0</v>
      </c>
      <c r="AU1024" s="144">
        <v>0</v>
      </c>
      <c r="AV1024" s="144">
        <v>0</v>
      </c>
      <c r="AW1024" s="144">
        <v>0</v>
      </c>
      <c r="AX1024" s="144">
        <v>0</v>
      </c>
      <c r="AY1024" s="144">
        <v>0</v>
      </c>
      <c r="AZ1024" s="144">
        <v>0</v>
      </c>
      <c r="BA1024" s="22">
        <f t="shared" si="45"/>
        <v>0</v>
      </c>
      <c r="BB1024" s="22">
        <f t="shared" si="46"/>
        <v>0</v>
      </c>
      <c r="BC1024" s="22">
        <f t="shared" si="47"/>
        <v>0</v>
      </c>
    </row>
    <row r="1025" spans="1:55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48">
        <v>44291</v>
      </c>
      <c r="AF1025" s="148">
        <v>45387</v>
      </c>
      <c r="AG1025" s="149">
        <v>490623.38</v>
      </c>
      <c r="AH1025" s="83">
        <v>0</v>
      </c>
      <c r="AI1025" s="83">
        <v>0</v>
      </c>
      <c r="AJ1025" s="150">
        <v>6.1652999999999999E-2</v>
      </c>
      <c r="AK1025" s="79" t="s">
        <v>651</v>
      </c>
      <c r="AL1025" s="79" t="s">
        <v>652</v>
      </c>
      <c r="AM1025" s="144">
        <v>0</v>
      </c>
      <c r="AN1025" s="144">
        <v>0</v>
      </c>
      <c r="AO1025" s="144">
        <v>0</v>
      </c>
      <c r="AP1025" s="144">
        <v>0</v>
      </c>
      <c r="AQ1025" s="144">
        <v>0</v>
      </c>
      <c r="AR1025" s="144">
        <v>0</v>
      </c>
      <c r="AS1025" s="144">
        <v>0</v>
      </c>
      <c r="AT1025" s="144">
        <v>0</v>
      </c>
      <c r="AU1025" s="144">
        <v>0</v>
      </c>
      <c r="AV1025" s="144">
        <v>0</v>
      </c>
      <c r="AW1025" s="144">
        <v>0</v>
      </c>
      <c r="AX1025" s="144">
        <v>0</v>
      </c>
      <c r="AY1025" s="144">
        <v>0</v>
      </c>
      <c r="AZ1025" s="144">
        <v>0</v>
      </c>
      <c r="BA1025" s="22">
        <f t="shared" si="45"/>
        <v>0</v>
      </c>
      <c r="BB1025" s="22">
        <f t="shared" si="46"/>
        <v>0</v>
      </c>
      <c r="BC1025" s="22">
        <f t="shared" si="47"/>
        <v>0</v>
      </c>
    </row>
    <row r="1026" spans="1:55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48">
        <v>44291</v>
      </c>
      <c r="AF1026" s="148">
        <v>45387</v>
      </c>
      <c r="AG1026" s="149">
        <v>98211.4</v>
      </c>
      <c r="AH1026" s="83">
        <v>0</v>
      </c>
      <c r="AI1026" s="83">
        <v>0</v>
      </c>
      <c r="AJ1026" s="150">
        <v>6.1652999999999999E-2</v>
      </c>
      <c r="AK1026" s="79" t="s">
        <v>651</v>
      </c>
      <c r="AL1026" s="79" t="s">
        <v>652</v>
      </c>
      <c r="AM1026" s="144">
        <v>0</v>
      </c>
      <c r="AN1026" s="144">
        <v>0</v>
      </c>
      <c r="AO1026" s="144">
        <v>0</v>
      </c>
      <c r="AP1026" s="144">
        <v>0</v>
      </c>
      <c r="AQ1026" s="144">
        <v>0</v>
      </c>
      <c r="AR1026" s="144">
        <v>0</v>
      </c>
      <c r="AS1026" s="144">
        <v>0</v>
      </c>
      <c r="AT1026" s="144">
        <v>0</v>
      </c>
      <c r="AU1026" s="144">
        <v>0</v>
      </c>
      <c r="AV1026" s="144">
        <v>0</v>
      </c>
      <c r="AW1026" s="144">
        <v>0</v>
      </c>
      <c r="AX1026" s="144">
        <v>0</v>
      </c>
      <c r="AY1026" s="144">
        <v>0</v>
      </c>
      <c r="AZ1026" s="144">
        <v>0</v>
      </c>
      <c r="BA1026" s="22">
        <f t="shared" si="45"/>
        <v>0</v>
      </c>
      <c r="BB1026" s="22">
        <f t="shared" si="46"/>
        <v>0</v>
      </c>
      <c r="BC1026" s="22">
        <f t="shared" si="47"/>
        <v>0</v>
      </c>
    </row>
    <row r="1027" spans="1:55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48">
        <v>44291</v>
      </c>
      <c r="AF1027" s="148">
        <v>45387</v>
      </c>
      <c r="AG1027" s="149">
        <v>449335.3</v>
      </c>
      <c r="AH1027" s="83">
        <v>0</v>
      </c>
      <c r="AI1027" s="83">
        <v>0</v>
      </c>
      <c r="AJ1027" s="150">
        <v>6.1652999999999999E-2</v>
      </c>
      <c r="AK1027" s="79" t="s">
        <v>651</v>
      </c>
      <c r="AL1027" s="79" t="s">
        <v>652</v>
      </c>
      <c r="AM1027" s="144">
        <v>0</v>
      </c>
      <c r="AN1027" s="144">
        <v>0</v>
      </c>
      <c r="AO1027" s="144">
        <v>0</v>
      </c>
      <c r="AP1027" s="144">
        <v>0</v>
      </c>
      <c r="AQ1027" s="144">
        <v>0</v>
      </c>
      <c r="AR1027" s="144">
        <v>0</v>
      </c>
      <c r="AS1027" s="144">
        <v>0</v>
      </c>
      <c r="AT1027" s="144">
        <v>0</v>
      </c>
      <c r="AU1027" s="144">
        <v>0</v>
      </c>
      <c r="AV1027" s="144">
        <v>0</v>
      </c>
      <c r="AW1027" s="144">
        <v>0</v>
      </c>
      <c r="AX1027" s="144">
        <v>0</v>
      </c>
      <c r="AY1027" s="144">
        <v>0</v>
      </c>
      <c r="AZ1027" s="144">
        <v>0</v>
      </c>
      <c r="BA1027" s="22">
        <f t="shared" ref="BA1027:BA1090" si="48">SUM(AM1027:AN1027)</f>
        <v>0</v>
      </c>
      <c r="BB1027" s="22">
        <f t="shared" si="46"/>
        <v>0</v>
      </c>
      <c r="BC1027" s="22">
        <f t="shared" si="47"/>
        <v>0</v>
      </c>
    </row>
    <row r="1028" spans="1:55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48">
        <v>44291</v>
      </c>
      <c r="AF1028" s="148">
        <v>45387</v>
      </c>
      <c r="AG1028" s="149">
        <v>2120807.87</v>
      </c>
      <c r="AH1028" s="83">
        <v>0</v>
      </c>
      <c r="AI1028" s="83">
        <v>0</v>
      </c>
      <c r="AJ1028" s="150">
        <v>6.1652999999999999E-2</v>
      </c>
      <c r="AK1028" s="79" t="s">
        <v>651</v>
      </c>
      <c r="AL1028" s="79" t="s">
        <v>652</v>
      </c>
      <c r="AM1028" s="144">
        <v>0</v>
      </c>
      <c r="AN1028" s="144">
        <v>0</v>
      </c>
      <c r="AO1028" s="144">
        <v>0</v>
      </c>
      <c r="AP1028" s="144">
        <v>0</v>
      </c>
      <c r="AQ1028" s="144">
        <v>0</v>
      </c>
      <c r="AR1028" s="144">
        <v>0</v>
      </c>
      <c r="AS1028" s="144">
        <v>0</v>
      </c>
      <c r="AT1028" s="144">
        <v>0</v>
      </c>
      <c r="AU1028" s="144">
        <v>0</v>
      </c>
      <c r="AV1028" s="144">
        <v>0</v>
      </c>
      <c r="AW1028" s="144">
        <v>0</v>
      </c>
      <c r="AX1028" s="144">
        <v>0</v>
      </c>
      <c r="AY1028" s="144">
        <v>0</v>
      </c>
      <c r="AZ1028" s="144">
        <v>0</v>
      </c>
      <c r="BA1028" s="22">
        <f t="shared" si="48"/>
        <v>0</v>
      </c>
      <c r="BB1028" s="22">
        <f t="shared" ref="BB1028:BB1091" si="49">SUM(AO1028:AZ1028)</f>
        <v>0</v>
      </c>
      <c r="BC1028" s="22">
        <f t="shared" ref="BC1028:BC1091" si="50">BA1028+BB1028</f>
        <v>0</v>
      </c>
    </row>
    <row r="1029" spans="1:55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65961.25</v>
      </c>
      <c r="AA1029" s="77">
        <v>0</v>
      </c>
      <c r="AB1029" s="77">
        <v>0</v>
      </c>
      <c r="AC1029" s="77">
        <v>0</v>
      </c>
      <c r="AD1029" s="77">
        <v>1850375.09</v>
      </c>
      <c r="AE1029" s="148">
        <v>44291</v>
      </c>
      <c r="AF1029" s="148">
        <v>46117</v>
      </c>
      <c r="AG1029" s="149">
        <v>1850375.09</v>
      </c>
      <c r="AH1029" s="83">
        <v>1.4305555555555556</v>
      </c>
      <c r="AI1029" s="83">
        <v>5</v>
      </c>
      <c r="AJ1029" s="150">
        <v>7.1294999999999997E-2</v>
      </c>
      <c r="AK1029" s="79" t="s">
        <v>651</v>
      </c>
      <c r="AL1029" s="79" t="s">
        <v>652</v>
      </c>
      <c r="AM1029" s="144">
        <v>0</v>
      </c>
      <c r="AN1029" s="144">
        <v>0</v>
      </c>
      <c r="AO1029" s="144">
        <v>0</v>
      </c>
      <c r="AP1029" s="144">
        <v>0</v>
      </c>
      <c r="AQ1029" s="144">
        <v>0</v>
      </c>
      <c r="AR1029" s="144">
        <v>0</v>
      </c>
      <c r="AS1029" s="144">
        <v>0</v>
      </c>
      <c r="AT1029" s="144">
        <v>0</v>
      </c>
      <c r="AU1029" s="144">
        <v>0</v>
      </c>
      <c r="AV1029" s="144">
        <v>0</v>
      </c>
      <c r="AW1029" s="144">
        <v>0</v>
      </c>
      <c r="AX1029" s="144">
        <v>0</v>
      </c>
      <c r="AY1029" s="144">
        <v>0</v>
      </c>
      <c r="AZ1029" s="144">
        <v>0</v>
      </c>
      <c r="BA1029" s="22">
        <f t="shared" si="48"/>
        <v>0</v>
      </c>
      <c r="BB1029" s="22">
        <f t="shared" si="49"/>
        <v>0</v>
      </c>
      <c r="BC1029" s="22">
        <f t="shared" si="50"/>
        <v>0</v>
      </c>
    </row>
    <row r="1030" spans="1:55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48">
        <v>44291</v>
      </c>
      <c r="AF1030" s="148">
        <v>45387</v>
      </c>
      <c r="AG1030" s="149">
        <v>104601.13</v>
      </c>
      <c r="AH1030" s="83">
        <v>0</v>
      </c>
      <c r="AI1030" s="83">
        <v>0</v>
      </c>
      <c r="AJ1030" s="150">
        <v>6.1652999999999999E-2</v>
      </c>
      <c r="AK1030" s="79" t="s">
        <v>651</v>
      </c>
      <c r="AL1030" s="79" t="s">
        <v>652</v>
      </c>
      <c r="AM1030" s="144">
        <v>0</v>
      </c>
      <c r="AN1030" s="144">
        <v>0</v>
      </c>
      <c r="AO1030" s="144">
        <v>0</v>
      </c>
      <c r="AP1030" s="144">
        <v>0</v>
      </c>
      <c r="AQ1030" s="144">
        <v>0</v>
      </c>
      <c r="AR1030" s="144">
        <v>0</v>
      </c>
      <c r="AS1030" s="144">
        <v>0</v>
      </c>
      <c r="AT1030" s="144">
        <v>0</v>
      </c>
      <c r="AU1030" s="144">
        <v>0</v>
      </c>
      <c r="AV1030" s="144">
        <v>0</v>
      </c>
      <c r="AW1030" s="144">
        <v>0</v>
      </c>
      <c r="AX1030" s="144">
        <v>0</v>
      </c>
      <c r="AY1030" s="144">
        <v>0</v>
      </c>
      <c r="AZ1030" s="144">
        <v>0</v>
      </c>
      <c r="BA1030" s="22">
        <f t="shared" si="48"/>
        <v>0</v>
      </c>
      <c r="BB1030" s="22">
        <f t="shared" si="49"/>
        <v>0</v>
      </c>
      <c r="BC1030" s="22">
        <f t="shared" si="50"/>
        <v>0</v>
      </c>
    </row>
    <row r="1031" spans="1:55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48">
        <v>44291</v>
      </c>
      <c r="AF1031" s="148">
        <v>45387</v>
      </c>
      <c r="AG1031" s="149">
        <v>130253</v>
      </c>
      <c r="AH1031" s="83">
        <v>0</v>
      </c>
      <c r="AI1031" s="83">
        <v>0</v>
      </c>
      <c r="AJ1031" s="150">
        <v>6.1652999999999999E-2</v>
      </c>
      <c r="AK1031" s="79" t="s">
        <v>651</v>
      </c>
      <c r="AL1031" s="79" t="s">
        <v>652</v>
      </c>
      <c r="AM1031" s="144">
        <v>0</v>
      </c>
      <c r="AN1031" s="144">
        <v>0</v>
      </c>
      <c r="AO1031" s="144">
        <v>0</v>
      </c>
      <c r="AP1031" s="144">
        <v>0</v>
      </c>
      <c r="AQ1031" s="144">
        <v>0</v>
      </c>
      <c r="AR1031" s="144">
        <v>0</v>
      </c>
      <c r="AS1031" s="144">
        <v>0</v>
      </c>
      <c r="AT1031" s="144">
        <v>0</v>
      </c>
      <c r="AU1031" s="144">
        <v>0</v>
      </c>
      <c r="AV1031" s="144">
        <v>0</v>
      </c>
      <c r="AW1031" s="144">
        <v>0</v>
      </c>
      <c r="AX1031" s="144">
        <v>0</v>
      </c>
      <c r="AY1031" s="144">
        <v>0</v>
      </c>
      <c r="AZ1031" s="144">
        <v>0</v>
      </c>
      <c r="BA1031" s="22">
        <f t="shared" si="48"/>
        <v>0</v>
      </c>
      <c r="BB1031" s="22">
        <f t="shared" si="49"/>
        <v>0</v>
      </c>
      <c r="BC1031" s="22">
        <f t="shared" si="50"/>
        <v>0</v>
      </c>
    </row>
    <row r="1032" spans="1:55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7176955.1699999999</v>
      </c>
      <c r="AA1032" s="77">
        <v>0</v>
      </c>
      <c r="AB1032" s="77">
        <v>0</v>
      </c>
      <c r="AC1032" s="77">
        <v>0</v>
      </c>
      <c r="AD1032" s="77">
        <v>183406083.75</v>
      </c>
      <c r="AE1032" s="148">
        <v>44314</v>
      </c>
      <c r="AF1032" s="148">
        <v>47966</v>
      </c>
      <c r="AG1032" s="149">
        <v>183406083.75</v>
      </c>
      <c r="AH1032" s="83">
        <v>6.4944444444444445</v>
      </c>
      <c r="AI1032" s="83">
        <v>10</v>
      </c>
      <c r="AJ1032" s="150">
        <v>7.8262999999999999E-2</v>
      </c>
      <c r="AK1032" s="79" t="s">
        <v>651</v>
      </c>
      <c r="AL1032" s="79" t="s">
        <v>652</v>
      </c>
      <c r="AM1032" s="144">
        <v>0</v>
      </c>
      <c r="AN1032" s="144">
        <v>0</v>
      </c>
      <c r="AO1032" s="144">
        <v>0</v>
      </c>
      <c r="AP1032" s="144">
        <v>0</v>
      </c>
      <c r="AQ1032" s="144">
        <v>0</v>
      </c>
      <c r="AR1032" s="144">
        <v>0</v>
      </c>
      <c r="AS1032" s="144">
        <v>0</v>
      </c>
      <c r="AT1032" s="144">
        <v>0</v>
      </c>
      <c r="AU1032" s="144">
        <v>0</v>
      </c>
      <c r="AV1032" s="144">
        <v>0</v>
      </c>
      <c r="AW1032" s="144">
        <v>0</v>
      </c>
      <c r="AX1032" s="144">
        <v>0</v>
      </c>
      <c r="AY1032" s="144">
        <v>0</v>
      </c>
      <c r="AZ1032" s="144">
        <v>0</v>
      </c>
      <c r="BA1032" s="22">
        <f t="shared" si="48"/>
        <v>0</v>
      </c>
      <c r="BB1032" s="22">
        <f t="shared" si="49"/>
        <v>0</v>
      </c>
      <c r="BC1032" s="22">
        <f t="shared" si="50"/>
        <v>0</v>
      </c>
    </row>
    <row r="1033" spans="1:55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48">
        <v>44291</v>
      </c>
      <c r="AF1033" s="148">
        <v>45387</v>
      </c>
      <c r="AG1033" s="149">
        <v>200000000</v>
      </c>
      <c r="AH1033" s="83">
        <v>0</v>
      </c>
      <c r="AI1033" s="83">
        <v>0</v>
      </c>
      <c r="AJ1033" s="150">
        <v>6.1652999999999999E-2</v>
      </c>
      <c r="AK1033" s="79" t="s">
        <v>651</v>
      </c>
      <c r="AL1033" s="79" t="s">
        <v>652</v>
      </c>
      <c r="AM1033" s="144">
        <v>0</v>
      </c>
      <c r="AN1033" s="144">
        <v>0</v>
      </c>
      <c r="AO1033" s="144">
        <v>0</v>
      </c>
      <c r="AP1033" s="144">
        <v>0</v>
      </c>
      <c r="AQ1033" s="144">
        <v>0</v>
      </c>
      <c r="AR1033" s="144">
        <v>0</v>
      </c>
      <c r="AS1033" s="144">
        <v>0</v>
      </c>
      <c r="AT1033" s="144">
        <v>0</v>
      </c>
      <c r="AU1033" s="144">
        <v>0</v>
      </c>
      <c r="AV1033" s="144">
        <v>0</v>
      </c>
      <c r="AW1033" s="144">
        <v>0</v>
      </c>
      <c r="AX1033" s="144">
        <v>0</v>
      </c>
      <c r="AY1033" s="144">
        <v>0</v>
      </c>
      <c r="AZ1033" s="144">
        <v>0</v>
      </c>
      <c r="BA1033" s="22">
        <f t="shared" si="48"/>
        <v>0</v>
      </c>
      <c r="BB1033" s="22">
        <f t="shared" si="49"/>
        <v>0</v>
      </c>
      <c r="BC1033" s="22">
        <f t="shared" si="50"/>
        <v>0</v>
      </c>
    </row>
    <row r="1034" spans="1:55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48">
        <v>44291</v>
      </c>
      <c r="AF1034" s="148">
        <v>45387</v>
      </c>
      <c r="AG1034" s="149">
        <v>269211.21000000002</v>
      </c>
      <c r="AH1034" s="83">
        <v>0</v>
      </c>
      <c r="AI1034" s="83">
        <v>0</v>
      </c>
      <c r="AJ1034" s="150">
        <v>6.1652999999999999E-2</v>
      </c>
      <c r="AK1034" s="79" t="s">
        <v>651</v>
      </c>
      <c r="AL1034" s="79" t="s">
        <v>652</v>
      </c>
      <c r="AM1034" s="144">
        <v>0</v>
      </c>
      <c r="AN1034" s="144">
        <v>0</v>
      </c>
      <c r="AO1034" s="144">
        <v>0</v>
      </c>
      <c r="AP1034" s="144">
        <v>0</v>
      </c>
      <c r="AQ1034" s="144">
        <v>0</v>
      </c>
      <c r="AR1034" s="144">
        <v>0</v>
      </c>
      <c r="AS1034" s="144">
        <v>0</v>
      </c>
      <c r="AT1034" s="144">
        <v>0</v>
      </c>
      <c r="AU1034" s="144">
        <v>0</v>
      </c>
      <c r="AV1034" s="144">
        <v>0</v>
      </c>
      <c r="AW1034" s="144">
        <v>0</v>
      </c>
      <c r="AX1034" s="144">
        <v>0</v>
      </c>
      <c r="AY1034" s="144">
        <v>0</v>
      </c>
      <c r="AZ1034" s="144">
        <v>0</v>
      </c>
      <c r="BA1034" s="22">
        <f t="shared" si="48"/>
        <v>0</v>
      </c>
      <c r="BB1034" s="22">
        <f t="shared" si="49"/>
        <v>0</v>
      </c>
      <c r="BC1034" s="22">
        <f t="shared" si="50"/>
        <v>0</v>
      </c>
    </row>
    <row r="1035" spans="1:55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9567.66</v>
      </c>
      <c r="AA1035" s="77">
        <v>0</v>
      </c>
      <c r="AB1035" s="77">
        <v>0</v>
      </c>
      <c r="AC1035" s="77">
        <v>0</v>
      </c>
      <c r="AD1035" s="77">
        <v>268396.38</v>
      </c>
      <c r="AE1035" s="148">
        <v>44291</v>
      </c>
      <c r="AF1035" s="148">
        <v>46117</v>
      </c>
      <c r="AG1035" s="149">
        <v>268396.38</v>
      </c>
      <c r="AH1035" s="83">
        <v>1.4305555555555556</v>
      </c>
      <c r="AI1035" s="83">
        <v>5</v>
      </c>
      <c r="AJ1035" s="150">
        <v>7.1294999999999997E-2</v>
      </c>
      <c r="AK1035" s="79" t="s">
        <v>651</v>
      </c>
      <c r="AL1035" s="79" t="s">
        <v>652</v>
      </c>
      <c r="AM1035" s="144">
        <v>0</v>
      </c>
      <c r="AN1035" s="144">
        <v>0</v>
      </c>
      <c r="AO1035" s="144">
        <v>0</v>
      </c>
      <c r="AP1035" s="144">
        <v>0</v>
      </c>
      <c r="AQ1035" s="144">
        <v>0</v>
      </c>
      <c r="AR1035" s="144">
        <v>0</v>
      </c>
      <c r="AS1035" s="144">
        <v>0</v>
      </c>
      <c r="AT1035" s="144">
        <v>0</v>
      </c>
      <c r="AU1035" s="144">
        <v>0</v>
      </c>
      <c r="AV1035" s="144">
        <v>0</v>
      </c>
      <c r="AW1035" s="144">
        <v>0</v>
      </c>
      <c r="AX1035" s="144">
        <v>0</v>
      </c>
      <c r="AY1035" s="144">
        <v>0</v>
      </c>
      <c r="AZ1035" s="144">
        <v>0</v>
      </c>
      <c r="BA1035" s="22">
        <f t="shared" si="48"/>
        <v>0</v>
      </c>
      <c r="BB1035" s="22">
        <f t="shared" si="49"/>
        <v>0</v>
      </c>
      <c r="BC1035" s="22">
        <f t="shared" si="50"/>
        <v>0</v>
      </c>
    </row>
    <row r="1036" spans="1:55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48">
        <v>44291</v>
      </c>
      <c r="AF1036" s="148">
        <v>45387</v>
      </c>
      <c r="AG1036" s="149">
        <v>900601.55</v>
      </c>
      <c r="AH1036" s="83">
        <v>0</v>
      </c>
      <c r="AI1036" s="83">
        <v>0</v>
      </c>
      <c r="AJ1036" s="150">
        <v>6.1652999999999999E-2</v>
      </c>
      <c r="AK1036" s="79" t="s">
        <v>651</v>
      </c>
      <c r="AL1036" s="79" t="s">
        <v>652</v>
      </c>
      <c r="AM1036" s="144">
        <v>0</v>
      </c>
      <c r="AN1036" s="144">
        <v>0</v>
      </c>
      <c r="AO1036" s="144">
        <v>0</v>
      </c>
      <c r="AP1036" s="144">
        <v>0</v>
      </c>
      <c r="AQ1036" s="144">
        <v>0</v>
      </c>
      <c r="AR1036" s="144">
        <v>0</v>
      </c>
      <c r="AS1036" s="144">
        <v>0</v>
      </c>
      <c r="AT1036" s="144">
        <v>0</v>
      </c>
      <c r="AU1036" s="144">
        <v>0</v>
      </c>
      <c r="AV1036" s="144">
        <v>0</v>
      </c>
      <c r="AW1036" s="144">
        <v>0</v>
      </c>
      <c r="AX1036" s="144">
        <v>0</v>
      </c>
      <c r="AY1036" s="144">
        <v>0</v>
      </c>
      <c r="AZ1036" s="144">
        <v>0</v>
      </c>
      <c r="BA1036" s="22">
        <f t="shared" si="48"/>
        <v>0</v>
      </c>
      <c r="BB1036" s="22">
        <f t="shared" si="49"/>
        <v>0</v>
      </c>
      <c r="BC1036" s="22">
        <f t="shared" si="50"/>
        <v>0</v>
      </c>
    </row>
    <row r="1037" spans="1:55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32003.74</v>
      </c>
      <c r="AA1037" s="77">
        <v>0</v>
      </c>
      <c r="AB1037" s="77">
        <v>0</v>
      </c>
      <c r="AC1037" s="77">
        <v>0</v>
      </c>
      <c r="AD1037" s="77">
        <v>897783.5</v>
      </c>
      <c r="AE1037" s="148">
        <v>44291</v>
      </c>
      <c r="AF1037" s="148">
        <v>46117</v>
      </c>
      <c r="AG1037" s="149">
        <v>897783.5</v>
      </c>
      <c r="AH1037" s="83">
        <v>1.4305555555555556</v>
      </c>
      <c r="AI1037" s="83">
        <v>5</v>
      </c>
      <c r="AJ1037" s="150">
        <v>7.1294999999999997E-2</v>
      </c>
      <c r="AK1037" s="79" t="s">
        <v>651</v>
      </c>
      <c r="AL1037" s="79" t="s">
        <v>652</v>
      </c>
      <c r="AM1037" s="144">
        <v>0</v>
      </c>
      <c r="AN1037" s="144">
        <v>0</v>
      </c>
      <c r="AO1037" s="144">
        <v>0</v>
      </c>
      <c r="AP1037" s="144">
        <v>0</v>
      </c>
      <c r="AQ1037" s="144">
        <v>0</v>
      </c>
      <c r="AR1037" s="144">
        <v>0</v>
      </c>
      <c r="AS1037" s="144">
        <v>0</v>
      </c>
      <c r="AT1037" s="144">
        <v>0</v>
      </c>
      <c r="AU1037" s="144">
        <v>0</v>
      </c>
      <c r="AV1037" s="144">
        <v>0</v>
      </c>
      <c r="AW1037" s="144">
        <v>0</v>
      </c>
      <c r="AX1037" s="144">
        <v>0</v>
      </c>
      <c r="AY1037" s="144">
        <v>0</v>
      </c>
      <c r="AZ1037" s="144">
        <v>0</v>
      </c>
      <c r="BA1037" s="22">
        <f t="shared" si="48"/>
        <v>0</v>
      </c>
      <c r="BB1037" s="22">
        <f t="shared" si="49"/>
        <v>0</v>
      </c>
      <c r="BC1037" s="22">
        <f t="shared" si="50"/>
        <v>0</v>
      </c>
    </row>
    <row r="1038" spans="1:55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48">
        <v>44291</v>
      </c>
      <c r="AF1038" s="148">
        <v>45387</v>
      </c>
      <c r="AG1038" s="149">
        <v>300832</v>
      </c>
      <c r="AH1038" s="83">
        <v>0</v>
      </c>
      <c r="AI1038" s="83">
        <v>0</v>
      </c>
      <c r="AJ1038" s="150">
        <v>6.1652999999999999E-2</v>
      </c>
      <c r="AK1038" s="79" t="s">
        <v>651</v>
      </c>
      <c r="AL1038" s="79" t="s">
        <v>652</v>
      </c>
      <c r="AM1038" s="144">
        <v>0</v>
      </c>
      <c r="AN1038" s="144">
        <v>0</v>
      </c>
      <c r="AO1038" s="144">
        <v>0</v>
      </c>
      <c r="AP1038" s="144">
        <v>0</v>
      </c>
      <c r="AQ1038" s="144">
        <v>0</v>
      </c>
      <c r="AR1038" s="144">
        <v>0</v>
      </c>
      <c r="AS1038" s="144">
        <v>0</v>
      </c>
      <c r="AT1038" s="144">
        <v>0</v>
      </c>
      <c r="AU1038" s="144">
        <v>0</v>
      </c>
      <c r="AV1038" s="144">
        <v>0</v>
      </c>
      <c r="AW1038" s="144">
        <v>0</v>
      </c>
      <c r="AX1038" s="144">
        <v>0</v>
      </c>
      <c r="AY1038" s="144">
        <v>0</v>
      </c>
      <c r="AZ1038" s="144">
        <v>0</v>
      </c>
      <c r="BA1038" s="22">
        <f t="shared" si="48"/>
        <v>0</v>
      </c>
      <c r="BB1038" s="22">
        <f t="shared" si="49"/>
        <v>0</v>
      </c>
      <c r="BC1038" s="22">
        <f t="shared" si="50"/>
        <v>0</v>
      </c>
    </row>
    <row r="1039" spans="1:55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10689.26</v>
      </c>
      <c r="AA1039" s="77">
        <v>0</v>
      </c>
      <c r="AB1039" s="77">
        <v>0</v>
      </c>
      <c r="AC1039" s="77">
        <v>0</v>
      </c>
      <c r="AD1039" s="77">
        <v>299860</v>
      </c>
      <c r="AE1039" s="148">
        <v>44291</v>
      </c>
      <c r="AF1039" s="148">
        <v>46117</v>
      </c>
      <c r="AG1039" s="149">
        <v>299860</v>
      </c>
      <c r="AH1039" s="83">
        <v>1.4305555555555556</v>
      </c>
      <c r="AI1039" s="83">
        <v>5</v>
      </c>
      <c r="AJ1039" s="150">
        <v>7.1294999999999997E-2</v>
      </c>
      <c r="AK1039" s="79" t="s">
        <v>651</v>
      </c>
      <c r="AL1039" s="79" t="s">
        <v>652</v>
      </c>
      <c r="AM1039" s="144">
        <v>0</v>
      </c>
      <c r="AN1039" s="144">
        <v>0</v>
      </c>
      <c r="AO1039" s="144">
        <v>0</v>
      </c>
      <c r="AP1039" s="144">
        <v>0</v>
      </c>
      <c r="AQ1039" s="144">
        <v>0</v>
      </c>
      <c r="AR1039" s="144">
        <v>0</v>
      </c>
      <c r="AS1039" s="144">
        <v>0</v>
      </c>
      <c r="AT1039" s="144">
        <v>0</v>
      </c>
      <c r="AU1039" s="144">
        <v>0</v>
      </c>
      <c r="AV1039" s="144">
        <v>0</v>
      </c>
      <c r="AW1039" s="144">
        <v>0</v>
      </c>
      <c r="AX1039" s="144">
        <v>0</v>
      </c>
      <c r="AY1039" s="144">
        <v>0</v>
      </c>
      <c r="AZ1039" s="144">
        <v>0</v>
      </c>
      <c r="BA1039" s="22">
        <f t="shared" si="48"/>
        <v>0</v>
      </c>
      <c r="BB1039" s="22">
        <f t="shared" si="49"/>
        <v>0</v>
      </c>
      <c r="BC1039" s="22">
        <f t="shared" si="50"/>
        <v>0</v>
      </c>
    </row>
    <row r="1040" spans="1:55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48">
        <v>44291</v>
      </c>
      <c r="AF1040" s="148">
        <v>45387</v>
      </c>
      <c r="AG1040" s="149">
        <v>499530.18</v>
      </c>
      <c r="AH1040" s="83">
        <v>0</v>
      </c>
      <c r="AI1040" s="83">
        <v>0</v>
      </c>
      <c r="AJ1040" s="150">
        <v>6.1652999999999999E-2</v>
      </c>
      <c r="AK1040" s="79" t="s">
        <v>651</v>
      </c>
      <c r="AL1040" s="79" t="s">
        <v>652</v>
      </c>
      <c r="AM1040" s="144">
        <v>0</v>
      </c>
      <c r="AN1040" s="144">
        <v>0</v>
      </c>
      <c r="AO1040" s="144">
        <v>0</v>
      </c>
      <c r="AP1040" s="144">
        <v>0</v>
      </c>
      <c r="AQ1040" s="144">
        <v>0</v>
      </c>
      <c r="AR1040" s="144">
        <v>0</v>
      </c>
      <c r="AS1040" s="144">
        <v>0</v>
      </c>
      <c r="AT1040" s="144">
        <v>0</v>
      </c>
      <c r="AU1040" s="144">
        <v>0</v>
      </c>
      <c r="AV1040" s="144">
        <v>0</v>
      </c>
      <c r="AW1040" s="144">
        <v>0</v>
      </c>
      <c r="AX1040" s="144">
        <v>0</v>
      </c>
      <c r="AY1040" s="144">
        <v>0</v>
      </c>
      <c r="AZ1040" s="144">
        <v>0</v>
      </c>
      <c r="BA1040" s="22">
        <f t="shared" si="48"/>
        <v>0</v>
      </c>
      <c r="BB1040" s="22">
        <f t="shared" si="49"/>
        <v>0</v>
      </c>
      <c r="BC1040" s="22">
        <f t="shared" si="50"/>
        <v>0</v>
      </c>
    </row>
    <row r="1041" spans="1:55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17746.689999999999</v>
      </c>
      <c r="AA1041" s="77">
        <v>0</v>
      </c>
      <c r="AB1041" s="77">
        <v>0</v>
      </c>
      <c r="AC1041" s="77">
        <v>0</v>
      </c>
      <c r="AD1041" s="77">
        <v>497838.23</v>
      </c>
      <c r="AE1041" s="148">
        <v>44291</v>
      </c>
      <c r="AF1041" s="148">
        <v>46117</v>
      </c>
      <c r="AG1041" s="149">
        <v>497838.23</v>
      </c>
      <c r="AH1041" s="83">
        <v>1.4305555555555556</v>
      </c>
      <c r="AI1041" s="83">
        <v>5</v>
      </c>
      <c r="AJ1041" s="150">
        <v>7.1294999999999997E-2</v>
      </c>
      <c r="AK1041" s="79" t="s">
        <v>651</v>
      </c>
      <c r="AL1041" s="79" t="s">
        <v>652</v>
      </c>
      <c r="AM1041" s="144">
        <v>0</v>
      </c>
      <c r="AN1041" s="144">
        <v>0</v>
      </c>
      <c r="AO1041" s="144">
        <v>0</v>
      </c>
      <c r="AP1041" s="144">
        <v>0</v>
      </c>
      <c r="AQ1041" s="144">
        <v>0</v>
      </c>
      <c r="AR1041" s="144">
        <v>0</v>
      </c>
      <c r="AS1041" s="144">
        <v>0</v>
      </c>
      <c r="AT1041" s="144">
        <v>0</v>
      </c>
      <c r="AU1041" s="144">
        <v>0</v>
      </c>
      <c r="AV1041" s="144">
        <v>0</v>
      </c>
      <c r="AW1041" s="144">
        <v>0</v>
      </c>
      <c r="AX1041" s="144">
        <v>0</v>
      </c>
      <c r="AY1041" s="144">
        <v>0</v>
      </c>
      <c r="AZ1041" s="144">
        <v>0</v>
      </c>
      <c r="BA1041" s="22">
        <f t="shared" si="48"/>
        <v>0</v>
      </c>
      <c r="BB1041" s="22">
        <f t="shared" si="49"/>
        <v>0</v>
      </c>
      <c r="BC1041" s="22">
        <f t="shared" si="50"/>
        <v>0</v>
      </c>
    </row>
    <row r="1042" spans="1:55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48">
        <v>44291</v>
      </c>
      <c r="AF1042" s="148">
        <v>45387</v>
      </c>
      <c r="AG1042" s="149">
        <v>682304.59</v>
      </c>
      <c r="AH1042" s="83">
        <v>0</v>
      </c>
      <c r="AI1042" s="83">
        <v>0</v>
      </c>
      <c r="AJ1042" s="150">
        <v>6.1652999999999999E-2</v>
      </c>
      <c r="AK1042" s="79" t="s">
        <v>651</v>
      </c>
      <c r="AL1042" s="79" t="s">
        <v>652</v>
      </c>
      <c r="AM1042" s="144">
        <v>0</v>
      </c>
      <c r="AN1042" s="144">
        <v>0</v>
      </c>
      <c r="AO1042" s="144">
        <v>0</v>
      </c>
      <c r="AP1042" s="144">
        <v>0</v>
      </c>
      <c r="AQ1042" s="144">
        <v>0</v>
      </c>
      <c r="AR1042" s="144">
        <v>0</v>
      </c>
      <c r="AS1042" s="144">
        <v>0</v>
      </c>
      <c r="AT1042" s="144">
        <v>0</v>
      </c>
      <c r="AU1042" s="144">
        <v>0</v>
      </c>
      <c r="AV1042" s="144">
        <v>0</v>
      </c>
      <c r="AW1042" s="144">
        <v>0</v>
      </c>
      <c r="AX1042" s="144">
        <v>0</v>
      </c>
      <c r="AY1042" s="144">
        <v>0</v>
      </c>
      <c r="AZ1042" s="144">
        <v>0</v>
      </c>
      <c r="BA1042" s="22">
        <f t="shared" si="48"/>
        <v>0</v>
      </c>
      <c r="BB1042" s="22">
        <f t="shared" si="49"/>
        <v>0</v>
      </c>
      <c r="BC1042" s="22">
        <f t="shared" si="50"/>
        <v>0</v>
      </c>
    </row>
    <row r="1043" spans="1:55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24322.45</v>
      </c>
      <c r="AA1043" s="77">
        <v>0</v>
      </c>
      <c r="AB1043" s="77">
        <v>0</v>
      </c>
      <c r="AC1043" s="77">
        <v>0</v>
      </c>
      <c r="AD1043" s="77">
        <v>682304.59</v>
      </c>
      <c r="AE1043" s="148">
        <v>44291</v>
      </c>
      <c r="AF1043" s="148">
        <v>46117</v>
      </c>
      <c r="AG1043" s="149">
        <v>682304.59</v>
      </c>
      <c r="AH1043" s="83">
        <v>1.4305555555555556</v>
      </c>
      <c r="AI1043" s="83">
        <v>5</v>
      </c>
      <c r="AJ1043" s="150">
        <v>7.1294999999999997E-2</v>
      </c>
      <c r="AK1043" s="79" t="s">
        <v>651</v>
      </c>
      <c r="AL1043" s="79" t="s">
        <v>652</v>
      </c>
      <c r="AM1043" s="144">
        <v>0</v>
      </c>
      <c r="AN1043" s="144">
        <v>0</v>
      </c>
      <c r="AO1043" s="144">
        <v>0</v>
      </c>
      <c r="AP1043" s="144">
        <v>0</v>
      </c>
      <c r="AQ1043" s="144">
        <v>0</v>
      </c>
      <c r="AR1043" s="144">
        <v>0</v>
      </c>
      <c r="AS1043" s="144">
        <v>0</v>
      </c>
      <c r="AT1043" s="144">
        <v>0</v>
      </c>
      <c r="AU1043" s="144">
        <v>0</v>
      </c>
      <c r="AV1043" s="144">
        <v>0</v>
      </c>
      <c r="AW1043" s="144">
        <v>0</v>
      </c>
      <c r="AX1043" s="144">
        <v>0</v>
      </c>
      <c r="AY1043" s="144">
        <v>0</v>
      </c>
      <c r="AZ1043" s="144">
        <v>0</v>
      </c>
      <c r="BA1043" s="22">
        <f t="shared" si="48"/>
        <v>0</v>
      </c>
      <c r="BB1043" s="22">
        <f t="shared" si="49"/>
        <v>0</v>
      </c>
      <c r="BC1043" s="22">
        <f t="shared" si="50"/>
        <v>0</v>
      </c>
    </row>
    <row r="1044" spans="1:55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48">
        <v>44291</v>
      </c>
      <c r="AF1044" s="148">
        <v>45387</v>
      </c>
      <c r="AG1044" s="149">
        <v>627775.63</v>
      </c>
      <c r="AH1044" s="83">
        <v>0</v>
      </c>
      <c r="AI1044" s="83">
        <v>0</v>
      </c>
      <c r="AJ1044" s="150">
        <v>6.1652999999999999E-2</v>
      </c>
      <c r="AK1044" s="79" t="s">
        <v>651</v>
      </c>
      <c r="AL1044" s="79" t="s">
        <v>652</v>
      </c>
      <c r="AM1044" s="144">
        <v>0</v>
      </c>
      <c r="AN1044" s="144">
        <v>0</v>
      </c>
      <c r="AO1044" s="144">
        <v>0</v>
      </c>
      <c r="AP1044" s="144">
        <v>0</v>
      </c>
      <c r="AQ1044" s="144">
        <v>0</v>
      </c>
      <c r="AR1044" s="144">
        <v>0</v>
      </c>
      <c r="AS1044" s="144">
        <v>0</v>
      </c>
      <c r="AT1044" s="144">
        <v>0</v>
      </c>
      <c r="AU1044" s="144">
        <v>0</v>
      </c>
      <c r="AV1044" s="144">
        <v>0</v>
      </c>
      <c r="AW1044" s="144">
        <v>0</v>
      </c>
      <c r="AX1044" s="144">
        <v>0</v>
      </c>
      <c r="AY1044" s="144">
        <v>0</v>
      </c>
      <c r="AZ1044" s="144">
        <v>0</v>
      </c>
      <c r="BA1044" s="22">
        <f t="shared" si="48"/>
        <v>0</v>
      </c>
      <c r="BB1044" s="22">
        <f t="shared" si="49"/>
        <v>0</v>
      </c>
      <c r="BC1044" s="22">
        <f t="shared" si="50"/>
        <v>0</v>
      </c>
    </row>
    <row r="1045" spans="1:55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22294.76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8">
        <v>44291</v>
      </c>
      <c r="AF1045" s="148">
        <v>46117</v>
      </c>
      <c r="AG1045" s="149">
        <v>625422.69999999995</v>
      </c>
      <c r="AH1045" s="83">
        <v>1.4305555555555556</v>
      </c>
      <c r="AI1045" s="83">
        <v>5</v>
      </c>
      <c r="AJ1045" s="150">
        <v>7.1294999999999997E-2</v>
      </c>
      <c r="AK1045" s="79" t="s">
        <v>651</v>
      </c>
      <c r="AL1045" s="79" t="s">
        <v>652</v>
      </c>
      <c r="AM1045" s="144">
        <v>0</v>
      </c>
      <c r="AN1045" s="144">
        <v>0</v>
      </c>
      <c r="AO1045" s="144">
        <v>0</v>
      </c>
      <c r="AP1045" s="144">
        <v>0</v>
      </c>
      <c r="AQ1045" s="144">
        <v>0</v>
      </c>
      <c r="AR1045" s="144">
        <v>0</v>
      </c>
      <c r="AS1045" s="144">
        <v>0</v>
      </c>
      <c r="AT1045" s="144">
        <v>0</v>
      </c>
      <c r="AU1045" s="144">
        <v>0</v>
      </c>
      <c r="AV1045" s="144">
        <v>0</v>
      </c>
      <c r="AW1045" s="144">
        <v>0</v>
      </c>
      <c r="AX1045" s="144">
        <v>0</v>
      </c>
      <c r="AY1045" s="144">
        <v>0</v>
      </c>
      <c r="AZ1045" s="144">
        <v>0</v>
      </c>
      <c r="BA1045" s="22">
        <f t="shared" si="48"/>
        <v>0</v>
      </c>
      <c r="BB1045" s="22">
        <f t="shared" si="49"/>
        <v>0</v>
      </c>
      <c r="BC1045" s="22">
        <f t="shared" si="50"/>
        <v>0</v>
      </c>
    </row>
    <row r="1046" spans="1:55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8">
        <v>44414</v>
      </c>
      <c r="AF1046" s="148">
        <v>45875</v>
      </c>
      <c r="AG1046" s="149">
        <v>44545</v>
      </c>
      <c r="AH1046" s="83">
        <v>0.76666666666666672</v>
      </c>
      <c r="AI1046" s="83">
        <v>4</v>
      </c>
      <c r="AJ1046" s="150">
        <v>4.7100000000000003E-2</v>
      </c>
      <c r="AK1046" s="79" t="s">
        <v>651</v>
      </c>
      <c r="AL1046" s="79" t="s">
        <v>652</v>
      </c>
      <c r="AM1046" s="144">
        <v>0</v>
      </c>
      <c r="AN1046" s="144">
        <v>0</v>
      </c>
      <c r="AO1046" s="144">
        <v>0</v>
      </c>
      <c r="AP1046" s="144">
        <v>22272.5</v>
      </c>
      <c r="AQ1046" s="144">
        <v>0</v>
      </c>
      <c r="AR1046" s="144">
        <v>0</v>
      </c>
      <c r="AS1046" s="144">
        <v>0</v>
      </c>
      <c r="AT1046" s="144">
        <v>0</v>
      </c>
      <c r="AU1046" s="144">
        <v>0</v>
      </c>
      <c r="AV1046" s="144">
        <v>22272.5</v>
      </c>
      <c r="AW1046" s="144">
        <v>0</v>
      </c>
      <c r="AX1046" s="144">
        <v>0</v>
      </c>
      <c r="AY1046" s="144">
        <v>0</v>
      </c>
      <c r="AZ1046" s="144">
        <v>0</v>
      </c>
      <c r="BA1046" s="22">
        <f t="shared" si="48"/>
        <v>0</v>
      </c>
      <c r="BB1046" s="22">
        <f t="shared" si="49"/>
        <v>44545</v>
      </c>
      <c r="BC1046" s="22">
        <f t="shared" si="50"/>
        <v>44545</v>
      </c>
    </row>
    <row r="1047" spans="1:55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8">
        <v>44414</v>
      </c>
      <c r="AF1047" s="148">
        <v>46605</v>
      </c>
      <c r="AG1047" s="149">
        <v>53100</v>
      </c>
      <c r="AH1047" s="83">
        <v>2.7666666666666666</v>
      </c>
      <c r="AI1047" s="83">
        <v>6</v>
      </c>
      <c r="AJ1047" s="150">
        <v>5.3600000000000002E-2</v>
      </c>
      <c r="AK1047" s="79" t="s">
        <v>651</v>
      </c>
      <c r="AL1047" s="79" t="s">
        <v>652</v>
      </c>
      <c r="AM1047" s="144">
        <v>0</v>
      </c>
      <c r="AN1047" s="144">
        <v>0</v>
      </c>
      <c r="AO1047" s="144">
        <v>0</v>
      </c>
      <c r="AP1047" s="144">
        <v>0</v>
      </c>
      <c r="AQ1047" s="144">
        <v>0</v>
      </c>
      <c r="AR1047" s="144">
        <v>0</v>
      </c>
      <c r="AS1047" s="144">
        <v>0</v>
      </c>
      <c r="AT1047" s="144">
        <v>0</v>
      </c>
      <c r="AU1047" s="144">
        <v>0</v>
      </c>
      <c r="AV1047" s="144">
        <v>0</v>
      </c>
      <c r="AW1047" s="144">
        <v>0</v>
      </c>
      <c r="AX1047" s="144">
        <v>0</v>
      </c>
      <c r="AY1047" s="144">
        <v>0</v>
      </c>
      <c r="AZ1047" s="144">
        <v>0</v>
      </c>
      <c r="BA1047" s="22">
        <f t="shared" si="48"/>
        <v>0</v>
      </c>
      <c r="BB1047" s="22">
        <f t="shared" si="49"/>
        <v>0</v>
      </c>
      <c r="BC1047" s="22">
        <f t="shared" si="50"/>
        <v>0</v>
      </c>
    </row>
    <row r="1048" spans="1:55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8">
        <v>44414</v>
      </c>
      <c r="AF1048" s="148">
        <v>46971</v>
      </c>
      <c r="AG1048" s="149">
        <v>102955</v>
      </c>
      <c r="AH1048" s="83">
        <v>3.7666666666666666</v>
      </c>
      <c r="AI1048" s="83">
        <v>7</v>
      </c>
      <c r="AJ1048" s="150">
        <v>5.6399999999999999E-2</v>
      </c>
      <c r="AK1048" s="79" t="s">
        <v>651</v>
      </c>
      <c r="AL1048" s="79" t="s">
        <v>652</v>
      </c>
      <c r="AM1048" s="144">
        <v>0</v>
      </c>
      <c r="AN1048" s="144">
        <v>0</v>
      </c>
      <c r="AO1048" s="144">
        <v>0</v>
      </c>
      <c r="AP1048" s="144">
        <v>0</v>
      </c>
      <c r="AQ1048" s="144">
        <v>0</v>
      </c>
      <c r="AR1048" s="144">
        <v>0</v>
      </c>
      <c r="AS1048" s="144">
        <v>0</v>
      </c>
      <c r="AT1048" s="144">
        <v>0</v>
      </c>
      <c r="AU1048" s="144">
        <v>0</v>
      </c>
      <c r="AV1048" s="144">
        <v>0</v>
      </c>
      <c r="AW1048" s="144">
        <v>0</v>
      </c>
      <c r="AX1048" s="144">
        <v>0</v>
      </c>
      <c r="AY1048" s="144">
        <v>0</v>
      </c>
      <c r="AZ1048" s="144">
        <v>0</v>
      </c>
      <c r="BA1048" s="22">
        <f t="shared" si="48"/>
        <v>0</v>
      </c>
      <c r="BB1048" s="22">
        <f t="shared" si="49"/>
        <v>0</v>
      </c>
      <c r="BC1048" s="22">
        <f t="shared" si="50"/>
        <v>0</v>
      </c>
    </row>
    <row r="1049" spans="1:55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8">
        <v>44414</v>
      </c>
      <c r="AF1049" s="148">
        <v>47336</v>
      </c>
      <c r="AG1049" s="149">
        <v>2512515</v>
      </c>
      <c r="AH1049" s="83">
        <v>4.7666666666666666</v>
      </c>
      <c r="AI1049" s="83">
        <v>8</v>
      </c>
      <c r="AJ1049" s="150">
        <v>5.9299999999999999E-2</v>
      </c>
      <c r="AK1049" s="79" t="s">
        <v>651</v>
      </c>
      <c r="AL1049" s="79" t="s">
        <v>652</v>
      </c>
      <c r="AM1049" s="144">
        <v>0</v>
      </c>
      <c r="AN1049" s="144">
        <v>0</v>
      </c>
      <c r="AO1049" s="144">
        <v>0</v>
      </c>
      <c r="AP1049" s="144">
        <v>0</v>
      </c>
      <c r="AQ1049" s="144">
        <v>0</v>
      </c>
      <c r="AR1049" s="144">
        <v>0</v>
      </c>
      <c r="AS1049" s="144">
        <v>0</v>
      </c>
      <c r="AT1049" s="144">
        <v>0</v>
      </c>
      <c r="AU1049" s="144">
        <v>0</v>
      </c>
      <c r="AV1049" s="144">
        <v>0</v>
      </c>
      <c r="AW1049" s="144">
        <v>0</v>
      </c>
      <c r="AX1049" s="144">
        <v>0</v>
      </c>
      <c r="AY1049" s="144">
        <v>0</v>
      </c>
      <c r="AZ1049" s="144">
        <v>0</v>
      </c>
      <c r="BA1049" s="22">
        <f t="shared" si="48"/>
        <v>0</v>
      </c>
      <c r="BB1049" s="22">
        <f t="shared" si="49"/>
        <v>0</v>
      </c>
      <c r="BC1049" s="22">
        <f t="shared" si="50"/>
        <v>0</v>
      </c>
    </row>
    <row r="1050" spans="1:55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8">
        <v>44414</v>
      </c>
      <c r="AF1050" s="148">
        <v>47701</v>
      </c>
      <c r="AG1050" s="149">
        <v>5635975</v>
      </c>
      <c r="AH1050" s="83">
        <v>5.7666666666666666</v>
      </c>
      <c r="AI1050" s="83">
        <v>9</v>
      </c>
      <c r="AJ1050" s="150">
        <v>6.2100000000000002E-2</v>
      </c>
      <c r="AK1050" s="79" t="s">
        <v>651</v>
      </c>
      <c r="AL1050" s="79" t="s">
        <v>652</v>
      </c>
      <c r="AM1050" s="144">
        <v>0</v>
      </c>
      <c r="AN1050" s="144">
        <v>0</v>
      </c>
      <c r="AO1050" s="144">
        <v>0</v>
      </c>
      <c r="AP1050" s="144">
        <v>0</v>
      </c>
      <c r="AQ1050" s="144">
        <v>0</v>
      </c>
      <c r="AR1050" s="144">
        <v>0</v>
      </c>
      <c r="AS1050" s="144">
        <v>0</v>
      </c>
      <c r="AT1050" s="144">
        <v>0</v>
      </c>
      <c r="AU1050" s="144">
        <v>0</v>
      </c>
      <c r="AV1050" s="144">
        <v>0</v>
      </c>
      <c r="AW1050" s="144">
        <v>0</v>
      </c>
      <c r="AX1050" s="144">
        <v>0</v>
      </c>
      <c r="AY1050" s="144">
        <v>0</v>
      </c>
      <c r="AZ1050" s="144">
        <v>0</v>
      </c>
      <c r="BA1050" s="22">
        <f t="shared" si="48"/>
        <v>0</v>
      </c>
      <c r="BB1050" s="22">
        <f t="shared" si="49"/>
        <v>0</v>
      </c>
      <c r="BC1050" s="22">
        <f t="shared" si="50"/>
        <v>0</v>
      </c>
    </row>
    <row r="1051" spans="1:55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8">
        <v>44414</v>
      </c>
      <c r="AF1051" s="148">
        <v>48066</v>
      </c>
      <c r="AG1051" s="149">
        <v>52067.5</v>
      </c>
      <c r="AH1051" s="83">
        <v>6.7666666666666666</v>
      </c>
      <c r="AI1051" s="83">
        <v>10</v>
      </c>
      <c r="AJ1051" s="150">
        <v>6.5000000000000002E-2</v>
      </c>
      <c r="AK1051" s="79" t="s">
        <v>651</v>
      </c>
      <c r="AL1051" s="79" t="s">
        <v>652</v>
      </c>
      <c r="AM1051" s="144">
        <v>0</v>
      </c>
      <c r="AN1051" s="144">
        <v>0</v>
      </c>
      <c r="AO1051" s="144">
        <v>0</v>
      </c>
      <c r="AP1051" s="144">
        <v>0</v>
      </c>
      <c r="AQ1051" s="144">
        <v>0</v>
      </c>
      <c r="AR1051" s="144">
        <v>0</v>
      </c>
      <c r="AS1051" s="144">
        <v>0</v>
      </c>
      <c r="AT1051" s="144">
        <v>0</v>
      </c>
      <c r="AU1051" s="144">
        <v>0</v>
      </c>
      <c r="AV1051" s="144">
        <v>0</v>
      </c>
      <c r="AW1051" s="144">
        <v>0</v>
      </c>
      <c r="AX1051" s="144">
        <v>0</v>
      </c>
      <c r="AY1051" s="144">
        <v>0</v>
      </c>
      <c r="AZ1051" s="144">
        <v>0</v>
      </c>
      <c r="BA1051" s="22">
        <f t="shared" si="48"/>
        <v>0</v>
      </c>
      <c r="BB1051" s="22">
        <f t="shared" si="49"/>
        <v>0</v>
      </c>
      <c r="BC1051" s="22">
        <f t="shared" si="50"/>
        <v>0</v>
      </c>
    </row>
    <row r="1052" spans="1:55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4514897.8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8">
        <v>44291</v>
      </c>
      <c r="AF1052" s="148">
        <v>46117</v>
      </c>
      <c r="AG1052" s="149">
        <v>126653981.23999999</v>
      </c>
      <c r="AH1052" s="83">
        <v>1.4305555555555556</v>
      </c>
      <c r="AI1052" s="83">
        <v>5</v>
      </c>
      <c r="AJ1052" s="150">
        <v>7.1294999999999997E-2</v>
      </c>
      <c r="AK1052" s="79" t="s">
        <v>651</v>
      </c>
      <c r="AL1052" s="79" t="s">
        <v>652</v>
      </c>
      <c r="AM1052" s="144">
        <v>0</v>
      </c>
      <c r="AN1052" s="144">
        <v>0</v>
      </c>
      <c r="AO1052" s="144">
        <v>0</v>
      </c>
      <c r="AP1052" s="144">
        <v>0</v>
      </c>
      <c r="AQ1052" s="144">
        <v>0</v>
      </c>
      <c r="AR1052" s="144">
        <v>0</v>
      </c>
      <c r="AS1052" s="144">
        <v>0</v>
      </c>
      <c r="AT1052" s="144">
        <v>0</v>
      </c>
      <c r="AU1052" s="144">
        <v>0</v>
      </c>
      <c r="AV1052" s="144">
        <v>0</v>
      </c>
      <c r="AW1052" s="144">
        <v>0</v>
      </c>
      <c r="AX1052" s="144">
        <v>0</v>
      </c>
      <c r="AY1052" s="144">
        <v>0</v>
      </c>
      <c r="AZ1052" s="144">
        <v>0</v>
      </c>
      <c r="BA1052" s="22">
        <f t="shared" si="48"/>
        <v>0</v>
      </c>
      <c r="BB1052" s="22">
        <f t="shared" si="49"/>
        <v>0</v>
      </c>
      <c r="BC1052" s="22">
        <f t="shared" si="50"/>
        <v>0</v>
      </c>
    </row>
    <row r="1053" spans="1:55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48">
        <v>44291</v>
      </c>
      <c r="AF1053" s="148">
        <v>45387</v>
      </c>
      <c r="AG1053" s="149">
        <v>1097997.08</v>
      </c>
      <c r="AH1053" s="83">
        <v>0</v>
      </c>
      <c r="AI1053" s="83">
        <v>0</v>
      </c>
      <c r="AJ1053" s="150">
        <v>6.1652999999999999E-2</v>
      </c>
      <c r="AK1053" s="79" t="s">
        <v>651</v>
      </c>
      <c r="AL1053" s="79" t="s">
        <v>652</v>
      </c>
      <c r="AM1053" s="144">
        <v>0</v>
      </c>
      <c r="AN1053" s="144">
        <v>0</v>
      </c>
      <c r="AO1053" s="144">
        <v>0</v>
      </c>
      <c r="AP1053" s="144">
        <v>0</v>
      </c>
      <c r="AQ1053" s="144">
        <v>0</v>
      </c>
      <c r="AR1053" s="144">
        <v>0</v>
      </c>
      <c r="AS1053" s="144">
        <v>0</v>
      </c>
      <c r="AT1053" s="144">
        <v>0</v>
      </c>
      <c r="AU1053" s="144">
        <v>0</v>
      </c>
      <c r="AV1053" s="144">
        <v>0</v>
      </c>
      <c r="AW1053" s="144">
        <v>0</v>
      </c>
      <c r="AX1053" s="144">
        <v>0</v>
      </c>
      <c r="AY1053" s="144">
        <v>0</v>
      </c>
      <c r="AZ1053" s="144">
        <v>0</v>
      </c>
      <c r="BA1053" s="22">
        <f t="shared" si="48"/>
        <v>0</v>
      </c>
      <c r="BB1053" s="22">
        <f t="shared" si="49"/>
        <v>0</v>
      </c>
      <c r="BC1053" s="22">
        <f t="shared" si="50"/>
        <v>0</v>
      </c>
    </row>
    <row r="1054" spans="1:55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38999.06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8">
        <v>44291</v>
      </c>
      <c r="AF1054" s="148">
        <v>46117</v>
      </c>
      <c r="AG1054" s="149">
        <v>1094019.6000000001</v>
      </c>
      <c r="AH1054" s="83">
        <v>1.4305555555555556</v>
      </c>
      <c r="AI1054" s="83">
        <v>5</v>
      </c>
      <c r="AJ1054" s="150">
        <v>7.1294999999999997E-2</v>
      </c>
      <c r="AK1054" s="79" t="s">
        <v>651</v>
      </c>
      <c r="AL1054" s="79" t="s">
        <v>652</v>
      </c>
      <c r="AM1054" s="144">
        <v>0</v>
      </c>
      <c r="AN1054" s="144">
        <v>0</v>
      </c>
      <c r="AO1054" s="144">
        <v>0</v>
      </c>
      <c r="AP1054" s="144">
        <v>0</v>
      </c>
      <c r="AQ1054" s="144">
        <v>0</v>
      </c>
      <c r="AR1054" s="144">
        <v>0</v>
      </c>
      <c r="AS1054" s="144">
        <v>0</v>
      </c>
      <c r="AT1054" s="144">
        <v>0</v>
      </c>
      <c r="AU1054" s="144">
        <v>0</v>
      </c>
      <c r="AV1054" s="144">
        <v>0</v>
      </c>
      <c r="AW1054" s="144">
        <v>0</v>
      </c>
      <c r="AX1054" s="144">
        <v>0</v>
      </c>
      <c r="AY1054" s="144">
        <v>0</v>
      </c>
      <c r="AZ1054" s="144">
        <v>0</v>
      </c>
      <c r="BA1054" s="22">
        <f t="shared" si="48"/>
        <v>0</v>
      </c>
      <c r="BB1054" s="22">
        <f t="shared" si="49"/>
        <v>0</v>
      </c>
      <c r="BC1054" s="22">
        <f t="shared" si="50"/>
        <v>0</v>
      </c>
    </row>
    <row r="1055" spans="1:55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48">
        <v>44291</v>
      </c>
      <c r="AF1055" s="148">
        <v>45387</v>
      </c>
      <c r="AG1055" s="149">
        <v>1097997.07</v>
      </c>
      <c r="AH1055" s="83">
        <v>0</v>
      </c>
      <c r="AI1055" s="83">
        <v>0</v>
      </c>
      <c r="AJ1055" s="150">
        <v>6.1652999999999999E-2</v>
      </c>
      <c r="AK1055" s="79" t="s">
        <v>651</v>
      </c>
      <c r="AL1055" s="79" t="s">
        <v>652</v>
      </c>
      <c r="AM1055" s="144">
        <v>0</v>
      </c>
      <c r="AN1055" s="144">
        <v>0</v>
      </c>
      <c r="AO1055" s="144">
        <v>0</v>
      </c>
      <c r="AP1055" s="144">
        <v>0</v>
      </c>
      <c r="AQ1055" s="144">
        <v>0</v>
      </c>
      <c r="AR1055" s="144">
        <v>0</v>
      </c>
      <c r="AS1055" s="144">
        <v>0</v>
      </c>
      <c r="AT1055" s="144">
        <v>0</v>
      </c>
      <c r="AU1055" s="144">
        <v>0</v>
      </c>
      <c r="AV1055" s="144">
        <v>0</v>
      </c>
      <c r="AW1055" s="144">
        <v>0</v>
      </c>
      <c r="AX1055" s="144">
        <v>0</v>
      </c>
      <c r="AY1055" s="144">
        <v>0</v>
      </c>
      <c r="AZ1055" s="144">
        <v>0</v>
      </c>
      <c r="BA1055" s="22">
        <f t="shared" si="48"/>
        <v>0</v>
      </c>
      <c r="BB1055" s="22">
        <f t="shared" si="49"/>
        <v>0</v>
      </c>
      <c r="BC1055" s="22">
        <f t="shared" si="50"/>
        <v>0</v>
      </c>
    </row>
    <row r="1056" spans="1:55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38999.06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8">
        <v>44291</v>
      </c>
      <c r="AF1056" s="148">
        <v>46117</v>
      </c>
      <c r="AG1056" s="149">
        <v>1094019.6100000001</v>
      </c>
      <c r="AH1056" s="83">
        <v>1.4305555555555556</v>
      </c>
      <c r="AI1056" s="83">
        <v>5</v>
      </c>
      <c r="AJ1056" s="150">
        <v>7.1294999999999997E-2</v>
      </c>
      <c r="AK1056" s="79" t="s">
        <v>651</v>
      </c>
      <c r="AL1056" s="79" t="s">
        <v>652</v>
      </c>
      <c r="AM1056" s="144">
        <v>0</v>
      </c>
      <c r="AN1056" s="144">
        <v>0</v>
      </c>
      <c r="AO1056" s="144">
        <v>0</v>
      </c>
      <c r="AP1056" s="144">
        <v>0</v>
      </c>
      <c r="AQ1056" s="144">
        <v>0</v>
      </c>
      <c r="AR1056" s="144">
        <v>0</v>
      </c>
      <c r="AS1056" s="144">
        <v>0</v>
      </c>
      <c r="AT1056" s="144">
        <v>0</v>
      </c>
      <c r="AU1056" s="144">
        <v>0</v>
      </c>
      <c r="AV1056" s="144">
        <v>0</v>
      </c>
      <c r="AW1056" s="144">
        <v>0</v>
      </c>
      <c r="AX1056" s="144">
        <v>0</v>
      </c>
      <c r="AY1056" s="144">
        <v>0</v>
      </c>
      <c r="AZ1056" s="144">
        <v>0</v>
      </c>
      <c r="BA1056" s="22">
        <f t="shared" si="48"/>
        <v>0</v>
      </c>
      <c r="BB1056" s="22">
        <f t="shared" si="49"/>
        <v>0</v>
      </c>
      <c r="BC1056" s="22">
        <f t="shared" si="50"/>
        <v>0</v>
      </c>
    </row>
    <row r="1057" spans="1:55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48">
        <v>44291</v>
      </c>
      <c r="AF1057" s="148">
        <v>45387</v>
      </c>
      <c r="AG1057" s="149">
        <v>116256.87</v>
      </c>
      <c r="AH1057" s="83">
        <v>0</v>
      </c>
      <c r="AI1057" s="83">
        <v>0</v>
      </c>
      <c r="AJ1057" s="150">
        <v>6.1652999999999999E-2</v>
      </c>
      <c r="AK1057" s="79" t="s">
        <v>651</v>
      </c>
      <c r="AL1057" s="79" t="s">
        <v>652</v>
      </c>
      <c r="AM1057" s="144">
        <v>0</v>
      </c>
      <c r="AN1057" s="144">
        <v>0</v>
      </c>
      <c r="AO1057" s="144">
        <v>0</v>
      </c>
      <c r="AP1057" s="144">
        <v>0</v>
      </c>
      <c r="AQ1057" s="144">
        <v>0</v>
      </c>
      <c r="AR1057" s="144">
        <v>0</v>
      </c>
      <c r="AS1057" s="144">
        <v>0</v>
      </c>
      <c r="AT1057" s="144">
        <v>0</v>
      </c>
      <c r="AU1057" s="144">
        <v>0</v>
      </c>
      <c r="AV1057" s="144">
        <v>0</v>
      </c>
      <c r="AW1057" s="144">
        <v>0</v>
      </c>
      <c r="AX1057" s="144">
        <v>0</v>
      </c>
      <c r="AY1057" s="144">
        <v>0</v>
      </c>
      <c r="AZ1057" s="144">
        <v>0</v>
      </c>
      <c r="BA1057" s="22">
        <f t="shared" si="48"/>
        <v>0</v>
      </c>
      <c r="BB1057" s="22">
        <f t="shared" si="49"/>
        <v>0</v>
      </c>
      <c r="BC1057" s="22">
        <f t="shared" si="50"/>
        <v>0</v>
      </c>
    </row>
    <row r="1058" spans="1:55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48">
        <v>44291</v>
      </c>
      <c r="AF1058" s="148">
        <v>45387</v>
      </c>
      <c r="AG1058" s="149">
        <v>147482.09</v>
      </c>
      <c r="AH1058" s="83">
        <v>0</v>
      </c>
      <c r="AI1058" s="83">
        <v>0</v>
      </c>
      <c r="AJ1058" s="150">
        <v>6.1652999999999999E-2</v>
      </c>
      <c r="AK1058" s="79" t="s">
        <v>651</v>
      </c>
      <c r="AL1058" s="79" t="s">
        <v>652</v>
      </c>
      <c r="AM1058" s="144">
        <v>0</v>
      </c>
      <c r="AN1058" s="144">
        <v>0</v>
      </c>
      <c r="AO1058" s="144">
        <v>0</v>
      </c>
      <c r="AP1058" s="144">
        <v>0</v>
      </c>
      <c r="AQ1058" s="144">
        <v>0</v>
      </c>
      <c r="AR1058" s="144">
        <v>0</v>
      </c>
      <c r="AS1058" s="144">
        <v>0</v>
      </c>
      <c r="AT1058" s="144">
        <v>0</v>
      </c>
      <c r="AU1058" s="144">
        <v>0</v>
      </c>
      <c r="AV1058" s="144">
        <v>0</v>
      </c>
      <c r="AW1058" s="144">
        <v>0</v>
      </c>
      <c r="AX1058" s="144">
        <v>0</v>
      </c>
      <c r="AY1058" s="144">
        <v>0</v>
      </c>
      <c r="AZ1058" s="144">
        <v>0</v>
      </c>
      <c r="BA1058" s="22">
        <f t="shared" si="48"/>
        <v>0</v>
      </c>
      <c r="BB1058" s="22">
        <f t="shared" si="49"/>
        <v>0</v>
      </c>
      <c r="BC1058" s="22">
        <f t="shared" si="50"/>
        <v>0</v>
      </c>
    </row>
    <row r="1059" spans="1:55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0</v>
      </c>
      <c r="X1059" s="77">
        <v>0</v>
      </c>
      <c r="Y1059" s="77">
        <v>0</v>
      </c>
      <c r="Z1059" s="77">
        <v>0</v>
      </c>
      <c r="AA1059" s="77">
        <v>0</v>
      </c>
      <c r="AB1059" s="77">
        <v>0</v>
      </c>
      <c r="AC1059" s="77">
        <v>0</v>
      </c>
      <c r="AD1059" s="77">
        <v>0</v>
      </c>
      <c r="AE1059" s="148">
        <v>44446</v>
      </c>
      <c r="AF1059" s="148">
        <v>45542</v>
      </c>
      <c r="AG1059" s="149">
        <v>23600</v>
      </c>
      <c r="AH1059" s="83">
        <v>0</v>
      </c>
      <c r="AI1059" s="83">
        <v>0</v>
      </c>
      <c r="AJ1059" s="150">
        <v>4.2999999999999997E-2</v>
      </c>
      <c r="AK1059" s="79" t="s">
        <v>651</v>
      </c>
      <c r="AL1059" s="79" t="s">
        <v>652</v>
      </c>
      <c r="AM1059" s="144">
        <v>0</v>
      </c>
      <c r="AN1059" s="144">
        <v>0</v>
      </c>
      <c r="AO1059" s="144">
        <v>0</v>
      </c>
      <c r="AP1059" s="144">
        <v>0</v>
      </c>
      <c r="AQ1059" s="144">
        <v>0</v>
      </c>
      <c r="AR1059" s="144">
        <v>0</v>
      </c>
      <c r="AS1059" s="144">
        <v>0</v>
      </c>
      <c r="AT1059" s="144">
        <v>0</v>
      </c>
      <c r="AU1059" s="144">
        <v>0</v>
      </c>
      <c r="AV1059" s="144">
        <v>0</v>
      </c>
      <c r="AW1059" s="144">
        <v>0</v>
      </c>
      <c r="AX1059" s="144">
        <v>0</v>
      </c>
      <c r="AY1059" s="144">
        <v>0</v>
      </c>
      <c r="AZ1059" s="144">
        <v>0</v>
      </c>
      <c r="BA1059" s="22">
        <f t="shared" si="48"/>
        <v>0</v>
      </c>
      <c r="BB1059" s="22">
        <f t="shared" si="49"/>
        <v>0</v>
      </c>
      <c r="BC1059" s="22">
        <f t="shared" si="50"/>
        <v>0</v>
      </c>
    </row>
    <row r="1060" spans="1:55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8">
        <v>44446</v>
      </c>
      <c r="AF1060" s="148">
        <v>45907</v>
      </c>
      <c r="AG1060" s="149">
        <v>96612.5</v>
      </c>
      <c r="AH1060" s="83">
        <v>0.85277777777777775</v>
      </c>
      <c r="AI1060" s="83">
        <v>4</v>
      </c>
      <c r="AJ1060" s="150">
        <v>4.7100000000000003E-2</v>
      </c>
      <c r="AK1060" s="79" t="s">
        <v>651</v>
      </c>
      <c r="AL1060" s="79" t="s">
        <v>652</v>
      </c>
      <c r="AM1060" s="144">
        <v>0</v>
      </c>
      <c r="AN1060" s="144">
        <v>0</v>
      </c>
      <c r="AO1060" s="144">
        <v>0</v>
      </c>
      <c r="AP1060" s="144">
        <v>0</v>
      </c>
      <c r="AQ1060" s="144">
        <v>48306.25</v>
      </c>
      <c r="AR1060" s="144">
        <v>0</v>
      </c>
      <c r="AS1060" s="144">
        <v>0</v>
      </c>
      <c r="AT1060" s="144">
        <v>0</v>
      </c>
      <c r="AU1060" s="144">
        <v>0</v>
      </c>
      <c r="AV1060" s="144">
        <v>0</v>
      </c>
      <c r="AW1060" s="144">
        <v>48306.25</v>
      </c>
      <c r="AX1060" s="144">
        <v>0</v>
      </c>
      <c r="AY1060" s="144">
        <v>0</v>
      </c>
      <c r="AZ1060" s="144">
        <v>0</v>
      </c>
      <c r="BA1060" s="22">
        <f t="shared" si="48"/>
        <v>0</v>
      </c>
      <c r="BB1060" s="22">
        <f t="shared" si="49"/>
        <v>96612.5</v>
      </c>
      <c r="BC1060" s="22">
        <f t="shared" si="50"/>
        <v>96612.5</v>
      </c>
    </row>
    <row r="1061" spans="1:55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8">
        <v>44446</v>
      </c>
      <c r="AF1061" s="148">
        <v>46272</v>
      </c>
      <c r="AG1061" s="149">
        <v>139240</v>
      </c>
      <c r="AH1061" s="83">
        <v>1.8527777777777779</v>
      </c>
      <c r="AI1061" s="83">
        <v>5</v>
      </c>
      <c r="AJ1061" s="150">
        <v>5.0700000000000002E-2</v>
      </c>
      <c r="AK1061" s="79" t="s">
        <v>651</v>
      </c>
      <c r="AL1061" s="79" t="s">
        <v>652</v>
      </c>
      <c r="AM1061" s="144">
        <v>0</v>
      </c>
      <c r="AN1061" s="144">
        <v>0</v>
      </c>
      <c r="AO1061" s="144">
        <v>0</v>
      </c>
      <c r="AP1061" s="144">
        <v>0</v>
      </c>
      <c r="AQ1061" s="144">
        <v>0</v>
      </c>
      <c r="AR1061" s="144">
        <v>0</v>
      </c>
      <c r="AS1061" s="144">
        <v>0</v>
      </c>
      <c r="AT1061" s="144">
        <v>0</v>
      </c>
      <c r="AU1061" s="144">
        <v>0</v>
      </c>
      <c r="AV1061" s="144">
        <v>0</v>
      </c>
      <c r="AW1061" s="144">
        <v>0</v>
      </c>
      <c r="AX1061" s="144">
        <v>0</v>
      </c>
      <c r="AY1061" s="144">
        <v>0</v>
      </c>
      <c r="AZ1061" s="144">
        <v>0</v>
      </c>
      <c r="BA1061" s="22">
        <f t="shared" si="48"/>
        <v>0</v>
      </c>
      <c r="BB1061" s="22">
        <f t="shared" si="49"/>
        <v>0</v>
      </c>
      <c r="BC1061" s="22">
        <f t="shared" si="50"/>
        <v>0</v>
      </c>
    </row>
    <row r="1062" spans="1:55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8">
        <v>44446</v>
      </c>
      <c r="AF1062" s="148">
        <v>46637</v>
      </c>
      <c r="AG1062" s="149">
        <v>1247555</v>
      </c>
      <c r="AH1062" s="83">
        <v>2.8527777777777779</v>
      </c>
      <c r="AI1062" s="83">
        <v>6</v>
      </c>
      <c r="AJ1062" s="150">
        <v>5.3600000000000002E-2</v>
      </c>
      <c r="AK1062" s="79" t="s">
        <v>651</v>
      </c>
      <c r="AL1062" s="79" t="s">
        <v>652</v>
      </c>
      <c r="AM1062" s="144">
        <v>0</v>
      </c>
      <c r="AN1062" s="144">
        <v>0</v>
      </c>
      <c r="AO1062" s="144">
        <v>0</v>
      </c>
      <c r="AP1062" s="144">
        <v>0</v>
      </c>
      <c r="AQ1062" s="144">
        <v>0</v>
      </c>
      <c r="AR1062" s="144">
        <v>0</v>
      </c>
      <c r="AS1062" s="144">
        <v>0</v>
      </c>
      <c r="AT1062" s="144">
        <v>0</v>
      </c>
      <c r="AU1062" s="144">
        <v>0</v>
      </c>
      <c r="AV1062" s="144">
        <v>0</v>
      </c>
      <c r="AW1062" s="144">
        <v>0</v>
      </c>
      <c r="AX1062" s="144">
        <v>0</v>
      </c>
      <c r="AY1062" s="144">
        <v>0</v>
      </c>
      <c r="AZ1062" s="144">
        <v>0</v>
      </c>
      <c r="BA1062" s="22">
        <f t="shared" si="48"/>
        <v>0</v>
      </c>
      <c r="BB1062" s="22">
        <f t="shared" si="49"/>
        <v>0</v>
      </c>
      <c r="BC1062" s="22">
        <f t="shared" si="50"/>
        <v>0</v>
      </c>
    </row>
    <row r="1063" spans="1:55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8">
        <v>44446</v>
      </c>
      <c r="AF1063" s="148">
        <v>47003</v>
      </c>
      <c r="AG1063" s="149">
        <v>4091650</v>
      </c>
      <c r="AH1063" s="83">
        <v>3.8527777777777779</v>
      </c>
      <c r="AI1063" s="83">
        <v>7</v>
      </c>
      <c r="AJ1063" s="150">
        <v>5.6399999999999999E-2</v>
      </c>
      <c r="AK1063" s="79" t="s">
        <v>651</v>
      </c>
      <c r="AL1063" s="79" t="s">
        <v>652</v>
      </c>
      <c r="AM1063" s="144">
        <v>0</v>
      </c>
      <c r="AN1063" s="144">
        <v>0</v>
      </c>
      <c r="AO1063" s="144">
        <v>0</v>
      </c>
      <c r="AP1063" s="144">
        <v>0</v>
      </c>
      <c r="AQ1063" s="144">
        <v>0</v>
      </c>
      <c r="AR1063" s="144">
        <v>0</v>
      </c>
      <c r="AS1063" s="144">
        <v>0</v>
      </c>
      <c r="AT1063" s="144">
        <v>0</v>
      </c>
      <c r="AU1063" s="144">
        <v>0</v>
      </c>
      <c r="AV1063" s="144">
        <v>0</v>
      </c>
      <c r="AW1063" s="144">
        <v>0</v>
      </c>
      <c r="AX1063" s="144">
        <v>0</v>
      </c>
      <c r="AY1063" s="144">
        <v>0</v>
      </c>
      <c r="AZ1063" s="144">
        <v>0</v>
      </c>
      <c r="BA1063" s="22">
        <f t="shared" si="48"/>
        <v>0</v>
      </c>
      <c r="BB1063" s="22">
        <f t="shared" si="49"/>
        <v>0</v>
      </c>
      <c r="BC1063" s="22">
        <f t="shared" si="50"/>
        <v>0</v>
      </c>
    </row>
    <row r="1064" spans="1:55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8">
        <v>44446</v>
      </c>
      <c r="AF1064" s="148">
        <v>47368</v>
      </c>
      <c r="AG1064" s="149">
        <v>1859827.5</v>
      </c>
      <c r="AH1064" s="83">
        <v>4.8527777777777779</v>
      </c>
      <c r="AI1064" s="83">
        <v>8</v>
      </c>
      <c r="AJ1064" s="150">
        <v>5.9299999999999999E-2</v>
      </c>
      <c r="AK1064" s="79" t="s">
        <v>651</v>
      </c>
      <c r="AL1064" s="79" t="s">
        <v>652</v>
      </c>
      <c r="AM1064" s="144">
        <v>0</v>
      </c>
      <c r="AN1064" s="144">
        <v>0</v>
      </c>
      <c r="AO1064" s="144">
        <v>0</v>
      </c>
      <c r="AP1064" s="144">
        <v>0</v>
      </c>
      <c r="AQ1064" s="144">
        <v>0</v>
      </c>
      <c r="AR1064" s="144">
        <v>0</v>
      </c>
      <c r="AS1064" s="144">
        <v>0</v>
      </c>
      <c r="AT1064" s="144">
        <v>0</v>
      </c>
      <c r="AU1064" s="144">
        <v>0</v>
      </c>
      <c r="AV1064" s="144">
        <v>0</v>
      </c>
      <c r="AW1064" s="144">
        <v>0</v>
      </c>
      <c r="AX1064" s="144">
        <v>0</v>
      </c>
      <c r="AY1064" s="144">
        <v>0</v>
      </c>
      <c r="AZ1064" s="144">
        <v>0</v>
      </c>
      <c r="BA1064" s="22">
        <f t="shared" si="48"/>
        <v>0</v>
      </c>
      <c r="BB1064" s="22">
        <f t="shared" si="49"/>
        <v>0</v>
      </c>
      <c r="BC1064" s="22">
        <f t="shared" si="50"/>
        <v>0</v>
      </c>
    </row>
    <row r="1065" spans="1:55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8">
        <v>44446</v>
      </c>
      <c r="AF1065" s="148">
        <v>47733</v>
      </c>
      <c r="AG1065" s="149">
        <v>53100</v>
      </c>
      <c r="AH1065" s="83">
        <v>5.8527777777777779</v>
      </c>
      <c r="AI1065" s="83">
        <v>9</v>
      </c>
      <c r="AJ1065" s="150">
        <v>6.2100000000000002E-2</v>
      </c>
      <c r="AK1065" s="79" t="s">
        <v>651</v>
      </c>
      <c r="AL1065" s="79" t="s">
        <v>652</v>
      </c>
      <c r="AM1065" s="144">
        <v>0</v>
      </c>
      <c r="AN1065" s="144">
        <v>0</v>
      </c>
      <c r="AO1065" s="144">
        <v>0</v>
      </c>
      <c r="AP1065" s="144">
        <v>0</v>
      </c>
      <c r="AQ1065" s="144">
        <v>0</v>
      </c>
      <c r="AR1065" s="144">
        <v>0</v>
      </c>
      <c r="AS1065" s="144">
        <v>0</v>
      </c>
      <c r="AT1065" s="144">
        <v>0</v>
      </c>
      <c r="AU1065" s="144">
        <v>0</v>
      </c>
      <c r="AV1065" s="144">
        <v>0</v>
      </c>
      <c r="AW1065" s="144">
        <v>0</v>
      </c>
      <c r="AX1065" s="144">
        <v>0</v>
      </c>
      <c r="AY1065" s="144">
        <v>0</v>
      </c>
      <c r="AZ1065" s="144">
        <v>0</v>
      </c>
      <c r="BA1065" s="22">
        <f t="shared" si="48"/>
        <v>0</v>
      </c>
      <c r="BB1065" s="22">
        <f t="shared" si="49"/>
        <v>0</v>
      </c>
      <c r="BC1065" s="22">
        <f t="shared" si="50"/>
        <v>0</v>
      </c>
    </row>
    <row r="1066" spans="1:55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8">
        <v>44446</v>
      </c>
      <c r="AF1066" s="148">
        <v>48098</v>
      </c>
      <c r="AG1066" s="149">
        <v>105905</v>
      </c>
      <c r="AH1066" s="83">
        <v>6.8527777777777779</v>
      </c>
      <c r="AI1066" s="83">
        <v>10</v>
      </c>
      <c r="AJ1066" s="150">
        <v>6.5000000000000002E-2</v>
      </c>
      <c r="AK1066" s="79" t="s">
        <v>651</v>
      </c>
      <c r="AL1066" s="79" t="s">
        <v>652</v>
      </c>
      <c r="AM1066" s="144">
        <v>0</v>
      </c>
      <c r="AN1066" s="144">
        <v>0</v>
      </c>
      <c r="AO1066" s="144">
        <v>0</v>
      </c>
      <c r="AP1066" s="144">
        <v>0</v>
      </c>
      <c r="AQ1066" s="144">
        <v>0</v>
      </c>
      <c r="AR1066" s="144">
        <v>0</v>
      </c>
      <c r="AS1066" s="144">
        <v>0</v>
      </c>
      <c r="AT1066" s="144">
        <v>0</v>
      </c>
      <c r="AU1066" s="144">
        <v>0</v>
      </c>
      <c r="AV1066" s="144">
        <v>0</v>
      </c>
      <c r="AW1066" s="144">
        <v>0</v>
      </c>
      <c r="AX1066" s="144">
        <v>0</v>
      </c>
      <c r="AY1066" s="144">
        <v>0</v>
      </c>
      <c r="AZ1066" s="144">
        <v>0</v>
      </c>
      <c r="BA1066" s="22">
        <f t="shared" si="48"/>
        <v>0</v>
      </c>
      <c r="BB1066" s="22">
        <f t="shared" si="49"/>
        <v>0</v>
      </c>
      <c r="BC1066" s="22">
        <f t="shared" si="50"/>
        <v>0</v>
      </c>
    </row>
    <row r="1067" spans="1:55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0</v>
      </c>
      <c r="X1067" s="77">
        <v>0</v>
      </c>
      <c r="Y1067" s="77">
        <v>0</v>
      </c>
      <c r="Z1067" s="77">
        <v>0</v>
      </c>
      <c r="AA1067" s="77">
        <v>0</v>
      </c>
      <c r="AB1067" s="77">
        <v>0</v>
      </c>
      <c r="AC1067" s="77">
        <v>0</v>
      </c>
      <c r="AD1067" s="77">
        <v>0</v>
      </c>
      <c r="AE1067" s="148">
        <v>44467</v>
      </c>
      <c r="AF1067" s="148">
        <v>45563</v>
      </c>
      <c r="AG1067" s="149">
        <v>348395</v>
      </c>
      <c r="AH1067" s="83">
        <v>0</v>
      </c>
      <c r="AI1067" s="83">
        <v>0</v>
      </c>
      <c r="AJ1067" s="150">
        <v>4.2999999999999997E-2</v>
      </c>
      <c r="AK1067" s="79" t="s">
        <v>651</v>
      </c>
      <c r="AL1067" s="79" t="s">
        <v>652</v>
      </c>
      <c r="AM1067" s="144">
        <v>0</v>
      </c>
      <c r="AN1067" s="144">
        <v>0</v>
      </c>
      <c r="AO1067" s="144">
        <v>0</v>
      </c>
      <c r="AP1067" s="144">
        <v>0</v>
      </c>
      <c r="AQ1067" s="144">
        <v>0</v>
      </c>
      <c r="AR1067" s="144">
        <v>0</v>
      </c>
      <c r="AS1067" s="144">
        <v>0</v>
      </c>
      <c r="AT1067" s="144">
        <v>0</v>
      </c>
      <c r="AU1067" s="144">
        <v>0</v>
      </c>
      <c r="AV1067" s="144">
        <v>0</v>
      </c>
      <c r="AW1067" s="144">
        <v>0</v>
      </c>
      <c r="AX1067" s="144">
        <v>0</v>
      </c>
      <c r="AY1067" s="144">
        <v>0</v>
      </c>
      <c r="AZ1067" s="144">
        <v>0</v>
      </c>
      <c r="BA1067" s="22">
        <f t="shared" si="48"/>
        <v>0</v>
      </c>
      <c r="BB1067" s="22">
        <f t="shared" si="49"/>
        <v>0</v>
      </c>
      <c r="BC1067" s="22">
        <f t="shared" si="50"/>
        <v>0</v>
      </c>
    </row>
    <row r="1068" spans="1:55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8">
        <v>44467</v>
      </c>
      <c r="AF1068" s="148">
        <v>45928</v>
      </c>
      <c r="AG1068" s="149">
        <v>114845</v>
      </c>
      <c r="AH1068" s="83">
        <v>0.91111111111111109</v>
      </c>
      <c r="AI1068" s="83">
        <v>4</v>
      </c>
      <c r="AJ1068" s="150">
        <v>4.7100000000000003E-2</v>
      </c>
      <c r="AK1068" s="79" t="s">
        <v>651</v>
      </c>
      <c r="AL1068" s="79" t="s">
        <v>652</v>
      </c>
      <c r="AM1068" s="144">
        <v>0</v>
      </c>
      <c r="AN1068" s="144">
        <v>0</v>
      </c>
      <c r="AO1068" s="144">
        <v>0</v>
      </c>
      <c r="AP1068" s="144">
        <v>0</v>
      </c>
      <c r="AQ1068" s="144">
        <v>72422.5</v>
      </c>
      <c r="AR1068" s="144">
        <v>0</v>
      </c>
      <c r="AS1068" s="144">
        <v>0</v>
      </c>
      <c r="AT1068" s="144">
        <v>0</v>
      </c>
      <c r="AU1068" s="144">
        <v>0</v>
      </c>
      <c r="AV1068" s="144">
        <v>0</v>
      </c>
      <c r="AW1068" s="144">
        <v>72422.5</v>
      </c>
      <c r="AX1068" s="144">
        <v>0</v>
      </c>
      <c r="AY1068" s="144">
        <v>0</v>
      </c>
      <c r="AZ1068" s="144">
        <v>0</v>
      </c>
      <c r="BA1068" s="22">
        <f t="shared" si="48"/>
        <v>0</v>
      </c>
      <c r="BB1068" s="22">
        <f t="shared" si="49"/>
        <v>144845</v>
      </c>
      <c r="BC1068" s="22">
        <f t="shared" si="50"/>
        <v>144845</v>
      </c>
    </row>
    <row r="1069" spans="1:55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8">
        <v>44467</v>
      </c>
      <c r="AF1069" s="148">
        <v>46293</v>
      </c>
      <c r="AG1069" s="149">
        <v>458135</v>
      </c>
      <c r="AH1069" s="83">
        <v>1.9111111111111112</v>
      </c>
      <c r="AI1069" s="83">
        <v>5</v>
      </c>
      <c r="AJ1069" s="150">
        <v>5.0700000000000002E-2</v>
      </c>
      <c r="AK1069" s="79" t="s">
        <v>651</v>
      </c>
      <c r="AL1069" s="79" t="s">
        <v>652</v>
      </c>
      <c r="AM1069" s="144">
        <v>0</v>
      </c>
      <c r="AN1069" s="144">
        <v>0</v>
      </c>
      <c r="AO1069" s="144">
        <v>0</v>
      </c>
      <c r="AP1069" s="144">
        <v>0</v>
      </c>
      <c r="AQ1069" s="144">
        <v>0</v>
      </c>
      <c r="AR1069" s="144">
        <v>0</v>
      </c>
      <c r="AS1069" s="144">
        <v>0</v>
      </c>
      <c r="AT1069" s="144">
        <v>0</v>
      </c>
      <c r="AU1069" s="144">
        <v>0</v>
      </c>
      <c r="AV1069" s="144">
        <v>0</v>
      </c>
      <c r="AW1069" s="144">
        <v>0</v>
      </c>
      <c r="AX1069" s="144">
        <v>0</v>
      </c>
      <c r="AY1069" s="144">
        <v>0</v>
      </c>
      <c r="AZ1069" s="144">
        <v>0</v>
      </c>
      <c r="BA1069" s="22">
        <f t="shared" si="48"/>
        <v>0</v>
      </c>
      <c r="BB1069" s="22">
        <f t="shared" si="49"/>
        <v>0</v>
      </c>
      <c r="BC1069" s="22">
        <f t="shared" si="50"/>
        <v>0</v>
      </c>
    </row>
    <row r="1070" spans="1:55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8">
        <v>44467</v>
      </c>
      <c r="AF1070" s="148">
        <v>46658</v>
      </c>
      <c r="AG1070" s="149">
        <v>925710</v>
      </c>
      <c r="AH1070" s="83">
        <v>2.911111111111111</v>
      </c>
      <c r="AI1070" s="83">
        <v>6</v>
      </c>
      <c r="AJ1070" s="150">
        <v>5.3600000000000002E-2</v>
      </c>
      <c r="AK1070" s="79" t="s">
        <v>651</v>
      </c>
      <c r="AL1070" s="79" t="s">
        <v>652</v>
      </c>
      <c r="AM1070" s="144">
        <v>0</v>
      </c>
      <c r="AN1070" s="144">
        <v>0</v>
      </c>
      <c r="AO1070" s="144">
        <v>0</v>
      </c>
      <c r="AP1070" s="144">
        <v>0</v>
      </c>
      <c r="AQ1070" s="144">
        <v>0</v>
      </c>
      <c r="AR1070" s="144">
        <v>0</v>
      </c>
      <c r="AS1070" s="144">
        <v>0</v>
      </c>
      <c r="AT1070" s="144">
        <v>0</v>
      </c>
      <c r="AU1070" s="144">
        <v>0</v>
      </c>
      <c r="AV1070" s="144">
        <v>0</v>
      </c>
      <c r="AW1070" s="144">
        <v>0</v>
      </c>
      <c r="AX1070" s="144">
        <v>0</v>
      </c>
      <c r="AY1070" s="144">
        <v>0</v>
      </c>
      <c r="AZ1070" s="144">
        <v>0</v>
      </c>
      <c r="BA1070" s="22">
        <f t="shared" si="48"/>
        <v>0</v>
      </c>
      <c r="BB1070" s="22">
        <f t="shared" si="49"/>
        <v>0</v>
      </c>
      <c r="BC1070" s="22">
        <f t="shared" si="50"/>
        <v>0</v>
      </c>
    </row>
    <row r="1071" spans="1:55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8">
        <v>44467</v>
      </c>
      <c r="AF1071" s="148">
        <v>47024</v>
      </c>
      <c r="AG1071" s="149">
        <v>3460645</v>
      </c>
      <c r="AH1071" s="83">
        <v>3.911111111111111</v>
      </c>
      <c r="AI1071" s="83">
        <v>7</v>
      </c>
      <c r="AJ1071" s="150">
        <v>5.6399999999999999E-2</v>
      </c>
      <c r="AK1071" s="79" t="s">
        <v>651</v>
      </c>
      <c r="AL1071" s="79" t="s">
        <v>652</v>
      </c>
      <c r="AM1071" s="144">
        <v>0</v>
      </c>
      <c r="AN1071" s="144">
        <v>0</v>
      </c>
      <c r="AO1071" s="144">
        <v>0</v>
      </c>
      <c r="AP1071" s="144">
        <v>0</v>
      </c>
      <c r="AQ1071" s="144">
        <v>0</v>
      </c>
      <c r="AR1071" s="144">
        <v>0</v>
      </c>
      <c r="AS1071" s="144">
        <v>0</v>
      </c>
      <c r="AT1071" s="144">
        <v>0</v>
      </c>
      <c r="AU1071" s="144">
        <v>0</v>
      </c>
      <c r="AV1071" s="144">
        <v>0</v>
      </c>
      <c r="AW1071" s="144">
        <v>0</v>
      </c>
      <c r="AX1071" s="144">
        <v>0</v>
      </c>
      <c r="AY1071" s="144">
        <v>0</v>
      </c>
      <c r="AZ1071" s="144">
        <v>0</v>
      </c>
      <c r="BA1071" s="22">
        <f t="shared" si="48"/>
        <v>0</v>
      </c>
      <c r="BB1071" s="22">
        <f t="shared" si="49"/>
        <v>0</v>
      </c>
      <c r="BC1071" s="22">
        <f t="shared" si="50"/>
        <v>0</v>
      </c>
    </row>
    <row r="1072" spans="1:55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8">
        <v>44467</v>
      </c>
      <c r="AF1072" s="148">
        <v>47389</v>
      </c>
      <c r="AG1072" s="149">
        <v>1880920</v>
      </c>
      <c r="AH1072" s="83">
        <v>4.9111111111111114</v>
      </c>
      <c r="AI1072" s="83">
        <v>8</v>
      </c>
      <c r="AJ1072" s="150">
        <v>5.9299999999999999E-2</v>
      </c>
      <c r="AK1072" s="79" t="s">
        <v>651</v>
      </c>
      <c r="AL1072" s="79" t="s">
        <v>652</v>
      </c>
      <c r="AM1072" s="144">
        <v>0</v>
      </c>
      <c r="AN1072" s="144">
        <v>0</v>
      </c>
      <c r="AO1072" s="144">
        <v>0</v>
      </c>
      <c r="AP1072" s="144">
        <v>0</v>
      </c>
      <c r="AQ1072" s="144">
        <v>0</v>
      </c>
      <c r="AR1072" s="144">
        <v>0</v>
      </c>
      <c r="AS1072" s="144">
        <v>0</v>
      </c>
      <c r="AT1072" s="144">
        <v>0</v>
      </c>
      <c r="AU1072" s="144">
        <v>0</v>
      </c>
      <c r="AV1072" s="144">
        <v>0</v>
      </c>
      <c r="AW1072" s="144">
        <v>0</v>
      </c>
      <c r="AX1072" s="144">
        <v>0</v>
      </c>
      <c r="AY1072" s="144">
        <v>0</v>
      </c>
      <c r="AZ1072" s="144">
        <v>0</v>
      </c>
      <c r="BA1072" s="22">
        <f t="shared" si="48"/>
        <v>0</v>
      </c>
      <c r="BB1072" s="22">
        <f t="shared" si="49"/>
        <v>0</v>
      </c>
      <c r="BC1072" s="22">
        <f t="shared" si="50"/>
        <v>0</v>
      </c>
    </row>
    <row r="1073" spans="1:55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8">
        <v>44467</v>
      </c>
      <c r="AF1073" s="148">
        <v>47754</v>
      </c>
      <c r="AG1073" s="149">
        <v>93515</v>
      </c>
      <c r="AH1073" s="83">
        <v>5.9111111111111114</v>
      </c>
      <c r="AI1073" s="83">
        <v>9</v>
      </c>
      <c r="AJ1073" s="150">
        <v>6.2100000000000002E-2</v>
      </c>
      <c r="AK1073" s="79" t="s">
        <v>651</v>
      </c>
      <c r="AL1073" s="79" t="s">
        <v>652</v>
      </c>
      <c r="AM1073" s="144">
        <v>0</v>
      </c>
      <c r="AN1073" s="144">
        <v>0</v>
      </c>
      <c r="AO1073" s="144">
        <v>0</v>
      </c>
      <c r="AP1073" s="144">
        <v>0</v>
      </c>
      <c r="AQ1073" s="144">
        <v>0</v>
      </c>
      <c r="AR1073" s="144">
        <v>0</v>
      </c>
      <c r="AS1073" s="144">
        <v>0</v>
      </c>
      <c r="AT1073" s="144">
        <v>0</v>
      </c>
      <c r="AU1073" s="144">
        <v>0</v>
      </c>
      <c r="AV1073" s="144">
        <v>0</v>
      </c>
      <c r="AW1073" s="144">
        <v>0</v>
      </c>
      <c r="AX1073" s="144">
        <v>0</v>
      </c>
      <c r="AY1073" s="144">
        <v>0</v>
      </c>
      <c r="AZ1073" s="144">
        <v>0</v>
      </c>
      <c r="BA1073" s="22">
        <f t="shared" si="48"/>
        <v>0</v>
      </c>
      <c r="BB1073" s="22">
        <f t="shared" si="49"/>
        <v>0</v>
      </c>
      <c r="BC1073" s="22">
        <f t="shared" si="50"/>
        <v>0</v>
      </c>
    </row>
    <row r="1074" spans="1:55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8">
        <v>44467</v>
      </c>
      <c r="AF1074" s="148">
        <v>48119</v>
      </c>
      <c r="AG1074" s="149">
        <v>51920</v>
      </c>
      <c r="AH1074" s="83">
        <v>6.9111111111111114</v>
      </c>
      <c r="AI1074" s="83">
        <v>10</v>
      </c>
      <c r="AJ1074" s="150">
        <v>6.5000000000000002E-2</v>
      </c>
      <c r="AK1074" s="79" t="s">
        <v>651</v>
      </c>
      <c r="AL1074" s="79" t="s">
        <v>652</v>
      </c>
      <c r="AM1074" s="144">
        <v>0</v>
      </c>
      <c r="AN1074" s="144">
        <v>0</v>
      </c>
      <c r="AO1074" s="144">
        <v>0</v>
      </c>
      <c r="AP1074" s="144">
        <v>0</v>
      </c>
      <c r="AQ1074" s="144">
        <v>0</v>
      </c>
      <c r="AR1074" s="144">
        <v>0</v>
      </c>
      <c r="AS1074" s="144">
        <v>0</v>
      </c>
      <c r="AT1074" s="144">
        <v>0</v>
      </c>
      <c r="AU1074" s="144">
        <v>0</v>
      </c>
      <c r="AV1074" s="144">
        <v>0</v>
      </c>
      <c r="AW1074" s="144">
        <v>0</v>
      </c>
      <c r="AX1074" s="144">
        <v>0</v>
      </c>
      <c r="AY1074" s="144">
        <v>0</v>
      </c>
      <c r="AZ1074" s="144">
        <v>0</v>
      </c>
      <c r="BA1074" s="22">
        <f t="shared" si="48"/>
        <v>0</v>
      </c>
      <c r="BB1074" s="22">
        <f t="shared" si="49"/>
        <v>0</v>
      </c>
      <c r="BC1074" s="22">
        <f t="shared" si="50"/>
        <v>0</v>
      </c>
    </row>
    <row r="1075" spans="1:55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8">
        <v>44291</v>
      </c>
      <c r="AF1075" s="148">
        <v>45387</v>
      </c>
      <c r="AG1075" s="149">
        <v>176783.37</v>
      </c>
      <c r="AH1075" s="83">
        <v>0</v>
      </c>
      <c r="AI1075" s="83">
        <v>0</v>
      </c>
      <c r="AJ1075" s="150">
        <v>6.1652999999999999E-2</v>
      </c>
      <c r="AK1075" s="79" t="s">
        <v>651</v>
      </c>
      <c r="AL1075" s="79" t="s">
        <v>652</v>
      </c>
      <c r="AM1075" s="144">
        <v>0</v>
      </c>
      <c r="AN1075" s="144">
        <v>0</v>
      </c>
      <c r="AO1075" s="144">
        <v>0</v>
      </c>
      <c r="AP1075" s="144">
        <v>0</v>
      </c>
      <c r="AQ1075" s="144">
        <v>0</v>
      </c>
      <c r="AR1075" s="144">
        <v>0</v>
      </c>
      <c r="AS1075" s="144">
        <v>0</v>
      </c>
      <c r="AT1075" s="144">
        <v>0</v>
      </c>
      <c r="AU1075" s="144">
        <v>0</v>
      </c>
      <c r="AV1075" s="144">
        <v>0</v>
      </c>
      <c r="AW1075" s="144">
        <v>0</v>
      </c>
      <c r="AX1075" s="144">
        <v>0</v>
      </c>
      <c r="AY1075" s="144">
        <v>0</v>
      </c>
      <c r="AZ1075" s="144">
        <v>0</v>
      </c>
      <c r="BA1075" s="22">
        <f t="shared" si="48"/>
        <v>0</v>
      </c>
      <c r="BB1075" s="22">
        <f t="shared" si="49"/>
        <v>0</v>
      </c>
      <c r="BC1075" s="22">
        <f t="shared" si="50"/>
        <v>0</v>
      </c>
    </row>
    <row r="1076" spans="1:55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48">
        <v>44291</v>
      </c>
      <c r="AF1076" s="148">
        <v>45387</v>
      </c>
      <c r="AG1076" s="149">
        <v>443670.85</v>
      </c>
      <c r="AH1076" s="83">
        <v>0</v>
      </c>
      <c r="AI1076" s="83">
        <v>0</v>
      </c>
      <c r="AJ1076" s="150">
        <v>6.1699999999999998E-2</v>
      </c>
      <c r="AK1076" s="79" t="s">
        <v>651</v>
      </c>
      <c r="AL1076" s="79" t="s">
        <v>652</v>
      </c>
      <c r="AM1076" s="144">
        <v>0</v>
      </c>
      <c r="AN1076" s="144">
        <v>0</v>
      </c>
      <c r="AO1076" s="144">
        <v>0</v>
      </c>
      <c r="AP1076" s="144">
        <v>0</v>
      </c>
      <c r="AQ1076" s="144">
        <v>0</v>
      </c>
      <c r="AR1076" s="144">
        <v>0</v>
      </c>
      <c r="AS1076" s="144">
        <v>0</v>
      </c>
      <c r="AT1076" s="144">
        <v>0</v>
      </c>
      <c r="AU1076" s="144">
        <v>0</v>
      </c>
      <c r="AV1076" s="144">
        <v>0</v>
      </c>
      <c r="AW1076" s="144">
        <v>0</v>
      </c>
      <c r="AX1076" s="144">
        <v>0</v>
      </c>
      <c r="AY1076" s="144">
        <v>0</v>
      </c>
      <c r="AZ1076" s="144">
        <v>0</v>
      </c>
      <c r="BA1076" s="22">
        <f t="shared" si="48"/>
        <v>0</v>
      </c>
      <c r="BB1076" s="22">
        <f t="shared" si="49"/>
        <v>0</v>
      </c>
      <c r="BC1076" s="22">
        <f t="shared" si="50"/>
        <v>0</v>
      </c>
    </row>
    <row r="1077" spans="1:55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48">
        <v>44291</v>
      </c>
      <c r="AF1077" s="148">
        <v>45387</v>
      </c>
      <c r="AG1077" s="149">
        <v>824266.7</v>
      </c>
      <c r="AH1077" s="83">
        <v>0</v>
      </c>
      <c r="AI1077" s="83">
        <v>0</v>
      </c>
      <c r="AJ1077" s="150">
        <v>6.1699999999999998E-2</v>
      </c>
      <c r="AK1077" s="79" t="s">
        <v>651</v>
      </c>
      <c r="AL1077" s="79" t="s">
        <v>652</v>
      </c>
      <c r="AM1077" s="144">
        <v>0</v>
      </c>
      <c r="AN1077" s="144">
        <v>0</v>
      </c>
      <c r="AO1077" s="144">
        <v>0</v>
      </c>
      <c r="AP1077" s="144">
        <v>0</v>
      </c>
      <c r="AQ1077" s="144">
        <v>0</v>
      </c>
      <c r="AR1077" s="144">
        <v>0</v>
      </c>
      <c r="AS1077" s="144">
        <v>0</v>
      </c>
      <c r="AT1077" s="144">
        <v>0</v>
      </c>
      <c r="AU1077" s="144">
        <v>0</v>
      </c>
      <c r="AV1077" s="144">
        <v>0</v>
      </c>
      <c r="AW1077" s="144">
        <v>0</v>
      </c>
      <c r="AX1077" s="144">
        <v>0</v>
      </c>
      <c r="AY1077" s="144">
        <v>0</v>
      </c>
      <c r="AZ1077" s="144">
        <v>0</v>
      </c>
      <c r="BA1077" s="22">
        <f t="shared" si="48"/>
        <v>0</v>
      </c>
      <c r="BB1077" s="22">
        <f t="shared" si="49"/>
        <v>0</v>
      </c>
      <c r="BC1077" s="22">
        <f t="shared" si="50"/>
        <v>0</v>
      </c>
    </row>
    <row r="1078" spans="1:55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105316.46</v>
      </c>
      <c r="AA1078" s="77">
        <v>0</v>
      </c>
      <c r="AB1078" s="77">
        <v>0</v>
      </c>
      <c r="AC1078" s="77">
        <v>0</v>
      </c>
      <c r="AD1078" s="77">
        <v>2954385.53</v>
      </c>
      <c r="AE1078" s="148">
        <v>44291</v>
      </c>
      <c r="AF1078" s="148">
        <v>46117</v>
      </c>
      <c r="AG1078" s="149">
        <v>2954385.53</v>
      </c>
      <c r="AH1078" s="83">
        <v>1.4305555555555556</v>
      </c>
      <c r="AI1078" s="83">
        <v>5</v>
      </c>
      <c r="AJ1078" s="150">
        <v>7.1300000000000002E-2</v>
      </c>
      <c r="AK1078" s="79" t="s">
        <v>651</v>
      </c>
      <c r="AL1078" s="79" t="s">
        <v>652</v>
      </c>
      <c r="AM1078" s="144">
        <v>0</v>
      </c>
      <c r="AN1078" s="144">
        <v>0</v>
      </c>
      <c r="AO1078" s="144">
        <v>0</v>
      </c>
      <c r="AP1078" s="144">
        <v>0</v>
      </c>
      <c r="AQ1078" s="144">
        <v>0</v>
      </c>
      <c r="AR1078" s="144">
        <v>0</v>
      </c>
      <c r="AS1078" s="144">
        <v>0</v>
      </c>
      <c r="AT1078" s="144">
        <v>0</v>
      </c>
      <c r="AU1078" s="144">
        <v>0</v>
      </c>
      <c r="AV1078" s="144">
        <v>0</v>
      </c>
      <c r="AW1078" s="144">
        <v>0</v>
      </c>
      <c r="AX1078" s="144">
        <v>0</v>
      </c>
      <c r="AY1078" s="144">
        <v>0</v>
      </c>
      <c r="AZ1078" s="144">
        <v>0</v>
      </c>
      <c r="BA1078" s="22">
        <f t="shared" si="48"/>
        <v>0</v>
      </c>
      <c r="BB1078" s="22">
        <f t="shared" si="49"/>
        <v>0</v>
      </c>
      <c r="BC1078" s="22">
        <f t="shared" si="50"/>
        <v>0</v>
      </c>
    </row>
    <row r="1079" spans="1:55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48">
        <v>44291</v>
      </c>
      <c r="AF1079" s="148">
        <v>45387</v>
      </c>
      <c r="AG1079" s="149">
        <v>69484.5</v>
      </c>
      <c r="AH1079" s="83">
        <v>0</v>
      </c>
      <c r="AI1079" s="83">
        <v>0</v>
      </c>
      <c r="AJ1079" s="150">
        <v>6.1699999999999998E-2</v>
      </c>
      <c r="AK1079" s="79" t="s">
        <v>651</v>
      </c>
      <c r="AL1079" s="79" t="s">
        <v>652</v>
      </c>
      <c r="AM1079" s="144">
        <v>0</v>
      </c>
      <c r="AN1079" s="144">
        <v>0</v>
      </c>
      <c r="AO1079" s="144">
        <v>0</v>
      </c>
      <c r="AP1079" s="144">
        <v>0</v>
      </c>
      <c r="AQ1079" s="144">
        <v>0</v>
      </c>
      <c r="AR1079" s="144">
        <v>0</v>
      </c>
      <c r="AS1079" s="144">
        <v>0</v>
      </c>
      <c r="AT1079" s="144">
        <v>0</v>
      </c>
      <c r="AU1079" s="144">
        <v>0</v>
      </c>
      <c r="AV1079" s="144">
        <v>0</v>
      </c>
      <c r="AW1079" s="144">
        <v>0</v>
      </c>
      <c r="AX1079" s="144">
        <v>0</v>
      </c>
      <c r="AY1079" s="144">
        <v>0</v>
      </c>
      <c r="AZ1079" s="144">
        <v>0</v>
      </c>
      <c r="BA1079" s="22">
        <f t="shared" si="48"/>
        <v>0</v>
      </c>
      <c r="BB1079" s="22">
        <f t="shared" si="49"/>
        <v>0</v>
      </c>
      <c r="BC1079" s="22">
        <f t="shared" si="50"/>
        <v>0</v>
      </c>
    </row>
    <row r="1080" spans="1:55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5770.93</v>
      </c>
      <c r="AA1080" s="77">
        <v>0</v>
      </c>
      <c r="AB1080" s="77">
        <v>0</v>
      </c>
      <c r="AC1080" s="77">
        <v>0</v>
      </c>
      <c r="AD1080" s="77">
        <v>161888.79</v>
      </c>
      <c r="AE1080" s="148">
        <v>44291</v>
      </c>
      <c r="AF1080" s="148">
        <v>46117</v>
      </c>
      <c r="AG1080" s="149">
        <v>161866.76</v>
      </c>
      <c r="AH1080" s="83">
        <v>1.4305555555555556</v>
      </c>
      <c r="AI1080" s="83">
        <v>5</v>
      </c>
      <c r="AJ1080" s="150">
        <v>7.1300000000000002E-2</v>
      </c>
      <c r="AK1080" s="79" t="s">
        <v>651</v>
      </c>
      <c r="AL1080" s="79" t="s">
        <v>652</v>
      </c>
      <c r="AM1080" s="144">
        <v>0</v>
      </c>
      <c r="AN1080" s="144">
        <v>0</v>
      </c>
      <c r="AO1080" s="144">
        <v>0</v>
      </c>
      <c r="AP1080" s="144">
        <v>0</v>
      </c>
      <c r="AQ1080" s="144">
        <v>0</v>
      </c>
      <c r="AR1080" s="144">
        <v>0</v>
      </c>
      <c r="AS1080" s="144">
        <v>0</v>
      </c>
      <c r="AT1080" s="144">
        <v>0</v>
      </c>
      <c r="AU1080" s="144">
        <v>0</v>
      </c>
      <c r="AV1080" s="144">
        <v>0</v>
      </c>
      <c r="AW1080" s="144">
        <v>0</v>
      </c>
      <c r="AX1080" s="144">
        <v>0</v>
      </c>
      <c r="AY1080" s="144">
        <v>0</v>
      </c>
      <c r="AZ1080" s="144">
        <v>0</v>
      </c>
      <c r="BA1080" s="22">
        <f t="shared" si="48"/>
        <v>0</v>
      </c>
      <c r="BB1080" s="22">
        <f t="shared" si="49"/>
        <v>0</v>
      </c>
      <c r="BC1080" s="22">
        <f t="shared" si="50"/>
        <v>0</v>
      </c>
    </row>
    <row r="1081" spans="1:55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48">
        <v>44291</v>
      </c>
      <c r="AF1081" s="148">
        <v>45387</v>
      </c>
      <c r="AG1081" s="149">
        <v>2090369.1</v>
      </c>
      <c r="AH1081" s="83">
        <v>0</v>
      </c>
      <c r="AI1081" s="83">
        <v>0</v>
      </c>
      <c r="AJ1081" s="150">
        <v>6.1699999999999998E-2</v>
      </c>
      <c r="AK1081" s="79" t="s">
        <v>651</v>
      </c>
      <c r="AL1081" s="79" t="s">
        <v>652</v>
      </c>
      <c r="AM1081" s="144">
        <v>0</v>
      </c>
      <c r="AN1081" s="144">
        <v>0</v>
      </c>
      <c r="AO1081" s="144">
        <v>0</v>
      </c>
      <c r="AP1081" s="144">
        <v>0</v>
      </c>
      <c r="AQ1081" s="144">
        <v>0</v>
      </c>
      <c r="AR1081" s="144">
        <v>0</v>
      </c>
      <c r="AS1081" s="144">
        <v>0</v>
      </c>
      <c r="AT1081" s="144">
        <v>0</v>
      </c>
      <c r="AU1081" s="144">
        <v>0</v>
      </c>
      <c r="AV1081" s="144">
        <v>0</v>
      </c>
      <c r="AW1081" s="144">
        <v>0</v>
      </c>
      <c r="AX1081" s="144">
        <v>0</v>
      </c>
      <c r="AY1081" s="144">
        <v>0</v>
      </c>
      <c r="AZ1081" s="144">
        <v>0</v>
      </c>
      <c r="BA1081" s="22">
        <f t="shared" si="48"/>
        <v>0</v>
      </c>
      <c r="BB1081" s="22">
        <f t="shared" si="49"/>
        <v>0</v>
      </c>
      <c r="BC1081" s="22">
        <f t="shared" si="50"/>
        <v>0</v>
      </c>
    </row>
    <row r="1082" spans="1:55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173628.41</v>
      </c>
      <c r="AA1082" s="77">
        <v>0</v>
      </c>
      <c r="AB1082" s="77">
        <v>0</v>
      </c>
      <c r="AC1082" s="77">
        <v>0</v>
      </c>
      <c r="AD1082" s="77">
        <v>4870703.75</v>
      </c>
      <c r="AE1082" s="148">
        <v>44291</v>
      </c>
      <c r="AF1082" s="148">
        <v>46117</v>
      </c>
      <c r="AG1082" s="149">
        <v>4870041.04</v>
      </c>
      <c r="AH1082" s="83">
        <v>1.4305555555555556</v>
      </c>
      <c r="AI1082" s="83">
        <v>5</v>
      </c>
      <c r="AJ1082" s="150">
        <v>7.1300000000000002E-2</v>
      </c>
      <c r="AK1082" s="79" t="s">
        <v>651</v>
      </c>
      <c r="AL1082" s="79" t="s">
        <v>652</v>
      </c>
      <c r="AM1082" s="144">
        <v>0</v>
      </c>
      <c r="AN1082" s="144">
        <v>0</v>
      </c>
      <c r="AO1082" s="144">
        <v>0</v>
      </c>
      <c r="AP1082" s="144">
        <v>0</v>
      </c>
      <c r="AQ1082" s="144">
        <v>0</v>
      </c>
      <c r="AR1082" s="144">
        <v>0</v>
      </c>
      <c r="AS1082" s="144">
        <v>0</v>
      </c>
      <c r="AT1082" s="144">
        <v>0</v>
      </c>
      <c r="AU1082" s="144">
        <v>0</v>
      </c>
      <c r="AV1082" s="144">
        <v>0</v>
      </c>
      <c r="AW1082" s="144">
        <v>0</v>
      </c>
      <c r="AX1082" s="144">
        <v>0</v>
      </c>
      <c r="AY1082" s="144">
        <v>0</v>
      </c>
      <c r="AZ1082" s="144">
        <v>0</v>
      </c>
      <c r="BA1082" s="22">
        <f t="shared" si="48"/>
        <v>0</v>
      </c>
      <c r="BB1082" s="22">
        <f t="shared" si="49"/>
        <v>0</v>
      </c>
      <c r="BC1082" s="22">
        <f t="shared" si="50"/>
        <v>0</v>
      </c>
    </row>
    <row r="1083" spans="1:55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48">
        <v>44291</v>
      </c>
      <c r="AF1083" s="148">
        <v>45387</v>
      </c>
      <c r="AG1083" s="149">
        <v>260270.55</v>
      </c>
      <c r="AH1083" s="83">
        <v>0</v>
      </c>
      <c r="AI1083" s="83">
        <v>0</v>
      </c>
      <c r="AJ1083" s="150">
        <v>6.1699999999999998E-2</v>
      </c>
      <c r="AK1083" s="79" t="s">
        <v>651</v>
      </c>
      <c r="AL1083" s="79" t="s">
        <v>652</v>
      </c>
      <c r="AM1083" s="144">
        <v>0</v>
      </c>
      <c r="AN1083" s="144">
        <v>0</v>
      </c>
      <c r="AO1083" s="144">
        <v>0</v>
      </c>
      <c r="AP1083" s="144">
        <v>0</v>
      </c>
      <c r="AQ1083" s="144">
        <v>0</v>
      </c>
      <c r="AR1083" s="144">
        <v>0</v>
      </c>
      <c r="AS1083" s="144">
        <v>0</v>
      </c>
      <c r="AT1083" s="144">
        <v>0</v>
      </c>
      <c r="AU1083" s="144">
        <v>0</v>
      </c>
      <c r="AV1083" s="144">
        <v>0</v>
      </c>
      <c r="AW1083" s="144">
        <v>0</v>
      </c>
      <c r="AX1083" s="144">
        <v>0</v>
      </c>
      <c r="AY1083" s="144">
        <v>0</v>
      </c>
      <c r="AZ1083" s="144">
        <v>0</v>
      </c>
      <c r="BA1083" s="22">
        <f t="shared" si="48"/>
        <v>0</v>
      </c>
      <c r="BB1083" s="22">
        <f t="shared" si="49"/>
        <v>0</v>
      </c>
      <c r="BC1083" s="22">
        <f t="shared" si="50"/>
        <v>0</v>
      </c>
    </row>
    <row r="1084" spans="1:55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21618.37</v>
      </c>
      <c r="AA1084" s="77">
        <v>0</v>
      </c>
      <c r="AB1084" s="77">
        <v>0</v>
      </c>
      <c r="AC1084" s="77">
        <v>0</v>
      </c>
      <c r="AD1084" s="77">
        <v>606448.37</v>
      </c>
      <c r="AE1084" s="148">
        <v>44291</v>
      </c>
      <c r="AF1084" s="148">
        <v>46117</v>
      </c>
      <c r="AG1084" s="149">
        <v>606448.37</v>
      </c>
      <c r="AH1084" s="83">
        <v>1.4305555555555556</v>
      </c>
      <c r="AI1084" s="83">
        <v>5</v>
      </c>
      <c r="AJ1084" s="150">
        <v>7.1300000000000002E-2</v>
      </c>
      <c r="AK1084" s="79" t="s">
        <v>651</v>
      </c>
      <c r="AL1084" s="79" t="s">
        <v>652</v>
      </c>
      <c r="AM1084" s="144">
        <v>0</v>
      </c>
      <c r="AN1084" s="144">
        <v>0</v>
      </c>
      <c r="AO1084" s="144">
        <v>0</v>
      </c>
      <c r="AP1084" s="144">
        <v>0</v>
      </c>
      <c r="AQ1084" s="144">
        <v>0</v>
      </c>
      <c r="AR1084" s="144">
        <v>0</v>
      </c>
      <c r="AS1084" s="144">
        <v>0</v>
      </c>
      <c r="AT1084" s="144">
        <v>0</v>
      </c>
      <c r="AU1084" s="144">
        <v>0</v>
      </c>
      <c r="AV1084" s="144">
        <v>0</v>
      </c>
      <c r="AW1084" s="144">
        <v>0</v>
      </c>
      <c r="AX1084" s="144">
        <v>0</v>
      </c>
      <c r="AY1084" s="144">
        <v>0</v>
      </c>
      <c r="AZ1084" s="144">
        <v>0</v>
      </c>
      <c r="BA1084" s="22">
        <f t="shared" si="48"/>
        <v>0</v>
      </c>
      <c r="BB1084" s="22">
        <f t="shared" si="49"/>
        <v>0</v>
      </c>
      <c r="BC1084" s="22">
        <f t="shared" si="50"/>
        <v>0</v>
      </c>
    </row>
    <row r="1085" spans="1:55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48">
        <v>44291</v>
      </c>
      <c r="AF1085" s="148">
        <v>45387</v>
      </c>
      <c r="AG1085" s="149">
        <v>1208666.99</v>
      </c>
      <c r="AH1085" s="83">
        <v>0</v>
      </c>
      <c r="AI1085" s="83">
        <v>0</v>
      </c>
      <c r="AJ1085" s="150">
        <v>6.1699999999999998E-2</v>
      </c>
      <c r="AK1085" s="79" t="s">
        <v>651</v>
      </c>
      <c r="AL1085" s="79" t="s">
        <v>652</v>
      </c>
      <c r="AM1085" s="144">
        <v>0</v>
      </c>
      <c r="AN1085" s="144">
        <v>0</v>
      </c>
      <c r="AO1085" s="144">
        <v>0</v>
      </c>
      <c r="AP1085" s="144">
        <v>0</v>
      </c>
      <c r="AQ1085" s="144">
        <v>0</v>
      </c>
      <c r="AR1085" s="144">
        <v>0</v>
      </c>
      <c r="AS1085" s="144">
        <v>0</v>
      </c>
      <c r="AT1085" s="144">
        <v>0</v>
      </c>
      <c r="AU1085" s="144">
        <v>0</v>
      </c>
      <c r="AV1085" s="144">
        <v>0</v>
      </c>
      <c r="AW1085" s="144">
        <v>0</v>
      </c>
      <c r="AX1085" s="144">
        <v>0</v>
      </c>
      <c r="AY1085" s="144">
        <v>0</v>
      </c>
      <c r="AZ1085" s="144">
        <v>0</v>
      </c>
      <c r="BA1085" s="22">
        <f t="shared" si="48"/>
        <v>0</v>
      </c>
      <c r="BB1085" s="22">
        <f t="shared" si="49"/>
        <v>0</v>
      </c>
      <c r="BC1085" s="22">
        <f t="shared" si="50"/>
        <v>0</v>
      </c>
    </row>
    <row r="1086" spans="1:55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100372.68</v>
      </c>
      <c r="AA1086" s="77">
        <v>0</v>
      </c>
      <c r="AB1086" s="77">
        <v>0</v>
      </c>
      <c r="AC1086" s="77">
        <v>0</v>
      </c>
      <c r="AD1086" s="77">
        <v>2815700.29</v>
      </c>
      <c r="AE1086" s="148">
        <v>44291</v>
      </c>
      <c r="AF1086" s="148">
        <v>46117</v>
      </c>
      <c r="AG1086" s="149">
        <v>2815700.29</v>
      </c>
      <c r="AH1086" s="83">
        <v>1.4305555555555556</v>
      </c>
      <c r="AI1086" s="83">
        <v>5</v>
      </c>
      <c r="AJ1086" s="150">
        <v>7.1300000000000002E-2</v>
      </c>
      <c r="AK1086" s="79" t="s">
        <v>651</v>
      </c>
      <c r="AL1086" s="79" t="s">
        <v>652</v>
      </c>
      <c r="AM1086" s="144">
        <v>0</v>
      </c>
      <c r="AN1086" s="144">
        <v>0</v>
      </c>
      <c r="AO1086" s="144">
        <v>0</v>
      </c>
      <c r="AP1086" s="144">
        <v>0</v>
      </c>
      <c r="AQ1086" s="144">
        <v>0</v>
      </c>
      <c r="AR1086" s="144">
        <v>0</v>
      </c>
      <c r="AS1086" s="144">
        <v>0</v>
      </c>
      <c r="AT1086" s="144">
        <v>0</v>
      </c>
      <c r="AU1086" s="144">
        <v>0</v>
      </c>
      <c r="AV1086" s="144">
        <v>0</v>
      </c>
      <c r="AW1086" s="144">
        <v>0</v>
      </c>
      <c r="AX1086" s="144">
        <v>0</v>
      </c>
      <c r="AY1086" s="144">
        <v>0</v>
      </c>
      <c r="AZ1086" s="144">
        <v>0</v>
      </c>
      <c r="BA1086" s="22">
        <f t="shared" si="48"/>
        <v>0</v>
      </c>
      <c r="BB1086" s="22">
        <f t="shared" si="49"/>
        <v>0</v>
      </c>
      <c r="BC1086" s="22">
        <f t="shared" si="50"/>
        <v>0</v>
      </c>
    </row>
    <row r="1087" spans="1:55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48">
        <v>44291</v>
      </c>
      <c r="AF1087" s="148">
        <v>45387</v>
      </c>
      <c r="AG1087" s="149">
        <v>243524</v>
      </c>
      <c r="AH1087" s="83">
        <v>0</v>
      </c>
      <c r="AI1087" s="83">
        <v>0</v>
      </c>
      <c r="AJ1087" s="150">
        <v>6.1699999999999998E-2</v>
      </c>
      <c r="AK1087" s="79" t="s">
        <v>651</v>
      </c>
      <c r="AL1087" s="79" t="s">
        <v>652</v>
      </c>
      <c r="AM1087" s="144">
        <v>0</v>
      </c>
      <c r="AN1087" s="144">
        <v>0</v>
      </c>
      <c r="AO1087" s="144">
        <v>0</v>
      </c>
      <c r="AP1087" s="144">
        <v>0</v>
      </c>
      <c r="AQ1087" s="144">
        <v>0</v>
      </c>
      <c r="AR1087" s="144">
        <v>0</v>
      </c>
      <c r="AS1087" s="144">
        <v>0</v>
      </c>
      <c r="AT1087" s="144">
        <v>0</v>
      </c>
      <c r="AU1087" s="144">
        <v>0</v>
      </c>
      <c r="AV1087" s="144">
        <v>0</v>
      </c>
      <c r="AW1087" s="144">
        <v>0</v>
      </c>
      <c r="AX1087" s="144">
        <v>0</v>
      </c>
      <c r="AY1087" s="144">
        <v>0</v>
      </c>
      <c r="AZ1087" s="144">
        <v>0</v>
      </c>
      <c r="BA1087" s="22">
        <f t="shared" si="48"/>
        <v>0</v>
      </c>
      <c r="BB1087" s="22">
        <f t="shared" si="49"/>
        <v>0</v>
      </c>
      <c r="BC1087" s="22">
        <f t="shared" si="50"/>
        <v>0</v>
      </c>
    </row>
    <row r="1088" spans="1:55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48">
        <v>44291</v>
      </c>
      <c r="AF1088" s="148">
        <v>45387</v>
      </c>
      <c r="AG1088" s="149">
        <v>1188264.7</v>
      </c>
      <c r="AH1088" s="83">
        <v>0</v>
      </c>
      <c r="AI1088" s="83">
        <v>0</v>
      </c>
      <c r="AJ1088" s="150">
        <v>6.1699999999999998E-2</v>
      </c>
      <c r="AK1088" s="79" t="s">
        <v>651</v>
      </c>
      <c r="AL1088" s="79" t="s">
        <v>652</v>
      </c>
      <c r="AM1088" s="144">
        <v>0</v>
      </c>
      <c r="AN1088" s="144">
        <v>0</v>
      </c>
      <c r="AO1088" s="144">
        <v>0</v>
      </c>
      <c r="AP1088" s="144">
        <v>0</v>
      </c>
      <c r="AQ1088" s="144">
        <v>0</v>
      </c>
      <c r="AR1088" s="144">
        <v>0</v>
      </c>
      <c r="AS1088" s="144">
        <v>0</v>
      </c>
      <c r="AT1088" s="144">
        <v>0</v>
      </c>
      <c r="AU1088" s="144">
        <v>0</v>
      </c>
      <c r="AV1088" s="144">
        <v>0</v>
      </c>
      <c r="AW1088" s="144">
        <v>0</v>
      </c>
      <c r="AX1088" s="144">
        <v>0</v>
      </c>
      <c r="AY1088" s="144">
        <v>0</v>
      </c>
      <c r="AZ1088" s="144">
        <v>0</v>
      </c>
      <c r="BA1088" s="22">
        <f t="shared" si="48"/>
        <v>0</v>
      </c>
      <c r="BB1088" s="22">
        <f t="shared" si="49"/>
        <v>0</v>
      </c>
      <c r="BC1088" s="22">
        <f t="shared" si="50"/>
        <v>0</v>
      </c>
    </row>
    <row r="1089" spans="1:55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20222.61</v>
      </c>
      <c r="AA1089" s="77">
        <v>0</v>
      </c>
      <c r="AB1089" s="77">
        <v>0</v>
      </c>
      <c r="AC1089" s="77">
        <v>0</v>
      </c>
      <c r="AD1089" s="77">
        <v>567294</v>
      </c>
      <c r="AE1089" s="148">
        <v>44291</v>
      </c>
      <c r="AF1089" s="148">
        <v>46117</v>
      </c>
      <c r="AG1089" s="149">
        <v>567294</v>
      </c>
      <c r="AH1089" s="83">
        <v>1.4305555555555556</v>
      </c>
      <c r="AI1089" s="83">
        <v>5</v>
      </c>
      <c r="AJ1089" s="150">
        <v>7.1300000000000002E-2</v>
      </c>
      <c r="AK1089" s="79" t="s">
        <v>651</v>
      </c>
      <c r="AL1089" s="79" t="s">
        <v>652</v>
      </c>
      <c r="AM1089" s="144">
        <v>0</v>
      </c>
      <c r="AN1089" s="144">
        <v>0</v>
      </c>
      <c r="AO1089" s="144">
        <v>0</v>
      </c>
      <c r="AP1089" s="144">
        <v>0</v>
      </c>
      <c r="AQ1089" s="144">
        <v>0</v>
      </c>
      <c r="AR1089" s="144">
        <v>0</v>
      </c>
      <c r="AS1089" s="144">
        <v>0</v>
      </c>
      <c r="AT1089" s="144">
        <v>0</v>
      </c>
      <c r="AU1089" s="144">
        <v>0</v>
      </c>
      <c r="AV1089" s="144">
        <v>0</v>
      </c>
      <c r="AW1089" s="144">
        <v>0</v>
      </c>
      <c r="AX1089" s="144">
        <v>0</v>
      </c>
      <c r="AY1089" s="144">
        <v>0</v>
      </c>
      <c r="AZ1089" s="144">
        <v>0</v>
      </c>
      <c r="BA1089" s="22">
        <f t="shared" si="48"/>
        <v>0</v>
      </c>
      <c r="BB1089" s="22">
        <f t="shared" si="49"/>
        <v>0</v>
      </c>
      <c r="BC1089" s="22">
        <f t="shared" si="50"/>
        <v>0</v>
      </c>
    </row>
    <row r="1090" spans="1:55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98675.75</v>
      </c>
      <c r="AA1090" s="77">
        <v>0</v>
      </c>
      <c r="AB1090" s="77">
        <v>0</v>
      </c>
      <c r="AC1090" s="77">
        <v>0</v>
      </c>
      <c r="AD1090" s="77">
        <v>2768097.42</v>
      </c>
      <c r="AE1090" s="148">
        <v>44291</v>
      </c>
      <c r="AF1090" s="148">
        <v>46117</v>
      </c>
      <c r="AG1090" s="149">
        <v>2768097.42</v>
      </c>
      <c r="AH1090" s="83">
        <v>1.4305555555555556</v>
      </c>
      <c r="AI1090" s="83">
        <v>5</v>
      </c>
      <c r="AJ1090" s="150">
        <v>7.1300000000000002E-2</v>
      </c>
      <c r="AK1090" s="79" t="s">
        <v>651</v>
      </c>
      <c r="AL1090" s="79" t="s">
        <v>652</v>
      </c>
      <c r="AM1090" s="144">
        <v>0</v>
      </c>
      <c r="AN1090" s="144">
        <v>0</v>
      </c>
      <c r="AO1090" s="144">
        <v>0</v>
      </c>
      <c r="AP1090" s="144">
        <v>0</v>
      </c>
      <c r="AQ1090" s="144">
        <v>0</v>
      </c>
      <c r="AR1090" s="144">
        <v>0</v>
      </c>
      <c r="AS1090" s="144">
        <v>0</v>
      </c>
      <c r="AT1090" s="144">
        <v>0</v>
      </c>
      <c r="AU1090" s="144">
        <v>0</v>
      </c>
      <c r="AV1090" s="144">
        <v>0</v>
      </c>
      <c r="AW1090" s="144">
        <v>0</v>
      </c>
      <c r="AX1090" s="144">
        <v>0</v>
      </c>
      <c r="AY1090" s="144">
        <v>0</v>
      </c>
      <c r="AZ1090" s="144">
        <v>0</v>
      </c>
      <c r="BA1090" s="22">
        <f t="shared" si="48"/>
        <v>0</v>
      </c>
      <c r="BB1090" s="22">
        <f t="shared" si="49"/>
        <v>0</v>
      </c>
      <c r="BC1090" s="22">
        <f t="shared" si="50"/>
        <v>0</v>
      </c>
    </row>
    <row r="1091" spans="1:55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48">
        <v>44291</v>
      </c>
      <c r="AF1091" s="148">
        <v>45387</v>
      </c>
      <c r="AG1091" s="149">
        <v>1278519.1100000001</v>
      </c>
      <c r="AH1091" s="83">
        <v>0</v>
      </c>
      <c r="AI1091" s="83">
        <v>0</v>
      </c>
      <c r="AJ1091" s="150">
        <v>6.1699999999999998E-2</v>
      </c>
      <c r="AK1091" s="79" t="s">
        <v>651</v>
      </c>
      <c r="AL1091" s="79" t="s">
        <v>652</v>
      </c>
      <c r="AM1091" s="144">
        <v>0</v>
      </c>
      <c r="AN1091" s="144">
        <v>0</v>
      </c>
      <c r="AO1091" s="144">
        <v>0</v>
      </c>
      <c r="AP1091" s="144">
        <v>0</v>
      </c>
      <c r="AQ1091" s="144">
        <v>0</v>
      </c>
      <c r="AR1091" s="144">
        <v>0</v>
      </c>
      <c r="AS1091" s="144">
        <v>0</v>
      </c>
      <c r="AT1091" s="144">
        <v>0</v>
      </c>
      <c r="AU1091" s="144">
        <v>0</v>
      </c>
      <c r="AV1091" s="144">
        <v>0</v>
      </c>
      <c r="AW1091" s="144">
        <v>0</v>
      </c>
      <c r="AX1091" s="144">
        <v>0</v>
      </c>
      <c r="AY1091" s="144">
        <v>0</v>
      </c>
      <c r="AZ1091" s="144">
        <v>0</v>
      </c>
      <c r="BA1091" s="22">
        <f t="shared" ref="BA1091:BA1154" si="51">SUM(AM1091:AN1091)</f>
        <v>0</v>
      </c>
      <c r="BB1091" s="22">
        <f t="shared" si="49"/>
        <v>0</v>
      </c>
      <c r="BC1091" s="22">
        <f t="shared" si="50"/>
        <v>0</v>
      </c>
    </row>
    <row r="1092" spans="1:55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106176.31</v>
      </c>
      <c r="AA1092" s="77">
        <v>0</v>
      </c>
      <c r="AB1092" s="77">
        <v>0</v>
      </c>
      <c r="AC1092" s="77">
        <v>0</v>
      </c>
      <c r="AD1092" s="77">
        <v>2978506.37</v>
      </c>
      <c r="AE1092" s="148">
        <v>44291</v>
      </c>
      <c r="AF1092" s="148">
        <v>46117</v>
      </c>
      <c r="AG1092" s="149">
        <v>2978506.37</v>
      </c>
      <c r="AH1092" s="83">
        <v>1.4305555555555556</v>
      </c>
      <c r="AI1092" s="83">
        <v>5</v>
      </c>
      <c r="AJ1092" s="150">
        <v>7.1300000000000002E-2</v>
      </c>
      <c r="AK1092" s="79" t="s">
        <v>651</v>
      </c>
      <c r="AL1092" s="79" t="s">
        <v>652</v>
      </c>
      <c r="AM1092" s="144">
        <v>0</v>
      </c>
      <c r="AN1092" s="144">
        <v>0</v>
      </c>
      <c r="AO1092" s="144">
        <v>0</v>
      </c>
      <c r="AP1092" s="144">
        <v>0</v>
      </c>
      <c r="AQ1092" s="144">
        <v>0</v>
      </c>
      <c r="AR1092" s="144">
        <v>0</v>
      </c>
      <c r="AS1092" s="144">
        <v>0</v>
      </c>
      <c r="AT1092" s="144">
        <v>0</v>
      </c>
      <c r="AU1092" s="144">
        <v>0</v>
      </c>
      <c r="AV1092" s="144">
        <v>0</v>
      </c>
      <c r="AW1092" s="144">
        <v>0</v>
      </c>
      <c r="AX1092" s="144">
        <v>0</v>
      </c>
      <c r="AY1092" s="144">
        <v>0</v>
      </c>
      <c r="AZ1092" s="144">
        <v>0</v>
      </c>
      <c r="BA1092" s="22">
        <f t="shared" si="51"/>
        <v>0</v>
      </c>
      <c r="BB1092" s="22">
        <f t="shared" ref="BB1092:BB1155" si="52">SUM(AO1092:AZ1092)</f>
        <v>0</v>
      </c>
      <c r="BC1092" s="22">
        <f t="shared" ref="BC1092:BC1155" si="53">BA1092+BB1092</f>
        <v>0</v>
      </c>
    </row>
    <row r="1093" spans="1:55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48">
        <v>44291</v>
      </c>
      <c r="AF1093" s="148">
        <v>45387</v>
      </c>
      <c r="AG1093" s="149">
        <v>2924864.35</v>
      </c>
      <c r="AH1093" s="83">
        <v>0</v>
      </c>
      <c r="AI1093" s="83">
        <v>0</v>
      </c>
      <c r="AJ1093" s="150">
        <v>6.1699999999999998E-2</v>
      </c>
      <c r="AK1093" s="79" t="s">
        <v>651</v>
      </c>
      <c r="AL1093" s="79" t="s">
        <v>652</v>
      </c>
      <c r="AM1093" s="144">
        <v>0</v>
      </c>
      <c r="AN1093" s="144">
        <v>0</v>
      </c>
      <c r="AO1093" s="144">
        <v>0</v>
      </c>
      <c r="AP1093" s="144">
        <v>0</v>
      </c>
      <c r="AQ1093" s="144">
        <v>0</v>
      </c>
      <c r="AR1093" s="144">
        <v>0</v>
      </c>
      <c r="AS1093" s="144">
        <v>0</v>
      </c>
      <c r="AT1093" s="144">
        <v>0</v>
      </c>
      <c r="AU1093" s="144">
        <v>0</v>
      </c>
      <c r="AV1093" s="144">
        <v>0</v>
      </c>
      <c r="AW1093" s="144">
        <v>0</v>
      </c>
      <c r="AX1093" s="144">
        <v>0</v>
      </c>
      <c r="AY1093" s="144">
        <v>0</v>
      </c>
      <c r="AZ1093" s="144">
        <v>0</v>
      </c>
      <c r="BA1093" s="22">
        <f t="shared" si="51"/>
        <v>0</v>
      </c>
      <c r="BB1093" s="22">
        <f t="shared" si="52"/>
        <v>0</v>
      </c>
      <c r="BC1093" s="22">
        <f t="shared" si="53"/>
        <v>0</v>
      </c>
    </row>
    <row r="1094" spans="1:55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242880.21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8">
        <v>44291</v>
      </c>
      <c r="AF1094" s="148">
        <v>46117</v>
      </c>
      <c r="AG1094" s="149">
        <v>6813386.9900000002</v>
      </c>
      <c r="AH1094" s="83">
        <v>1.4305555555555556</v>
      </c>
      <c r="AI1094" s="83">
        <v>5</v>
      </c>
      <c r="AJ1094" s="150">
        <v>7.1300000000000002E-2</v>
      </c>
      <c r="AK1094" s="79" t="s">
        <v>651</v>
      </c>
      <c r="AL1094" s="79" t="s">
        <v>652</v>
      </c>
      <c r="AM1094" s="144">
        <v>0</v>
      </c>
      <c r="AN1094" s="144">
        <v>0</v>
      </c>
      <c r="AO1094" s="144">
        <v>0</v>
      </c>
      <c r="AP1094" s="144">
        <v>0</v>
      </c>
      <c r="AQ1094" s="144">
        <v>0</v>
      </c>
      <c r="AR1094" s="144">
        <v>0</v>
      </c>
      <c r="AS1094" s="144">
        <v>0</v>
      </c>
      <c r="AT1094" s="144">
        <v>0</v>
      </c>
      <c r="AU1094" s="144">
        <v>0</v>
      </c>
      <c r="AV1094" s="144">
        <v>0</v>
      </c>
      <c r="AW1094" s="144">
        <v>0</v>
      </c>
      <c r="AX1094" s="144">
        <v>0</v>
      </c>
      <c r="AY1094" s="144">
        <v>0</v>
      </c>
      <c r="AZ1094" s="144">
        <v>0</v>
      </c>
      <c r="BA1094" s="22">
        <f t="shared" si="51"/>
        <v>0</v>
      </c>
      <c r="BB1094" s="22">
        <f t="shared" si="52"/>
        <v>0</v>
      </c>
      <c r="BC1094" s="22">
        <f t="shared" si="53"/>
        <v>0</v>
      </c>
    </row>
    <row r="1095" spans="1:55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48">
        <v>44291</v>
      </c>
      <c r="AF1095" s="148">
        <v>45387</v>
      </c>
      <c r="AG1095" s="149">
        <v>283359.3</v>
      </c>
      <c r="AH1095" s="83">
        <v>0</v>
      </c>
      <c r="AI1095" s="83">
        <v>0</v>
      </c>
      <c r="AJ1095" s="150">
        <v>6.1699999999999998E-2</v>
      </c>
      <c r="AK1095" s="79" t="s">
        <v>651</v>
      </c>
      <c r="AL1095" s="79" t="s">
        <v>652</v>
      </c>
      <c r="AM1095" s="144">
        <v>0</v>
      </c>
      <c r="AN1095" s="144">
        <v>0</v>
      </c>
      <c r="AO1095" s="144">
        <v>0</v>
      </c>
      <c r="AP1095" s="144">
        <v>0</v>
      </c>
      <c r="AQ1095" s="144">
        <v>0</v>
      </c>
      <c r="AR1095" s="144">
        <v>0</v>
      </c>
      <c r="AS1095" s="144">
        <v>0</v>
      </c>
      <c r="AT1095" s="144">
        <v>0</v>
      </c>
      <c r="AU1095" s="144">
        <v>0</v>
      </c>
      <c r="AV1095" s="144">
        <v>0</v>
      </c>
      <c r="AW1095" s="144">
        <v>0</v>
      </c>
      <c r="AX1095" s="144">
        <v>0</v>
      </c>
      <c r="AY1095" s="144">
        <v>0</v>
      </c>
      <c r="AZ1095" s="144">
        <v>0</v>
      </c>
      <c r="BA1095" s="22">
        <f t="shared" si="51"/>
        <v>0</v>
      </c>
      <c r="BB1095" s="22">
        <f t="shared" si="52"/>
        <v>0</v>
      </c>
      <c r="BC1095" s="22">
        <f t="shared" si="53"/>
        <v>0</v>
      </c>
    </row>
    <row r="1096" spans="1:55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23530.080000000002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8">
        <v>44291</v>
      </c>
      <c r="AF1096" s="148">
        <v>46117</v>
      </c>
      <c r="AG1096" s="149">
        <v>660076.67000000004</v>
      </c>
      <c r="AH1096" s="83">
        <v>1.4305555555555556</v>
      </c>
      <c r="AI1096" s="83">
        <v>5</v>
      </c>
      <c r="AJ1096" s="150">
        <v>7.1300000000000002E-2</v>
      </c>
      <c r="AK1096" s="79" t="s">
        <v>651</v>
      </c>
      <c r="AL1096" s="79" t="s">
        <v>652</v>
      </c>
      <c r="AM1096" s="144">
        <v>0</v>
      </c>
      <c r="AN1096" s="144">
        <v>0</v>
      </c>
      <c r="AO1096" s="144">
        <v>0</v>
      </c>
      <c r="AP1096" s="144">
        <v>0</v>
      </c>
      <c r="AQ1096" s="144">
        <v>0</v>
      </c>
      <c r="AR1096" s="144">
        <v>0</v>
      </c>
      <c r="AS1096" s="144">
        <v>0</v>
      </c>
      <c r="AT1096" s="144">
        <v>0</v>
      </c>
      <c r="AU1096" s="144">
        <v>0</v>
      </c>
      <c r="AV1096" s="144">
        <v>0</v>
      </c>
      <c r="AW1096" s="144">
        <v>0</v>
      </c>
      <c r="AX1096" s="144">
        <v>0</v>
      </c>
      <c r="AY1096" s="144">
        <v>0</v>
      </c>
      <c r="AZ1096" s="144">
        <v>0</v>
      </c>
      <c r="BA1096" s="22">
        <f t="shared" si="51"/>
        <v>0</v>
      </c>
      <c r="BB1096" s="22">
        <f t="shared" si="52"/>
        <v>0</v>
      </c>
      <c r="BC1096" s="22">
        <f t="shared" si="53"/>
        <v>0</v>
      </c>
    </row>
    <row r="1097" spans="1:55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48">
        <v>44291</v>
      </c>
      <c r="AF1097" s="148">
        <v>45387</v>
      </c>
      <c r="AG1097" s="149">
        <v>213302.5</v>
      </c>
      <c r="AH1097" s="83">
        <v>0</v>
      </c>
      <c r="AI1097" s="83">
        <v>0</v>
      </c>
      <c r="AJ1097" s="150">
        <v>6.1699999999999998E-2</v>
      </c>
      <c r="AK1097" s="79" t="s">
        <v>651</v>
      </c>
      <c r="AL1097" s="79" t="s">
        <v>652</v>
      </c>
      <c r="AM1097" s="144">
        <v>0</v>
      </c>
      <c r="AN1097" s="144">
        <v>0</v>
      </c>
      <c r="AO1097" s="144">
        <v>0</v>
      </c>
      <c r="AP1097" s="144">
        <v>0</v>
      </c>
      <c r="AQ1097" s="144">
        <v>0</v>
      </c>
      <c r="AR1097" s="144">
        <v>0</v>
      </c>
      <c r="AS1097" s="144">
        <v>0</v>
      </c>
      <c r="AT1097" s="144">
        <v>0</v>
      </c>
      <c r="AU1097" s="144">
        <v>0</v>
      </c>
      <c r="AV1097" s="144">
        <v>0</v>
      </c>
      <c r="AW1097" s="144">
        <v>0</v>
      </c>
      <c r="AX1097" s="144">
        <v>0</v>
      </c>
      <c r="AY1097" s="144">
        <v>0</v>
      </c>
      <c r="AZ1097" s="144">
        <v>0</v>
      </c>
      <c r="BA1097" s="22">
        <f t="shared" si="51"/>
        <v>0</v>
      </c>
      <c r="BB1097" s="22">
        <f t="shared" si="52"/>
        <v>0</v>
      </c>
      <c r="BC1097" s="22">
        <f t="shared" si="53"/>
        <v>0</v>
      </c>
    </row>
    <row r="1098" spans="1:55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48">
        <v>44291</v>
      </c>
      <c r="AF1098" s="148">
        <v>45387</v>
      </c>
      <c r="AG1098" s="149">
        <v>398590.88</v>
      </c>
      <c r="AH1098" s="83">
        <v>0</v>
      </c>
      <c r="AI1098" s="83">
        <v>0</v>
      </c>
      <c r="AJ1098" s="150">
        <v>6.1699999999999998E-2</v>
      </c>
      <c r="AK1098" s="79" t="s">
        <v>651</v>
      </c>
      <c r="AL1098" s="79" t="s">
        <v>652</v>
      </c>
      <c r="AM1098" s="144">
        <v>0</v>
      </c>
      <c r="AN1098" s="144">
        <v>0</v>
      </c>
      <c r="AO1098" s="144">
        <v>0</v>
      </c>
      <c r="AP1098" s="144">
        <v>0</v>
      </c>
      <c r="AQ1098" s="144">
        <v>0</v>
      </c>
      <c r="AR1098" s="144">
        <v>0</v>
      </c>
      <c r="AS1098" s="144">
        <v>0</v>
      </c>
      <c r="AT1098" s="144">
        <v>0</v>
      </c>
      <c r="AU1098" s="144">
        <v>0</v>
      </c>
      <c r="AV1098" s="144">
        <v>0</v>
      </c>
      <c r="AW1098" s="144">
        <v>0</v>
      </c>
      <c r="AX1098" s="144">
        <v>0</v>
      </c>
      <c r="AY1098" s="144">
        <v>0</v>
      </c>
      <c r="AZ1098" s="144">
        <v>0</v>
      </c>
      <c r="BA1098" s="22">
        <f t="shared" si="51"/>
        <v>0</v>
      </c>
      <c r="BB1098" s="22">
        <f t="shared" si="52"/>
        <v>0</v>
      </c>
      <c r="BC1098" s="22">
        <f t="shared" si="53"/>
        <v>0</v>
      </c>
    </row>
    <row r="1099" spans="1:55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33097.980000000003</v>
      </c>
      <c r="AA1099" s="77">
        <v>0</v>
      </c>
      <c r="AB1099" s="77">
        <v>0</v>
      </c>
      <c r="AC1099" s="77">
        <v>0</v>
      </c>
      <c r="AD1099" s="77">
        <v>928479.65</v>
      </c>
      <c r="AE1099" s="148">
        <v>44291</v>
      </c>
      <c r="AF1099" s="148">
        <v>46117</v>
      </c>
      <c r="AG1099" s="149">
        <v>928479.65</v>
      </c>
      <c r="AH1099" s="83">
        <v>1.4305555555555556</v>
      </c>
      <c r="AI1099" s="83">
        <v>5</v>
      </c>
      <c r="AJ1099" s="150">
        <v>7.1300000000000002E-2</v>
      </c>
      <c r="AK1099" s="79" t="s">
        <v>651</v>
      </c>
      <c r="AL1099" s="79" t="s">
        <v>652</v>
      </c>
      <c r="AM1099" s="144">
        <v>0</v>
      </c>
      <c r="AN1099" s="144">
        <v>0</v>
      </c>
      <c r="AO1099" s="144">
        <v>0</v>
      </c>
      <c r="AP1099" s="144">
        <v>0</v>
      </c>
      <c r="AQ1099" s="144">
        <v>0</v>
      </c>
      <c r="AR1099" s="144">
        <v>0</v>
      </c>
      <c r="AS1099" s="144">
        <v>0</v>
      </c>
      <c r="AT1099" s="144">
        <v>0</v>
      </c>
      <c r="AU1099" s="144">
        <v>0</v>
      </c>
      <c r="AV1099" s="144">
        <v>0</v>
      </c>
      <c r="AW1099" s="144">
        <v>0</v>
      </c>
      <c r="AX1099" s="144">
        <v>0</v>
      </c>
      <c r="AY1099" s="144">
        <v>0</v>
      </c>
      <c r="AZ1099" s="144">
        <v>0</v>
      </c>
      <c r="BA1099" s="22">
        <f t="shared" si="51"/>
        <v>0</v>
      </c>
      <c r="BB1099" s="22">
        <f t="shared" si="52"/>
        <v>0</v>
      </c>
      <c r="BC1099" s="22">
        <f t="shared" si="53"/>
        <v>0</v>
      </c>
    </row>
    <row r="1100" spans="1:55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48">
        <v>44291</v>
      </c>
      <c r="AF1100" s="148">
        <v>45387</v>
      </c>
      <c r="AG1100" s="149">
        <v>43390.080000000002</v>
      </c>
      <c r="AH1100" s="83">
        <v>0</v>
      </c>
      <c r="AI1100" s="83">
        <v>0</v>
      </c>
      <c r="AJ1100" s="150">
        <v>6.1699999999999998E-2</v>
      </c>
      <c r="AK1100" s="79" t="s">
        <v>651</v>
      </c>
      <c r="AL1100" s="79" t="s">
        <v>652</v>
      </c>
      <c r="AM1100" s="144">
        <v>0</v>
      </c>
      <c r="AN1100" s="144">
        <v>0</v>
      </c>
      <c r="AO1100" s="144">
        <v>0</v>
      </c>
      <c r="AP1100" s="144">
        <v>0</v>
      </c>
      <c r="AQ1100" s="144">
        <v>0</v>
      </c>
      <c r="AR1100" s="144">
        <v>0</v>
      </c>
      <c r="AS1100" s="144">
        <v>0</v>
      </c>
      <c r="AT1100" s="144">
        <v>0</v>
      </c>
      <c r="AU1100" s="144">
        <v>0</v>
      </c>
      <c r="AV1100" s="144">
        <v>0</v>
      </c>
      <c r="AW1100" s="144">
        <v>0</v>
      </c>
      <c r="AX1100" s="144">
        <v>0</v>
      </c>
      <c r="AY1100" s="144">
        <v>0</v>
      </c>
      <c r="AZ1100" s="144">
        <v>0</v>
      </c>
      <c r="BA1100" s="22">
        <f t="shared" si="51"/>
        <v>0</v>
      </c>
      <c r="BB1100" s="22">
        <f t="shared" si="52"/>
        <v>0</v>
      </c>
      <c r="BC1100" s="22">
        <f t="shared" si="53"/>
        <v>0</v>
      </c>
    </row>
    <row r="1101" spans="1:55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3603.41</v>
      </c>
      <c r="AA1101" s="77">
        <v>0</v>
      </c>
      <c r="AB1101" s="77">
        <v>0</v>
      </c>
      <c r="AC1101" s="77">
        <v>0</v>
      </c>
      <c r="AD1101" s="77">
        <v>101084.49</v>
      </c>
      <c r="AE1101" s="148">
        <v>44291</v>
      </c>
      <c r="AF1101" s="148">
        <v>46117</v>
      </c>
      <c r="AG1101" s="149">
        <v>101069.95</v>
      </c>
      <c r="AH1101" s="83">
        <v>1.4305555555555556</v>
      </c>
      <c r="AI1101" s="83">
        <v>5</v>
      </c>
      <c r="AJ1101" s="150">
        <v>7.1300000000000002E-2</v>
      </c>
      <c r="AK1101" s="79" t="s">
        <v>651</v>
      </c>
      <c r="AL1101" s="79" t="s">
        <v>652</v>
      </c>
      <c r="AM1101" s="144">
        <v>0</v>
      </c>
      <c r="AN1101" s="144">
        <v>0</v>
      </c>
      <c r="AO1101" s="144">
        <v>0</v>
      </c>
      <c r="AP1101" s="144">
        <v>0</v>
      </c>
      <c r="AQ1101" s="144">
        <v>0</v>
      </c>
      <c r="AR1101" s="144">
        <v>0</v>
      </c>
      <c r="AS1101" s="144">
        <v>0</v>
      </c>
      <c r="AT1101" s="144">
        <v>0</v>
      </c>
      <c r="AU1101" s="144">
        <v>0</v>
      </c>
      <c r="AV1101" s="144">
        <v>0</v>
      </c>
      <c r="AW1101" s="144">
        <v>0</v>
      </c>
      <c r="AX1101" s="144">
        <v>0</v>
      </c>
      <c r="AY1101" s="144">
        <v>0</v>
      </c>
      <c r="AZ1101" s="144">
        <v>0</v>
      </c>
      <c r="BA1101" s="22">
        <f t="shared" si="51"/>
        <v>0</v>
      </c>
      <c r="BB1101" s="22">
        <f t="shared" si="52"/>
        <v>0</v>
      </c>
      <c r="BC1101" s="22">
        <f t="shared" si="53"/>
        <v>0</v>
      </c>
    </row>
    <row r="1102" spans="1:55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48">
        <v>44291</v>
      </c>
      <c r="AF1102" s="148">
        <v>45387</v>
      </c>
      <c r="AG1102" s="149">
        <v>545826</v>
      </c>
      <c r="AH1102" s="83">
        <v>0</v>
      </c>
      <c r="AI1102" s="83">
        <v>0</v>
      </c>
      <c r="AJ1102" s="150">
        <v>6.1699999999999998E-2</v>
      </c>
      <c r="AK1102" s="79" t="s">
        <v>651</v>
      </c>
      <c r="AL1102" s="79" t="s">
        <v>652</v>
      </c>
      <c r="AM1102" s="144">
        <v>0</v>
      </c>
      <c r="AN1102" s="144">
        <v>0</v>
      </c>
      <c r="AO1102" s="144">
        <v>0</v>
      </c>
      <c r="AP1102" s="144">
        <v>0</v>
      </c>
      <c r="AQ1102" s="144">
        <v>0</v>
      </c>
      <c r="AR1102" s="144">
        <v>0</v>
      </c>
      <c r="AS1102" s="144">
        <v>0</v>
      </c>
      <c r="AT1102" s="144">
        <v>0</v>
      </c>
      <c r="AU1102" s="144">
        <v>0</v>
      </c>
      <c r="AV1102" s="144">
        <v>0</v>
      </c>
      <c r="AW1102" s="144">
        <v>0</v>
      </c>
      <c r="AX1102" s="144">
        <v>0</v>
      </c>
      <c r="AY1102" s="144">
        <v>0</v>
      </c>
      <c r="AZ1102" s="144">
        <v>0</v>
      </c>
      <c r="BA1102" s="22">
        <f t="shared" si="51"/>
        <v>0</v>
      </c>
      <c r="BB1102" s="22">
        <f t="shared" si="52"/>
        <v>0</v>
      </c>
      <c r="BC1102" s="22">
        <f t="shared" si="53"/>
        <v>0</v>
      </c>
    </row>
    <row r="1103" spans="1:55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45324.19</v>
      </c>
      <c r="AA1103" s="77">
        <v>0</v>
      </c>
      <c r="AB1103" s="77">
        <v>0</v>
      </c>
      <c r="AC1103" s="77">
        <v>0</v>
      </c>
      <c r="AD1103" s="77">
        <v>1271455</v>
      </c>
      <c r="AE1103" s="148">
        <v>44291</v>
      </c>
      <c r="AF1103" s="148">
        <v>46117</v>
      </c>
      <c r="AG1103" s="149">
        <v>1271455</v>
      </c>
      <c r="AH1103" s="83">
        <v>1.4305555555555556</v>
      </c>
      <c r="AI1103" s="83">
        <v>5</v>
      </c>
      <c r="AJ1103" s="150">
        <v>7.1300000000000002E-2</v>
      </c>
      <c r="AK1103" s="79" t="s">
        <v>651</v>
      </c>
      <c r="AL1103" s="79" t="s">
        <v>652</v>
      </c>
      <c r="AM1103" s="144">
        <v>0</v>
      </c>
      <c r="AN1103" s="144">
        <v>0</v>
      </c>
      <c r="AO1103" s="144">
        <v>0</v>
      </c>
      <c r="AP1103" s="144">
        <v>0</v>
      </c>
      <c r="AQ1103" s="144">
        <v>0</v>
      </c>
      <c r="AR1103" s="144">
        <v>0</v>
      </c>
      <c r="AS1103" s="144">
        <v>0</v>
      </c>
      <c r="AT1103" s="144">
        <v>0</v>
      </c>
      <c r="AU1103" s="144">
        <v>0</v>
      </c>
      <c r="AV1103" s="144">
        <v>0</v>
      </c>
      <c r="AW1103" s="144">
        <v>0</v>
      </c>
      <c r="AX1103" s="144">
        <v>0</v>
      </c>
      <c r="AY1103" s="144">
        <v>0</v>
      </c>
      <c r="AZ1103" s="144">
        <v>0</v>
      </c>
      <c r="BA1103" s="22">
        <f t="shared" si="51"/>
        <v>0</v>
      </c>
      <c r="BB1103" s="22">
        <f t="shared" si="52"/>
        <v>0</v>
      </c>
      <c r="BC1103" s="22">
        <f t="shared" si="53"/>
        <v>0</v>
      </c>
    </row>
    <row r="1104" spans="1:55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48">
        <v>44291</v>
      </c>
      <c r="AF1104" s="148">
        <v>45387</v>
      </c>
      <c r="AG1104" s="149">
        <v>2025024.25</v>
      </c>
      <c r="AH1104" s="83">
        <v>0</v>
      </c>
      <c r="AI1104" s="83">
        <v>0</v>
      </c>
      <c r="AJ1104" s="150">
        <v>6.1699999999999998E-2</v>
      </c>
      <c r="AK1104" s="79" t="s">
        <v>651</v>
      </c>
      <c r="AL1104" s="79" t="s">
        <v>652</v>
      </c>
      <c r="AM1104" s="144">
        <v>0</v>
      </c>
      <c r="AN1104" s="144">
        <v>0</v>
      </c>
      <c r="AO1104" s="144">
        <v>0</v>
      </c>
      <c r="AP1104" s="144">
        <v>0</v>
      </c>
      <c r="AQ1104" s="144">
        <v>0</v>
      </c>
      <c r="AR1104" s="144">
        <v>0</v>
      </c>
      <c r="AS1104" s="144">
        <v>0</v>
      </c>
      <c r="AT1104" s="144">
        <v>0</v>
      </c>
      <c r="AU1104" s="144">
        <v>0</v>
      </c>
      <c r="AV1104" s="144">
        <v>0</v>
      </c>
      <c r="AW1104" s="144">
        <v>0</v>
      </c>
      <c r="AX1104" s="144">
        <v>0</v>
      </c>
      <c r="AY1104" s="144">
        <v>0</v>
      </c>
      <c r="AZ1104" s="144">
        <v>0</v>
      </c>
      <c r="BA1104" s="22">
        <f t="shared" si="51"/>
        <v>0</v>
      </c>
      <c r="BB1104" s="22">
        <f t="shared" si="52"/>
        <v>0</v>
      </c>
      <c r="BC1104" s="22">
        <f t="shared" si="53"/>
        <v>0</v>
      </c>
    </row>
    <row r="1105" spans="1:55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168436.45</v>
      </c>
      <c r="AA1105" s="77">
        <v>0</v>
      </c>
      <c r="AB1105" s="77">
        <v>0</v>
      </c>
      <c r="AC1105" s="77">
        <v>0</v>
      </c>
      <c r="AD1105" s="77">
        <v>4725056.59</v>
      </c>
      <c r="AE1105" s="148">
        <v>44291</v>
      </c>
      <c r="AF1105" s="148">
        <v>46117</v>
      </c>
      <c r="AG1105" s="149">
        <v>4724056.59</v>
      </c>
      <c r="AH1105" s="83">
        <v>1.4305555555555556</v>
      </c>
      <c r="AI1105" s="83">
        <v>5</v>
      </c>
      <c r="AJ1105" s="150">
        <v>7.1300000000000002E-2</v>
      </c>
      <c r="AK1105" s="79" t="s">
        <v>651</v>
      </c>
      <c r="AL1105" s="79" t="s">
        <v>652</v>
      </c>
      <c r="AM1105" s="144">
        <v>0</v>
      </c>
      <c r="AN1105" s="144">
        <v>0</v>
      </c>
      <c r="AO1105" s="144">
        <v>0</v>
      </c>
      <c r="AP1105" s="144">
        <v>0</v>
      </c>
      <c r="AQ1105" s="144">
        <v>0</v>
      </c>
      <c r="AR1105" s="144">
        <v>0</v>
      </c>
      <c r="AS1105" s="144">
        <v>0</v>
      </c>
      <c r="AT1105" s="144">
        <v>0</v>
      </c>
      <c r="AU1105" s="144">
        <v>0</v>
      </c>
      <c r="AV1105" s="144">
        <v>0</v>
      </c>
      <c r="AW1105" s="144">
        <v>0</v>
      </c>
      <c r="AX1105" s="144">
        <v>0</v>
      </c>
      <c r="AY1105" s="144">
        <v>0</v>
      </c>
      <c r="AZ1105" s="144">
        <v>0</v>
      </c>
      <c r="BA1105" s="22">
        <f t="shared" si="51"/>
        <v>0</v>
      </c>
      <c r="BB1105" s="22">
        <f t="shared" si="52"/>
        <v>0</v>
      </c>
      <c r="BC1105" s="22">
        <f t="shared" si="53"/>
        <v>0</v>
      </c>
    </row>
    <row r="1106" spans="1:55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48">
        <v>44291</v>
      </c>
      <c r="AF1106" s="148">
        <v>45387</v>
      </c>
      <c r="AG1106" s="149">
        <v>2226623.79</v>
      </c>
      <c r="AH1106" s="83">
        <v>0</v>
      </c>
      <c r="AI1106" s="83">
        <v>0</v>
      </c>
      <c r="AJ1106" s="150">
        <v>6.1699999999999998E-2</v>
      </c>
      <c r="AK1106" s="79" t="s">
        <v>651</v>
      </c>
      <c r="AL1106" s="79" t="s">
        <v>652</v>
      </c>
      <c r="AM1106" s="144">
        <v>0</v>
      </c>
      <c r="AN1106" s="144">
        <v>0</v>
      </c>
      <c r="AO1106" s="144">
        <v>0</v>
      </c>
      <c r="AP1106" s="144">
        <v>0</v>
      </c>
      <c r="AQ1106" s="144">
        <v>0</v>
      </c>
      <c r="AR1106" s="144">
        <v>0</v>
      </c>
      <c r="AS1106" s="144">
        <v>0</v>
      </c>
      <c r="AT1106" s="144">
        <v>0</v>
      </c>
      <c r="AU1106" s="144">
        <v>0</v>
      </c>
      <c r="AV1106" s="144">
        <v>0</v>
      </c>
      <c r="AW1106" s="144">
        <v>0</v>
      </c>
      <c r="AX1106" s="144">
        <v>0</v>
      </c>
      <c r="AY1106" s="144">
        <v>0</v>
      </c>
      <c r="AZ1106" s="144">
        <v>0</v>
      </c>
      <c r="BA1106" s="22">
        <f t="shared" si="51"/>
        <v>0</v>
      </c>
      <c r="BB1106" s="22">
        <f t="shared" si="52"/>
        <v>0</v>
      </c>
      <c r="BC1106" s="22">
        <f t="shared" si="53"/>
        <v>0</v>
      </c>
    </row>
    <row r="1107" spans="1:55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79231.73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8">
        <v>44291</v>
      </c>
      <c r="AF1107" s="148">
        <v>46117</v>
      </c>
      <c r="AG1107" s="149">
        <v>2222644.7999999998</v>
      </c>
      <c r="AH1107" s="83">
        <v>1.4305555555555556</v>
      </c>
      <c r="AI1107" s="83">
        <v>5</v>
      </c>
      <c r="AJ1107" s="150">
        <v>7.1300000000000002E-2</v>
      </c>
      <c r="AK1107" s="79" t="s">
        <v>651</v>
      </c>
      <c r="AL1107" s="79" t="s">
        <v>652</v>
      </c>
      <c r="AM1107" s="144">
        <v>0</v>
      </c>
      <c r="AN1107" s="144">
        <v>0</v>
      </c>
      <c r="AO1107" s="144">
        <v>0</v>
      </c>
      <c r="AP1107" s="144">
        <v>0</v>
      </c>
      <c r="AQ1107" s="144">
        <v>0</v>
      </c>
      <c r="AR1107" s="144">
        <v>0</v>
      </c>
      <c r="AS1107" s="144">
        <v>0</v>
      </c>
      <c r="AT1107" s="144">
        <v>0</v>
      </c>
      <c r="AU1107" s="144">
        <v>0</v>
      </c>
      <c r="AV1107" s="144">
        <v>0</v>
      </c>
      <c r="AW1107" s="144">
        <v>0</v>
      </c>
      <c r="AX1107" s="144">
        <v>0</v>
      </c>
      <c r="AY1107" s="144">
        <v>0</v>
      </c>
      <c r="AZ1107" s="144">
        <v>0</v>
      </c>
      <c r="BA1107" s="22">
        <f t="shared" si="51"/>
        <v>0</v>
      </c>
      <c r="BB1107" s="22">
        <f t="shared" si="52"/>
        <v>0</v>
      </c>
      <c r="BC1107" s="22">
        <f t="shared" si="53"/>
        <v>0</v>
      </c>
    </row>
    <row r="1108" spans="1:55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48">
        <v>44291</v>
      </c>
      <c r="AF1108" s="148">
        <v>45387</v>
      </c>
      <c r="AG1108" s="149">
        <v>272308.46000000002</v>
      </c>
      <c r="AH1108" s="83">
        <v>0</v>
      </c>
      <c r="AI1108" s="83">
        <v>0</v>
      </c>
      <c r="AJ1108" s="150">
        <v>6.1699999999999998E-2</v>
      </c>
      <c r="AK1108" s="79" t="s">
        <v>651</v>
      </c>
      <c r="AL1108" s="79" t="s">
        <v>652</v>
      </c>
      <c r="AM1108" s="144">
        <v>0</v>
      </c>
      <c r="AN1108" s="144">
        <v>0</v>
      </c>
      <c r="AO1108" s="144">
        <v>0</v>
      </c>
      <c r="AP1108" s="144">
        <v>0</v>
      </c>
      <c r="AQ1108" s="144">
        <v>0</v>
      </c>
      <c r="AR1108" s="144">
        <v>0</v>
      </c>
      <c r="AS1108" s="144">
        <v>0</v>
      </c>
      <c r="AT1108" s="144">
        <v>0</v>
      </c>
      <c r="AU1108" s="144">
        <v>0</v>
      </c>
      <c r="AV1108" s="144">
        <v>0</v>
      </c>
      <c r="AW1108" s="144">
        <v>0</v>
      </c>
      <c r="AX1108" s="144">
        <v>0</v>
      </c>
      <c r="AY1108" s="144">
        <v>0</v>
      </c>
      <c r="AZ1108" s="144">
        <v>0</v>
      </c>
      <c r="BA1108" s="22">
        <f t="shared" si="51"/>
        <v>0</v>
      </c>
      <c r="BB1108" s="22">
        <f t="shared" si="52"/>
        <v>0</v>
      </c>
      <c r="BC1108" s="22">
        <f t="shared" si="53"/>
        <v>0</v>
      </c>
    </row>
    <row r="1109" spans="1:55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22609.5</v>
      </c>
      <c r="AA1109" s="77">
        <v>0</v>
      </c>
      <c r="AB1109" s="77">
        <v>0</v>
      </c>
      <c r="AC1109" s="77">
        <v>0</v>
      </c>
      <c r="AD1109" s="77">
        <v>634251.98</v>
      </c>
      <c r="AE1109" s="148">
        <v>44291</v>
      </c>
      <c r="AF1109" s="148">
        <v>46117</v>
      </c>
      <c r="AG1109" s="149">
        <v>634251.98</v>
      </c>
      <c r="AH1109" s="83">
        <v>1.4305555555555556</v>
      </c>
      <c r="AI1109" s="83">
        <v>5</v>
      </c>
      <c r="AJ1109" s="150">
        <v>7.1300000000000002E-2</v>
      </c>
      <c r="AK1109" s="79" t="s">
        <v>651</v>
      </c>
      <c r="AL1109" s="79" t="s">
        <v>652</v>
      </c>
      <c r="AM1109" s="144">
        <v>0</v>
      </c>
      <c r="AN1109" s="144">
        <v>0</v>
      </c>
      <c r="AO1109" s="144">
        <v>0</v>
      </c>
      <c r="AP1109" s="144">
        <v>0</v>
      </c>
      <c r="AQ1109" s="144">
        <v>0</v>
      </c>
      <c r="AR1109" s="144">
        <v>0</v>
      </c>
      <c r="AS1109" s="144">
        <v>0</v>
      </c>
      <c r="AT1109" s="144">
        <v>0</v>
      </c>
      <c r="AU1109" s="144">
        <v>0</v>
      </c>
      <c r="AV1109" s="144">
        <v>0</v>
      </c>
      <c r="AW1109" s="144">
        <v>0</v>
      </c>
      <c r="AX1109" s="144">
        <v>0</v>
      </c>
      <c r="AY1109" s="144">
        <v>0</v>
      </c>
      <c r="AZ1109" s="144">
        <v>0</v>
      </c>
      <c r="BA1109" s="22">
        <f t="shared" si="51"/>
        <v>0</v>
      </c>
      <c r="BB1109" s="22">
        <f t="shared" si="52"/>
        <v>0</v>
      </c>
      <c r="BC1109" s="22">
        <f t="shared" si="53"/>
        <v>0</v>
      </c>
    </row>
    <row r="1110" spans="1:55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48">
        <v>44291</v>
      </c>
      <c r="AF1110" s="148">
        <v>45387</v>
      </c>
      <c r="AG1110" s="149">
        <v>193432.4</v>
      </c>
      <c r="AH1110" s="83">
        <v>0</v>
      </c>
      <c r="AI1110" s="83">
        <v>0</v>
      </c>
      <c r="AJ1110" s="150">
        <v>6.1699999999999998E-2</v>
      </c>
      <c r="AK1110" s="79" t="s">
        <v>651</v>
      </c>
      <c r="AL1110" s="79" t="s">
        <v>652</v>
      </c>
      <c r="AM1110" s="144">
        <v>0</v>
      </c>
      <c r="AN1110" s="144">
        <v>0</v>
      </c>
      <c r="AO1110" s="144">
        <v>0</v>
      </c>
      <c r="AP1110" s="144">
        <v>0</v>
      </c>
      <c r="AQ1110" s="144">
        <v>0</v>
      </c>
      <c r="AR1110" s="144">
        <v>0</v>
      </c>
      <c r="AS1110" s="144">
        <v>0</v>
      </c>
      <c r="AT1110" s="144">
        <v>0</v>
      </c>
      <c r="AU1110" s="144">
        <v>0</v>
      </c>
      <c r="AV1110" s="144">
        <v>0</v>
      </c>
      <c r="AW1110" s="144">
        <v>0</v>
      </c>
      <c r="AX1110" s="144">
        <v>0</v>
      </c>
      <c r="AY1110" s="144">
        <v>0</v>
      </c>
      <c r="AZ1110" s="144">
        <v>0</v>
      </c>
      <c r="BA1110" s="22">
        <f t="shared" si="51"/>
        <v>0</v>
      </c>
      <c r="BB1110" s="22">
        <f t="shared" si="52"/>
        <v>0</v>
      </c>
      <c r="BC1110" s="22">
        <f t="shared" si="53"/>
        <v>0</v>
      </c>
    </row>
    <row r="1111" spans="1:55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16060.5</v>
      </c>
      <c r="AA1111" s="77">
        <v>0</v>
      </c>
      <c r="AB1111" s="77">
        <v>0</v>
      </c>
      <c r="AC1111" s="77">
        <v>0</v>
      </c>
      <c r="AD1111" s="77">
        <v>450536.43</v>
      </c>
      <c r="AE1111" s="148">
        <v>44291</v>
      </c>
      <c r="AF1111" s="148">
        <v>46117</v>
      </c>
      <c r="AG1111" s="149">
        <v>450536.43</v>
      </c>
      <c r="AH1111" s="83">
        <v>1.4305555555555556</v>
      </c>
      <c r="AI1111" s="83">
        <v>5</v>
      </c>
      <c r="AJ1111" s="150">
        <v>7.1300000000000002E-2</v>
      </c>
      <c r="AK1111" s="79" t="s">
        <v>651</v>
      </c>
      <c r="AL1111" s="79" t="s">
        <v>652</v>
      </c>
      <c r="AM1111" s="144">
        <v>0</v>
      </c>
      <c r="AN1111" s="144">
        <v>0</v>
      </c>
      <c r="AO1111" s="144">
        <v>0</v>
      </c>
      <c r="AP1111" s="144">
        <v>0</v>
      </c>
      <c r="AQ1111" s="144">
        <v>0</v>
      </c>
      <c r="AR1111" s="144">
        <v>0</v>
      </c>
      <c r="AS1111" s="144">
        <v>0</v>
      </c>
      <c r="AT1111" s="144">
        <v>0</v>
      </c>
      <c r="AU1111" s="144">
        <v>0</v>
      </c>
      <c r="AV1111" s="144">
        <v>0</v>
      </c>
      <c r="AW1111" s="144">
        <v>0</v>
      </c>
      <c r="AX1111" s="144">
        <v>0</v>
      </c>
      <c r="AY1111" s="144">
        <v>0</v>
      </c>
      <c r="AZ1111" s="144">
        <v>0</v>
      </c>
      <c r="BA1111" s="22">
        <f t="shared" si="51"/>
        <v>0</v>
      </c>
      <c r="BB1111" s="22">
        <f t="shared" si="52"/>
        <v>0</v>
      </c>
      <c r="BC1111" s="22">
        <f t="shared" si="53"/>
        <v>0</v>
      </c>
    </row>
    <row r="1112" spans="1:55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48">
        <v>44291</v>
      </c>
      <c r="AF1112" s="148">
        <v>45387</v>
      </c>
      <c r="AG1112" s="149">
        <v>28197.05</v>
      </c>
      <c r="AH1112" s="83">
        <v>0</v>
      </c>
      <c r="AI1112" s="83">
        <v>0</v>
      </c>
      <c r="AJ1112" s="150">
        <v>6.1699999999999998E-2</v>
      </c>
      <c r="AK1112" s="79" t="s">
        <v>651</v>
      </c>
      <c r="AL1112" s="79" t="s">
        <v>652</v>
      </c>
      <c r="AM1112" s="144">
        <v>0</v>
      </c>
      <c r="AN1112" s="144">
        <v>0</v>
      </c>
      <c r="AO1112" s="144">
        <v>0</v>
      </c>
      <c r="AP1112" s="144">
        <v>0</v>
      </c>
      <c r="AQ1112" s="144">
        <v>0</v>
      </c>
      <c r="AR1112" s="144">
        <v>0</v>
      </c>
      <c r="AS1112" s="144">
        <v>0</v>
      </c>
      <c r="AT1112" s="144">
        <v>0</v>
      </c>
      <c r="AU1112" s="144">
        <v>0</v>
      </c>
      <c r="AV1112" s="144">
        <v>0</v>
      </c>
      <c r="AW1112" s="144">
        <v>0</v>
      </c>
      <c r="AX1112" s="144">
        <v>0</v>
      </c>
      <c r="AY1112" s="144">
        <v>0</v>
      </c>
      <c r="AZ1112" s="144">
        <v>0</v>
      </c>
      <c r="BA1112" s="22">
        <f t="shared" si="51"/>
        <v>0</v>
      </c>
      <c r="BB1112" s="22">
        <f t="shared" si="52"/>
        <v>0</v>
      </c>
      <c r="BC1112" s="22">
        <f t="shared" si="53"/>
        <v>0</v>
      </c>
    </row>
    <row r="1113" spans="1:55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2341.17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8">
        <v>44291</v>
      </c>
      <c r="AF1113" s="148">
        <v>46117</v>
      </c>
      <c r="AG1113" s="149">
        <v>65675.649999999994</v>
      </c>
      <c r="AH1113" s="83">
        <v>1.4305555555555556</v>
      </c>
      <c r="AI1113" s="83">
        <v>5</v>
      </c>
      <c r="AJ1113" s="150">
        <v>7.1300000000000002E-2</v>
      </c>
      <c r="AK1113" s="79" t="s">
        <v>651</v>
      </c>
      <c r="AL1113" s="79" t="s">
        <v>652</v>
      </c>
      <c r="AM1113" s="144">
        <v>0</v>
      </c>
      <c r="AN1113" s="144">
        <v>0</v>
      </c>
      <c r="AO1113" s="144">
        <v>0</v>
      </c>
      <c r="AP1113" s="144">
        <v>0</v>
      </c>
      <c r="AQ1113" s="144">
        <v>0</v>
      </c>
      <c r="AR1113" s="144">
        <v>0</v>
      </c>
      <c r="AS1113" s="144">
        <v>0</v>
      </c>
      <c r="AT1113" s="144">
        <v>0</v>
      </c>
      <c r="AU1113" s="144">
        <v>0</v>
      </c>
      <c r="AV1113" s="144">
        <v>0</v>
      </c>
      <c r="AW1113" s="144">
        <v>0</v>
      </c>
      <c r="AX1113" s="144">
        <v>0</v>
      </c>
      <c r="AY1113" s="144">
        <v>0</v>
      </c>
      <c r="AZ1113" s="144">
        <v>0</v>
      </c>
      <c r="BA1113" s="22">
        <f t="shared" si="51"/>
        <v>0</v>
      </c>
      <c r="BB1113" s="22">
        <f t="shared" si="52"/>
        <v>0</v>
      </c>
      <c r="BC1113" s="22">
        <f t="shared" si="53"/>
        <v>0</v>
      </c>
    </row>
    <row r="1114" spans="1:55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48">
        <v>44291</v>
      </c>
      <c r="AF1114" s="148">
        <v>45387</v>
      </c>
      <c r="AG1114" s="149">
        <v>52433.35</v>
      </c>
      <c r="AH1114" s="83">
        <v>0</v>
      </c>
      <c r="AI1114" s="83">
        <v>0</v>
      </c>
      <c r="AJ1114" s="150">
        <v>6.1699999999999998E-2</v>
      </c>
      <c r="AK1114" s="79" t="s">
        <v>651</v>
      </c>
      <c r="AL1114" s="79" t="s">
        <v>652</v>
      </c>
      <c r="AM1114" s="144">
        <v>0</v>
      </c>
      <c r="AN1114" s="144">
        <v>0</v>
      </c>
      <c r="AO1114" s="144">
        <v>0</v>
      </c>
      <c r="AP1114" s="144">
        <v>0</v>
      </c>
      <c r="AQ1114" s="144">
        <v>0</v>
      </c>
      <c r="AR1114" s="144">
        <v>0</v>
      </c>
      <c r="AS1114" s="144">
        <v>0</v>
      </c>
      <c r="AT1114" s="144">
        <v>0</v>
      </c>
      <c r="AU1114" s="144">
        <v>0</v>
      </c>
      <c r="AV1114" s="144">
        <v>0</v>
      </c>
      <c r="AW1114" s="144">
        <v>0</v>
      </c>
      <c r="AX1114" s="144">
        <v>0</v>
      </c>
      <c r="AY1114" s="144">
        <v>0</v>
      </c>
      <c r="AZ1114" s="144">
        <v>0</v>
      </c>
      <c r="BA1114" s="22">
        <f t="shared" si="51"/>
        <v>0</v>
      </c>
      <c r="BB1114" s="22">
        <f t="shared" si="52"/>
        <v>0</v>
      </c>
      <c r="BC1114" s="22">
        <f t="shared" si="53"/>
        <v>0</v>
      </c>
    </row>
    <row r="1115" spans="1:55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4353.49</v>
      </c>
      <c r="AA1115" s="77">
        <v>0</v>
      </c>
      <c r="AB1115" s="77">
        <v>0</v>
      </c>
      <c r="AC1115" s="77">
        <v>0</v>
      </c>
      <c r="AD1115" s="77">
        <v>122126.15</v>
      </c>
      <c r="AE1115" s="148">
        <v>44291</v>
      </c>
      <c r="AF1115" s="148">
        <v>46117</v>
      </c>
      <c r="AG1115" s="149">
        <v>122126.15</v>
      </c>
      <c r="AH1115" s="83">
        <v>1.4305555555555556</v>
      </c>
      <c r="AI1115" s="83">
        <v>5</v>
      </c>
      <c r="AJ1115" s="150">
        <v>7.1300000000000002E-2</v>
      </c>
      <c r="AK1115" s="79" t="s">
        <v>651</v>
      </c>
      <c r="AL1115" s="79" t="s">
        <v>652</v>
      </c>
      <c r="AM1115" s="144">
        <v>0</v>
      </c>
      <c r="AN1115" s="144">
        <v>0</v>
      </c>
      <c r="AO1115" s="144">
        <v>0</v>
      </c>
      <c r="AP1115" s="144">
        <v>0</v>
      </c>
      <c r="AQ1115" s="144">
        <v>0</v>
      </c>
      <c r="AR1115" s="144">
        <v>0</v>
      </c>
      <c r="AS1115" s="144">
        <v>0</v>
      </c>
      <c r="AT1115" s="144">
        <v>0</v>
      </c>
      <c r="AU1115" s="144">
        <v>0</v>
      </c>
      <c r="AV1115" s="144">
        <v>0</v>
      </c>
      <c r="AW1115" s="144">
        <v>0</v>
      </c>
      <c r="AX1115" s="144">
        <v>0</v>
      </c>
      <c r="AY1115" s="144">
        <v>0</v>
      </c>
      <c r="AZ1115" s="144">
        <v>0</v>
      </c>
      <c r="BA1115" s="22">
        <f t="shared" si="51"/>
        <v>0</v>
      </c>
      <c r="BB1115" s="22">
        <f t="shared" si="52"/>
        <v>0</v>
      </c>
      <c r="BC1115" s="22">
        <f t="shared" si="53"/>
        <v>0</v>
      </c>
    </row>
    <row r="1116" spans="1:55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48">
        <v>44291</v>
      </c>
      <c r="AF1116" s="148">
        <v>45387</v>
      </c>
      <c r="AG1116" s="149">
        <v>172700</v>
      </c>
      <c r="AH1116" s="83">
        <v>0</v>
      </c>
      <c r="AI1116" s="83">
        <v>0</v>
      </c>
      <c r="AJ1116" s="150">
        <v>6.1699999999999998E-2</v>
      </c>
      <c r="AK1116" s="79" t="s">
        <v>651</v>
      </c>
      <c r="AL1116" s="79" t="s">
        <v>652</v>
      </c>
      <c r="AM1116" s="144">
        <v>0</v>
      </c>
      <c r="AN1116" s="144">
        <v>0</v>
      </c>
      <c r="AO1116" s="144">
        <v>0</v>
      </c>
      <c r="AP1116" s="144">
        <v>0</v>
      </c>
      <c r="AQ1116" s="144">
        <v>0</v>
      </c>
      <c r="AR1116" s="144">
        <v>0</v>
      </c>
      <c r="AS1116" s="144">
        <v>0</v>
      </c>
      <c r="AT1116" s="144">
        <v>0</v>
      </c>
      <c r="AU1116" s="144">
        <v>0</v>
      </c>
      <c r="AV1116" s="144">
        <v>0</v>
      </c>
      <c r="AW1116" s="144">
        <v>0</v>
      </c>
      <c r="AX1116" s="144">
        <v>0</v>
      </c>
      <c r="AY1116" s="144">
        <v>0</v>
      </c>
      <c r="AZ1116" s="144">
        <v>0</v>
      </c>
      <c r="BA1116" s="22">
        <f t="shared" si="51"/>
        <v>0</v>
      </c>
      <c r="BB1116" s="22">
        <f t="shared" si="52"/>
        <v>0</v>
      </c>
      <c r="BC1116" s="22">
        <f t="shared" si="53"/>
        <v>0</v>
      </c>
    </row>
    <row r="1117" spans="1:55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14343.66</v>
      </c>
      <c r="AA1117" s="77">
        <v>0</v>
      </c>
      <c r="AB1117" s="77">
        <v>0</v>
      </c>
      <c r="AC1117" s="77">
        <v>0</v>
      </c>
      <c r="AD1117" s="77">
        <v>402375</v>
      </c>
      <c r="AE1117" s="148">
        <v>44291</v>
      </c>
      <c r="AF1117" s="148">
        <v>46117</v>
      </c>
      <c r="AG1117" s="149">
        <v>402375</v>
      </c>
      <c r="AH1117" s="83">
        <v>1.4305555555555556</v>
      </c>
      <c r="AI1117" s="83">
        <v>5</v>
      </c>
      <c r="AJ1117" s="150">
        <v>7.1300000000000002E-2</v>
      </c>
      <c r="AK1117" s="79" t="s">
        <v>651</v>
      </c>
      <c r="AL1117" s="79" t="s">
        <v>652</v>
      </c>
      <c r="AM1117" s="144">
        <v>0</v>
      </c>
      <c r="AN1117" s="144">
        <v>0</v>
      </c>
      <c r="AO1117" s="144">
        <v>0</v>
      </c>
      <c r="AP1117" s="144">
        <v>0</v>
      </c>
      <c r="AQ1117" s="144">
        <v>0</v>
      </c>
      <c r="AR1117" s="144">
        <v>0</v>
      </c>
      <c r="AS1117" s="144">
        <v>0</v>
      </c>
      <c r="AT1117" s="144">
        <v>0</v>
      </c>
      <c r="AU1117" s="144">
        <v>0</v>
      </c>
      <c r="AV1117" s="144">
        <v>0</v>
      </c>
      <c r="AW1117" s="144">
        <v>0</v>
      </c>
      <c r="AX1117" s="144">
        <v>0</v>
      </c>
      <c r="AY1117" s="144">
        <v>0</v>
      </c>
      <c r="AZ1117" s="144">
        <v>0</v>
      </c>
      <c r="BA1117" s="22">
        <f t="shared" si="51"/>
        <v>0</v>
      </c>
      <c r="BB1117" s="22">
        <f t="shared" si="52"/>
        <v>0</v>
      </c>
      <c r="BC1117" s="22">
        <f t="shared" si="53"/>
        <v>0</v>
      </c>
    </row>
    <row r="1118" spans="1:55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48">
        <v>44291</v>
      </c>
      <c r="AF1118" s="148">
        <v>45387</v>
      </c>
      <c r="AG1118" s="149">
        <v>889436.16000000003</v>
      </c>
      <c r="AH1118" s="83">
        <v>0</v>
      </c>
      <c r="AI1118" s="83">
        <v>0</v>
      </c>
      <c r="AJ1118" s="150">
        <v>6.1699999999999998E-2</v>
      </c>
      <c r="AK1118" s="79" t="s">
        <v>651</v>
      </c>
      <c r="AL1118" s="79" t="s">
        <v>652</v>
      </c>
      <c r="AM1118" s="144">
        <v>0</v>
      </c>
      <c r="AN1118" s="144">
        <v>0</v>
      </c>
      <c r="AO1118" s="144">
        <v>0</v>
      </c>
      <c r="AP1118" s="144">
        <v>0</v>
      </c>
      <c r="AQ1118" s="144">
        <v>0</v>
      </c>
      <c r="AR1118" s="144">
        <v>0</v>
      </c>
      <c r="AS1118" s="144">
        <v>0</v>
      </c>
      <c r="AT1118" s="144">
        <v>0</v>
      </c>
      <c r="AU1118" s="144">
        <v>0</v>
      </c>
      <c r="AV1118" s="144">
        <v>0</v>
      </c>
      <c r="AW1118" s="144">
        <v>0</v>
      </c>
      <c r="AX1118" s="144">
        <v>0</v>
      </c>
      <c r="AY1118" s="144">
        <v>0</v>
      </c>
      <c r="AZ1118" s="144">
        <v>0</v>
      </c>
      <c r="BA1118" s="22">
        <f t="shared" si="51"/>
        <v>0</v>
      </c>
      <c r="BB1118" s="22">
        <f t="shared" si="52"/>
        <v>0</v>
      </c>
      <c r="BC1118" s="22">
        <f t="shared" si="53"/>
        <v>0</v>
      </c>
    </row>
    <row r="1119" spans="1:55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48">
        <v>44291</v>
      </c>
      <c r="AF1119" s="148">
        <v>45387</v>
      </c>
      <c r="AG1119" s="149">
        <v>434727.88</v>
      </c>
      <c r="AH1119" s="83">
        <v>0</v>
      </c>
      <c r="AI1119" s="83">
        <v>0</v>
      </c>
      <c r="AJ1119" s="150">
        <v>6.1699999999999998E-2</v>
      </c>
      <c r="AK1119" s="79" t="s">
        <v>651</v>
      </c>
      <c r="AL1119" s="79" t="s">
        <v>652</v>
      </c>
      <c r="AM1119" s="144">
        <v>0</v>
      </c>
      <c r="AN1119" s="144">
        <v>0</v>
      </c>
      <c r="AO1119" s="144">
        <v>0</v>
      </c>
      <c r="AP1119" s="144">
        <v>0</v>
      </c>
      <c r="AQ1119" s="144">
        <v>0</v>
      </c>
      <c r="AR1119" s="144">
        <v>0</v>
      </c>
      <c r="AS1119" s="144">
        <v>0</v>
      </c>
      <c r="AT1119" s="144">
        <v>0</v>
      </c>
      <c r="AU1119" s="144">
        <v>0</v>
      </c>
      <c r="AV1119" s="144">
        <v>0</v>
      </c>
      <c r="AW1119" s="144">
        <v>0</v>
      </c>
      <c r="AX1119" s="144">
        <v>0</v>
      </c>
      <c r="AY1119" s="144">
        <v>0</v>
      </c>
      <c r="AZ1119" s="144">
        <v>0</v>
      </c>
      <c r="BA1119" s="22">
        <f t="shared" si="51"/>
        <v>0</v>
      </c>
      <c r="BB1119" s="22">
        <f t="shared" si="52"/>
        <v>0</v>
      </c>
      <c r="BC1119" s="22">
        <f t="shared" si="53"/>
        <v>0</v>
      </c>
    </row>
    <row r="1120" spans="1:55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48">
        <v>44291</v>
      </c>
      <c r="AF1120" s="148">
        <v>45387</v>
      </c>
      <c r="AG1120" s="149">
        <v>78864.639999999999</v>
      </c>
      <c r="AH1120" s="83">
        <v>0</v>
      </c>
      <c r="AI1120" s="83">
        <v>0</v>
      </c>
      <c r="AJ1120" s="150">
        <v>6.1699999999999998E-2</v>
      </c>
      <c r="AK1120" s="79" t="s">
        <v>651</v>
      </c>
      <c r="AL1120" s="79" t="s">
        <v>652</v>
      </c>
      <c r="AM1120" s="144">
        <v>0</v>
      </c>
      <c r="AN1120" s="144">
        <v>0</v>
      </c>
      <c r="AO1120" s="144">
        <v>0</v>
      </c>
      <c r="AP1120" s="144">
        <v>0</v>
      </c>
      <c r="AQ1120" s="144">
        <v>0</v>
      </c>
      <c r="AR1120" s="144">
        <v>0</v>
      </c>
      <c r="AS1120" s="144">
        <v>0</v>
      </c>
      <c r="AT1120" s="144">
        <v>0</v>
      </c>
      <c r="AU1120" s="144">
        <v>0</v>
      </c>
      <c r="AV1120" s="144">
        <v>0</v>
      </c>
      <c r="AW1120" s="144">
        <v>0</v>
      </c>
      <c r="AX1120" s="144">
        <v>0</v>
      </c>
      <c r="AY1120" s="144">
        <v>0</v>
      </c>
      <c r="AZ1120" s="144">
        <v>0</v>
      </c>
      <c r="BA1120" s="22">
        <f t="shared" si="51"/>
        <v>0</v>
      </c>
      <c r="BB1120" s="22">
        <f t="shared" si="52"/>
        <v>0</v>
      </c>
      <c r="BC1120" s="22">
        <f t="shared" si="53"/>
        <v>0</v>
      </c>
    </row>
    <row r="1121" spans="1:55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6547.71</v>
      </c>
      <c r="AA1121" s="77">
        <v>0</v>
      </c>
      <c r="AB1121" s="77">
        <v>0</v>
      </c>
      <c r="AC1121" s="77">
        <v>0</v>
      </c>
      <c r="AD1121" s="77">
        <v>183679.42</v>
      </c>
      <c r="AE1121" s="148">
        <v>44291</v>
      </c>
      <c r="AF1121" s="148">
        <v>46117</v>
      </c>
      <c r="AG1121" s="149">
        <v>183679.42</v>
      </c>
      <c r="AH1121" s="83">
        <v>1.4305555555555556</v>
      </c>
      <c r="AI1121" s="83">
        <v>5</v>
      </c>
      <c r="AJ1121" s="150">
        <v>7.1300000000000002E-2</v>
      </c>
      <c r="AK1121" s="79" t="s">
        <v>651</v>
      </c>
      <c r="AL1121" s="79" t="s">
        <v>652</v>
      </c>
      <c r="AM1121" s="144">
        <v>0</v>
      </c>
      <c r="AN1121" s="144">
        <v>0</v>
      </c>
      <c r="AO1121" s="144">
        <v>0</v>
      </c>
      <c r="AP1121" s="144">
        <v>0</v>
      </c>
      <c r="AQ1121" s="144">
        <v>0</v>
      </c>
      <c r="AR1121" s="144">
        <v>0</v>
      </c>
      <c r="AS1121" s="144">
        <v>0</v>
      </c>
      <c r="AT1121" s="144">
        <v>0</v>
      </c>
      <c r="AU1121" s="144">
        <v>0</v>
      </c>
      <c r="AV1121" s="144">
        <v>0</v>
      </c>
      <c r="AW1121" s="144">
        <v>0</v>
      </c>
      <c r="AX1121" s="144">
        <v>0</v>
      </c>
      <c r="AY1121" s="144">
        <v>0</v>
      </c>
      <c r="AZ1121" s="144">
        <v>0</v>
      </c>
      <c r="BA1121" s="22">
        <f t="shared" si="51"/>
        <v>0</v>
      </c>
      <c r="BB1121" s="22">
        <f t="shared" si="52"/>
        <v>0</v>
      </c>
      <c r="BC1121" s="22">
        <f t="shared" si="53"/>
        <v>0</v>
      </c>
    </row>
    <row r="1122" spans="1:55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48">
        <v>44291</v>
      </c>
      <c r="AF1122" s="148">
        <v>45387</v>
      </c>
      <c r="AG1122" s="149">
        <v>27769.96</v>
      </c>
      <c r="AH1122" s="83">
        <v>0</v>
      </c>
      <c r="AI1122" s="83">
        <v>0</v>
      </c>
      <c r="AJ1122" s="150">
        <v>6.1699999999999998E-2</v>
      </c>
      <c r="AK1122" s="79" t="s">
        <v>651</v>
      </c>
      <c r="AL1122" s="79" t="s">
        <v>652</v>
      </c>
      <c r="AM1122" s="144">
        <v>0</v>
      </c>
      <c r="AN1122" s="144">
        <v>0</v>
      </c>
      <c r="AO1122" s="144">
        <v>0</v>
      </c>
      <c r="AP1122" s="144">
        <v>0</v>
      </c>
      <c r="AQ1122" s="144">
        <v>0</v>
      </c>
      <c r="AR1122" s="144">
        <v>0</v>
      </c>
      <c r="AS1122" s="144">
        <v>0</v>
      </c>
      <c r="AT1122" s="144">
        <v>0</v>
      </c>
      <c r="AU1122" s="144">
        <v>0</v>
      </c>
      <c r="AV1122" s="144">
        <v>0</v>
      </c>
      <c r="AW1122" s="144">
        <v>0</v>
      </c>
      <c r="AX1122" s="144">
        <v>0</v>
      </c>
      <c r="AY1122" s="144">
        <v>0</v>
      </c>
      <c r="AZ1122" s="144">
        <v>0</v>
      </c>
      <c r="BA1122" s="22">
        <f t="shared" si="51"/>
        <v>0</v>
      </c>
      <c r="BB1122" s="22">
        <f t="shared" si="52"/>
        <v>0</v>
      </c>
      <c r="BC1122" s="22">
        <f t="shared" si="53"/>
        <v>0</v>
      </c>
    </row>
    <row r="1123" spans="1:55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2305.6</v>
      </c>
      <c r="AA1123" s="77">
        <v>0</v>
      </c>
      <c r="AB1123" s="77">
        <v>0</v>
      </c>
      <c r="AC1123" s="77">
        <v>0</v>
      </c>
      <c r="AD1123" s="77">
        <v>64677.71</v>
      </c>
      <c r="AE1123" s="148">
        <v>44291</v>
      </c>
      <c r="AF1123" s="148">
        <v>46117</v>
      </c>
      <c r="AG1123" s="149">
        <v>64677.71</v>
      </c>
      <c r="AH1123" s="83">
        <v>1.4305555555555556</v>
      </c>
      <c r="AI1123" s="83">
        <v>5</v>
      </c>
      <c r="AJ1123" s="150">
        <v>7.1300000000000002E-2</v>
      </c>
      <c r="AK1123" s="79" t="s">
        <v>651</v>
      </c>
      <c r="AL1123" s="79" t="s">
        <v>652</v>
      </c>
      <c r="AM1123" s="144">
        <v>0</v>
      </c>
      <c r="AN1123" s="144">
        <v>0</v>
      </c>
      <c r="AO1123" s="144">
        <v>0</v>
      </c>
      <c r="AP1123" s="144">
        <v>0</v>
      </c>
      <c r="AQ1123" s="144">
        <v>0</v>
      </c>
      <c r="AR1123" s="144">
        <v>0</v>
      </c>
      <c r="AS1123" s="144">
        <v>0</v>
      </c>
      <c r="AT1123" s="144">
        <v>0</v>
      </c>
      <c r="AU1123" s="144">
        <v>0</v>
      </c>
      <c r="AV1123" s="144">
        <v>0</v>
      </c>
      <c r="AW1123" s="144">
        <v>0</v>
      </c>
      <c r="AX1123" s="144">
        <v>0</v>
      </c>
      <c r="AY1123" s="144">
        <v>0</v>
      </c>
      <c r="AZ1123" s="144">
        <v>0</v>
      </c>
      <c r="BA1123" s="22">
        <f t="shared" si="51"/>
        <v>0</v>
      </c>
      <c r="BB1123" s="22">
        <f t="shared" si="52"/>
        <v>0</v>
      </c>
      <c r="BC1123" s="22">
        <f t="shared" si="53"/>
        <v>0</v>
      </c>
    </row>
    <row r="1124" spans="1:55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48">
        <v>44291</v>
      </c>
      <c r="AF1124" s="148">
        <v>45387</v>
      </c>
      <c r="AG1124" s="149">
        <v>111120.44</v>
      </c>
      <c r="AH1124" s="83">
        <v>0</v>
      </c>
      <c r="AI1124" s="83">
        <v>0</v>
      </c>
      <c r="AJ1124" s="150">
        <v>6.1699999999999998E-2</v>
      </c>
      <c r="AK1124" s="79" t="s">
        <v>651</v>
      </c>
      <c r="AL1124" s="79" t="s">
        <v>652</v>
      </c>
      <c r="AM1124" s="144">
        <v>0</v>
      </c>
      <c r="AN1124" s="144">
        <v>0</v>
      </c>
      <c r="AO1124" s="144">
        <v>0</v>
      </c>
      <c r="AP1124" s="144">
        <v>0</v>
      </c>
      <c r="AQ1124" s="144">
        <v>0</v>
      </c>
      <c r="AR1124" s="144">
        <v>0</v>
      </c>
      <c r="AS1124" s="144">
        <v>0</v>
      </c>
      <c r="AT1124" s="144">
        <v>0</v>
      </c>
      <c r="AU1124" s="144">
        <v>0</v>
      </c>
      <c r="AV1124" s="144">
        <v>0</v>
      </c>
      <c r="AW1124" s="144">
        <v>0</v>
      </c>
      <c r="AX1124" s="144">
        <v>0</v>
      </c>
      <c r="AY1124" s="144">
        <v>0</v>
      </c>
      <c r="AZ1124" s="144">
        <v>0</v>
      </c>
      <c r="BA1124" s="22">
        <f t="shared" si="51"/>
        <v>0</v>
      </c>
      <c r="BB1124" s="22">
        <f t="shared" si="52"/>
        <v>0</v>
      </c>
      <c r="BC1124" s="22">
        <f t="shared" si="53"/>
        <v>0</v>
      </c>
    </row>
    <row r="1125" spans="1:55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9225.98</v>
      </c>
      <c r="AA1125" s="77">
        <v>0</v>
      </c>
      <c r="AB1125" s="77">
        <v>0</v>
      </c>
      <c r="AC1125" s="77">
        <v>0</v>
      </c>
      <c r="AD1125" s="77">
        <v>258811.39</v>
      </c>
      <c r="AE1125" s="148">
        <v>44291</v>
      </c>
      <c r="AF1125" s="148">
        <v>46117</v>
      </c>
      <c r="AG1125" s="149">
        <v>258811.39</v>
      </c>
      <c r="AH1125" s="83">
        <v>1.4305555555555556</v>
      </c>
      <c r="AI1125" s="83">
        <v>5</v>
      </c>
      <c r="AJ1125" s="150">
        <v>7.1300000000000002E-2</v>
      </c>
      <c r="AK1125" s="79" t="s">
        <v>651</v>
      </c>
      <c r="AL1125" s="79" t="s">
        <v>652</v>
      </c>
      <c r="AM1125" s="144">
        <v>0</v>
      </c>
      <c r="AN1125" s="144">
        <v>0</v>
      </c>
      <c r="AO1125" s="144">
        <v>0</v>
      </c>
      <c r="AP1125" s="144">
        <v>0</v>
      </c>
      <c r="AQ1125" s="144">
        <v>0</v>
      </c>
      <c r="AR1125" s="144">
        <v>0</v>
      </c>
      <c r="AS1125" s="144">
        <v>0</v>
      </c>
      <c r="AT1125" s="144">
        <v>0</v>
      </c>
      <c r="AU1125" s="144">
        <v>0</v>
      </c>
      <c r="AV1125" s="144">
        <v>0</v>
      </c>
      <c r="AW1125" s="144">
        <v>0</v>
      </c>
      <c r="AX1125" s="144">
        <v>0</v>
      </c>
      <c r="AY1125" s="144">
        <v>0</v>
      </c>
      <c r="AZ1125" s="144">
        <v>0</v>
      </c>
      <c r="BA1125" s="22">
        <f t="shared" si="51"/>
        <v>0</v>
      </c>
      <c r="BB1125" s="22">
        <f t="shared" si="52"/>
        <v>0</v>
      </c>
      <c r="BC1125" s="22">
        <f t="shared" si="53"/>
        <v>0</v>
      </c>
    </row>
    <row r="1126" spans="1:55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48">
        <v>44291</v>
      </c>
      <c r="AF1126" s="148">
        <v>45387</v>
      </c>
      <c r="AG1126" s="149">
        <v>20496.689999999999</v>
      </c>
      <c r="AH1126" s="83">
        <v>0</v>
      </c>
      <c r="AI1126" s="83">
        <v>0</v>
      </c>
      <c r="AJ1126" s="150">
        <v>6.1699999999999998E-2</v>
      </c>
      <c r="AK1126" s="79" t="s">
        <v>651</v>
      </c>
      <c r="AL1126" s="79" t="s">
        <v>652</v>
      </c>
      <c r="AM1126" s="144">
        <v>0</v>
      </c>
      <c r="AN1126" s="144">
        <v>0</v>
      </c>
      <c r="AO1126" s="144">
        <v>0</v>
      </c>
      <c r="AP1126" s="144">
        <v>0</v>
      </c>
      <c r="AQ1126" s="144">
        <v>0</v>
      </c>
      <c r="AR1126" s="144">
        <v>0</v>
      </c>
      <c r="AS1126" s="144">
        <v>0</v>
      </c>
      <c r="AT1126" s="144">
        <v>0</v>
      </c>
      <c r="AU1126" s="144">
        <v>0</v>
      </c>
      <c r="AV1126" s="144">
        <v>0</v>
      </c>
      <c r="AW1126" s="144">
        <v>0</v>
      </c>
      <c r="AX1126" s="144">
        <v>0</v>
      </c>
      <c r="AY1126" s="144">
        <v>0</v>
      </c>
      <c r="AZ1126" s="144">
        <v>0</v>
      </c>
      <c r="BA1126" s="22">
        <f t="shared" si="51"/>
        <v>0</v>
      </c>
      <c r="BB1126" s="22">
        <f t="shared" si="52"/>
        <v>0</v>
      </c>
      <c r="BC1126" s="22">
        <f t="shared" si="53"/>
        <v>0</v>
      </c>
    </row>
    <row r="1127" spans="1:55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1701.92</v>
      </c>
      <c r="AA1127" s="77">
        <v>0</v>
      </c>
      <c r="AB1127" s="77">
        <v>0</v>
      </c>
      <c r="AC1127" s="77">
        <v>0</v>
      </c>
      <c r="AD1127" s="77">
        <v>47743.16</v>
      </c>
      <c r="AE1127" s="148">
        <v>44291</v>
      </c>
      <c r="AF1127" s="148">
        <v>46117</v>
      </c>
      <c r="AG1127" s="149">
        <v>47743.16</v>
      </c>
      <c r="AH1127" s="83">
        <v>1.4305555555555556</v>
      </c>
      <c r="AI1127" s="83">
        <v>5</v>
      </c>
      <c r="AJ1127" s="150">
        <v>7.1300000000000002E-2</v>
      </c>
      <c r="AK1127" s="79" t="s">
        <v>651</v>
      </c>
      <c r="AL1127" s="79" t="s">
        <v>652</v>
      </c>
      <c r="AM1127" s="144">
        <v>0</v>
      </c>
      <c r="AN1127" s="144">
        <v>0</v>
      </c>
      <c r="AO1127" s="144">
        <v>0</v>
      </c>
      <c r="AP1127" s="144">
        <v>0</v>
      </c>
      <c r="AQ1127" s="144">
        <v>0</v>
      </c>
      <c r="AR1127" s="144">
        <v>0</v>
      </c>
      <c r="AS1127" s="144">
        <v>0</v>
      </c>
      <c r="AT1127" s="144">
        <v>0</v>
      </c>
      <c r="AU1127" s="144">
        <v>0</v>
      </c>
      <c r="AV1127" s="144">
        <v>0</v>
      </c>
      <c r="AW1127" s="144">
        <v>0</v>
      </c>
      <c r="AX1127" s="144">
        <v>0</v>
      </c>
      <c r="AY1127" s="144">
        <v>0</v>
      </c>
      <c r="AZ1127" s="144">
        <v>0</v>
      </c>
      <c r="BA1127" s="22">
        <f t="shared" si="51"/>
        <v>0</v>
      </c>
      <c r="BB1127" s="22">
        <f t="shared" si="52"/>
        <v>0</v>
      </c>
      <c r="BC1127" s="22">
        <f t="shared" si="53"/>
        <v>0</v>
      </c>
    </row>
    <row r="1128" spans="1:55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48">
        <v>44291</v>
      </c>
      <c r="AF1128" s="148">
        <v>45387</v>
      </c>
      <c r="AG1128" s="149">
        <v>100314.15</v>
      </c>
      <c r="AH1128" s="83">
        <v>0</v>
      </c>
      <c r="AI1128" s="83">
        <v>0</v>
      </c>
      <c r="AJ1128" s="150">
        <v>6.1699999999999998E-2</v>
      </c>
      <c r="AK1128" s="79" t="s">
        <v>651</v>
      </c>
      <c r="AL1128" s="79" t="s">
        <v>652</v>
      </c>
      <c r="AM1128" s="144">
        <v>0</v>
      </c>
      <c r="AN1128" s="144">
        <v>0</v>
      </c>
      <c r="AO1128" s="144">
        <v>0</v>
      </c>
      <c r="AP1128" s="144">
        <v>0</v>
      </c>
      <c r="AQ1128" s="144">
        <v>0</v>
      </c>
      <c r="AR1128" s="144">
        <v>0</v>
      </c>
      <c r="AS1128" s="144">
        <v>0</v>
      </c>
      <c r="AT1128" s="144">
        <v>0</v>
      </c>
      <c r="AU1128" s="144">
        <v>0</v>
      </c>
      <c r="AV1128" s="144">
        <v>0</v>
      </c>
      <c r="AW1128" s="144">
        <v>0</v>
      </c>
      <c r="AX1128" s="144">
        <v>0</v>
      </c>
      <c r="AY1128" s="144">
        <v>0</v>
      </c>
      <c r="AZ1128" s="144">
        <v>0</v>
      </c>
      <c r="BA1128" s="22">
        <f t="shared" si="51"/>
        <v>0</v>
      </c>
      <c r="BB1128" s="22">
        <f t="shared" si="52"/>
        <v>0</v>
      </c>
      <c r="BC1128" s="22">
        <f t="shared" si="53"/>
        <v>0</v>
      </c>
    </row>
    <row r="1129" spans="1:55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8328.5499999999993</v>
      </c>
      <c r="AA1129" s="77">
        <v>0</v>
      </c>
      <c r="AB1129" s="77">
        <v>0</v>
      </c>
      <c r="AC1129" s="77">
        <v>0</v>
      </c>
      <c r="AD1129" s="77">
        <v>233636.33</v>
      </c>
      <c r="AE1129" s="148">
        <v>44291</v>
      </c>
      <c r="AF1129" s="148">
        <v>46117</v>
      </c>
      <c r="AG1129" s="149">
        <v>233636.33</v>
      </c>
      <c r="AH1129" s="83">
        <v>1.4305555555555556</v>
      </c>
      <c r="AI1129" s="83">
        <v>5</v>
      </c>
      <c r="AJ1129" s="150">
        <v>7.1300000000000002E-2</v>
      </c>
      <c r="AK1129" s="79" t="s">
        <v>651</v>
      </c>
      <c r="AL1129" s="79" t="s">
        <v>652</v>
      </c>
      <c r="AM1129" s="144">
        <v>0</v>
      </c>
      <c r="AN1129" s="144">
        <v>0</v>
      </c>
      <c r="AO1129" s="144">
        <v>0</v>
      </c>
      <c r="AP1129" s="144">
        <v>0</v>
      </c>
      <c r="AQ1129" s="144">
        <v>0</v>
      </c>
      <c r="AR1129" s="144">
        <v>0</v>
      </c>
      <c r="AS1129" s="144">
        <v>0</v>
      </c>
      <c r="AT1129" s="144">
        <v>0</v>
      </c>
      <c r="AU1129" s="144">
        <v>0</v>
      </c>
      <c r="AV1129" s="144">
        <v>0</v>
      </c>
      <c r="AW1129" s="144">
        <v>0</v>
      </c>
      <c r="AX1129" s="144">
        <v>0</v>
      </c>
      <c r="AY1129" s="144">
        <v>0</v>
      </c>
      <c r="AZ1129" s="144">
        <v>0</v>
      </c>
      <c r="BA1129" s="22">
        <f t="shared" si="51"/>
        <v>0</v>
      </c>
      <c r="BB1129" s="22">
        <f t="shared" si="52"/>
        <v>0</v>
      </c>
      <c r="BC1129" s="22">
        <f t="shared" si="53"/>
        <v>0</v>
      </c>
    </row>
    <row r="1130" spans="1:55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48">
        <v>44291</v>
      </c>
      <c r="AF1130" s="148">
        <v>45387</v>
      </c>
      <c r="AG1130" s="149">
        <v>22457.77</v>
      </c>
      <c r="AH1130" s="83">
        <v>0</v>
      </c>
      <c r="AI1130" s="83">
        <v>0</v>
      </c>
      <c r="AJ1130" s="150">
        <v>6.1699999999999998E-2</v>
      </c>
      <c r="AK1130" s="79" t="s">
        <v>651</v>
      </c>
      <c r="AL1130" s="79" t="s">
        <v>652</v>
      </c>
      <c r="AM1130" s="144">
        <v>0</v>
      </c>
      <c r="AN1130" s="144">
        <v>0</v>
      </c>
      <c r="AO1130" s="144">
        <v>0</v>
      </c>
      <c r="AP1130" s="144">
        <v>0</v>
      </c>
      <c r="AQ1130" s="144">
        <v>0</v>
      </c>
      <c r="AR1130" s="144">
        <v>0</v>
      </c>
      <c r="AS1130" s="144">
        <v>0</v>
      </c>
      <c r="AT1130" s="144">
        <v>0</v>
      </c>
      <c r="AU1130" s="144">
        <v>0</v>
      </c>
      <c r="AV1130" s="144">
        <v>0</v>
      </c>
      <c r="AW1130" s="144">
        <v>0</v>
      </c>
      <c r="AX1130" s="144">
        <v>0</v>
      </c>
      <c r="AY1130" s="144">
        <v>0</v>
      </c>
      <c r="AZ1130" s="144">
        <v>0</v>
      </c>
      <c r="BA1130" s="22">
        <f t="shared" si="51"/>
        <v>0</v>
      </c>
      <c r="BB1130" s="22">
        <f t="shared" si="52"/>
        <v>0</v>
      </c>
      <c r="BC1130" s="22">
        <f t="shared" si="53"/>
        <v>0</v>
      </c>
    </row>
    <row r="1131" spans="1:55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1864.55</v>
      </c>
      <c r="AA1131" s="77">
        <v>0</v>
      </c>
      <c r="AB1131" s="77">
        <v>0</v>
      </c>
      <c r="AC1131" s="77">
        <v>0</v>
      </c>
      <c r="AD1131" s="77">
        <v>52305.23</v>
      </c>
      <c r="AE1131" s="148">
        <v>44291</v>
      </c>
      <c r="AF1131" s="148">
        <v>46117</v>
      </c>
      <c r="AG1131" s="149">
        <v>52305.23</v>
      </c>
      <c r="AH1131" s="83">
        <v>1.4305555555555556</v>
      </c>
      <c r="AI1131" s="83">
        <v>5</v>
      </c>
      <c r="AJ1131" s="150">
        <v>7.1300000000000002E-2</v>
      </c>
      <c r="AK1131" s="79" t="s">
        <v>651</v>
      </c>
      <c r="AL1131" s="79" t="s">
        <v>652</v>
      </c>
      <c r="AM1131" s="144">
        <v>0</v>
      </c>
      <c r="AN1131" s="144">
        <v>0</v>
      </c>
      <c r="AO1131" s="144">
        <v>0</v>
      </c>
      <c r="AP1131" s="144">
        <v>0</v>
      </c>
      <c r="AQ1131" s="144">
        <v>0</v>
      </c>
      <c r="AR1131" s="144">
        <v>0</v>
      </c>
      <c r="AS1131" s="144">
        <v>0</v>
      </c>
      <c r="AT1131" s="144">
        <v>0</v>
      </c>
      <c r="AU1131" s="144">
        <v>0</v>
      </c>
      <c r="AV1131" s="144">
        <v>0</v>
      </c>
      <c r="AW1131" s="144">
        <v>0</v>
      </c>
      <c r="AX1131" s="144">
        <v>0</v>
      </c>
      <c r="AY1131" s="144">
        <v>0</v>
      </c>
      <c r="AZ1131" s="144">
        <v>0</v>
      </c>
      <c r="BA1131" s="22">
        <f t="shared" si="51"/>
        <v>0</v>
      </c>
      <c r="BB1131" s="22">
        <f t="shared" si="52"/>
        <v>0</v>
      </c>
      <c r="BC1131" s="22">
        <f t="shared" si="53"/>
        <v>0</v>
      </c>
    </row>
    <row r="1132" spans="1:55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48">
        <v>44291</v>
      </c>
      <c r="AF1132" s="148">
        <v>45387</v>
      </c>
      <c r="AG1132" s="149">
        <v>29870.720000000001</v>
      </c>
      <c r="AH1132" s="83">
        <v>0</v>
      </c>
      <c r="AI1132" s="83">
        <v>0</v>
      </c>
      <c r="AJ1132" s="150">
        <v>6.1699999999999998E-2</v>
      </c>
      <c r="AK1132" s="79" t="s">
        <v>651</v>
      </c>
      <c r="AL1132" s="79" t="s">
        <v>652</v>
      </c>
      <c r="AM1132" s="144">
        <v>0</v>
      </c>
      <c r="AN1132" s="144">
        <v>0</v>
      </c>
      <c r="AO1132" s="144">
        <v>0</v>
      </c>
      <c r="AP1132" s="144">
        <v>0</v>
      </c>
      <c r="AQ1132" s="144">
        <v>0</v>
      </c>
      <c r="AR1132" s="144">
        <v>0</v>
      </c>
      <c r="AS1132" s="144">
        <v>0</v>
      </c>
      <c r="AT1132" s="144">
        <v>0</v>
      </c>
      <c r="AU1132" s="144">
        <v>0</v>
      </c>
      <c r="AV1132" s="144">
        <v>0</v>
      </c>
      <c r="AW1132" s="144">
        <v>0</v>
      </c>
      <c r="AX1132" s="144">
        <v>0</v>
      </c>
      <c r="AY1132" s="144">
        <v>0</v>
      </c>
      <c r="AZ1132" s="144">
        <v>0</v>
      </c>
      <c r="BA1132" s="22">
        <f t="shared" si="51"/>
        <v>0</v>
      </c>
      <c r="BB1132" s="22">
        <f t="shared" si="52"/>
        <v>0</v>
      </c>
      <c r="BC1132" s="22">
        <f t="shared" si="53"/>
        <v>0</v>
      </c>
    </row>
    <row r="1133" spans="1:55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2480.0100000000002</v>
      </c>
      <c r="AA1133" s="77">
        <v>0</v>
      </c>
      <c r="AB1133" s="77">
        <v>0</v>
      </c>
      <c r="AC1133" s="77">
        <v>0</v>
      </c>
      <c r="AD1133" s="77">
        <v>69570.5</v>
      </c>
      <c r="AE1133" s="148">
        <v>44291</v>
      </c>
      <c r="AF1133" s="148">
        <v>46117</v>
      </c>
      <c r="AG1133" s="149">
        <v>69570.5</v>
      </c>
      <c r="AH1133" s="83">
        <v>1.4305555555555556</v>
      </c>
      <c r="AI1133" s="83">
        <v>5</v>
      </c>
      <c r="AJ1133" s="150">
        <v>7.1300000000000002E-2</v>
      </c>
      <c r="AK1133" s="79" t="s">
        <v>651</v>
      </c>
      <c r="AL1133" s="79" t="s">
        <v>652</v>
      </c>
      <c r="AM1133" s="144">
        <v>0</v>
      </c>
      <c r="AN1133" s="144">
        <v>0</v>
      </c>
      <c r="AO1133" s="144">
        <v>0</v>
      </c>
      <c r="AP1133" s="144">
        <v>0</v>
      </c>
      <c r="AQ1133" s="144">
        <v>0</v>
      </c>
      <c r="AR1133" s="144">
        <v>0</v>
      </c>
      <c r="AS1133" s="144">
        <v>0</v>
      </c>
      <c r="AT1133" s="144">
        <v>0</v>
      </c>
      <c r="AU1133" s="144">
        <v>0</v>
      </c>
      <c r="AV1133" s="144">
        <v>0</v>
      </c>
      <c r="AW1133" s="144">
        <v>0</v>
      </c>
      <c r="AX1133" s="144">
        <v>0</v>
      </c>
      <c r="AY1133" s="144">
        <v>0</v>
      </c>
      <c r="AZ1133" s="144">
        <v>0</v>
      </c>
      <c r="BA1133" s="22">
        <f t="shared" si="51"/>
        <v>0</v>
      </c>
      <c r="BB1133" s="22">
        <f t="shared" si="52"/>
        <v>0</v>
      </c>
      <c r="BC1133" s="22">
        <f t="shared" si="53"/>
        <v>0</v>
      </c>
    </row>
    <row r="1134" spans="1:55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10427.06</v>
      </c>
      <c r="AA1134" s="77">
        <v>0</v>
      </c>
      <c r="AB1134" s="77">
        <v>0</v>
      </c>
      <c r="AC1134" s="77">
        <v>0</v>
      </c>
      <c r="AD1134" s="77">
        <v>292504.68</v>
      </c>
      <c r="AE1134" s="148">
        <v>44291</v>
      </c>
      <c r="AF1134" s="148">
        <v>46117</v>
      </c>
      <c r="AG1134" s="149">
        <v>292504.68</v>
      </c>
      <c r="AH1134" s="83">
        <v>1.4305555555555556</v>
      </c>
      <c r="AI1134" s="83">
        <v>5</v>
      </c>
      <c r="AJ1134" s="150">
        <v>7.1300000000000002E-2</v>
      </c>
      <c r="AK1134" s="79" t="s">
        <v>651</v>
      </c>
      <c r="AL1134" s="79" t="s">
        <v>652</v>
      </c>
      <c r="AM1134" s="144">
        <v>0</v>
      </c>
      <c r="AN1134" s="144">
        <v>0</v>
      </c>
      <c r="AO1134" s="144">
        <v>0</v>
      </c>
      <c r="AP1134" s="144">
        <v>0</v>
      </c>
      <c r="AQ1134" s="144">
        <v>0</v>
      </c>
      <c r="AR1134" s="144">
        <v>0</v>
      </c>
      <c r="AS1134" s="144">
        <v>0</v>
      </c>
      <c r="AT1134" s="144">
        <v>0</v>
      </c>
      <c r="AU1134" s="144">
        <v>0</v>
      </c>
      <c r="AV1134" s="144">
        <v>0</v>
      </c>
      <c r="AW1134" s="144">
        <v>0</v>
      </c>
      <c r="AX1134" s="144">
        <v>0</v>
      </c>
      <c r="AY1134" s="144">
        <v>0</v>
      </c>
      <c r="AZ1134" s="144">
        <v>0</v>
      </c>
      <c r="BA1134" s="22">
        <f t="shared" si="51"/>
        <v>0</v>
      </c>
      <c r="BB1134" s="22">
        <f t="shared" si="52"/>
        <v>0</v>
      </c>
      <c r="BC1134" s="22">
        <f t="shared" si="53"/>
        <v>0</v>
      </c>
    </row>
    <row r="1135" spans="1:55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48">
        <v>44291</v>
      </c>
      <c r="AF1135" s="148">
        <v>45387</v>
      </c>
      <c r="AG1135" s="149">
        <v>409430.62</v>
      </c>
      <c r="AH1135" s="83">
        <v>0</v>
      </c>
      <c r="AI1135" s="83">
        <v>0</v>
      </c>
      <c r="AJ1135" s="150">
        <v>6.1699999999999998E-2</v>
      </c>
      <c r="AK1135" s="79" t="s">
        <v>651</v>
      </c>
      <c r="AL1135" s="79" t="s">
        <v>652</v>
      </c>
      <c r="AM1135" s="144">
        <v>0</v>
      </c>
      <c r="AN1135" s="144">
        <v>0</v>
      </c>
      <c r="AO1135" s="144">
        <v>0</v>
      </c>
      <c r="AP1135" s="144">
        <v>0</v>
      </c>
      <c r="AQ1135" s="144">
        <v>0</v>
      </c>
      <c r="AR1135" s="144">
        <v>0</v>
      </c>
      <c r="AS1135" s="144">
        <v>0</v>
      </c>
      <c r="AT1135" s="144">
        <v>0</v>
      </c>
      <c r="AU1135" s="144">
        <v>0</v>
      </c>
      <c r="AV1135" s="144">
        <v>0</v>
      </c>
      <c r="AW1135" s="144">
        <v>0</v>
      </c>
      <c r="AX1135" s="144">
        <v>0</v>
      </c>
      <c r="AY1135" s="144">
        <v>0</v>
      </c>
      <c r="AZ1135" s="144">
        <v>0</v>
      </c>
      <c r="BA1135" s="22">
        <f t="shared" si="51"/>
        <v>0</v>
      </c>
      <c r="BB1135" s="22">
        <f t="shared" si="52"/>
        <v>0</v>
      </c>
      <c r="BC1135" s="22">
        <f t="shared" si="53"/>
        <v>0</v>
      </c>
    </row>
    <row r="1136" spans="1:55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33992.85</v>
      </c>
      <c r="AA1136" s="77">
        <v>0</v>
      </c>
      <c r="AB1136" s="77">
        <v>0</v>
      </c>
      <c r="AC1136" s="77">
        <v>0</v>
      </c>
      <c r="AD1136" s="77">
        <v>953583.05</v>
      </c>
      <c r="AE1136" s="148">
        <v>44291</v>
      </c>
      <c r="AF1136" s="148">
        <v>46117</v>
      </c>
      <c r="AG1136" s="149">
        <v>953583.05</v>
      </c>
      <c r="AH1136" s="83">
        <v>1.4305555555555556</v>
      </c>
      <c r="AI1136" s="83">
        <v>5</v>
      </c>
      <c r="AJ1136" s="150">
        <v>7.1300000000000002E-2</v>
      </c>
      <c r="AK1136" s="79" t="s">
        <v>651</v>
      </c>
      <c r="AL1136" s="79" t="s">
        <v>652</v>
      </c>
      <c r="AM1136" s="144">
        <v>0</v>
      </c>
      <c r="AN1136" s="144">
        <v>0</v>
      </c>
      <c r="AO1136" s="144">
        <v>0</v>
      </c>
      <c r="AP1136" s="144">
        <v>0</v>
      </c>
      <c r="AQ1136" s="144">
        <v>0</v>
      </c>
      <c r="AR1136" s="144">
        <v>0</v>
      </c>
      <c r="AS1136" s="144">
        <v>0</v>
      </c>
      <c r="AT1136" s="144">
        <v>0</v>
      </c>
      <c r="AU1136" s="144">
        <v>0</v>
      </c>
      <c r="AV1136" s="144">
        <v>0</v>
      </c>
      <c r="AW1136" s="144">
        <v>0</v>
      </c>
      <c r="AX1136" s="144">
        <v>0</v>
      </c>
      <c r="AY1136" s="144">
        <v>0</v>
      </c>
      <c r="AZ1136" s="144">
        <v>0</v>
      </c>
      <c r="BA1136" s="22">
        <f t="shared" si="51"/>
        <v>0</v>
      </c>
      <c r="BB1136" s="22">
        <f t="shared" si="52"/>
        <v>0</v>
      </c>
      <c r="BC1136" s="22">
        <f t="shared" si="53"/>
        <v>0</v>
      </c>
    </row>
    <row r="1137" spans="1:55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48">
        <v>44291</v>
      </c>
      <c r="AF1137" s="148">
        <v>45387</v>
      </c>
      <c r="AG1137" s="149">
        <v>493964.54</v>
      </c>
      <c r="AH1137" s="83">
        <v>0</v>
      </c>
      <c r="AI1137" s="83">
        <v>0</v>
      </c>
      <c r="AJ1137" s="150">
        <v>6.1699999999999998E-2</v>
      </c>
      <c r="AK1137" s="79" t="s">
        <v>651</v>
      </c>
      <c r="AL1137" s="79" t="s">
        <v>652</v>
      </c>
      <c r="AM1137" s="144">
        <v>0</v>
      </c>
      <c r="AN1137" s="144">
        <v>0</v>
      </c>
      <c r="AO1137" s="144">
        <v>0</v>
      </c>
      <c r="AP1137" s="144">
        <v>0</v>
      </c>
      <c r="AQ1137" s="144">
        <v>0</v>
      </c>
      <c r="AR1137" s="144">
        <v>0</v>
      </c>
      <c r="AS1137" s="144">
        <v>0</v>
      </c>
      <c r="AT1137" s="144">
        <v>0</v>
      </c>
      <c r="AU1137" s="144">
        <v>0</v>
      </c>
      <c r="AV1137" s="144">
        <v>0</v>
      </c>
      <c r="AW1137" s="144">
        <v>0</v>
      </c>
      <c r="AX1137" s="144">
        <v>0</v>
      </c>
      <c r="AY1137" s="144">
        <v>0</v>
      </c>
      <c r="AZ1137" s="144">
        <v>0</v>
      </c>
      <c r="BA1137" s="22">
        <f t="shared" si="51"/>
        <v>0</v>
      </c>
      <c r="BB1137" s="22">
        <f t="shared" si="52"/>
        <v>0</v>
      </c>
      <c r="BC1137" s="22">
        <f t="shared" si="53"/>
        <v>0</v>
      </c>
    </row>
    <row r="1138" spans="1:55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48">
        <v>44291</v>
      </c>
      <c r="AF1138" s="148">
        <v>45387</v>
      </c>
      <c r="AG1138" s="149">
        <v>5580125</v>
      </c>
      <c r="AH1138" s="83">
        <v>0</v>
      </c>
      <c r="AI1138" s="83">
        <v>0</v>
      </c>
      <c r="AJ1138" s="150">
        <v>6.1699999999999998E-2</v>
      </c>
      <c r="AK1138" s="79" t="s">
        <v>651</v>
      </c>
      <c r="AL1138" s="79" t="s">
        <v>652</v>
      </c>
      <c r="AM1138" s="144">
        <v>0</v>
      </c>
      <c r="AN1138" s="144">
        <v>0</v>
      </c>
      <c r="AO1138" s="144">
        <v>0</v>
      </c>
      <c r="AP1138" s="144">
        <v>0</v>
      </c>
      <c r="AQ1138" s="144">
        <v>0</v>
      </c>
      <c r="AR1138" s="144">
        <v>0</v>
      </c>
      <c r="AS1138" s="144">
        <v>0</v>
      </c>
      <c r="AT1138" s="144">
        <v>0</v>
      </c>
      <c r="AU1138" s="144">
        <v>0</v>
      </c>
      <c r="AV1138" s="144">
        <v>0</v>
      </c>
      <c r="AW1138" s="144">
        <v>0</v>
      </c>
      <c r="AX1138" s="144">
        <v>0</v>
      </c>
      <c r="AY1138" s="144">
        <v>0</v>
      </c>
      <c r="AZ1138" s="144">
        <v>0</v>
      </c>
      <c r="BA1138" s="22">
        <f t="shared" si="51"/>
        <v>0</v>
      </c>
      <c r="BB1138" s="22">
        <f t="shared" si="52"/>
        <v>0</v>
      </c>
      <c r="BC1138" s="22">
        <f t="shared" si="53"/>
        <v>0</v>
      </c>
    </row>
    <row r="1139" spans="1:55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463227.41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8">
        <v>44291</v>
      </c>
      <c r="AF1139" s="148">
        <v>46117</v>
      </c>
      <c r="AG1139" s="149">
        <v>12994667.630000001</v>
      </c>
      <c r="AH1139" s="83">
        <v>1.4305555555555556</v>
      </c>
      <c r="AI1139" s="83">
        <v>5</v>
      </c>
      <c r="AJ1139" s="150">
        <v>7.1300000000000002E-2</v>
      </c>
      <c r="AK1139" s="79" t="s">
        <v>651</v>
      </c>
      <c r="AL1139" s="79" t="s">
        <v>652</v>
      </c>
      <c r="AM1139" s="144">
        <v>0</v>
      </c>
      <c r="AN1139" s="144">
        <v>0</v>
      </c>
      <c r="AO1139" s="144">
        <v>0</v>
      </c>
      <c r="AP1139" s="144">
        <v>0</v>
      </c>
      <c r="AQ1139" s="144">
        <v>0</v>
      </c>
      <c r="AR1139" s="144">
        <v>0</v>
      </c>
      <c r="AS1139" s="144">
        <v>0</v>
      </c>
      <c r="AT1139" s="144">
        <v>0</v>
      </c>
      <c r="AU1139" s="144">
        <v>0</v>
      </c>
      <c r="AV1139" s="144">
        <v>0</v>
      </c>
      <c r="AW1139" s="144">
        <v>0</v>
      </c>
      <c r="AX1139" s="144">
        <v>0</v>
      </c>
      <c r="AY1139" s="144">
        <v>0</v>
      </c>
      <c r="AZ1139" s="144">
        <v>0</v>
      </c>
      <c r="BA1139" s="22">
        <f t="shared" si="51"/>
        <v>0</v>
      </c>
      <c r="BB1139" s="22">
        <f t="shared" si="52"/>
        <v>0</v>
      </c>
      <c r="BC1139" s="22">
        <f t="shared" si="53"/>
        <v>0</v>
      </c>
    </row>
    <row r="1140" spans="1:55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48">
        <v>44291</v>
      </c>
      <c r="AF1140" s="148">
        <v>45387</v>
      </c>
      <c r="AG1140" s="149">
        <v>150000000</v>
      </c>
      <c r="AH1140" s="83">
        <v>0</v>
      </c>
      <c r="AI1140" s="83">
        <v>0</v>
      </c>
      <c r="AJ1140" s="150">
        <v>6.1699999999999998E-2</v>
      </c>
      <c r="AK1140" s="79" t="s">
        <v>651</v>
      </c>
      <c r="AL1140" s="79" t="s">
        <v>652</v>
      </c>
      <c r="AM1140" s="144">
        <v>0</v>
      </c>
      <c r="AN1140" s="144">
        <v>0</v>
      </c>
      <c r="AO1140" s="144">
        <v>0</v>
      </c>
      <c r="AP1140" s="144">
        <v>0</v>
      </c>
      <c r="AQ1140" s="144">
        <v>0</v>
      </c>
      <c r="AR1140" s="144">
        <v>0</v>
      </c>
      <c r="AS1140" s="144">
        <v>0</v>
      </c>
      <c r="AT1140" s="144">
        <v>0</v>
      </c>
      <c r="AU1140" s="144">
        <v>0</v>
      </c>
      <c r="AV1140" s="144">
        <v>0</v>
      </c>
      <c r="AW1140" s="144">
        <v>0</v>
      </c>
      <c r="AX1140" s="144">
        <v>0</v>
      </c>
      <c r="AY1140" s="144">
        <v>0</v>
      </c>
      <c r="AZ1140" s="144">
        <v>0</v>
      </c>
      <c r="BA1140" s="22">
        <f t="shared" si="51"/>
        <v>0</v>
      </c>
      <c r="BB1140" s="22">
        <f t="shared" si="52"/>
        <v>0</v>
      </c>
      <c r="BC1140" s="22">
        <f t="shared" si="53"/>
        <v>0</v>
      </c>
    </row>
    <row r="1141" spans="1:55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55245.29</v>
      </c>
      <c r="AA1141" s="77">
        <v>0</v>
      </c>
      <c r="AB1141" s="77">
        <v>0</v>
      </c>
      <c r="AC1141" s="77">
        <v>0</v>
      </c>
      <c r="AD1141" s="77">
        <v>1549766.08</v>
      </c>
      <c r="AE1141" s="148">
        <v>44291</v>
      </c>
      <c r="AF1141" s="148">
        <v>46117</v>
      </c>
      <c r="AG1141" s="149">
        <v>1549766.09</v>
      </c>
      <c r="AH1141" s="83">
        <v>1.4305555555555556</v>
      </c>
      <c r="AI1141" s="83">
        <v>5</v>
      </c>
      <c r="AJ1141" s="150">
        <v>7.1300000000000002E-2</v>
      </c>
      <c r="AK1141" s="79" t="s">
        <v>651</v>
      </c>
      <c r="AL1141" s="79" t="s">
        <v>652</v>
      </c>
      <c r="AM1141" s="144">
        <v>0</v>
      </c>
      <c r="AN1141" s="144">
        <v>0</v>
      </c>
      <c r="AO1141" s="144">
        <v>0</v>
      </c>
      <c r="AP1141" s="144">
        <v>0</v>
      </c>
      <c r="AQ1141" s="144">
        <v>0</v>
      </c>
      <c r="AR1141" s="144">
        <v>0</v>
      </c>
      <c r="AS1141" s="144">
        <v>0</v>
      </c>
      <c r="AT1141" s="144">
        <v>0</v>
      </c>
      <c r="AU1141" s="144">
        <v>0</v>
      </c>
      <c r="AV1141" s="144">
        <v>0</v>
      </c>
      <c r="AW1141" s="144">
        <v>0</v>
      </c>
      <c r="AX1141" s="144">
        <v>0</v>
      </c>
      <c r="AY1141" s="144">
        <v>0</v>
      </c>
      <c r="AZ1141" s="144">
        <v>0</v>
      </c>
      <c r="BA1141" s="22">
        <f t="shared" si="51"/>
        <v>0</v>
      </c>
      <c r="BB1141" s="22">
        <f t="shared" si="52"/>
        <v>0</v>
      </c>
      <c r="BC1141" s="22">
        <f t="shared" si="53"/>
        <v>0</v>
      </c>
    </row>
    <row r="1142" spans="1:55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8">
        <v>44291</v>
      </c>
      <c r="AF1142" s="148">
        <v>45387</v>
      </c>
      <c r="AG1142" s="149">
        <v>665616.01</v>
      </c>
      <c r="AH1142" s="83">
        <v>0</v>
      </c>
      <c r="AI1142" s="83">
        <v>0</v>
      </c>
      <c r="AJ1142" s="150">
        <v>6.1699999999999998E-2</v>
      </c>
      <c r="AK1142" s="79" t="s">
        <v>651</v>
      </c>
      <c r="AL1142" s="79" t="s">
        <v>652</v>
      </c>
      <c r="AM1142" s="144">
        <v>0</v>
      </c>
      <c r="AN1142" s="144">
        <v>0</v>
      </c>
      <c r="AO1142" s="144">
        <v>0</v>
      </c>
      <c r="AP1142" s="144">
        <v>0</v>
      </c>
      <c r="AQ1142" s="144">
        <v>0</v>
      </c>
      <c r="AR1142" s="144">
        <v>0</v>
      </c>
      <c r="AS1142" s="144">
        <v>0</v>
      </c>
      <c r="AT1142" s="144">
        <v>0</v>
      </c>
      <c r="AU1142" s="144">
        <v>0</v>
      </c>
      <c r="AV1142" s="144">
        <v>0</v>
      </c>
      <c r="AW1142" s="144">
        <v>0</v>
      </c>
      <c r="AX1142" s="144">
        <v>0</v>
      </c>
      <c r="AY1142" s="144">
        <v>0</v>
      </c>
      <c r="AZ1142" s="144">
        <v>0</v>
      </c>
      <c r="BA1142" s="22">
        <f t="shared" si="51"/>
        <v>0</v>
      </c>
      <c r="BB1142" s="22">
        <f t="shared" si="52"/>
        <v>0</v>
      </c>
      <c r="BC1142" s="22">
        <f t="shared" si="53"/>
        <v>0</v>
      </c>
    </row>
    <row r="1143" spans="1:55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19565750</v>
      </c>
      <c r="AA1143" s="77">
        <v>0</v>
      </c>
      <c r="AB1143" s="77">
        <v>0</v>
      </c>
      <c r="AC1143" s="77">
        <v>0</v>
      </c>
      <c r="AD1143" s="77">
        <v>500000000</v>
      </c>
      <c r="AE1143" s="148">
        <v>44314</v>
      </c>
      <c r="AF1143" s="148">
        <v>47966</v>
      </c>
      <c r="AG1143" s="149">
        <v>500000000</v>
      </c>
      <c r="AH1143" s="83">
        <v>6.4944444444444445</v>
      </c>
      <c r="AI1143" s="83">
        <v>10</v>
      </c>
      <c r="AJ1143" s="150">
        <v>7.8262999999999999E-2</v>
      </c>
      <c r="AK1143" s="79" t="s">
        <v>651</v>
      </c>
      <c r="AL1143" s="79" t="s">
        <v>652</v>
      </c>
      <c r="AM1143" s="144">
        <v>0</v>
      </c>
      <c r="AN1143" s="144">
        <v>0</v>
      </c>
      <c r="AO1143" s="144">
        <v>0</v>
      </c>
      <c r="AP1143" s="144">
        <v>0</v>
      </c>
      <c r="AQ1143" s="144">
        <v>0</v>
      </c>
      <c r="AR1143" s="144">
        <v>0</v>
      </c>
      <c r="AS1143" s="144">
        <v>0</v>
      </c>
      <c r="AT1143" s="144">
        <v>0</v>
      </c>
      <c r="AU1143" s="144">
        <v>0</v>
      </c>
      <c r="AV1143" s="144">
        <v>0</v>
      </c>
      <c r="AW1143" s="144">
        <v>0</v>
      </c>
      <c r="AX1143" s="144">
        <v>0</v>
      </c>
      <c r="AY1143" s="144">
        <v>0</v>
      </c>
      <c r="AZ1143" s="144">
        <v>0</v>
      </c>
      <c r="BA1143" s="22">
        <f t="shared" si="51"/>
        <v>0</v>
      </c>
      <c r="BB1143" s="22">
        <f t="shared" si="52"/>
        <v>0</v>
      </c>
      <c r="BC1143" s="22">
        <f t="shared" si="53"/>
        <v>0</v>
      </c>
    </row>
    <row r="1144" spans="1:55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336005</v>
      </c>
      <c r="X1144" s="77">
        <v>0</v>
      </c>
      <c r="Y1144" s="77">
        <v>0</v>
      </c>
      <c r="Z1144" s="77">
        <v>1204.02</v>
      </c>
      <c r="AA1144" s="77">
        <v>0</v>
      </c>
      <c r="AB1144" s="77">
        <v>0</v>
      </c>
      <c r="AC1144" s="77">
        <v>0</v>
      </c>
      <c r="AD1144" s="77">
        <v>336005</v>
      </c>
      <c r="AE1144" s="148">
        <v>44537</v>
      </c>
      <c r="AF1144" s="148">
        <v>45633</v>
      </c>
      <c r="AG1144" s="149">
        <v>672010</v>
      </c>
      <c r="AH1144" s="83">
        <v>0.10277777777777777</v>
      </c>
      <c r="AI1144" s="83">
        <v>3</v>
      </c>
      <c r="AJ1144" s="150">
        <v>4.2999999999999997E-2</v>
      </c>
      <c r="AK1144" s="79" t="s">
        <v>651</v>
      </c>
      <c r="AL1144" s="79" t="s">
        <v>652</v>
      </c>
      <c r="AM1144" s="144">
        <v>0</v>
      </c>
      <c r="AN1144" s="144">
        <v>336005</v>
      </c>
      <c r="AO1144" s="144">
        <v>0</v>
      </c>
      <c r="AP1144" s="144">
        <v>0</v>
      </c>
      <c r="AQ1144" s="144">
        <v>0</v>
      </c>
      <c r="AR1144" s="144">
        <v>0</v>
      </c>
      <c r="AS1144" s="144">
        <v>0</v>
      </c>
      <c r="AT1144" s="144">
        <v>0</v>
      </c>
      <c r="AU1144" s="144">
        <v>0</v>
      </c>
      <c r="AV1144" s="144">
        <v>0</v>
      </c>
      <c r="AW1144" s="144">
        <v>0</v>
      </c>
      <c r="AX1144" s="144">
        <v>0</v>
      </c>
      <c r="AY1144" s="144">
        <v>0</v>
      </c>
      <c r="AZ1144" s="144">
        <v>0</v>
      </c>
      <c r="BA1144" s="22">
        <f t="shared" si="51"/>
        <v>336005</v>
      </c>
      <c r="BB1144" s="22">
        <f t="shared" si="52"/>
        <v>0</v>
      </c>
      <c r="BC1144" s="22">
        <f t="shared" si="53"/>
        <v>336005</v>
      </c>
    </row>
    <row r="1145" spans="1:55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8">
        <v>44537</v>
      </c>
      <c r="AF1145" s="148">
        <v>45998</v>
      </c>
      <c r="AG1145" s="149">
        <v>1528837.5</v>
      </c>
      <c r="AH1145" s="83">
        <v>1.1027777777777779</v>
      </c>
      <c r="AI1145" s="83">
        <v>4</v>
      </c>
      <c r="AJ1145" s="150">
        <v>4.7100000000000003E-2</v>
      </c>
      <c r="AK1145" s="79" t="s">
        <v>651</v>
      </c>
      <c r="AL1145" s="79" t="s">
        <v>652</v>
      </c>
      <c r="AM1145" s="144">
        <v>0</v>
      </c>
      <c r="AN1145" s="144">
        <v>0</v>
      </c>
      <c r="AO1145" s="144">
        <v>0</v>
      </c>
      <c r="AP1145" s="144">
        <v>0</v>
      </c>
      <c r="AQ1145" s="144">
        <v>0</v>
      </c>
      <c r="AR1145" s="144">
        <v>0</v>
      </c>
      <c r="AS1145" s="144">
        <v>0</v>
      </c>
      <c r="AT1145" s="144">
        <v>764418.75</v>
      </c>
      <c r="AU1145" s="144">
        <v>0</v>
      </c>
      <c r="AV1145" s="144">
        <v>0</v>
      </c>
      <c r="AW1145" s="144">
        <v>0</v>
      </c>
      <c r="AX1145" s="144">
        <v>0</v>
      </c>
      <c r="AY1145" s="144">
        <v>0</v>
      </c>
      <c r="AZ1145" s="144">
        <v>764418.75</v>
      </c>
      <c r="BA1145" s="22">
        <f t="shared" si="51"/>
        <v>0</v>
      </c>
      <c r="BB1145" s="22">
        <f t="shared" si="52"/>
        <v>1528837.5</v>
      </c>
      <c r="BC1145" s="22">
        <f t="shared" si="53"/>
        <v>1528837.5</v>
      </c>
    </row>
    <row r="1146" spans="1:55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8">
        <v>44537</v>
      </c>
      <c r="AF1146" s="148">
        <v>46363</v>
      </c>
      <c r="AG1146" s="149">
        <v>950490</v>
      </c>
      <c r="AH1146" s="83">
        <v>2.1027777777777779</v>
      </c>
      <c r="AI1146" s="83">
        <v>5</v>
      </c>
      <c r="AJ1146" s="150">
        <v>5.0700000000000002E-2</v>
      </c>
      <c r="AK1146" s="79" t="s">
        <v>651</v>
      </c>
      <c r="AL1146" s="79" t="s">
        <v>652</v>
      </c>
      <c r="AM1146" s="144">
        <v>0</v>
      </c>
      <c r="AN1146" s="144">
        <v>0</v>
      </c>
      <c r="AO1146" s="144">
        <v>0</v>
      </c>
      <c r="AP1146" s="144">
        <v>0</v>
      </c>
      <c r="AQ1146" s="144">
        <v>0</v>
      </c>
      <c r="AR1146" s="144">
        <v>0</v>
      </c>
      <c r="AS1146" s="144">
        <v>0</v>
      </c>
      <c r="AT1146" s="144">
        <v>0</v>
      </c>
      <c r="AU1146" s="144">
        <v>0</v>
      </c>
      <c r="AV1146" s="144">
        <v>0</v>
      </c>
      <c r="AW1146" s="144">
        <v>0</v>
      </c>
      <c r="AX1146" s="144">
        <v>0</v>
      </c>
      <c r="AY1146" s="144">
        <v>0</v>
      </c>
      <c r="AZ1146" s="144">
        <v>0</v>
      </c>
      <c r="BA1146" s="22">
        <f t="shared" si="51"/>
        <v>0</v>
      </c>
      <c r="BB1146" s="22">
        <f t="shared" si="52"/>
        <v>0</v>
      </c>
      <c r="BC1146" s="22">
        <f t="shared" si="53"/>
        <v>0</v>
      </c>
    </row>
    <row r="1147" spans="1:55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8">
        <v>44537</v>
      </c>
      <c r="AF1147" s="148">
        <v>46728</v>
      </c>
      <c r="AG1147" s="149">
        <v>1021585</v>
      </c>
      <c r="AH1147" s="83">
        <v>3.1027777777777779</v>
      </c>
      <c r="AI1147" s="83">
        <v>6</v>
      </c>
      <c r="AJ1147" s="150">
        <v>5.3600000000000002E-2</v>
      </c>
      <c r="AK1147" s="79" t="s">
        <v>651</v>
      </c>
      <c r="AL1147" s="79" t="s">
        <v>652</v>
      </c>
      <c r="AM1147" s="144">
        <v>0</v>
      </c>
      <c r="AN1147" s="144">
        <v>0</v>
      </c>
      <c r="AO1147" s="144">
        <v>0</v>
      </c>
      <c r="AP1147" s="144">
        <v>0</v>
      </c>
      <c r="AQ1147" s="144">
        <v>0</v>
      </c>
      <c r="AR1147" s="144">
        <v>0</v>
      </c>
      <c r="AS1147" s="144">
        <v>0</v>
      </c>
      <c r="AT1147" s="144">
        <v>0</v>
      </c>
      <c r="AU1147" s="144">
        <v>0</v>
      </c>
      <c r="AV1147" s="144">
        <v>0</v>
      </c>
      <c r="AW1147" s="144">
        <v>0</v>
      </c>
      <c r="AX1147" s="144">
        <v>0</v>
      </c>
      <c r="AY1147" s="144">
        <v>0</v>
      </c>
      <c r="AZ1147" s="144">
        <v>0</v>
      </c>
      <c r="BA1147" s="22">
        <f t="shared" si="51"/>
        <v>0</v>
      </c>
      <c r="BB1147" s="22">
        <f t="shared" si="52"/>
        <v>0</v>
      </c>
      <c r="BC1147" s="22">
        <f t="shared" si="53"/>
        <v>0</v>
      </c>
    </row>
    <row r="1148" spans="1:55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8">
        <v>44537</v>
      </c>
      <c r="AF1148" s="148">
        <v>47094</v>
      </c>
      <c r="AG1148" s="149">
        <v>1658490</v>
      </c>
      <c r="AH1148" s="83">
        <v>4.1027777777777779</v>
      </c>
      <c r="AI1148" s="83">
        <v>7</v>
      </c>
      <c r="AJ1148" s="150">
        <v>5.6399999999999999E-2</v>
      </c>
      <c r="AK1148" s="79" t="s">
        <v>651</v>
      </c>
      <c r="AL1148" s="79" t="s">
        <v>652</v>
      </c>
      <c r="AM1148" s="144">
        <v>0</v>
      </c>
      <c r="AN1148" s="144">
        <v>0</v>
      </c>
      <c r="AO1148" s="144">
        <v>0</v>
      </c>
      <c r="AP1148" s="144">
        <v>0</v>
      </c>
      <c r="AQ1148" s="144">
        <v>0</v>
      </c>
      <c r="AR1148" s="144">
        <v>0</v>
      </c>
      <c r="AS1148" s="144">
        <v>0</v>
      </c>
      <c r="AT1148" s="144">
        <v>0</v>
      </c>
      <c r="AU1148" s="144">
        <v>0</v>
      </c>
      <c r="AV1148" s="144">
        <v>0</v>
      </c>
      <c r="AW1148" s="144">
        <v>0</v>
      </c>
      <c r="AX1148" s="144">
        <v>0</v>
      </c>
      <c r="AY1148" s="144">
        <v>0</v>
      </c>
      <c r="AZ1148" s="144">
        <v>0</v>
      </c>
      <c r="BA1148" s="22">
        <f t="shared" si="51"/>
        <v>0</v>
      </c>
      <c r="BB1148" s="22">
        <f t="shared" si="52"/>
        <v>0</v>
      </c>
      <c r="BC1148" s="22">
        <f t="shared" si="53"/>
        <v>0</v>
      </c>
    </row>
    <row r="1149" spans="1:55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8">
        <v>44537</v>
      </c>
      <c r="AF1149" s="148">
        <v>47459</v>
      </c>
      <c r="AG1149" s="149">
        <v>309897.5</v>
      </c>
      <c r="AH1149" s="83">
        <v>5.1027777777777779</v>
      </c>
      <c r="AI1149" s="83">
        <v>8</v>
      </c>
      <c r="AJ1149" s="150">
        <v>5.9299999999999999E-2</v>
      </c>
      <c r="AK1149" s="79" t="s">
        <v>651</v>
      </c>
      <c r="AL1149" s="79" t="s">
        <v>652</v>
      </c>
      <c r="AM1149" s="144">
        <v>0</v>
      </c>
      <c r="AN1149" s="144">
        <v>0</v>
      </c>
      <c r="AO1149" s="144">
        <v>0</v>
      </c>
      <c r="AP1149" s="144">
        <v>0</v>
      </c>
      <c r="AQ1149" s="144">
        <v>0</v>
      </c>
      <c r="AR1149" s="144">
        <v>0</v>
      </c>
      <c r="AS1149" s="144">
        <v>0</v>
      </c>
      <c r="AT1149" s="144">
        <v>0</v>
      </c>
      <c r="AU1149" s="144">
        <v>0</v>
      </c>
      <c r="AV1149" s="144">
        <v>0</v>
      </c>
      <c r="AW1149" s="144">
        <v>0</v>
      </c>
      <c r="AX1149" s="144">
        <v>0</v>
      </c>
      <c r="AY1149" s="144">
        <v>0</v>
      </c>
      <c r="AZ1149" s="144">
        <v>0</v>
      </c>
      <c r="BA1149" s="22">
        <f t="shared" si="51"/>
        <v>0</v>
      </c>
      <c r="BB1149" s="22">
        <f t="shared" si="52"/>
        <v>0</v>
      </c>
      <c r="BC1149" s="22">
        <f t="shared" si="53"/>
        <v>0</v>
      </c>
    </row>
    <row r="1150" spans="1:55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8">
        <v>44537</v>
      </c>
      <c r="AF1150" s="148">
        <v>47824</v>
      </c>
      <c r="AG1150" s="149">
        <v>93810</v>
      </c>
      <c r="AH1150" s="83">
        <v>6.1027777777777779</v>
      </c>
      <c r="AI1150" s="83">
        <v>9</v>
      </c>
      <c r="AJ1150" s="150">
        <v>6.2100000000000002E-2</v>
      </c>
      <c r="AK1150" s="79" t="s">
        <v>651</v>
      </c>
      <c r="AL1150" s="79" t="s">
        <v>652</v>
      </c>
      <c r="AM1150" s="144">
        <v>0</v>
      </c>
      <c r="AN1150" s="144">
        <v>0</v>
      </c>
      <c r="AO1150" s="144">
        <v>0</v>
      </c>
      <c r="AP1150" s="144">
        <v>0</v>
      </c>
      <c r="AQ1150" s="144">
        <v>0</v>
      </c>
      <c r="AR1150" s="144">
        <v>0</v>
      </c>
      <c r="AS1150" s="144">
        <v>0</v>
      </c>
      <c r="AT1150" s="144">
        <v>0</v>
      </c>
      <c r="AU1150" s="144">
        <v>0</v>
      </c>
      <c r="AV1150" s="144">
        <v>0</v>
      </c>
      <c r="AW1150" s="144">
        <v>0</v>
      </c>
      <c r="AX1150" s="144">
        <v>0</v>
      </c>
      <c r="AY1150" s="144">
        <v>0</v>
      </c>
      <c r="AZ1150" s="144">
        <v>0</v>
      </c>
      <c r="BA1150" s="22">
        <f t="shared" si="51"/>
        <v>0</v>
      </c>
      <c r="BB1150" s="22">
        <f t="shared" si="52"/>
        <v>0</v>
      </c>
      <c r="BC1150" s="22">
        <f t="shared" si="53"/>
        <v>0</v>
      </c>
    </row>
    <row r="1151" spans="1:55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8">
        <v>44537</v>
      </c>
      <c r="AF1151" s="148">
        <v>48189</v>
      </c>
      <c r="AG1151" s="149">
        <v>53100</v>
      </c>
      <c r="AH1151" s="83">
        <v>7.1027777777777779</v>
      </c>
      <c r="AI1151" s="83">
        <v>10</v>
      </c>
      <c r="AJ1151" s="150">
        <v>6.5000000000000002E-2</v>
      </c>
      <c r="AK1151" s="79" t="s">
        <v>651</v>
      </c>
      <c r="AL1151" s="79" t="s">
        <v>652</v>
      </c>
      <c r="AM1151" s="144">
        <v>0</v>
      </c>
      <c r="AN1151" s="144">
        <v>0</v>
      </c>
      <c r="AO1151" s="144">
        <v>0</v>
      </c>
      <c r="AP1151" s="144">
        <v>0</v>
      </c>
      <c r="AQ1151" s="144">
        <v>0</v>
      </c>
      <c r="AR1151" s="144">
        <v>0</v>
      </c>
      <c r="AS1151" s="144">
        <v>0</v>
      </c>
      <c r="AT1151" s="144">
        <v>0</v>
      </c>
      <c r="AU1151" s="144">
        <v>0</v>
      </c>
      <c r="AV1151" s="144">
        <v>0</v>
      </c>
      <c r="AW1151" s="144">
        <v>0</v>
      </c>
      <c r="AX1151" s="144">
        <v>0</v>
      </c>
      <c r="AY1151" s="144">
        <v>0</v>
      </c>
      <c r="AZ1151" s="144">
        <v>0</v>
      </c>
      <c r="BA1151" s="22">
        <f t="shared" si="51"/>
        <v>0</v>
      </c>
      <c r="BB1151" s="22">
        <f t="shared" si="52"/>
        <v>0</v>
      </c>
      <c r="BC1151" s="22">
        <f t="shared" si="53"/>
        <v>0</v>
      </c>
    </row>
    <row r="1152" spans="1:55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32147.37</v>
      </c>
      <c r="AA1152" s="77">
        <v>0</v>
      </c>
      <c r="AB1152" s="77">
        <v>0</v>
      </c>
      <c r="AC1152" s="77">
        <v>0</v>
      </c>
      <c r="AD1152" s="77">
        <v>901812.87</v>
      </c>
      <c r="AE1152" s="148">
        <v>44291</v>
      </c>
      <c r="AF1152" s="148">
        <v>46117</v>
      </c>
      <c r="AG1152" s="149">
        <v>901812.87</v>
      </c>
      <c r="AH1152" s="83">
        <v>1.4305555555555556</v>
      </c>
      <c r="AI1152" s="83">
        <v>5</v>
      </c>
      <c r="AJ1152" s="150">
        <v>7.1300000000000002E-2</v>
      </c>
      <c r="AK1152" s="79" t="s">
        <v>651</v>
      </c>
      <c r="AL1152" s="79" t="s">
        <v>652</v>
      </c>
      <c r="AM1152" s="144">
        <v>0</v>
      </c>
      <c r="AN1152" s="144">
        <v>0</v>
      </c>
      <c r="AO1152" s="144">
        <v>0</v>
      </c>
      <c r="AP1152" s="144">
        <v>0</v>
      </c>
      <c r="AQ1152" s="144">
        <v>0</v>
      </c>
      <c r="AR1152" s="144">
        <v>0</v>
      </c>
      <c r="AS1152" s="144">
        <v>0</v>
      </c>
      <c r="AT1152" s="144">
        <v>0</v>
      </c>
      <c r="AU1152" s="144">
        <v>0</v>
      </c>
      <c r="AV1152" s="144">
        <v>0</v>
      </c>
      <c r="AW1152" s="144">
        <v>0</v>
      </c>
      <c r="AX1152" s="144">
        <v>0</v>
      </c>
      <c r="AY1152" s="144">
        <v>0</v>
      </c>
      <c r="AZ1152" s="144">
        <v>0</v>
      </c>
      <c r="BA1152" s="22">
        <f t="shared" si="51"/>
        <v>0</v>
      </c>
      <c r="BB1152" s="22">
        <f t="shared" si="52"/>
        <v>0</v>
      </c>
      <c r="BC1152" s="22">
        <f t="shared" si="53"/>
        <v>0</v>
      </c>
    </row>
    <row r="1153" spans="1:55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48">
        <v>44291</v>
      </c>
      <c r="AF1153" s="148">
        <v>45387</v>
      </c>
      <c r="AG1153" s="149">
        <v>903591.25</v>
      </c>
      <c r="AH1153" s="83">
        <v>0</v>
      </c>
      <c r="AI1153" s="83">
        <v>0</v>
      </c>
      <c r="AJ1153" s="150">
        <v>6.1699999999999998E-2</v>
      </c>
      <c r="AK1153" s="79" t="s">
        <v>651</v>
      </c>
      <c r="AL1153" s="79" t="s">
        <v>652</v>
      </c>
      <c r="AM1153" s="144">
        <v>0</v>
      </c>
      <c r="AN1153" s="144">
        <v>0</v>
      </c>
      <c r="AO1153" s="144">
        <v>0</v>
      </c>
      <c r="AP1153" s="144">
        <v>0</v>
      </c>
      <c r="AQ1153" s="144">
        <v>0</v>
      </c>
      <c r="AR1153" s="144">
        <v>0</v>
      </c>
      <c r="AS1153" s="144">
        <v>0</v>
      </c>
      <c r="AT1153" s="144">
        <v>0</v>
      </c>
      <c r="AU1153" s="144">
        <v>0</v>
      </c>
      <c r="AV1153" s="144">
        <v>0</v>
      </c>
      <c r="AW1153" s="144">
        <v>0</v>
      </c>
      <c r="AX1153" s="144">
        <v>0</v>
      </c>
      <c r="AY1153" s="144">
        <v>0</v>
      </c>
      <c r="AZ1153" s="144">
        <v>0</v>
      </c>
      <c r="BA1153" s="22">
        <f t="shared" si="51"/>
        <v>0</v>
      </c>
      <c r="BB1153" s="22">
        <f t="shared" si="52"/>
        <v>0</v>
      </c>
      <c r="BC1153" s="22">
        <f t="shared" si="53"/>
        <v>0</v>
      </c>
    </row>
    <row r="1154" spans="1:55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83323.64</v>
      </c>
      <c r="AA1154" s="77">
        <v>0</v>
      </c>
      <c r="AB1154" s="77">
        <v>0</v>
      </c>
      <c r="AC1154" s="77">
        <v>0</v>
      </c>
      <c r="AD1154" s="77">
        <v>2337432.89</v>
      </c>
      <c r="AE1154" s="148">
        <v>44291</v>
      </c>
      <c r="AF1154" s="148">
        <v>46117</v>
      </c>
      <c r="AG1154" s="149">
        <v>2337432.89</v>
      </c>
      <c r="AH1154" s="83">
        <v>1.4305555555555556</v>
      </c>
      <c r="AI1154" s="83">
        <v>5</v>
      </c>
      <c r="AJ1154" s="150">
        <v>7.1300000000000002E-2</v>
      </c>
      <c r="AK1154" s="79" t="s">
        <v>651</v>
      </c>
      <c r="AL1154" s="79" t="s">
        <v>652</v>
      </c>
      <c r="AM1154" s="144">
        <v>0</v>
      </c>
      <c r="AN1154" s="144">
        <v>0</v>
      </c>
      <c r="AO1154" s="144">
        <v>0</v>
      </c>
      <c r="AP1154" s="144">
        <v>0</v>
      </c>
      <c r="AQ1154" s="144">
        <v>0</v>
      </c>
      <c r="AR1154" s="144">
        <v>0</v>
      </c>
      <c r="AS1154" s="144">
        <v>0</v>
      </c>
      <c r="AT1154" s="144">
        <v>0</v>
      </c>
      <c r="AU1154" s="144">
        <v>0</v>
      </c>
      <c r="AV1154" s="144">
        <v>0</v>
      </c>
      <c r="AW1154" s="144">
        <v>0</v>
      </c>
      <c r="AX1154" s="144">
        <v>0</v>
      </c>
      <c r="AY1154" s="144">
        <v>0</v>
      </c>
      <c r="AZ1154" s="144">
        <v>0</v>
      </c>
      <c r="BA1154" s="22">
        <f t="shared" si="51"/>
        <v>0</v>
      </c>
      <c r="BB1154" s="22">
        <f t="shared" si="52"/>
        <v>0</v>
      </c>
      <c r="BC1154" s="22">
        <f t="shared" si="53"/>
        <v>0</v>
      </c>
    </row>
    <row r="1155" spans="1:55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37098.339999999997</v>
      </c>
      <c r="AA1155" s="77">
        <v>0</v>
      </c>
      <c r="AB1155" s="77">
        <v>0</v>
      </c>
      <c r="AC1155" s="77">
        <v>0</v>
      </c>
      <c r="AD1155" s="77">
        <v>1040699.65</v>
      </c>
      <c r="AE1155" s="148">
        <v>44291</v>
      </c>
      <c r="AF1155" s="148">
        <v>46117</v>
      </c>
      <c r="AG1155" s="149">
        <v>1040699.65</v>
      </c>
      <c r="AH1155" s="83">
        <v>1.4305555555555556</v>
      </c>
      <c r="AI1155" s="83">
        <v>5</v>
      </c>
      <c r="AJ1155" s="150">
        <v>7.1300000000000002E-2</v>
      </c>
      <c r="AK1155" s="79" t="s">
        <v>651</v>
      </c>
      <c r="AL1155" s="79" t="s">
        <v>652</v>
      </c>
      <c r="AM1155" s="144">
        <v>0</v>
      </c>
      <c r="AN1155" s="144">
        <v>0</v>
      </c>
      <c r="AO1155" s="144">
        <v>0</v>
      </c>
      <c r="AP1155" s="144">
        <v>0</v>
      </c>
      <c r="AQ1155" s="144">
        <v>0</v>
      </c>
      <c r="AR1155" s="144">
        <v>0</v>
      </c>
      <c r="AS1155" s="144">
        <v>0</v>
      </c>
      <c r="AT1155" s="144">
        <v>0</v>
      </c>
      <c r="AU1155" s="144">
        <v>0</v>
      </c>
      <c r="AV1155" s="144">
        <v>0</v>
      </c>
      <c r="AW1155" s="144">
        <v>0</v>
      </c>
      <c r="AX1155" s="144">
        <v>0</v>
      </c>
      <c r="AY1155" s="144">
        <v>0</v>
      </c>
      <c r="AZ1155" s="144">
        <v>0</v>
      </c>
      <c r="BA1155" s="22">
        <f t="shared" ref="BA1155:BA1218" si="54">SUM(AM1155:AN1155)</f>
        <v>0</v>
      </c>
      <c r="BB1155" s="22">
        <f t="shared" si="52"/>
        <v>0</v>
      </c>
      <c r="BC1155" s="22">
        <f t="shared" si="53"/>
        <v>0</v>
      </c>
    </row>
    <row r="1156" spans="1:55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48">
        <v>44291</v>
      </c>
      <c r="AF1156" s="148">
        <v>45387</v>
      </c>
      <c r="AG1156" s="149">
        <v>1042778.94</v>
      </c>
      <c r="AH1156" s="83">
        <v>0</v>
      </c>
      <c r="AI1156" s="83">
        <v>0</v>
      </c>
      <c r="AJ1156" s="150">
        <v>6.1699999999999998E-2</v>
      </c>
      <c r="AK1156" s="79" t="s">
        <v>651</v>
      </c>
      <c r="AL1156" s="79" t="s">
        <v>652</v>
      </c>
      <c r="AM1156" s="144">
        <v>0</v>
      </c>
      <c r="AN1156" s="144">
        <v>0</v>
      </c>
      <c r="AO1156" s="144">
        <v>0</v>
      </c>
      <c r="AP1156" s="144">
        <v>0</v>
      </c>
      <c r="AQ1156" s="144">
        <v>0</v>
      </c>
      <c r="AR1156" s="144">
        <v>0</v>
      </c>
      <c r="AS1156" s="144">
        <v>0</v>
      </c>
      <c r="AT1156" s="144">
        <v>0</v>
      </c>
      <c r="AU1156" s="144">
        <v>0</v>
      </c>
      <c r="AV1156" s="144">
        <v>0</v>
      </c>
      <c r="AW1156" s="144">
        <v>0</v>
      </c>
      <c r="AX1156" s="144">
        <v>0</v>
      </c>
      <c r="AY1156" s="144">
        <v>0</v>
      </c>
      <c r="AZ1156" s="144">
        <v>0</v>
      </c>
      <c r="BA1156" s="22">
        <f t="shared" si="54"/>
        <v>0</v>
      </c>
      <c r="BB1156" s="22">
        <f t="shared" ref="BB1156:BB1219" si="55">SUM(AO1156:AZ1156)</f>
        <v>0</v>
      </c>
      <c r="BC1156" s="22">
        <f t="shared" ref="BC1156:BC1219" si="56">BA1156+BB1156</f>
        <v>0</v>
      </c>
    </row>
    <row r="1157" spans="1:55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98677.5</v>
      </c>
      <c r="X1157" s="77">
        <v>0</v>
      </c>
      <c r="Y1157" s="77">
        <v>0</v>
      </c>
      <c r="Z1157" s="77">
        <v>353.59</v>
      </c>
      <c r="AA1157" s="77">
        <v>0</v>
      </c>
      <c r="AB1157" s="77">
        <v>0</v>
      </c>
      <c r="AC1157" s="77">
        <v>0</v>
      </c>
      <c r="AD1157" s="77">
        <v>98677.5</v>
      </c>
      <c r="AE1157" s="148">
        <v>44553</v>
      </c>
      <c r="AF1157" s="148">
        <v>45649</v>
      </c>
      <c r="AG1157" s="149">
        <v>197355</v>
      </c>
      <c r="AH1157" s="83">
        <v>0.14722222222222223</v>
      </c>
      <c r="AI1157" s="83">
        <v>3</v>
      </c>
      <c r="AJ1157" s="150">
        <v>4.2999999999999997E-2</v>
      </c>
      <c r="AK1157" s="79" t="s">
        <v>651</v>
      </c>
      <c r="AL1157" s="79" t="s">
        <v>652</v>
      </c>
      <c r="AM1157" s="144">
        <v>0</v>
      </c>
      <c r="AN1157" s="144">
        <v>98677.5</v>
      </c>
      <c r="AO1157" s="144">
        <v>0</v>
      </c>
      <c r="AP1157" s="144">
        <v>0</v>
      </c>
      <c r="AQ1157" s="144">
        <v>0</v>
      </c>
      <c r="AR1157" s="144">
        <v>0</v>
      </c>
      <c r="AS1157" s="144">
        <v>0</v>
      </c>
      <c r="AT1157" s="144">
        <v>0</v>
      </c>
      <c r="AU1157" s="144">
        <v>0</v>
      </c>
      <c r="AV1157" s="144">
        <v>0</v>
      </c>
      <c r="AW1157" s="144">
        <v>0</v>
      </c>
      <c r="AX1157" s="144">
        <v>0</v>
      </c>
      <c r="AY1157" s="144">
        <v>0</v>
      </c>
      <c r="AZ1157" s="144">
        <v>0</v>
      </c>
      <c r="BA1157" s="22">
        <f t="shared" si="54"/>
        <v>98677.5</v>
      </c>
      <c r="BB1157" s="22">
        <f t="shared" si="55"/>
        <v>0</v>
      </c>
      <c r="BC1157" s="22">
        <f t="shared" si="56"/>
        <v>98677.5</v>
      </c>
    </row>
    <row r="1158" spans="1:55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8">
        <v>44553</v>
      </c>
      <c r="AF1158" s="148">
        <v>46014</v>
      </c>
      <c r="AG1158" s="149">
        <v>263730</v>
      </c>
      <c r="AH1158" s="83">
        <v>1.1472222222222221</v>
      </c>
      <c r="AI1158" s="83">
        <v>4</v>
      </c>
      <c r="AJ1158" s="150">
        <v>4.7100000000000003E-2</v>
      </c>
      <c r="AK1158" s="79" t="s">
        <v>651</v>
      </c>
      <c r="AL1158" s="79" t="s">
        <v>652</v>
      </c>
      <c r="AM1158" s="144">
        <v>0</v>
      </c>
      <c r="AN1158" s="144">
        <v>0</v>
      </c>
      <c r="AO1158" s="144">
        <v>0</v>
      </c>
      <c r="AP1158" s="144">
        <v>0</v>
      </c>
      <c r="AQ1158" s="144">
        <v>0</v>
      </c>
      <c r="AR1158" s="144">
        <v>0</v>
      </c>
      <c r="AS1158" s="144">
        <v>0</v>
      </c>
      <c r="AT1158" s="144">
        <v>131865</v>
      </c>
      <c r="AU1158" s="144">
        <v>0</v>
      </c>
      <c r="AV1158" s="144">
        <v>0</v>
      </c>
      <c r="AW1158" s="144">
        <v>0</v>
      </c>
      <c r="AX1158" s="144">
        <v>0</v>
      </c>
      <c r="AY1158" s="144">
        <v>0</v>
      </c>
      <c r="AZ1158" s="144">
        <v>131865</v>
      </c>
      <c r="BA1158" s="22">
        <f t="shared" si="54"/>
        <v>0</v>
      </c>
      <c r="BB1158" s="22">
        <f t="shared" si="55"/>
        <v>263730</v>
      </c>
      <c r="BC1158" s="22">
        <f t="shared" si="56"/>
        <v>263730</v>
      </c>
    </row>
    <row r="1159" spans="1:55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8">
        <v>44553</v>
      </c>
      <c r="AF1159" s="148">
        <v>46379</v>
      </c>
      <c r="AG1159" s="149">
        <v>1078520</v>
      </c>
      <c r="AH1159" s="83">
        <v>2.1472222222222221</v>
      </c>
      <c r="AI1159" s="83">
        <v>5</v>
      </c>
      <c r="AJ1159" s="150">
        <v>5.0700000000000002E-2</v>
      </c>
      <c r="AK1159" s="79" t="s">
        <v>651</v>
      </c>
      <c r="AL1159" s="79" t="s">
        <v>652</v>
      </c>
      <c r="AM1159" s="144">
        <v>0</v>
      </c>
      <c r="AN1159" s="144">
        <v>0</v>
      </c>
      <c r="AO1159" s="144">
        <v>0</v>
      </c>
      <c r="AP1159" s="144">
        <v>0</v>
      </c>
      <c r="AQ1159" s="144">
        <v>0</v>
      </c>
      <c r="AR1159" s="144">
        <v>0</v>
      </c>
      <c r="AS1159" s="144">
        <v>0</v>
      </c>
      <c r="AT1159" s="144">
        <v>0</v>
      </c>
      <c r="AU1159" s="144">
        <v>0</v>
      </c>
      <c r="AV1159" s="144">
        <v>0</v>
      </c>
      <c r="AW1159" s="144">
        <v>0</v>
      </c>
      <c r="AX1159" s="144">
        <v>0</v>
      </c>
      <c r="AY1159" s="144">
        <v>0</v>
      </c>
      <c r="AZ1159" s="144">
        <v>0</v>
      </c>
      <c r="BA1159" s="22">
        <f t="shared" si="54"/>
        <v>0</v>
      </c>
      <c r="BB1159" s="22">
        <f t="shared" si="55"/>
        <v>0</v>
      </c>
      <c r="BC1159" s="22">
        <f t="shared" si="56"/>
        <v>0</v>
      </c>
    </row>
    <row r="1160" spans="1:55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8">
        <v>44553</v>
      </c>
      <c r="AF1160" s="148">
        <v>46744</v>
      </c>
      <c r="AG1160" s="149">
        <v>4820447.5</v>
      </c>
      <c r="AH1160" s="83">
        <v>3.1472222222222221</v>
      </c>
      <c r="AI1160" s="83">
        <v>6</v>
      </c>
      <c r="AJ1160" s="150">
        <v>5.3600000000000002E-2</v>
      </c>
      <c r="AK1160" s="79" t="s">
        <v>651</v>
      </c>
      <c r="AL1160" s="79" t="s">
        <v>652</v>
      </c>
      <c r="AM1160" s="144">
        <v>0</v>
      </c>
      <c r="AN1160" s="144">
        <v>0</v>
      </c>
      <c r="AO1160" s="144">
        <v>0</v>
      </c>
      <c r="AP1160" s="144">
        <v>0</v>
      </c>
      <c r="AQ1160" s="144">
        <v>0</v>
      </c>
      <c r="AR1160" s="144">
        <v>0</v>
      </c>
      <c r="AS1160" s="144">
        <v>0</v>
      </c>
      <c r="AT1160" s="144">
        <v>0</v>
      </c>
      <c r="AU1160" s="144">
        <v>0</v>
      </c>
      <c r="AV1160" s="144">
        <v>0</v>
      </c>
      <c r="AW1160" s="144">
        <v>0</v>
      </c>
      <c r="AX1160" s="144">
        <v>0</v>
      </c>
      <c r="AY1160" s="144">
        <v>0</v>
      </c>
      <c r="AZ1160" s="144">
        <v>0</v>
      </c>
      <c r="BA1160" s="22">
        <f t="shared" si="54"/>
        <v>0</v>
      </c>
      <c r="BB1160" s="22">
        <f t="shared" si="55"/>
        <v>0</v>
      </c>
      <c r="BC1160" s="22">
        <f t="shared" si="56"/>
        <v>0</v>
      </c>
    </row>
    <row r="1161" spans="1:55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8">
        <v>44553</v>
      </c>
      <c r="AF1161" s="148">
        <v>47110</v>
      </c>
      <c r="AG1161" s="149">
        <v>419195</v>
      </c>
      <c r="AH1161" s="83">
        <v>4.1472222222222221</v>
      </c>
      <c r="AI1161" s="83">
        <v>7</v>
      </c>
      <c r="AJ1161" s="150">
        <v>5.6399999999999999E-2</v>
      </c>
      <c r="AK1161" s="79" t="s">
        <v>651</v>
      </c>
      <c r="AL1161" s="79" t="s">
        <v>652</v>
      </c>
      <c r="AM1161" s="144">
        <v>0</v>
      </c>
      <c r="AN1161" s="144">
        <v>0</v>
      </c>
      <c r="AO1161" s="144">
        <v>0</v>
      </c>
      <c r="AP1161" s="144">
        <v>0</v>
      </c>
      <c r="AQ1161" s="144">
        <v>0</v>
      </c>
      <c r="AR1161" s="144">
        <v>0</v>
      </c>
      <c r="AS1161" s="144">
        <v>0</v>
      </c>
      <c r="AT1161" s="144">
        <v>0</v>
      </c>
      <c r="AU1161" s="144">
        <v>0</v>
      </c>
      <c r="AV1161" s="144">
        <v>0</v>
      </c>
      <c r="AW1161" s="144">
        <v>0</v>
      </c>
      <c r="AX1161" s="144">
        <v>0</v>
      </c>
      <c r="AY1161" s="144">
        <v>0</v>
      </c>
      <c r="AZ1161" s="144">
        <v>0</v>
      </c>
      <c r="BA1161" s="22">
        <f t="shared" si="54"/>
        <v>0</v>
      </c>
      <c r="BB1161" s="22">
        <f t="shared" si="55"/>
        <v>0</v>
      </c>
      <c r="BC1161" s="22">
        <f t="shared" si="56"/>
        <v>0</v>
      </c>
    </row>
    <row r="1162" spans="1:55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8">
        <v>44553</v>
      </c>
      <c r="AF1162" s="148">
        <v>47475</v>
      </c>
      <c r="AG1162" s="149">
        <v>53100</v>
      </c>
      <c r="AH1162" s="83">
        <v>5.1472222222222221</v>
      </c>
      <c r="AI1162" s="83">
        <v>8</v>
      </c>
      <c r="AJ1162" s="150">
        <v>5.9299999999999999E-2</v>
      </c>
      <c r="AK1162" s="79" t="s">
        <v>651</v>
      </c>
      <c r="AL1162" s="79" t="s">
        <v>652</v>
      </c>
      <c r="AM1162" s="144">
        <v>0</v>
      </c>
      <c r="AN1162" s="144">
        <v>0</v>
      </c>
      <c r="AO1162" s="144">
        <v>0</v>
      </c>
      <c r="AP1162" s="144">
        <v>0</v>
      </c>
      <c r="AQ1162" s="144">
        <v>0</v>
      </c>
      <c r="AR1162" s="144">
        <v>0</v>
      </c>
      <c r="AS1162" s="144">
        <v>0</v>
      </c>
      <c r="AT1162" s="144">
        <v>0</v>
      </c>
      <c r="AU1162" s="144">
        <v>0</v>
      </c>
      <c r="AV1162" s="144">
        <v>0</v>
      </c>
      <c r="AW1162" s="144">
        <v>0</v>
      </c>
      <c r="AX1162" s="144">
        <v>0</v>
      </c>
      <c r="AY1162" s="144">
        <v>0</v>
      </c>
      <c r="AZ1162" s="144">
        <v>0</v>
      </c>
      <c r="BA1162" s="22">
        <f t="shared" si="54"/>
        <v>0</v>
      </c>
      <c r="BB1162" s="22">
        <f t="shared" si="55"/>
        <v>0</v>
      </c>
      <c r="BC1162" s="22">
        <f t="shared" si="56"/>
        <v>0</v>
      </c>
    </row>
    <row r="1163" spans="1:55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48">
        <v>44291</v>
      </c>
      <c r="AF1163" s="148">
        <v>45387</v>
      </c>
      <c r="AG1163" s="149">
        <v>1003784.45</v>
      </c>
      <c r="AH1163" s="83">
        <v>0</v>
      </c>
      <c r="AI1163" s="83">
        <v>0</v>
      </c>
      <c r="AJ1163" s="150">
        <v>6.1699999999999998E-2</v>
      </c>
      <c r="AK1163" s="79" t="s">
        <v>651</v>
      </c>
      <c r="AL1163" s="79" t="s">
        <v>652</v>
      </c>
      <c r="AM1163" s="144">
        <v>0</v>
      </c>
      <c r="AN1163" s="144">
        <v>0</v>
      </c>
      <c r="AO1163" s="144">
        <v>0</v>
      </c>
      <c r="AP1163" s="144">
        <v>0</v>
      </c>
      <c r="AQ1163" s="144">
        <v>0</v>
      </c>
      <c r="AR1163" s="144">
        <v>0</v>
      </c>
      <c r="AS1163" s="144">
        <v>0</v>
      </c>
      <c r="AT1163" s="144">
        <v>0</v>
      </c>
      <c r="AU1163" s="144">
        <v>0</v>
      </c>
      <c r="AV1163" s="144">
        <v>0</v>
      </c>
      <c r="AW1163" s="144">
        <v>0</v>
      </c>
      <c r="AX1163" s="144">
        <v>0</v>
      </c>
      <c r="AY1163" s="144">
        <v>0</v>
      </c>
      <c r="AZ1163" s="144">
        <v>0</v>
      </c>
      <c r="BA1163" s="22">
        <f t="shared" si="54"/>
        <v>0</v>
      </c>
      <c r="BB1163" s="22">
        <f t="shared" si="55"/>
        <v>0</v>
      </c>
      <c r="BC1163" s="22">
        <f t="shared" si="56"/>
        <v>0</v>
      </c>
    </row>
    <row r="1164" spans="1:55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148975</v>
      </c>
      <c r="X1164" s="77">
        <v>0</v>
      </c>
      <c r="Y1164" s="77">
        <v>0</v>
      </c>
      <c r="Z1164" s="77">
        <v>533.83000000000004</v>
      </c>
      <c r="AA1164" s="77">
        <v>0</v>
      </c>
      <c r="AB1164" s="77">
        <v>0</v>
      </c>
      <c r="AC1164" s="77">
        <v>0</v>
      </c>
      <c r="AD1164" s="77">
        <v>148975</v>
      </c>
      <c r="AE1164" s="148">
        <v>44558</v>
      </c>
      <c r="AF1164" s="148">
        <v>45654</v>
      </c>
      <c r="AG1164" s="149">
        <v>297950</v>
      </c>
      <c r="AH1164" s="83">
        <v>0.16111111111111112</v>
      </c>
      <c r="AI1164" s="83">
        <v>3</v>
      </c>
      <c r="AJ1164" s="150">
        <v>4.2999999999999997E-2</v>
      </c>
      <c r="AK1164" s="79" t="s">
        <v>651</v>
      </c>
      <c r="AL1164" s="79" t="s">
        <v>652</v>
      </c>
      <c r="AM1164" s="144">
        <v>0</v>
      </c>
      <c r="AN1164" s="144">
        <v>148975</v>
      </c>
      <c r="AO1164" s="144">
        <v>0</v>
      </c>
      <c r="AP1164" s="144">
        <v>0</v>
      </c>
      <c r="AQ1164" s="144">
        <v>0</v>
      </c>
      <c r="AR1164" s="144">
        <v>0</v>
      </c>
      <c r="AS1164" s="144">
        <v>0</v>
      </c>
      <c r="AT1164" s="144">
        <v>0</v>
      </c>
      <c r="AU1164" s="144">
        <v>0</v>
      </c>
      <c r="AV1164" s="144">
        <v>0</v>
      </c>
      <c r="AW1164" s="144">
        <v>0</v>
      </c>
      <c r="AX1164" s="144">
        <v>0</v>
      </c>
      <c r="AY1164" s="144">
        <v>0</v>
      </c>
      <c r="AZ1164" s="144">
        <v>0</v>
      </c>
      <c r="BA1164" s="22">
        <f t="shared" si="54"/>
        <v>148975</v>
      </c>
      <c r="BB1164" s="22">
        <f t="shared" si="55"/>
        <v>0</v>
      </c>
      <c r="BC1164" s="22">
        <f t="shared" si="56"/>
        <v>148975</v>
      </c>
    </row>
    <row r="1165" spans="1:55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8">
        <v>44558</v>
      </c>
      <c r="AF1165" s="148">
        <v>46019</v>
      </c>
      <c r="AG1165" s="149">
        <v>177295</v>
      </c>
      <c r="AH1165" s="83">
        <v>1.1611111111111112</v>
      </c>
      <c r="AI1165" s="83">
        <v>4</v>
      </c>
      <c r="AJ1165" s="150">
        <v>4.7100000000000003E-2</v>
      </c>
      <c r="AK1165" s="79" t="s">
        <v>651</v>
      </c>
      <c r="AL1165" s="79" t="s">
        <v>652</v>
      </c>
      <c r="AM1165" s="144">
        <v>0</v>
      </c>
      <c r="AN1165" s="144">
        <v>0</v>
      </c>
      <c r="AO1165" s="144">
        <v>0</v>
      </c>
      <c r="AP1165" s="144">
        <v>0</v>
      </c>
      <c r="AQ1165" s="144">
        <v>0</v>
      </c>
      <c r="AR1165" s="144">
        <v>0</v>
      </c>
      <c r="AS1165" s="144">
        <v>0</v>
      </c>
      <c r="AT1165" s="144">
        <v>88647.5</v>
      </c>
      <c r="AU1165" s="144">
        <v>0</v>
      </c>
      <c r="AV1165" s="144">
        <v>0</v>
      </c>
      <c r="AW1165" s="144">
        <v>0</v>
      </c>
      <c r="AX1165" s="144">
        <v>0</v>
      </c>
      <c r="AY1165" s="144">
        <v>0</v>
      </c>
      <c r="AZ1165" s="144">
        <v>88647.5</v>
      </c>
      <c r="BA1165" s="22">
        <f t="shared" si="54"/>
        <v>0</v>
      </c>
      <c r="BB1165" s="22">
        <f t="shared" si="55"/>
        <v>177295</v>
      </c>
      <c r="BC1165" s="22">
        <f t="shared" si="56"/>
        <v>177295</v>
      </c>
    </row>
    <row r="1166" spans="1:55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8">
        <v>44558</v>
      </c>
      <c r="AF1166" s="148">
        <v>46384</v>
      </c>
      <c r="AG1166" s="149">
        <v>751807.5</v>
      </c>
      <c r="AH1166" s="83">
        <v>2.161111111111111</v>
      </c>
      <c r="AI1166" s="83">
        <v>5</v>
      </c>
      <c r="AJ1166" s="150">
        <v>5.0700000000000002E-2</v>
      </c>
      <c r="AK1166" s="79" t="s">
        <v>651</v>
      </c>
      <c r="AL1166" s="79" t="s">
        <v>652</v>
      </c>
      <c r="AM1166" s="144">
        <v>0</v>
      </c>
      <c r="AN1166" s="144">
        <v>0</v>
      </c>
      <c r="AO1166" s="144">
        <v>0</v>
      </c>
      <c r="AP1166" s="144">
        <v>0</v>
      </c>
      <c r="AQ1166" s="144">
        <v>0</v>
      </c>
      <c r="AR1166" s="144">
        <v>0</v>
      </c>
      <c r="AS1166" s="144">
        <v>0</v>
      </c>
      <c r="AT1166" s="144">
        <v>0</v>
      </c>
      <c r="AU1166" s="144">
        <v>0</v>
      </c>
      <c r="AV1166" s="144">
        <v>0</v>
      </c>
      <c r="AW1166" s="144">
        <v>0</v>
      </c>
      <c r="AX1166" s="144">
        <v>0</v>
      </c>
      <c r="AY1166" s="144">
        <v>0</v>
      </c>
      <c r="AZ1166" s="144">
        <v>0</v>
      </c>
      <c r="BA1166" s="22">
        <f t="shared" si="54"/>
        <v>0</v>
      </c>
      <c r="BB1166" s="22">
        <f t="shared" si="55"/>
        <v>0</v>
      </c>
      <c r="BC1166" s="22">
        <f t="shared" si="56"/>
        <v>0</v>
      </c>
    </row>
    <row r="1167" spans="1:55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8">
        <v>44558</v>
      </c>
      <c r="AF1167" s="148">
        <v>46749</v>
      </c>
      <c r="AG1167" s="149">
        <v>1693447.5</v>
      </c>
      <c r="AH1167" s="83">
        <v>3.161111111111111</v>
      </c>
      <c r="AI1167" s="83">
        <v>6</v>
      </c>
      <c r="AJ1167" s="150">
        <v>5.3600000000000002E-2</v>
      </c>
      <c r="AK1167" s="79" t="s">
        <v>651</v>
      </c>
      <c r="AL1167" s="79" t="s">
        <v>652</v>
      </c>
      <c r="AM1167" s="144">
        <v>0</v>
      </c>
      <c r="AN1167" s="144">
        <v>0</v>
      </c>
      <c r="AO1167" s="144">
        <v>0</v>
      </c>
      <c r="AP1167" s="144">
        <v>0</v>
      </c>
      <c r="AQ1167" s="144">
        <v>0</v>
      </c>
      <c r="AR1167" s="144">
        <v>0</v>
      </c>
      <c r="AS1167" s="144">
        <v>0</v>
      </c>
      <c r="AT1167" s="144">
        <v>0</v>
      </c>
      <c r="AU1167" s="144">
        <v>0</v>
      </c>
      <c r="AV1167" s="144">
        <v>0</v>
      </c>
      <c r="AW1167" s="144">
        <v>0</v>
      </c>
      <c r="AX1167" s="144">
        <v>0</v>
      </c>
      <c r="AY1167" s="144">
        <v>0</v>
      </c>
      <c r="AZ1167" s="144">
        <v>0</v>
      </c>
      <c r="BA1167" s="22">
        <f t="shared" si="54"/>
        <v>0</v>
      </c>
      <c r="BB1167" s="22">
        <f t="shared" si="55"/>
        <v>0</v>
      </c>
      <c r="BC1167" s="22">
        <f t="shared" si="56"/>
        <v>0</v>
      </c>
    </row>
    <row r="1168" spans="1:55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8">
        <v>44558</v>
      </c>
      <c r="AF1168" s="148">
        <v>47115</v>
      </c>
      <c r="AG1168" s="149">
        <v>938247.5</v>
      </c>
      <c r="AH1168" s="83">
        <v>4.1611111111111114</v>
      </c>
      <c r="AI1168" s="83">
        <v>7</v>
      </c>
      <c r="AJ1168" s="150">
        <v>5.6399999999999999E-2</v>
      </c>
      <c r="AK1168" s="79" t="s">
        <v>651</v>
      </c>
      <c r="AL1168" s="79" t="s">
        <v>652</v>
      </c>
      <c r="AM1168" s="144">
        <v>0</v>
      </c>
      <c r="AN1168" s="144">
        <v>0</v>
      </c>
      <c r="AO1168" s="144">
        <v>0</v>
      </c>
      <c r="AP1168" s="144">
        <v>0</v>
      </c>
      <c r="AQ1168" s="144">
        <v>0</v>
      </c>
      <c r="AR1168" s="144">
        <v>0</v>
      </c>
      <c r="AS1168" s="144">
        <v>0</v>
      </c>
      <c r="AT1168" s="144">
        <v>0</v>
      </c>
      <c r="AU1168" s="144">
        <v>0</v>
      </c>
      <c r="AV1168" s="144">
        <v>0</v>
      </c>
      <c r="AW1168" s="144">
        <v>0</v>
      </c>
      <c r="AX1168" s="144">
        <v>0</v>
      </c>
      <c r="AY1168" s="144">
        <v>0</v>
      </c>
      <c r="AZ1168" s="144">
        <v>0</v>
      </c>
      <c r="BA1168" s="22">
        <f t="shared" si="54"/>
        <v>0</v>
      </c>
      <c r="BB1168" s="22">
        <f t="shared" si="55"/>
        <v>0</v>
      </c>
      <c r="BC1168" s="22">
        <f t="shared" si="56"/>
        <v>0</v>
      </c>
    </row>
    <row r="1169" spans="1:55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8">
        <v>44558</v>
      </c>
      <c r="AF1169" s="148">
        <v>47480</v>
      </c>
      <c r="AG1169" s="149">
        <v>857717.5</v>
      </c>
      <c r="AH1169" s="83">
        <v>5.1611111111111114</v>
      </c>
      <c r="AI1169" s="83">
        <v>8</v>
      </c>
      <c r="AJ1169" s="150">
        <v>5.9299999999999999E-2</v>
      </c>
      <c r="AK1169" s="79" t="s">
        <v>651</v>
      </c>
      <c r="AL1169" s="79" t="s">
        <v>652</v>
      </c>
      <c r="AM1169" s="144">
        <v>0</v>
      </c>
      <c r="AN1169" s="144">
        <v>0</v>
      </c>
      <c r="AO1169" s="144">
        <v>0</v>
      </c>
      <c r="AP1169" s="144">
        <v>0</v>
      </c>
      <c r="AQ1169" s="144">
        <v>0</v>
      </c>
      <c r="AR1169" s="144">
        <v>0</v>
      </c>
      <c r="AS1169" s="144">
        <v>0</v>
      </c>
      <c r="AT1169" s="144">
        <v>0</v>
      </c>
      <c r="AU1169" s="144">
        <v>0</v>
      </c>
      <c r="AV1169" s="144">
        <v>0</v>
      </c>
      <c r="AW1169" s="144">
        <v>0</v>
      </c>
      <c r="AX1169" s="144">
        <v>0</v>
      </c>
      <c r="AY1169" s="144">
        <v>0</v>
      </c>
      <c r="AZ1169" s="144">
        <v>0</v>
      </c>
      <c r="BA1169" s="22">
        <f t="shared" si="54"/>
        <v>0</v>
      </c>
      <c r="BB1169" s="22">
        <f t="shared" si="55"/>
        <v>0</v>
      </c>
      <c r="BC1169" s="22">
        <f t="shared" si="56"/>
        <v>0</v>
      </c>
    </row>
    <row r="1170" spans="1:55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8">
        <v>44558</v>
      </c>
      <c r="AF1170" s="148">
        <v>47845</v>
      </c>
      <c r="AG1170" s="149">
        <v>53100</v>
      </c>
      <c r="AH1170" s="83">
        <v>6.1611111111111114</v>
      </c>
      <c r="AI1170" s="83">
        <v>9</v>
      </c>
      <c r="AJ1170" s="150">
        <v>6.2100000000000002E-2</v>
      </c>
      <c r="AK1170" s="79" t="s">
        <v>651</v>
      </c>
      <c r="AL1170" s="79" t="s">
        <v>652</v>
      </c>
      <c r="AM1170" s="144">
        <v>0</v>
      </c>
      <c r="AN1170" s="144">
        <v>0</v>
      </c>
      <c r="AO1170" s="144">
        <v>0</v>
      </c>
      <c r="AP1170" s="144">
        <v>0</v>
      </c>
      <c r="AQ1170" s="144">
        <v>0</v>
      </c>
      <c r="AR1170" s="144">
        <v>0</v>
      </c>
      <c r="AS1170" s="144">
        <v>0</v>
      </c>
      <c r="AT1170" s="144">
        <v>0</v>
      </c>
      <c r="AU1170" s="144">
        <v>0</v>
      </c>
      <c r="AV1170" s="144">
        <v>0</v>
      </c>
      <c r="AW1170" s="144">
        <v>0</v>
      </c>
      <c r="AX1170" s="144">
        <v>0</v>
      </c>
      <c r="AY1170" s="144">
        <v>0</v>
      </c>
      <c r="AZ1170" s="144">
        <v>0</v>
      </c>
      <c r="BA1170" s="22">
        <f t="shared" si="54"/>
        <v>0</v>
      </c>
      <c r="BB1170" s="22">
        <f t="shared" si="55"/>
        <v>0</v>
      </c>
      <c r="BC1170" s="22">
        <f t="shared" si="56"/>
        <v>0</v>
      </c>
    </row>
    <row r="1171" spans="1:55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48">
        <v>44291</v>
      </c>
      <c r="AF1171" s="148">
        <v>45387</v>
      </c>
      <c r="AG1171" s="149">
        <v>492965.74</v>
      </c>
      <c r="AH1171" s="83">
        <v>0</v>
      </c>
      <c r="AI1171" s="83">
        <v>0</v>
      </c>
      <c r="AJ1171" s="150">
        <v>6.1699999999999998E-2</v>
      </c>
      <c r="AK1171" s="79" t="s">
        <v>651</v>
      </c>
      <c r="AL1171" s="79" t="s">
        <v>652</v>
      </c>
      <c r="AM1171" s="144">
        <v>0</v>
      </c>
      <c r="AN1171" s="144">
        <v>0</v>
      </c>
      <c r="AO1171" s="144">
        <v>0</v>
      </c>
      <c r="AP1171" s="144">
        <v>0</v>
      </c>
      <c r="AQ1171" s="144">
        <v>0</v>
      </c>
      <c r="AR1171" s="144">
        <v>0</v>
      </c>
      <c r="AS1171" s="144">
        <v>0</v>
      </c>
      <c r="AT1171" s="144">
        <v>0</v>
      </c>
      <c r="AU1171" s="144">
        <v>0</v>
      </c>
      <c r="AV1171" s="144">
        <v>0</v>
      </c>
      <c r="AW1171" s="144">
        <v>0</v>
      </c>
      <c r="AX1171" s="144">
        <v>0</v>
      </c>
      <c r="AY1171" s="144">
        <v>0</v>
      </c>
      <c r="AZ1171" s="144">
        <v>0</v>
      </c>
      <c r="BA1171" s="22">
        <f t="shared" si="54"/>
        <v>0</v>
      </c>
      <c r="BB1171" s="22">
        <f t="shared" si="55"/>
        <v>0</v>
      </c>
      <c r="BC1171" s="22">
        <f t="shared" si="56"/>
        <v>0</v>
      </c>
    </row>
    <row r="1172" spans="1:55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8">
        <v>44291</v>
      </c>
      <c r="AF1172" s="148">
        <v>45387</v>
      </c>
      <c r="AG1172" s="149">
        <v>640747.37</v>
      </c>
      <c r="AH1172" s="83">
        <v>0</v>
      </c>
      <c r="AI1172" s="83">
        <v>0</v>
      </c>
      <c r="AJ1172" s="150">
        <v>6.1699999999999998E-2</v>
      </c>
      <c r="AK1172" s="79" t="s">
        <v>651</v>
      </c>
      <c r="AL1172" s="79" t="s">
        <v>652</v>
      </c>
      <c r="AM1172" s="144">
        <v>0</v>
      </c>
      <c r="AN1172" s="144">
        <v>0</v>
      </c>
      <c r="AO1172" s="144">
        <v>0</v>
      </c>
      <c r="AP1172" s="144">
        <v>0</v>
      </c>
      <c r="AQ1172" s="144">
        <v>0</v>
      </c>
      <c r="AR1172" s="144">
        <v>0</v>
      </c>
      <c r="AS1172" s="144">
        <v>0</v>
      </c>
      <c r="AT1172" s="144">
        <v>0</v>
      </c>
      <c r="AU1172" s="144">
        <v>0</v>
      </c>
      <c r="AV1172" s="144">
        <v>0</v>
      </c>
      <c r="AW1172" s="144">
        <v>0</v>
      </c>
      <c r="AX1172" s="144">
        <v>0</v>
      </c>
      <c r="AY1172" s="144">
        <v>0</v>
      </c>
      <c r="AZ1172" s="144">
        <v>0</v>
      </c>
      <c r="BA1172" s="22">
        <f t="shared" si="54"/>
        <v>0</v>
      </c>
      <c r="BB1172" s="22">
        <f t="shared" si="55"/>
        <v>0</v>
      </c>
      <c r="BC1172" s="22">
        <f t="shared" si="56"/>
        <v>0</v>
      </c>
    </row>
    <row r="1173" spans="1:55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22790.77</v>
      </c>
      <c r="AA1173" s="77">
        <v>0</v>
      </c>
      <c r="AB1173" s="77">
        <v>0</v>
      </c>
      <c r="AC1173" s="77">
        <v>0</v>
      </c>
      <c r="AD1173" s="77">
        <v>639337.13</v>
      </c>
      <c r="AE1173" s="148">
        <v>44291</v>
      </c>
      <c r="AF1173" s="148">
        <v>46117</v>
      </c>
      <c r="AG1173" s="149">
        <v>639337.13</v>
      </c>
      <c r="AH1173" s="83">
        <v>1.4305555555555556</v>
      </c>
      <c r="AI1173" s="83">
        <v>5</v>
      </c>
      <c r="AJ1173" s="150">
        <v>7.1300000000000002E-2</v>
      </c>
      <c r="AK1173" s="79" t="s">
        <v>651</v>
      </c>
      <c r="AL1173" s="79" t="s">
        <v>652</v>
      </c>
      <c r="AM1173" s="144">
        <v>0</v>
      </c>
      <c r="AN1173" s="144">
        <v>0</v>
      </c>
      <c r="AO1173" s="144">
        <v>0</v>
      </c>
      <c r="AP1173" s="144">
        <v>0</v>
      </c>
      <c r="AQ1173" s="144">
        <v>0</v>
      </c>
      <c r="AR1173" s="144">
        <v>0</v>
      </c>
      <c r="AS1173" s="144">
        <v>0</v>
      </c>
      <c r="AT1173" s="144">
        <v>0</v>
      </c>
      <c r="AU1173" s="144">
        <v>0</v>
      </c>
      <c r="AV1173" s="144">
        <v>0</v>
      </c>
      <c r="AW1173" s="144">
        <v>0</v>
      </c>
      <c r="AX1173" s="144">
        <v>0</v>
      </c>
      <c r="AY1173" s="144">
        <v>0</v>
      </c>
      <c r="AZ1173" s="144">
        <v>0</v>
      </c>
      <c r="BA1173" s="22">
        <f t="shared" si="54"/>
        <v>0</v>
      </c>
      <c r="BB1173" s="22">
        <f t="shared" si="55"/>
        <v>0</v>
      </c>
      <c r="BC1173" s="22">
        <f t="shared" si="56"/>
        <v>0</v>
      </c>
    </row>
    <row r="1174" spans="1:55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48">
        <v>44291</v>
      </c>
      <c r="AF1174" s="148">
        <v>45387</v>
      </c>
      <c r="AG1174" s="149">
        <v>532313.19999999995</v>
      </c>
      <c r="AH1174" s="83">
        <v>0</v>
      </c>
      <c r="AI1174" s="83">
        <v>0</v>
      </c>
      <c r="AJ1174" s="150">
        <v>6.1699999999999998E-2</v>
      </c>
      <c r="AK1174" s="79" t="s">
        <v>651</v>
      </c>
      <c r="AL1174" s="79" t="s">
        <v>652</v>
      </c>
      <c r="AM1174" s="144">
        <v>0</v>
      </c>
      <c r="AN1174" s="144">
        <v>0</v>
      </c>
      <c r="AO1174" s="144">
        <v>0</v>
      </c>
      <c r="AP1174" s="144">
        <v>0</v>
      </c>
      <c r="AQ1174" s="144">
        <v>0</v>
      </c>
      <c r="AR1174" s="144">
        <v>0</v>
      </c>
      <c r="AS1174" s="144">
        <v>0</v>
      </c>
      <c r="AT1174" s="144">
        <v>0</v>
      </c>
      <c r="AU1174" s="144">
        <v>0</v>
      </c>
      <c r="AV1174" s="144">
        <v>0</v>
      </c>
      <c r="AW1174" s="144">
        <v>0</v>
      </c>
      <c r="AX1174" s="144">
        <v>0</v>
      </c>
      <c r="AY1174" s="144">
        <v>0</v>
      </c>
      <c r="AZ1174" s="144">
        <v>0</v>
      </c>
      <c r="BA1174" s="22">
        <f t="shared" si="54"/>
        <v>0</v>
      </c>
      <c r="BB1174" s="22">
        <f t="shared" si="55"/>
        <v>0</v>
      </c>
      <c r="BC1174" s="22">
        <f t="shared" si="56"/>
        <v>0</v>
      </c>
    </row>
    <row r="1175" spans="1:55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44179.03</v>
      </c>
      <c r="AA1175" s="77">
        <v>0</v>
      </c>
      <c r="AB1175" s="77">
        <v>0</v>
      </c>
      <c r="AC1175" s="77">
        <v>0</v>
      </c>
      <c r="AD1175" s="77">
        <v>1239330.45</v>
      </c>
      <c r="AE1175" s="148">
        <v>44291</v>
      </c>
      <c r="AF1175" s="148">
        <v>46117</v>
      </c>
      <c r="AG1175" s="149">
        <v>1239330.45</v>
      </c>
      <c r="AH1175" s="83">
        <v>1.4305555555555556</v>
      </c>
      <c r="AI1175" s="83">
        <v>5</v>
      </c>
      <c r="AJ1175" s="150">
        <v>7.1300000000000002E-2</v>
      </c>
      <c r="AK1175" s="79" t="s">
        <v>651</v>
      </c>
      <c r="AL1175" s="79" t="s">
        <v>652</v>
      </c>
      <c r="AM1175" s="144">
        <v>0</v>
      </c>
      <c r="AN1175" s="144">
        <v>0</v>
      </c>
      <c r="AO1175" s="144">
        <v>0</v>
      </c>
      <c r="AP1175" s="144">
        <v>0</v>
      </c>
      <c r="AQ1175" s="144">
        <v>0</v>
      </c>
      <c r="AR1175" s="144">
        <v>0</v>
      </c>
      <c r="AS1175" s="144">
        <v>0</v>
      </c>
      <c r="AT1175" s="144">
        <v>0</v>
      </c>
      <c r="AU1175" s="144">
        <v>0</v>
      </c>
      <c r="AV1175" s="144">
        <v>0</v>
      </c>
      <c r="AW1175" s="144">
        <v>0</v>
      </c>
      <c r="AX1175" s="144">
        <v>0</v>
      </c>
      <c r="AY1175" s="144">
        <v>0</v>
      </c>
      <c r="AZ1175" s="144">
        <v>0</v>
      </c>
      <c r="BA1175" s="22">
        <f t="shared" si="54"/>
        <v>0</v>
      </c>
      <c r="BB1175" s="22">
        <f t="shared" si="55"/>
        <v>0</v>
      </c>
      <c r="BC1175" s="22">
        <f t="shared" si="56"/>
        <v>0</v>
      </c>
    </row>
    <row r="1176" spans="1:55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5392.01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8">
        <v>44291</v>
      </c>
      <c r="AF1176" s="148">
        <v>46117</v>
      </c>
      <c r="AG1176" s="149">
        <v>151259.07999999999</v>
      </c>
      <c r="AH1176" s="83">
        <v>1.4305555555555556</v>
      </c>
      <c r="AI1176" s="83">
        <v>5</v>
      </c>
      <c r="AJ1176" s="150">
        <v>7.1300000000000002E-2</v>
      </c>
      <c r="AK1176" s="79" t="s">
        <v>651</v>
      </c>
      <c r="AL1176" s="79" t="s">
        <v>652</v>
      </c>
      <c r="AM1176" s="144">
        <v>0</v>
      </c>
      <c r="AN1176" s="144">
        <v>0</v>
      </c>
      <c r="AO1176" s="144">
        <v>0</v>
      </c>
      <c r="AP1176" s="144">
        <v>0</v>
      </c>
      <c r="AQ1176" s="144">
        <v>0</v>
      </c>
      <c r="AR1176" s="144">
        <v>0</v>
      </c>
      <c r="AS1176" s="144">
        <v>0</v>
      </c>
      <c r="AT1176" s="144">
        <v>0</v>
      </c>
      <c r="AU1176" s="144">
        <v>0</v>
      </c>
      <c r="AV1176" s="144">
        <v>0</v>
      </c>
      <c r="AW1176" s="144">
        <v>0</v>
      </c>
      <c r="AX1176" s="144">
        <v>0</v>
      </c>
      <c r="AY1176" s="144">
        <v>0</v>
      </c>
      <c r="AZ1176" s="144">
        <v>0</v>
      </c>
      <c r="BA1176" s="22">
        <f t="shared" si="54"/>
        <v>0</v>
      </c>
      <c r="BB1176" s="22">
        <f t="shared" si="55"/>
        <v>0</v>
      </c>
      <c r="BC1176" s="22">
        <f t="shared" si="56"/>
        <v>0</v>
      </c>
    </row>
    <row r="1177" spans="1:55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48">
        <v>44291</v>
      </c>
      <c r="AF1177" s="148">
        <v>45387</v>
      </c>
      <c r="AG1177" s="149">
        <v>309903.31</v>
      </c>
      <c r="AH1177" s="83">
        <v>0</v>
      </c>
      <c r="AI1177" s="83">
        <v>0</v>
      </c>
      <c r="AJ1177" s="150">
        <v>6.1699999999999998E-2</v>
      </c>
      <c r="AK1177" s="79" t="s">
        <v>651</v>
      </c>
      <c r="AL1177" s="79" t="s">
        <v>652</v>
      </c>
      <c r="AM1177" s="144">
        <v>0</v>
      </c>
      <c r="AN1177" s="144">
        <v>0</v>
      </c>
      <c r="AO1177" s="144">
        <v>0</v>
      </c>
      <c r="AP1177" s="144">
        <v>0</v>
      </c>
      <c r="AQ1177" s="144">
        <v>0</v>
      </c>
      <c r="AR1177" s="144">
        <v>0</v>
      </c>
      <c r="AS1177" s="144">
        <v>0</v>
      </c>
      <c r="AT1177" s="144">
        <v>0</v>
      </c>
      <c r="AU1177" s="144">
        <v>0</v>
      </c>
      <c r="AV1177" s="144">
        <v>0</v>
      </c>
      <c r="AW1177" s="144">
        <v>0</v>
      </c>
      <c r="AX1177" s="144">
        <v>0</v>
      </c>
      <c r="AY1177" s="144">
        <v>0</v>
      </c>
      <c r="AZ1177" s="144">
        <v>0</v>
      </c>
      <c r="BA1177" s="22">
        <f t="shared" si="54"/>
        <v>0</v>
      </c>
      <c r="BB1177" s="22">
        <f t="shared" si="55"/>
        <v>0</v>
      </c>
      <c r="BC1177" s="22">
        <f t="shared" si="56"/>
        <v>0</v>
      </c>
    </row>
    <row r="1178" spans="1:55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48">
        <v>44291</v>
      </c>
      <c r="AF1178" s="148">
        <v>45387</v>
      </c>
      <c r="AG1178" s="149">
        <v>24132.61</v>
      </c>
      <c r="AH1178" s="83">
        <v>0</v>
      </c>
      <c r="AI1178" s="83">
        <v>0</v>
      </c>
      <c r="AJ1178" s="150">
        <v>6.1699999999999998E-2</v>
      </c>
      <c r="AK1178" s="79" t="s">
        <v>651</v>
      </c>
      <c r="AL1178" s="79" t="s">
        <v>652</v>
      </c>
      <c r="AM1178" s="144">
        <v>0</v>
      </c>
      <c r="AN1178" s="144">
        <v>0</v>
      </c>
      <c r="AO1178" s="144">
        <v>0</v>
      </c>
      <c r="AP1178" s="144">
        <v>0</v>
      </c>
      <c r="AQ1178" s="144">
        <v>0</v>
      </c>
      <c r="AR1178" s="144">
        <v>0</v>
      </c>
      <c r="AS1178" s="144">
        <v>0</v>
      </c>
      <c r="AT1178" s="144">
        <v>0</v>
      </c>
      <c r="AU1178" s="144">
        <v>0</v>
      </c>
      <c r="AV1178" s="144">
        <v>0</v>
      </c>
      <c r="AW1178" s="144">
        <v>0</v>
      </c>
      <c r="AX1178" s="144">
        <v>0</v>
      </c>
      <c r="AY1178" s="144">
        <v>0</v>
      </c>
      <c r="AZ1178" s="144">
        <v>0</v>
      </c>
      <c r="BA1178" s="22">
        <f t="shared" si="54"/>
        <v>0</v>
      </c>
      <c r="BB1178" s="22">
        <f t="shared" si="55"/>
        <v>0</v>
      </c>
      <c r="BC1178" s="22">
        <f t="shared" si="56"/>
        <v>0</v>
      </c>
    </row>
    <row r="1179" spans="1:55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48">
        <v>44291</v>
      </c>
      <c r="AF1179" s="148">
        <v>45387</v>
      </c>
      <c r="AG1179" s="149">
        <v>311259.34999999998</v>
      </c>
      <c r="AH1179" s="83">
        <v>0</v>
      </c>
      <c r="AI1179" s="83">
        <v>0</v>
      </c>
      <c r="AJ1179" s="150">
        <v>6.1699999999999998E-2</v>
      </c>
      <c r="AK1179" s="79" t="s">
        <v>651</v>
      </c>
      <c r="AL1179" s="79" t="s">
        <v>652</v>
      </c>
      <c r="AM1179" s="144">
        <v>0</v>
      </c>
      <c r="AN1179" s="144">
        <v>0</v>
      </c>
      <c r="AO1179" s="144">
        <v>0</v>
      </c>
      <c r="AP1179" s="144">
        <v>0</v>
      </c>
      <c r="AQ1179" s="144">
        <v>0</v>
      </c>
      <c r="AR1179" s="144">
        <v>0</v>
      </c>
      <c r="AS1179" s="144">
        <v>0</v>
      </c>
      <c r="AT1179" s="144">
        <v>0</v>
      </c>
      <c r="AU1179" s="144">
        <v>0</v>
      </c>
      <c r="AV1179" s="144">
        <v>0</v>
      </c>
      <c r="AW1179" s="144">
        <v>0</v>
      </c>
      <c r="AX1179" s="144">
        <v>0</v>
      </c>
      <c r="AY1179" s="144">
        <v>0</v>
      </c>
      <c r="AZ1179" s="144">
        <v>0</v>
      </c>
      <c r="BA1179" s="22">
        <f t="shared" si="54"/>
        <v>0</v>
      </c>
      <c r="BB1179" s="22">
        <f t="shared" si="55"/>
        <v>0</v>
      </c>
      <c r="BC1179" s="22">
        <f t="shared" si="56"/>
        <v>0</v>
      </c>
    </row>
    <row r="1180" spans="1:55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48">
        <v>44291</v>
      </c>
      <c r="AF1180" s="148">
        <v>45387</v>
      </c>
      <c r="AG1180" s="149">
        <v>18986.419999999998</v>
      </c>
      <c r="AH1180" s="83">
        <v>0</v>
      </c>
      <c r="AI1180" s="83">
        <v>0</v>
      </c>
      <c r="AJ1180" s="150">
        <v>6.1699999999999998E-2</v>
      </c>
      <c r="AK1180" s="79" t="s">
        <v>651</v>
      </c>
      <c r="AL1180" s="79" t="s">
        <v>652</v>
      </c>
      <c r="AM1180" s="144">
        <v>0</v>
      </c>
      <c r="AN1180" s="144">
        <v>0</v>
      </c>
      <c r="AO1180" s="144">
        <v>0</v>
      </c>
      <c r="AP1180" s="144">
        <v>0</v>
      </c>
      <c r="AQ1180" s="144">
        <v>0</v>
      </c>
      <c r="AR1180" s="144">
        <v>0</v>
      </c>
      <c r="AS1180" s="144">
        <v>0</v>
      </c>
      <c r="AT1180" s="144">
        <v>0</v>
      </c>
      <c r="AU1180" s="144">
        <v>0</v>
      </c>
      <c r="AV1180" s="144">
        <v>0</v>
      </c>
      <c r="AW1180" s="144">
        <v>0</v>
      </c>
      <c r="AX1180" s="144">
        <v>0</v>
      </c>
      <c r="AY1180" s="144">
        <v>0</v>
      </c>
      <c r="AZ1180" s="144">
        <v>0</v>
      </c>
      <c r="BA1180" s="22">
        <f t="shared" si="54"/>
        <v>0</v>
      </c>
      <c r="BB1180" s="22">
        <f t="shared" si="55"/>
        <v>0</v>
      </c>
      <c r="BC1180" s="22">
        <f t="shared" si="56"/>
        <v>0</v>
      </c>
    </row>
    <row r="1181" spans="1:55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25730.29</v>
      </c>
      <c r="AA1181" s="77">
        <v>0</v>
      </c>
      <c r="AB1181" s="77">
        <v>0</v>
      </c>
      <c r="AC1181" s="77">
        <v>0</v>
      </c>
      <c r="AD1181" s="77">
        <v>721797.96</v>
      </c>
      <c r="AE1181" s="148">
        <v>44291</v>
      </c>
      <c r="AF1181" s="148">
        <v>46117</v>
      </c>
      <c r="AG1181" s="149">
        <v>721797.96</v>
      </c>
      <c r="AH1181" s="83">
        <v>1.4305555555555556</v>
      </c>
      <c r="AI1181" s="83">
        <v>5</v>
      </c>
      <c r="AJ1181" s="150">
        <v>7.1300000000000002E-2</v>
      </c>
      <c r="AK1181" s="79" t="s">
        <v>651</v>
      </c>
      <c r="AL1181" s="79" t="s">
        <v>652</v>
      </c>
      <c r="AM1181" s="144">
        <v>0</v>
      </c>
      <c r="AN1181" s="144">
        <v>0</v>
      </c>
      <c r="AO1181" s="144">
        <v>0</v>
      </c>
      <c r="AP1181" s="144">
        <v>0</v>
      </c>
      <c r="AQ1181" s="144">
        <v>0</v>
      </c>
      <c r="AR1181" s="144">
        <v>0</v>
      </c>
      <c r="AS1181" s="144">
        <v>0</v>
      </c>
      <c r="AT1181" s="144">
        <v>0</v>
      </c>
      <c r="AU1181" s="144">
        <v>0</v>
      </c>
      <c r="AV1181" s="144">
        <v>0</v>
      </c>
      <c r="AW1181" s="144">
        <v>0</v>
      </c>
      <c r="AX1181" s="144">
        <v>0</v>
      </c>
      <c r="AY1181" s="144">
        <v>0</v>
      </c>
      <c r="AZ1181" s="144">
        <v>0</v>
      </c>
      <c r="BA1181" s="22">
        <f t="shared" si="54"/>
        <v>0</v>
      </c>
      <c r="BB1181" s="22">
        <f t="shared" si="55"/>
        <v>0</v>
      </c>
      <c r="BC1181" s="22">
        <f t="shared" si="56"/>
        <v>0</v>
      </c>
    </row>
    <row r="1182" spans="1:55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2003.65</v>
      </c>
      <c r="AA1182" s="77">
        <v>0</v>
      </c>
      <c r="AB1182" s="77">
        <v>0</v>
      </c>
      <c r="AC1182" s="77">
        <v>0</v>
      </c>
      <c r="AD1182" s="77">
        <v>56207.43</v>
      </c>
      <c r="AE1182" s="148">
        <v>44291</v>
      </c>
      <c r="AF1182" s="148">
        <v>46117</v>
      </c>
      <c r="AG1182" s="149">
        <v>56207.43</v>
      </c>
      <c r="AH1182" s="83">
        <v>1.4305555555555556</v>
      </c>
      <c r="AI1182" s="83">
        <v>5</v>
      </c>
      <c r="AJ1182" s="150">
        <v>7.1300000000000002E-2</v>
      </c>
      <c r="AK1182" s="79" t="s">
        <v>651</v>
      </c>
      <c r="AL1182" s="79" t="s">
        <v>652</v>
      </c>
      <c r="AM1182" s="144">
        <v>0</v>
      </c>
      <c r="AN1182" s="144">
        <v>0</v>
      </c>
      <c r="AO1182" s="144">
        <v>0</v>
      </c>
      <c r="AP1182" s="144">
        <v>0</v>
      </c>
      <c r="AQ1182" s="144">
        <v>0</v>
      </c>
      <c r="AR1182" s="144">
        <v>0</v>
      </c>
      <c r="AS1182" s="144">
        <v>0</v>
      </c>
      <c r="AT1182" s="144">
        <v>0</v>
      </c>
      <c r="AU1182" s="144">
        <v>0</v>
      </c>
      <c r="AV1182" s="144">
        <v>0</v>
      </c>
      <c r="AW1182" s="144">
        <v>0</v>
      </c>
      <c r="AX1182" s="144">
        <v>0</v>
      </c>
      <c r="AY1182" s="144">
        <v>0</v>
      </c>
      <c r="AZ1182" s="144">
        <v>0</v>
      </c>
      <c r="BA1182" s="22">
        <f t="shared" si="54"/>
        <v>0</v>
      </c>
      <c r="BB1182" s="22">
        <f t="shared" si="55"/>
        <v>0</v>
      </c>
      <c r="BC1182" s="22">
        <f t="shared" si="56"/>
        <v>0</v>
      </c>
    </row>
    <row r="1183" spans="1:55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25842.880000000001</v>
      </c>
      <c r="AA1183" s="77">
        <v>0</v>
      </c>
      <c r="AB1183" s="77">
        <v>0</v>
      </c>
      <c r="AC1183" s="77">
        <v>0</v>
      </c>
      <c r="AD1183" s="77">
        <v>724956.36</v>
      </c>
      <c r="AE1183" s="148">
        <v>44291</v>
      </c>
      <c r="AF1183" s="148">
        <v>46117</v>
      </c>
      <c r="AG1183" s="149">
        <v>724956.36</v>
      </c>
      <c r="AH1183" s="83">
        <v>1.4305555555555556</v>
      </c>
      <c r="AI1183" s="83">
        <v>5</v>
      </c>
      <c r="AJ1183" s="150">
        <v>7.1300000000000002E-2</v>
      </c>
      <c r="AK1183" s="79" t="s">
        <v>651</v>
      </c>
      <c r="AL1183" s="79" t="s">
        <v>652</v>
      </c>
      <c r="AM1183" s="144">
        <v>0</v>
      </c>
      <c r="AN1183" s="144">
        <v>0</v>
      </c>
      <c r="AO1183" s="144">
        <v>0</v>
      </c>
      <c r="AP1183" s="144">
        <v>0</v>
      </c>
      <c r="AQ1183" s="144">
        <v>0</v>
      </c>
      <c r="AR1183" s="144">
        <v>0</v>
      </c>
      <c r="AS1183" s="144">
        <v>0</v>
      </c>
      <c r="AT1183" s="144">
        <v>0</v>
      </c>
      <c r="AU1183" s="144">
        <v>0</v>
      </c>
      <c r="AV1183" s="144">
        <v>0</v>
      </c>
      <c r="AW1183" s="144">
        <v>0</v>
      </c>
      <c r="AX1183" s="144">
        <v>0</v>
      </c>
      <c r="AY1183" s="144">
        <v>0</v>
      </c>
      <c r="AZ1183" s="144">
        <v>0</v>
      </c>
      <c r="BA1183" s="22">
        <f t="shared" si="54"/>
        <v>0</v>
      </c>
      <c r="BB1183" s="22">
        <f t="shared" si="55"/>
        <v>0</v>
      </c>
      <c r="BC1183" s="22">
        <f t="shared" si="56"/>
        <v>0</v>
      </c>
    </row>
    <row r="1184" spans="1:55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1576.42</v>
      </c>
      <c r="AA1184" s="77">
        <v>0</v>
      </c>
      <c r="AB1184" s="77">
        <v>0</v>
      </c>
      <c r="AC1184" s="77">
        <v>0</v>
      </c>
      <c r="AD1184" s="77">
        <v>44222.59</v>
      </c>
      <c r="AE1184" s="148">
        <v>44291</v>
      </c>
      <c r="AF1184" s="148">
        <v>46117</v>
      </c>
      <c r="AG1184" s="149">
        <v>44222.59</v>
      </c>
      <c r="AH1184" s="83">
        <v>1.4305555555555556</v>
      </c>
      <c r="AI1184" s="83">
        <v>5</v>
      </c>
      <c r="AJ1184" s="150">
        <v>7.1300000000000002E-2</v>
      </c>
      <c r="AK1184" s="79" t="s">
        <v>651</v>
      </c>
      <c r="AL1184" s="79" t="s">
        <v>652</v>
      </c>
      <c r="AM1184" s="144">
        <v>0</v>
      </c>
      <c r="AN1184" s="144">
        <v>0</v>
      </c>
      <c r="AO1184" s="144">
        <v>0</v>
      </c>
      <c r="AP1184" s="144">
        <v>0</v>
      </c>
      <c r="AQ1184" s="144">
        <v>0</v>
      </c>
      <c r="AR1184" s="144">
        <v>0</v>
      </c>
      <c r="AS1184" s="144">
        <v>0</v>
      </c>
      <c r="AT1184" s="144">
        <v>0</v>
      </c>
      <c r="AU1184" s="144">
        <v>0</v>
      </c>
      <c r="AV1184" s="144">
        <v>0</v>
      </c>
      <c r="AW1184" s="144">
        <v>0</v>
      </c>
      <c r="AX1184" s="144">
        <v>0</v>
      </c>
      <c r="AY1184" s="144">
        <v>0</v>
      </c>
      <c r="AZ1184" s="144">
        <v>0</v>
      </c>
      <c r="BA1184" s="22">
        <f t="shared" si="54"/>
        <v>0</v>
      </c>
      <c r="BB1184" s="22">
        <f t="shared" si="55"/>
        <v>0</v>
      </c>
      <c r="BC1184" s="22">
        <f t="shared" si="56"/>
        <v>0</v>
      </c>
    </row>
    <row r="1185" spans="1:55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48">
        <v>44291</v>
      </c>
      <c r="AF1185" s="148">
        <v>45387</v>
      </c>
      <c r="AG1185" s="149">
        <v>47859.87</v>
      </c>
      <c r="AH1185" s="83">
        <v>0</v>
      </c>
      <c r="AI1185" s="83">
        <v>0</v>
      </c>
      <c r="AJ1185" s="150">
        <v>6.1699999999999998E-2</v>
      </c>
      <c r="AK1185" s="79" t="s">
        <v>651</v>
      </c>
      <c r="AL1185" s="79" t="s">
        <v>652</v>
      </c>
      <c r="AM1185" s="144">
        <v>0</v>
      </c>
      <c r="AN1185" s="144">
        <v>0</v>
      </c>
      <c r="AO1185" s="144">
        <v>0</v>
      </c>
      <c r="AP1185" s="144">
        <v>0</v>
      </c>
      <c r="AQ1185" s="144">
        <v>0</v>
      </c>
      <c r="AR1185" s="144">
        <v>0</v>
      </c>
      <c r="AS1185" s="144">
        <v>0</v>
      </c>
      <c r="AT1185" s="144">
        <v>0</v>
      </c>
      <c r="AU1185" s="144">
        <v>0</v>
      </c>
      <c r="AV1185" s="144">
        <v>0</v>
      </c>
      <c r="AW1185" s="144">
        <v>0</v>
      </c>
      <c r="AX1185" s="144">
        <v>0</v>
      </c>
      <c r="AY1185" s="144">
        <v>0</v>
      </c>
      <c r="AZ1185" s="144">
        <v>0</v>
      </c>
      <c r="BA1185" s="22">
        <f t="shared" si="54"/>
        <v>0</v>
      </c>
      <c r="BB1185" s="22">
        <f t="shared" si="55"/>
        <v>0</v>
      </c>
      <c r="BC1185" s="22">
        <f t="shared" si="56"/>
        <v>0</v>
      </c>
    </row>
    <row r="1186" spans="1:55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3973.76</v>
      </c>
      <c r="AA1186" s="77">
        <v>0</v>
      </c>
      <c r="AB1186" s="77">
        <v>0</v>
      </c>
      <c r="AC1186" s="77">
        <v>0</v>
      </c>
      <c r="AD1186" s="77">
        <v>111473.73</v>
      </c>
      <c r="AE1186" s="148">
        <v>44291</v>
      </c>
      <c r="AF1186" s="148">
        <v>46117</v>
      </c>
      <c r="AG1186" s="149">
        <v>111473.73</v>
      </c>
      <c r="AH1186" s="83">
        <v>1.4305555555555556</v>
      </c>
      <c r="AI1186" s="83">
        <v>5</v>
      </c>
      <c r="AJ1186" s="150">
        <v>7.1300000000000002E-2</v>
      </c>
      <c r="AK1186" s="79" t="s">
        <v>651</v>
      </c>
      <c r="AL1186" s="79" t="s">
        <v>652</v>
      </c>
      <c r="AM1186" s="144">
        <v>0</v>
      </c>
      <c r="AN1186" s="144">
        <v>0</v>
      </c>
      <c r="AO1186" s="144">
        <v>0</v>
      </c>
      <c r="AP1186" s="144">
        <v>0</v>
      </c>
      <c r="AQ1186" s="144">
        <v>0</v>
      </c>
      <c r="AR1186" s="144">
        <v>0</v>
      </c>
      <c r="AS1186" s="144">
        <v>0</v>
      </c>
      <c r="AT1186" s="144">
        <v>0</v>
      </c>
      <c r="AU1186" s="144">
        <v>0</v>
      </c>
      <c r="AV1186" s="144">
        <v>0</v>
      </c>
      <c r="AW1186" s="144">
        <v>0</v>
      </c>
      <c r="AX1186" s="144">
        <v>0</v>
      </c>
      <c r="AY1186" s="144">
        <v>0</v>
      </c>
      <c r="AZ1186" s="144">
        <v>0</v>
      </c>
      <c r="BA1186" s="22">
        <f t="shared" si="54"/>
        <v>0</v>
      </c>
      <c r="BB1186" s="22">
        <f t="shared" si="55"/>
        <v>0</v>
      </c>
      <c r="BC1186" s="22">
        <f t="shared" si="56"/>
        <v>0</v>
      </c>
    </row>
    <row r="1187" spans="1:55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48">
        <v>44291</v>
      </c>
      <c r="AF1187" s="148">
        <v>45387</v>
      </c>
      <c r="AG1187" s="149">
        <v>64317.49</v>
      </c>
      <c r="AH1187" s="83">
        <v>0</v>
      </c>
      <c r="AI1187" s="83">
        <v>0</v>
      </c>
      <c r="AJ1187" s="150">
        <v>6.1699999999999998E-2</v>
      </c>
      <c r="AK1187" s="79" t="s">
        <v>651</v>
      </c>
      <c r="AL1187" s="79" t="s">
        <v>652</v>
      </c>
      <c r="AM1187" s="144">
        <v>0</v>
      </c>
      <c r="AN1187" s="144">
        <v>0</v>
      </c>
      <c r="AO1187" s="144">
        <v>0</v>
      </c>
      <c r="AP1187" s="144">
        <v>0</v>
      </c>
      <c r="AQ1187" s="144">
        <v>0</v>
      </c>
      <c r="AR1187" s="144">
        <v>0</v>
      </c>
      <c r="AS1187" s="144">
        <v>0</v>
      </c>
      <c r="AT1187" s="144">
        <v>0</v>
      </c>
      <c r="AU1187" s="144">
        <v>0</v>
      </c>
      <c r="AV1187" s="144">
        <v>0</v>
      </c>
      <c r="AW1187" s="144">
        <v>0</v>
      </c>
      <c r="AX1187" s="144">
        <v>0</v>
      </c>
      <c r="AY1187" s="144">
        <v>0</v>
      </c>
      <c r="AZ1187" s="144">
        <v>0</v>
      </c>
      <c r="BA1187" s="22">
        <f t="shared" si="54"/>
        <v>0</v>
      </c>
      <c r="BB1187" s="22">
        <f t="shared" si="55"/>
        <v>0</v>
      </c>
      <c r="BC1187" s="22">
        <f t="shared" si="56"/>
        <v>0</v>
      </c>
    </row>
    <row r="1188" spans="1:55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48">
        <v>44291</v>
      </c>
      <c r="AF1188" s="148">
        <v>45387</v>
      </c>
      <c r="AG1188" s="149">
        <v>37441.18</v>
      </c>
      <c r="AH1188" s="83">
        <v>0</v>
      </c>
      <c r="AI1188" s="83">
        <v>0</v>
      </c>
      <c r="AJ1188" s="150">
        <v>6.1699999999999998E-2</v>
      </c>
      <c r="AK1188" s="79" t="s">
        <v>651</v>
      </c>
      <c r="AL1188" s="79" t="s">
        <v>652</v>
      </c>
      <c r="AM1188" s="144">
        <v>0</v>
      </c>
      <c r="AN1188" s="144">
        <v>0</v>
      </c>
      <c r="AO1188" s="144">
        <v>0</v>
      </c>
      <c r="AP1188" s="144">
        <v>0</v>
      </c>
      <c r="AQ1188" s="144">
        <v>0</v>
      </c>
      <c r="AR1188" s="144">
        <v>0</v>
      </c>
      <c r="AS1188" s="144">
        <v>0</v>
      </c>
      <c r="AT1188" s="144">
        <v>0</v>
      </c>
      <c r="AU1188" s="144">
        <v>0</v>
      </c>
      <c r="AV1188" s="144">
        <v>0</v>
      </c>
      <c r="AW1188" s="144">
        <v>0</v>
      </c>
      <c r="AX1188" s="144">
        <v>0</v>
      </c>
      <c r="AY1188" s="144">
        <v>0</v>
      </c>
      <c r="AZ1188" s="144">
        <v>0</v>
      </c>
      <c r="BA1188" s="22">
        <f t="shared" si="54"/>
        <v>0</v>
      </c>
      <c r="BB1188" s="22">
        <f t="shared" si="55"/>
        <v>0</v>
      </c>
      <c r="BC1188" s="22">
        <f t="shared" si="56"/>
        <v>0</v>
      </c>
    </row>
    <row r="1189" spans="1:55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3108.71</v>
      </c>
      <c r="AA1189" s="77">
        <v>0</v>
      </c>
      <c r="AB1189" s="77">
        <v>0</v>
      </c>
      <c r="AC1189" s="77">
        <v>0</v>
      </c>
      <c r="AD1189" s="77">
        <v>87206.83</v>
      </c>
      <c r="AE1189" s="148">
        <v>44291</v>
      </c>
      <c r="AF1189" s="148">
        <v>46117</v>
      </c>
      <c r="AG1189" s="149">
        <v>87206.83</v>
      </c>
      <c r="AH1189" s="83">
        <v>1.4305555555555556</v>
      </c>
      <c r="AI1189" s="83">
        <v>5</v>
      </c>
      <c r="AJ1189" s="150">
        <v>7.1300000000000002E-2</v>
      </c>
      <c r="AK1189" s="79" t="s">
        <v>651</v>
      </c>
      <c r="AL1189" s="79" t="s">
        <v>652</v>
      </c>
      <c r="AM1189" s="144">
        <v>0</v>
      </c>
      <c r="AN1189" s="144">
        <v>0</v>
      </c>
      <c r="AO1189" s="144">
        <v>0</v>
      </c>
      <c r="AP1189" s="144">
        <v>0</v>
      </c>
      <c r="AQ1189" s="144">
        <v>0</v>
      </c>
      <c r="AR1189" s="144">
        <v>0</v>
      </c>
      <c r="AS1189" s="144">
        <v>0</v>
      </c>
      <c r="AT1189" s="144">
        <v>0</v>
      </c>
      <c r="AU1189" s="144">
        <v>0</v>
      </c>
      <c r="AV1189" s="144">
        <v>0</v>
      </c>
      <c r="AW1189" s="144">
        <v>0</v>
      </c>
      <c r="AX1189" s="144">
        <v>0</v>
      </c>
      <c r="AY1189" s="144">
        <v>0</v>
      </c>
      <c r="AZ1189" s="144">
        <v>0</v>
      </c>
      <c r="BA1189" s="22">
        <f t="shared" si="54"/>
        <v>0</v>
      </c>
      <c r="BB1189" s="22">
        <f t="shared" si="55"/>
        <v>0</v>
      </c>
      <c r="BC1189" s="22">
        <f t="shared" si="56"/>
        <v>0</v>
      </c>
    </row>
    <row r="1190" spans="1:55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48">
        <v>44291</v>
      </c>
      <c r="AF1190" s="148">
        <v>45387</v>
      </c>
      <c r="AG1190" s="149">
        <v>64942.96</v>
      </c>
      <c r="AH1190" s="83">
        <v>0</v>
      </c>
      <c r="AI1190" s="83">
        <v>0</v>
      </c>
      <c r="AJ1190" s="150">
        <v>6.1699999999999998E-2</v>
      </c>
      <c r="AK1190" s="79" t="s">
        <v>651</v>
      </c>
      <c r="AL1190" s="79" t="s">
        <v>652</v>
      </c>
      <c r="AM1190" s="144">
        <v>0</v>
      </c>
      <c r="AN1190" s="144">
        <v>0</v>
      </c>
      <c r="AO1190" s="144">
        <v>0</v>
      </c>
      <c r="AP1190" s="144">
        <v>0</v>
      </c>
      <c r="AQ1190" s="144">
        <v>0</v>
      </c>
      <c r="AR1190" s="144">
        <v>0</v>
      </c>
      <c r="AS1190" s="144">
        <v>0</v>
      </c>
      <c r="AT1190" s="144">
        <v>0</v>
      </c>
      <c r="AU1190" s="144">
        <v>0</v>
      </c>
      <c r="AV1190" s="144">
        <v>0</v>
      </c>
      <c r="AW1190" s="144">
        <v>0</v>
      </c>
      <c r="AX1190" s="144">
        <v>0</v>
      </c>
      <c r="AY1190" s="144">
        <v>0</v>
      </c>
      <c r="AZ1190" s="144">
        <v>0</v>
      </c>
      <c r="BA1190" s="22">
        <f t="shared" si="54"/>
        <v>0</v>
      </c>
      <c r="BB1190" s="22">
        <f t="shared" si="55"/>
        <v>0</v>
      </c>
      <c r="BC1190" s="22">
        <f t="shared" si="56"/>
        <v>0</v>
      </c>
    </row>
    <row r="1191" spans="1:55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5340.08</v>
      </c>
      <c r="AA1191" s="77">
        <v>0</v>
      </c>
      <c r="AB1191" s="77">
        <v>0</v>
      </c>
      <c r="AC1191" s="77">
        <v>0</v>
      </c>
      <c r="AD1191" s="77">
        <v>149802.44</v>
      </c>
      <c r="AE1191" s="148">
        <v>44291</v>
      </c>
      <c r="AF1191" s="148">
        <v>46117</v>
      </c>
      <c r="AG1191" s="149">
        <v>149802.44</v>
      </c>
      <c r="AH1191" s="83">
        <v>1.4305555555555556</v>
      </c>
      <c r="AI1191" s="83">
        <v>5</v>
      </c>
      <c r="AJ1191" s="150">
        <v>7.1300000000000002E-2</v>
      </c>
      <c r="AK1191" s="79" t="s">
        <v>651</v>
      </c>
      <c r="AL1191" s="79" t="s">
        <v>652</v>
      </c>
      <c r="AM1191" s="144">
        <v>0</v>
      </c>
      <c r="AN1191" s="144">
        <v>0</v>
      </c>
      <c r="AO1191" s="144">
        <v>0</v>
      </c>
      <c r="AP1191" s="144">
        <v>0</v>
      </c>
      <c r="AQ1191" s="144">
        <v>0</v>
      </c>
      <c r="AR1191" s="144">
        <v>0</v>
      </c>
      <c r="AS1191" s="144">
        <v>0</v>
      </c>
      <c r="AT1191" s="144">
        <v>0</v>
      </c>
      <c r="AU1191" s="144">
        <v>0</v>
      </c>
      <c r="AV1191" s="144">
        <v>0</v>
      </c>
      <c r="AW1191" s="144">
        <v>0</v>
      </c>
      <c r="AX1191" s="144">
        <v>0</v>
      </c>
      <c r="AY1191" s="144">
        <v>0</v>
      </c>
      <c r="AZ1191" s="144">
        <v>0</v>
      </c>
      <c r="BA1191" s="22">
        <f t="shared" si="54"/>
        <v>0</v>
      </c>
      <c r="BB1191" s="22">
        <f t="shared" si="55"/>
        <v>0</v>
      </c>
      <c r="BC1191" s="22">
        <f t="shared" si="56"/>
        <v>0</v>
      </c>
    </row>
    <row r="1192" spans="1:55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73846.960000000006</v>
      </c>
      <c r="AA1192" s="77">
        <v>0</v>
      </c>
      <c r="AB1192" s="77">
        <v>0</v>
      </c>
      <c r="AC1192" s="77">
        <v>0</v>
      </c>
      <c r="AD1192" s="77">
        <v>2071588.69</v>
      </c>
      <c r="AE1192" s="148">
        <v>44291</v>
      </c>
      <c r="AF1192" s="148">
        <v>46117</v>
      </c>
      <c r="AG1192" s="149">
        <v>2071588.69</v>
      </c>
      <c r="AH1192" s="83">
        <v>1.4305555555555556</v>
      </c>
      <c r="AI1192" s="83">
        <v>5</v>
      </c>
      <c r="AJ1192" s="150">
        <v>7.1300000000000002E-2</v>
      </c>
      <c r="AK1192" s="79" t="s">
        <v>651</v>
      </c>
      <c r="AL1192" s="79" t="s">
        <v>652</v>
      </c>
      <c r="AM1192" s="144">
        <v>0</v>
      </c>
      <c r="AN1192" s="144">
        <v>0</v>
      </c>
      <c r="AO1192" s="144">
        <v>0</v>
      </c>
      <c r="AP1192" s="144">
        <v>0</v>
      </c>
      <c r="AQ1192" s="144">
        <v>0</v>
      </c>
      <c r="AR1192" s="144">
        <v>0</v>
      </c>
      <c r="AS1192" s="144">
        <v>0</v>
      </c>
      <c r="AT1192" s="144">
        <v>0</v>
      </c>
      <c r="AU1192" s="144">
        <v>0</v>
      </c>
      <c r="AV1192" s="144">
        <v>0</v>
      </c>
      <c r="AW1192" s="144">
        <v>0</v>
      </c>
      <c r="AX1192" s="144">
        <v>0</v>
      </c>
      <c r="AY1192" s="144">
        <v>0</v>
      </c>
      <c r="AZ1192" s="144">
        <v>0</v>
      </c>
      <c r="BA1192" s="22">
        <f t="shared" si="54"/>
        <v>0</v>
      </c>
      <c r="BB1192" s="22">
        <f t="shared" si="55"/>
        <v>0</v>
      </c>
      <c r="BC1192" s="22">
        <f t="shared" si="56"/>
        <v>0</v>
      </c>
    </row>
    <row r="1193" spans="1:55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48">
        <v>44291</v>
      </c>
      <c r="AF1193" s="148">
        <v>45387</v>
      </c>
      <c r="AG1193" s="149">
        <v>49287.66</v>
      </c>
      <c r="AH1193" s="83">
        <v>0</v>
      </c>
      <c r="AI1193" s="83">
        <v>0</v>
      </c>
      <c r="AJ1193" s="150">
        <v>6.1699999999999998E-2</v>
      </c>
      <c r="AK1193" s="79" t="s">
        <v>651</v>
      </c>
      <c r="AL1193" s="79" t="s">
        <v>652</v>
      </c>
      <c r="AM1193" s="144">
        <v>0</v>
      </c>
      <c r="AN1193" s="144">
        <v>0</v>
      </c>
      <c r="AO1193" s="144">
        <v>0</v>
      </c>
      <c r="AP1193" s="144">
        <v>0</v>
      </c>
      <c r="AQ1193" s="144">
        <v>0</v>
      </c>
      <c r="AR1193" s="144">
        <v>0</v>
      </c>
      <c r="AS1193" s="144">
        <v>0</v>
      </c>
      <c r="AT1193" s="144">
        <v>0</v>
      </c>
      <c r="AU1193" s="144">
        <v>0</v>
      </c>
      <c r="AV1193" s="144">
        <v>0</v>
      </c>
      <c r="AW1193" s="144">
        <v>0</v>
      </c>
      <c r="AX1193" s="144">
        <v>0</v>
      </c>
      <c r="AY1193" s="144">
        <v>0</v>
      </c>
      <c r="AZ1193" s="144">
        <v>0</v>
      </c>
      <c r="BA1193" s="22">
        <f t="shared" si="54"/>
        <v>0</v>
      </c>
      <c r="BB1193" s="22">
        <f t="shared" si="55"/>
        <v>0</v>
      </c>
      <c r="BC1193" s="22">
        <f t="shared" si="56"/>
        <v>0</v>
      </c>
    </row>
    <row r="1194" spans="1:55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287.33</v>
      </c>
      <c r="AA1194" s="77">
        <v>0</v>
      </c>
      <c r="AB1194" s="77">
        <v>0</v>
      </c>
      <c r="AC1194" s="77">
        <v>0</v>
      </c>
      <c r="AD1194" s="77">
        <v>8060.18</v>
      </c>
      <c r="AE1194" s="148">
        <v>44291</v>
      </c>
      <c r="AF1194" s="148">
        <v>46117</v>
      </c>
      <c r="AG1194" s="149">
        <v>8060.18</v>
      </c>
      <c r="AH1194" s="83">
        <v>1.4305555555555556</v>
      </c>
      <c r="AI1194" s="83">
        <v>5</v>
      </c>
      <c r="AJ1194" s="150">
        <v>7.1300000000000002E-2</v>
      </c>
      <c r="AK1194" s="79" t="s">
        <v>651</v>
      </c>
      <c r="AL1194" s="79" t="s">
        <v>652</v>
      </c>
      <c r="AM1194" s="144">
        <v>0</v>
      </c>
      <c r="AN1194" s="144">
        <v>0</v>
      </c>
      <c r="AO1194" s="144">
        <v>0</v>
      </c>
      <c r="AP1194" s="144">
        <v>0</v>
      </c>
      <c r="AQ1194" s="144">
        <v>0</v>
      </c>
      <c r="AR1194" s="144">
        <v>0</v>
      </c>
      <c r="AS1194" s="144">
        <v>0</v>
      </c>
      <c r="AT1194" s="144">
        <v>0</v>
      </c>
      <c r="AU1194" s="144">
        <v>0</v>
      </c>
      <c r="AV1194" s="144">
        <v>0</v>
      </c>
      <c r="AW1194" s="144">
        <v>0</v>
      </c>
      <c r="AX1194" s="144">
        <v>0</v>
      </c>
      <c r="AY1194" s="144">
        <v>0</v>
      </c>
      <c r="AZ1194" s="144">
        <v>0</v>
      </c>
      <c r="BA1194" s="22">
        <f t="shared" si="54"/>
        <v>0</v>
      </c>
      <c r="BB1194" s="22">
        <f t="shared" si="55"/>
        <v>0</v>
      </c>
      <c r="BC1194" s="22">
        <f t="shared" si="56"/>
        <v>0</v>
      </c>
    </row>
    <row r="1195" spans="1:55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48">
        <v>44291</v>
      </c>
      <c r="AF1195" s="148">
        <v>45387</v>
      </c>
      <c r="AG1195" s="149">
        <v>79722.240000000005</v>
      </c>
      <c r="AH1195" s="83">
        <v>0</v>
      </c>
      <c r="AI1195" s="83">
        <v>0</v>
      </c>
      <c r="AJ1195" s="150">
        <v>6.1699999999999998E-2</v>
      </c>
      <c r="AK1195" s="79" t="s">
        <v>651</v>
      </c>
      <c r="AL1195" s="79" t="s">
        <v>652</v>
      </c>
      <c r="AM1195" s="144">
        <v>0</v>
      </c>
      <c r="AN1195" s="144">
        <v>0</v>
      </c>
      <c r="AO1195" s="144">
        <v>0</v>
      </c>
      <c r="AP1195" s="144">
        <v>0</v>
      </c>
      <c r="AQ1195" s="144">
        <v>0</v>
      </c>
      <c r="AR1195" s="144">
        <v>0</v>
      </c>
      <c r="AS1195" s="144">
        <v>0</v>
      </c>
      <c r="AT1195" s="144">
        <v>0</v>
      </c>
      <c r="AU1195" s="144">
        <v>0</v>
      </c>
      <c r="AV1195" s="144">
        <v>0</v>
      </c>
      <c r="AW1195" s="144">
        <v>0</v>
      </c>
      <c r="AX1195" s="144">
        <v>0</v>
      </c>
      <c r="AY1195" s="144">
        <v>0</v>
      </c>
      <c r="AZ1195" s="144">
        <v>0</v>
      </c>
      <c r="BA1195" s="22">
        <f t="shared" si="54"/>
        <v>0</v>
      </c>
      <c r="BB1195" s="22">
        <f t="shared" si="55"/>
        <v>0</v>
      </c>
      <c r="BC1195" s="22">
        <f t="shared" si="56"/>
        <v>0</v>
      </c>
    </row>
    <row r="1196" spans="1:55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48">
        <v>44291</v>
      </c>
      <c r="AF1196" s="148">
        <v>45387</v>
      </c>
      <c r="AG1196" s="149">
        <v>12837830.16</v>
      </c>
      <c r="AH1196" s="83">
        <v>0</v>
      </c>
      <c r="AI1196" s="83">
        <v>0</v>
      </c>
      <c r="AJ1196" s="150">
        <v>6.1699999999999998E-2</v>
      </c>
      <c r="AK1196" s="79" t="s">
        <v>651</v>
      </c>
      <c r="AL1196" s="79" t="s">
        <v>652</v>
      </c>
      <c r="AM1196" s="144">
        <v>0</v>
      </c>
      <c r="AN1196" s="144">
        <v>0</v>
      </c>
      <c r="AO1196" s="144">
        <v>0</v>
      </c>
      <c r="AP1196" s="144">
        <v>0</v>
      </c>
      <c r="AQ1196" s="144">
        <v>0</v>
      </c>
      <c r="AR1196" s="144">
        <v>0</v>
      </c>
      <c r="AS1196" s="144">
        <v>0</v>
      </c>
      <c r="AT1196" s="144">
        <v>0</v>
      </c>
      <c r="AU1196" s="144">
        <v>0</v>
      </c>
      <c r="AV1196" s="144">
        <v>0</v>
      </c>
      <c r="AW1196" s="144">
        <v>0</v>
      </c>
      <c r="AX1196" s="144">
        <v>0</v>
      </c>
      <c r="AY1196" s="144">
        <v>0</v>
      </c>
      <c r="AZ1196" s="144">
        <v>0</v>
      </c>
      <c r="BA1196" s="22">
        <f t="shared" si="54"/>
        <v>0</v>
      </c>
      <c r="BB1196" s="22">
        <f t="shared" si="55"/>
        <v>0</v>
      </c>
      <c r="BC1196" s="22">
        <f t="shared" si="56"/>
        <v>0</v>
      </c>
    </row>
    <row r="1197" spans="1:55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74524.63</v>
      </c>
      <c r="AA1197" s="77">
        <v>0</v>
      </c>
      <c r="AB1197" s="77">
        <v>0</v>
      </c>
      <c r="AC1197" s="77">
        <v>0</v>
      </c>
      <c r="AD1197" s="77">
        <v>2090599</v>
      </c>
      <c r="AE1197" s="148">
        <v>44291</v>
      </c>
      <c r="AF1197" s="148">
        <v>46117</v>
      </c>
      <c r="AG1197" s="149">
        <v>2090599</v>
      </c>
      <c r="AH1197" s="83">
        <v>1.4305555555555556</v>
      </c>
      <c r="AI1197" s="83">
        <v>5</v>
      </c>
      <c r="AJ1197" s="150">
        <v>7.1300000000000002E-2</v>
      </c>
      <c r="AK1197" s="79" t="s">
        <v>651</v>
      </c>
      <c r="AL1197" s="79" t="s">
        <v>652</v>
      </c>
      <c r="AM1197" s="144">
        <v>0</v>
      </c>
      <c r="AN1197" s="144">
        <v>0</v>
      </c>
      <c r="AO1197" s="144">
        <v>0</v>
      </c>
      <c r="AP1197" s="144">
        <v>0</v>
      </c>
      <c r="AQ1197" s="144">
        <v>0</v>
      </c>
      <c r="AR1197" s="144">
        <v>0</v>
      </c>
      <c r="AS1197" s="144">
        <v>0</v>
      </c>
      <c r="AT1197" s="144">
        <v>0</v>
      </c>
      <c r="AU1197" s="144">
        <v>0</v>
      </c>
      <c r="AV1197" s="144">
        <v>0</v>
      </c>
      <c r="AW1197" s="144">
        <v>0</v>
      </c>
      <c r="AX1197" s="144">
        <v>0</v>
      </c>
      <c r="AY1197" s="144">
        <v>0</v>
      </c>
      <c r="AZ1197" s="144">
        <v>0</v>
      </c>
      <c r="BA1197" s="22">
        <f t="shared" si="54"/>
        <v>0</v>
      </c>
      <c r="BB1197" s="22">
        <f t="shared" si="55"/>
        <v>0</v>
      </c>
      <c r="BC1197" s="22">
        <f t="shared" si="56"/>
        <v>0</v>
      </c>
    </row>
    <row r="1198" spans="1:55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48">
        <v>44291</v>
      </c>
      <c r="AF1198" s="148">
        <v>45387</v>
      </c>
      <c r="AG1198" s="151">
        <v>426622.6</v>
      </c>
      <c r="AH1198" s="83">
        <v>0</v>
      </c>
      <c r="AI1198" s="83">
        <v>0</v>
      </c>
      <c r="AJ1198" s="150">
        <v>6.1699999999999998E-2</v>
      </c>
      <c r="AK1198" s="79" t="s">
        <v>651</v>
      </c>
      <c r="AL1198" s="79" t="s">
        <v>652</v>
      </c>
      <c r="AM1198" s="144">
        <v>0</v>
      </c>
      <c r="AN1198" s="144">
        <v>0</v>
      </c>
      <c r="AO1198" s="144">
        <v>0</v>
      </c>
      <c r="AP1198" s="144">
        <v>0</v>
      </c>
      <c r="AQ1198" s="144">
        <v>0</v>
      </c>
      <c r="AR1198" s="144">
        <v>0</v>
      </c>
      <c r="AS1198" s="144">
        <v>0</v>
      </c>
      <c r="AT1198" s="144">
        <v>0</v>
      </c>
      <c r="AU1198" s="144">
        <v>0</v>
      </c>
      <c r="AV1198" s="144">
        <v>0</v>
      </c>
      <c r="AW1198" s="144">
        <v>0</v>
      </c>
      <c r="AX1198" s="144">
        <v>0</v>
      </c>
      <c r="AY1198" s="144">
        <v>0</v>
      </c>
      <c r="AZ1198" s="144">
        <v>0</v>
      </c>
      <c r="BA1198" s="22">
        <f t="shared" si="54"/>
        <v>0</v>
      </c>
      <c r="BB1198" s="22">
        <f t="shared" si="55"/>
        <v>0</v>
      </c>
      <c r="BC1198" s="22">
        <f t="shared" si="56"/>
        <v>0</v>
      </c>
    </row>
    <row r="1199" spans="1:55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35381.72</v>
      </c>
      <c r="AA1199" s="77">
        <v>0</v>
      </c>
      <c r="AB1199" s="77">
        <v>0</v>
      </c>
      <c r="AC1199" s="77">
        <v>0</v>
      </c>
      <c r="AD1199" s="77">
        <v>992544.18</v>
      </c>
      <c r="AE1199" s="148">
        <v>44291</v>
      </c>
      <c r="AF1199" s="148">
        <v>46117</v>
      </c>
      <c r="AG1199" s="151">
        <v>992544.18</v>
      </c>
      <c r="AH1199" s="83">
        <v>1.4305555555555556</v>
      </c>
      <c r="AI1199" s="83">
        <v>5</v>
      </c>
      <c r="AJ1199" s="150">
        <v>7.1300000000000002E-2</v>
      </c>
      <c r="AK1199" s="79" t="s">
        <v>651</v>
      </c>
      <c r="AL1199" s="79" t="s">
        <v>652</v>
      </c>
      <c r="AM1199" s="144">
        <v>0</v>
      </c>
      <c r="AN1199" s="144">
        <v>0</v>
      </c>
      <c r="AO1199" s="144">
        <v>0</v>
      </c>
      <c r="AP1199" s="144">
        <v>0</v>
      </c>
      <c r="AQ1199" s="144">
        <v>0</v>
      </c>
      <c r="AR1199" s="144">
        <v>0</v>
      </c>
      <c r="AS1199" s="144">
        <v>0</v>
      </c>
      <c r="AT1199" s="144">
        <v>0</v>
      </c>
      <c r="AU1199" s="144">
        <v>0</v>
      </c>
      <c r="AV1199" s="144">
        <v>0</v>
      </c>
      <c r="AW1199" s="144">
        <v>0</v>
      </c>
      <c r="AX1199" s="144">
        <v>0</v>
      </c>
      <c r="AY1199" s="144">
        <v>0</v>
      </c>
      <c r="AZ1199" s="144">
        <v>0</v>
      </c>
      <c r="BA1199" s="22">
        <f t="shared" si="54"/>
        <v>0</v>
      </c>
      <c r="BB1199" s="22">
        <f t="shared" si="55"/>
        <v>0</v>
      </c>
      <c r="BC1199" s="22">
        <f t="shared" si="56"/>
        <v>0</v>
      </c>
    </row>
    <row r="1200" spans="1:55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48">
        <v>44291</v>
      </c>
      <c r="AF1200" s="148">
        <v>45387</v>
      </c>
      <c r="AG1200" s="151">
        <v>48479.68</v>
      </c>
      <c r="AH1200" s="83">
        <v>0</v>
      </c>
      <c r="AI1200" s="83">
        <v>0</v>
      </c>
      <c r="AJ1200" s="150">
        <v>6.1699999999999998E-2</v>
      </c>
      <c r="AK1200" s="79" t="s">
        <v>651</v>
      </c>
      <c r="AL1200" s="79" t="s">
        <v>652</v>
      </c>
      <c r="AM1200" s="144">
        <v>0</v>
      </c>
      <c r="AN1200" s="144">
        <v>0</v>
      </c>
      <c r="AO1200" s="144">
        <v>0</v>
      </c>
      <c r="AP1200" s="144">
        <v>0</v>
      </c>
      <c r="AQ1200" s="144">
        <v>0</v>
      </c>
      <c r="AR1200" s="144">
        <v>0</v>
      </c>
      <c r="AS1200" s="144">
        <v>0</v>
      </c>
      <c r="AT1200" s="144">
        <v>0</v>
      </c>
      <c r="AU1200" s="144">
        <v>0</v>
      </c>
      <c r="AV1200" s="144">
        <v>0</v>
      </c>
      <c r="AW1200" s="144">
        <v>0</v>
      </c>
      <c r="AX1200" s="144">
        <v>0</v>
      </c>
      <c r="AY1200" s="144">
        <v>0</v>
      </c>
      <c r="AZ1200" s="144">
        <v>0</v>
      </c>
      <c r="BA1200" s="22">
        <f t="shared" si="54"/>
        <v>0</v>
      </c>
      <c r="BB1200" s="22">
        <f t="shared" si="55"/>
        <v>0</v>
      </c>
      <c r="BC1200" s="22">
        <f t="shared" si="56"/>
        <v>0</v>
      </c>
    </row>
    <row r="1201" spans="1:55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4020.53</v>
      </c>
      <c r="AA1201" s="77">
        <v>0</v>
      </c>
      <c r="AB1201" s="77">
        <v>0</v>
      </c>
      <c r="AC1201" s="77">
        <v>0</v>
      </c>
      <c r="AD1201" s="77">
        <v>112785.86</v>
      </c>
      <c r="AE1201" s="148">
        <v>44291</v>
      </c>
      <c r="AF1201" s="148">
        <v>46117</v>
      </c>
      <c r="AG1201" s="151">
        <v>112785.86</v>
      </c>
      <c r="AH1201" s="83">
        <v>1.4305555555555556</v>
      </c>
      <c r="AI1201" s="83">
        <v>5</v>
      </c>
      <c r="AJ1201" s="150">
        <v>7.1300000000000002E-2</v>
      </c>
      <c r="AK1201" s="79" t="s">
        <v>651</v>
      </c>
      <c r="AL1201" s="79" t="s">
        <v>652</v>
      </c>
      <c r="AM1201" s="144">
        <v>0</v>
      </c>
      <c r="AN1201" s="144">
        <v>0</v>
      </c>
      <c r="AO1201" s="144">
        <v>0</v>
      </c>
      <c r="AP1201" s="144">
        <v>0</v>
      </c>
      <c r="AQ1201" s="144">
        <v>0</v>
      </c>
      <c r="AR1201" s="144">
        <v>0</v>
      </c>
      <c r="AS1201" s="144">
        <v>0</v>
      </c>
      <c r="AT1201" s="144">
        <v>0</v>
      </c>
      <c r="AU1201" s="144">
        <v>0</v>
      </c>
      <c r="AV1201" s="144">
        <v>0</v>
      </c>
      <c r="AW1201" s="144">
        <v>0</v>
      </c>
      <c r="AX1201" s="144">
        <v>0</v>
      </c>
      <c r="AY1201" s="144">
        <v>0</v>
      </c>
      <c r="AZ1201" s="144">
        <v>0</v>
      </c>
      <c r="BA1201" s="22">
        <f t="shared" si="54"/>
        <v>0</v>
      </c>
      <c r="BB1201" s="22">
        <f t="shared" si="55"/>
        <v>0</v>
      </c>
      <c r="BC1201" s="22">
        <f t="shared" si="56"/>
        <v>0</v>
      </c>
    </row>
    <row r="1202" spans="1:55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48">
        <v>44291</v>
      </c>
      <c r="AF1202" s="148">
        <v>45387</v>
      </c>
      <c r="AG1202" s="151">
        <v>327857.01</v>
      </c>
      <c r="AH1202" s="83">
        <v>0</v>
      </c>
      <c r="AI1202" s="83">
        <v>0</v>
      </c>
      <c r="AJ1202" s="150">
        <v>6.1699999999999998E-2</v>
      </c>
      <c r="AK1202" s="79" t="s">
        <v>651</v>
      </c>
      <c r="AL1202" s="79" t="s">
        <v>652</v>
      </c>
      <c r="AM1202" s="144">
        <v>0</v>
      </c>
      <c r="AN1202" s="144">
        <v>0</v>
      </c>
      <c r="AO1202" s="144">
        <v>0</v>
      </c>
      <c r="AP1202" s="144">
        <v>0</v>
      </c>
      <c r="AQ1202" s="144">
        <v>0</v>
      </c>
      <c r="AR1202" s="144">
        <v>0</v>
      </c>
      <c r="AS1202" s="144">
        <v>0</v>
      </c>
      <c r="AT1202" s="144">
        <v>0</v>
      </c>
      <c r="AU1202" s="144">
        <v>0</v>
      </c>
      <c r="AV1202" s="144">
        <v>0</v>
      </c>
      <c r="AW1202" s="144">
        <v>0</v>
      </c>
      <c r="AX1202" s="144">
        <v>0</v>
      </c>
      <c r="AY1202" s="144">
        <v>0</v>
      </c>
      <c r="AZ1202" s="144">
        <v>0</v>
      </c>
      <c r="BA1202" s="22">
        <f t="shared" si="54"/>
        <v>0</v>
      </c>
      <c r="BB1202" s="22">
        <f t="shared" si="55"/>
        <v>0</v>
      </c>
      <c r="BC1202" s="22">
        <f t="shared" si="56"/>
        <v>0</v>
      </c>
    </row>
    <row r="1203" spans="1:55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27189.3</v>
      </c>
      <c r="AA1203" s="77">
        <v>0</v>
      </c>
      <c r="AB1203" s="77">
        <v>0</v>
      </c>
      <c r="AC1203" s="77">
        <v>0</v>
      </c>
      <c r="AD1203" s="77">
        <v>762726.56</v>
      </c>
      <c r="AE1203" s="148">
        <v>44291</v>
      </c>
      <c r="AF1203" s="148">
        <v>46117</v>
      </c>
      <c r="AG1203" s="151">
        <v>762726.56</v>
      </c>
      <c r="AH1203" s="83">
        <v>1.4305555555555556</v>
      </c>
      <c r="AI1203" s="83">
        <v>5</v>
      </c>
      <c r="AJ1203" s="150">
        <v>7.1300000000000002E-2</v>
      </c>
      <c r="AK1203" s="79" t="s">
        <v>651</v>
      </c>
      <c r="AL1203" s="79" t="s">
        <v>652</v>
      </c>
      <c r="AM1203" s="144">
        <v>0</v>
      </c>
      <c r="AN1203" s="144">
        <v>0</v>
      </c>
      <c r="AO1203" s="144">
        <v>0</v>
      </c>
      <c r="AP1203" s="144">
        <v>0</v>
      </c>
      <c r="AQ1203" s="144">
        <v>0</v>
      </c>
      <c r="AR1203" s="144">
        <v>0</v>
      </c>
      <c r="AS1203" s="144">
        <v>0</v>
      </c>
      <c r="AT1203" s="144">
        <v>0</v>
      </c>
      <c r="AU1203" s="144">
        <v>0</v>
      </c>
      <c r="AV1203" s="144">
        <v>0</v>
      </c>
      <c r="AW1203" s="144">
        <v>0</v>
      </c>
      <c r="AX1203" s="144">
        <v>0</v>
      </c>
      <c r="AY1203" s="144">
        <v>0</v>
      </c>
      <c r="AZ1203" s="144">
        <v>0</v>
      </c>
      <c r="BA1203" s="22">
        <f t="shared" si="54"/>
        <v>0</v>
      </c>
      <c r="BB1203" s="22">
        <f t="shared" si="55"/>
        <v>0</v>
      </c>
      <c r="BC1203" s="22">
        <f t="shared" si="56"/>
        <v>0</v>
      </c>
    </row>
    <row r="1204" spans="1:55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48">
        <v>44291</v>
      </c>
      <c r="AF1204" s="148">
        <v>45387</v>
      </c>
      <c r="AG1204" s="151">
        <v>140000</v>
      </c>
      <c r="AH1204" s="83">
        <v>0</v>
      </c>
      <c r="AI1204" s="83">
        <v>0</v>
      </c>
      <c r="AJ1204" s="150">
        <v>6.1699999999999998E-2</v>
      </c>
      <c r="AK1204" s="79" t="s">
        <v>651</v>
      </c>
      <c r="AL1204" s="79" t="s">
        <v>652</v>
      </c>
      <c r="AM1204" s="144">
        <v>0</v>
      </c>
      <c r="AN1204" s="144">
        <v>0</v>
      </c>
      <c r="AO1204" s="144">
        <v>0</v>
      </c>
      <c r="AP1204" s="144">
        <v>0</v>
      </c>
      <c r="AQ1204" s="144">
        <v>0</v>
      </c>
      <c r="AR1204" s="144">
        <v>0</v>
      </c>
      <c r="AS1204" s="144">
        <v>0</v>
      </c>
      <c r="AT1204" s="144">
        <v>0</v>
      </c>
      <c r="AU1204" s="144">
        <v>0</v>
      </c>
      <c r="AV1204" s="144">
        <v>0</v>
      </c>
      <c r="AW1204" s="144">
        <v>0</v>
      </c>
      <c r="AX1204" s="144">
        <v>0</v>
      </c>
      <c r="AY1204" s="144">
        <v>0</v>
      </c>
      <c r="AZ1204" s="144">
        <v>0</v>
      </c>
      <c r="BA1204" s="22">
        <f t="shared" si="54"/>
        <v>0</v>
      </c>
      <c r="BB1204" s="22">
        <f t="shared" si="55"/>
        <v>0</v>
      </c>
      <c r="BC1204" s="22">
        <f t="shared" si="56"/>
        <v>0</v>
      </c>
    </row>
    <row r="1205" spans="1:55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48">
        <v>44291</v>
      </c>
      <c r="AF1205" s="148">
        <v>46117</v>
      </c>
      <c r="AG1205" s="151">
        <v>135003.15</v>
      </c>
      <c r="AH1205" s="83">
        <v>1.4305555555555556</v>
      </c>
      <c r="AI1205" s="83">
        <v>5</v>
      </c>
      <c r="AJ1205" s="150">
        <v>6.1699999999999998E-2</v>
      </c>
      <c r="AK1205" s="79" t="s">
        <v>651</v>
      </c>
      <c r="AL1205" s="79" t="s">
        <v>652</v>
      </c>
      <c r="AM1205" s="144">
        <v>0</v>
      </c>
      <c r="AN1205" s="144">
        <v>0</v>
      </c>
      <c r="AO1205" s="144">
        <v>0</v>
      </c>
      <c r="AP1205" s="144">
        <v>0</v>
      </c>
      <c r="AQ1205" s="144">
        <v>0</v>
      </c>
      <c r="AR1205" s="144">
        <v>0</v>
      </c>
      <c r="AS1205" s="144">
        <v>0</v>
      </c>
      <c r="AT1205" s="144">
        <v>0</v>
      </c>
      <c r="AU1205" s="144">
        <v>0</v>
      </c>
      <c r="AV1205" s="144">
        <v>0</v>
      </c>
      <c r="AW1205" s="144">
        <v>0</v>
      </c>
      <c r="AX1205" s="144">
        <v>0</v>
      </c>
      <c r="AY1205" s="144">
        <v>0</v>
      </c>
      <c r="AZ1205" s="144">
        <v>0</v>
      </c>
      <c r="BA1205" s="22">
        <f t="shared" si="54"/>
        <v>0</v>
      </c>
      <c r="BB1205" s="22">
        <f t="shared" si="55"/>
        <v>0</v>
      </c>
      <c r="BC1205" s="22">
        <f t="shared" si="56"/>
        <v>0</v>
      </c>
    </row>
    <row r="1206" spans="1:55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11195.83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8">
        <v>44291</v>
      </c>
      <c r="AF1206" s="148">
        <v>45387</v>
      </c>
      <c r="AG1206" s="151">
        <v>314070.59999999998</v>
      </c>
      <c r="AH1206" s="83">
        <v>0</v>
      </c>
      <c r="AI1206" s="83">
        <v>0</v>
      </c>
      <c r="AJ1206" s="150">
        <v>7.1300000000000002E-2</v>
      </c>
      <c r="AK1206" s="79" t="s">
        <v>651</v>
      </c>
      <c r="AL1206" s="79" t="s">
        <v>652</v>
      </c>
      <c r="AM1206" s="144">
        <v>0</v>
      </c>
      <c r="AN1206" s="144">
        <v>0</v>
      </c>
      <c r="AO1206" s="144">
        <v>0</v>
      </c>
      <c r="AP1206" s="144">
        <v>0</v>
      </c>
      <c r="AQ1206" s="144">
        <v>0</v>
      </c>
      <c r="AR1206" s="144">
        <v>0</v>
      </c>
      <c r="AS1206" s="144">
        <v>0</v>
      </c>
      <c r="AT1206" s="144">
        <v>0</v>
      </c>
      <c r="AU1206" s="144">
        <v>0</v>
      </c>
      <c r="AV1206" s="144">
        <v>0</v>
      </c>
      <c r="AW1206" s="144">
        <v>0</v>
      </c>
      <c r="AX1206" s="144">
        <v>0</v>
      </c>
      <c r="AY1206" s="144">
        <v>0</v>
      </c>
      <c r="AZ1206" s="144">
        <v>0</v>
      </c>
      <c r="BA1206" s="22">
        <f t="shared" si="54"/>
        <v>0</v>
      </c>
      <c r="BB1206" s="22">
        <f t="shared" si="55"/>
        <v>0</v>
      </c>
      <c r="BC1206" s="22">
        <f t="shared" si="56"/>
        <v>0</v>
      </c>
    </row>
    <row r="1207" spans="1:55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776060.41</v>
      </c>
      <c r="AA1207" s="77">
        <v>0</v>
      </c>
      <c r="AB1207" s="77">
        <v>0</v>
      </c>
      <c r="AC1207" s="77">
        <v>0</v>
      </c>
      <c r="AD1207" s="77">
        <v>21770402</v>
      </c>
      <c r="AE1207" s="148">
        <v>44291</v>
      </c>
      <c r="AF1207" s="148">
        <v>46117</v>
      </c>
      <c r="AG1207" s="151">
        <v>21770402</v>
      </c>
      <c r="AH1207" s="83">
        <v>1.4305555555555556</v>
      </c>
      <c r="AI1207" s="83">
        <v>5</v>
      </c>
      <c r="AJ1207" s="150">
        <v>7.1300000000000002E-2</v>
      </c>
      <c r="AK1207" s="79" t="s">
        <v>651</v>
      </c>
      <c r="AL1207" s="79" t="s">
        <v>652</v>
      </c>
      <c r="AM1207" s="144">
        <v>0</v>
      </c>
      <c r="AN1207" s="144">
        <v>0</v>
      </c>
      <c r="AO1207" s="144">
        <v>0</v>
      </c>
      <c r="AP1207" s="144">
        <v>0</v>
      </c>
      <c r="AQ1207" s="144">
        <v>0</v>
      </c>
      <c r="AR1207" s="144">
        <v>0</v>
      </c>
      <c r="AS1207" s="144">
        <v>0</v>
      </c>
      <c r="AT1207" s="144">
        <v>0</v>
      </c>
      <c r="AU1207" s="144">
        <v>0</v>
      </c>
      <c r="AV1207" s="144">
        <v>0</v>
      </c>
      <c r="AW1207" s="144">
        <v>0</v>
      </c>
      <c r="AX1207" s="144">
        <v>0</v>
      </c>
      <c r="AY1207" s="144">
        <v>0</v>
      </c>
      <c r="AZ1207" s="144">
        <v>0</v>
      </c>
      <c r="BA1207" s="22">
        <f t="shared" si="54"/>
        <v>0</v>
      </c>
      <c r="BB1207" s="22">
        <f t="shared" si="55"/>
        <v>0</v>
      </c>
      <c r="BC1207" s="22">
        <f t="shared" si="56"/>
        <v>0</v>
      </c>
    </row>
    <row r="1208" spans="1:55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48">
        <v>44291</v>
      </c>
      <c r="AF1208" s="148">
        <v>45387</v>
      </c>
      <c r="AG1208" s="151">
        <v>234841.58</v>
      </c>
      <c r="AH1208" s="83">
        <v>0</v>
      </c>
      <c r="AI1208" s="83">
        <v>0</v>
      </c>
      <c r="AJ1208" s="150">
        <v>6.1699999999999998E-2</v>
      </c>
      <c r="AK1208" s="79" t="s">
        <v>651</v>
      </c>
      <c r="AL1208" s="79" t="s">
        <v>652</v>
      </c>
      <c r="AM1208" s="144">
        <v>0</v>
      </c>
      <c r="AN1208" s="144">
        <v>0</v>
      </c>
      <c r="AO1208" s="144">
        <v>0</v>
      </c>
      <c r="AP1208" s="144">
        <v>0</v>
      </c>
      <c r="AQ1208" s="144">
        <v>0</v>
      </c>
      <c r="AR1208" s="144">
        <v>0</v>
      </c>
      <c r="AS1208" s="144">
        <v>0</v>
      </c>
      <c r="AT1208" s="144">
        <v>0</v>
      </c>
      <c r="AU1208" s="144">
        <v>0</v>
      </c>
      <c r="AV1208" s="144">
        <v>0</v>
      </c>
      <c r="AW1208" s="144">
        <v>0</v>
      </c>
      <c r="AX1208" s="144">
        <v>0</v>
      </c>
      <c r="AY1208" s="144">
        <v>0</v>
      </c>
      <c r="AZ1208" s="144">
        <v>0</v>
      </c>
      <c r="BA1208" s="22">
        <f t="shared" si="54"/>
        <v>0</v>
      </c>
      <c r="BB1208" s="22">
        <f t="shared" si="55"/>
        <v>0</v>
      </c>
      <c r="BC1208" s="22">
        <f t="shared" si="56"/>
        <v>0</v>
      </c>
    </row>
    <row r="1209" spans="1:55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317.48</v>
      </c>
      <c r="AA1209" s="77">
        <v>0</v>
      </c>
      <c r="AB1209" s="77">
        <v>0</v>
      </c>
      <c r="AC1209" s="77">
        <v>0</v>
      </c>
      <c r="AD1209" s="77">
        <v>8906.68</v>
      </c>
      <c r="AE1209" s="148">
        <v>44291</v>
      </c>
      <c r="AF1209" s="148">
        <v>46117</v>
      </c>
      <c r="AG1209" s="151">
        <v>8906.68</v>
      </c>
      <c r="AH1209" s="83">
        <v>1.4305555555555556</v>
      </c>
      <c r="AI1209" s="83">
        <v>5</v>
      </c>
      <c r="AJ1209" s="150">
        <v>7.1300000000000002E-2</v>
      </c>
      <c r="AK1209" s="79" t="s">
        <v>651</v>
      </c>
      <c r="AL1209" s="79" t="s">
        <v>652</v>
      </c>
      <c r="AM1209" s="144">
        <v>0</v>
      </c>
      <c r="AN1209" s="144">
        <v>0</v>
      </c>
      <c r="AO1209" s="144">
        <v>0</v>
      </c>
      <c r="AP1209" s="144">
        <v>0</v>
      </c>
      <c r="AQ1209" s="144">
        <v>0</v>
      </c>
      <c r="AR1209" s="144">
        <v>0</v>
      </c>
      <c r="AS1209" s="144">
        <v>0</v>
      </c>
      <c r="AT1209" s="144">
        <v>0</v>
      </c>
      <c r="AU1209" s="144">
        <v>0</v>
      </c>
      <c r="AV1209" s="144">
        <v>0</v>
      </c>
      <c r="AW1209" s="144">
        <v>0</v>
      </c>
      <c r="AX1209" s="144">
        <v>0</v>
      </c>
      <c r="AY1209" s="144">
        <v>0</v>
      </c>
      <c r="AZ1209" s="144">
        <v>0</v>
      </c>
      <c r="BA1209" s="22">
        <f t="shared" si="54"/>
        <v>0</v>
      </c>
      <c r="BB1209" s="22">
        <f t="shared" si="55"/>
        <v>0</v>
      </c>
      <c r="BC1209" s="22">
        <f t="shared" si="56"/>
        <v>0</v>
      </c>
    </row>
    <row r="1210" spans="1:55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48">
        <v>44291</v>
      </c>
      <c r="AF1210" s="148">
        <v>45387</v>
      </c>
      <c r="AG1210" s="151">
        <v>606476.74</v>
      </c>
      <c r="AH1210" s="83">
        <v>0</v>
      </c>
      <c r="AI1210" s="83">
        <v>0</v>
      </c>
      <c r="AJ1210" s="150">
        <v>6.1699999999999998E-2</v>
      </c>
      <c r="AK1210" s="79" t="s">
        <v>651</v>
      </c>
      <c r="AL1210" s="79" t="s">
        <v>652</v>
      </c>
      <c r="AM1210" s="144">
        <v>0</v>
      </c>
      <c r="AN1210" s="144">
        <v>0</v>
      </c>
      <c r="AO1210" s="144">
        <v>0</v>
      </c>
      <c r="AP1210" s="144">
        <v>0</v>
      </c>
      <c r="AQ1210" s="144">
        <v>0</v>
      </c>
      <c r="AR1210" s="144">
        <v>0</v>
      </c>
      <c r="AS1210" s="144">
        <v>0</v>
      </c>
      <c r="AT1210" s="144">
        <v>0</v>
      </c>
      <c r="AU1210" s="144">
        <v>0</v>
      </c>
      <c r="AV1210" s="144">
        <v>0</v>
      </c>
      <c r="AW1210" s="144">
        <v>0</v>
      </c>
      <c r="AX1210" s="144">
        <v>0</v>
      </c>
      <c r="AY1210" s="144">
        <v>0</v>
      </c>
      <c r="AZ1210" s="144">
        <v>0</v>
      </c>
      <c r="BA1210" s="22">
        <f t="shared" si="54"/>
        <v>0</v>
      </c>
      <c r="BB1210" s="22">
        <f t="shared" si="55"/>
        <v>0</v>
      </c>
      <c r="BC1210" s="22">
        <f t="shared" si="56"/>
        <v>0</v>
      </c>
    </row>
    <row r="1211" spans="1:55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50286.080000000002</v>
      </c>
      <c r="AA1211" s="77">
        <v>0</v>
      </c>
      <c r="AB1211" s="77">
        <v>0</v>
      </c>
      <c r="AC1211" s="77">
        <v>0</v>
      </c>
      <c r="AD1211" s="77">
        <v>1410648.09</v>
      </c>
      <c r="AE1211" s="148">
        <v>44291</v>
      </c>
      <c r="AF1211" s="148">
        <v>46117</v>
      </c>
      <c r="AG1211" s="151">
        <v>1410648.09</v>
      </c>
      <c r="AH1211" s="83">
        <v>1.4305555555555556</v>
      </c>
      <c r="AI1211" s="83">
        <v>5</v>
      </c>
      <c r="AJ1211" s="150">
        <v>7.1300000000000002E-2</v>
      </c>
      <c r="AK1211" s="79" t="s">
        <v>651</v>
      </c>
      <c r="AL1211" s="79" t="s">
        <v>652</v>
      </c>
      <c r="AM1211" s="144">
        <v>0</v>
      </c>
      <c r="AN1211" s="144">
        <v>0</v>
      </c>
      <c r="AO1211" s="144">
        <v>0</v>
      </c>
      <c r="AP1211" s="144">
        <v>0</v>
      </c>
      <c r="AQ1211" s="144">
        <v>0</v>
      </c>
      <c r="AR1211" s="144">
        <v>0</v>
      </c>
      <c r="AS1211" s="144">
        <v>0</v>
      </c>
      <c r="AT1211" s="144">
        <v>0</v>
      </c>
      <c r="AU1211" s="144">
        <v>0</v>
      </c>
      <c r="AV1211" s="144">
        <v>0</v>
      </c>
      <c r="AW1211" s="144">
        <v>0</v>
      </c>
      <c r="AX1211" s="144">
        <v>0</v>
      </c>
      <c r="AY1211" s="144">
        <v>0</v>
      </c>
      <c r="AZ1211" s="144">
        <v>0</v>
      </c>
      <c r="BA1211" s="22">
        <f t="shared" si="54"/>
        <v>0</v>
      </c>
      <c r="BB1211" s="22">
        <f t="shared" si="55"/>
        <v>0</v>
      </c>
      <c r="BC1211" s="22">
        <f t="shared" si="56"/>
        <v>0</v>
      </c>
    </row>
    <row r="1212" spans="1:55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48">
        <v>44291</v>
      </c>
      <c r="AF1212" s="148">
        <v>45387</v>
      </c>
      <c r="AG1212" s="151">
        <v>230551.31</v>
      </c>
      <c r="AH1212" s="83">
        <v>0</v>
      </c>
      <c r="AI1212" s="83">
        <v>0</v>
      </c>
      <c r="AJ1212" s="150">
        <v>6.1699999999999998E-2</v>
      </c>
      <c r="AK1212" s="79" t="s">
        <v>651</v>
      </c>
      <c r="AL1212" s="79" t="s">
        <v>652</v>
      </c>
      <c r="AM1212" s="144">
        <v>0</v>
      </c>
      <c r="AN1212" s="144">
        <v>0</v>
      </c>
      <c r="AO1212" s="144">
        <v>0</v>
      </c>
      <c r="AP1212" s="144">
        <v>0</v>
      </c>
      <c r="AQ1212" s="144">
        <v>0</v>
      </c>
      <c r="AR1212" s="144">
        <v>0</v>
      </c>
      <c r="AS1212" s="144">
        <v>0</v>
      </c>
      <c r="AT1212" s="144">
        <v>0</v>
      </c>
      <c r="AU1212" s="144">
        <v>0</v>
      </c>
      <c r="AV1212" s="144">
        <v>0</v>
      </c>
      <c r="AW1212" s="144">
        <v>0</v>
      </c>
      <c r="AX1212" s="144">
        <v>0</v>
      </c>
      <c r="AY1212" s="144">
        <v>0</v>
      </c>
      <c r="AZ1212" s="144">
        <v>0</v>
      </c>
      <c r="BA1212" s="22">
        <f t="shared" si="54"/>
        <v>0</v>
      </c>
      <c r="BB1212" s="22">
        <f t="shared" si="55"/>
        <v>0</v>
      </c>
      <c r="BC1212" s="22">
        <f t="shared" si="56"/>
        <v>0</v>
      </c>
    </row>
    <row r="1213" spans="1:55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19115.689999999999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8">
        <v>44291</v>
      </c>
      <c r="AF1213" s="148">
        <v>46117</v>
      </c>
      <c r="AG1213" s="151">
        <v>536242.06999999995</v>
      </c>
      <c r="AH1213" s="83">
        <v>1.4305555555555556</v>
      </c>
      <c r="AI1213" s="83">
        <v>5</v>
      </c>
      <c r="AJ1213" s="150">
        <v>7.1300000000000002E-2</v>
      </c>
      <c r="AK1213" s="79" t="s">
        <v>651</v>
      </c>
      <c r="AL1213" s="79" t="s">
        <v>652</v>
      </c>
      <c r="AM1213" s="144">
        <v>0</v>
      </c>
      <c r="AN1213" s="144">
        <v>0</v>
      </c>
      <c r="AO1213" s="144">
        <v>0</v>
      </c>
      <c r="AP1213" s="144">
        <v>0</v>
      </c>
      <c r="AQ1213" s="144">
        <v>0</v>
      </c>
      <c r="AR1213" s="144">
        <v>0</v>
      </c>
      <c r="AS1213" s="144">
        <v>0</v>
      </c>
      <c r="AT1213" s="144">
        <v>0</v>
      </c>
      <c r="AU1213" s="144">
        <v>0</v>
      </c>
      <c r="AV1213" s="144">
        <v>0</v>
      </c>
      <c r="AW1213" s="144">
        <v>0</v>
      </c>
      <c r="AX1213" s="144">
        <v>0</v>
      </c>
      <c r="AY1213" s="144">
        <v>0</v>
      </c>
      <c r="AZ1213" s="144">
        <v>0</v>
      </c>
      <c r="BA1213" s="22">
        <f t="shared" si="54"/>
        <v>0</v>
      </c>
      <c r="BB1213" s="22">
        <f t="shared" si="55"/>
        <v>0</v>
      </c>
      <c r="BC1213" s="22">
        <f t="shared" si="56"/>
        <v>0</v>
      </c>
    </row>
    <row r="1214" spans="1:55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702633.97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8">
        <v>44291</v>
      </c>
      <c r="AF1214" s="148">
        <v>46117</v>
      </c>
      <c r="AG1214" s="151">
        <v>19710609.879999999</v>
      </c>
      <c r="AH1214" s="83">
        <v>1.4305555555555556</v>
      </c>
      <c r="AI1214" s="83">
        <v>5</v>
      </c>
      <c r="AJ1214" s="150">
        <v>6.1699999999999998E-2</v>
      </c>
      <c r="AK1214" s="79" t="s">
        <v>651</v>
      </c>
      <c r="AL1214" s="79" t="s">
        <v>652</v>
      </c>
      <c r="AM1214" s="144">
        <v>0</v>
      </c>
      <c r="AN1214" s="144">
        <v>0</v>
      </c>
      <c r="AO1214" s="144">
        <v>0</v>
      </c>
      <c r="AP1214" s="144">
        <v>0</v>
      </c>
      <c r="AQ1214" s="144">
        <v>0</v>
      </c>
      <c r="AR1214" s="144">
        <v>0</v>
      </c>
      <c r="AS1214" s="144">
        <v>0</v>
      </c>
      <c r="AT1214" s="144">
        <v>0</v>
      </c>
      <c r="AU1214" s="144">
        <v>0</v>
      </c>
      <c r="AV1214" s="144">
        <v>0</v>
      </c>
      <c r="AW1214" s="144">
        <v>0</v>
      </c>
      <c r="AX1214" s="144">
        <v>0</v>
      </c>
      <c r="AY1214" s="144">
        <v>0</v>
      </c>
      <c r="AZ1214" s="144">
        <v>0</v>
      </c>
      <c r="BA1214" s="22">
        <f t="shared" si="54"/>
        <v>0</v>
      </c>
      <c r="BB1214" s="22">
        <f t="shared" si="55"/>
        <v>0</v>
      </c>
      <c r="BC1214" s="22">
        <f t="shared" si="56"/>
        <v>0</v>
      </c>
    </row>
    <row r="1215" spans="1:55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48">
        <v>44291</v>
      </c>
      <c r="AF1215" s="148">
        <v>45387</v>
      </c>
      <c r="AG1215" s="151">
        <v>19777143.449999999</v>
      </c>
      <c r="AH1215" s="83">
        <v>0</v>
      </c>
      <c r="AI1215" s="83">
        <v>0</v>
      </c>
      <c r="AJ1215" s="150">
        <v>7.1300000000000002E-2</v>
      </c>
      <c r="AK1215" s="79" t="s">
        <v>651</v>
      </c>
      <c r="AL1215" s="79" t="s">
        <v>652</v>
      </c>
      <c r="AM1215" s="144">
        <v>0</v>
      </c>
      <c r="AN1215" s="144">
        <v>0</v>
      </c>
      <c r="AO1215" s="144">
        <v>0</v>
      </c>
      <c r="AP1215" s="144">
        <v>0</v>
      </c>
      <c r="AQ1215" s="144">
        <v>0</v>
      </c>
      <c r="AR1215" s="144">
        <v>0</v>
      </c>
      <c r="AS1215" s="144">
        <v>0</v>
      </c>
      <c r="AT1215" s="144">
        <v>0</v>
      </c>
      <c r="AU1215" s="144">
        <v>0</v>
      </c>
      <c r="AV1215" s="144">
        <v>0</v>
      </c>
      <c r="AW1215" s="144">
        <v>0</v>
      </c>
      <c r="AX1215" s="144">
        <v>0</v>
      </c>
      <c r="AY1215" s="144">
        <v>0</v>
      </c>
      <c r="AZ1215" s="144">
        <v>0</v>
      </c>
      <c r="BA1215" s="22">
        <f t="shared" si="54"/>
        <v>0</v>
      </c>
      <c r="BB1215" s="22">
        <f t="shared" si="55"/>
        <v>0</v>
      </c>
      <c r="BC1215" s="22">
        <f t="shared" si="56"/>
        <v>0</v>
      </c>
    </row>
    <row r="1216" spans="1:55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48">
        <v>44291</v>
      </c>
      <c r="AF1216" s="148">
        <v>45387</v>
      </c>
      <c r="AG1216" s="151">
        <v>53842.239999999998</v>
      </c>
      <c r="AH1216" s="83">
        <v>0</v>
      </c>
      <c r="AI1216" s="83">
        <v>0</v>
      </c>
      <c r="AJ1216" s="150">
        <v>6.1699999999999998E-2</v>
      </c>
      <c r="AK1216" s="79" t="s">
        <v>651</v>
      </c>
      <c r="AL1216" s="79" t="s">
        <v>652</v>
      </c>
      <c r="AM1216" s="144">
        <v>0</v>
      </c>
      <c r="AN1216" s="144">
        <v>0</v>
      </c>
      <c r="AO1216" s="144">
        <v>0</v>
      </c>
      <c r="AP1216" s="144">
        <v>0</v>
      </c>
      <c r="AQ1216" s="144">
        <v>0</v>
      </c>
      <c r="AR1216" s="144">
        <v>0</v>
      </c>
      <c r="AS1216" s="144">
        <v>0</v>
      </c>
      <c r="AT1216" s="144">
        <v>0</v>
      </c>
      <c r="AU1216" s="144">
        <v>0</v>
      </c>
      <c r="AV1216" s="144">
        <v>0</v>
      </c>
      <c r="AW1216" s="144">
        <v>0</v>
      </c>
      <c r="AX1216" s="144">
        <v>0</v>
      </c>
      <c r="AY1216" s="144">
        <v>0</v>
      </c>
      <c r="AZ1216" s="144">
        <v>0</v>
      </c>
      <c r="BA1216" s="22">
        <f t="shared" si="54"/>
        <v>0</v>
      </c>
      <c r="BB1216" s="22">
        <f t="shared" si="55"/>
        <v>0</v>
      </c>
      <c r="BC1216" s="22">
        <f t="shared" si="56"/>
        <v>0</v>
      </c>
    </row>
    <row r="1217" spans="1:55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48">
        <v>44291</v>
      </c>
      <c r="AF1217" s="148">
        <v>45387</v>
      </c>
      <c r="AG1217" s="151">
        <v>3828.7</v>
      </c>
      <c r="AH1217" s="83">
        <v>0</v>
      </c>
      <c r="AI1217" s="83">
        <v>0</v>
      </c>
      <c r="AJ1217" s="150">
        <v>6.1699999999999998E-2</v>
      </c>
      <c r="AK1217" s="79" t="s">
        <v>651</v>
      </c>
      <c r="AL1217" s="79" t="s">
        <v>652</v>
      </c>
      <c r="AM1217" s="144">
        <v>0</v>
      </c>
      <c r="AN1217" s="144">
        <v>0</v>
      </c>
      <c r="AO1217" s="144">
        <v>0</v>
      </c>
      <c r="AP1217" s="144">
        <v>0</v>
      </c>
      <c r="AQ1217" s="144">
        <v>0</v>
      </c>
      <c r="AR1217" s="144">
        <v>0</v>
      </c>
      <c r="AS1217" s="144">
        <v>0</v>
      </c>
      <c r="AT1217" s="144">
        <v>0</v>
      </c>
      <c r="AU1217" s="144">
        <v>0</v>
      </c>
      <c r="AV1217" s="144">
        <v>0</v>
      </c>
      <c r="AW1217" s="144">
        <v>0</v>
      </c>
      <c r="AX1217" s="144">
        <v>0</v>
      </c>
      <c r="AY1217" s="144">
        <v>0</v>
      </c>
      <c r="AZ1217" s="144">
        <v>0</v>
      </c>
      <c r="BA1217" s="22">
        <f t="shared" si="54"/>
        <v>0</v>
      </c>
      <c r="BB1217" s="22">
        <f t="shared" si="55"/>
        <v>0</v>
      </c>
      <c r="BC1217" s="22">
        <f t="shared" si="56"/>
        <v>0</v>
      </c>
    </row>
    <row r="1218" spans="1:55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4465.04</v>
      </c>
      <c r="AA1218" s="77">
        <v>0</v>
      </c>
      <c r="AB1218" s="77">
        <v>0</v>
      </c>
      <c r="AC1218" s="77">
        <v>0</v>
      </c>
      <c r="AD1218" s="77">
        <v>125255.29</v>
      </c>
      <c r="AE1218" s="148">
        <v>44291</v>
      </c>
      <c r="AF1218" s="148">
        <v>46117</v>
      </c>
      <c r="AG1218" s="151">
        <v>125255.29</v>
      </c>
      <c r="AH1218" s="83">
        <v>1.4305555555555556</v>
      </c>
      <c r="AI1218" s="83">
        <v>5</v>
      </c>
      <c r="AJ1218" s="150">
        <v>7.1300000000000002E-2</v>
      </c>
      <c r="AK1218" s="79" t="s">
        <v>651</v>
      </c>
      <c r="AL1218" s="79" t="s">
        <v>652</v>
      </c>
      <c r="AM1218" s="144">
        <v>0</v>
      </c>
      <c r="AN1218" s="144">
        <v>0</v>
      </c>
      <c r="AO1218" s="144">
        <v>0</v>
      </c>
      <c r="AP1218" s="144">
        <v>0</v>
      </c>
      <c r="AQ1218" s="144">
        <v>0</v>
      </c>
      <c r="AR1218" s="144">
        <v>0</v>
      </c>
      <c r="AS1218" s="144">
        <v>0</v>
      </c>
      <c r="AT1218" s="144">
        <v>0</v>
      </c>
      <c r="AU1218" s="144">
        <v>0</v>
      </c>
      <c r="AV1218" s="144">
        <v>0</v>
      </c>
      <c r="AW1218" s="144">
        <v>0</v>
      </c>
      <c r="AX1218" s="144">
        <v>0</v>
      </c>
      <c r="AY1218" s="144">
        <v>0</v>
      </c>
      <c r="AZ1218" s="144">
        <v>0</v>
      </c>
      <c r="BA1218" s="22">
        <f t="shared" si="54"/>
        <v>0</v>
      </c>
      <c r="BB1218" s="22">
        <f t="shared" si="55"/>
        <v>0</v>
      </c>
      <c r="BC1218" s="22">
        <f t="shared" si="56"/>
        <v>0</v>
      </c>
    </row>
    <row r="1219" spans="1:55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48">
        <v>44291</v>
      </c>
      <c r="AF1219" s="148">
        <v>45387</v>
      </c>
      <c r="AG1219" s="151">
        <v>327407.01</v>
      </c>
      <c r="AH1219" s="83">
        <v>0</v>
      </c>
      <c r="AI1219" s="83">
        <v>0</v>
      </c>
      <c r="AJ1219" s="150">
        <v>6.1699999999999998E-2</v>
      </c>
      <c r="AK1219" s="79" t="s">
        <v>651</v>
      </c>
      <c r="AL1219" s="79" t="s">
        <v>652</v>
      </c>
      <c r="AM1219" s="144">
        <v>0</v>
      </c>
      <c r="AN1219" s="144">
        <v>0</v>
      </c>
      <c r="AO1219" s="144">
        <v>0</v>
      </c>
      <c r="AP1219" s="144">
        <v>0</v>
      </c>
      <c r="AQ1219" s="144">
        <v>0</v>
      </c>
      <c r="AR1219" s="144">
        <v>0</v>
      </c>
      <c r="AS1219" s="144">
        <v>0</v>
      </c>
      <c r="AT1219" s="144">
        <v>0</v>
      </c>
      <c r="AU1219" s="144">
        <v>0</v>
      </c>
      <c r="AV1219" s="144">
        <v>0</v>
      </c>
      <c r="AW1219" s="144">
        <v>0</v>
      </c>
      <c r="AX1219" s="144">
        <v>0</v>
      </c>
      <c r="AY1219" s="144">
        <v>0</v>
      </c>
      <c r="AZ1219" s="144">
        <v>0</v>
      </c>
      <c r="BA1219" s="22">
        <f t="shared" ref="BA1219:BA1282" si="57">SUM(AM1219:AN1219)</f>
        <v>0</v>
      </c>
      <c r="BB1219" s="22">
        <f t="shared" si="55"/>
        <v>0</v>
      </c>
      <c r="BC1219" s="22">
        <f t="shared" si="56"/>
        <v>0</v>
      </c>
    </row>
    <row r="1220" spans="1:55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27150.52</v>
      </c>
      <c r="AA1220" s="77">
        <v>0</v>
      </c>
      <c r="AB1220" s="77">
        <v>0</v>
      </c>
      <c r="AC1220" s="77">
        <v>0</v>
      </c>
      <c r="AD1220" s="77">
        <v>761638.71</v>
      </c>
      <c r="AE1220" s="148">
        <v>44291</v>
      </c>
      <c r="AF1220" s="148">
        <v>46117</v>
      </c>
      <c r="AG1220" s="151">
        <v>761638.71</v>
      </c>
      <c r="AH1220" s="83">
        <v>1.4305555555555556</v>
      </c>
      <c r="AI1220" s="83">
        <v>5</v>
      </c>
      <c r="AJ1220" s="150">
        <v>7.1300000000000002E-2</v>
      </c>
      <c r="AK1220" s="79" t="s">
        <v>651</v>
      </c>
      <c r="AL1220" s="79" t="s">
        <v>652</v>
      </c>
      <c r="AM1220" s="144">
        <v>0</v>
      </c>
      <c r="AN1220" s="144">
        <v>0</v>
      </c>
      <c r="AO1220" s="144">
        <v>0</v>
      </c>
      <c r="AP1220" s="144">
        <v>0</v>
      </c>
      <c r="AQ1220" s="144">
        <v>0</v>
      </c>
      <c r="AR1220" s="144">
        <v>0</v>
      </c>
      <c r="AS1220" s="144">
        <v>0</v>
      </c>
      <c r="AT1220" s="144">
        <v>0</v>
      </c>
      <c r="AU1220" s="144">
        <v>0</v>
      </c>
      <c r="AV1220" s="144">
        <v>0</v>
      </c>
      <c r="AW1220" s="144">
        <v>0</v>
      </c>
      <c r="AX1220" s="144">
        <v>0</v>
      </c>
      <c r="AY1220" s="144">
        <v>0</v>
      </c>
      <c r="AZ1220" s="144">
        <v>0</v>
      </c>
      <c r="BA1220" s="22">
        <f t="shared" si="57"/>
        <v>0</v>
      </c>
      <c r="BB1220" s="22">
        <f t="shared" ref="BB1220:BB1283" si="58">SUM(AO1220:AZ1220)</f>
        <v>0</v>
      </c>
      <c r="BC1220" s="22">
        <f t="shared" ref="BC1220:BC1283" si="59">BA1220+BB1220</f>
        <v>0</v>
      </c>
    </row>
    <row r="1221" spans="1:55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48">
        <v>44291</v>
      </c>
      <c r="AF1221" s="148">
        <v>45387</v>
      </c>
      <c r="AG1221" s="151">
        <v>18003.5</v>
      </c>
      <c r="AH1221" s="83">
        <v>0</v>
      </c>
      <c r="AI1221" s="83">
        <v>0</v>
      </c>
      <c r="AJ1221" s="150">
        <v>6.1699999999999998E-2</v>
      </c>
      <c r="AK1221" s="79" t="s">
        <v>651</v>
      </c>
      <c r="AL1221" s="79" t="s">
        <v>652</v>
      </c>
      <c r="AM1221" s="144">
        <v>0</v>
      </c>
      <c r="AN1221" s="144">
        <v>0</v>
      </c>
      <c r="AO1221" s="144">
        <v>0</v>
      </c>
      <c r="AP1221" s="144">
        <v>0</v>
      </c>
      <c r="AQ1221" s="144">
        <v>0</v>
      </c>
      <c r="AR1221" s="144">
        <v>0</v>
      </c>
      <c r="AS1221" s="144">
        <v>0</v>
      </c>
      <c r="AT1221" s="144">
        <v>0</v>
      </c>
      <c r="AU1221" s="144">
        <v>0</v>
      </c>
      <c r="AV1221" s="144">
        <v>0</v>
      </c>
      <c r="AW1221" s="144">
        <v>0</v>
      </c>
      <c r="AX1221" s="144">
        <v>0</v>
      </c>
      <c r="AY1221" s="144">
        <v>0</v>
      </c>
      <c r="AZ1221" s="144">
        <v>0</v>
      </c>
      <c r="BA1221" s="22">
        <f t="shared" si="57"/>
        <v>0</v>
      </c>
      <c r="BB1221" s="22">
        <f t="shared" si="58"/>
        <v>0</v>
      </c>
      <c r="BC1221" s="22">
        <f t="shared" si="59"/>
        <v>0</v>
      </c>
    </row>
    <row r="1222" spans="1:55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1492.73</v>
      </c>
      <c r="AA1222" s="77">
        <v>0</v>
      </c>
      <c r="AB1222" s="77">
        <v>0</v>
      </c>
      <c r="AC1222" s="77">
        <v>0</v>
      </c>
      <c r="AD1222" s="77">
        <v>41874.61</v>
      </c>
      <c r="AE1222" s="148">
        <v>44291</v>
      </c>
      <c r="AF1222" s="148">
        <v>46117</v>
      </c>
      <c r="AG1222" s="151">
        <v>41874.61</v>
      </c>
      <c r="AH1222" s="83">
        <v>1.4305555555555556</v>
      </c>
      <c r="AI1222" s="83">
        <v>5</v>
      </c>
      <c r="AJ1222" s="150">
        <v>7.1300000000000002E-2</v>
      </c>
      <c r="AK1222" s="79" t="s">
        <v>651</v>
      </c>
      <c r="AL1222" s="79" t="s">
        <v>652</v>
      </c>
      <c r="AM1222" s="144">
        <v>0</v>
      </c>
      <c r="AN1222" s="144">
        <v>0</v>
      </c>
      <c r="AO1222" s="144">
        <v>0</v>
      </c>
      <c r="AP1222" s="144">
        <v>0</v>
      </c>
      <c r="AQ1222" s="144">
        <v>0</v>
      </c>
      <c r="AR1222" s="144">
        <v>0</v>
      </c>
      <c r="AS1222" s="144">
        <v>0</v>
      </c>
      <c r="AT1222" s="144">
        <v>0</v>
      </c>
      <c r="AU1222" s="144">
        <v>0</v>
      </c>
      <c r="AV1222" s="144">
        <v>0</v>
      </c>
      <c r="AW1222" s="144">
        <v>0</v>
      </c>
      <c r="AX1222" s="144">
        <v>0</v>
      </c>
      <c r="AY1222" s="144">
        <v>0</v>
      </c>
      <c r="AZ1222" s="144">
        <v>0</v>
      </c>
      <c r="BA1222" s="22">
        <f t="shared" si="57"/>
        <v>0</v>
      </c>
      <c r="BB1222" s="22">
        <f t="shared" si="58"/>
        <v>0</v>
      </c>
      <c r="BC1222" s="22">
        <f t="shared" si="59"/>
        <v>0</v>
      </c>
    </row>
    <row r="1223" spans="1:55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48">
        <v>44291</v>
      </c>
      <c r="AF1223" s="148">
        <v>45387</v>
      </c>
      <c r="AG1223" s="151">
        <v>33346</v>
      </c>
      <c r="AH1223" s="83">
        <v>0</v>
      </c>
      <c r="AI1223" s="83">
        <v>0</v>
      </c>
      <c r="AJ1223" s="150">
        <v>6.1699999999999998E-2</v>
      </c>
      <c r="AK1223" s="79" t="s">
        <v>651</v>
      </c>
      <c r="AL1223" s="79" t="s">
        <v>652</v>
      </c>
      <c r="AM1223" s="144">
        <v>0</v>
      </c>
      <c r="AN1223" s="144">
        <v>0</v>
      </c>
      <c r="AO1223" s="144">
        <v>0</v>
      </c>
      <c r="AP1223" s="144">
        <v>0</v>
      </c>
      <c r="AQ1223" s="144">
        <v>0</v>
      </c>
      <c r="AR1223" s="144">
        <v>0</v>
      </c>
      <c r="AS1223" s="144">
        <v>0</v>
      </c>
      <c r="AT1223" s="144">
        <v>0</v>
      </c>
      <c r="AU1223" s="144">
        <v>0</v>
      </c>
      <c r="AV1223" s="144">
        <v>0</v>
      </c>
      <c r="AW1223" s="144">
        <v>0</v>
      </c>
      <c r="AX1223" s="144">
        <v>0</v>
      </c>
      <c r="AY1223" s="144">
        <v>0</v>
      </c>
      <c r="AZ1223" s="144">
        <v>0</v>
      </c>
      <c r="BA1223" s="22">
        <f t="shared" si="57"/>
        <v>0</v>
      </c>
      <c r="BB1223" s="22">
        <f t="shared" si="58"/>
        <v>0</v>
      </c>
      <c r="BC1223" s="22">
        <f t="shared" si="59"/>
        <v>0</v>
      </c>
    </row>
    <row r="1224" spans="1:55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2764.86</v>
      </c>
      <c r="AA1224" s="77">
        <v>0</v>
      </c>
      <c r="AB1224" s="77">
        <v>0</v>
      </c>
      <c r="AC1224" s="77">
        <v>0</v>
      </c>
      <c r="AD1224" s="77">
        <v>77561</v>
      </c>
      <c r="AE1224" s="148">
        <v>44291</v>
      </c>
      <c r="AF1224" s="148">
        <v>46117</v>
      </c>
      <c r="AG1224" s="151">
        <v>77561</v>
      </c>
      <c r="AH1224" s="83">
        <v>1.4305555555555556</v>
      </c>
      <c r="AI1224" s="83">
        <v>5</v>
      </c>
      <c r="AJ1224" s="150">
        <v>7.1300000000000002E-2</v>
      </c>
      <c r="AK1224" s="79" t="s">
        <v>651</v>
      </c>
      <c r="AL1224" s="79" t="s">
        <v>652</v>
      </c>
      <c r="AM1224" s="144">
        <v>0</v>
      </c>
      <c r="AN1224" s="144">
        <v>0</v>
      </c>
      <c r="AO1224" s="144">
        <v>0</v>
      </c>
      <c r="AP1224" s="144">
        <v>0</v>
      </c>
      <c r="AQ1224" s="144">
        <v>0</v>
      </c>
      <c r="AR1224" s="144">
        <v>0</v>
      </c>
      <c r="AS1224" s="144">
        <v>0</v>
      </c>
      <c r="AT1224" s="144">
        <v>0</v>
      </c>
      <c r="AU1224" s="144">
        <v>0</v>
      </c>
      <c r="AV1224" s="144">
        <v>0</v>
      </c>
      <c r="AW1224" s="144">
        <v>0</v>
      </c>
      <c r="AX1224" s="144">
        <v>0</v>
      </c>
      <c r="AY1224" s="144">
        <v>0</v>
      </c>
      <c r="AZ1224" s="144">
        <v>0</v>
      </c>
      <c r="BA1224" s="22">
        <f t="shared" si="57"/>
        <v>0</v>
      </c>
      <c r="BB1224" s="22">
        <f t="shared" si="58"/>
        <v>0</v>
      </c>
      <c r="BC1224" s="22">
        <f t="shared" si="59"/>
        <v>0</v>
      </c>
    </row>
    <row r="1225" spans="1:55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48">
        <v>44291</v>
      </c>
      <c r="AF1225" s="148">
        <v>45387</v>
      </c>
      <c r="AG1225" s="151">
        <v>95631.13</v>
      </c>
      <c r="AH1225" s="83">
        <v>0</v>
      </c>
      <c r="AI1225" s="83">
        <v>0</v>
      </c>
      <c r="AJ1225" s="150">
        <v>6.1699999999999998E-2</v>
      </c>
      <c r="AK1225" s="79" t="s">
        <v>651</v>
      </c>
      <c r="AL1225" s="79" t="s">
        <v>652</v>
      </c>
      <c r="AM1225" s="144">
        <v>0</v>
      </c>
      <c r="AN1225" s="144">
        <v>0</v>
      </c>
      <c r="AO1225" s="144">
        <v>0</v>
      </c>
      <c r="AP1225" s="144">
        <v>0</v>
      </c>
      <c r="AQ1225" s="144">
        <v>0</v>
      </c>
      <c r="AR1225" s="144">
        <v>0</v>
      </c>
      <c r="AS1225" s="144">
        <v>0</v>
      </c>
      <c r="AT1225" s="144">
        <v>0</v>
      </c>
      <c r="AU1225" s="144">
        <v>0</v>
      </c>
      <c r="AV1225" s="144">
        <v>0</v>
      </c>
      <c r="AW1225" s="144">
        <v>0</v>
      </c>
      <c r="AX1225" s="144">
        <v>0</v>
      </c>
      <c r="AY1225" s="144">
        <v>0</v>
      </c>
      <c r="AZ1225" s="144">
        <v>0</v>
      </c>
      <c r="BA1225" s="22">
        <f t="shared" si="57"/>
        <v>0</v>
      </c>
      <c r="BB1225" s="22">
        <f t="shared" si="58"/>
        <v>0</v>
      </c>
      <c r="BC1225" s="22">
        <f t="shared" si="59"/>
        <v>0</v>
      </c>
    </row>
    <row r="1226" spans="1:55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7928.44</v>
      </c>
      <c r="AA1226" s="77">
        <v>0</v>
      </c>
      <c r="AB1226" s="77">
        <v>0</v>
      </c>
      <c r="AC1226" s="77">
        <v>0</v>
      </c>
      <c r="AD1226" s="77">
        <v>222412.32</v>
      </c>
      <c r="AE1226" s="148">
        <v>44291</v>
      </c>
      <c r="AF1226" s="148">
        <v>46117</v>
      </c>
      <c r="AG1226" s="151">
        <v>222412.32</v>
      </c>
      <c r="AH1226" s="83">
        <v>1.4305555555555556</v>
      </c>
      <c r="AI1226" s="83">
        <v>5</v>
      </c>
      <c r="AJ1226" s="150">
        <v>7.1300000000000002E-2</v>
      </c>
      <c r="AK1226" s="79" t="s">
        <v>651</v>
      </c>
      <c r="AL1226" s="79" t="s">
        <v>652</v>
      </c>
      <c r="AM1226" s="144">
        <v>0</v>
      </c>
      <c r="AN1226" s="144">
        <v>0</v>
      </c>
      <c r="AO1226" s="144">
        <v>0</v>
      </c>
      <c r="AP1226" s="144">
        <v>0</v>
      </c>
      <c r="AQ1226" s="144">
        <v>0</v>
      </c>
      <c r="AR1226" s="144">
        <v>0</v>
      </c>
      <c r="AS1226" s="144">
        <v>0</v>
      </c>
      <c r="AT1226" s="144">
        <v>0</v>
      </c>
      <c r="AU1226" s="144">
        <v>0</v>
      </c>
      <c r="AV1226" s="144">
        <v>0</v>
      </c>
      <c r="AW1226" s="144">
        <v>0</v>
      </c>
      <c r="AX1226" s="144">
        <v>0</v>
      </c>
      <c r="AY1226" s="144">
        <v>0</v>
      </c>
      <c r="AZ1226" s="144">
        <v>0</v>
      </c>
      <c r="BA1226" s="22">
        <f t="shared" si="57"/>
        <v>0</v>
      </c>
      <c r="BB1226" s="22">
        <f t="shared" si="58"/>
        <v>0</v>
      </c>
      <c r="BC1226" s="22">
        <f t="shared" si="59"/>
        <v>0</v>
      </c>
    </row>
    <row r="1227" spans="1:55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19474.43</v>
      </c>
      <c r="AA1227" s="77">
        <v>0</v>
      </c>
      <c r="AB1227" s="77">
        <v>0</v>
      </c>
      <c r="AC1227" s="77">
        <v>0</v>
      </c>
      <c r="AD1227" s="77">
        <v>546305.76</v>
      </c>
      <c r="AE1227" s="148">
        <v>44291</v>
      </c>
      <c r="AF1227" s="148">
        <v>46117</v>
      </c>
      <c r="AG1227" s="151">
        <v>546305.76</v>
      </c>
      <c r="AH1227" s="83">
        <v>1.4305555555555556</v>
      </c>
      <c r="AI1227" s="83">
        <v>5</v>
      </c>
      <c r="AJ1227" s="150">
        <v>7.1300000000000002E-2</v>
      </c>
      <c r="AK1227" s="79" t="s">
        <v>651</v>
      </c>
      <c r="AL1227" s="79" t="s">
        <v>652</v>
      </c>
      <c r="AM1227" s="144">
        <v>0</v>
      </c>
      <c r="AN1227" s="144">
        <v>0</v>
      </c>
      <c r="AO1227" s="144">
        <v>0</v>
      </c>
      <c r="AP1227" s="144">
        <v>0</v>
      </c>
      <c r="AQ1227" s="144">
        <v>0</v>
      </c>
      <c r="AR1227" s="144">
        <v>0</v>
      </c>
      <c r="AS1227" s="144">
        <v>0</v>
      </c>
      <c r="AT1227" s="144">
        <v>0</v>
      </c>
      <c r="AU1227" s="144">
        <v>0</v>
      </c>
      <c r="AV1227" s="144">
        <v>0</v>
      </c>
      <c r="AW1227" s="144">
        <v>0</v>
      </c>
      <c r="AX1227" s="144">
        <v>0</v>
      </c>
      <c r="AY1227" s="144">
        <v>0</v>
      </c>
      <c r="AZ1227" s="144">
        <v>0</v>
      </c>
      <c r="BA1227" s="22">
        <f t="shared" si="57"/>
        <v>0</v>
      </c>
      <c r="BB1227" s="22">
        <f t="shared" si="58"/>
        <v>0</v>
      </c>
      <c r="BC1227" s="22">
        <f t="shared" si="59"/>
        <v>0</v>
      </c>
    </row>
    <row r="1228" spans="1:55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48">
        <v>44291</v>
      </c>
      <c r="AF1228" s="148">
        <v>45387</v>
      </c>
      <c r="AG1228" s="151">
        <v>183578.79</v>
      </c>
      <c r="AH1228" s="83">
        <v>0</v>
      </c>
      <c r="AI1228" s="83">
        <v>0</v>
      </c>
      <c r="AJ1228" s="150">
        <v>0.06</v>
      </c>
      <c r="AK1228" s="79" t="s">
        <v>651</v>
      </c>
      <c r="AL1228" s="79" t="s">
        <v>652</v>
      </c>
      <c r="AM1228" s="144">
        <v>0</v>
      </c>
      <c r="AN1228" s="144">
        <v>0</v>
      </c>
      <c r="AO1228" s="144">
        <v>0</v>
      </c>
      <c r="AP1228" s="144">
        <v>0</v>
      </c>
      <c r="AQ1228" s="144">
        <v>0</v>
      </c>
      <c r="AR1228" s="144">
        <v>0</v>
      </c>
      <c r="AS1228" s="144">
        <v>0</v>
      </c>
      <c r="AT1228" s="144">
        <v>0</v>
      </c>
      <c r="AU1228" s="144">
        <v>0</v>
      </c>
      <c r="AV1228" s="144">
        <v>0</v>
      </c>
      <c r="AW1228" s="144">
        <v>0</v>
      </c>
      <c r="AX1228" s="144">
        <v>0</v>
      </c>
      <c r="AY1228" s="144">
        <v>0</v>
      </c>
      <c r="AZ1228" s="144">
        <v>0</v>
      </c>
      <c r="BA1228" s="22">
        <f t="shared" si="57"/>
        <v>0</v>
      </c>
      <c r="BB1228" s="22">
        <f t="shared" si="58"/>
        <v>0</v>
      </c>
      <c r="BC1228" s="22">
        <f t="shared" si="59"/>
        <v>0</v>
      </c>
    </row>
    <row r="1229" spans="1:55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15269.62</v>
      </c>
      <c r="AA1229" s="77">
        <v>0</v>
      </c>
      <c r="AB1229" s="77">
        <v>0</v>
      </c>
      <c r="AC1229" s="77">
        <v>0</v>
      </c>
      <c r="AD1229" s="77">
        <v>428350.51</v>
      </c>
      <c r="AE1229" s="148">
        <v>44291</v>
      </c>
      <c r="AF1229" s="148">
        <v>46117</v>
      </c>
      <c r="AG1229" s="151">
        <v>428350.51</v>
      </c>
      <c r="AH1229" s="83">
        <v>1.4305555555555556</v>
      </c>
      <c r="AI1229" s="83">
        <v>5</v>
      </c>
      <c r="AJ1229" s="150">
        <v>7.1300000000000002E-2</v>
      </c>
      <c r="AK1229" s="79" t="s">
        <v>651</v>
      </c>
      <c r="AL1229" s="79" t="s">
        <v>652</v>
      </c>
      <c r="AM1229" s="144">
        <v>0</v>
      </c>
      <c r="AN1229" s="144">
        <v>0</v>
      </c>
      <c r="AO1229" s="144">
        <v>0</v>
      </c>
      <c r="AP1229" s="144">
        <v>0</v>
      </c>
      <c r="AQ1229" s="144">
        <v>0</v>
      </c>
      <c r="AR1229" s="144">
        <v>0</v>
      </c>
      <c r="AS1229" s="144">
        <v>0</v>
      </c>
      <c r="AT1229" s="144">
        <v>0</v>
      </c>
      <c r="AU1229" s="144">
        <v>0</v>
      </c>
      <c r="AV1229" s="144">
        <v>0</v>
      </c>
      <c r="AW1229" s="144">
        <v>0</v>
      </c>
      <c r="AX1229" s="144">
        <v>0</v>
      </c>
      <c r="AY1229" s="144">
        <v>0</v>
      </c>
      <c r="AZ1229" s="144">
        <v>0</v>
      </c>
      <c r="BA1229" s="22">
        <f t="shared" si="57"/>
        <v>0</v>
      </c>
      <c r="BB1229" s="22">
        <f t="shared" si="58"/>
        <v>0</v>
      </c>
      <c r="BC1229" s="22">
        <f t="shared" si="59"/>
        <v>0</v>
      </c>
    </row>
    <row r="1230" spans="1:55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48">
        <v>44291</v>
      </c>
      <c r="AF1230" s="148">
        <v>45387</v>
      </c>
      <c r="AG1230" s="151">
        <v>168102.7</v>
      </c>
      <c r="AH1230" s="83">
        <v>0</v>
      </c>
      <c r="AI1230" s="83">
        <v>0</v>
      </c>
      <c r="AJ1230" s="150">
        <v>6.1699999999999998E-2</v>
      </c>
      <c r="AK1230" s="79" t="s">
        <v>651</v>
      </c>
      <c r="AL1230" s="79" t="s">
        <v>652</v>
      </c>
      <c r="AM1230" s="144">
        <v>0</v>
      </c>
      <c r="AN1230" s="144">
        <v>0</v>
      </c>
      <c r="AO1230" s="144">
        <v>0</v>
      </c>
      <c r="AP1230" s="144">
        <v>0</v>
      </c>
      <c r="AQ1230" s="144">
        <v>0</v>
      </c>
      <c r="AR1230" s="144">
        <v>0</v>
      </c>
      <c r="AS1230" s="144">
        <v>0</v>
      </c>
      <c r="AT1230" s="144">
        <v>0</v>
      </c>
      <c r="AU1230" s="144">
        <v>0</v>
      </c>
      <c r="AV1230" s="144">
        <v>0</v>
      </c>
      <c r="AW1230" s="144">
        <v>0</v>
      </c>
      <c r="AX1230" s="144">
        <v>0</v>
      </c>
      <c r="AY1230" s="144">
        <v>0</v>
      </c>
      <c r="AZ1230" s="144">
        <v>0</v>
      </c>
      <c r="BA1230" s="22">
        <f t="shared" si="57"/>
        <v>0</v>
      </c>
      <c r="BB1230" s="22">
        <f t="shared" si="58"/>
        <v>0</v>
      </c>
      <c r="BC1230" s="22">
        <f t="shared" si="59"/>
        <v>0</v>
      </c>
    </row>
    <row r="1231" spans="1:55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13937.89</v>
      </c>
      <c r="AA1231" s="77">
        <v>0</v>
      </c>
      <c r="AB1231" s="77">
        <v>0</v>
      </c>
      <c r="AC1231" s="77">
        <v>0</v>
      </c>
      <c r="AD1231" s="77">
        <v>390992.09</v>
      </c>
      <c r="AE1231" s="148">
        <v>44291</v>
      </c>
      <c r="AF1231" s="148">
        <v>46117</v>
      </c>
      <c r="AG1231" s="151">
        <v>390992.09</v>
      </c>
      <c r="AH1231" s="83">
        <v>1.4305555555555556</v>
      </c>
      <c r="AI1231" s="83">
        <v>5</v>
      </c>
      <c r="AJ1231" s="150">
        <v>7.1300000000000002E-2</v>
      </c>
      <c r="AK1231" s="79" t="s">
        <v>651</v>
      </c>
      <c r="AL1231" s="79" t="s">
        <v>652</v>
      </c>
      <c r="AM1231" s="144">
        <v>0</v>
      </c>
      <c r="AN1231" s="144">
        <v>0</v>
      </c>
      <c r="AO1231" s="144">
        <v>0</v>
      </c>
      <c r="AP1231" s="144">
        <v>0</v>
      </c>
      <c r="AQ1231" s="144">
        <v>0</v>
      </c>
      <c r="AR1231" s="144">
        <v>0</v>
      </c>
      <c r="AS1231" s="144">
        <v>0</v>
      </c>
      <c r="AT1231" s="144">
        <v>0</v>
      </c>
      <c r="AU1231" s="144">
        <v>0</v>
      </c>
      <c r="AV1231" s="144">
        <v>0</v>
      </c>
      <c r="AW1231" s="144">
        <v>0</v>
      </c>
      <c r="AX1231" s="144">
        <v>0</v>
      </c>
      <c r="AY1231" s="144">
        <v>0</v>
      </c>
      <c r="AZ1231" s="144">
        <v>0</v>
      </c>
      <c r="BA1231" s="22">
        <f t="shared" si="57"/>
        <v>0</v>
      </c>
      <c r="BB1231" s="22">
        <f t="shared" si="58"/>
        <v>0</v>
      </c>
      <c r="BC1231" s="22">
        <f t="shared" si="59"/>
        <v>0</v>
      </c>
    </row>
    <row r="1232" spans="1:55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48">
        <v>44291</v>
      </c>
      <c r="AF1232" s="148">
        <v>45387</v>
      </c>
      <c r="AG1232" s="151">
        <v>1044128</v>
      </c>
      <c r="AH1232" s="83">
        <v>0</v>
      </c>
      <c r="AI1232" s="83">
        <v>0</v>
      </c>
      <c r="AJ1232" s="150">
        <v>6.1699999999999998E-2</v>
      </c>
      <c r="AK1232" s="79" t="s">
        <v>651</v>
      </c>
      <c r="AL1232" s="79" t="s">
        <v>652</v>
      </c>
      <c r="AM1232" s="144">
        <v>0</v>
      </c>
      <c r="AN1232" s="144">
        <v>0</v>
      </c>
      <c r="AO1232" s="144">
        <v>0</v>
      </c>
      <c r="AP1232" s="144">
        <v>0</v>
      </c>
      <c r="AQ1232" s="144">
        <v>0</v>
      </c>
      <c r="AR1232" s="144">
        <v>0</v>
      </c>
      <c r="AS1232" s="144">
        <v>0</v>
      </c>
      <c r="AT1232" s="144">
        <v>0</v>
      </c>
      <c r="AU1232" s="144">
        <v>0</v>
      </c>
      <c r="AV1232" s="144">
        <v>0</v>
      </c>
      <c r="AW1232" s="144">
        <v>0</v>
      </c>
      <c r="AX1232" s="144">
        <v>0</v>
      </c>
      <c r="AY1232" s="144">
        <v>0</v>
      </c>
      <c r="AZ1232" s="144">
        <v>0</v>
      </c>
      <c r="BA1232" s="22">
        <f t="shared" si="57"/>
        <v>0</v>
      </c>
      <c r="BB1232" s="22">
        <f t="shared" si="58"/>
        <v>0</v>
      </c>
      <c r="BC1232" s="22">
        <f t="shared" si="59"/>
        <v>0</v>
      </c>
    </row>
    <row r="1233" spans="1:55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86567.32</v>
      </c>
      <c r="AA1233" s="77">
        <v>0</v>
      </c>
      <c r="AB1233" s="77">
        <v>0</v>
      </c>
      <c r="AC1233" s="77">
        <v>0</v>
      </c>
      <c r="AD1233" s="77">
        <v>2428426</v>
      </c>
      <c r="AE1233" s="148">
        <v>44291</v>
      </c>
      <c r="AF1233" s="148">
        <v>46117</v>
      </c>
      <c r="AG1233" s="151">
        <v>2428426</v>
      </c>
      <c r="AH1233" s="83">
        <v>1.4305555555555556</v>
      </c>
      <c r="AI1233" s="83">
        <v>5</v>
      </c>
      <c r="AJ1233" s="150">
        <v>7.1300000000000002E-2</v>
      </c>
      <c r="AK1233" s="79" t="s">
        <v>651</v>
      </c>
      <c r="AL1233" s="79" t="s">
        <v>652</v>
      </c>
      <c r="AM1233" s="144">
        <v>0</v>
      </c>
      <c r="AN1233" s="144">
        <v>0</v>
      </c>
      <c r="AO1233" s="144">
        <v>0</v>
      </c>
      <c r="AP1233" s="144">
        <v>0</v>
      </c>
      <c r="AQ1233" s="144">
        <v>0</v>
      </c>
      <c r="AR1233" s="144">
        <v>0</v>
      </c>
      <c r="AS1233" s="144">
        <v>0</v>
      </c>
      <c r="AT1233" s="144">
        <v>0</v>
      </c>
      <c r="AU1233" s="144">
        <v>0</v>
      </c>
      <c r="AV1233" s="144">
        <v>0</v>
      </c>
      <c r="AW1233" s="144">
        <v>0</v>
      </c>
      <c r="AX1233" s="144">
        <v>0</v>
      </c>
      <c r="AY1233" s="144">
        <v>0</v>
      </c>
      <c r="AZ1233" s="144">
        <v>0</v>
      </c>
      <c r="BA1233" s="22">
        <f t="shared" si="57"/>
        <v>0</v>
      </c>
      <c r="BB1233" s="22">
        <f t="shared" si="58"/>
        <v>0</v>
      </c>
      <c r="BC1233" s="22">
        <f t="shared" si="59"/>
        <v>0</v>
      </c>
    </row>
    <row r="1234" spans="1:55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48">
        <v>44291</v>
      </c>
      <c r="AF1234" s="148">
        <v>45387</v>
      </c>
      <c r="AG1234" s="151">
        <v>102972.82</v>
      </c>
      <c r="AH1234" s="83">
        <v>0</v>
      </c>
      <c r="AI1234" s="83">
        <v>0</v>
      </c>
      <c r="AJ1234" s="150">
        <v>6.1699999999999998E-2</v>
      </c>
      <c r="AK1234" s="79" t="s">
        <v>651</v>
      </c>
      <c r="AL1234" s="79" t="s">
        <v>652</v>
      </c>
      <c r="AM1234" s="144">
        <v>0</v>
      </c>
      <c r="AN1234" s="144">
        <v>0</v>
      </c>
      <c r="AO1234" s="144">
        <v>0</v>
      </c>
      <c r="AP1234" s="144">
        <v>0</v>
      </c>
      <c r="AQ1234" s="144">
        <v>0</v>
      </c>
      <c r="AR1234" s="144">
        <v>0</v>
      </c>
      <c r="AS1234" s="144">
        <v>0</v>
      </c>
      <c r="AT1234" s="144">
        <v>0</v>
      </c>
      <c r="AU1234" s="144">
        <v>0</v>
      </c>
      <c r="AV1234" s="144">
        <v>0</v>
      </c>
      <c r="AW1234" s="144">
        <v>0</v>
      </c>
      <c r="AX1234" s="144">
        <v>0</v>
      </c>
      <c r="AY1234" s="144">
        <v>0</v>
      </c>
      <c r="AZ1234" s="144">
        <v>0</v>
      </c>
      <c r="BA1234" s="22">
        <f t="shared" si="57"/>
        <v>0</v>
      </c>
      <c r="BB1234" s="22">
        <f t="shared" si="58"/>
        <v>0</v>
      </c>
      <c r="BC1234" s="22">
        <f t="shared" si="59"/>
        <v>0</v>
      </c>
    </row>
    <row r="1235" spans="1:55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8535.7900000000009</v>
      </c>
      <c r="AA1235" s="77">
        <v>0</v>
      </c>
      <c r="AB1235" s="77">
        <v>0</v>
      </c>
      <c r="AC1235" s="77">
        <v>0</v>
      </c>
      <c r="AD1235" s="77">
        <v>239449.89</v>
      </c>
      <c r="AE1235" s="148">
        <v>44291</v>
      </c>
      <c r="AF1235" s="148">
        <v>46117</v>
      </c>
      <c r="AG1235" s="151">
        <v>239449.89</v>
      </c>
      <c r="AH1235" s="83">
        <v>1.4305555555555556</v>
      </c>
      <c r="AI1235" s="83">
        <v>5</v>
      </c>
      <c r="AJ1235" s="150">
        <v>7.1300000000000002E-2</v>
      </c>
      <c r="AK1235" s="79" t="s">
        <v>651</v>
      </c>
      <c r="AL1235" s="79" t="s">
        <v>652</v>
      </c>
      <c r="AM1235" s="144">
        <v>0</v>
      </c>
      <c r="AN1235" s="144">
        <v>0</v>
      </c>
      <c r="AO1235" s="144">
        <v>0</v>
      </c>
      <c r="AP1235" s="144">
        <v>0</v>
      </c>
      <c r="AQ1235" s="144">
        <v>0</v>
      </c>
      <c r="AR1235" s="144">
        <v>0</v>
      </c>
      <c r="AS1235" s="144">
        <v>0</v>
      </c>
      <c r="AT1235" s="144">
        <v>0</v>
      </c>
      <c r="AU1235" s="144">
        <v>0</v>
      </c>
      <c r="AV1235" s="144">
        <v>0</v>
      </c>
      <c r="AW1235" s="144">
        <v>0</v>
      </c>
      <c r="AX1235" s="144">
        <v>0</v>
      </c>
      <c r="AY1235" s="144">
        <v>0</v>
      </c>
      <c r="AZ1235" s="144">
        <v>0</v>
      </c>
      <c r="BA1235" s="22">
        <f t="shared" si="57"/>
        <v>0</v>
      </c>
      <c r="BB1235" s="22">
        <f t="shared" si="58"/>
        <v>0</v>
      </c>
      <c r="BC1235" s="22">
        <f t="shared" si="59"/>
        <v>0</v>
      </c>
    </row>
    <row r="1236" spans="1:55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48">
        <v>44291</v>
      </c>
      <c r="AF1236" s="148">
        <v>45387</v>
      </c>
      <c r="AG1236" s="151">
        <v>980097</v>
      </c>
      <c r="AH1236" s="83">
        <v>0</v>
      </c>
      <c r="AI1236" s="83">
        <v>0</v>
      </c>
      <c r="AJ1236" s="150">
        <v>6.1699999999999998E-2</v>
      </c>
      <c r="AK1236" s="79" t="s">
        <v>651</v>
      </c>
      <c r="AL1236" s="79" t="s">
        <v>652</v>
      </c>
      <c r="AM1236" s="144">
        <v>0</v>
      </c>
      <c r="AN1236" s="144">
        <v>0</v>
      </c>
      <c r="AO1236" s="144">
        <v>0</v>
      </c>
      <c r="AP1236" s="144">
        <v>0</v>
      </c>
      <c r="AQ1236" s="144">
        <v>0</v>
      </c>
      <c r="AR1236" s="144">
        <v>0</v>
      </c>
      <c r="AS1236" s="144">
        <v>0</v>
      </c>
      <c r="AT1236" s="144">
        <v>0</v>
      </c>
      <c r="AU1236" s="144">
        <v>0</v>
      </c>
      <c r="AV1236" s="144">
        <v>0</v>
      </c>
      <c r="AW1236" s="144">
        <v>0</v>
      </c>
      <c r="AX1236" s="144">
        <v>0</v>
      </c>
      <c r="AY1236" s="144">
        <v>0</v>
      </c>
      <c r="AZ1236" s="144">
        <v>0</v>
      </c>
      <c r="BA1236" s="22">
        <f t="shared" si="57"/>
        <v>0</v>
      </c>
      <c r="BB1236" s="22">
        <f t="shared" si="58"/>
        <v>0</v>
      </c>
      <c r="BC1236" s="22">
        <f t="shared" si="59"/>
        <v>0</v>
      </c>
    </row>
    <row r="1237" spans="1:55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81199.66</v>
      </c>
      <c r="AA1237" s="77">
        <v>0</v>
      </c>
      <c r="AB1237" s="77">
        <v>0</v>
      </c>
      <c r="AC1237" s="77">
        <v>0</v>
      </c>
      <c r="AD1237" s="77">
        <v>2277850</v>
      </c>
      <c r="AE1237" s="148">
        <v>44291</v>
      </c>
      <c r="AF1237" s="148">
        <v>46117</v>
      </c>
      <c r="AG1237" s="151">
        <v>2277850</v>
      </c>
      <c r="AH1237" s="83">
        <v>1.4305555555555556</v>
      </c>
      <c r="AI1237" s="83">
        <v>5</v>
      </c>
      <c r="AJ1237" s="150">
        <v>7.1300000000000002E-2</v>
      </c>
      <c r="AK1237" s="79" t="s">
        <v>651</v>
      </c>
      <c r="AL1237" s="79" t="s">
        <v>652</v>
      </c>
      <c r="AM1237" s="144">
        <v>0</v>
      </c>
      <c r="AN1237" s="144">
        <v>0</v>
      </c>
      <c r="AO1237" s="144">
        <v>0</v>
      </c>
      <c r="AP1237" s="144">
        <v>0</v>
      </c>
      <c r="AQ1237" s="144">
        <v>0</v>
      </c>
      <c r="AR1237" s="144">
        <v>0</v>
      </c>
      <c r="AS1237" s="144">
        <v>0</v>
      </c>
      <c r="AT1237" s="144">
        <v>0</v>
      </c>
      <c r="AU1237" s="144">
        <v>0</v>
      </c>
      <c r="AV1237" s="144">
        <v>0</v>
      </c>
      <c r="AW1237" s="144">
        <v>0</v>
      </c>
      <c r="AX1237" s="144">
        <v>0</v>
      </c>
      <c r="AY1237" s="144">
        <v>0</v>
      </c>
      <c r="AZ1237" s="144">
        <v>0</v>
      </c>
      <c r="BA1237" s="22">
        <f t="shared" si="57"/>
        <v>0</v>
      </c>
      <c r="BB1237" s="22">
        <f t="shared" si="58"/>
        <v>0</v>
      </c>
      <c r="BC1237" s="22">
        <f t="shared" si="59"/>
        <v>0</v>
      </c>
    </row>
    <row r="1238" spans="1:55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54056.2</v>
      </c>
      <c r="AA1238" s="77">
        <v>0</v>
      </c>
      <c r="AB1238" s="77">
        <v>0</v>
      </c>
      <c r="AC1238" s="77">
        <v>0</v>
      </c>
      <c r="AD1238" s="77">
        <v>1516409.26</v>
      </c>
      <c r="AE1238" s="148">
        <v>44291</v>
      </c>
      <c r="AF1238" s="148">
        <v>46117</v>
      </c>
      <c r="AG1238" s="151">
        <v>1516409.26</v>
      </c>
      <c r="AH1238" s="83">
        <v>1.4305555555555556</v>
      </c>
      <c r="AI1238" s="83">
        <v>5</v>
      </c>
      <c r="AJ1238" s="150">
        <v>7.1300000000000002E-2</v>
      </c>
      <c r="AK1238" s="79" t="s">
        <v>651</v>
      </c>
      <c r="AL1238" s="79" t="s">
        <v>652</v>
      </c>
      <c r="AM1238" s="144">
        <v>0</v>
      </c>
      <c r="AN1238" s="144">
        <v>0</v>
      </c>
      <c r="AO1238" s="144">
        <v>0</v>
      </c>
      <c r="AP1238" s="144">
        <v>0</v>
      </c>
      <c r="AQ1238" s="144">
        <v>0</v>
      </c>
      <c r="AR1238" s="144">
        <v>0</v>
      </c>
      <c r="AS1238" s="144">
        <v>0</v>
      </c>
      <c r="AT1238" s="144">
        <v>0</v>
      </c>
      <c r="AU1238" s="144">
        <v>0</v>
      </c>
      <c r="AV1238" s="144">
        <v>0</v>
      </c>
      <c r="AW1238" s="144">
        <v>0</v>
      </c>
      <c r="AX1238" s="144">
        <v>0</v>
      </c>
      <c r="AY1238" s="144">
        <v>0</v>
      </c>
      <c r="AZ1238" s="144">
        <v>0</v>
      </c>
      <c r="BA1238" s="22">
        <f t="shared" si="57"/>
        <v>0</v>
      </c>
      <c r="BB1238" s="22">
        <f t="shared" si="58"/>
        <v>0</v>
      </c>
      <c r="BC1238" s="22">
        <f t="shared" si="59"/>
        <v>0</v>
      </c>
    </row>
    <row r="1239" spans="1:55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48">
        <v>44291</v>
      </c>
      <c r="AF1239" s="148">
        <v>45387</v>
      </c>
      <c r="AG1239" s="151">
        <v>40000000</v>
      </c>
      <c r="AH1239" s="83">
        <v>0</v>
      </c>
      <c r="AI1239" s="83">
        <v>0</v>
      </c>
      <c r="AJ1239" s="150">
        <v>6.1699999999999998E-2</v>
      </c>
      <c r="AK1239" s="79" t="s">
        <v>651</v>
      </c>
      <c r="AL1239" s="79" t="s">
        <v>652</v>
      </c>
      <c r="AM1239" s="144">
        <v>0</v>
      </c>
      <c r="AN1239" s="144">
        <v>0</v>
      </c>
      <c r="AO1239" s="144">
        <v>0</v>
      </c>
      <c r="AP1239" s="144">
        <v>0</v>
      </c>
      <c r="AQ1239" s="144">
        <v>0</v>
      </c>
      <c r="AR1239" s="144">
        <v>0</v>
      </c>
      <c r="AS1239" s="144">
        <v>0</v>
      </c>
      <c r="AT1239" s="144">
        <v>0</v>
      </c>
      <c r="AU1239" s="144">
        <v>0</v>
      </c>
      <c r="AV1239" s="144">
        <v>0</v>
      </c>
      <c r="AW1239" s="144">
        <v>0</v>
      </c>
      <c r="AX1239" s="144">
        <v>0</v>
      </c>
      <c r="AY1239" s="144">
        <v>0</v>
      </c>
      <c r="AZ1239" s="144">
        <v>0</v>
      </c>
      <c r="BA1239" s="22">
        <f t="shared" si="57"/>
        <v>0</v>
      </c>
      <c r="BB1239" s="22">
        <f t="shared" si="58"/>
        <v>0</v>
      </c>
      <c r="BC1239" s="22">
        <f t="shared" si="59"/>
        <v>0</v>
      </c>
    </row>
    <row r="1240" spans="1:55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48">
        <v>44291</v>
      </c>
      <c r="AF1240" s="148">
        <v>45387</v>
      </c>
      <c r="AG1240" s="151">
        <v>3632512.12</v>
      </c>
      <c r="AH1240" s="83">
        <v>0</v>
      </c>
      <c r="AI1240" s="83">
        <v>0</v>
      </c>
      <c r="AJ1240" s="150">
        <v>6.1699999999999998E-2</v>
      </c>
      <c r="AK1240" s="79" t="s">
        <v>651</v>
      </c>
      <c r="AL1240" s="79" t="s">
        <v>652</v>
      </c>
      <c r="AM1240" s="144">
        <v>0</v>
      </c>
      <c r="AN1240" s="144">
        <v>0</v>
      </c>
      <c r="AO1240" s="144">
        <v>0</v>
      </c>
      <c r="AP1240" s="144">
        <v>0</v>
      </c>
      <c r="AQ1240" s="144">
        <v>0</v>
      </c>
      <c r="AR1240" s="144">
        <v>0</v>
      </c>
      <c r="AS1240" s="144">
        <v>0</v>
      </c>
      <c r="AT1240" s="144">
        <v>0</v>
      </c>
      <c r="AU1240" s="144">
        <v>0</v>
      </c>
      <c r="AV1240" s="144">
        <v>0</v>
      </c>
      <c r="AW1240" s="144">
        <v>0</v>
      </c>
      <c r="AX1240" s="144">
        <v>0</v>
      </c>
      <c r="AY1240" s="144">
        <v>0</v>
      </c>
      <c r="AZ1240" s="144">
        <v>0</v>
      </c>
      <c r="BA1240" s="22">
        <f t="shared" si="57"/>
        <v>0</v>
      </c>
      <c r="BB1240" s="22">
        <f t="shared" si="58"/>
        <v>0</v>
      </c>
      <c r="BC1240" s="22">
        <f t="shared" si="59"/>
        <v>0</v>
      </c>
    </row>
    <row r="1241" spans="1:55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175910.81</v>
      </c>
      <c r="AA1241" s="77">
        <v>0</v>
      </c>
      <c r="AB1241" s="77">
        <v>0</v>
      </c>
      <c r="AC1241" s="77">
        <v>0</v>
      </c>
      <c r="AD1241" s="77">
        <v>4934730.53</v>
      </c>
      <c r="AE1241" s="148">
        <v>44291</v>
      </c>
      <c r="AF1241" s="148">
        <v>45387</v>
      </c>
      <c r="AG1241" s="151">
        <v>4934730.53</v>
      </c>
      <c r="AH1241" s="83">
        <v>0</v>
      </c>
      <c r="AI1241" s="83">
        <v>0</v>
      </c>
      <c r="AJ1241" s="150">
        <v>7.1300000000000002E-2</v>
      </c>
      <c r="AK1241" s="79" t="s">
        <v>651</v>
      </c>
      <c r="AL1241" s="79" t="s">
        <v>652</v>
      </c>
      <c r="AM1241" s="144">
        <v>0</v>
      </c>
      <c r="AN1241" s="144">
        <v>0</v>
      </c>
      <c r="AO1241" s="144">
        <v>0</v>
      </c>
      <c r="AP1241" s="144">
        <v>0</v>
      </c>
      <c r="AQ1241" s="144">
        <v>0</v>
      </c>
      <c r="AR1241" s="144">
        <v>0</v>
      </c>
      <c r="AS1241" s="144">
        <v>0</v>
      </c>
      <c r="AT1241" s="144">
        <v>0</v>
      </c>
      <c r="AU1241" s="144">
        <v>0</v>
      </c>
      <c r="AV1241" s="144">
        <v>0</v>
      </c>
      <c r="AW1241" s="144">
        <v>0</v>
      </c>
      <c r="AX1241" s="144">
        <v>0</v>
      </c>
      <c r="AY1241" s="144">
        <v>0</v>
      </c>
      <c r="AZ1241" s="144">
        <v>0</v>
      </c>
      <c r="BA1241" s="22">
        <f t="shared" si="57"/>
        <v>0</v>
      </c>
      <c r="BB1241" s="22">
        <f t="shared" si="58"/>
        <v>0</v>
      </c>
      <c r="BC1241" s="22">
        <f t="shared" si="59"/>
        <v>0</v>
      </c>
    </row>
    <row r="1242" spans="1:55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290502.59000000003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8">
        <v>44291</v>
      </c>
      <c r="AF1242" s="148">
        <v>46117</v>
      </c>
      <c r="AG1242" s="151">
        <v>8149311.8399999999</v>
      </c>
      <c r="AH1242" s="83">
        <v>1.4305555555555556</v>
      </c>
      <c r="AI1242" s="83">
        <v>5</v>
      </c>
      <c r="AJ1242" s="150">
        <v>7.1300000000000002E-2</v>
      </c>
      <c r="AK1242" s="79" t="s">
        <v>651</v>
      </c>
      <c r="AL1242" s="79" t="s">
        <v>652</v>
      </c>
      <c r="AM1242" s="144">
        <v>0</v>
      </c>
      <c r="AN1242" s="144">
        <v>0</v>
      </c>
      <c r="AO1242" s="144">
        <v>0</v>
      </c>
      <c r="AP1242" s="144">
        <v>0</v>
      </c>
      <c r="AQ1242" s="144">
        <v>0</v>
      </c>
      <c r="AR1242" s="144">
        <v>0</v>
      </c>
      <c r="AS1242" s="144">
        <v>0</v>
      </c>
      <c r="AT1242" s="144">
        <v>0</v>
      </c>
      <c r="AU1242" s="144">
        <v>0</v>
      </c>
      <c r="AV1242" s="144">
        <v>0</v>
      </c>
      <c r="AW1242" s="144">
        <v>0</v>
      </c>
      <c r="AX1242" s="144">
        <v>0</v>
      </c>
      <c r="AY1242" s="144">
        <v>0</v>
      </c>
      <c r="AZ1242" s="144">
        <v>0</v>
      </c>
      <c r="BA1242" s="22">
        <f t="shared" si="57"/>
        <v>0</v>
      </c>
      <c r="BB1242" s="22">
        <f t="shared" si="58"/>
        <v>0</v>
      </c>
      <c r="BC1242" s="22">
        <f t="shared" si="59"/>
        <v>0</v>
      </c>
    </row>
    <row r="1243" spans="1:55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48">
        <v>44291</v>
      </c>
      <c r="AF1243" s="148">
        <v>45387</v>
      </c>
      <c r="AG1243" s="151">
        <v>1674218</v>
      </c>
      <c r="AH1243" s="83">
        <v>0</v>
      </c>
      <c r="AI1243" s="83">
        <v>0</v>
      </c>
      <c r="AJ1243" s="150">
        <v>6.1699999999999998E-2</v>
      </c>
      <c r="AK1243" s="79" t="s">
        <v>651</v>
      </c>
      <c r="AL1243" s="79" t="s">
        <v>652</v>
      </c>
      <c r="AM1243" s="144">
        <v>0</v>
      </c>
      <c r="AN1243" s="144">
        <v>0</v>
      </c>
      <c r="AO1243" s="144">
        <v>0</v>
      </c>
      <c r="AP1243" s="144">
        <v>0</v>
      </c>
      <c r="AQ1243" s="144">
        <v>0</v>
      </c>
      <c r="AR1243" s="144">
        <v>0</v>
      </c>
      <c r="AS1243" s="144">
        <v>0</v>
      </c>
      <c r="AT1243" s="144">
        <v>0</v>
      </c>
      <c r="AU1243" s="144">
        <v>0</v>
      </c>
      <c r="AV1243" s="144">
        <v>0</v>
      </c>
      <c r="AW1243" s="144">
        <v>0</v>
      </c>
      <c r="AX1243" s="144">
        <v>0</v>
      </c>
      <c r="AY1243" s="144">
        <v>0</v>
      </c>
      <c r="AZ1243" s="144">
        <v>0</v>
      </c>
      <c r="BA1243" s="22">
        <f t="shared" si="57"/>
        <v>0</v>
      </c>
      <c r="BB1243" s="22">
        <f t="shared" si="58"/>
        <v>0</v>
      </c>
      <c r="BC1243" s="22">
        <f t="shared" si="59"/>
        <v>0</v>
      </c>
    </row>
    <row r="1244" spans="1:55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59411.76</v>
      </c>
      <c r="AA1244" s="77">
        <v>0</v>
      </c>
      <c r="AB1244" s="77">
        <v>0</v>
      </c>
      <c r="AC1244" s="77">
        <v>0</v>
      </c>
      <c r="AD1244" s="77">
        <v>1666646</v>
      </c>
      <c r="AE1244" s="148">
        <v>44291</v>
      </c>
      <c r="AF1244" s="148">
        <v>46117</v>
      </c>
      <c r="AG1244" s="151">
        <v>1666646</v>
      </c>
      <c r="AH1244" s="83">
        <v>1.4305555555555556</v>
      </c>
      <c r="AI1244" s="83">
        <v>5</v>
      </c>
      <c r="AJ1244" s="150">
        <v>7.1300000000000002E-2</v>
      </c>
      <c r="AK1244" s="79" t="s">
        <v>651</v>
      </c>
      <c r="AL1244" s="79" t="s">
        <v>652</v>
      </c>
      <c r="AM1244" s="144">
        <v>0</v>
      </c>
      <c r="AN1244" s="144">
        <v>0</v>
      </c>
      <c r="AO1244" s="144">
        <v>0</v>
      </c>
      <c r="AP1244" s="144">
        <v>0</v>
      </c>
      <c r="AQ1244" s="144">
        <v>0</v>
      </c>
      <c r="AR1244" s="144">
        <v>0</v>
      </c>
      <c r="AS1244" s="144">
        <v>0</v>
      </c>
      <c r="AT1244" s="144">
        <v>0</v>
      </c>
      <c r="AU1244" s="144">
        <v>0</v>
      </c>
      <c r="AV1244" s="144">
        <v>0</v>
      </c>
      <c r="AW1244" s="144">
        <v>0</v>
      </c>
      <c r="AX1244" s="144">
        <v>0</v>
      </c>
      <c r="AY1244" s="144">
        <v>0</v>
      </c>
      <c r="AZ1244" s="144">
        <v>0</v>
      </c>
      <c r="BA1244" s="22">
        <f t="shared" si="57"/>
        <v>0</v>
      </c>
      <c r="BB1244" s="22">
        <f t="shared" si="58"/>
        <v>0</v>
      </c>
      <c r="BC1244" s="22">
        <f t="shared" si="59"/>
        <v>0</v>
      </c>
    </row>
    <row r="1245" spans="1:55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3788341.98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8">
        <v>44314</v>
      </c>
      <c r="AF1245" s="148">
        <v>47966</v>
      </c>
      <c r="AG1245" s="151">
        <v>96810548.420000002</v>
      </c>
      <c r="AH1245" s="83">
        <v>6.4944444444444445</v>
      </c>
      <c r="AI1245" s="83">
        <v>10</v>
      </c>
      <c r="AJ1245" s="150">
        <v>7.8262999999999999E-2</v>
      </c>
      <c r="AK1245" s="79" t="s">
        <v>651</v>
      </c>
      <c r="AL1245" s="79" t="s">
        <v>652</v>
      </c>
      <c r="AM1245" s="144">
        <v>0</v>
      </c>
      <c r="AN1245" s="144">
        <v>0</v>
      </c>
      <c r="AO1245" s="144">
        <v>0</v>
      </c>
      <c r="AP1245" s="144">
        <v>0</v>
      </c>
      <c r="AQ1245" s="144">
        <v>0</v>
      </c>
      <c r="AR1245" s="144">
        <v>0</v>
      </c>
      <c r="AS1245" s="144">
        <v>0</v>
      </c>
      <c r="AT1245" s="144">
        <v>0</v>
      </c>
      <c r="AU1245" s="144">
        <v>0</v>
      </c>
      <c r="AV1245" s="144">
        <v>0</v>
      </c>
      <c r="AW1245" s="144">
        <v>0</v>
      </c>
      <c r="AX1245" s="144">
        <v>0</v>
      </c>
      <c r="AY1245" s="144">
        <v>0</v>
      </c>
      <c r="AZ1245" s="144">
        <v>0</v>
      </c>
      <c r="BA1245" s="22">
        <f t="shared" si="57"/>
        <v>0</v>
      </c>
      <c r="BB1245" s="22">
        <f t="shared" si="58"/>
        <v>0</v>
      </c>
      <c r="BC1245" s="22">
        <f t="shared" si="59"/>
        <v>0</v>
      </c>
    </row>
    <row r="1246" spans="1:55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48">
        <v>44678</v>
      </c>
      <c r="AF1246" s="148">
        <v>45409</v>
      </c>
      <c r="AG1246" s="83">
        <v>338217.5</v>
      </c>
      <c r="AH1246" s="83">
        <v>0</v>
      </c>
      <c r="AI1246" s="83">
        <v>0</v>
      </c>
      <c r="AJ1246" s="150">
        <v>3.8199999999999998E-2</v>
      </c>
      <c r="AK1246" s="79" t="s">
        <v>651</v>
      </c>
      <c r="AL1246" s="79" t="s">
        <v>652</v>
      </c>
      <c r="AM1246" s="144">
        <v>0</v>
      </c>
      <c r="AN1246" s="144">
        <v>0</v>
      </c>
      <c r="AO1246" s="144">
        <v>0</v>
      </c>
      <c r="AP1246" s="144">
        <v>0</v>
      </c>
      <c r="AQ1246" s="144">
        <v>0</v>
      </c>
      <c r="AR1246" s="144">
        <v>0</v>
      </c>
      <c r="AS1246" s="144">
        <v>0</v>
      </c>
      <c r="AT1246" s="144">
        <v>0</v>
      </c>
      <c r="AU1246" s="144">
        <v>0</v>
      </c>
      <c r="AV1246" s="144">
        <v>0</v>
      </c>
      <c r="AW1246" s="144">
        <v>0</v>
      </c>
      <c r="AX1246" s="144">
        <v>0</v>
      </c>
      <c r="AY1246" s="144">
        <v>0</v>
      </c>
      <c r="AZ1246" s="144">
        <v>0</v>
      </c>
      <c r="BA1246" s="22">
        <f t="shared" si="57"/>
        <v>0</v>
      </c>
      <c r="BB1246" s="22">
        <f t="shared" si="58"/>
        <v>0</v>
      </c>
      <c r="BC1246" s="22">
        <f t="shared" si="59"/>
        <v>0</v>
      </c>
    </row>
    <row r="1247" spans="1:55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270220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270220</v>
      </c>
      <c r="AE1247" s="148">
        <v>44678</v>
      </c>
      <c r="AF1247" s="148">
        <v>45774</v>
      </c>
      <c r="AG1247" s="83">
        <v>540440</v>
      </c>
      <c r="AH1247" s="83">
        <v>0.49166666666666664</v>
      </c>
      <c r="AI1247" s="83">
        <v>3</v>
      </c>
      <c r="AJ1247" s="150">
        <v>4.2999999999999997E-2</v>
      </c>
      <c r="AK1247" s="79" t="s">
        <v>651</v>
      </c>
      <c r="AL1247" s="79" t="s">
        <v>652</v>
      </c>
      <c r="AM1247" s="144">
        <v>0</v>
      </c>
      <c r="AN1247" s="144">
        <v>0</v>
      </c>
      <c r="AO1247" s="144">
        <v>0</v>
      </c>
      <c r="AP1247" s="144">
        <v>0</v>
      </c>
      <c r="AQ1247" s="144">
        <v>0</v>
      </c>
      <c r="AR1247" s="144">
        <v>270220</v>
      </c>
      <c r="AS1247" s="144">
        <v>0</v>
      </c>
      <c r="AT1247" s="144">
        <v>0</v>
      </c>
      <c r="AU1247" s="144">
        <v>0</v>
      </c>
      <c r="AV1247" s="144">
        <v>0</v>
      </c>
      <c r="AW1247" s="144">
        <v>0</v>
      </c>
      <c r="AX1247" s="144">
        <v>0</v>
      </c>
      <c r="AY1247" s="144">
        <v>0</v>
      </c>
      <c r="AZ1247" s="144">
        <v>0</v>
      </c>
      <c r="BA1247" s="22">
        <f t="shared" si="57"/>
        <v>0</v>
      </c>
      <c r="BB1247" s="22">
        <f t="shared" si="58"/>
        <v>270220</v>
      </c>
      <c r="BC1247" s="22">
        <f t="shared" si="59"/>
        <v>270220</v>
      </c>
    </row>
    <row r="1248" spans="1:55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8">
        <v>44678</v>
      </c>
      <c r="AF1248" s="148">
        <v>46139</v>
      </c>
      <c r="AG1248" s="83">
        <v>520085</v>
      </c>
      <c r="AH1248" s="83">
        <v>1.4916666666666667</v>
      </c>
      <c r="AI1248" s="83">
        <v>4</v>
      </c>
      <c r="AJ1248" s="150">
        <v>4.7100000000000003E-2</v>
      </c>
      <c r="AK1248" s="79" t="s">
        <v>651</v>
      </c>
      <c r="AL1248" s="79" t="s">
        <v>652</v>
      </c>
      <c r="AM1248" s="144">
        <v>0</v>
      </c>
      <c r="AN1248" s="144">
        <v>0</v>
      </c>
      <c r="AO1248" s="144">
        <v>0</v>
      </c>
      <c r="AP1248" s="144">
        <v>0</v>
      </c>
      <c r="AQ1248" s="144">
        <v>0</v>
      </c>
      <c r="AR1248" s="144">
        <v>0</v>
      </c>
      <c r="AS1248" s="144">
        <v>0</v>
      </c>
      <c r="AT1248" s="144">
        <v>0</v>
      </c>
      <c r="AU1248" s="144">
        <v>0</v>
      </c>
      <c r="AV1248" s="144">
        <v>0</v>
      </c>
      <c r="AW1248" s="144">
        <v>0</v>
      </c>
      <c r="AX1248" s="144">
        <v>260042.5</v>
      </c>
      <c r="AY1248" s="144">
        <v>0</v>
      </c>
      <c r="AZ1248" s="144">
        <v>0</v>
      </c>
      <c r="BA1248" s="22">
        <f t="shared" si="57"/>
        <v>0</v>
      </c>
      <c r="BB1248" s="22">
        <f t="shared" si="58"/>
        <v>260042.5</v>
      </c>
      <c r="BC1248" s="22">
        <f t="shared" si="59"/>
        <v>260042.5</v>
      </c>
    </row>
    <row r="1249" spans="1:55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8">
        <v>44678</v>
      </c>
      <c r="AF1249" s="148">
        <v>46504</v>
      </c>
      <c r="AG1249" s="83">
        <v>1439010</v>
      </c>
      <c r="AH1249" s="83">
        <v>2.4916666666666667</v>
      </c>
      <c r="AI1249" s="83">
        <v>5</v>
      </c>
      <c r="AJ1249" s="150">
        <v>5.0700000000000002E-2</v>
      </c>
      <c r="AK1249" s="79" t="s">
        <v>651</v>
      </c>
      <c r="AL1249" s="79" t="s">
        <v>652</v>
      </c>
      <c r="AM1249" s="144">
        <v>0</v>
      </c>
      <c r="AN1249" s="144">
        <v>0</v>
      </c>
      <c r="AO1249" s="144">
        <v>0</v>
      </c>
      <c r="AP1249" s="144">
        <v>0</v>
      </c>
      <c r="AQ1249" s="144">
        <v>0</v>
      </c>
      <c r="AR1249" s="144">
        <v>0</v>
      </c>
      <c r="AS1249" s="144">
        <v>0</v>
      </c>
      <c r="AT1249" s="144">
        <v>0</v>
      </c>
      <c r="AU1249" s="144">
        <v>0</v>
      </c>
      <c r="AV1249" s="144">
        <v>0</v>
      </c>
      <c r="AW1249" s="144">
        <v>0</v>
      </c>
      <c r="AX1249" s="144">
        <v>0</v>
      </c>
      <c r="AY1249" s="144">
        <v>0</v>
      </c>
      <c r="AZ1249" s="144">
        <v>0</v>
      </c>
      <c r="BA1249" s="22">
        <f t="shared" si="57"/>
        <v>0</v>
      </c>
      <c r="BB1249" s="22">
        <f t="shared" si="58"/>
        <v>0</v>
      </c>
      <c r="BC1249" s="22">
        <f t="shared" si="59"/>
        <v>0</v>
      </c>
    </row>
    <row r="1250" spans="1:55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8">
        <v>44678</v>
      </c>
      <c r="AF1250" s="148">
        <v>46870</v>
      </c>
      <c r="AG1250" s="83">
        <v>8232712.5</v>
      </c>
      <c r="AH1250" s="83">
        <v>3.4916666666666667</v>
      </c>
      <c r="AI1250" s="83">
        <v>6</v>
      </c>
      <c r="AJ1250" s="150">
        <v>5.3600000000000002E-2</v>
      </c>
      <c r="AK1250" s="79" t="s">
        <v>651</v>
      </c>
      <c r="AL1250" s="79" t="s">
        <v>652</v>
      </c>
      <c r="AM1250" s="144">
        <v>0</v>
      </c>
      <c r="AN1250" s="144">
        <v>0</v>
      </c>
      <c r="AO1250" s="144">
        <v>0</v>
      </c>
      <c r="AP1250" s="144">
        <v>0</v>
      </c>
      <c r="AQ1250" s="144">
        <v>0</v>
      </c>
      <c r="AR1250" s="144">
        <v>0</v>
      </c>
      <c r="AS1250" s="144">
        <v>0</v>
      </c>
      <c r="AT1250" s="144">
        <v>0</v>
      </c>
      <c r="AU1250" s="144">
        <v>0</v>
      </c>
      <c r="AV1250" s="144">
        <v>0</v>
      </c>
      <c r="AW1250" s="144">
        <v>0</v>
      </c>
      <c r="AX1250" s="144">
        <v>0</v>
      </c>
      <c r="AY1250" s="144">
        <v>0</v>
      </c>
      <c r="AZ1250" s="144">
        <v>0</v>
      </c>
      <c r="BA1250" s="22">
        <f t="shared" si="57"/>
        <v>0</v>
      </c>
      <c r="BB1250" s="22">
        <f t="shared" si="58"/>
        <v>0</v>
      </c>
      <c r="BC1250" s="22">
        <f t="shared" si="59"/>
        <v>0</v>
      </c>
    </row>
    <row r="1251" spans="1:55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8">
        <v>44678</v>
      </c>
      <c r="AF1251" s="148">
        <v>47235</v>
      </c>
      <c r="AG1251" s="83">
        <v>4168350</v>
      </c>
      <c r="AH1251" s="83">
        <v>4.4916666666666663</v>
      </c>
      <c r="AI1251" s="83">
        <v>7</v>
      </c>
      <c r="AJ1251" s="150">
        <v>5.6399999999999999E-2</v>
      </c>
      <c r="AK1251" s="79" t="s">
        <v>651</v>
      </c>
      <c r="AL1251" s="79" t="s">
        <v>652</v>
      </c>
      <c r="AM1251" s="144">
        <v>0</v>
      </c>
      <c r="AN1251" s="144">
        <v>0</v>
      </c>
      <c r="AO1251" s="144">
        <v>0</v>
      </c>
      <c r="AP1251" s="144">
        <v>0</v>
      </c>
      <c r="AQ1251" s="144">
        <v>0</v>
      </c>
      <c r="AR1251" s="144">
        <v>0</v>
      </c>
      <c r="AS1251" s="144">
        <v>0</v>
      </c>
      <c r="AT1251" s="144">
        <v>0</v>
      </c>
      <c r="AU1251" s="144">
        <v>0</v>
      </c>
      <c r="AV1251" s="144">
        <v>0</v>
      </c>
      <c r="AW1251" s="144">
        <v>0</v>
      </c>
      <c r="AX1251" s="144">
        <v>0</v>
      </c>
      <c r="AY1251" s="144">
        <v>0</v>
      </c>
      <c r="AZ1251" s="144">
        <v>0</v>
      </c>
      <c r="BA1251" s="22">
        <f t="shared" si="57"/>
        <v>0</v>
      </c>
      <c r="BB1251" s="22">
        <f t="shared" si="58"/>
        <v>0</v>
      </c>
      <c r="BC1251" s="22">
        <f t="shared" si="59"/>
        <v>0</v>
      </c>
    </row>
    <row r="1252" spans="1:55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8">
        <v>44678</v>
      </c>
      <c r="AF1252" s="148">
        <v>47600</v>
      </c>
      <c r="AG1252" s="83">
        <v>388957.5</v>
      </c>
      <c r="AH1252" s="83">
        <v>5.4916666666666663</v>
      </c>
      <c r="AI1252" s="83">
        <v>8</v>
      </c>
      <c r="AJ1252" s="150">
        <v>5.9299999999999999E-2</v>
      </c>
      <c r="AK1252" s="79" t="s">
        <v>651</v>
      </c>
      <c r="AL1252" s="79" t="s">
        <v>652</v>
      </c>
      <c r="AM1252" s="144">
        <v>0</v>
      </c>
      <c r="AN1252" s="144">
        <v>0</v>
      </c>
      <c r="AO1252" s="144">
        <v>0</v>
      </c>
      <c r="AP1252" s="144">
        <v>0</v>
      </c>
      <c r="AQ1252" s="144">
        <v>0</v>
      </c>
      <c r="AR1252" s="144">
        <v>0</v>
      </c>
      <c r="AS1252" s="144">
        <v>0</v>
      </c>
      <c r="AT1252" s="144">
        <v>0</v>
      </c>
      <c r="AU1252" s="144">
        <v>0</v>
      </c>
      <c r="AV1252" s="144">
        <v>0</v>
      </c>
      <c r="AW1252" s="144">
        <v>0</v>
      </c>
      <c r="AX1252" s="144">
        <v>0</v>
      </c>
      <c r="AY1252" s="144">
        <v>0</v>
      </c>
      <c r="AZ1252" s="144">
        <v>0</v>
      </c>
      <c r="BA1252" s="22">
        <f t="shared" si="57"/>
        <v>0</v>
      </c>
      <c r="BB1252" s="22">
        <f t="shared" si="58"/>
        <v>0</v>
      </c>
      <c r="BC1252" s="22">
        <f t="shared" si="59"/>
        <v>0</v>
      </c>
    </row>
    <row r="1253" spans="1:55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8">
        <v>44678</v>
      </c>
      <c r="AF1253" s="148">
        <v>48331</v>
      </c>
      <c r="AG1253" s="83">
        <v>53100</v>
      </c>
      <c r="AH1253" s="83">
        <v>7.4916666666666663</v>
      </c>
      <c r="AI1253" s="83">
        <v>10</v>
      </c>
      <c r="AJ1253" s="150">
        <v>6.5000000000000002E-2</v>
      </c>
      <c r="AK1253" s="79" t="s">
        <v>651</v>
      </c>
      <c r="AL1253" s="79" t="s">
        <v>652</v>
      </c>
      <c r="AM1253" s="144">
        <v>0</v>
      </c>
      <c r="AN1253" s="144">
        <v>0</v>
      </c>
      <c r="AO1253" s="144">
        <v>0</v>
      </c>
      <c r="AP1253" s="144">
        <v>0</v>
      </c>
      <c r="AQ1253" s="144">
        <v>0</v>
      </c>
      <c r="AR1253" s="144">
        <v>0</v>
      </c>
      <c r="AS1253" s="144">
        <v>0</v>
      </c>
      <c r="AT1253" s="144">
        <v>0</v>
      </c>
      <c r="AU1253" s="144">
        <v>0</v>
      </c>
      <c r="AV1253" s="144">
        <v>0</v>
      </c>
      <c r="AW1253" s="144">
        <v>0</v>
      </c>
      <c r="AX1253" s="144">
        <v>0</v>
      </c>
      <c r="AY1253" s="144">
        <v>0</v>
      </c>
      <c r="AZ1253" s="144">
        <v>0</v>
      </c>
      <c r="BA1253" s="22">
        <f t="shared" si="57"/>
        <v>0</v>
      </c>
      <c r="BB1253" s="22">
        <f t="shared" si="58"/>
        <v>0</v>
      </c>
      <c r="BC1253" s="22">
        <f t="shared" si="59"/>
        <v>0</v>
      </c>
    </row>
    <row r="1254" spans="1:55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0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148">
        <v>44685</v>
      </c>
      <c r="AF1254" s="148">
        <v>45416</v>
      </c>
      <c r="AG1254" s="152">
        <v>1816970.39</v>
      </c>
      <c r="AH1254" s="83">
        <v>0</v>
      </c>
      <c r="AI1254" s="83">
        <v>0</v>
      </c>
      <c r="AJ1254" s="150">
        <v>5.1888999999999998E-2</v>
      </c>
      <c r="AK1254" s="79" t="s">
        <v>651</v>
      </c>
      <c r="AL1254" s="79" t="s">
        <v>652</v>
      </c>
      <c r="AM1254" s="144">
        <v>0</v>
      </c>
      <c r="AN1254" s="144">
        <v>0</v>
      </c>
      <c r="AO1254" s="144">
        <v>0</v>
      </c>
      <c r="AP1254" s="144">
        <v>0</v>
      </c>
      <c r="AQ1254" s="144">
        <v>0</v>
      </c>
      <c r="AR1254" s="144">
        <v>0</v>
      </c>
      <c r="AS1254" s="144">
        <v>0</v>
      </c>
      <c r="AT1254" s="144">
        <v>0</v>
      </c>
      <c r="AU1254" s="144">
        <v>0</v>
      </c>
      <c r="AV1254" s="144">
        <v>0</v>
      </c>
      <c r="AW1254" s="144">
        <v>0</v>
      </c>
      <c r="AX1254" s="144">
        <v>0</v>
      </c>
      <c r="AY1254" s="144">
        <v>0</v>
      </c>
      <c r="AZ1254" s="144">
        <v>0</v>
      </c>
      <c r="BA1254" s="22">
        <f t="shared" si="57"/>
        <v>0</v>
      </c>
      <c r="BB1254" s="22">
        <f t="shared" si="58"/>
        <v>0</v>
      </c>
      <c r="BC1254" s="22">
        <f t="shared" si="59"/>
        <v>0</v>
      </c>
    </row>
    <row r="1255" spans="1:55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8">
        <v>44685</v>
      </c>
      <c r="AF1255" s="148">
        <v>45781</v>
      </c>
      <c r="AG1255" s="152">
        <v>778701.59</v>
      </c>
      <c r="AH1255" s="83">
        <v>0.51111111111111107</v>
      </c>
      <c r="AI1255" s="83">
        <v>3</v>
      </c>
      <c r="AJ1255" s="150">
        <v>6.1652999999999999E-2</v>
      </c>
      <c r="AK1255" s="79" t="s">
        <v>651</v>
      </c>
      <c r="AL1255" s="79" t="s">
        <v>652</v>
      </c>
      <c r="AM1255" s="144">
        <v>0</v>
      </c>
      <c r="AN1255" s="144">
        <v>0</v>
      </c>
      <c r="AO1255" s="144">
        <v>0</v>
      </c>
      <c r="AP1255" s="144">
        <v>0</v>
      </c>
      <c r="AQ1255" s="144">
        <v>0</v>
      </c>
      <c r="AR1255" s="144">
        <v>0</v>
      </c>
      <c r="AS1255" s="144">
        <v>778701.59</v>
      </c>
      <c r="AT1255" s="144">
        <v>0</v>
      </c>
      <c r="AU1255" s="144">
        <v>0</v>
      </c>
      <c r="AV1255" s="144">
        <v>0</v>
      </c>
      <c r="AW1255" s="144">
        <v>0</v>
      </c>
      <c r="AX1255" s="144">
        <v>0</v>
      </c>
      <c r="AY1255" s="144">
        <v>0</v>
      </c>
      <c r="AZ1255" s="144">
        <v>0</v>
      </c>
      <c r="BA1255" s="22">
        <f t="shared" si="57"/>
        <v>0</v>
      </c>
      <c r="BB1255" s="22">
        <f t="shared" si="58"/>
        <v>778701.59</v>
      </c>
      <c r="BC1255" s="22">
        <f t="shared" si="59"/>
        <v>778701.59</v>
      </c>
    </row>
    <row r="1256" spans="1:55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8">
        <v>44685</v>
      </c>
      <c r="AF1256" s="148">
        <v>45781</v>
      </c>
      <c r="AG1256" s="83">
        <v>848055.28</v>
      </c>
      <c r="AH1256" s="83">
        <v>0.51111111111111107</v>
      </c>
      <c r="AI1256" s="83">
        <v>3</v>
      </c>
      <c r="AJ1256" s="150">
        <v>6.1652999999999999E-2</v>
      </c>
      <c r="AK1256" s="79" t="s">
        <v>651</v>
      </c>
      <c r="AL1256" s="79" t="s">
        <v>652</v>
      </c>
      <c r="AM1256" s="144">
        <v>0</v>
      </c>
      <c r="AN1256" s="144">
        <v>0</v>
      </c>
      <c r="AO1256" s="144">
        <v>0</v>
      </c>
      <c r="AP1256" s="144">
        <v>0</v>
      </c>
      <c r="AQ1256" s="144">
        <v>0</v>
      </c>
      <c r="AR1256" s="144">
        <v>0</v>
      </c>
      <c r="AS1256" s="144">
        <v>848055.28</v>
      </c>
      <c r="AT1256" s="144">
        <v>0</v>
      </c>
      <c r="AU1256" s="144">
        <v>0</v>
      </c>
      <c r="AV1256" s="144">
        <v>0</v>
      </c>
      <c r="AW1256" s="144">
        <v>0</v>
      </c>
      <c r="AX1256" s="144">
        <v>0</v>
      </c>
      <c r="AY1256" s="144">
        <v>0</v>
      </c>
      <c r="AZ1256" s="144">
        <v>0</v>
      </c>
      <c r="BA1256" s="22">
        <f t="shared" si="57"/>
        <v>0</v>
      </c>
      <c r="BB1256" s="22">
        <f t="shared" si="58"/>
        <v>848055.28</v>
      </c>
      <c r="BC1256" s="22">
        <f t="shared" si="59"/>
        <v>848055.28</v>
      </c>
    </row>
    <row r="1257" spans="1:55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8">
        <v>44685</v>
      </c>
      <c r="AF1257" s="148">
        <v>46511</v>
      </c>
      <c r="AG1257" s="83">
        <v>1978795.64</v>
      </c>
      <c r="AH1257" s="83">
        <v>2.5111111111111111</v>
      </c>
      <c r="AI1257" s="83">
        <v>5</v>
      </c>
      <c r="AJ1257" s="150">
        <v>7.1294999999999997E-2</v>
      </c>
      <c r="AK1257" s="79" t="s">
        <v>651</v>
      </c>
      <c r="AL1257" s="79" t="s">
        <v>652</v>
      </c>
      <c r="AM1257" s="144">
        <v>0</v>
      </c>
      <c r="AN1257" s="144">
        <v>0</v>
      </c>
      <c r="AO1257" s="144">
        <v>0</v>
      </c>
      <c r="AP1257" s="144">
        <v>0</v>
      </c>
      <c r="AQ1257" s="144">
        <v>0</v>
      </c>
      <c r="AR1257" s="144">
        <v>0</v>
      </c>
      <c r="AS1257" s="144">
        <v>0</v>
      </c>
      <c r="AT1257" s="144">
        <v>0</v>
      </c>
      <c r="AU1257" s="144">
        <v>0</v>
      </c>
      <c r="AV1257" s="144">
        <v>0</v>
      </c>
      <c r="AW1257" s="144">
        <v>0</v>
      </c>
      <c r="AX1257" s="144">
        <v>0</v>
      </c>
      <c r="AY1257" s="144">
        <v>0</v>
      </c>
      <c r="AZ1257" s="144">
        <v>0</v>
      </c>
      <c r="BA1257" s="22">
        <f t="shared" si="57"/>
        <v>0</v>
      </c>
      <c r="BB1257" s="22">
        <f t="shared" si="58"/>
        <v>0</v>
      </c>
      <c r="BC1257" s="22">
        <f t="shared" si="59"/>
        <v>0</v>
      </c>
    </row>
    <row r="1258" spans="1:55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8">
        <v>44685</v>
      </c>
      <c r="AF1258" s="148">
        <v>45781</v>
      </c>
      <c r="AG1258" s="83">
        <v>1310925.75</v>
      </c>
      <c r="AH1258" s="83">
        <v>0.51111111111111107</v>
      </c>
      <c r="AI1258" s="83">
        <v>3</v>
      </c>
      <c r="AJ1258" s="150">
        <v>6.1652999999999999E-2</v>
      </c>
      <c r="AK1258" s="79" t="s">
        <v>651</v>
      </c>
      <c r="AL1258" s="79" t="s">
        <v>652</v>
      </c>
      <c r="AM1258" s="144">
        <v>0</v>
      </c>
      <c r="AN1258" s="144">
        <v>0</v>
      </c>
      <c r="AO1258" s="144">
        <v>0</v>
      </c>
      <c r="AP1258" s="144">
        <v>0</v>
      </c>
      <c r="AQ1258" s="144">
        <v>0</v>
      </c>
      <c r="AR1258" s="144">
        <v>0</v>
      </c>
      <c r="AS1258" s="144">
        <v>1310925.75</v>
      </c>
      <c r="AT1258" s="144">
        <v>0</v>
      </c>
      <c r="AU1258" s="144">
        <v>0</v>
      </c>
      <c r="AV1258" s="144">
        <v>0</v>
      </c>
      <c r="AW1258" s="144">
        <v>0</v>
      </c>
      <c r="AX1258" s="144">
        <v>0</v>
      </c>
      <c r="AY1258" s="144">
        <v>0</v>
      </c>
      <c r="AZ1258" s="144">
        <v>0</v>
      </c>
      <c r="BA1258" s="22">
        <f t="shared" si="57"/>
        <v>0</v>
      </c>
      <c r="BB1258" s="22">
        <f t="shared" si="58"/>
        <v>1310925.75</v>
      </c>
      <c r="BC1258" s="22">
        <f t="shared" si="59"/>
        <v>1310925.75</v>
      </c>
    </row>
    <row r="1259" spans="1:55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8">
        <v>44685</v>
      </c>
      <c r="AF1259" s="148">
        <v>46511</v>
      </c>
      <c r="AG1259" s="83">
        <v>3058826.75</v>
      </c>
      <c r="AH1259" s="83">
        <v>2.5111111111111111</v>
      </c>
      <c r="AI1259" s="83">
        <v>5</v>
      </c>
      <c r="AJ1259" s="150">
        <v>7.1294999999999997E-2</v>
      </c>
      <c r="AK1259" s="79" t="s">
        <v>651</v>
      </c>
      <c r="AL1259" s="79" t="s">
        <v>652</v>
      </c>
      <c r="AM1259" s="144">
        <v>0</v>
      </c>
      <c r="AN1259" s="144">
        <v>0</v>
      </c>
      <c r="AO1259" s="144">
        <v>0</v>
      </c>
      <c r="AP1259" s="144">
        <v>0</v>
      </c>
      <c r="AQ1259" s="144">
        <v>0</v>
      </c>
      <c r="AR1259" s="144">
        <v>0</v>
      </c>
      <c r="AS1259" s="144">
        <v>0</v>
      </c>
      <c r="AT1259" s="144">
        <v>0</v>
      </c>
      <c r="AU1259" s="144">
        <v>0</v>
      </c>
      <c r="AV1259" s="144">
        <v>0</v>
      </c>
      <c r="AW1259" s="144">
        <v>0</v>
      </c>
      <c r="AX1259" s="144">
        <v>0</v>
      </c>
      <c r="AY1259" s="144">
        <v>0</v>
      </c>
      <c r="AZ1259" s="144">
        <v>0</v>
      </c>
      <c r="BA1259" s="22">
        <f t="shared" si="57"/>
        <v>0</v>
      </c>
      <c r="BB1259" s="22">
        <f t="shared" si="58"/>
        <v>0</v>
      </c>
      <c r="BC1259" s="22">
        <f t="shared" si="59"/>
        <v>0</v>
      </c>
    </row>
    <row r="1260" spans="1:55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148">
        <v>44685</v>
      </c>
      <c r="AF1260" s="148">
        <v>45416</v>
      </c>
      <c r="AG1260" s="152">
        <v>134000000</v>
      </c>
      <c r="AH1260" s="83">
        <v>0</v>
      </c>
      <c r="AI1260" s="83">
        <v>0</v>
      </c>
      <c r="AJ1260" s="150">
        <v>5.1888999999999998E-2</v>
      </c>
      <c r="AK1260" s="79" t="s">
        <v>651</v>
      </c>
      <c r="AL1260" s="79" t="s">
        <v>652</v>
      </c>
      <c r="AM1260" s="144">
        <v>0</v>
      </c>
      <c r="AN1260" s="144">
        <v>0</v>
      </c>
      <c r="AO1260" s="144">
        <v>0</v>
      </c>
      <c r="AP1260" s="144">
        <v>0</v>
      </c>
      <c r="AQ1260" s="144">
        <v>0</v>
      </c>
      <c r="AR1260" s="144">
        <v>0</v>
      </c>
      <c r="AS1260" s="144">
        <v>0</v>
      </c>
      <c r="AT1260" s="144">
        <v>0</v>
      </c>
      <c r="AU1260" s="144">
        <v>0</v>
      </c>
      <c r="AV1260" s="144">
        <v>0</v>
      </c>
      <c r="AW1260" s="144">
        <v>0</v>
      </c>
      <c r="AX1260" s="144">
        <v>0</v>
      </c>
      <c r="AY1260" s="144">
        <v>0</v>
      </c>
      <c r="AZ1260" s="144">
        <v>0</v>
      </c>
      <c r="BA1260" s="22">
        <f t="shared" si="57"/>
        <v>0</v>
      </c>
      <c r="BB1260" s="22">
        <f t="shared" si="58"/>
        <v>0</v>
      </c>
      <c r="BC1260" s="22">
        <f t="shared" si="59"/>
        <v>0</v>
      </c>
    </row>
    <row r="1261" spans="1:55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0</v>
      </c>
      <c r="AE1261" s="148">
        <v>44685</v>
      </c>
      <c r="AF1261" s="148">
        <v>45416</v>
      </c>
      <c r="AG1261" s="152">
        <v>51000000</v>
      </c>
      <c r="AH1261" s="83">
        <v>0</v>
      </c>
      <c r="AI1261" s="83">
        <v>0</v>
      </c>
      <c r="AJ1261" s="150">
        <v>5.1888999999999998E-2</v>
      </c>
      <c r="AK1261" s="79" t="s">
        <v>651</v>
      </c>
      <c r="AL1261" s="79" t="s">
        <v>652</v>
      </c>
      <c r="AM1261" s="144">
        <v>0</v>
      </c>
      <c r="AN1261" s="144">
        <v>0</v>
      </c>
      <c r="AO1261" s="144">
        <v>0</v>
      </c>
      <c r="AP1261" s="144">
        <v>0</v>
      </c>
      <c r="AQ1261" s="144">
        <v>0</v>
      </c>
      <c r="AR1261" s="144">
        <v>0</v>
      </c>
      <c r="AS1261" s="144">
        <v>0</v>
      </c>
      <c r="AT1261" s="144">
        <v>0</v>
      </c>
      <c r="AU1261" s="144">
        <v>0</v>
      </c>
      <c r="AV1261" s="144">
        <v>0</v>
      </c>
      <c r="AW1261" s="144">
        <v>0</v>
      </c>
      <c r="AX1261" s="144">
        <v>0</v>
      </c>
      <c r="AY1261" s="144">
        <v>0</v>
      </c>
      <c r="AZ1261" s="144">
        <v>0</v>
      </c>
      <c r="BA1261" s="22">
        <f t="shared" si="57"/>
        <v>0</v>
      </c>
      <c r="BB1261" s="22">
        <f t="shared" si="58"/>
        <v>0</v>
      </c>
      <c r="BC1261" s="22">
        <f t="shared" si="59"/>
        <v>0</v>
      </c>
    </row>
    <row r="1262" spans="1:55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8">
        <v>44685</v>
      </c>
      <c r="AF1262" s="148">
        <v>45781</v>
      </c>
      <c r="AG1262" s="83">
        <v>1037107.1</v>
      </c>
      <c r="AH1262" s="83">
        <v>0.51111111111111107</v>
      </c>
      <c r="AI1262" s="83">
        <v>3</v>
      </c>
      <c r="AJ1262" s="150">
        <v>6.1652999999999999E-2</v>
      </c>
      <c r="AK1262" s="79" t="s">
        <v>651</v>
      </c>
      <c r="AL1262" s="79" t="s">
        <v>652</v>
      </c>
      <c r="AM1262" s="144">
        <v>0</v>
      </c>
      <c r="AN1262" s="144">
        <v>0</v>
      </c>
      <c r="AO1262" s="144">
        <v>0</v>
      </c>
      <c r="AP1262" s="144">
        <v>0</v>
      </c>
      <c r="AQ1262" s="144">
        <v>0</v>
      </c>
      <c r="AR1262" s="144">
        <v>0</v>
      </c>
      <c r="AS1262" s="144">
        <v>1037107.1</v>
      </c>
      <c r="AT1262" s="144">
        <v>0</v>
      </c>
      <c r="AU1262" s="144">
        <v>0</v>
      </c>
      <c r="AV1262" s="144">
        <v>0</v>
      </c>
      <c r="AW1262" s="144">
        <v>0</v>
      </c>
      <c r="AX1262" s="144">
        <v>0</v>
      </c>
      <c r="AY1262" s="144">
        <v>0</v>
      </c>
      <c r="AZ1262" s="144">
        <v>0</v>
      </c>
      <c r="BA1262" s="22">
        <f t="shared" si="57"/>
        <v>0</v>
      </c>
      <c r="BB1262" s="22">
        <f t="shared" si="58"/>
        <v>1037107.1</v>
      </c>
      <c r="BC1262" s="22">
        <f t="shared" si="59"/>
        <v>1037107.1</v>
      </c>
    </row>
    <row r="1263" spans="1:55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8">
        <v>44685</v>
      </c>
      <c r="AF1263" s="148">
        <v>46511</v>
      </c>
      <c r="AG1263" s="83">
        <v>1020818.17</v>
      </c>
      <c r="AH1263" s="83">
        <v>2.5111111111111111</v>
      </c>
      <c r="AI1263" s="83">
        <v>5</v>
      </c>
      <c r="AJ1263" s="150">
        <v>7.1294999999999997E-2</v>
      </c>
      <c r="AK1263" s="79" t="s">
        <v>651</v>
      </c>
      <c r="AL1263" s="79" t="s">
        <v>652</v>
      </c>
      <c r="AM1263" s="144">
        <v>0</v>
      </c>
      <c r="AN1263" s="144">
        <v>0</v>
      </c>
      <c r="AO1263" s="144">
        <v>0</v>
      </c>
      <c r="AP1263" s="144">
        <v>0</v>
      </c>
      <c r="AQ1263" s="144">
        <v>0</v>
      </c>
      <c r="AR1263" s="144">
        <v>0</v>
      </c>
      <c r="AS1263" s="144">
        <v>0</v>
      </c>
      <c r="AT1263" s="144">
        <v>0</v>
      </c>
      <c r="AU1263" s="144">
        <v>0</v>
      </c>
      <c r="AV1263" s="144">
        <v>0</v>
      </c>
      <c r="AW1263" s="144">
        <v>0</v>
      </c>
      <c r="AX1263" s="144">
        <v>0</v>
      </c>
      <c r="AY1263" s="144">
        <v>0</v>
      </c>
      <c r="AZ1263" s="144">
        <v>0</v>
      </c>
      <c r="BA1263" s="22">
        <f t="shared" si="57"/>
        <v>0</v>
      </c>
      <c r="BB1263" s="22">
        <f t="shared" si="58"/>
        <v>0</v>
      </c>
      <c r="BC1263" s="22">
        <f t="shared" si="59"/>
        <v>0</v>
      </c>
    </row>
    <row r="1264" spans="1:55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8">
        <v>44685</v>
      </c>
      <c r="AF1264" s="148">
        <v>46511</v>
      </c>
      <c r="AG1264" s="83">
        <v>1399098.41</v>
      </c>
      <c r="AH1264" s="83">
        <v>2.5111111111111111</v>
      </c>
      <c r="AI1264" s="83">
        <v>5</v>
      </c>
      <c r="AJ1264" s="150">
        <v>7.1294999999999997E-2</v>
      </c>
      <c r="AK1264" s="79" t="s">
        <v>651</v>
      </c>
      <c r="AL1264" s="79" t="s">
        <v>652</v>
      </c>
      <c r="AM1264" s="144">
        <v>0</v>
      </c>
      <c r="AN1264" s="144">
        <v>0</v>
      </c>
      <c r="AO1264" s="144">
        <v>0</v>
      </c>
      <c r="AP1264" s="144">
        <v>0</v>
      </c>
      <c r="AQ1264" s="144">
        <v>0</v>
      </c>
      <c r="AR1264" s="144">
        <v>0</v>
      </c>
      <c r="AS1264" s="144">
        <v>0</v>
      </c>
      <c r="AT1264" s="144">
        <v>0</v>
      </c>
      <c r="AU1264" s="144">
        <v>0</v>
      </c>
      <c r="AV1264" s="144">
        <v>0</v>
      </c>
      <c r="AW1264" s="144">
        <v>0</v>
      </c>
      <c r="AX1264" s="144">
        <v>0</v>
      </c>
      <c r="AY1264" s="144">
        <v>0</v>
      </c>
      <c r="AZ1264" s="144">
        <v>0</v>
      </c>
      <c r="BA1264" s="22">
        <f t="shared" si="57"/>
        <v>0</v>
      </c>
      <c r="BB1264" s="22">
        <f t="shared" si="58"/>
        <v>0</v>
      </c>
      <c r="BC1264" s="22">
        <f t="shared" si="59"/>
        <v>0</v>
      </c>
    </row>
    <row r="1265" spans="1:55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8">
        <v>44685</v>
      </c>
      <c r="AF1265" s="148">
        <v>45781</v>
      </c>
      <c r="AG1265" s="83">
        <v>687566</v>
      </c>
      <c r="AH1265" s="83">
        <v>0.51111111111111107</v>
      </c>
      <c r="AI1265" s="83">
        <v>3</v>
      </c>
      <c r="AJ1265" s="150">
        <v>6.1652999999999999E-2</v>
      </c>
      <c r="AK1265" s="79" t="s">
        <v>651</v>
      </c>
      <c r="AL1265" s="79" t="s">
        <v>652</v>
      </c>
      <c r="AM1265" s="144">
        <v>0</v>
      </c>
      <c r="AN1265" s="144">
        <v>0</v>
      </c>
      <c r="AO1265" s="144">
        <v>0</v>
      </c>
      <c r="AP1265" s="144">
        <v>0</v>
      </c>
      <c r="AQ1265" s="144">
        <v>0</v>
      </c>
      <c r="AR1265" s="144">
        <v>0</v>
      </c>
      <c r="AS1265" s="144">
        <v>687566</v>
      </c>
      <c r="AT1265" s="144">
        <v>0</v>
      </c>
      <c r="AU1265" s="144">
        <v>0</v>
      </c>
      <c r="AV1265" s="144">
        <v>0</v>
      </c>
      <c r="AW1265" s="144">
        <v>0</v>
      </c>
      <c r="AX1265" s="144">
        <v>0</v>
      </c>
      <c r="AY1265" s="144">
        <v>0</v>
      </c>
      <c r="AZ1265" s="144">
        <v>0</v>
      </c>
      <c r="BA1265" s="22">
        <f t="shared" si="57"/>
        <v>0</v>
      </c>
      <c r="BB1265" s="22">
        <f t="shared" si="58"/>
        <v>687566</v>
      </c>
      <c r="BC1265" s="22">
        <f t="shared" si="59"/>
        <v>687566</v>
      </c>
    </row>
    <row r="1266" spans="1:55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8">
        <v>44685</v>
      </c>
      <c r="AF1266" s="148">
        <v>46511</v>
      </c>
      <c r="AG1266" s="83">
        <v>1604277</v>
      </c>
      <c r="AH1266" s="83">
        <v>2.5111111111111111</v>
      </c>
      <c r="AI1266" s="83">
        <v>5</v>
      </c>
      <c r="AJ1266" s="150">
        <v>7.1294999999999997E-2</v>
      </c>
      <c r="AK1266" s="79" t="s">
        <v>651</v>
      </c>
      <c r="AL1266" s="79" t="s">
        <v>652</v>
      </c>
      <c r="AM1266" s="144">
        <v>0</v>
      </c>
      <c r="AN1266" s="144">
        <v>0</v>
      </c>
      <c r="AO1266" s="144">
        <v>0</v>
      </c>
      <c r="AP1266" s="144">
        <v>0</v>
      </c>
      <c r="AQ1266" s="144">
        <v>0</v>
      </c>
      <c r="AR1266" s="144">
        <v>0</v>
      </c>
      <c r="AS1266" s="144">
        <v>0</v>
      </c>
      <c r="AT1266" s="144">
        <v>0</v>
      </c>
      <c r="AU1266" s="144">
        <v>0</v>
      </c>
      <c r="AV1266" s="144">
        <v>0</v>
      </c>
      <c r="AW1266" s="144">
        <v>0</v>
      </c>
      <c r="AX1266" s="144">
        <v>0</v>
      </c>
      <c r="AY1266" s="144">
        <v>0</v>
      </c>
      <c r="AZ1266" s="144">
        <v>0</v>
      </c>
      <c r="BA1266" s="22">
        <f t="shared" si="57"/>
        <v>0</v>
      </c>
      <c r="BB1266" s="22">
        <f t="shared" si="58"/>
        <v>0</v>
      </c>
      <c r="BC1266" s="22">
        <f t="shared" si="59"/>
        <v>0</v>
      </c>
    </row>
    <row r="1267" spans="1:55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8">
        <v>44685</v>
      </c>
      <c r="AF1267" s="148">
        <v>45781</v>
      </c>
      <c r="AG1267" s="83">
        <v>546349.94999999995</v>
      </c>
      <c r="AH1267" s="83">
        <v>0.51111111111111107</v>
      </c>
      <c r="AI1267" s="83">
        <v>3</v>
      </c>
      <c r="AJ1267" s="150">
        <v>6.1652999999999999E-2</v>
      </c>
      <c r="AK1267" s="79" t="s">
        <v>651</v>
      </c>
      <c r="AL1267" s="79" t="s">
        <v>652</v>
      </c>
      <c r="AM1267" s="144">
        <v>0</v>
      </c>
      <c r="AN1267" s="144">
        <v>0</v>
      </c>
      <c r="AO1267" s="144">
        <v>0</v>
      </c>
      <c r="AP1267" s="144">
        <v>0</v>
      </c>
      <c r="AQ1267" s="144">
        <v>0</v>
      </c>
      <c r="AR1267" s="144">
        <v>0</v>
      </c>
      <c r="AS1267" s="144">
        <v>546349.94999999995</v>
      </c>
      <c r="AT1267" s="144">
        <v>0</v>
      </c>
      <c r="AU1267" s="144">
        <v>0</v>
      </c>
      <c r="AV1267" s="144">
        <v>0</v>
      </c>
      <c r="AW1267" s="144">
        <v>0</v>
      </c>
      <c r="AX1267" s="144">
        <v>0</v>
      </c>
      <c r="AY1267" s="144">
        <v>0</v>
      </c>
      <c r="AZ1267" s="144">
        <v>0</v>
      </c>
      <c r="BA1267" s="22">
        <f t="shared" si="57"/>
        <v>0</v>
      </c>
      <c r="BB1267" s="22">
        <f t="shared" si="58"/>
        <v>546349.94999999995</v>
      </c>
      <c r="BC1267" s="22">
        <f t="shared" si="59"/>
        <v>546349.94999999995</v>
      </c>
    </row>
    <row r="1268" spans="1:55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8">
        <v>44685</v>
      </c>
      <c r="AF1268" s="148">
        <v>46511</v>
      </c>
      <c r="AG1268" s="83">
        <v>546335.80000000005</v>
      </c>
      <c r="AH1268" s="83">
        <v>2.5111111111111111</v>
      </c>
      <c r="AI1268" s="83">
        <v>5</v>
      </c>
      <c r="AJ1268" s="150">
        <v>7.1294999999999997E-2</v>
      </c>
      <c r="AK1268" s="79" t="s">
        <v>651</v>
      </c>
      <c r="AL1268" s="79" t="s">
        <v>652</v>
      </c>
      <c r="AM1268" s="144">
        <v>0</v>
      </c>
      <c r="AN1268" s="144">
        <v>0</v>
      </c>
      <c r="AO1268" s="144">
        <v>0</v>
      </c>
      <c r="AP1268" s="144">
        <v>0</v>
      </c>
      <c r="AQ1268" s="144">
        <v>0</v>
      </c>
      <c r="AR1268" s="144">
        <v>0</v>
      </c>
      <c r="AS1268" s="144">
        <v>0</v>
      </c>
      <c r="AT1268" s="144">
        <v>0</v>
      </c>
      <c r="AU1268" s="144">
        <v>0</v>
      </c>
      <c r="AV1268" s="144">
        <v>0</v>
      </c>
      <c r="AW1268" s="144">
        <v>0</v>
      </c>
      <c r="AX1268" s="144">
        <v>0</v>
      </c>
      <c r="AY1268" s="144">
        <v>0</v>
      </c>
      <c r="AZ1268" s="144">
        <v>0</v>
      </c>
      <c r="BA1268" s="22">
        <f t="shared" si="57"/>
        <v>0</v>
      </c>
      <c r="BB1268" s="22">
        <f t="shared" si="58"/>
        <v>0</v>
      </c>
      <c r="BC1268" s="22">
        <f t="shared" si="59"/>
        <v>0</v>
      </c>
    </row>
    <row r="1269" spans="1:55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8">
        <v>44685</v>
      </c>
      <c r="AF1269" s="148">
        <v>45781</v>
      </c>
      <c r="AG1269" s="83">
        <v>8803293.5600000005</v>
      </c>
      <c r="AH1269" s="83">
        <v>0.51111111111111107</v>
      </c>
      <c r="AI1269" s="83">
        <v>3</v>
      </c>
      <c r="AJ1269" s="150">
        <v>6.1652999999999999E-2</v>
      </c>
      <c r="AK1269" s="79" t="s">
        <v>651</v>
      </c>
      <c r="AL1269" s="79" t="s">
        <v>652</v>
      </c>
      <c r="AM1269" s="144">
        <v>0</v>
      </c>
      <c r="AN1269" s="144">
        <v>0</v>
      </c>
      <c r="AO1269" s="144">
        <v>0</v>
      </c>
      <c r="AP1269" s="144">
        <v>0</v>
      </c>
      <c r="AQ1269" s="144">
        <v>0</v>
      </c>
      <c r="AR1269" s="144">
        <v>0</v>
      </c>
      <c r="AS1269" s="144">
        <v>8803293.5600000005</v>
      </c>
      <c r="AT1269" s="144">
        <v>0</v>
      </c>
      <c r="AU1269" s="144">
        <v>0</v>
      </c>
      <c r="AV1269" s="144">
        <v>0</v>
      </c>
      <c r="AW1269" s="144">
        <v>0</v>
      </c>
      <c r="AX1269" s="144">
        <v>0</v>
      </c>
      <c r="AY1269" s="144">
        <v>0</v>
      </c>
      <c r="AZ1269" s="144">
        <v>0</v>
      </c>
      <c r="BA1269" s="22">
        <f t="shared" si="57"/>
        <v>0</v>
      </c>
      <c r="BB1269" s="22">
        <f t="shared" si="58"/>
        <v>8803293.5600000005</v>
      </c>
      <c r="BC1269" s="22">
        <f t="shared" si="59"/>
        <v>8803293.5600000005</v>
      </c>
    </row>
    <row r="1270" spans="1:55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8">
        <v>44685</v>
      </c>
      <c r="AF1270" s="148">
        <v>45781</v>
      </c>
      <c r="AG1270" s="83">
        <v>588275.15</v>
      </c>
      <c r="AH1270" s="83">
        <v>0.51111111111111107</v>
      </c>
      <c r="AI1270" s="83">
        <v>3</v>
      </c>
      <c r="AJ1270" s="150">
        <v>6.1652999999999999E-2</v>
      </c>
      <c r="AK1270" s="79" t="s">
        <v>651</v>
      </c>
      <c r="AL1270" s="79" t="s">
        <v>652</v>
      </c>
      <c r="AM1270" s="144">
        <v>0</v>
      </c>
      <c r="AN1270" s="144">
        <v>0</v>
      </c>
      <c r="AO1270" s="144">
        <v>0</v>
      </c>
      <c r="AP1270" s="144">
        <v>0</v>
      </c>
      <c r="AQ1270" s="144">
        <v>0</v>
      </c>
      <c r="AR1270" s="144">
        <v>0</v>
      </c>
      <c r="AS1270" s="144">
        <v>588275.15</v>
      </c>
      <c r="AT1270" s="144">
        <v>0</v>
      </c>
      <c r="AU1270" s="144">
        <v>0</v>
      </c>
      <c r="AV1270" s="144">
        <v>0</v>
      </c>
      <c r="AW1270" s="144">
        <v>0</v>
      </c>
      <c r="AX1270" s="144">
        <v>0</v>
      </c>
      <c r="AY1270" s="144">
        <v>0</v>
      </c>
      <c r="AZ1270" s="144">
        <v>0</v>
      </c>
      <c r="BA1270" s="22">
        <f t="shared" si="57"/>
        <v>0</v>
      </c>
      <c r="BB1270" s="22">
        <f t="shared" si="58"/>
        <v>588275.15</v>
      </c>
      <c r="BC1270" s="22">
        <f t="shared" si="59"/>
        <v>588275.15</v>
      </c>
    </row>
    <row r="1271" spans="1:55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8">
        <v>44685</v>
      </c>
      <c r="AF1271" s="148">
        <v>46511</v>
      </c>
      <c r="AG1271" s="83">
        <v>1372605.32</v>
      </c>
      <c r="AH1271" s="83">
        <v>2.5111111111111111</v>
      </c>
      <c r="AI1271" s="83">
        <v>5</v>
      </c>
      <c r="AJ1271" s="150">
        <v>7.1294999999999997E-2</v>
      </c>
      <c r="AK1271" s="79" t="s">
        <v>651</v>
      </c>
      <c r="AL1271" s="79" t="s">
        <v>652</v>
      </c>
      <c r="AM1271" s="144">
        <v>0</v>
      </c>
      <c r="AN1271" s="144">
        <v>0</v>
      </c>
      <c r="AO1271" s="144">
        <v>0</v>
      </c>
      <c r="AP1271" s="144">
        <v>0</v>
      </c>
      <c r="AQ1271" s="144">
        <v>0</v>
      </c>
      <c r="AR1271" s="144">
        <v>0</v>
      </c>
      <c r="AS1271" s="144">
        <v>0</v>
      </c>
      <c r="AT1271" s="144">
        <v>0</v>
      </c>
      <c r="AU1271" s="144">
        <v>0</v>
      </c>
      <c r="AV1271" s="144">
        <v>0</v>
      </c>
      <c r="AW1271" s="144">
        <v>0</v>
      </c>
      <c r="AX1271" s="144">
        <v>0</v>
      </c>
      <c r="AY1271" s="144">
        <v>0</v>
      </c>
      <c r="AZ1271" s="144">
        <v>0</v>
      </c>
      <c r="BA1271" s="22">
        <f t="shared" si="57"/>
        <v>0</v>
      </c>
      <c r="BB1271" s="22">
        <f t="shared" si="58"/>
        <v>0</v>
      </c>
      <c r="BC1271" s="22">
        <f t="shared" si="59"/>
        <v>0</v>
      </c>
    </row>
    <row r="1272" spans="1:55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8">
        <v>44685</v>
      </c>
      <c r="AF1272" s="148">
        <v>45781</v>
      </c>
      <c r="AG1272" s="83">
        <v>788080.87</v>
      </c>
      <c r="AH1272" s="83">
        <v>0.51111111111111107</v>
      </c>
      <c r="AI1272" s="83">
        <v>3</v>
      </c>
      <c r="AJ1272" s="150">
        <v>6.1652999999999999E-2</v>
      </c>
      <c r="AK1272" s="79" t="s">
        <v>651</v>
      </c>
      <c r="AL1272" s="79" t="s">
        <v>652</v>
      </c>
      <c r="AM1272" s="144">
        <v>0</v>
      </c>
      <c r="AN1272" s="144">
        <v>0</v>
      </c>
      <c r="AO1272" s="144">
        <v>0</v>
      </c>
      <c r="AP1272" s="144">
        <v>0</v>
      </c>
      <c r="AQ1272" s="144">
        <v>0</v>
      </c>
      <c r="AR1272" s="144">
        <v>0</v>
      </c>
      <c r="AS1272" s="144">
        <v>788080.87</v>
      </c>
      <c r="AT1272" s="144">
        <v>0</v>
      </c>
      <c r="AU1272" s="144">
        <v>0</v>
      </c>
      <c r="AV1272" s="144">
        <v>0</v>
      </c>
      <c r="AW1272" s="144">
        <v>0</v>
      </c>
      <c r="AX1272" s="144">
        <v>0</v>
      </c>
      <c r="AY1272" s="144">
        <v>0</v>
      </c>
      <c r="AZ1272" s="144">
        <v>0</v>
      </c>
      <c r="BA1272" s="22">
        <f t="shared" si="57"/>
        <v>0</v>
      </c>
      <c r="BB1272" s="22">
        <f t="shared" si="58"/>
        <v>788080.87</v>
      </c>
      <c r="BC1272" s="22">
        <f t="shared" si="59"/>
        <v>788080.87</v>
      </c>
    </row>
    <row r="1273" spans="1:55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8">
        <v>44685</v>
      </c>
      <c r="AF1273" s="148">
        <v>46511</v>
      </c>
      <c r="AG1273" s="83">
        <v>1838571.49</v>
      </c>
      <c r="AH1273" s="83">
        <v>2.5111111111111111</v>
      </c>
      <c r="AI1273" s="83">
        <v>5</v>
      </c>
      <c r="AJ1273" s="150">
        <v>7.1294999999999997E-2</v>
      </c>
      <c r="AK1273" s="79" t="s">
        <v>651</v>
      </c>
      <c r="AL1273" s="79" t="s">
        <v>652</v>
      </c>
      <c r="AM1273" s="144">
        <v>0</v>
      </c>
      <c r="AN1273" s="144">
        <v>0</v>
      </c>
      <c r="AO1273" s="144">
        <v>0</v>
      </c>
      <c r="AP1273" s="144">
        <v>0</v>
      </c>
      <c r="AQ1273" s="144">
        <v>0</v>
      </c>
      <c r="AR1273" s="144">
        <v>0</v>
      </c>
      <c r="AS1273" s="144">
        <v>0</v>
      </c>
      <c r="AT1273" s="144">
        <v>0</v>
      </c>
      <c r="AU1273" s="144">
        <v>0</v>
      </c>
      <c r="AV1273" s="144">
        <v>0</v>
      </c>
      <c r="AW1273" s="144">
        <v>0</v>
      </c>
      <c r="AX1273" s="144">
        <v>0</v>
      </c>
      <c r="AY1273" s="144">
        <v>0</v>
      </c>
      <c r="AZ1273" s="144">
        <v>0</v>
      </c>
      <c r="BA1273" s="22">
        <f t="shared" si="57"/>
        <v>0</v>
      </c>
      <c r="BB1273" s="22">
        <f t="shared" si="58"/>
        <v>0</v>
      </c>
      <c r="BC1273" s="22">
        <f t="shared" si="59"/>
        <v>0</v>
      </c>
    </row>
    <row r="1274" spans="1:55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8">
        <v>44685</v>
      </c>
      <c r="AF1274" s="148">
        <v>45781</v>
      </c>
      <c r="AG1274" s="83">
        <v>673856.34</v>
      </c>
      <c r="AH1274" s="83">
        <v>0.51111111111111107</v>
      </c>
      <c r="AI1274" s="83">
        <v>3</v>
      </c>
      <c r="AJ1274" s="150">
        <v>6.1652999999999999E-2</v>
      </c>
      <c r="AK1274" s="79" t="s">
        <v>651</v>
      </c>
      <c r="AL1274" s="79" t="s">
        <v>652</v>
      </c>
      <c r="AM1274" s="144">
        <v>0</v>
      </c>
      <c r="AN1274" s="144">
        <v>0</v>
      </c>
      <c r="AO1274" s="144">
        <v>0</v>
      </c>
      <c r="AP1274" s="144">
        <v>0</v>
      </c>
      <c r="AQ1274" s="144">
        <v>0</v>
      </c>
      <c r="AR1274" s="144">
        <v>0</v>
      </c>
      <c r="AS1274" s="144">
        <v>673856.34</v>
      </c>
      <c r="AT1274" s="144">
        <v>0</v>
      </c>
      <c r="AU1274" s="144">
        <v>0</v>
      </c>
      <c r="AV1274" s="144">
        <v>0</v>
      </c>
      <c r="AW1274" s="144">
        <v>0</v>
      </c>
      <c r="AX1274" s="144">
        <v>0</v>
      </c>
      <c r="AY1274" s="144">
        <v>0</v>
      </c>
      <c r="AZ1274" s="144">
        <v>0</v>
      </c>
      <c r="BA1274" s="22">
        <f t="shared" si="57"/>
        <v>0</v>
      </c>
      <c r="BB1274" s="22">
        <f t="shared" si="58"/>
        <v>673856.34</v>
      </c>
      <c r="BC1274" s="22">
        <f t="shared" si="59"/>
        <v>673856.34</v>
      </c>
    </row>
    <row r="1275" spans="1:55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8">
        <v>44685</v>
      </c>
      <c r="AF1275" s="148">
        <v>46511</v>
      </c>
      <c r="AG1275" s="83">
        <v>1572331.46</v>
      </c>
      <c r="AH1275" s="83">
        <v>2.5111111111111111</v>
      </c>
      <c r="AI1275" s="83">
        <v>5</v>
      </c>
      <c r="AJ1275" s="150">
        <v>7.1294999999999997E-2</v>
      </c>
      <c r="AK1275" s="79" t="s">
        <v>651</v>
      </c>
      <c r="AL1275" s="79" t="s">
        <v>652</v>
      </c>
      <c r="AM1275" s="144">
        <v>0</v>
      </c>
      <c r="AN1275" s="144">
        <v>0</v>
      </c>
      <c r="AO1275" s="144">
        <v>0</v>
      </c>
      <c r="AP1275" s="144">
        <v>0</v>
      </c>
      <c r="AQ1275" s="144">
        <v>0</v>
      </c>
      <c r="AR1275" s="144">
        <v>0</v>
      </c>
      <c r="AS1275" s="144">
        <v>0</v>
      </c>
      <c r="AT1275" s="144">
        <v>0</v>
      </c>
      <c r="AU1275" s="144">
        <v>0</v>
      </c>
      <c r="AV1275" s="144">
        <v>0</v>
      </c>
      <c r="AW1275" s="144">
        <v>0</v>
      </c>
      <c r="AX1275" s="144">
        <v>0</v>
      </c>
      <c r="AY1275" s="144">
        <v>0</v>
      </c>
      <c r="AZ1275" s="144">
        <v>0</v>
      </c>
      <c r="BA1275" s="22">
        <f t="shared" si="57"/>
        <v>0</v>
      </c>
      <c r="BB1275" s="22">
        <f t="shared" si="58"/>
        <v>0</v>
      </c>
      <c r="BC1275" s="22">
        <f t="shared" si="59"/>
        <v>0</v>
      </c>
    </row>
    <row r="1276" spans="1:55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8">
        <v>44685</v>
      </c>
      <c r="AF1276" s="148">
        <v>45781</v>
      </c>
      <c r="AG1276" s="152">
        <v>38498286.240000002</v>
      </c>
      <c r="AH1276" s="83">
        <v>0.51111111111111107</v>
      </c>
      <c r="AI1276" s="83">
        <v>3</v>
      </c>
      <c r="AJ1276" s="150">
        <v>6.1652999999999999E-2</v>
      </c>
      <c r="AK1276" s="79" t="s">
        <v>651</v>
      </c>
      <c r="AL1276" s="79" t="s">
        <v>652</v>
      </c>
      <c r="AM1276" s="144">
        <v>0</v>
      </c>
      <c r="AN1276" s="144">
        <v>0</v>
      </c>
      <c r="AO1276" s="144">
        <v>0</v>
      </c>
      <c r="AP1276" s="144">
        <v>0</v>
      </c>
      <c r="AQ1276" s="144">
        <v>0</v>
      </c>
      <c r="AR1276" s="144">
        <v>0</v>
      </c>
      <c r="AS1276" s="144">
        <v>38498286.240000002</v>
      </c>
      <c r="AT1276" s="144">
        <v>0</v>
      </c>
      <c r="AU1276" s="144">
        <v>0</v>
      </c>
      <c r="AV1276" s="144">
        <v>0</v>
      </c>
      <c r="AW1276" s="144">
        <v>0</v>
      </c>
      <c r="AX1276" s="144">
        <v>0</v>
      </c>
      <c r="AY1276" s="144">
        <v>0</v>
      </c>
      <c r="AZ1276" s="144">
        <v>0</v>
      </c>
      <c r="BA1276" s="22">
        <f t="shared" si="57"/>
        <v>0</v>
      </c>
      <c r="BB1276" s="22">
        <f t="shared" si="58"/>
        <v>38498286.240000002</v>
      </c>
      <c r="BC1276" s="22">
        <f t="shared" si="59"/>
        <v>38498286.240000002</v>
      </c>
    </row>
    <row r="1277" spans="1:55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0</v>
      </c>
      <c r="X1277" s="77">
        <v>0</v>
      </c>
      <c r="Y1277" s="77">
        <v>0</v>
      </c>
      <c r="Z1277" s="77">
        <v>0</v>
      </c>
      <c r="AA1277" s="77">
        <v>0</v>
      </c>
      <c r="AB1277" s="77">
        <v>0</v>
      </c>
      <c r="AC1277" s="77">
        <v>0</v>
      </c>
      <c r="AD1277" s="77">
        <v>0</v>
      </c>
      <c r="AE1277" s="148">
        <v>44697</v>
      </c>
      <c r="AF1277" s="148">
        <v>45428</v>
      </c>
      <c r="AG1277" s="83">
        <v>360224.5</v>
      </c>
      <c r="AH1277" s="83">
        <v>0</v>
      </c>
      <c r="AI1277" s="83">
        <v>0</v>
      </c>
      <c r="AJ1277" s="150">
        <v>3.8199999999999998E-2</v>
      </c>
      <c r="AK1277" s="79" t="s">
        <v>651</v>
      </c>
      <c r="AL1277" s="79" t="s">
        <v>652</v>
      </c>
      <c r="AM1277" s="144">
        <v>0</v>
      </c>
      <c r="AN1277" s="144">
        <v>0</v>
      </c>
      <c r="AO1277" s="144">
        <v>0</v>
      </c>
      <c r="AP1277" s="144">
        <v>0</v>
      </c>
      <c r="AQ1277" s="144">
        <v>0</v>
      </c>
      <c r="AR1277" s="144">
        <v>0</v>
      </c>
      <c r="AS1277" s="144">
        <v>0</v>
      </c>
      <c r="AT1277" s="144">
        <v>0</v>
      </c>
      <c r="AU1277" s="144">
        <v>0</v>
      </c>
      <c r="AV1277" s="144">
        <v>0</v>
      </c>
      <c r="AW1277" s="144">
        <v>0</v>
      </c>
      <c r="AX1277" s="144">
        <v>0</v>
      </c>
      <c r="AY1277" s="144">
        <v>0</v>
      </c>
      <c r="AZ1277" s="144">
        <v>0</v>
      </c>
      <c r="BA1277" s="22">
        <f t="shared" si="57"/>
        <v>0</v>
      </c>
      <c r="BB1277" s="22">
        <f t="shared" si="58"/>
        <v>0</v>
      </c>
      <c r="BC1277" s="22">
        <f t="shared" si="59"/>
        <v>0</v>
      </c>
    </row>
    <row r="1278" spans="1:55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8">
        <v>44697</v>
      </c>
      <c r="AF1278" s="148">
        <v>45793</v>
      </c>
      <c r="AG1278" s="83">
        <v>520822.5</v>
      </c>
      <c r="AH1278" s="83">
        <v>0.5444444444444444</v>
      </c>
      <c r="AI1278" s="83">
        <v>3</v>
      </c>
      <c r="AJ1278" s="150">
        <v>4.2999999999999997E-2</v>
      </c>
      <c r="AK1278" s="79" t="s">
        <v>651</v>
      </c>
      <c r="AL1278" s="79" t="s">
        <v>652</v>
      </c>
      <c r="AM1278" s="144">
        <v>260411.25</v>
      </c>
      <c r="AN1278" s="144">
        <v>0</v>
      </c>
      <c r="AO1278" s="144">
        <v>0</v>
      </c>
      <c r="AP1278" s="144">
        <v>0</v>
      </c>
      <c r="AQ1278" s="144">
        <v>0</v>
      </c>
      <c r="AR1278" s="144">
        <v>0</v>
      </c>
      <c r="AS1278" s="144">
        <v>260411.25</v>
      </c>
      <c r="AT1278" s="144">
        <v>0</v>
      </c>
      <c r="AU1278" s="144">
        <v>0</v>
      </c>
      <c r="AV1278" s="144">
        <v>0</v>
      </c>
      <c r="AW1278" s="144">
        <v>0</v>
      </c>
      <c r="AX1278" s="144">
        <v>0</v>
      </c>
      <c r="AY1278" s="144">
        <v>0</v>
      </c>
      <c r="AZ1278" s="144">
        <v>0</v>
      </c>
      <c r="BA1278" s="22">
        <f t="shared" si="57"/>
        <v>260411.25</v>
      </c>
      <c r="BB1278" s="22">
        <f t="shared" si="58"/>
        <v>260411.25</v>
      </c>
      <c r="BC1278" s="22">
        <f t="shared" si="59"/>
        <v>520822.5</v>
      </c>
    </row>
    <row r="1279" spans="1:55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8">
        <v>44697</v>
      </c>
      <c r="AF1279" s="148">
        <v>46158</v>
      </c>
      <c r="AG1279" s="83">
        <v>189980</v>
      </c>
      <c r="AH1279" s="83">
        <v>1.5444444444444445</v>
      </c>
      <c r="AI1279" s="83">
        <v>4</v>
      </c>
      <c r="AJ1279" s="150">
        <v>4.7100000000000003E-2</v>
      </c>
      <c r="AK1279" s="79" t="s">
        <v>651</v>
      </c>
      <c r="AL1279" s="79" t="s">
        <v>652</v>
      </c>
      <c r="AM1279" s="144">
        <v>0</v>
      </c>
      <c r="AN1279" s="144">
        <v>0</v>
      </c>
      <c r="AO1279" s="144">
        <v>0</v>
      </c>
      <c r="AP1279" s="144">
        <v>0</v>
      </c>
      <c r="AQ1279" s="144">
        <v>0</v>
      </c>
      <c r="AR1279" s="144">
        <v>0</v>
      </c>
      <c r="AS1279" s="144">
        <v>0</v>
      </c>
      <c r="AT1279" s="144">
        <v>0</v>
      </c>
      <c r="AU1279" s="144">
        <v>0</v>
      </c>
      <c r="AV1279" s="144">
        <v>0</v>
      </c>
      <c r="AW1279" s="144">
        <v>0</v>
      </c>
      <c r="AX1279" s="144">
        <v>0</v>
      </c>
      <c r="AY1279" s="144">
        <v>94990</v>
      </c>
      <c r="AZ1279" s="144">
        <v>0</v>
      </c>
      <c r="BA1279" s="22">
        <f t="shared" si="57"/>
        <v>0</v>
      </c>
      <c r="BB1279" s="22">
        <f t="shared" si="58"/>
        <v>94990</v>
      </c>
      <c r="BC1279" s="22">
        <f t="shared" si="59"/>
        <v>94990</v>
      </c>
    </row>
    <row r="1280" spans="1:55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8">
        <v>44697</v>
      </c>
      <c r="AF1280" s="148">
        <v>46523</v>
      </c>
      <c r="AG1280" s="83">
        <v>577462.5</v>
      </c>
      <c r="AH1280" s="83">
        <v>2.5444444444444443</v>
      </c>
      <c r="AI1280" s="83">
        <v>5</v>
      </c>
      <c r="AJ1280" s="150">
        <v>5.0700000000000002E-2</v>
      </c>
      <c r="AK1280" s="79" t="s">
        <v>651</v>
      </c>
      <c r="AL1280" s="79" t="s">
        <v>652</v>
      </c>
      <c r="AM1280" s="144">
        <v>0</v>
      </c>
      <c r="AN1280" s="144">
        <v>0</v>
      </c>
      <c r="AO1280" s="144">
        <v>0</v>
      </c>
      <c r="AP1280" s="144">
        <v>0</v>
      </c>
      <c r="AQ1280" s="144">
        <v>0</v>
      </c>
      <c r="AR1280" s="144">
        <v>0</v>
      </c>
      <c r="AS1280" s="144">
        <v>0</v>
      </c>
      <c r="AT1280" s="144">
        <v>0</v>
      </c>
      <c r="AU1280" s="144">
        <v>0</v>
      </c>
      <c r="AV1280" s="144">
        <v>0</v>
      </c>
      <c r="AW1280" s="144">
        <v>0</v>
      </c>
      <c r="AX1280" s="144">
        <v>0</v>
      </c>
      <c r="AY1280" s="144">
        <v>0</v>
      </c>
      <c r="AZ1280" s="144">
        <v>0</v>
      </c>
      <c r="BA1280" s="22">
        <f t="shared" si="57"/>
        <v>0</v>
      </c>
      <c r="BB1280" s="22">
        <f t="shared" si="58"/>
        <v>0</v>
      </c>
      <c r="BC1280" s="22">
        <f t="shared" si="59"/>
        <v>0</v>
      </c>
    </row>
    <row r="1281" spans="1:55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8">
        <v>44697</v>
      </c>
      <c r="AF1281" s="148">
        <v>46889</v>
      </c>
      <c r="AG1281" s="83">
        <v>987601</v>
      </c>
      <c r="AH1281" s="83">
        <v>3.5444444444444443</v>
      </c>
      <c r="AI1281" s="83">
        <v>6</v>
      </c>
      <c r="AJ1281" s="150">
        <v>5.3600000000000002E-2</v>
      </c>
      <c r="AK1281" s="79" t="s">
        <v>651</v>
      </c>
      <c r="AL1281" s="79" t="s">
        <v>652</v>
      </c>
      <c r="AM1281" s="144">
        <v>0</v>
      </c>
      <c r="AN1281" s="144">
        <v>0</v>
      </c>
      <c r="AO1281" s="144">
        <v>0</v>
      </c>
      <c r="AP1281" s="144">
        <v>0</v>
      </c>
      <c r="AQ1281" s="144">
        <v>0</v>
      </c>
      <c r="AR1281" s="144">
        <v>0</v>
      </c>
      <c r="AS1281" s="144">
        <v>0</v>
      </c>
      <c r="AT1281" s="144">
        <v>0</v>
      </c>
      <c r="AU1281" s="144">
        <v>0</v>
      </c>
      <c r="AV1281" s="144">
        <v>0</v>
      </c>
      <c r="AW1281" s="144">
        <v>0</v>
      </c>
      <c r="AX1281" s="144">
        <v>0</v>
      </c>
      <c r="AY1281" s="144">
        <v>0</v>
      </c>
      <c r="AZ1281" s="144">
        <v>0</v>
      </c>
      <c r="BA1281" s="22">
        <f t="shared" si="57"/>
        <v>0</v>
      </c>
      <c r="BB1281" s="22">
        <f t="shared" si="58"/>
        <v>0</v>
      </c>
      <c r="BC1281" s="22">
        <f t="shared" si="59"/>
        <v>0</v>
      </c>
    </row>
    <row r="1282" spans="1:55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8">
        <v>44697</v>
      </c>
      <c r="AF1282" s="148">
        <v>47254</v>
      </c>
      <c r="AG1282" s="83">
        <v>1124540</v>
      </c>
      <c r="AH1282" s="83">
        <v>4.5444444444444443</v>
      </c>
      <c r="AI1282" s="83">
        <v>7</v>
      </c>
      <c r="AJ1282" s="150">
        <v>5.6399999999999999E-2</v>
      </c>
      <c r="AK1282" s="79" t="s">
        <v>651</v>
      </c>
      <c r="AL1282" s="79" t="s">
        <v>652</v>
      </c>
      <c r="AM1282" s="144">
        <v>0</v>
      </c>
      <c r="AN1282" s="144">
        <v>0</v>
      </c>
      <c r="AO1282" s="144">
        <v>0</v>
      </c>
      <c r="AP1282" s="144">
        <v>0</v>
      </c>
      <c r="AQ1282" s="144">
        <v>0</v>
      </c>
      <c r="AR1282" s="144">
        <v>0</v>
      </c>
      <c r="AS1282" s="144">
        <v>0</v>
      </c>
      <c r="AT1282" s="144">
        <v>0</v>
      </c>
      <c r="AU1282" s="144">
        <v>0</v>
      </c>
      <c r="AV1282" s="144">
        <v>0</v>
      </c>
      <c r="AW1282" s="144">
        <v>0</v>
      </c>
      <c r="AX1282" s="144">
        <v>0</v>
      </c>
      <c r="AY1282" s="144">
        <v>0</v>
      </c>
      <c r="AZ1282" s="144">
        <v>0</v>
      </c>
      <c r="BA1282" s="22">
        <f t="shared" si="57"/>
        <v>0</v>
      </c>
      <c r="BB1282" s="22">
        <f t="shared" si="58"/>
        <v>0</v>
      </c>
      <c r="BC1282" s="22">
        <f t="shared" si="59"/>
        <v>0</v>
      </c>
    </row>
    <row r="1283" spans="1:55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8">
        <v>44697</v>
      </c>
      <c r="AF1283" s="148">
        <v>47619</v>
      </c>
      <c r="AG1283" s="83">
        <v>975270</v>
      </c>
      <c r="AH1283" s="83">
        <v>5.5444444444444443</v>
      </c>
      <c r="AI1283" s="83">
        <v>8</v>
      </c>
      <c r="AJ1283" s="150">
        <v>5.9299999999999999E-2</v>
      </c>
      <c r="AK1283" s="79" t="s">
        <v>651</v>
      </c>
      <c r="AL1283" s="79" t="s">
        <v>652</v>
      </c>
      <c r="AM1283" s="144">
        <v>0</v>
      </c>
      <c r="AN1283" s="144">
        <v>0</v>
      </c>
      <c r="AO1283" s="144">
        <v>0</v>
      </c>
      <c r="AP1283" s="144">
        <v>0</v>
      </c>
      <c r="AQ1283" s="144">
        <v>0</v>
      </c>
      <c r="AR1283" s="144">
        <v>0</v>
      </c>
      <c r="AS1283" s="144">
        <v>0</v>
      </c>
      <c r="AT1283" s="144">
        <v>0</v>
      </c>
      <c r="AU1283" s="144">
        <v>0</v>
      </c>
      <c r="AV1283" s="144">
        <v>0</v>
      </c>
      <c r="AW1283" s="144">
        <v>0</v>
      </c>
      <c r="AX1283" s="144">
        <v>0</v>
      </c>
      <c r="AY1283" s="144">
        <v>0</v>
      </c>
      <c r="AZ1283" s="144">
        <v>0</v>
      </c>
      <c r="BA1283" s="22">
        <f t="shared" ref="BA1283:BA1346" si="60">SUM(AM1283:AN1283)</f>
        <v>0</v>
      </c>
      <c r="BB1283" s="22">
        <f t="shared" si="58"/>
        <v>0</v>
      </c>
      <c r="BC1283" s="22">
        <f t="shared" si="59"/>
        <v>0</v>
      </c>
    </row>
    <row r="1284" spans="1:55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8">
        <v>44697</v>
      </c>
      <c r="AF1284" s="148">
        <v>47984</v>
      </c>
      <c r="AG1284" s="83">
        <v>74340</v>
      </c>
      <c r="AH1284" s="83">
        <v>6.5444444444444443</v>
      </c>
      <c r="AI1284" s="83">
        <v>9</v>
      </c>
      <c r="AJ1284" s="150">
        <v>6.2100000000000002E-2</v>
      </c>
      <c r="AK1284" s="79" t="s">
        <v>651</v>
      </c>
      <c r="AL1284" s="79" t="s">
        <v>652</v>
      </c>
      <c r="AM1284" s="144">
        <v>0</v>
      </c>
      <c r="AN1284" s="144">
        <v>0</v>
      </c>
      <c r="AO1284" s="144">
        <v>0</v>
      </c>
      <c r="AP1284" s="144">
        <v>0</v>
      </c>
      <c r="AQ1284" s="144">
        <v>0</v>
      </c>
      <c r="AR1284" s="144">
        <v>0</v>
      </c>
      <c r="AS1284" s="144">
        <v>0</v>
      </c>
      <c r="AT1284" s="144">
        <v>0</v>
      </c>
      <c r="AU1284" s="144">
        <v>0</v>
      </c>
      <c r="AV1284" s="144">
        <v>0</v>
      </c>
      <c r="AW1284" s="144">
        <v>0</v>
      </c>
      <c r="AX1284" s="144">
        <v>0</v>
      </c>
      <c r="AY1284" s="144">
        <v>0</v>
      </c>
      <c r="AZ1284" s="144">
        <v>0</v>
      </c>
      <c r="BA1284" s="22">
        <f t="shared" si="60"/>
        <v>0</v>
      </c>
      <c r="BB1284" s="22">
        <f t="shared" ref="BB1284:BB1347" si="61">SUM(AO1284:AZ1284)</f>
        <v>0</v>
      </c>
      <c r="BC1284" s="22">
        <f t="shared" ref="BC1284:BC1347" si="62">BA1284+BB1284</f>
        <v>0</v>
      </c>
    </row>
    <row r="1285" spans="1:55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8">
        <v>44685</v>
      </c>
      <c r="AF1285" s="148">
        <v>45781</v>
      </c>
      <c r="AG1285" s="83">
        <v>510970.65</v>
      </c>
      <c r="AH1285" s="83">
        <v>0.51111111111111107</v>
      </c>
      <c r="AI1285" s="83">
        <v>3</v>
      </c>
      <c r="AJ1285" s="150">
        <v>6.1652999999999999E-2</v>
      </c>
      <c r="AK1285" s="79" t="s">
        <v>651</v>
      </c>
      <c r="AL1285" s="79" t="s">
        <v>652</v>
      </c>
      <c r="AM1285" s="144">
        <v>0</v>
      </c>
      <c r="AN1285" s="144">
        <v>0</v>
      </c>
      <c r="AO1285" s="144">
        <v>0</v>
      </c>
      <c r="AP1285" s="144">
        <v>0</v>
      </c>
      <c r="AQ1285" s="144">
        <v>0</v>
      </c>
      <c r="AR1285" s="144">
        <v>0</v>
      </c>
      <c r="AS1285" s="144">
        <v>510970.65</v>
      </c>
      <c r="AT1285" s="144">
        <v>0</v>
      </c>
      <c r="AU1285" s="144">
        <v>0</v>
      </c>
      <c r="AV1285" s="144">
        <v>0</v>
      </c>
      <c r="AW1285" s="144">
        <v>0</v>
      </c>
      <c r="AX1285" s="144">
        <v>0</v>
      </c>
      <c r="AY1285" s="144">
        <v>0</v>
      </c>
      <c r="AZ1285" s="144">
        <v>0</v>
      </c>
      <c r="BA1285" s="22">
        <f t="shared" si="60"/>
        <v>0</v>
      </c>
      <c r="BB1285" s="22">
        <f t="shared" si="61"/>
        <v>510970.65</v>
      </c>
      <c r="BC1285" s="22">
        <f t="shared" si="62"/>
        <v>510970.65</v>
      </c>
    </row>
    <row r="1286" spans="1:55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8">
        <v>44685</v>
      </c>
      <c r="AF1286" s="148">
        <v>46511</v>
      </c>
      <c r="AG1286" s="83">
        <v>1191863.72</v>
      </c>
      <c r="AH1286" s="83">
        <v>2.5111111111111111</v>
      </c>
      <c r="AI1286" s="83">
        <v>5</v>
      </c>
      <c r="AJ1286" s="150">
        <v>7.1294999999999997E-2</v>
      </c>
      <c r="AK1286" s="79" t="s">
        <v>651</v>
      </c>
      <c r="AL1286" s="79" t="s">
        <v>652</v>
      </c>
      <c r="AM1286" s="144">
        <v>0</v>
      </c>
      <c r="AN1286" s="144">
        <v>0</v>
      </c>
      <c r="AO1286" s="144">
        <v>0</v>
      </c>
      <c r="AP1286" s="144">
        <v>0</v>
      </c>
      <c r="AQ1286" s="144">
        <v>0</v>
      </c>
      <c r="AR1286" s="144">
        <v>0</v>
      </c>
      <c r="AS1286" s="144">
        <v>0</v>
      </c>
      <c r="AT1286" s="144">
        <v>0</v>
      </c>
      <c r="AU1286" s="144">
        <v>0</v>
      </c>
      <c r="AV1286" s="144">
        <v>0</v>
      </c>
      <c r="AW1286" s="144">
        <v>0</v>
      </c>
      <c r="AX1286" s="144">
        <v>0</v>
      </c>
      <c r="AY1286" s="144">
        <v>0</v>
      </c>
      <c r="AZ1286" s="144">
        <v>0</v>
      </c>
      <c r="BA1286" s="22">
        <f t="shared" si="60"/>
        <v>0</v>
      </c>
      <c r="BB1286" s="22">
        <f t="shared" si="61"/>
        <v>0</v>
      </c>
      <c r="BC1286" s="22">
        <f t="shared" si="62"/>
        <v>0</v>
      </c>
    </row>
    <row r="1287" spans="1:55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8">
        <v>44698</v>
      </c>
      <c r="AF1287" s="148">
        <v>48351</v>
      </c>
      <c r="AG1287" s="152">
        <v>200000000</v>
      </c>
      <c r="AH1287" s="83">
        <v>7.5472222222222225</v>
      </c>
      <c r="AI1287" s="83">
        <v>10</v>
      </c>
      <c r="AJ1287" s="150">
        <v>7.8262999999999999E-2</v>
      </c>
      <c r="AK1287" s="79" t="s">
        <v>651</v>
      </c>
      <c r="AL1287" s="79" t="s">
        <v>652</v>
      </c>
      <c r="AM1287" s="144">
        <v>0</v>
      </c>
      <c r="AN1287" s="144">
        <v>0</v>
      </c>
      <c r="AO1287" s="144">
        <v>0</v>
      </c>
      <c r="AP1287" s="144">
        <v>0</v>
      </c>
      <c r="AQ1287" s="144">
        <v>0</v>
      </c>
      <c r="AR1287" s="144">
        <v>0</v>
      </c>
      <c r="AS1287" s="144">
        <v>0</v>
      </c>
      <c r="AT1287" s="144">
        <v>0</v>
      </c>
      <c r="AU1287" s="144">
        <v>0</v>
      </c>
      <c r="AV1287" s="144">
        <v>0</v>
      </c>
      <c r="AW1287" s="144">
        <v>0</v>
      </c>
      <c r="AX1287" s="144">
        <v>0</v>
      </c>
      <c r="AY1287" s="144">
        <v>0</v>
      </c>
      <c r="AZ1287" s="144">
        <v>0</v>
      </c>
      <c r="BA1287" s="22">
        <f t="shared" si="60"/>
        <v>0</v>
      </c>
      <c r="BB1287" s="22">
        <f t="shared" si="61"/>
        <v>0</v>
      </c>
      <c r="BC1287" s="22">
        <f t="shared" si="62"/>
        <v>0</v>
      </c>
    </row>
    <row r="1288" spans="1:55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8">
        <v>44698</v>
      </c>
      <c r="AF1288" s="148">
        <v>48351</v>
      </c>
      <c r="AG1288" s="152">
        <v>186980919.342462</v>
      </c>
      <c r="AH1288" s="83">
        <v>7.5472222222222225</v>
      </c>
      <c r="AI1288" s="83">
        <v>10</v>
      </c>
      <c r="AJ1288" s="150">
        <v>7.8262999999999999E-2</v>
      </c>
      <c r="AK1288" s="79" t="s">
        <v>651</v>
      </c>
      <c r="AL1288" s="79" t="s">
        <v>652</v>
      </c>
      <c r="AM1288" s="144">
        <v>0</v>
      </c>
      <c r="AN1288" s="144">
        <v>0</v>
      </c>
      <c r="AO1288" s="144">
        <v>0</v>
      </c>
      <c r="AP1288" s="144">
        <v>0</v>
      </c>
      <c r="AQ1288" s="144">
        <v>0</v>
      </c>
      <c r="AR1288" s="144">
        <v>0</v>
      </c>
      <c r="AS1288" s="144">
        <v>0</v>
      </c>
      <c r="AT1288" s="144">
        <v>0</v>
      </c>
      <c r="AU1288" s="144">
        <v>0</v>
      </c>
      <c r="AV1288" s="144">
        <v>0</v>
      </c>
      <c r="AW1288" s="144">
        <v>0</v>
      </c>
      <c r="AX1288" s="144">
        <v>0</v>
      </c>
      <c r="AY1288" s="144">
        <v>0</v>
      </c>
      <c r="AZ1288" s="144">
        <v>0</v>
      </c>
      <c r="BA1288" s="22">
        <f t="shared" si="60"/>
        <v>0</v>
      </c>
      <c r="BB1288" s="22">
        <f t="shared" si="61"/>
        <v>0</v>
      </c>
      <c r="BC1288" s="22">
        <f t="shared" si="62"/>
        <v>0</v>
      </c>
    </row>
    <row r="1289" spans="1:55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8">
        <v>44685</v>
      </c>
      <c r="AF1289" s="153">
        <v>45781</v>
      </c>
      <c r="AG1289" s="83">
        <v>1702512.99</v>
      </c>
      <c r="AH1289" s="83">
        <v>0.51111111111111107</v>
      </c>
      <c r="AI1289" s="83">
        <v>3</v>
      </c>
      <c r="AJ1289" s="150">
        <v>6.1652999999999999E-2</v>
      </c>
      <c r="AK1289" s="79" t="s">
        <v>651</v>
      </c>
      <c r="AL1289" s="79" t="s">
        <v>652</v>
      </c>
      <c r="AM1289" s="144">
        <v>0</v>
      </c>
      <c r="AN1289" s="144">
        <v>0</v>
      </c>
      <c r="AO1289" s="144">
        <v>0</v>
      </c>
      <c r="AP1289" s="144">
        <v>0</v>
      </c>
      <c r="AQ1289" s="144">
        <v>0</v>
      </c>
      <c r="AR1289" s="144">
        <v>0</v>
      </c>
      <c r="AS1289" s="144">
        <v>1702512.99</v>
      </c>
      <c r="AT1289" s="144">
        <v>0</v>
      </c>
      <c r="AU1289" s="144">
        <v>0</v>
      </c>
      <c r="AV1289" s="144">
        <v>0</v>
      </c>
      <c r="AW1289" s="144">
        <v>0</v>
      </c>
      <c r="AX1289" s="144">
        <v>0</v>
      </c>
      <c r="AY1289" s="144">
        <v>0</v>
      </c>
      <c r="AZ1289" s="144">
        <v>0</v>
      </c>
      <c r="BA1289" s="22">
        <f t="shared" si="60"/>
        <v>0</v>
      </c>
      <c r="BB1289" s="22">
        <f t="shared" si="61"/>
        <v>1702512.99</v>
      </c>
      <c r="BC1289" s="22">
        <f t="shared" si="62"/>
        <v>1702512.99</v>
      </c>
    </row>
    <row r="1290" spans="1:55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0</v>
      </c>
      <c r="AE1290" s="148">
        <v>44685</v>
      </c>
      <c r="AF1290" s="153">
        <v>45416</v>
      </c>
      <c r="AG1290" s="83">
        <v>10000000</v>
      </c>
      <c r="AH1290" s="83">
        <v>0</v>
      </c>
      <c r="AI1290" s="83">
        <v>0</v>
      </c>
      <c r="AJ1290" s="150">
        <v>5.1889000000000005E-2</v>
      </c>
      <c r="AK1290" s="79" t="s">
        <v>651</v>
      </c>
      <c r="AL1290" s="79" t="s">
        <v>652</v>
      </c>
      <c r="AM1290" s="144">
        <v>0</v>
      </c>
      <c r="AN1290" s="144">
        <v>0</v>
      </c>
      <c r="AO1290" s="144">
        <v>0</v>
      </c>
      <c r="AP1290" s="144">
        <v>0</v>
      </c>
      <c r="AQ1290" s="144">
        <v>0</v>
      </c>
      <c r="AR1290" s="144">
        <v>0</v>
      </c>
      <c r="AS1290" s="144">
        <v>0</v>
      </c>
      <c r="AT1290" s="144">
        <v>0</v>
      </c>
      <c r="AU1290" s="144">
        <v>0</v>
      </c>
      <c r="AV1290" s="144">
        <v>0</v>
      </c>
      <c r="AW1290" s="144">
        <v>0</v>
      </c>
      <c r="AX1290" s="144">
        <v>0</v>
      </c>
      <c r="AY1290" s="144">
        <v>0</v>
      </c>
      <c r="AZ1290" s="144">
        <v>0</v>
      </c>
      <c r="BA1290" s="22">
        <f t="shared" si="60"/>
        <v>0</v>
      </c>
      <c r="BB1290" s="22">
        <f t="shared" si="61"/>
        <v>0</v>
      </c>
      <c r="BC1290" s="22">
        <f t="shared" si="62"/>
        <v>0</v>
      </c>
    </row>
    <row r="1291" spans="1:55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8">
        <v>44685</v>
      </c>
      <c r="AF1291" s="153">
        <v>45781</v>
      </c>
      <c r="AG1291" s="83">
        <v>6081352.5199999996</v>
      </c>
      <c r="AH1291" s="83">
        <v>0.51111111111111107</v>
      </c>
      <c r="AI1291" s="83">
        <v>3</v>
      </c>
      <c r="AJ1291" s="150">
        <v>6.1652999999999999E-2</v>
      </c>
      <c r="AK1291" s="79" t="s">
        <v>651</v>
      </c>
      <c r="AL1291" s="79" t="s">
        <v>652</v>
      </c>
      <c r="AM1291" s="144">
        <v>0</v>
      </c>
      <c r="AN1291" s="144">
        <v>0</v>
      </c>
      <c r="AO1291" s="144">
        <v>0</v>
      </c>
      <c r="AP1291" s="144">
        <v>0</v>
      </c>
      <c r="AQ1291" s="144">
        <v>0</v>
      </c>
      <c r="AR1291" s="144">
        <v>0</v>
      </c>
      <c r="AS1291" s="144">
        <v>6081352.5199999996</v>
      </c>
      <c r="AT1291" s="144">
        <v>0</v>
      </c>
      <c r="AU1291" s="144">
        <v>0</v>
      </c>
      <c r="AV1291" s="144">
        <v>0</v>
      </c>
      <c r="AW1291" s="144">
        <v>0</v>
      </c>
      <c r="AX1291" s="144">
        <v>0</v>
      </c>
      <c r="AY1291" s="144">
        <v>0</v>
      </c>
      <c r="AZ1291" s="144">
        <v>0</v>
      </c>
      <c r="BA1291" s="22">
        <f t="shared" si="60"/>
        <v>0</v>
      </c>
      <c r="BB1291" s="22">
        <f t="shared" si="61"/>
        <v>6081352.5199999996</v>
      </c>
      <c r="BC1291" s="22">
        <f t="shared" si="62"/>
        <v>6081352.5199999996</v>
      </c>
    </row>
    <row r="1292" spans="1:55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8">
        <v>44685</v>
      </c>
      <c r="AF1292" s="153">
        <v>45781</v>
      </c>
      <c r="AG1292" s="83">
        <v>1350237.19</v>
      </c>
      <c r="AH1292" s="83">
        <v>0.51111111111111107</v>
      </c>
      <c r="AI1292" s="83">
        <v>3</v>
      </c>
      <c r="AJ1292" s="150">
        <v>6.1652999999999999E-2</v>
      </c>
      <c r="AK1292" s="79" t="s">
        <v>651</v>
      </c>
      <c r="AL1292" s="79" t="s">
        <v>652</v>
      </c>
      <c r="AM1292" s="144">
        <v>0</v>
      </c>
      <c r="AN1292" s="144">
        <v>0</v>
      </c>
      <c r="AO1292" s="144">
        <v>0</v>
      </c>
      <c r="AP1292" s="144">
        <v>0</v>
      </c>
      <c r="AQ1292" s="144">
        <v>0</v>
      </c>
      <c r="AR1292" s="144">
        <v>0</v>
      </c>
      <c r="AS1292" s="144">
        <v>1350237.19</v>
      </c>
      <c r="AT1292" s="144">
        <v>0</v>
      </c>
      <c r="AU1292" s="144">
        <v>0</v>
      </c>
      <c r="AV1292" s="144">
        <v>0</v>
      </c>
      <c r="AW1292" s="144">
        <v>0</v>
      </c>
      <c r="AX1292" s="144">
        <v>0</v>
      </c>
      <c r="AY1292" s="144">
        <v>0</v>
      </c>
      <c r="AZ1292" s="144">
        <v>0</v>
      </c>
      <c r="BA1292" s="22">
        <f t="shared" si="60"/>
        <v>0</v>
      </c>
      <c r="BB1292" s="22">
        <f t="shared" si="61"/>
        <v>1350237.19</v>
      </c>
      <c r="BC1292" s="22">
        <f t="shared" si="62"/>
        <v>1350237.19</v>
      </c>
    </row>
    <row r="1293" spans="1:55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0</v>
      </c>
      <c r="X1293" s="77">
        <v>0</v>
      </c>
      <c r="Y1293" s="77">
        <v>0</v>
      </c>
      <c r="Z1293" s="77">
        <v>0</v>
      </c>
      <c r="AA1293" s="77">
        <v>0</v>
      </c>
      <c r="AB1293" s="77">
        <v>0</v>
      </c>
      <c r="AC1293" s="77">
        <v>0</v>
      </c>
      <c r="AD1293" s="77">
        <v>0</v>
      </c>
      <c r="AE1293" s="148">
        <v>44735</v>
      </c>
      <c r="AF1293" s="153">
        <v>45466</v>
      </c>
      <c r="AG1293" s="83">
        <v>46167.5</v>
      </c>
      <c r="AH1293" s="83">
        <v>0</v>
      </c>
      <c r="AI1293" s="83">
        <v>0</v>
      </c>
      <c r="AJ1293" s="150">
        <v>3.8199999999999998E-2</v>
      </c>
      <c r="AK1293" s="79" t="s">
        <v>651</v>
      </c>
      <c r="AL1293" s="79" t="s">
        <v>652</v>
      </c>
      <c r="AM1293" s="144">
        <v>0</v>
      </c>
      <c r="AN1293" s="144">
        <v>0</v>
      </c>
      <c r="AO1293" s="144">
        <v>0</v>
      </c>
      <c r="AP1293" s="144">
        <v>0</v>
      </c>
      <c r="AQ1293" s="144">
        <v>0</v>
      </c>
      <c r="AR1293" s="144">
        <v>0</v>
      </c>
      <c r="AS1293" s="144">
        <v>0</v>
      </c>
      <c r="AT1293" s="144">
        <v>0</v>
      </c>
      <c r="AU1293" s="144">
        <v>0</v>
      </c>
      <c r="AV1293" s="144">
        <v>0</v>
      </c>
      <c r="AW1293" s="144">
        <v>0</v>
      </c>
      <c r="AX1293" s="144">
        <v>0</v>
      </c>
      <c r="AY1293" s="144">
        <v>0</v>
      </c>
      <c r="AZ1293" s="144">
        <v>0</v>
      </c>
      <c r="BA1293" s="22">
        <f t="shared" si="60"/>
        <v>0</v>
      </c>
      <c r="BB1293" s="22">
        <f t="shared" si="61"/>
        <v>0</v>
      </c>
      <c r="BC1293" s="22">
        <f t="shared" si="62"/>
        <v>0</v>
      </c>
    </row>
    <row r="1294" spans="1:55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8">
        <v>44735</v>
      </c>
      <c r="AF1294" s="153">
        <v>45831</v>
      </c>
      <c r="AG1294" s="83">
        <v>463150</v>
      </c>
      <c r="AH1294" s="83">
        <v>0.64722222222222225</v>
      </c>
      <c r="AI1294" s="83">
        <v>3</v>
      </c>
      <c r="AJ1294" s="150">
        <v>4.2999999999999997E-2</v>
      </c>
      <c r="AK1294" s="79" t="s">
        <v>651</v>
      </c>
      <c r="AL1294" s="79" t="s">
        <v>652</v>
      </c>
      <c r="AM1294" s="144">
        <v>0</v>
      </c>
      <c r="AN1294" s="144">
        <v>231575</v>
      </c>
      <c r="AO1294" s="144">
        <v>0</v>
      </c>
      <c r="AP1294" s="144">
        <v>0</v>
      </c>
      <c r="AQ1294" s="144">
        <v>0</v>
      </c>
      <c r="AR1294" s="144">
        <v>0</v>
      </c>
      <c r="AS1294" s="144">
        <v>0</v>
      </c>
      <c r="AT1294" s="144">
        <v>231575</v>
      </c>
      <c r="AU1294" s="144">
        <v>0</v>
      </c>
      <c r="AV1294" s="144">
        <v>0</v>
      </c>
      <c r="AW1294" s="144">
        <v>0</v>
      </c>
      <c r="AX1294" s="144">
        <v>0</v>
      </c>
      <c r="AY1294" s="144">
        <v>0</v>
      </c>
      <c r="AZ1294" s="144">
        <v>0</v>
      </c>
      <c r="BA1294" s="22">
        <f t="shared" si="60"/>
        <v>231575</v>
      </c>
      <c r="BB1294" s="22">
        <f t="shared" si="61"/>
        <v>231575</v>
      </c>
      <c r="BC1294" s="22">
        <f t="shared" si="62"/>
        <v>463150</v>
      </c>
    </row>
    <row r="1295" spans="1:55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8">
        <v>44735</v>
      </c>
      <c r="AF1295" s="153">
        <v>46196</v>
      </c>
      <c r="AG1295" s="83">
        <v>257682.5</v>
      </c>
      <c r="AH1295" s="83">
        <v>1.6472222222222221</v>
      </c>
      <c r="AI1295" s="83">
        <v>4</v>
      </c>
      <c r="AJ1295" s="150">
        <v>4.7100000000000003E-2</v>
      </c>
      <c r="AK1295" s="79" t="s">
        <v>651</v>
      </c>
      <c r="AL1295" s="79" t="s">
        <v>652</v>
      </c>
      <c r="AM1295" s="144">
        <v>0</v>
      </c>
      <c r="AN1295" s="144">
        <v>0</v>
      </c>
      <c r="AO1295" s="144">
        <v>0</v>
      </c>
      <c r="AP1295" s="144">
        <v>0</v>
      </c>
      <c r="AQ1295" s="144">
        <v>0</v>
      </c>
      <c r="AR1295" s="144">
        <v>0</v>
      </c>
      <c r="AS1295" s="144">
        <v>0</v>
      </c>
      <c r="AT1295" s="144">
        <v>0</v>
      </c>
      <c r="AU1295" s="144">
        <v>0</v>
      </c>
      <c r="AV1295" s="144">
        <v>0</v>
      </c>
      <c r="AW1295" s="144">
        <v>0</v>
      </c>
      <c r="AX1295" s="144">
        <v>0</v>
      </c>
      <c r="AY1295" s="144">
        <v>0</v>
      </c>
      <c r="AZ1295" s="144">
        <v>128841.25</v>
      </c>
      <c r="BA1295" s="22">
        <f t="shared" si="60"/>
        <v>0</v>
      </c>
      <c r="BB1295" s="22">
        <f t="shared" si="61"/>
        <v>128841.25</v>
      </c>
      <c r="BC1295" s="22">
        <f t="shared" si="62"/>
        <v>128841.25</v>
      </c>
    </row>
    <row r="1296" spans="1:55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8">
        <v>44735</v>
      </c>
      <c r="AF1296" s="153">
        <v>46561</v>
      </c>
      <c r="AG1296" s="83">
        <v>851517.5</v>
      </c>
      <c r="AH1296" s="83">
        <v>2.6472222222222221</v>
      </c>
      <c r="AI1296" s="83">
        <v>5</v>
      </c>
      <c r="AJ1296" s="150">
        <v>5.0700000000000002E-2</v>
      </c>
      <c r="AK1296" s="79" t="s">
        <v>651</v>
      </c>
      <c r="AL1296" s="79" t="s">
        <v>652</v>
      </c>
      <c r="AM1296" s="144">
        <v>0</v>
      </c>
      <c r="AN1296" s="144">
        <v>0</v>
      </c>
      <c r="AO1296" s="144">
        <v>0</v>
      </c>
      <c r="AP1296" s="144">
        <v>0</v>
      </c>
      <c r="AQ1296" s="144">
        <v>0</v>
      </c>
      <c r="AR1296" s="144">
        <v>0</v>
      </c>
      <c r="AS1296" s="144">
        <v>0</v>
      </c>
      <c r="AT1296" s="144">
        <v>0</v>
      </c>
      <c r="AU1296" s="144">
        <v>0</v>
      </c>
      <c r="AV1296" s="144">
        <v>0</v>
      </c>
      <c r="AW1296" s="144">
        <v>0</v>
      </c>
      <c r="AX1296" s="144">
        <v>0</v>
      </c>
      <c r="AY1296" s="144">
        <v>0</v>
      </c>
      <c r="AZ1296" s="144">
        <v>0</v>
      </c>
      <c r="BA1296" s="22">
        <f t="shared" si="60"/>
        <v>0</v>
      </c>
      <c r="BB1296" s="22">
        <f t="shared" si="61"/>
        <v>0</v>
      </c>
      <c r="BC1296" s="22">
        <f t="shared" si="62"/>
        <v>0</v>
      </c>
    </row>
    <row r="1297" spans="1:55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8">
        <v>44735</v>
      </c>
      <c r="AF1297" s="153">
        <v>46927</v>
      </c>
      <c r="AG1297" s="83">
        <v>50740</v>
      </c>
      <c r="AH1297" s="83">
        <v>3.6472222222222221</v>
      </c>
      <c r="AI1297" s="83">
        <v>6</v>
      </c>
      <c r="AJ1297" s="150">
        <v>5.3600000000000002E-2</v>
      </c>
      <c r="AK1297" s="79" t="s">
        <v>651</v>
      </c>
      <c r="AL1297" s="79" t="s">
        <v>652</v>
      </c>
      <c r="AM1297" s="144">
        <v>0</v>
      </c>
      <c r="AN1297" s="144">
        <v>0</v>
      </c>
      <c r="AO1297" s="144">
        <v>0</v>
      </c>
      <c r="AP1297" s="144">
        <v>0</v>
      </c>
      <c r="AQ1297" s="144">
        <v>0</v>
      </c>
      <c r="AR1297" s="144">
        <v>0</v>
      </c>
      <c r="AS1297" s="144">
        <v>0</v>
      </c>
      <c r="AT1297" s="144">
        <v>0</v>
      </c>
      <c r="AU1297" s="144">
        <v>0</v>
      </c>
      <c r="AV1297" s="144">
        <v>0</v>
      </c>
      <c r="AW1297" s="144">
        <v>0</v>
      </c>
      <c r="AX1297" s="144">
        <v>0</v>
      </c>
      <c r="AY1297" s="144">
        <v>0</v>
      </c>
      <c r="AZ1297" s="144">
        <v>0</v>
      </c>
      <c r="BA1297" s="22">
        <f t="shared" si="60"/>
        <v>0</v>
      </c>
      <c r="BB1297" s="22">
        <f t="shared" si="61"/>
        <v>0</v>
      </c>
      <c r="BC1297" s="22">
        <f t="shared" si="62"/>
        <v>0</v>
      </c>
    </row>
    <row r="1298" spans="1:55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8">
        <v>44735</v>
      </c>
      <c r="AF1298" s="153">
        <v>47292</v>
      </c>
      <c r="AG1298" s="83">
        <v>159300</v>
      </c>
      <c r="AH1298" s="83">
        <v>4.6472222222222221</v>
      </c>
      <c r="AI1298" s="83">
        <v>7</v>
      </c>
      <c r="AJ1298" s="150">
        <v>5.6399999999999999E-2</v>
      </c>
      <c r="AK1298" s="79" t="s">
        <v>651</v>
      </c>
      <c r="AL1298" s="79" t="s">
        <v>652</v>
      </c>
      <c r="AM1298" s="144">
        <v>0</v>
      </c>
      <c r="AN1298" s="144">
        <v>0</v>
      </c>
      <c r="AO1298" s="144">
        <v>0</v>
      </c>
      <c r="AP1298" s="144">
        <v>0</v>
      </c>
      <c r="AQ1298" s="144">
        <v>0</v>
      </c>
      <c r="AR1298" s="144">
        <v>0</v>
      </c>
      <c r="AS1298" s="144">
        <v>0</v>
      </c>
      <c r="AT1298" s="144">
        <v>0</v>
      </c>
      <c r="AU1298" s="144">
        <v>0</v>
      </c>
      <c r="AV1298" s="144">
        <v>0</v>
      </c>
      <c r="AW1298" s="144">
        <v>0</v>
      </c>
      <c r="AX1298" s="144">
        <v>0</v>
      </c>
      <c r="AY1298" s="144">
        <v>0</v>
      </c>
      <c r="AZ1298" s="144">
        <v>0</v>
      </c>
      <c r="BA1298" s="22">
        <f t="shared" si="60"/>
        <v>0</v>
      </c>
      <c r="BB1298" s="22">
        <f t="shared" si="61"/>
        <v>0</v>
      </c>
      <c r="BC1298" s="22">
        <f t="shared" si="62"/>
        <v>0</v>
      </c>
    </row>
    <row r="1299" spans="1:55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0</v>
      </c>
      <c r="X1299" s="77">
        <v>0</v>
      </c>
      <c r="Y1299" s="77">
        <v>0</v>
      </c>
      <c r="Z1299" s="77">
        <v>0</v>
      </c>
      <c r="AA1299" s="77">
        <v>0</v>
      </c>
      <c r="AB1299" s="77">
        <v>0</v>
      </c>
      <c r="AC1299" s="77">
        <v>0</v>
      </c>
      <c r="AD1299" s="77">
        <v>0</v>
      </c>
      <c r="AE1299" s="148">
        <v>44739</v>
      </c>
      <c r="AF1299" s="153">
        <v>45470</v>
      </c>
      <c r="AG1299" s="83">
        <v>617140</v>
      </c>
      <c r="AH1299" s="83">
        <v>0</v>
      </c>
      <c r="AI1299" s="83">
        <v>0</v>
      </c>
      <c r="AJ1299" s="150">
        <v>3.8199999999999998E-2</v>
      </c>
      <c r="AK1299" s="79" t="s">
        <v>651</v>
      </c>
      <c r="AL1299" s="79" t="s">
        <v>652</v>
      </c>
      <c r="AM1299" s="144">
        <v>0</v>
      </c>
      <c r="AN1299" s="144">
        <v>0</v>
      </c>
      <c r="AO1299" s="144">
        <v>0</v>
      </c>
      <c r="AP1299" s="144">
        <v>0</v>
      </c>
      <c r="AQ1299" s="144">
        <v>0</v>
      </c>
      <c r="AR1299" s="144">
        <v>0</v>
      </c>
      <c r="AS1299" s="144">
        <v>0</v>
      </c>
      <c r="AT1299" s="144">
        <v>0</v>
      </c>
      <c r="AU1299" s="144">
        <v>0</v>
      </c>
      <c r="AV1299" s="144">
        <v>0</v>
      </c>
      <c r="AW1299" s="144">
        <v>0</v>
      </c>
      <c r="AX1299" s="144">
        <v>0</v>
      </c>
      <c r="AY1299" s="144">
        <v>0</v>
      </c>
      <c r="AZ1299" s="144">
        <v>0</v>
      </c>
      <c r="BA1299" s="22">
        <f t="shared" si="60"/>
        <v>0</v>
      </c>
      <c r="BB1299" s="22">
        <f t="shared" si="61"/>
        <v>0</v>
      </c>
      <c r="BC1299" s="22">
        <f t="shared" si="62"/>
        <v>0</v>
      </c>
    </row>
    <row r="1300" spans="1:55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8">
        <v>44739</v>
      </c>
      <c r="AF1300" s="153">
        <v>45835</v>
      </c>
      <c r="AG1300" s="83">
        <v>862285</v>
      </c>
      <c r="AH1300" s="83">
        <v>0.65833333333333333</v>
      </c>
      <c r="AI1300" s="83">
        <v>3</v>
      </c>
      <c r="AJ1300" s="150">
        <v>4.2999999999999997E-2</v>
      </c>
      <c r="AK1300" s="79" t="s">
        <v>651</v>
      </c>
      <c r="AL1300" s="79" t="s">
        <v>652</v>
      </c>
      <c r="AM1300" s="144">
        <v>0</v>
      </c>
      <c r="AN1300" s="144">
        <v>431142.5</v>
      </c>
      <c r="AO1300" s="144">
        <v>0</v>
      </c>
      <c r="AP1300" s="144">
        <v>0</v>
      </c>
      <c r="AQ1300" s="144">
        <v>0</v>
      </c>
      <c r="AR1300" s="144">
        <v>0</v>
      </c>
      <c r="AS1300" s="144">
        <v>0</v>
      </c>
      <c r="AT1300" s="144">
        <v>431142.5</v>
      </c>
      <c r="AU1300" s="144">
        <v>0</v>
      </c>
      <c r="AV1300" s="144">
        <v>0</v>
      </c>
      <c r="AW1300" s="144">
        <v>0</v>
      </c>
      <c r="AX1300" s="144">
        <v>0</v>
      </c>
      <c r="AY1300" s="144">
        <v>0</v>
      </c>
      <c r="AZ1300" s="144">
        <v>0</v>
      </c>
      <c r="BA1300" s="22">
        <f t="shared" si="60"/>
        <v>431142.5</v>
      </c>
      <c r="BB1300" s="22">
        <f t="shared" si="61"/>
        <v>431142.5</v>
      </c>
      <c r="BC1300" s="22">
        <f t="shared" si="62"/>
        <v>862285</v>
      </c>
    </row>
    <row r="1301" spans="1:55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8">
        <v>44739</v>
      </c>
      <c r="AF1301" s="153">
        <v>46200</v>
      </c>
      <c r="AG1301" s="83">
        <v>530557.5</v>
      </c>
      <c r="AH1301" s="83">
        <v>1.6583333333333334</v>
      </c>
      <c r="AI1301" s="83">
        <v>4</v>
      </c>
      <c r="AJ1301" s="150">
        <v>4.7100000000000003E-2</v>
      </c>
      <c r="AK1301" s="79" t="s">
        <v>651</v>
      </c>
      <c r="AL1301" s="79" t="s">
        <v>652</v>
      </c>
      <c r="AM1301" s="144">
        <v>0</v>
      </c>
      <c r="AN1301" s="144">
        <v>0</v>
      </c>
      <c r="AO1301" s="144">
        <v>0</v>
      </c>
      <c r="AP1301" s="144">
        <v>0</v>
      </c>
      <c r="AQ1301" s="144">
        <v>0</v>
      </c>
      <c r="AR1301" s="144">
        <v>0</v>
      </c>
      <c r="AS1301" s="144">
        <v>0</v>
      </c>
      <c r="AT1301" s="144">
        <v>0</v>
      </c>
      <c r="AU1301" s="144">
        <v>0</v>
      </c>
      <c r="AV1301" s="144">
        <v>0</v>
      </c>
      <c r="AW1301" s="144">
        <v>0</v>
      </c>
      <c r="AX1301" s="144">
        <v>0</v>
      </c>
      <c r="AY1301" s="144">
        <v>0</v>
      </c>
      <c r="AZ1301" s="144">
        <v>265278.75</v>
      </c>
      <c r="BA1301" s="22">
        <f t="shared" si="60"/>
        <v>0</v>
      </c>
      <c r="BB1301" s="22">
        <f t="shared" si="61"/>
        <v>265278.75</v>
      </c>
      <c r="BC1301" s="22">
        <f t="shared" si="62"/>
        <v>265278.75</v>
      </c>
    </row>
    <row r="1302" spans="1:55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8">
        <v>44739</v>
      </c>
      <c r="AF1302" s="153">
        <v>46565</v>
      </c>
      <c r="AG1302" s="83">
        <v>2247457.5</v>
      </c>
      <c r="AH1302" s="83">
        <v>2.6583333333333332</v>
      </c>
      <c r="AI1302" s="83">
        <v>5</v>
      </c>
      <c r="AJ1302" s="150">
        <v>5.0700000000000002E-2</v>
      </c>
      <c r="AK1302" s="79" t="s">
        <v>651</v>
      </c>
      <c r="AL1302" s="79" t="s">
        <v>652</v>
      </c>
      <c r="AM1302" s="144">
        <v>0</v>
      </c>
      <c r="AN1302" s="144">
        <v>0</v>
      </c>
      <c r="AO1302" s="144">
        <v>0</v>
      </c>
      <c r="AP1302" s="144">
        <v>0</v>
      </c>
      <c r="AQ1302" s="144">
        <v>0</v>
      </c>
      <c r="AR1302" s="144">
        <v>0</v>
      </c>
      <c r="AS1302" s="144">
        <v>0</v>
      </c>
      <c r="AT1302" s="144">
        <v>0</v>
      </c>
      <c r="AU1302" s="144">
        <v>0</v>
      </c>
      <c r="AV1302" s="144">
        <v>0</v>
      </c>
      <c r="AW1302" s="144">
        <v>0</v>
      </c>
      <c r="AX1302" s="144">
        <v>0</v>
      </c>
      <c r="AY1302" s="144">
        <v>0</v>
      </c>
      <c r="AZ1302" s="144">
        <v>0</v>
      </c>
      <c r="BA1302" s="22">
        <f t="shared" si="60"/>
        <v>0</v>
      </c>
      <c r="BB1302" s="22">
        <f t="shared" si="61"/>
        <v>0</v>
      </c>
      <c r="BC1302" s="22">
        <f t="shared" si="62"/>
        <v>0</v>
      </c>
    </row>
    <row r="1303" spans="1:55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8">
        <v>44739</v>
      </c>
      <c r="AF1303" s="153">
        <v>46931</v>
      </c>
      <c r="AG1303" s="83">
        <v>9782937.5</v>
      </c>
      <c r="AH1303" s="83">
        <v>3.6583333333333332</v>
      </c>
      <c r="AI1303" s="83">
        <v>6</v>
      </c>
      <c r="AJ1303" s="150">
        <v>5.3600000000000002E-2</v>
      </c>
      <c r="AK1303" s="79" t="s">
        <v>651</v>
      </c>
      <c r="AL1303" s="79" t="s">
        <v>652</v>
      </c>
      <c r="AM1303" s="144">
        <v>0</v>
      </c>
      <c r="AN1303" s="144">
        <v>0</v>
      </c>
      <c r="AO1303" s="144">
        <v>0</v>
      </c>
      <c r="AP1303" s="144">
        <v>0</v>
      </c>
      <c r="AQ1303" s="144">
        <v>0</v>
      </c>
      <c r="AR1303" s="144">
        <v>0</v>
      </c>
      <c r="AS1303" s="144">
        <v>0</v>
      </c>
      <c r="AT1303" s="144">
        <v>0</v>
      </c>
      <c r="AU1303" s="144">
        <v>0</v>
      </c>
      <c r="AV1303" s="144">
        <v>0</v>
      </c>
      <c r="AW1303" s="144">
        <v>0</v>
      </c>
      <c r="AX1303" s="144">
        <v>0</v>
      </c>
      <c r="AY1303" s="144">
        <v>0</v>
      </c>
      <c r="AZ1303" s="144">
        <v>0</v>
      </c>
      <c r="BA1303" s="22">
        <f t="shared" si="60"/>
        <v>0</v>
      </c>
      <c r="BB1303" s="22">
        <f t="shared" si="61"/>
        <v>0</v>
      </c>
      <c r="BC1303" s="22">
        <f t="shared" si="62"/>
        <v>0</v>
      </c>
    </row>
    <row r="1304" spans="1:55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8">
        <v>44739</v>
      </c>
      <c r="AF1304" s="153">
        <v>47296</v>
      </c>
      <c r="AG1304" s="83">
        <v>11935552.5</v>
      </c>
      <c r="AH1304" s="83">
        <v>4.6583333333333332</v>
      </c>
      <c r="AI1304" s="83">
        <v>7</v>
      </c>
      <c r="AJ1304" s="150">
        <v>5.6399999999999999E-2</v>
      </c>
      <c r="AK1304" s="79" t="s">
        <v>651</v>
      </c>
      <c r="AL1304" s="79" t="s">
        <v>652</v>
      </c>
      <c r="AM1304" s="144">
        <v>0</v>
      </c>
      <c r="AN1304" s="144">
        <v>0</v>
      </c>
      <c r="AO1304" s="144">
        <v>0</v>
      </c>
      <c r="AP1304" s="144">
        <v>0</v>
      </c>
      <c r="AQ1304" s="144">
        <v>0</v>
      </c>
      <c r="AR1304" s="144">
        <v>0</v>
      </c>
      <c r="AS1304" s="144">
        <v>0</v>
      </c>
      <c r="AT1304" s="144">
        <v>0</v>
      </c>
      <c r="AU1304" s="144">
        <v>0</v>
      </c>
      <c r="AV1304" s="144">
        <v>0</v>
      </c>
      <c r="AW1304" s="144">
        <v>0</v>
      </c>
      <c r="AX1304" s="144">
        <v>0</v>
      </c>
      <c r="AY1304" s="144">
        <v>0</v>
      </c>
      <c r="AZ1304" s="144">
        <v>0</v>
      </c>
      <c r="BA1304" s="22">
        <f t="shared" si="60"/>
        <v>0</v>
      </c>
      <c r="BB1304" s="22">
        <f t="shared" si="61"/>
        <v>0</v>
      </c>
      <c r="BC1304" s="22">
        <f t="shared" si="62"/>
        <v>0</v>
      </c>
    </row>
    <row r="1305" spans="1:55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8">
        <v>44739</v>
      </c>
      <c r="AF1305" s="153">
        <v>47661</v>
      </c>
      <c r="AG1305" s="83">
        <v>419637.5</v>
      </c>
      <c r="AH1305" s="83">
        <v>5.6583333333333332</v>
      </c>
      <c r="AI1305" s="83">
        <v>8</v>
      </c>
      <c r="AJ1305" s="150">
        <v>5.9299999999999999E-2</v>
      </c>
      <c r="AK1305" s="79" t="s">
        <v>651</v>
      </c>
      <c r="AL1305" s="79" t="s">
        <v>652</v>
      </c>
      <c r="AM1305" s="144">
        <v>0</v>
      </c>
      <c r="AN1305" s="144">
        <v>0</v>
      </c>
      <c r="AO1305" s="144">
        <v>0</v>
      </c>
      <c r="AP1305" s="144">
        <v>0</v>
      </c>
      <c r="AQ1305" s="144">
        <v>0</v>
      </c>
      <c r="AR1305" s="144">
        <v>0</v>
      </c>
      <c r="AS1305" s="144">
        <v>0</v>
      </c>
      <c r="AT1305" s="144">
        <v>0</v>
      </c>
      <c r="AU1305" s="144">
        <v>0</v>
      </c>
      <c r="AV1305" s="144">
        <v>0</v>
      </c>
      <c r="AW1305" s="144">
        <v>0</v>
      </c>
      <c r="AX1305" s="144">
        <v>0</v>
      </c>
      <c r="AY1305" s="144">
        <v>0</v>
      </c>
      <c r="AZ1305" s="144">
        <v>0</v>
      </c>
      <c r="BA1305" s="22">
        <f t="shared" si="60"/>
        <v>0</v>
      </c>
      <c r="BB1305" s="22">
        <f t="shared" si="61"/>
        <v>0</v>
      </c>
      <c r="BC1305" s="22">
        <f t="shared" si="62"/>
        <v>0</v>
      </c>
    </row>
    <row r="1306" spans="1:55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8">
        <v>44739</v>
      </c>
      <c r="AF1306" s="153">
        <v>48026</v>
      </c>
      <c r="AG1306" s="83">
        <v>188062.5</v>
      </c>
      <c r="AH1306" s="83">
        <v>6.6583333333333332</v>
      </c>
      <c r="AI1306" s="83">
        <v>9</v>
      </c>
      <c r="AJ1306" s="150">
        <v>6.2100000000000002E-2</v>
      </c>
      <c r="AK1306" s="79" t="s">
        <v>651</v>
      </c>
      <c r="AL1306" s="79" t="s">
        <v>652</v>
      </c>
      <c r="AM1306" s="144">
        <v>0</v>
      </c>
      <c r="AN1306" s="144">
        <v>0</v>
      </c>
      <c r="AO1306" s="144">
        <v>0</v>
      </c>
      <c r="AP1306" s="144">
        <v>0</v>
      </c>
      <c r="AQ1306" s="144">
        <v>0</v>
      </c>
      <c r="AR1306" s="144">
        <v>0</v>
      </c>
      <c r="AS1306" s="144">
        <v>0</v>
      </c>
      <c r="AT1306" s="144">
        <v>0</v>
      </c>
      <c r="AU1306" s="144">
        <v>0</v>
      </c>
      <c r="AV1306" s="144">
        <v>0</v>
      </c>
      <c r="AW1306" s="144">
        <v>0</v>
      </c>
      <c r="AX1306" s="144">
        <v>0</v>
      </c>
      <c r="AY1306" s="144">
        <v>0</v>
      </c>
      <c r="AZ1306" s="144">
        <v>0</v>
      </c>
      <c r="BA1306" s="22">
        <f t="shared" si="60"/>
        <v>0</v>
      </c>
      <c r="BB1306" s="22">
        <f t="shared" si="61"/>
        <v>0</v>
      </c>
      <c r="BC1306" s="22">
        <f t="shared" si="62"/>
        <v>0</v>
      </c>
    </row>
    <row r="1307" spans="1:55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8">
        <v>44698</v>
      </c>
      <c r="AF1307" s="153">
        <v>48351</v>
      </c>
      <c r="AG1307" s="83">
        <v>34695318.049999997</v>
      </c>
      <c r="AH1307" s="83">
        <v>7.5472222222222225</v>
      </c>
      <c r="AI1307" s="83">
        <v>10</v>
      </c>
      <c r="AJ1307" s="150">
        <v>7.8262999999999999E-2</v>
      </c>
      <c r="AK1307" s="79" t="s">
        <v>651</v>
      </c>
      <c r="AL1307" s="79" t="s">
        <v>652</v>
      </c>
      <c r="AM1307" s="144">
        <v>0</v>
      </c>
      <c r="AN1307" s="144">
        <v>0</v>
      </c>
      <c r="AO1307" s="144">
        <v>0</v>
      </c>
      <c r="AP1307" s="144">
        <v>0</v>
      </c>
      <c r="AQ1307" s="144">
        <v>0</v>
      </c>
      <c r="AR1307" s="144">
        <v>0</v>
      </c>
      <c r="AS1307" s="144">
        <v>0</v>
      </c>
      <c r="AT1307" s="144">
        <v>0</v>
      </c>
      <c r="AU1307" s="144">
        <v>0</v>
      </c>
      <c r="AV1307" s="144">
        <v>0</v>
      </c>
      <c r="AW1307" s="144">
        <v>0</v>
      </c>
      <c r="AX1307" s="144">
        <v>0</v>
      </c>
      <c r="AY1307" s="144">
        <v>0</v>
      </c>
      <c r="AZ1307" s="144">
        <v>0</v>
      </c>
      <c r="BA1307" s="22">
        <f t="shared" si="60"/>
        <v>0</v>
      </c>
      <c r="BB1307" s="22">
        <f t="shared" si="61"/>
        <v>0</v>
      </c>
      <c r="BC1307" s="22">
        <f t="shared" si="62"/>
        <v>0</v>
      </c>
    </row>
    <row r="1308" spans="1:55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8">
        <v>44685</v>
      </c>
      <c r="AF1308" s="153">
        <v>45781</v>
      </c>
      <c r="AG1308" s="83">
        <v>522068.81</v>
      </c>
      <c r="AH1308" s="83">
        <v>0.51111111111111107</v>
      </c>
      <c r="AI1308" s="83">
        <v>3</v>
      </c>
      <c r="AJ1308" s="150">
        <v>6.1652999999999999E-2</v>
      </c>
      <c r="AK1308" s="79" t="s">
        <v>651</v>
      </c>
      <c r="AL1308" s="79" t="s">
        <v>652</v>
      </c>
      <c r="AM1308" s="144">
        <v>0</v>
      </c>
      <c r="AN1308" s="144">
        <v>0</v>
      </c>
      <c r="AO1308" s="144">
        <v>0</v>
      </c>
      <c r="AP1308" s="144">
        <v>0</v>
      </c>
      <c r="AQ1308" s="144">
        <v>0</v>
      </c>
      <c r="AR1308" s="144">
        <v>0</v>
      </c>
      <c r="AS1308" s="144">
        <v>522068.81</v>
      </c>
      <c r="AT1308" s="144">
        <v>0</v>
      </c>
      <c r="AU1308" s="144">
        <v>0</v>
      </c>
      <c r="AV1308" s="144">
        <v>0</v>
      </c>
      <c r="AW1308" s="144">
        <v>0</v>
      </c>
      <c r="AX1308" s="144">
        <v>0</v>
      </c>
      <c r="AY1308" s="144">
        <v>0</v>
      </c>
      <c r="AZ1308" s="144">
        <v>0</v>
      </c>
      <c r="BA1308" s="22">
        <f t="shared" si="60"/>
        <v>0</v>
      </c>
      <c r="BB1308" s="22">
        <f t="shared" si="61"/>
        <v>522068.81</v>
      </c>
      <c r="BC1308" s="22">
        <f t="shared" si="62"/>
        <v>522068.81</v>
      </c>
    </row>
    <row r="1309" spans="1:55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8">
        <v>44685</v>
      </c>
      <c r="AF1309" s="153">
        <v>46511</v>
      </c>
      <c r="AG1309" s="83">
        <v>1216426.58</v>
      </c>
      <c r="AH1309" s="83">
        <v>2.5111111111111111</v>
      </c>
      <c r="AI1309" s="83">
        <v>5</v>
      </c>
      <c r="AJ1309" s="150">
        <v>7.1294999999999997E-2</v>
      </c>
      <c r="AK1309" s="79" t="s">
        <v>651</v>
      </c>
      <c r="AL1309" s="79" t="s">
        <v>652</v>
      </c>
      <c r="AM1309" s="144">
        <v>0</v>
      </c>
      <c r="AN1309" s="144">
        <v>0</v>
      </c>
      <c r="AO1309" s="144">
        <v>0</v>
      </c>
      <c r="AP1309" s="144">
        <v>0</v>
      </c>
      <c r="AQ1309" s="144">
        <v>0</v>
      </c>
      <c r="AR1309" s="144">
        <v>0</v>
      </c>
      <c r="AS1309" s="144">
        <v>0</v>
      </c>
      <c r="AT1309" s="144">
        <v>0</v>
      </c>
      <c r="AU1309" s="144">
        <v>0</v>
      </c>
      <c r="AV1309" s="144">
        <v>0</v>
      </c>
      <c r="AW1309" s="144">
        <v>0</v>
      </c>
      <c r="AX1309" s="144">
        <v>0</v>
      </c>
      <c r="AY1309" s="144">
        <v>0</v>
      </c>
      <c r="AZ1309" s="144">
        <v>0</v>
      </c>
      <c r="BA1309" s="22">
        <f t="shared" si="60"/>
        <v>0</v>
      </c>
      <c r="BB1309" s="22">
        <f t="shared" si="61"/>
        <v>0</v>
      </c>
      <c r="BC1309" s="22">
        <f t="shared" si="62"/>
        <v>0</v>
      </c>
    </row>
    <row r="1310" spans="1:55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8">
        <v>44685</v>
      </c>
      <c r="AF1310" s="148">
        <v>45781</v>
      </c>
      <c r="AG1310" s="83">
        <v>1608101.05</v>
      </c>
      <c r="AH1310" s="83">
        <v>0.51111111111111107</v>
      </c>
      <c r="AI1310" s="83">
        <v>3</v>
      </c>
      <c r="AJ1310" s="150">
        <v>6.2603000000000006E-2</v>
      </c>
      <c r="AK1310" s="79" t="s">
        <v>651</v>
      </c>
      <c r="AL1310" s="79" t="s">
        <v>652</v>
      </c>
      <c r="AM1310" s="144">
        <v>0</v>
      </c>
      <c r="AN1310" s="144">
        <v>0</v>
      </c>
      <c r="AO1310" s="144">
        <v>0</v>
      </c>
      <c r="AP1310" s="144">
        <v>0</v>
      </c>
      <c r="AQ1310" s="144">
        <v>0</v>
      </c>
      <c r="AR1310" s="144">
        <v>0</v>
      </c>
      <c r="AS1310" s="144">
        <v>1608101.05</v>
      </c>
      <c r="AT1310" s="144">
        <v>0</v>
      </c>
      <c r="AU1310" s="144">
        <v>0</v>
      </c>
      <c r="AV1310" s="144">
        <v>0</v>
      </c>
      <c r="AW1310" s="144">
        <v>0</v>
      </c>
      <c r="AX1310" s="144">
        <v>0</v>
      </c>
      <c r="AY1310" s="144">
        <v>0</v>
      </c>
      <c r="AZ1310" s="144">
        <v>0</v>
      </c>
      <c r="BA1310" s="22">
        <f t="shared" si="60"/>
        <v>0</v>
      </c>
      <c r="BB1310" s="22">
        <f t="shared" si="61"/>
        <v>1608101.05</v>
      </c>
      <c r="BC1310" s="22">
        <f t="shared" si="62"/>
        <v>1608101.05</v>
      </c>
    </row>
    <row r="1311" spans="1:55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8">
        <v>44685</v>
      </c>
      <c r="AF1311" s="148">
        <v>45781</v>
      </c>
      <c r="AG1311" s="83">
        <v>553567.93999999994</v>
      </c>
      <c r="AH1311" s="83">
        <v>0.51111111111111107</v>
      </c>
      <c r="AI1311" s="83">
        <v>3</v>
      </c>
      <c r="AJ1311" s="150">
        <v>6.2603000000000006E-2</v>
      </c>
      <c r="AK1311" s="79" t="s">
        <v>651</v>
      </c>
      <c r="AL1311" s="79" t="s">
        <v>652</v>
      </c>
      <c r="AM1311" s="144">
        <v>0</v>
      </c>
      <c r="AN1311" s="144">
        <v>0</v>
      </c>
      <c r="AO1311" s="144">
        <v>0</v>
      </c>
      <c r="AP1311" s="144">
        <v>0</v>
      </c>
      <c r="AQ1311" s="144">
        <v>0</v>
      </c>
      <c r="AR1311" s="144">
        <v>0</v>
      </c>
      <c r="AS1311" s="144">
        <v>553567.93999999994</v>
      </c>
      <c r="AT1311" s="144">
        <v>0</v>
      </c>
      <c r="AU1311" s="144">
        <v>0</v>
      </c>
      <c r="AV1311" s="144">
        <v>0</v>
      </c>
      <c r="AW1311" s="144">
        <v>0</v>
      </c>
      <c r="AX1311" s="144">
        <v>0</v>
      </c>
      <c r="AY1311" s="144">
        <v>0</v>
      </c>
      <c r="AZ1311" s="144">
        <v>0</v>
      </c>
      <c r="BA1311" s="22">
        <f t="shared" si="60"/>
        <v>0</v>
      </c>
      <c r="BB1311" s="22">
        <f t="shared" si="61"/>
        <v>553567.93999999994</v>
      </c>
      <c r="BC1311" s="22">
        <f t="shared" si="62"/>
        <v>553567.93999999994</v>
      </c>
    </row>
    <row r="1312" spans="1:55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8">
        <v>44685</v>
      </c>
      <c r="AF1312" s="148">
        <v>46511</v>
      </c>
      <c r="AG1312" s="83">
        <v>1288948.49</v>
      </c>
      <c r="AH1312" s="83">
        <v>2.5111111111111111</v>
      </c>
      <c r="AI1312" s="83">
        <v>5</v>
      </c>
      <c r="AJ1312" s="150">
        <v>7.2566000000000005E-2</v>
      </c>
      <c r="AK1312" s="79" t="s">
        <v>651</v>
      </c>
      <c r="AL1312" s="79" t="s">
        <v>652</v>
      </c>
      <c r="AM1312" s="144">
        <v>0</v>
      </c>
      <c r="AN1312" s="144">
        <v>0</v>
      </c>
      <c r="AO1312" s="144">
        <v>0</v>
      </c>
      <c r="AP1312" s="144">
        <v>0</v>
      </c>
      <c r="AQ1312" s="144">
        <v>0</v>
      </c>
      <c r="AR1312" s="144">
        <v>0</v>
      </c>
      <c r="AS1312" s="144">
        <v>0</v>
      </c>
      <c r="AT1312" s="144">
        <v>0</v>
      </c>
      <c r="AU1312" s="144">
        <v>0</v>
      </c>
      <c r="AV1312" s="144">
        <v>0</v>
      </c>
      <c r="AW1312" s="144">
        <v>0</v>
      </c>
      <c r="AX1312" s="144">
        <v>0</v>
      </c>
      <c r="AY1312" s="144">
        <v>0</v>
      </c>
      <c r="AZ1312" s="144">
        <v>0</v>
      </c>
      <c r="BA1312" s="22">
        <f t="shared" si="60"/>
        <v>0</v>
      </c>
      <c r="BB1312" s="22">
        <f t="shared" si="61"/>
        <v>0</v>
      </c>
      <c r="BC1312" s="22">
        <f t="shared" si="62"/>
        <v>0</v>
      </c>
    </row>
    <row r="1313" spans="1:55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8">
        <v>44685</v>
      </c>
      <c r="AF1313" s="148">
        <v>45781</v>
      </c>
      <c r="AG1313" s="83">
        <v>467800</v>
      </c>
      <c r="AH1313" s="83">
        <v>0.51111111111111107</v>
      </c>
      <c r="AI1313" s="83">
        <v>3</v>
      </c>
      <c r="AJ1313" s="150">
        <v>6.2603000000000006E-2</v>
      </c>
      <c r="AK1313" s="79" t="s">
        <v>651</v>
      </c>
      <c r="AL1313" s="79" t="s">
        <v>652</v>
      </c>
      <c r="AM1313" s="144">
        <v>0</v>
      </c>
      <c r="AN1313" s="144">
        <v>0</v>
      </c>
      <c r="AO1313" s="144">
        <v>0</v>
      </c>
      <c r="AP1313" s="144">
        <v>0</v>
      </c>
      <c r="AQ1313" s="144">
        <v>0</v>
      </c>
      <c r="AR1313" s="144">
        <v>0</v>
      </c>
      <c r="AS1313" s="144">
        <v>467800</v>
      </c>
      <c r="AT1313" s="144">
        <v>0</v>
      </c>
      <c r="AU1313" s="144">
        <v>0</v>
      </c>
      <c r="AV1313" s="144">
        <v>0</v>
      </c>
      <c r="AW1313" s="144">
        <v>0</v>
      </c>
      <c r="AX1313" s="144">
        <v>0</v>
      </c>
      <c r="AY1313" s="144">
        <v>0</v>
      </c>
      <c r="AZ1313" s="144">
        <v>0</v>
      </c>
      <c r="BA1313" s="22">
        <f t="shared" si="60"/>
        <v>0</v>
      </c>
      <c r="BB1313" s="22">
        <f t="shared" si="61"/>
        <v>467800</v>
      </c>
      <c r="BC1313" s="22">
        <f t="shared" si="62"/>
        <v>467800</v>
      </c>
    </row>
    <row r="1314" spans="1:55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8">
        <v>44685</v>
      </c>
      <c r="AF1314" s="148">
        <v>46511</v>
      </c>
      <c r="AG1314" s="83">
        <v>1089243</v>
      </c>
      <c r="AH1314" s="83">
        <v>2.5111111111111111</v>
      </c>
      <c r="AI1314" s="83">
        <v>5</v>
      </c>
      <c r="AJ1314" s="150">
        <v>7.2566000000000005E-2</v>
      </c>
      <c r="AK1314" s="79" t="s">
        <v>651</v>
      </c>
      <c r="AL1314" s="79" t="s">
        <v>652</v>
      </c>
      <c r="AM1314" s="144">
        <v>0</v>
      </c>
      <c r="AN1314" s="144">
        <v>0</v>
      </c>
      <c r="AO1314" s="144">
        <v>0</v>
      </c>
      <c r="AP1314" s="144">
        <v>0</v>
      </c>
      <c r="AQ1314" s="144">
        <v>0</v>
      </c>
      <c r="AR1314" s="144">
        <v>0</v>
      </c>
      <c r="AS1314" s="144">
        <v>0</v>
      </c>
      <c r="AT1314" s="144">
        <v>0</v>
      </c>
      <c r="AU1314" s="144">
        <v>0</v>
      </c>
      <c r="AV1314" s="144">
        <v>0</v>
      </c>
      <c r="AW1314" s="144">
        <v>0</v>
      </c>
      <c r="AX1314" s="144">
        <v>0</v>
      </c>
      <c r="AY1314" s="144">
        <v>0</v>
      </c>
      <c r="AZ1314" s="144">
        <v>0</v>
      </c>
      <c r="BA1314" s="22">
        <f t="shared" si="60"/>
        <v>0</v>
      </c>
      <c r="BB1314" s="22">
        <f t="shared" si="61"/>
        <v>0</v>
      </c>
      <c r="BC1314" s="22">
        <f t="shared" si="62"/>
        <v>0</v>
      </c>
    </row>
    <row r="1315" spans="1:55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8">
        <v>44685</v>
      </c>
      <c r="AF1315" s="148">
        <v>45781</v>
      </c>
      <c r="AG1315" s="83">
        <v>682645.45</v>
      </c>
      <c r="AH1315" s="83">
        <v>0.51111111111111107</v>
      </c>
      <c r="AI1315" s="83">
        <v>3</v>
      </c>
      <c r="AJ1315" s="150">
        <v>6.2603000000000006E-2</v>
      </c>
      <c r="AK1315" s="79" t="s">
        <v>651</v>
      </c>
      <c r="AL1315" s="79" t="s">
        <v>652</v>
      </c>
      <c r="AM1315" s="144">
        <v>0</v>
      </c>
      <c r="AN1315" s="144">
        <v>0</v>
      </c>
      <c r="AO1315" s="144">
        <v>0</v>
      </c>
      <c r="AP1315" s="144">
        <v>0</v>
      </c>
      <c r="AQ1315" s="144">
        <v>0</v>
      </c>
      <c r="AR1315" s="144">
        <v>0</v>
      </c>
      <c r="AS1315" s="144">
        <v>682645.45</v>
      </c>
      <c r="AT1315" s="144">
        <v>0</v>
      </c>
      <c r="AU1315" s="144">
        <v>0</v>
      </c>
      <c r="AV1315" s="144">
        <v>0</v>
      </c>
      <c r="AW1315" s="144">
        <v>0</v>
      </c>
      <c r="AX1315" s="144">
        <v>0</v>
      </c>
      <c r="AY1315" s="144">
        <v>0</v>
      </c>
      <c r="AZ1315" s="144">
        <v>0</v>
      </c>
      <c r="BA1315" s="22">
        <f t="shared" si="60"/>
        <v>0</v>
      </c>
      <c r="BB1315" s="22">
        <f t="shared" si="61"/>
        <v>682645.45</v>
      </c>
      <c r="BC1315" s="22">
        <f t="shared" si="62"/>
        <v>682645.45</v>
      </c>
    </row>
    <row r="1316" spans="1:55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8">
        <v>44685</v>
      </c>
      <c r="AF1316" s="148">
        <v>46511</v>
      </c>
      <c r="AG1316" s="83">
        <v>1589500.53</v>
      </c>
      <c r="AH1316" s="83">
        <v>2.5111111111111111</v>
      </c>
      <c r="AI1316" s="83">
        <v>5</v>
      </c>
      <c r="AJ1316" s="150">
        <v>7.2566000000000005E-2</v>
      </c>
      <c r="AK1316" s="79" t="s">
        <v>651</v>
      </c>
      <c r="AL1316" s="79" t="s">
        <v>652</v>
      </c>
      <c r="AM1316" s="144">
        <v>0</v>
      </c>
      <c r="AN1316" s="144">
        <v>0</v>
      </c>
      <c r="AO1316" s="144">
        <v>0</v>
      </c>
      <c r="AP1316" s="144">
        <v>0</v>
      </c>
      <c r="AQ1316" s="144">
        <v>0</v>
      </c>
      <c r="AR1316" s="144">
        <v>0</v>
      </c>
      <c r="AS1316" s="144">
        <v>0</v>
      </c>
      <c r="AT1316" s="144">
        <v>0</v>
      </c>
      <c r="AU1316" s="144">
        <v>0</v>
      </c>
      <c r="AV1316" s="144">
        <v>0</v>
      </c>
      <c r="AW1316" s="144">
        <v>0</v>
      </c>
      <c r="AX1316" s="144">
        <v>0</v>
      </c>
      <c r="AY1316" s="144">
        <v>0</v>
      </c>
      <c r="AZ1316" s="144">
        <v>0</v>
      </c>
      <c r="BA1316" s="22">
        <f t="shared" si="60"/>
        <v>0</v>
      </c>
      <c r="BB1316" s="22">
        <f t="shared" si="61"/>
        <v>0</v>
      </c>
      <c r="BC1316" s="22">
        <f t="shared" si="62"/>
        <v>0</v>
      </c>
    </row>
    <row r="1317" spans="1:55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148">
        <v>44685</v>
      </c>
      <c r="AF1317" s="148">
        <v>45416</v>
      </c>
      <c r="AG1317" s="83">
        <v>30000000</v>
      </c>
      <c r="AH1317" s="83">
        <v>0</v>
      </c>
      <c r="AI1317" s="83">
        <v>0</v>
      </c>
      <c r="AJ1317" s="150">
        <v>5.2561999999999998E-2</v>
      </c>
      <c r="AK1317" s="79" t="s">
        <v>651</v>
      </c>
      <c r="AL1317" s="79" t="s">
        <v>652</v>
      </c>
      <c r="AM1317" s="144">
        <v>0</v>
      </c>
      <c r="AN1317" s="144">
        <v>0</v>
      </c>
      <c r="AO1317" s="144">
        <v>0</v>
      </c>
      <c r="AP1317" s="144">
        <v>0</v>
      </c>
      <c r="AQ1317" s="144">
        <v>0</v>
      </c>
      <c r="AR1317" s="144">
        <v>0</v>
      </c>
      <c r="AS1317" s="144">
        <v>0</v>
      </c>
      <c r="AT1317" s="144">
        <v>0</v>
      </c>
      <c r="AU1317" s="144">
        <v>0</v>
      </c>
      <c r="AV1317" s="144">
        <v>0</v>
      </c>
      <c r="AW1317" s="144">
        <v>0</v>
      </c>
      <c r="AX1317" s="144">
        <v>0</v>
      </c>
      <c r="AY1317" s="144">
        <v>0</v>
      </c>
      <c r="AZ1317" s="144">
        <v>0</v>
      </c>
      <c r="BA1317" s="22">
        <f t="shared" si="60"/>
        <v>0</v>
      </c>
      <c r="BB1317" s="22">
        <f t="shared" si="61"/>
        <v>0</v>
      </c>
      <c r="BC1317" s="22">
        <f t="shared" si="62"/>
        <v>0</v>
      </c>
    </row>
    <row r="1318" spans="1:55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148">
        <v>44685</v>
      </c>
      <c r="AF1318" s="148">
        <v>45416</v>
      </c>
      <c r="AG1318" s="83">
        <v>20000000</v>
      </c>
      <c r="AH1318" s="83">
        <v>0</v>
      </c>
      <c r="AI1318" s="83">
        <v>0</v>
      </c>
      <c r="AJ1318" s="150">
        <v>5.2561999999999998E-2</v>
      </c>
      <c r="AK1318" s="79" t="s">
        <v>651</v>
      </c>
      <c r="AL1318" s="79" t="s">
        <v>652</v>
      </c>
      <c r="AM1318" s="144">
        <v>0</v>
      </c>
      <c r="AN1318" s="144">
        <v>0</v>
      </c>
      <c r="AO1318" s="144">
        <v>0</v>
      </c>
      <c r="AP1318" s="144">
        <v>0</v>
      </c>
      <c r="AQ1318" s="144">
        <v>0</v>
      </c>
      <c r="AR1318" s="144">
        <v>0</v>
      </c>
      <c r="AS1318" s="144">
        <v>0</v>
      </c>
      <c r="AT1318" s="144">
        <v>0</v>
      </c>
      <c r="AU1318" s="144">
        <v>0</v>
      </c>
      <c r="AV1318" s="144">
        <v>0</v>
      </c>
      <c r="AW1318" s="144">
        <v>0</v>
      </c>
      <c r="AX1318" s="144">
        <v>0</v>
      </c>
      <c r="AY1318" s="144">
        <v>0</v>
      </c>
      <c r="AZ1318" s="144">
        <v>0</v>
      </c>
      <c r="BA1318" s="22">
        <f t="shared" si="60"/>
        <v>0</v>
      </c>
      <c r="BB1318" s="22">
        <f t="shared" si="61"/>
        <v>0</v>
      </c>
      <c r="BC1318" s="22">
        <f t="shared" si="62"/>
        <v>0</v>
      </c>
    </row>
    <row r="1319" spans="1:55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8">
        <v>44685</v>
      </c>
      <c r="AF1319" s="148">
        <v>45781</v>
      </c>
      <c r="AG1319" s="83">
        <v>959458.09</v>
      </c>
      <c r="AH1319" s="83">
        <v>0.51111111111111107</v>
      </c>
      <c r="AI1319" s="83">
        <v>3</v>
      </c>
      <c r="AJ1319" s="150">
        <v>6.2603000000000006E-2</v>
      </c>
      <c r="AK1319" s="79" t="s">
        <v>651</v>
      </c>
      <c r="AL1319" s="79" t="s">
        <v>652</v>
      </c>
      <c r="AM1319" s="144">
        <v>0</v>
      </c>
      <c r="AN1319" s="144">
        <v>0</v>
      </c>
      <c r="AO1319" s="144">
        <v>0</v>
      </c>
      <c r="AP1319" s="144">
        <v>0</v>
      </c>
      <c r="AQ1319" s="144">
        <v>0</v>
      </c>
      <c r="AR1319" s="144">
        <v>0</v>
      </c>
      <c r="AS1319" s="144">
        <v>959458.09</v>
      </c>
      <c r="AT1319" s="144">
        <v>0</v>
      </c>
      <c r="AU1319" s="144">
        <v>0</v>
      </c>
      <c r="AV1319" s="144">
        <v>0</v>
      </c>
      <c r="AW1319" s="144">
        <v>0</v>
      </c>
      <c r="AX1319" s="144">
        <v>0</v>
      </c>
      <c r="AY1319" s="144">
        <v>0</v>
      </c>
      <c r="AZ1319" s="144">
        <v>0</v>
      </c>
      <c r="BA1319" s="22">
        <f t="shared" si="60"/>
        <v>0</v>
      </c>
      <c r="BB1319" s="22">
        <f t="shared" si="61"/>
        <v>959458.09</v>
      </c>
      <c r="BC1319" s="22">
        <f t="shared" si="62"/>
        <v>959458.09</v>
      </c>
    </row>
    <row r="1320" spans="1:55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8">
        <v>44685</v>
      </c>
      <c r="AF1320" s="148">
        <v>46511</v>
      </c>
      <c r="AG1320" s="83">
        <v>2233986.15</v>
      </c>
      <c r="AH1320" s="83">
        <v>2.5111111111111111</v>
      </c>
      <c r="AI1320" s="83">
        <v>5</v>
      </c>
      <c r="AJ1320" s="150">
        <v>7.2566000000000005E-2</v>
      </c>
      <c r="AK1320" s="79" t="s">
        <v>651</v>
      </c>
      <c r="AL1320" s="79" t="s">
        <v>652</v>
      </c>
      <c r="AM1320" s="144">
        <v>0</v>
      </c>
      <c r="AN1320" s="144">
        <v>0</v>
      </c>
      <c r="AO1320" s="144">
        <v>0</v>
      </c>
      <c r="AP1320" s="144">
        <v>0</v>
      </c>
      <c r="AQ1320" s="144">
        <v>0</v>
      </c>
      <c r="AR1320" s="144">
        <v>0</v>
      </c>
      <c r="AS1320" s="144">
        <v>0</v>
      </c>
      <c r="AT1320" s="144">
        <v>0</v>
      </c>
      <c r="AU1320" s="144">
        <v>0</v>
      </c>
      <c r="AV1320" s="144">
        <v>0</v>
      </c>
      <c r="AW1320" s="144">
        <v>0</v>
      </c>
      <c r="AX1320" s="144">
        <v>0</v>
      </c>
      <c r="AY1320" s="144">
        <v>0</v>
      </c>
      <c r="AZ1320" s="144">
        <v>0</v>
      </c>
      <c r="BA1320" s="22">
        <f t="shared" si="60"/>
        <v>0</v>
      </c>
      <c r="BB1320" s="22">
        <f t="shared" si="61"/>
        <v>0</v>
      </c>
      <c r="BC1320" s="22">
        <f t="shared" si="62"/>
        <v>0</v>
      </c>
    </row>
    <row r="1321" spans="1:55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8">
        <v>44685</v>
      </c>
      <c r="AF1321" s="148">
        <v>45781</v>
      </c>
      <c r="AG1321" s="83">
        <v>6924.78</v>
      </c>
      <c r="AH1321" s="83">
        <v>0.51111111111111107</v>
      </c>
      <c r="AI1321" s="83">
        <v>3</v>
      </c>
      <c r="AJ1321" s="150">
        <v>6.2603000000000006E-2</v>
      </c>
      <c r="AK1321" s="79" t="s">
        <v>651</v>
      </c>
      <c r="AL1321" s="79" t="s">
        <v>652</v>
      </c>
      <c r="AM1321" s="144">
        <v>0</v>
      </c>
      <c r="AN1321" s="144">
        <v>0</v>
      </c>
      <c r="AO1321" s="144">
        <v>0</v>
      </c>
      <c r="AP1321" s="144">
        <v>0</v>
      </c>
      <c r="AQ1321" s="144">
        <v>0</v>
      </c>
      <c r="AR1321" s="144">
        <v>0</v>
      </c>
      <c r="AS1321" s="144">
        <v>6924.78</v>
      </c>
      <c r="AT1321" s="144">
        <v>0</v>
      </c>
      <c r="AU1321" s="144">
        <v>0</v>
      </c>
      <c r="AV1321" s="144">
        <v>0</v>
      </c>
      <c r="AW1321" s="144">
        <v>0</v>
      </c>
      <c r="AX1321" s="144">
        <v>0</v>
      </c>
      <c r="AY1321" s="144">
        <v>0</v>
      </c>
      <c r="AZ1321" s="144">
        <v>0</v>
      </c>
      <c r="BA1321" s="22">
        <f t="shared" si="60"/>
        <v>0</v>
      </c>
      <c r="BB1321" s="22">
        <f t="shared" si="61"/>
        <v>6924.78</v>
      </c>
      <c r="BC1321" s="22">
        <f t="shared" si="62"/>
        <v>6924.78</v>
      </c>
    </row>
    <row r="1322" spans="1:55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8">
        <v>44685</v>
      </c>
      <c r="AF1322" s="148">
        <v>46511</v>
      </c>
      <c r="AG1322" s="83">
        <v>16125.88</v>
      </c>
      <c r="AH1322" s="83">
        <v>2.5111111111111111</v>
      </c>
      <c r="AI1322" s="83">
        <v>5</v>
      </c>
      <c r="AJ1322" s="150">
        <v>7.2566000000000005E-2</v>
      </c>
      <c r="AK1322" s="79" t="s">
        <v>651</v>
      </c>
      <c r="AL1322" s="79" t="s">
        <v>652</v>
      </c>
      <c r="AM1322" s="144">
        <v>0</v>
      </c>
      <c r="AN1322" s="144">
        <v>0</v>
      </c>
      <c r="AO1322" s="144">
        <v>0</v>
      </c>
      <c r="AP1322" s="144">
        <v>0</v>
      </c>
      <c r="AQ1322" s="144">
        <v>0</v>
      </c>
      <c r="AR1322" s="144">
        <v>0</v>
      </c>
      <c r="AS1322" s="144">
        <v>0</v>
      </c>
      <c r="AT1322" s="144">
        <v>0</v>
      </c>
      <c r="AU1322" s="144">
        <v>0</v>
      </c>
      <c r="AV1322" s="144">
        <v>0</v>
      </c>
      <c r="AW1322" s="144">
        <v>0</v>
      </c>
      <c r="AX1322" s="144">
        <v>0</v>
      </c>
      <c r="AY1322" s="144">
        <v>0</v>
      </c>
      <c r="AZ1322" s="144">
        <v>0</v>
      </c>
      <c r="BA1322" s="22">
        <f t="shared" si="60"/>
        <v>0</v>
      </c>
      <c r="BB1322" s="22">
        <f t="shared" si="61"/>
        <v>0</v>
      </c>
      <c r="BC1322" s="22">
        <f t="shared" si="62"/>
        <v>0</v>
      </c>
    </row>
    <row r="1323" spans="1:55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0</v>
      </c>
      <c r="X1323" s="77">
        <v>0</v>
      </c>
      <c r="Y1323" s="77">
        <v>0</v>
      </c>
      <c r="Z1323" s="77">
        <v>0</v>
      </c>
      <c r="AA1323" s="77">
        <v>0</v>
      </c>
      <c r="AB1323" s="77">
        <v>0</v>
      </c>
      <c r="AC1323" s="77">
        <v>0</v>
      </c>
      <c r="AD1323" s="77">
        <v>0</v>
      </c>
      <c r="AE1323" s="148">
        <v>44769</v>
      </c>
      <c r="AF1323" s="148">
        <v>45500</v>
      </c>
      <c r="AG1323" s="83">
        <v>337775</v>
      </c>
      <c r="AH1323" s="83">
        <v>0</v>
      </c>
      <c r="AI1323" s="83">
        <v>0</v>
      </c>
      <c r="AJ1323" s="150">
        <v>3.8199999999999998E-2</v>
      </c>
      <c r="AK1323" s="79" t="s">
        <v>651</v>
      </c>
      <c r="AL1323" s="79" t="s">
        <v>652</v>
      </c>
      <c r="AM1323" s="144">
        <v>0</v>
      </c>
      <c r="AN1323" s="144">
        <v>0</v>
      </c>
      <c r="AO1323" s="144">
        <v>0</v>
      </c>
      <c r="AP1323" s="144">
        <v>0</v>
      </c>
      <c r="AQ1323" s="144">
        <v>0</v>
      </c>
      <c r="AR1323" s="144">
        <v>0</v>
      </c>
      <c r="AS1323" s="144">
        <v>0</v>
      </c>
      <c r="AT1323" s="144">
        <v>0</v>
      </c>
      <c r="AU1323" s="144">
        <v>0</v>
      </c>
      <c r="AV1323" s="144">
        <v>0</v>
      </c>
      <c r="AW1323" s="144">
        <v>0</v>
      </c>
      <c r="AX1323" s="144">
        <v>0</v>
      </c>
      <c r="AY1323" s="144">
        <v>0</v>
      </c>
      <c r="AZ1323" s="144">
        <v>0</v>
      </c>
      <c r="BA1323" s="22">
        <f t="shared" si="60"/>
        <v>0</v>
      </c>
      <c r="BB1323" s="22">
        <f t="shared" si="61"/>
        <v>0</v>
      </c>
      <c r="BC1323" s="22">
        <f t="shared" si="62"/>
        <v>0</v>
      </c>
    </row>
    <row r="1324" spans="1:55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8">
        <v>44769</v>
      </c>
      <c r="AF1324" s="148">
        <v>45865</v>
      </c>
      <c r="AG1324" s="83">
        <v>710655</v>
      </c>
      <c r="AH1324" s="83">
        <v>0.7416666666666667</v>
      </c>
      <c r="AI1324" s="83">
        <v>3</v>
      </c>
      <c r="AJ1324" s="150">
        <v>4.2999999999999997E-2</v>
      </c>
      <c r="AK1324" s="79" t="s">
        <v>651</v>
      </c>
      <c r="AL1324" s="79" t="s">
        <v>652</v>
      </c>
      <c r="AM1324" s="144">
        <v>0</v>
      </c>
      <c r="AN1324" s="144">
        <v>0</v>
      </c>
      <c r="AO1324" s="144">
        <v>355327.5</v>
      </c>
      <c r="AP1324" s="144">
        <v>0</v>
      </c>
      <c r="AQ1324" s="144">
        <v>0</v>
      </c>
      <c r="AR1324" s="144">
        <v>0</v>
      </c>
      <c r="AS1324" s="144">
        <v>0</v>
      </c>
      <c r="AT1324" s="144">
        <v>0</v>
      </c>
      <c r="AU1324" s="144">
        <v>355327.5</v>
      </c>
      <c r="AV1324" s="144">
        <v>0</v>
      </c>
      <c r="AW1324" s="144">
        <v>0</v>
      </c>
      <c r="AX1324" s="144">
        <v>0</v>
      </c>
      <c r="AY1324" s="144">
        <v>0</v>
      </c>
      <c r="AZ1324" s="144">
        <v>0</v>
      </c>
      <c r="BA1324" s="22">
        <f t="shared" si="60"/>
        <v>0</v>
      </c>
      <c r="BB1324" s="22">
        <f t="shared" si="61"/>
        <v>710655</v>
      </c>
      <c r="BC1324" s="22">
        <f t="shared" si="62"/>
        <v>710655</v>
      </c>
    </row>
    <row r="1325" spans="1:55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8">
        <v>44769</v>
      </c>
      <c r="AF1325" s="148">
        <v>46230</v>
      </c>
      <c r="AG1325" s="83">
        <v>391022.5</v>
      </c>
      <c r="AH1325" s="83">
        <v>1.7416666666666667</v>
      </c>
      <c r="AI1325" s="83">
        <v>4</v>
      </c>
      <c r="AJ1325" s="150">
        <v>4.7100000000000003E-2</v>
      </c>
      <c r="AK1325" s="79" t="s">
        <v>651</v>
      </c>
      <c r="AL1325" s="79" t="s">
        <v>652</v>
      </c>
      <c r="AM1325" s="144">
        <v>0</v>
      </c>
      <c r="AN1325" s="144">
        <v>0</v>
      </c>
      <c r="AO1325" s="144">
        <v>0</v>
      </c>
      <c r="AP1325" s="144">
        <v>0</v>
      </c>
      <c r="AQ1325" s="144">
        <v>0</v>
      </c>
      <c r="AR1325" s="144">
        <v>0</v>
      </c>
      <c r="AS1325" s="144">
        <v>0</v>
      </c>
      <c r="AT1325" s="144">
        <v>0</v>
      </c>
      <c r="AU1325" s="144">
        <v>0</v>
      </c>
      <c r="AV1325" s="144">
        <v>0</v>
      </c>
      <c r="AW1325" s="144">
        <v>0</v>
      </c>
      <c r="AX1325" s="144">
        <v>0</v>
      </c>
      <c r="AY1325" s="144">
        <v>0</v>
      </c>
      <c r="AZ1325" s="144">
        <v>0</v>
      </c>
      <c r="BA1325" s="22">
        <f t="shared" si="60"/>
        <v>0</v>
      </c>
      <c r="BB1325" s="22">
        <f t="shared" si="61"/>
        <v>0</v>
      </c>
      <c r="BC1325" s="22">
        <f t="shared" si="62"/>
        <v>0</v>
      </c>
    </row>
    <row r="1326" spans="1:55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8">
        <v>44769</v>
      </c>
      <c r="AF1326" s="148">
        <v>46595</v>
      </c>
      <c r="AG1326" s="83">
        <v>915916</v>
      </c>
      <c r="AH1326" s="83">
        <v>2.7416666666666667</v>
      </c>
      <c r="AI1326" s="83">
        <v>5</v>
      </c>
      <c r="AJ1326" s="150">
        <v>5.0700000000000002E-2</v>
      </c>
      <c r="AK1326" s="79" t="s">
        <v>651</v>
      </c>
      <c r="AL1326" s="79" t="s">
        <v>652</v>
      </c>
      <c r="AM1326" s="144">
        <v>0</v>
      </c>
      <c r="AN1326" s="144">
        <v>0</v>
      </c>
      <c r="AO1326" s="144">
        <v>0</v>
      </c>
      <c r="AP1326" s="144">
        <v>0</v>
      </c>
      <c r="AQ1326" s="144">
        <v>0</v>
      </c>
      <c r="AR1326" s="144">
        <v>0</v>
      </c>
      <c r="AS1326" s="144">
        <v>0</v>
      </c>
      <c r="AT1326" s="144">
        <v>0</v>
      </c>
      <c r="AU1326" s="144">
        <v>0</v>
      </c>
      <c r="AV1326" s="144">
        <v>0</v>
      </c>
      <c r="AW1326" s="144">
        <v>0</v>
      </c>
      <c r="AX1326" s="144">
        <v>0</v>
      </c>
      <c r="AY1326" s="144">
        <v>0</v>
      </c>
      <c r="AZ1326" s="144">
        <v>0</v>
      </c>
      <c r="BA1326" s="22">
        <f t="shared" si="60"/>
        <v>0</v>
      </c>
      <c r="BB1326" s="22">
        <f t="shared" si="61"/>
        <v>0</v>
      </c>
      <c r="BC1326" s="22">
        <f t="shared" si="62"/>
        <v>0</v>
      </c>
    </row>
    <row r="1327" spans="1:55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8">
        <v>44769</v>
      </c>
      <c r="AF1327" s="148">
        <v>46961</v>
      </c>
      <c r="AG1327" s="83">
        <v>1192242.5</v>
      </c>
      <c r="AH1327" s="83">
        <v>3.7416666666666667</v>
      </c>
      <c r="AI1327" s="83">
        <v>6</v>
      </c>
      <c r="AJ1327" s="150">
        <v>5.3600000000000002E-2</v>
      </c>
      <c r="AK1327" s="79" t="s">
        <v>651</v>
      </c>
      <c r="AL1327" s="79" t="s">
        <v>652</v>
      </c>
      <c r="AM1327" s="144">
        <v>0</v>
      </c>
      <c r="AN1327" s="144">
        <v>0</v>
      </c>
      <c r="AO1327" s="144">
        <v>0</v>
      </c>
      <c r="AP1327" s="144">
        <v>0</v>
      </c>
      <c r="AQ1327" s="144">
        <v>0</v>
      </c>
      <c r="AR1327" s="144">
        <v>0</v>
      </c>
      <c r="AS1327" s="144">
        <v>0</v>
      </c>
      <c r="AT1327" s="144">
        <v>0</v>
      </c>
      <c r="AU1327" s="144">
        <v>0</v>
      </c>
      <c r="AV1327" s="144">
        <v>0</v>
      </c>
      <c r="AW1327" s="144">
        <v>0</v>
      </c>
      <c r="AX1327" s="144">
        <v>0</v>
      </c>
      <c r="AY1327" s="144">
        <v>0</v>
      </c>
      <c r="AZ1327" s="144">
        <v>0</v>
      </c>
      <c r="BA1327" s="22">
        <f t="shared" si="60"/>
        <v>0</v>
      </c>
      <c r="BB1327" s="22">
        <f t="shared" si="61"/>
        <v>0</v>
      </c>
      <c r="BC1327" s="22">
        <f t="shared" si="62"/>
        <v>0</v>
      </c>
    </row>
    <row r="1328" spans="1:55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8">
        <v>44769</v>
      </c>
      <c r="AF1328" s="148">
        <v>47326</v>
      </c>
      <c r="AG1328" s="83">
        <v>1209352.5</v>
      </c>
      <c r="AH1328" s="83">
        <v>4.7416666666666663</v>
      </c>
      <c r="AI1328" s="83">
        <v>7</v>
      </c>
      <c r="AJ1328" s="150">
        <v>5.7881000000000002E-2</v>
      </c>
      <c r="AK1328" s="79" t="s">
        <v>651</v>
      </c>
      <c r="AL1328" s="79" t="s">
        <v>652</v>
      </c>
      <c r="AM1328" s="144">
        <v>0</v>
      </c>
      <c r="AN1328" s="144">
        <v>0</v>
      </c>
      <c r="AO1328" s="144">
        <v>0</v>
      </c>
      <c r="AP1328" s="144">
        <v>0</v>
      </c>
      <c r="AQ1328" s="144">
        <v>0</v>
      </c>
      <c r="AR1328" s="144">
        <v>0</v>
      </c>
      <c r="AS1328" s="144">
        <v>0</v>
      </c>
      <c r="AT1328" s="144">
        <v>0</v>
      </c>
      <c r="AU1328" s="144">
        <v>0</v>
      </c>
      <c r="AV1328" s="144">
        <v>0</v>
      </c>
      <c r="AW1328" s="144">
        <v>0</v>
      </c>
      <c r="AX1328" s="144">
        <v>0</v>
      </c>
      <c r="AY1328" s="144">
        <v>0</v>
      </c>
      <c r="AZ1328" s="144">
        <v>0</v>
      </c>
      <c r="BA1328" s="22">
        <f t="shared" si="60"/>
        <v>0</v>
      </c>
      <c r="BB1328" s="22">
        <f t="shared" si="61"/>
        <v>0</v>
      </c>
      <c r="BC1328" s="22">
        <f t="shared" si="62"/>
        <v>0</v>
      </c>
    </row>
    <row r="1329" spans="1:55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8">
        <v>44769</v>
      </c>
      <c r="AF1329" s="148">
        <v>47691</v>
      </c>
      <c r="AG1329" s="83">
        <v>53100</v>
      </c>
      <c r="AH1329" s="83">
        <v>5.7416666666666663</v>
      </c>
      <c r="AI1329" s="83">
        <v>8</v>
      </c>
      <c r="AJ1329" s="150">
        <v>5.9299999999999999E-2</v>
      </c>
      <c r="AK1329" s="79" t="s">
        <v>651</v>
      </c>
      <c r="AL1329" s="79" t="s">
        <v>652</v>
      </c>
      <c r="AM1329" s="144">
        <v>0</v>
      </c>
      <c r="AN1329" s="144">
        <v>0</v>
      </c>
      <c r="AO1329" s="144">
        <v>0</v>
      </c>
      <c r="AP1329" s="144">
        <v>0</v>
      </c>
      <c r="AQ1329" s="144">
        <v>0</v>
      </c>
      <c r="AR1329" s="144">
        <v>0</v>
      </c>
      <c r="AS1329" s="144">
        <v>0</v>
      </c>
      <c r="AT1329" s="144">
        <v>0</v>
      </c>
      <c r="AU1329" s="144">
        <v>0</v>
      </c>
      <c r="AV1329" s="144">
        <v>0</v>
      </c>
      <c r="AW1329" s="144">
        <v>0</v>
      </c>
      <c r="AX1329" s="144">
        <v>0</v>
      </c>
      <c r="AY1329" s="144">
        <v>0</v>
      </c>
      <c r="AZ1329" s="144">
        <v>0</v>
      </c>
      <c r="BA1329" s="22">
        <f t="shared" si="60"/>
        <v>0</v>
      </c>
      <c r="BB1329" s="22">
        <f t="shared" si="61"/>
        <v>0</v>
      </c>
      <c r="BC1329" s="22">
        <f t="shared" si="62"/>
        <v>0</v>
      </c>
    </row>
    <row r="1330" spans="1:55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8">
        <v>44685</v>
      </c>
      <c r="AF1330" s="148">
        <v>45781</v>
      </c>
      <c r="AG1330" s="83">
        <v>336928.17</v>
      </c>
      <c r="AH1330" s="83">
        <v>0.51111111111111107</v>
      </c>
      <c r="AI1330" s="83">
        <v>3</v>
      </c>
      <c r="AJ1330" s="150">
        <v>6.2603000000000006E-2</v>
      </c>
      <c r="AK1330" s="79" t="s">
        <v>651</v>
      </c>
      <c r="AL1330" s="79" t="s">
        <v>652</v>
      </c>
      <c r="AM1330" s="144">
        <v>0</v>
      </c>
      <c r="AN1330" s="144">
        <v>0</v>
      </c>
      <c r="AO1330" s="144">
        <v>0</v>
      </c>
      <c r="AP1330" s="144">
        <v>0</v>
      </c>
      <c r="AQ1330" s="144">
        <v>0</v>
      </c>
      <c r="AR1330" s="144">
        <v>0</v>
      </c>
      <c r="AS1330" s="144">
        <v>336928.17</v>
      </c>
      <c r="AT1330" s="144">
        <v>0</v>
      </c>
      <c r="AU1330" s="144">
        <v>0</v>
      </c>
      <c r="AV1330" s="144">
        <v>0</v>
      </c>
      <c r="AW1330" s="144">
        <v>0</v>
      </c>
      <c r="AX1330" s="144">
        <v>0</v>
      </c>
      <c r="AY1330" s="144">
        <v>0</v>
      </c>
      <c r="AZ1330" s="144">
        <v>0</v>
      </c>
      <c r="BA1330" s="22">
        <f t="shared" si="60"/>
        <v>0</v>
      </c>
      <c r="BB1330" s="22">
        <f t="shared" si="61"/>
        <v>336928.17</v>
      </c>
      <c r="BC1330" s="22">
        <f t="shared" si="62"/>
        <v>336928.17</v>
      </c>
    </row>
    <row r="1331" spans="1:55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8">
        <v>44685</v>
      </c>
      <c r="AF1331" s="148">
        <v>46511</v>
      </c>
      <c r="AG1331" s="83">
        <v>786165.73</v>
      </c>
      <c r="AH1331" s="83">
        <v>2.5111111111111111</v>
      </c>
      <c r="AI1331" s="83">
        <v>5</v>
      </c>
      <c r="AJ1331" s="150">
        <v>7.2566000000000005E-2</v>
      </c>
      <c r="AK1331" s="79" t="s">
        <v>651</v>
      </c>
      <c r="AL1331" s="79" t="s">
        <v>652</v>
      </c>
      <c r="AM1331" s="144">
        <v>0</v>
      </c>
      <c r="AN1331" s="144">
        <v>0</v>
      </c>
      <c r="AO1331" s="144">
        <v>0</v>
      </c>
      <c r="AP1331" s="144">
        <v>0</v>
      </c>
      <c r="AQ1331" s="144">
        <v>0</v>
      </c>
      <c r="AR1331" s="144">
        <v>0</v>
      </c>
      <c r="AS1331" s="144">
        <v>0</v>
      </c>
      <c r="AT1331" s="144">
        <v>0</v>
      </c>
      <c r="AU1331" s="144">
        <v>0</v>
      </c>
      <c r="AV1331" s="144">
        <v>0</v>
      </c>
      <c r="AW1331" s="144">
        <v>0</v>
      </c>
      <c r="AX1331" s="144">
        <v>0</v>
      </c>
      <c r="AY1331" s="144">
        <v>0</v>
      </c>
      <c r="AZ1331" s="144">
        <v>0</v>
      </c>
      <c r="BA1331" s="22">
        <f t="shared" si="60"/>
        <v>0</v>
      </c>
      <c r="BB1331" s="22">
        <f t="shared" si="61"/>
        <v>0</v>
      </c>
      <c r="BC1331" s="22">
        <f t="shared" si="62"/>
        <v>0</v>
      </c>
    </row>
    <row r="1332" spans="1:55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8">
        <v>44685</v>
      </c>
      <c r="AF1332" s="148">
        <v>45781</v>
      </c>
      <c r="AG1332" s="83">
        <v>542501.94999999995</v>
      </c>
      <c r="AH1332" s="83">
        <v>0.51111111111111107</v>
      </c>
      <c r="AI1332" s="83">
        <v>3</v>
      </c>
      <c r="AJ1332" s="150">
        <v>6.2603000000000006E-2</v>
      </c>
      <c r="AK1332" s="79" t="s">
        <v>651</v>
      </c>
      <c r="AL1332" s="79" t="s">
        <v>652</v>
      </c>
      <c r="AM1332" s="144">
        <v>0</v>
      </c>
      <c r="AN1332" s="144">
        <v>0</v>
      </c>
      <c r="AO1332" s="144">
        <v>0</v>
      </c>
      <c r="AP1332" s="144">
        <v>0</v>
      </c>
      <c r="AQ1332" s="144">
        <v>0</v>
      </c>
      <c r="AR1332" s="144">
        <v>0</v>
      </c>
      <c r="AS1332" s="144">
        <v>542501.94999999995</v>
      </c>
      <c r="AT1332" s="144">
        <v>0</v>
      </c>
      <c r="AU1332" s="144">
        <v>0</v>
      </c>
      <c r="AV1332" s="144">
        <v>0</v>
      </c>
      <c r="AW1332" s="144">
        <v>0</v>
      </c>
      <c r="AX1332" s="144">
        <v>0</v>
      </c>
      <c r="AY1332" s="144">
        <v>0</v>
      </c>
      <c r="AZ1332" s="144">
        <v>0</v>
      </c>
      <c r="BA1332" s="22">
        <f t="shared" si="60"/>
        <v>0</v>
      </c>
      <c r="BB1332" s="22">
        <f t="shared" si="61"/>
        <v>542501.94999999995</v>
      </c>
      <c r="BC1332" s="22">
        <f t="shared" si="62"/>
        <v>542501.94999999995</v>
      </c>
    </row>
    <row r="1333" spans="1:55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8">
        <v>44685</v>
      </c>
      <c r="AF1333" s="148">
        <v>46511</v>
      </c>
      <c r="AG1333" s="83">
        <v>1263119.95</v>
      </c>
      <c r="AH1333" s="83">
        <v>2.5111111111111111</v>
      </c>
      <c r="AI1333" s="83">
        <v>5</v>
      </c>
      <c r="AJ1333" s="150">
        <v>7.2566000000000005E-2</v>
      </c>
      <c r="AK1333" s="79" t="s">
        <v>651</v>
      </c>
      <c r="AL1333" s="79" t="s">
        <v>652</v>
      </c>
      <c r="AM1333" s="144">
        <v>0</v>
      </c>
      <c r="AN1333" s="144">
        <v>0</v>
      </c>
      <c r="AO1333" s="144">
        <v>0</v>
      </c>
      <c r="AP1333" s="144">
        <v>0</v>
      </c>
      <c r="AQ1333" s="144">
        <v>0</v>
      </c>
      <c r="AR1333" s="144">
        <v>0</v>
      </c>
      <c r="AS1333" s="144">
        <v>0</v>
      </c>
      <c r="AT1333" s="144">
        <v>0</v>
      </c>
      <c r="AU1333" s="144">
        <v>0</v>
      </c>
      <c r="AV1333" s="144">
        <v>0</v>
      </c>
      <c r="AW1333" s="144">
        <v>0</v>
      </c>
      <c r="AX1333" s="144">
        <v>0</v>
      </c>
      <c r="AY1333" s="144">
        <v>0</v>
      </c>
      <c r="AZ1333" s="144">
        <v>0</v>
      </c>
      <c r="BA1333" s="22">
        <f t="shared" si="60"/>
        <v>0</v>
      </c>
      <c r="BB1333" s="22">
        <f t="shared" si="61"/>
        <v>0</v>
      </c>
      <c r="BC1333" s="22">
        <f t="shared" si="62"/>
        <v>0</v>
      </c>
    </row>
    <row r="1334" spans="1:55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8">
        <v>44685</v>
      </c>
      <c r="AF1334" s="148">
        <v>45781</v>
      </c>
      <c r="AG1334" s="83">
        <v>44337.08</v>
      </c>
      <c r="AH1334" s="83">
        <v>0.51111111111111107</v>
      </c>
      <c r="AI1334" s="83">
        <v>3</v>
      </c>
      <c r="AJ1334" s="150">
        <v>6.2603000000000006E-2</v>
      </c>
      <c r="AK1334" s="79" t="s">
        <v>651</v>
      </c>
      <c r="AL1334" s="79" t="s">
        <v>652</v>
      </c>
      <c r="AM1334" s="144">
        <v>0</v>
      </c>
      <c r="AN1334" s="144">
        <v>0</v>
      </c>
      <c r="AO1334" s="144">
        <v>0</v>
      </c>
      <c r="AP1334" s="144">
        <v>0</v>
      </c>
      <c r="AQ1334" s="144">
        <v>0</v>
      </c>
      <c r="AR1334" s="144">
        <v>0</v>
      </c>
      <c r="AS1334" s="144">
        <v>44337.08</v>
      </c>
      <c r="AT1334" s="144">
        <v>0</v>
      </c>
      <c r="AU1334" s="144">
        <v>0</v>
      </c>
      <c r="AV1334" s="144">
        <v>0</v>
      </c>
      <c r="AW1334" s="144">
        <v>0</v>
      </c>
      <c r="AX1334" s="144">
        <v>0</v>
      </c>
      <c r="AY1334" s="144">
        <v>0</v>
      </c>
      <c r="AZ1334" s="144">
        <v>0</v>
      </c>
      <c r="BA1334" s="22">
        <f t="shared" si="60"/>
        <v>0</v>
      </c>
      <c r="BB1334" s="22">
        <f t="shared" si="61"/>
        <v>44337.08</v>
      </c>
      <c r="BC1334" s="22">
        <f t="shared" si="62"/>
        <v>44337.08</v>
      </c>
    </row>
    <row r="1335" spans="1:55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8">
        <v>44685</v>
      </c>
      <c r="AF1335" s="148">
        <v>46511</v>
      </c>
      <c r="AG1335" s="83">
        <v>103231.64</v>
      </c>
      <c r="AH1335" s="83">
        <v>2.5111111111111111</v>
      </c>
      <c r="AI1335" s="83">
        <v>5</v>
      </c>
      <c r="AJ1335" s="150">
        <v>7.2566000000000005E-2</v>
      </c>
      <c r="AK1335" s="79" t="s">
        <v>651</v>
      </c>
      <c r="AL1335" s="79" t="s">
        <v>652</v>
      </c>
      <c r="AM1335" s="144">
        <v>0</v>
      </c>
      <c r="AN1335" s="144">
        <v>0</v>
      </c>
      <c r="AO1335" s="144">
        <v>0</v>
      </c>
      <c r="AP1335" s="144">
        <v>0</v>
      </c>
      <c r="AQ1335" s="144">
        <v>0</v>
      </c>
      <c r="AR1335" s="144">
        <v>0</v>
      </c>
      <c r="AS1335" s="144">
        <v>0</v>
      </c>
      <c r="AT1335" s="144">
        <v>0</v>
      </c>
      <c r="AU1335" s="144">
        <v>0</v>
      </c>
      <c r="AV1335" s="144">
        <v>0</v>
      </c>
      <c r="AW1335" s="144">
        <v>0</v>
      </c>
      <c r="AX1335" s="144">
        <v>0</v>
      </c>
      <c r="AY1335" s="144">
        <v>0</v>
      </c>
      <c r="AZ1335" s="144">
        <v>0</v>
      </c>
      <c r="BA1335" s="22">
        <f t="shared" si="60"/>
        <v>0</v>
      </c>
      <c r="BB1335" s="22">
        <f t="shared" si="61"/>
        <v>0</v>
      </c>
      <c r="BC1335" s="22">
        <f t="shared" si="62"/>
        <v>0</v>
      </c>
    </row>
    <row r="1336" spans="1:55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8">
        <v>44685</v>
      </c>
      <c r="AF1336" s="148">
        <v>45781</v>
      </c>
      <c r="AG1336" s="83">
        <v>169239.6</v>
      </c>
      <c r="AH1336" s="83">
        <v>0.51111111111111107</v>
      </c>
      <c r="AI1336" s="83">
        <v>3</v>
      </c>
      <c r="AJ1336" s="150">
        <v>6.2603000000000006E-2</v>
      </c>
      <c r="AK1336" s="79" t="s">
        <v>651</v>
      </c>
      <c r="AL1336" s="79" t="s">
        <v>652</v>
      </c>
      <c r="AM1336" s="144">
        <v>0</v>
      </c>
      <c r="AN1336" s="144">
        <v>0</v>
      </c>
      <c r="AO1336" s="144">
        <v>0</v>
      </c>
      <c r="AP1336" s="144">
        <v>0</v>
      </c>
      <c r="AQ1336" s="144">
        <v>0</v>
      </c>
      <c r="AR1336" s="144">
        <v>0</v>
      </c>
      <c r="AS1336" s="144">
        <v>169239.6</v>
      </c>
      <c r="AT1336" s="144">
        <v>0</v>
      </c>
      <c r="AU1336" s="144">
        <v>0</v>
      </c>
      <c r="AV1336" s="144">
        <v>0</v>
      </c>
      <c r="AW1336" s="144">
        <v>0</v>
      </c>
      <c r="AX1336" s="144">
        <v>0</v>
      </c>
      <c r="AY1336" s="144">
        <v>0</v>
      </c>
      <c r="AZ1336" s="144">
        <v>0</v>
      </c>
      <c r="BA1336" s="22">
        <f t="shared" si="60"/>
        <v>0</v>
      </c>
      <c r="BB1336" s="22">
        <f t="shared" si="61"/>
        <v>169239.6</v>
      </c>
      <c r="BC1336" s="22">
        <f t="shared" si="62"/>
        <v>169239.6</v>
      </c>
    </row>
    <row r="1337" spans="1:55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8">
        <v>44685</v>
      </c>
      <c r="AF1337" s="148">
        <v>46511</v>
      </c>
      <c r="AG1337" s="83">
        <v>394046.67</v>
      </c>
      <c r="AH1337" s="83">
        <v>2.5111111111111111</v>
      </c>
      <c r="AI1337" s="83">
        <v>5</v>
      </c>
      <c r="AJ1337" s="150">
        <v>7.2565999999999992E-2</v>
      </c>
      <c r="AK1337" s="79" t="s">
        <v>651</v>
      </c>
      <c r="AL1337" s="79" t="s">
        <v>652</v>
      </c>
      <c r="AM1337" s="144">
        <v>0</v>
      </c>
      <c r="AN1337" s="144">
        <v>0</v>
      </c>
      <c r="AO1337" s="144">
        <v>0</v>
      </c>
      <c r="AP1337" s="144">
        <v>0</v>
      </c>
      <c r="AQ1337" s="144">
        <v>0</v>
      </c>
      <c r="AR1337" s="144">
        <v>0</v>
      </c>
      <c r="AS1337" s="144">
        <v>0</v>
      </c>
      <c r="AT1337" s="144">
        <v>0</v>
      </c>
      <c r="AU1337" s="144">
        <v>0</v>
      </c>
      <c r="AV1337" s="144">
        <v>0</v>
      </c>
      <c r="AW1337" s="144">
        <v>0</v>
      </c>
      <c r="AX1337" s="144">
        <v>0</v>
      </c>
      <c r="AY1337" s="144">
        <v>0</v>
      </c>
      <c r="AZ1337" s="144">
        <v>0</v>
      </c>
      <c r="BA1337" s="22">
        <f t="shared" si="60"/>
        <v>0</v>
      </c>
      <c r="BB1337" s="22">
        <f t="shared" si="61"/>
        <v>0</v>
      </c>
      <c r="BC1337" s="22">
        <f t="shared" si="62"/>
        <v>0</v>
      </c>
    </row>
    <row r="1338" spans="1:55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8">
        <v>44685</v>
      </c>
      <c r="AF1338" s="148">
        <v>45781</v>
      </c>
      <c r="AG1338" s="83">
        <v>5723137.1399999997</v>
      </c>
      <c r="AH1338" s="83">
        <v>0.51111111111111107</v>
      </c>
      <c r="AI1338" s="83">
        <v>3</v>
      </c>
      <c r="AJ1338" s="150">
        <v>6.1652999999999999E-2</v>
      </c>
      <c r="AK1338" s="79" t="s">
        <v>651</v>
      </c>
      <c r="AL1338" s="79" t="s">
        <v>652</v>
      </c>
      <c r="AM1338" s="144">
        <v>0</v>
      </c>
      <c r="AN1338" s="144">
        <v>0</v>
      </c>
      <c r="AO1338" s="144">
        <v>0</v>
      </c>
      <c r="AP1338" s="144">
        <v>0</v>
      </c>
      <c r="AQ1338" s="144">
        <v>0</v>
      </c>
      <c r="AR1338" s="144">
        <v>0</v>
      </c>
      <c r="AS1338" s="144">
        <v>5723137.1399999997</v>
      </c>
      <c r="AT1338" s="144">
        <v>0</v>
      </c>
      <c r="AU1338" s="144">
        <v>0</v>
      </c>
      <c r="AV1338" s="144">
        <v>0</v>
      </c>
      <c r="AW1338" s="144">
        <v>0</v>
      </c>
      <c r="AX1338" s="144">
        <v>0</v>
      </c>
      <c r="AY1338" s="144">
        <v>0</v>
      </c>
      <c r="AZ1338" s="144">
        <v>0</v>
      </c>
      <c r="BA1338" s="22">
        <f t="shared" si="60"/>
        <v>0</v>
      </c>
      <c r="BB1338" s="22">
        <f t="shared" si="61"/>
        <v>5723137.1399999997</v>
      </c>
      <c r="BC1338" s="22">
        <f t="shared" si="62"/>
        <v>5723137.1399999997</v>
      </c>
    </row>
    <row r="1339" spans="1:55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8">
        <v>44685</v>
      </c>
      <c r="AF1339" s="148">
        <v>45781</v>
      </c>
      <c r="AG1339" s="83">
        <v>348526.06</v>
      </c>
      <c r="AH1339" s="83">
        <v>0.51111111111111107</v>
      </c>
      <c r="AI1339" s="83">
        <v>3</v>
      </c>
      <c r="AJ1339" s="150">
        <v>6.1652999999999999E-2</v>
      </c>
      <c r="AK1339" s="79" t="s">
        <v>651</v>
      </c>
      <c r="AL1339" s="79" t="s">
        <v>652</v>
      </c>
      <c r="AM1339" s="144">
        <v>0</v>
      </c>
      <c r="AN1339" s="144">
        <v>0</v>
      </c>
      <c r="AO1339" s="144">
        <v>0</v>
      </c>
      <c r="AP1339" s="144">
        <v>0</v>
      </c>
      <c r="AQ1339" s="144">
        <v>0</v>
      </c>
      <c r="AR1339" s="144">
        <v>0</v>
      </c>
      <c r="AS1339" s="144">
        <v>348526.06</v>
      </c>
      <c r="AT1339" s="144">
        <v>0</v>
      </c>
      <c r="AU1339" s="144">
        <v>0</v>
      </c>
      <c r="AV1339" s="144">
        <v>0</v>
      </c>
      <c r="AW1339" s="144">
        <v>0</v>
      </c>
      <c r="AX1339" s="144">
        <v>0</v>
      </c>
      <c r="AY1339" s="144">
        <v>0</v>
      </c>
      <c r="AZ1339" s="144">
        <v>0</v>
      </c>
      <c r="BA1339" s="22">
        <f t="shared" si="60"/>
        <v>0</v>
      </c>
      <c r="BB1339" s="22">
        <f t="shared" si="61"/>
        <v>348526.06</v>
      </c>
      <c r="BC1339" s="22">
        <f t="shared" si="62"/>
        <v>348526.06</v>
      </c>
    </row>
    <row r="1340" spans="1:55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8">
        <v>44685</v>
      </c>
      <c r="AF1340" s="148">
        <v>46511</v>
      </c>
      <c r="AG1340" s="83">
        <v>811482.02</v>
      </c>
      <c r="AH1340" s="83">
        <v>2.5111111111111111</v>
      </c>
      <c r="AI1340" s="83">
        <v>5</v>
      </c>
      <c r="AJ1340" s="150">
        <v>7.1294999999999997E-2</v>
      </c>
      <c r="AK1340" s="79" t="s">
        <v>651</v>
      </c>
      <c r="AL1340" s="79" t="s">
        <v>652</v>
      </c>
      <c r="AM1340" s="144">
        <v>0</v>
      </c>
      <c r="AN1340" s="144">
        <v>0</v>
      </c>
      <c r="AO1340" s="144">
        <v>0</v>
      </c>
      <c r="AP1340" s="144">
        <v>0</v>
      </c>
      <c r="AQ1340" s="144">
        <v>0</v>
      </c>
      <c r="AR1340" s="144">
        <v>0</v>
      </c>
      <c r="AS1340" s="144">
        <v>0</v>
      </c>
      <c r="AT1340" s="144">
        <v>0</v>
      </c>
      <c r="AU1340" s="144">
        <v>0</v>
      </c>
      <c r="AV1340" s="144">
        <v>0</v>
      </c>
      <c r="AW1340" s="144">
        <v>0</v>
      </c>
      <c r="AX1340" s="144">
        <v>0</v>
      </c>
      <c r="AY1340" s="144">
        <v>0</v>
      </c>
      <c r="AZ1340" s="144">
        <v>0</v>
      </c>
      <c r="BA1340" s="22">
        <f t="shared" si="60"/>
        <v>0</v>
      </c>
      <c r="BB1340" s="22">
        <f t="shared" si="61"/>
        <v>0</v>
      </c>
      <c r="BC1340" s="22">
        <f t="shared" si="62"/>
        <v>0</v>
      </c>
    </row>
    <row r="1341" spans="1:55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8">
        <v>44685</v>
      </c>
      <c r="AF1341" s="148">
        <v>45781</v>
      </c>
      <c r="AG1341" s="83">
        <v>303407.64</v>
      </c>
      <c r="AH1341" s="83">
        <v>0.51111111111111107</v>
      </c>
      <c r="AI1341" s="83">
        <v>3</v>
      </c>
      <c r="AJ1341" s="150">
        <v>6.1652999999999999E-2</v>
      </c>
      <c r="AK1341" s="79" t="s">
        <v>651</v>
      </c>
      <c r="AL1341" s="79" t="s">
        <v>652</v>
      </c>
      <c r="AM1341" s="144">
        <v>0</v>
      </c>
      <c r="AN1341" s="144">
        <v>0</v>
      </c>
      <c r="AO1341" s="144">
        <v>0</v>
      </c>
      <c r="AP1341" s="144">
        <v>0</v>
      </c>
      <c r="AQ1341" s="144">
        <v>0</v>
      </c>
      <c r="AR1341" s="144">
        <v>0</v>
      </c>
      <c r="AS1341" s="144">
        <v>303407.64</v>
      </c>
      <c r="AT1341" s="144">
        <v>0</v>
      </c>
      <c r="AU1341" s="144">
        <v>0</v>
      </c>
      <c r="AV1341" s="144">
        <v>0</v>
      </c>
      <c r="AW1341" s="144">
        <v>0</v>
      </c>
      <c r="AX1341" s="144">
        <v>0</v>
      </c>
      <c r="AY1341" s="144">
        <v>0</v>
      </c>
      <c r="AZ1341" s="144">
        <v>0</v>
      </c>
      <c r="BA1341" s="22">
        <f t="shared" si="60"/>
        <v>0</v>
      </c>
      <c r="BB1341" s="22">
        <f t="shared" si="61"/>
        <v>303407.64</v>
      </c>
      <c r="BC1341" s="22">
        <f t="shared" si="62"/>
        <v>303407.64</v>
      </c>
    </row>
    <row r="1342" spans="1:55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8">
        <v>44685</v>
      </c>
      <c r="AF1342" s="148">
        <v>46511</v>
      </c>
      <c r="AG1342" s="83">
        <v>706413.36</v>
      </c>
      <c r="AH1342" s="83">
        <v>2.5111111111111111</v>
      </c>
      <c r="AI1342" s="83">
        <v>5</v>
      </c>
      <c r="AJ1342" s="150">
        <v>7.1294999999999997E-2</v>
      </c>
      <c r="AK1342" s="79" t="s">
        <v>651</v>
      </c>
      <c r="AL1342" s="79" t="s">
        <v>652</v>
      </c>
      <c r="AM1342" s="144">
        <v>0</v>
      </c>
      <c r="AN1342" s="144">
        <v>0</v>
      </c>
      <c r="AO1342" s="144">
        <v>0</v>
      </c>
      <c r="AP1342" s="144">
        <v>0</v>
      </c>
      <c r="AQ1342" s="144">
        <v>0</v>
      </c>
      <c r="AR1342" s="144">
        <v>0</v>
      </c>
      <c r="AS1342" s="144">
        <v>0</v>
      </c>
      <c r="AT1342" s="144">
        <v>0</v>
      </c>
      <c r="AU1342" s="144">
        <v>0</v>
      </c>
      <c r="AV1342" s="144">
        <v>0</v>
      </c>
      <c r="AW1342" s="144">
        <v>0</v>
      </c>
      <c r="AX1342" s="144">
        <v>0</v>
      </c>
      <c r="AY1342" s="144">
        <v>0</v>
      </c>
      <c r="AZ1342" s="144">
        <v>0</v>
      </c>
      <c r="BA1342" s="22">
        <f t="shared" si="60"/>
        <v>0</v>
      </c>
      <c r="BB1342" s="22">
        <f t="shared" si="61"/>
        <v>0</v>
      </c>
      <c r="BC1342" s="22">
        <f t="shared" si="62"/>
        <v>0</v>
      </c>
    </row>
    <row r="1343" spans="1:55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8">
        <v>44685</v>
      </c>
      <c r="AF1343" s="148">
        <v>45781</v>
      </c>
      <c r="AG1343" s="83">
        <v>106321.71</v>
      </c>
      <c r="AH1343" s="83">
        <v>0.51111111111111107</v>
      </c>
      <c r="AI1343" s="83">
        <v>3</v>
      </c>
      <c r="AJ1343" s="150">
        <v>6.1652999999999999E-2</v>
      </c>
      <c r="AK1343" s="79" t="s">
        <v>651</v>
      </c>
      <c r="AL1343" s="79" t="s">
        <v>652</v>
      </c>
      <c r="AM1343" s="144">
        <v>0</v>
      </c>
      <c r="AN1343" s="144">
        <v>0</v>
      </c>
      <c r="AO1343" s="144">
        <v>0</v>
      </c>
      <c r="AP1343" s="144">
        <v>0</v>
      </c>
      <c r="AQ1343" s="144">
        <v>0</v>
      </c>
      <c r="AR1343" s="144">
        <v>0</v>
      </c>
      <c r="AS1343" s="144">
        <v>106321.71</v>
      </c>
      <c r="AT1343" s="144">
        <v>0</v>
      </c>
      <c r="AU1343" s="144">
        <v>0</v>
      </c>
      <c r="AV1343" s="144">
        <v>0</v>
      </c>
      <c r="AW1343" s="144">
        <v>0</v>
      </c>
      <c r="AX1343" s="144">
        <v>0</v>
      </c>
      <c r="AY1343" s="144">
        <v>0</v>
      </c>
      <c r="AZ1343" s="144">
        <v>0</v>
      </c>
      <c r="BA1343" s="22">
        <f t="shared" si="60"/>
        <v>0</v>
      </c>
      <c r="BB1343" s="22">
        <f t="shared" si="61"/>
        <v>106321.71</v>
      </c>
      <c r="BC1343" s="22">
        <f t="shared" si="62"/>
        <v>106321.71</v>
      </c>
    </row>
    <row r="1344" spans="1:55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8">
        <v>44685</v>
      </c>
      <c r="AF1344" s="148">
        <v>46511</v>
      </c>
      <c r="AG1344" s="83">
        <v>247534.93</v>
      </c>
      <c r="AH1344" s="83">
        <v>2.5111111111111111</v>
      </c>
      <c r="AI1344" s="83">
        <v>5</v>
      </c>
      <c r="AJ1344" s="150">
        <v>7.1294999999999997E-2</v>
      </c>
      <c r="AK1344" s="79" t="s">
        <v>651</v>
      </c>
      <c r="AL1344" s="79" t="s">
        <v>652</v>
      </c>
      <c r="AM1344" s="144">
        <v>0</v>
      </c>
      <c r="AN1344" s="144">
        <v>0</v>
      </c>
      <c r="AO1344" s="144">
        <v>0</v>
      </c>
      <c r="AP1344" s="144">
        <v>0</v>
      </c>
      <c r="AQ1344" s="144">
        <v>0</v>
      </c>
      <c r="AR1344" s="144">
        <v>0</v>
      </c>
      <c r="AS1344" s="144">
        <v>0</v>
      </c>
      <c r="AT1344" s="144">
        <v>0</v>
      </c>
      <c r="AU1344" s="144">
        <v>0</v>
      </c>
      <c r="AV1344" s="144">
        <v>0</v>
      </c>
      <c r="AW1344" s="144">
        <v>0</v>
      </c>
      <c r="AX1344" s="144">
        <v>0</v>
      </c>
      <c r="AY1344" s="144">
        <v>0</v>
      </c>
      <c r="AZ1344" s="144">
        <v>0</v>
      </c>
      <c r="BA1344" s="22">
        <f t="shared" si="60"/>
        <v>0</v>
      </c>
      <c r="BB1344" s="22">
        <f t="shared" si="61"/>
        <v>0</v>
      </c>
      <c r="BC1344" s="22">
        <f t="shared" si="62"/>
        <v>0</v>
      </c>
    </row>
    <row r="1345" spans="1:55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8">
        <v>44685</v>
      </c>
      <c r="AF1345" s="148">
        <v>45781</v>
      </c>
      <c r="AG1345" s="154">
        <v>45910.239999999998</v>
      </c>
      <c r="AH1345" s="83">
        <v>0.51111111111111107</v>
      </c>
      <c r="AI1345" s="83">
        <v>3</v>
      </c>
      <c r="AJ1345" s="150">
        <v>6.1652999999999999E-2</v>
      </c>
      <c r="AK1345" s="79" t="s">
        <v>651</v>
      </c>
      <c r="AL1345" s="79" t="s">
        <v>652</v>
      </c>
      <c r="AM1345" s="144">
        <v>0</v>
      </c>
      <c r="AN1345" s="144">
        <v>0</v>
      </c>
      <c r="AO1345" s="144">
        <v>0</v>
      </c>
      <c r="AP1345" s="144">
        <v>0</v>
      </c>
      <c r="AQ1345" s="144">
        <v>0</v>
      </c>
      <c r="AR1345" s="144">
        <v>0</v>
      </c>
      <c r="AS1345" s="144">
        <v>45910.239999999998</v>
      </c>
      <c r="AT1345" s="144">
        <v>0</v>
      </c>
      <c r="AU1345" s="144">
        <v>0</v>
      </c>
      <c r="AV1345" s="144">
        <v>0</v>
      </c>
      <c r="AW1345" s="144">
        <v>0</v>
      </c>
      <c r="AX1345" s="144">
        <v>0</v>
      </c>
      <c r="AY1345" s="144">
        <v>0</v>
      </c>
      <c r="AZ1345" s="144">
        <v>0</v>
      </c>
      <c r="BA1345" s="22">
        <f t="shared" si="60"/>
        <v>0</v>
      </c>
      <c r="BB1345" s="22">
        <f t="shared" si="61"/>
        <v>45910.239999999998</v>
      </c>
      <c r="BC1345" s="22">
        <f t="shared" si="62"/>
        <v>45910.239999999998</v>
      </c>
    </row>
    <row r="1346" spans="1:55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8">
        <v>44685</v>
      </c>
      <c r="AF1346" s="148">
        <v>46511</v>
      </c>
      <c r="AG1346" s="154">
        <v>106877.92</v>
      </c>
      <c r="AH1346" s="83">
        <v>2.5111111111111111</v>
      </c>
      <c r="AI1346" s="83">
        <v>5</v>
      </c>
      <c r="AJ1346" s="150">
        <v>7.1294999999999997E-2</v>
      </c>
      <c r="AK1346" s="79" t="s">
        <v>651</v>
      </c>
      <c r="AL1346" s="79" t="s">
        <v>652</v>
      </c>
      <c r="AM1346" s="144">
        <v>0</v>
      </c>
      <c r="AN1346" s="144">
        <v>0</v>
      </c>
      <c r="AO1346" s="144">
        <v>0</v>
      </c>
      <c r="AP1346" s="144">
        <v>0</v>
      </c>
      <c r="AQ1346" s="144">
        <v>0</v>
      </c>
      <c r="AR1346" s="144">
        <v>0</v>
      </c>
      <c r="AS1346" s="144">
        <v>0</v>
      </c>
      <c r="AT1346" s="144">
        <v>0</v>
      </c>
      <c r="AU1346" s="144">
        <v>0</v>
      </c>
      <c r="AV1346" s="144">
        <v>0</v>
      </c>
      <c r="AW1346" s="144">
        <v>0</v>
      </c>
      <c r="AX1346" s="144">
        <v>0</v>
      </c>
      <c r="AY1346" s="144">
        <v>0</v>
      </c>
      <c r="AZ1346" s="144">
        <v>0</v>
      </c>
      <c r="BA1346" s="22">
        <f t="shared" si="60"/>
        <v>0</v>
      </c>
      <c r="BB1346" s="22">
        <f t="shared" si="61"/>
        <v>0</v>
      </c>
      <c r="BC1346" s="22">
        <f t="shared" si="62"/>
        <v>0</v>
      </c>
    </row>
    <row r="1347" spans="1:55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8">
        <v>44781</v>
      </c>
      <c r="AF1347" s="148">
        <v>48434</v>
      </c>
      <c r="AG1347" s="154">
        <v>106200</v>
      </c>
      <c r="AH1347" s="83">
        <v>7.7722222222222221</v>
      </c>
      <c r="AI1347" s="83">
        <v>10</v>
      </c>
      <c r="AJ1347" s="150">
        <v>6.5000000000000002E-2</v>
      </c>
      <c r="AK1347" s="79" t="s">
        <v>651</v>
      </c>
      <c r="AL1347" s="79" t="s">
        <v>652</v>
      </c>
      <c r="AM1347" s="144">
        <v>0</v>
      </c>
      <c r="AN1347" s="144">
        <v>0</v>
      </c>
      <c r="AO1347" s="144">
        <v>0</v>
      </c>
      <c r="AP1347" s="144">
        <v>0</v>
      </c>
      <c r="AQ1347" s="144">
        <v>0</v>
      </c>
      <c r="AR1347" s="144">
        <v>0</v>
      </c>
      <c r="AS1347" s="144">
        <v>0</v>
      </c>
      <c r="AT1347" s="144">
        <v>0</v>
      </c>
      <c r="AU1347" s="144">
        <v>0</v>
      </c>
      <c r="AV1347" s="144">
        <v>0</v>
      </c>
      <c r="AW1347" s="144">
        <v>0</v>
      </c>
      <c r="AX1347" s="144">
        <v>0</v>
      </c>
      <c r="AY1347" s="144">
        <v>0</v>
      </c>
      <c r="AZ1347" s="144">
        <v>0</v>
      </c>
      <c r="BA1347" s="22">
        <f t="shared" ref="BA1347:BA1410" si="63">SUM(AM1347:AN1347)</f>
        <v>0</v>
      </c>
      <c r="BB1347" s="22">
        <f t="shared" si="61"/>
        <v>0</v>
      </c>
      <c r="BC1347" s="22">
        <f t="shared" si="62"/>
        <v>0</v>
      </c>
    </row>
    <row r="1348" spans="1:55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0</v>
      </c>
      <c r="X1348" s="77">
        <v>0</v>
      </c>
      <c r="Y1348" s="77">
        <v>0</v>
      </c>
      <c r="Z1348" s="77">
        <v>0</v>
      </c>
      <c r="AA1348" s="77">
        <v>0</v>
      </c>
      <c r="AB1348" s="77">
        <v>0</v>
      </c>
      <c r="AC1348" s="77">
        <v>0</v>
      </c>
      <c r="AD1348" s="77">
        <v>0</v>
      </c>
      <c r="AE1348" s="148">
        <v>44781</v>
      </c>
      <c r="AF1348" s="148">
        <v>45512</v>
      </c>
      <c r="AG1348" s="154">
        <v>404297.5</v>
      </c>
      <c r="AH1348" s="83">
        <v>0</v>
      </c>
      <c r="AI1348" s="83">
        <v>0</v>
      </c>
      <c r="AJ1348" s="150">
        <v>3.8199999999999998E-2</v>
      </c>
      <c r="AK1348" s="79" t="s">
        <v>651</v>
      </c>
      <c r="AL1348" s="79" t="s">
        <v>652</v>
      </c>
      <c r="AM1348" s="144">
        <v>0</v>
      </c>
      <c r="AN1348" s="144">
        <v>0</v>
      </c>
      <c r="AO1348" s="144">
        <v>0</v>
      </c>
      <c r="AP1348" s="144">
        <v>0</v>
      </c>
      <c r="AQ1348" s="144">
        <v>0</v>
      </c>
      <c r="AR1348" s="144">
        <v>0</v>
      </c>
      <c r="AS1348" s="144">
        <v>0</v>
      </c>
      <c r="AT1348" s="144">
        <v>0</v>
      </c>
      <c r="AU1348" s="144">
        <v>0</v>
      </c>
      <c r="AV1348" s="144">
        <v>0</v>
      </c>
      <c r="AW1348" s="144">
        <v>0</v>
      </c>
      <c r="AX1348" s="144">
        <v>0</v>
      </c>
      <c r="AY1348" s="144">
        <v>0</v>
      </c>
      <c r="AZ1348" s="144">
        <v>0</v>
      </c>
      <c r="BA1348" s="22">
        <f t="shared" si="63"/>
        <v>0</v>
      </c>
      <c r="BB1348" s="22">
        <f t="shared" ref="BB1348:BB1411" si="64">SUM(AO1348:AZ1348)</f>
        <v>0</v>
      </c>
      <c r="BC1348" s="22">
        <f t="shared" ref="BC1348:BC1411" si="65">BA1348+BB1348</f>
        <v>0</v>
      </c>
    </row>
    <row r="1349" spans="1:55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8">
        <v>44781</v>
      </c>
      <c r="AF1349" s="148">
        <v>45877</v>
      </c>
      <c r="AG1349" s="154">
        <v>662717.5</v>
      </c>
      <c r="AH1349" s="83">
        <v>0.77222222222222225</v>
      </c>
      <c r="AI1349" s="83">
        <v>3</v>
      </c>
      <c r="AJ1349" s="150">
        <v>4.2999999999999997E-2</v>
      </c>
      <c r="AK1349" s="79" t="s">
        <v>651</v>
      </c>
      <c r="AL1349" s="79" t="s">
        <v>652</v>
      </c>
      <c r="AM1349" s="144">
        <v>0</v>
      </c>
      <c r="AN1349" s="144">
        <v>0</v>
      </c>
      <c r="AO1349" s="144">
        <v>0</v>
      </c>
      <c r="AP1349" s="144">
        <v>331358.75</v>
      </c>
      <c r="AQ1349" s="144">
        <v>0</v>
      </c>
      <c r="AR1349" s="144">
        <v>0</v>
      </c>
      <c r="AS1349" s="144">
        <v>0</v>
      </c>
      <c r="AT1349" s="144">
        <v>0</v>
      </c>
      <c r="AU1349" s="144">
        <v>0</v>
      </c>
      <c r="AV1349" s="144">
        <v>331358.75</v>
      </c>
      <c r="AW1349" s="144">
        <v>0</v>
      </c>
      <c r="AX1349" s="144">
        <v>0</v>
      </c>
      <c r="AY1349" s="144">
        <v>0</v>
      </c>
      <c r="AZ1349" s="144">
        <v>0</v>
      </c>
      <c r="BA1349" s="22">
        <f t="shared" si="63"/>
        <v>0</v>
      </c>
      <c r="BB1349" s="22">
        <f t="shared" si="64"/>
        <v>662717.5</v>
      </c>
      <c r="BC1349" s="22">
        <f t="shared" si="65"/>
        <v>662717.5</v>
      </c>
    </row>
    <row r="1350" spans="1:55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8">
        <v>44781</v>
      </c>
      <c r="AF1350" s="148">
        <v>46242</v>
      </c>
      <c r="AG1350" s="154">
        <v>478637.5</v>
      </c>
      <c r="AH1350" s="83">
        <v>1.7722222222222221</v>
      </c>
      <c r="AI1350" s="83">
        <v>4</v>
      </c>
      <c r="AJ1350" s="150">
        <v>4.7100000000000003E-2</v>
      </c>
      <c r="AK1350" s="79" t="s">
        <v>651</v>
      </c>
      <c r="AL1350" s="79" t="s">
        <v>652</v>
      </c>
      <c r="AM1350" s="144">
        <v>0</v>
      </c>
      <c r="AN1350" s="144">
        <v>0</v>
      </c>
      <c r="AO1350" s="144">
        <v>0</v>
      </c>
      <c r="AP1350" s="144">
        <v>0</v>
      </c>
      <c r="AQ1350" s="144">
        <v>0</v>
      </c>
      <c r="AR1350" s="144">
        <v>0</v>
      </c>
      <c r="AS1350" s="144">
        <v>0</v>
      </c>
      <c r="AT1350" s="144">
        <v>0</v>
      </c>
      <c r="AU1350" s="144">
        <v>0</v>
      </c>
      <c r="AV1350" s="144">
        <v>0</v>
      </c>
      <c r="AW1350" s="144">
        <v>0</v>
      </c>
      <c r="AX1350" s="144">
        <v>0</v>
      </c>
      <c r="AY1350" s="144">
        <v>0</v>
      </c>
      <c r="AZ1350" s="144">
        <v>0</v>
      </c>
      <c r="BA1350" s="22">
        <f t="shared" si="63"/>
        <v>0</v>
      </c>
      <c r="BB1350" s="22">
        <f t="shared" si="64"/>
        <v>0</v>
      </c>
      <c r="BC1350" s="22">
        <f t="shared" si="65"/>
        <v>0</v>
      </c>
    </row>
    <row r="1351" spans="1:55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8">
        <v>44781</v>
      </c>
      <c r="AF1351" s="148">
        <v>46607</v>
      </c>
      <c r="AG1351" s="154">
        <v>1283692.5</v>
      </c>
      <c r="AH1351" s="83">
        <v>2.7722222222222221</v>
      </c>
      <c r="AI1351" s="83">
        <v>5</v>
      </c>
      <c r="AJ1351" s="150">
        <v>5.0700000000000002E-2</v>
      </c>
      <c r="AK1351" s="79" t="s">
        <v>651</v>
      </c>
      <c r="AL1351" s="79" t="s">
        <v>652</v>
      </c>
      <c r="AM1351" s="144">
        <v>0</v>
      </c>
      <c r="AN1351" s="144">
        <v>0</v>
      </c>
      <c r="AO1351" s="144">
        <v>0</v>
      </c>
      <c r="AP1351" s="144">
        <v>0</v>
      </c>
      <c r="AQ1351" s="144">
        <v>0</v>
      </c>
      <c r="AR1351" s="144">
        <v>0</v>
      </c>
      <c r="AS1351" s="144">
        <v>0</v>
      </c>
      <c r="AT1351" s="144">
        <v>0</v>
      </c>
      <c r="AU1351" s="144">
        <v>0</v>
      </c>
      <c r="AV1351" s="144">
        <v>0</v>
      </c>
      <c r="AW1351" s="144">
        <v>0</v>
      </c>
      <c r="AX1351" s="144">
        <v>0</v>
      </c>
      <c r="AY1351" s="144">
        <v>0</v>
      </c>
      <c r="AZ1351" s="144">
        <v>0</v>
      </c>
      <c r="BA1351" s="22">
        <f t="shared" si="63"/>
        <v>0</v>
      </c>
      <c r="BB1351" s="22">
        <f t="shared" si="64"/>
        <v>0</v>
      </c>
      <c r="BC1351" s="22">
        <f t="shared" si="65"/>
        <v>0</v>
      </c>
    </row>
    <row r="1352" spans="1:55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8">
        <v>44781</v>
      </c>
      <c r="AF1352" s="148">
        <v>46973</v>
      </c>
      <c r="AG1352" s="154">
        <v>3059592.5</v>
      </c>
      <c r="AH1352" s="83">
        <v>3.7722222222222221</v>
      </c>
      <c r="AI1352" s="83">
        <v>6</v>
      </c>
      <c r="AJ1352" s="150">
        <v>5.3600000000000002E-2</v>
      </c>
      <c r="AK1352" s="79" t="s">
        <v>651</v>
      </c>
      <c r="AL1352" s="79" t="s">
        <v>652</v>
      </c>
      <c r="AM1352" s="144">
        <v>0</v>
      </c>
      <c r="AN1352" s="144">
        <v>0</v>
      </c>
      <c r="AO1352" s="144">
        <v>0</v>
      </c>
      <c r="AP1352" s="144">
        <v>0</v>
      </c>
      <c r="AQ1352" s="144">
        <v>0</v>
      </c>
      <c r="AR1352" s="144">
        <v>0</v>
      </c>
      <c r="AS1352" s="144">
        <v>0</v>
      </c>
      <c r="AT1352" s="144">
        <v>0</v>
      </c>
      <c r="AU1352" s="144">
        <v>0</v>
      </c>
      <c r="AV1352" s="144">
        <v>0</v>
      </c>
      <c r="AW1352" s="144">
        <v>0</v>
      </c>
      <c r="AX1352" s="144">
        <v>0</v>
      </c>
      <c r="AY1352" s="144">
        <v>0</v>
      </c>
      <c r="AZ1352" s="144">
        <v>0</v>
      </c>
      <c r="BA1352" s="22">
        <f t="shared" si="63"/>
        <v>0</v>
      </c>
      <c r="BB1352" s="22">
        <f t="shared" si="64"/>
        <v>0</v>
      </c>
      <c r="BC1352" s="22">
        <f t="shared" si="65"/>
        <v>0</v>
      </c>
    </row>
    <row r="1353" spans="1:55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8">
        <v>44781</v>
      </c>
      <c r="AF1353" s="148">
        <v>47338</v>
      </c>
      <c r="AG1353" s="154">
        <v>3252522.5</v>
      </c>
      <c r="AH1353" s="83">
        <v>4.7722222222222221</v>
      </c>
      <c r="AI1353" s="83">
        <v>7</v>
      </c>
      <c r="AJ1353" s="150">
        <v>5.6399999999999999E-2</v>
      </c>
      <c r="AK1353" s="79" t="s">
        <v>651</v>
      </c>
      <c r="AL1353" s="79" t="s">
        <v>652</v>
      </c>
      <c r="AM1353" s="144">
        <v>0</v>
      </c>
      <c r="AN1353" s="144">
        <v>0</v>
      </c>
      <c r="AO1353" s="144">
        <v>0</v>
      </c>
      <c r="AP1353" s="144">
        <v>0</v>
      </c>
      <c r="AQ1353" s="144">
        <v>0</v>
      </c>
      <c r="AR1353" s="144">
        <v>0</v>
      </c>
      <c r="AS1353" s="144">
        <v>0</v>
      </c>
      <c r="AT1353" s="144">
        <v>0</v>
      </c>
      <c r="AU1353" s="144">
        <v>0</v>
      </c>
      <c r="AV1353" s="144">
        <v>0</v>
      </c>
      <c r="AW1353" s="144">
        <v>0</v>
      </c>
      <c r="AX1353" s="144">
        <v>0</v>
      </c>
      <c r="AY1353" s="144">
        <v>0</v>
      </c>
      <c r="AZ1353" s="144">
        <v>0</v>
      </c>
      <c r="BA1353" s="22">
        <f t="shared" si="63"/>
        <v>0</v>
      </c>
      <c r="BB1353" s="22">
        <f t="shared" si="64"/>
        <v>0</v>
      </c>
      <c r="BC1353" s="22">
        <f t="shared" si="65"/>
        <v>0</v>
      </c>
    </row>
    <row r="1354" spans="1:55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8">
        <v>44781</v>
      </c>
      <c r="AF1354" s="148">
        <v>47703</v>
      </c>
      <c r="AG1354" s="154">
        <v>690005</v>
      </c>
      <c r="AH1354" s="83">
        <v>5.7722222222222221</v>
      </c>
      <c r="AI1354" s="83">
        <v>8</v>
      </c>
      <c r="AJ1354" s="150">
        <v>5.9299999999999999E-2</v>
      </c>
      <c r="AK1354" s="79" t="s">
        <v>651</v>
      </c>
      <c r="AL1354" s="79" t="s">
        <v>652</v>
      </c>
      <c r="AM1354" s="144">
        <v>0</v>
      </c>
      <c r="AN1354" s="144">
        <v>0</v>
      </c>
      <c r="AO1354" s="144">
        <v>0</v>
      </c>
      <c r="AP1354" s="144">
        <v>0</v>
      </c>
      <c r="AQ1354" s="144">
        <v>0</v>
      </c>
      <c r="AR1354" s="144">
        <v>0</v>
      </c>
      <c r="AS1354" s="144">
        <v>0</v>
      </c>
      <c r="AT1354" s="144">
        <v>0</v>
      </c>
      <c r="AU1354" s="144">
        <v>0</v>
      </c>
      <c r="AV1354" s="144">
        <v>0</v>
      </c>
      <c r="AW1354" s="144">
        <v>0</v>
      </c>
      <c r="AX1354" s="144">
        <v>0</v>
      </c>
      <c r="AY1354" s="144">
        <v>0</v>
      </c>
      <c r="AZ1354" s="144">
        <v>0</v>
      </c>
      <c r="BA1354" s="22">
        <f t="shared" si="63"/>
        <v>0</v>
      </c>
      <c r="BB1354" s="22">
        <f t="shared" si="64"/>
        <v>0</v>
      </c>
      <c r="BC1354" s="22">
        <f t="shared" si="65"/>
        <v>0</v>
      </c>
    </row>
    <row r="1355" spans="1:55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8">
        <v>44781</v>
      </c>
      <c r="AF1355" s="148">
        <v>48068</v>
      </c>
      <c r="AG1355" s="154">
        <v>106200</v>
      </c>
      <c r="AH1355" s="83">
        <v>6.7722222222222221</v>
      </c>
      <c r="AI1355" s="83">
        <v>9</v>
      </c>
      <c r="AJ1355" s="150">
        <v>6.2100000000000002E-2</v>
      </c>
      <c r="AK1355" s="79" t="s">
        <v>651</v>
      </c>
      <c r="AL1355" s="79" t="s">
        <v>652</v>
      </c>
      <c r="AM1355" s="144">
        <v>0</v>
      </c>
      <c r="AN1355" s="144">
        <v>0</v>
      </c>
      <c r="AO1355" s="144">
        <v>0</v>
      </c>
      <c r="AP1355" s="144">
        <v>0</v>
      </c>
      <c r="AQ1355" s="144">
        <v>0</v>
      </c>
      <c r="AR1355" s="144">
        <v>0</v>
      </c>
      <c r="AS1355" s="144">
        <v>0</v>
      </c>
      <c r="AT1355" s="144">
        <v>0</v>
      </c>
      <c r="AU1355" s="144">
        <v>0</v>
      </c>
      <c r="AV1355" s="144">
        <v>0</v>
      </c>
      <c r="AW1355" s="144">
        <v>0</v>
      </c>
      <c r="AX1355" s="144">
        <v>0</v>
      </c>
      <c r="AY1355" s="144">
        <v>0</v>
      </c>
      <c r="AZ1355" s="144">
        <v>0</v>
      </c>
      <c r="BA1355" s="22">
        <f t="shared" si="63"/>
        <v>0</v>
      </c>
      <c r="BB1355" s="22">
        <f t="shared" si="64"/>
        <v>0</v>
      </c>
      <c r="BC1355" s="22">
        <f t="shared" si="65"/>
        <v>0</v>
      </c>
    </row>
    <row r="1356" spans="1:55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8">
        <v>44782</v>
      </c>
      <c r="AF1356" s="148">
        <v>48435</v>
      </c>
      <c r="AG1356" s="154">
        <v>53100</v>
      </c>
      <c r="AH1356" s="83">
        <v>7.7750000000000004</v>
      </c>
      <c r="AI1356" s="83">
        <v>10</v>
      </c>
      <c r="AJ1356" s="150">
        <v>6.5000000000000002E-2</v>
      </c>
      <c r="AK1356" s="79" t="s">
        <v>651</v>
      </c>
      <c r="AL1356" s="79" t="s">
        <v>652</v>
      </c>
      <c r="AM1356" s="144">
        <v>0</v>
      </c>
      <c r="AN1356" s="144">
        <v>0</v>
      </c>
      <c r="AO1356" s="144">
        <v>0</v>
      </c>
      <c r="AP1356" s="144">
        <v>0</v>
      </c>
      <c r="AQ1356" s="144">
        <v>0</v>
      </c>
      <c r="AR1356" s="144">
        <v>0</v>
      </c>
      <c r="AS1356" s="144">
        <v>0</v>
      </c>
      <c r="AT1356" s="144">
        <v>0</v>
      </c>
      <c r="AU1356" s="144">
        <v>0</v>
      </c>
      <c r="AV1356" s="144">
        <v>0</v>
      </c>
      <c r="AW1356" s="144">
        <v>0</v>
      </c>
      <c r="AX1356" s="144">
        <v>0</v>
      </c>
      <c r="AY1356" s="144">
        <v>0</v>
      </c>
      <c r="AZ1356" s="144">
        <v>0</v>
      </c>
      <c r="BA1356" s="22">
        <f t="shared" si="63"/>
        <v>0</v>
      </c>
      <c r="BB1356" s="22">
        <f t="shared" si="64"/>
        <v>0</v>
      </c>
      <c r="BC1356" s="22">
        <f t="shared" si="65"/>
        <v>0</v>
      </c>
    </row>
    <row r="1357" spans="1:55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0</v>
      </c>
      <c r="X1357" s="77">
        <v>0</v>
      </c>
      <c r="Y1357" s="77">
        <v>0</v>
      </c>
      <c r="Z1357" s="77">
        <v>0</v>
      </c>
      <c r="AA1357" s="77">
        <v>0</v>
      </c>
      <c r="AB1357" s="77">
        <v>0</v>
      </c>
      <c r="AC1357" s="77">
        <v>0</v>
      </c>
      <c r="AD1357" s="77">
        <v>0</v>
      </c>
      <c r="AE1357" s="148">
        <v>44782</v>
      </c>
      <c r="AF1357" s="148">
        <v>45513</v>
      </c>
      <c r="AG1357" s="154">
        <v>631595</v>
      </c>
      <c r="AH1357" s="83">
        <v>0</v>
      </c>
      <c r="AI1357" s="83">
        <v>0</v>
      </c>
      <c r="AJ1357" s="150">
        <v>3.8199999999999998E-2</v>
      </c>
      <c r="AK1357" s="79" t="s">
        <v>651</v>
      </c>
      <c r="AL1357" s="79" t="s">
        <v>652</v>
      </c>
      <c r="AM1357" s="144">
        <v>0</v>
      </c>
      <c r="AN1357" s="144">
        <v>0</v>
      </c>
      <c r="AO1357" s="144">
        <v>0</v>
      </c>
      <c r="AP1357" s="144">
        <v>0</v>
      </c>
      <c r="AQ1357" s="144">
        <v>0</v>
      </c>
      <c r="AR1357" s="144">
        <v>0</v>
      </c>
      <c r="AS1357" s="144">
        <v>0</v>
      </c>
      <c r="AT1357" s="144">
        <v>0</v>
      </c>
      <c r="AU1357" s="144">
        <v>0</v>
      </c>
      <c r="AV1357" s="144">
        <v>0</v>
      </c>
      <c r="AW1357" s="144">
        <v>0</v>
      </c>
      <c r="AX1357" s="144">
        <v>0</v>
      </c>
      <c r="AY1357" s="144">
        <v>0</v>
      </c>
      <c r="AZ1357" s="144">
        <v>0</v>
      </c>
      <c r="BA1357" s="22">
        <f t="shared" si="63"/>
        <v>0</v>
      </c>
      <c r="BB1357" s="22">
        <f t="shared" si="64"/>
        <v>0</v>
      </c>
      <c r="BC1357" s="22">
        <f t="shared" si="65"/>
        <v>0</v>
      </c>
    </row>
    <row r="1358" spans="1:55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8">
        <v>44782</v>
      </c>
      <c r="AF1358" s="148">
        <v>45878</v>
      </c>
      <c r="AG1358" s="154">
        <v>346182.5</v>
      </c>
      <c r="AH1358" s="83">
        <v>0.77500000000000002</v>
      </c>
      <c r="AI1358" s="83">
        <v>3</v>
      </c>
      <c r="AJ1358" s="150">
        <v>4.2999999999999997E-2</v>
      </c>
      <c r="AK1358" s="79" t="s">
        <v>651</v>
      </c>
      <c r="AL1358" s="79" t="s">
        <v>652</v>
      </c>
      <c r="AM1358" s="144">
        <v>0</v>
      </c>
      <c r="AN1358" s="144">
        <v>0</v>
      </c>
      <c r="AO1358" s="144">
        <v>0</v>
      </c>
      <c r="AP1358" s="144">
        <v>173091.25</v>
      </c>
      <c r="AQ1358" s="144">
        <v>0</v>
      </c>
      <c r="AR1358" s="144">
        <v>0</v>
      </c>
      <c r="AS1358" s="144">
        <v>0</v>
      </c>
      <c r="AT1358" s="144">
        <v>0</v>
      </c>
      <c r="AU1358" s="144">
        <v>0</v>
      </c>
      <c r="AV1358" s="144">
        <v>173091.25</v>
      </c>
      <c r="AW1358" s="144">
        <v>0</v>
      </c>
      <c r="AX1358" s="144">
        <v>0</v>
      </c>
      <c r="AY1358" s="144">
        <v>0</v>
      </c>
      <c r="AZ1358" s="144">
        <v>0</v>
      </c>
      <c r="BA1358" s="22">
        <f t="shared" si="63"/>
        <v>0</v>
      </c>
      <c r="BB1358" s="22">
        <f t="shared" si="64"/>
        <v>346182.5</v>
      </c>
      <c r="BC1358" s="22">
        <f t="shared" si="65"/>
        <v>346182.5</v>
      </c>
    </row>
    <row r="1359" spans="1:55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8">
        <v>44782</v>
      </c>
      <c r="AF1359" s="148">
        <v>46243</v>
      </c>
      <c r="AG1359" s="154">
        <v>970845</v>
      </c>
      <c r="AH1359" s="83">
        <v>1.7749999999999999</v>
      </c>
      <c r="AI1359" s="83">
        <v>4</v>
      </c>
      <c r="AJ1359" s="150">
        <v>4.7100000000000003E-2</v>
      </c>
      <c r="AK1359" s="79" t="s">
        <v>651</v>
      </c>
      <c r="AL1359" s="79" t="s">
        <v>652</v>
      </c>
      <c r="AM1359" s="144">
        <v>0</v>
      </c>
      <c r="AN1359" s="144">
        <v>0</v>
      </c>
      <c r="AO1359" s="144">
        <v>0</v>
      </c>
      <c r="AP1359" s="144">
        <v>0</v>
      </c>
      <c r="AQ1359" s="144">
        <v>0</v>
      </c>
      <c r="AR1359" s="144">
        <v>0</v>
      </c>
      <c r="AS1359" s="144">
        <v>0</v>
      </c>
      <c r="AT1359" s="144">
        <v>0</v>
      </c>
      <c r="AU1359" s="144">
        <v>0</v>
      </c>
      <c r="AV1359" s="144">
        <v>0</v>
      </c>
      <c r="AW1359" s="144">
        <v>0</v>
      </c>
      <c r="AX1359" s="144">
        <v>0</v>
      </c>
      <c r="AY1359" s="144">
        <v>0</v>
      </c>
      <c r="AZ1359" s="144">
        <v>0</v>
      </c>
      <c r="BA1359" s="22">
        <f t="shared" si="63"/>
        <v>0</v>
      </c>
      <c r="BB1359" s="22">
        <f t="shared" si="64"/>
        <v>0</v>
      </c>
      <c r="BC1359" s="22">
        <f t="shared" si="65"/>
        <v>0</v>
      </c>
    </row>
    <row r="1360" spans="1:55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8">
        <v>44782</v>
      </c>
      <c r="AF1360" s="148">
        <v>46608</v>
      </c>
      <c r="AG1360" s="154">
        <v>969665</v>
      </c>
      <c r="AH1360" s="83">
        <v>2.7749999999999999</v>
      </c>
      <c r="AI1360" s="83">
        <v>5</v>
      </c>
      <c r="AJ1360" s="150">
        <v>5.0700000000000002E-2</v>
      </c>
      <c r="AK1360" s="79" t="s">
        <v>651</v>
      </c>
      <c r="AL1360" s="79" t="s">
        <v>652</v>
      </c>
      <c r="AM1360" s="144">
        <v>0</v>
      </c>
      <c r="AN1360" s="144">
        <v>0</v>
      </c>
      <c r="AO1360" s="144">
        <v>0</v>
      </c>
      <c r="AP1360" s="144">
        <v>0</v>
      </c>
      <c r="AQ1360" s="144">
        <v>0</v>
      </c>
      <c r="AR1360" s="144">
        <v>0</v>
      </c>
      <c r="AS1360" s="144">
        <v>0</v>
      </c>
      <c r="AT1360" s="144">
        <v>0</v>
      </c>
      <c r="AU1360" s="144">
        <v>0</v>
      </c>
      <c r="AV1360" s="144">
        <v>0</v>
      </c>
      <c r="AW1360" s="144">
        <v>0</v>
      </c>
      <c r="AX1360" s="144">
        <v>0</v>
      </c>
      <c r="AY1360" s="144">
        <v>0</v>
      </c>
      <c r="AZ1360" s="144">
        <v>0</v>
      </c>
      <c r="BA1360" s="22">
        <f t="shared" si="63"/>
        <v>0</v>
      </c>
      <c r="BB1360" s="22">
        <f t="shared" si="64"/>
        <v>0</v>
      </c>
      <c r="BC1360" s="22">
        <f t="shared" si="65"/>
        <v>0</v>
      </c>
    </row>
    <row r="1361" spans="1:55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8">
        <v>44782</v>
      </c>
      <c r="AF1361" s="148">
        <v>46974</v>
      </c>
      <c r="AG1361" s="154">
        <v>1348002.5</v>
      </c>
      <c r="AH1361" s="83">
        <v>3.7749999999999999</v>
      </c>
      <c r="AI1361" s="83">
        <v>6</v>
      </c>
      <c r="AJ1361" s="150">
        <v>5.3600000000000002E-2</v>
      </c>
      <c r="AK1361" s="79" t="s">
        <v>651</v>
      </c>
      <c r="AL1361" s="79" t="s">
        <v>652</v>
      </c>
      <c r="AM1361" s="144">
        <v>0</v>
      </c>
      <c r="AN1361" s="144">
        <v>0</v>
      </c>
      <c r="AO1361" s="144">
        <v>0</v>
      </c>
      <c r="AP1361" s="144">
        <v>0</v>
      </c>
      <c r="AQ1361" s="144">
        <v>0</v>
      </c>
      <c r="AR1361" s="144">
        <v>0</v>
      </c>
      <c r="AS1361" s="144">
        <v>0</v>
      </c>
      <c r="AT1361" s="144">
        <v>0</v>
      </c>
      <c r="AU1361" s="144">
        <v>0</v>
      </c>
      <c r="AV1361" s="144">
        <v>0</v>
      </c>
      <c r="AW1361" s="144">
        <v>0</v>
      </c>
      <c r="AX1361" s="144">
        <v>0</v>
      </c>
      <c r="AY1361" s="144">
        <v>0</v>
      </c>
      <c r="AZ1361" s="144">
        <v>0</v>
      </c>
      <c r="BA1361" s="22">
        <f t="shared" si="63"/>
        <v>0</v>
      </c>
      <c r="BB1361" s="22">
        <f t="shared" si="64"/>
        <v>0</v>
      </c>
      <c r="BC1361" s="22">
        <f t="shared" si="65"/>
        <v>0</v>
      </c>
    </row>
    <row r="1362" spans="1:55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8">
        <v>44782</v>
      </c>
      <c r="AF1362" s="148">
        <v>47339</v>
      </c>
      <c r="AG1362" s="154">
        <v>1097842.5</v>
      </c>
      <c r="AH1362" s="83">
        <v>4.7750000000000004</v>
      </c>
      <c r="AI1362" s="83">
        <v>7</v>
      </c>
      <c r="AJ1362" s="150">
        <v>5.6399999999999999E-2</v>
      </c>
      <c r="AK1362" s="79" t="s">
        <v>651</v>
      </c>
      <c r="AL1362" s="79" t="s">
        <v>652</v>
      </c>
      <c r="AM1362" s="144">
        <v>0</v>
      </c>
      <c r="AN1362" s="144">
        <v>0</v>
      </c>
      <c r="AO1362" s="144">
        <v>0</v>
      </c>
      <c r="AP1362" s="144">
        <v>0</v>
      </c>
      <c r="AQ1362" s="144">
        <v>0</v>
      </c>
      <c r="AR1362" s="144">
        <v>0</v>
      </c>
      <c r="AS1362" s="144">
        <v>0</v>
      </c>
      <c r="AT1362" s="144">
        <v>0</v>
      </c>
      <c r="AU1362" s="144">
        <v>0</v>
      </c>
      <c r="AV1362" s="144">
        <v>0</v>
      </c>
      <c r="AW1362" s="144">
        <v>0</v>
      </c>
      <c r="AX1362" s="144">
        <v>0</v>
      </c>
      <c r="AY1362" s="144">
        <v>0</v>
      </c>
      <c r="AZ1362" s="144">
        <v>0</v>
      </c>
      <c r="BA1362" s="22">
        <f t="shared" si="63"/>
        <v>0</v>
      </c>
      <c r="BB1362" s="22">
        <f t="shared" si="64"/>
        <v>0</v>
      </c>
      <c r="BC1362" s="22">
        <f t="shared" si="65"/>
        <v>0</v>
      </c>
    </row>
    <row r="1363" spans="1:55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8">
        <v>44782</v>
      </c>
      <c r="AF1363" s="148">
        <v>47704</v>
      </c>
      <c r="AG1363" s="154">
        <v>465657.5</v>
      </c>
      <c r="AH1363" s="83">
        <v>5.7750000000000004</v>
      </c>
      <c r="AI1363" s="83">
        <v>8</v>
      </c>
      <c r="AJ1363" s="150">
        <v>5.9299999999999999E-2</v>
      </c>
      <c r="AK1363" s="79" t="s">
        <v>651</v>
      </c>
      <c r="AL1363" s="79" t="s">
        <v>652</v>
      </c>
      <c r="AM1363" s="144">
        <v>0</v>
      </c>
      <c r="AN1363" s="144">
        <v>0</v>
      </c>
      <c r="AO1363" s="144">
        <v>0</v>
      </c>
      <c r="AP1363" s="144">
        <v>0</v>
      </c>
      <c r="AQ1363" s="144">
        <v>0</v>
      </c>
      <c r="AR1363" s="144">
        <v>0</v>
      </c>
      <c r="AS1363" s="144">
        <v>0</v>
      </c>
      <c r="AT1363" s="144">
        <v>0</v>
      </c>
      <c r="AU1363" s="144">
        <v>0</v>
      </c>
      <c r="AV1363" s="144">
        <v>0</v>
      </c>
      <c r="AW1363" s="144">
        <v>0</v>
      </c>
      <c r="AX1363" s="144">
        <v>0</v>
      </c>
      <c r="AY1363" s="144">
        <v>0</v>
      </c>
      <c r="AZ1363" s="144">
        <v>0</v>
      </c>
      <c r="BA1363" s="22">
        <f t="shared" si="63"/>
        <v>0</v>
      </c>
      <c r="BB1363" s="22">
        <f t="shared" si="64"/>
        <v>0</v>
      </c>
      <c r="BC1363" s="22">
        <f t="shared" si="65"/>
        <v>0</v>
      </c>
    </row>
    <row r="1364" spans="1:55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8">
        <v>44782</v>
      </c>
      <c r="AF1364" s="148">
        <v>48069</v>
      </c>
      <c r="AG1364" s="154">
        <v>47642.5</v>
      </c>
      <c r="AH1364" s="83">
        <v>6.7750000000000004</v>
      </c>
      <c r="AI1364" s="83">
        <v>9</v>
      </c>
      <c r="AJ1364" s="150">
        <v>6.2100000000000002E-2</v>
      </c>
      <c r="AK1364" s="79" t="s">
        <v>651</v>
      </c>
      <c r="AL1364" s="79" t="s">
        <v>652</v>
      </c>
      <c r="AM1364" s="144">
        <v>0</v>
      </c>
      <c r="AN1364" s="144">
        <v>0</v>
      </c>
      <c r="AO1364" s="144">
        <v>0</v>
      </c>
      <c r="AP1364" s="144">
        <v>0</v>
      </c>
      <c r="AQ1364" s="144">
        <v>0</v>
      </c>
      <c r="AR1364" s="144">
        <v>0</v>
      </c>
      <c r="AS1364" s="144">
        <v>0</v>
      </c>
      <c r="AT1364" s="144">
        <v>0</v>
      </c>
      <c r="AU1364" s="144">
        <v>0</v>
      </c>
      <c r="AV1364" s="144">
        <v>0</v>
      </c>
      <c r="AW1364" s="144">
        <v>0</v>
      </c>
      <c r="AX1364" s="144">
        <v>0</v>
      </c>
      <c r="AY1364" s="144">
        <v>0</v>
      </c>
      <c r="AZ1364" s="144">
        <v>0</v>
      </c>
      <c r="BA1364" s="22">
        <f t="shared" si="63"/>
        <v>0</v>
      </c>
      <c r="BB1364" s="22">
        <f t="shared" si="64"/>
        <v>0</v>
      </c>
      <c r="BC1364" s="22">
        <f t="shared" si="65"/>
        <v>0</v>
      </c>
    </row>
    <row r="1365" spans="1:55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0</v>
      </c>
      <c r="X1365" s="77">
        <v>0</v>
      </c>
      <c r="Y1365" s="77">
        <v>0</v>
      </c>
      <c r="Z1365" s="77">
        <v>0</v>
      </c>
      <c r="AA1365" s="77">
        <v>0</v>
      </c>
      <c r="AB1365" s="77">
        <v>0</v>
      </c>
      <c r="AC1365" s="77">
        <v>0</v>
      </c>
      <c r="AD1365" s="77">
        <v>0</v>
      </c>
      <c r="AE1365" s="148">
        <v>44783</v>
      </c>
      <c r="AF1365" s="148">
        <v>45514</v>
      </c>
      <c r="AG1365" s="154">
        <v>61507.5</v>
      </c>
      <c r="AH1365" s="83">
        <v>0</v>
      </c>
      <c r="AI1365" s="83">
        <v>0</v>
      </c>
      <c r="AJ1365" s="150">
        <v>3.8199999999999998E-2</v>
      </c>
      <c r="AK1365" s="79" t="s">
        <v>651</v>
      </c>
      <c r="AL1365" s="79" t="s">
        <v>652</v>
      </c>
      <c r="AM1365" s="144">
        <v>0</v>
      </c>
      <c r="AN1365" s="144">
        <v>0</v>
      </c>
      <c r="AO1365" s="144">
        <v>0</v>
      </c>
      <c r="AP1365" s="144">
        <v>0</v>
      </c>
      <c r="AQ1365" s="144">
        <v>0</v>
      </c>
      <c r="AR1365" s="144">
        <v>0</v>
      </c>
      <c r="AS1365" s="144">
        <v>0</v>
      </c>
      <c r="AT1365" s="144">
        <v>0</v>
      </c>
      <c r="AU1365" s="144">
        <v>0</v>
      </c>
      <c r="AV1365" s="144">
        <v>0</v>
      </c>
      <c r="AW1365" s="144">
        <v>0</v>
      </c>
      <c r="AX1365" s="144">
        <v>0</v>
      </c>
      <c r="AY1365" s="144">
        <v>0</v>
      </c>
      <c r="AZ1365" s="144">
        <v>0</v>
      </c>
      <c r="BA1365" s="22">
        <f t="shared" si="63"/>
        <v>0</v>
      </c>
      <c r="BB1365" s="22">
        <f t="shared" si="64"/>
        <v>0</v>
      </c>
      <c r="BC1365" s="22">
        <f t="shared" si="65"/>
        <v>0</v>
      </c>
    </row>
    <row r="1366" spans="1:55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8">
        <v>44783</v>
      </c>
      <c r="AF1366" s="148">
        <v>45879</v>
      </c>
      <c r="AG1366" s="154">
        <v>500910</v>
      </c>
      <c r="AH1366" s="83">
        <v>0.77777777777777779</v>
      </c>
      <c r="AI1366" s="83">
        <v>3</v>
      </c>
      <c r="AJ1366" s="150">
        <v>4.2999999999999997E-2</v>
      </c>
      <c r="AK1366" s="79" t="s">
        <v>651</v>
      </c>
      <c r="AL1366" s="79" t="s">
        <v>652</v>
      </c>
      <c r="AM1366" s="144">
        <v>0</v>
      </c>
      <c r="AN1366" s="144">
        <v>0</v>
      </c>
      <c r="AO1366" s="144">
        <v>0</v>
      </c>
      <c r="AP1366" s="144">
        <v>250455</v>
      </c>
      <c r="AQ1366" s="144">
        <v>0</v>
      </c>
      <c r="AR1366" s="144">
        <v>0</v>
      </c>
      <c r="AS1366" s="144">
        <v>0</v>
      </c>
      <c r="AT1366" s="144">
        <v>0</v>
      </c>
      <c r="AU1366" s="144">
        <v>0</v>
      </c>
      <c r="AV1366" s="144">
        <v>250455</v>
      </c>
      <c r="AW1366" s="144">
        <v>0</v>
      </c>
      <c r="AX1366" s="144">
        <v>0</v>
      </c>
      <c r="AY1366" s="144">
        <v>0</v>
      </c>
      <c r="AZ1366" s="144">
        <v>0</v>
      </c>
      <c r="BA1366" s="22">
        <f t="shared" si="63"/>
        <v>0</v>
      </c>
      <c r="BB1366" s="22">
        <f t="shared" si="64"/>
        <v>500910</v>
      </c>
      <c r="BC1366" s="22">
        <f t="shared" si="65"/>
        <v>500910</v>
      </c>
    </row>
    <row r="1367" spans="1:55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8">
        <v>44783</v>
      </c>
      <c r="AF1367" s="148">
        <v>46244</v>
      </c>
      <c r="AG1367" s="154">
        <v>393972.5</v>
      </c>
      <c r="AH1367" s="83">
        <v>1.7777777777777777</v>
      </c>
      <c r="AI1367" s="83">
        <v>4</v>
      </c>
      <c r="AJ1367" s="150">
        <v>4.7100000000000003E-2</v>
      </c>
      <c r="AK1367" s="79" t="s">
        <v>651</v>
      </c>
      <c r="AL1367" s="79" t="s">
        <v>652</v>
      </c>
      <c r="AM1367" s="144">
        <v>0</v>
      </c>
      <c r="AN1367" s="144">
        <v>0</v>
      </c>
      <c r="AO1367" s="144">
        <v>0</v>
      </c>
      <c r="AP1367" s="144">
        <v>0</v>
      </c>
      <c r="AQ1367" s="144">
        <v>0</v>
      </c>
      <c r="AR1367" s="144">
        <v>0</v>
      </c>
      <c r="AS1367" s="144">
        <v>0</v>
      </c>
      <c r="AT1367" s="144">
        <v>0</v>
      </c>
      <c r="AU1367" s="144">
        <v>0</v>
      </c>
      <c r="AV1367" s="144">
        <v>0</v>
      </c>
      <c r="AW1367" s="144">
        <v>0</v>
      </c>
      <c r="AX1367" s="144">
        <v>0</v>
      </c>
      <c r="AY1367" s="144">
        <v>0</v>
      </c>
      <c r="AZ1367" s="144">
        <v>0</v>
      </c>
      <c r="BA1367" s="22">
        <f t="shared" si="63"/>
        <v>0</v>
      </c>
      <c r="BB1367" s="22">
        <f t="shared" si="64"/>
        <v>0</v>
      </c>
      <c r="BC1367" s="22">
        <f t="shared" si="65"/>
        <v>0</v>
      </c>
    </row>
    <row r="1368" spans="1:55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8">
        <v>44783</v>
      </c>
      <c r="AF1368" s="148">
        <v>46609</v>
      </c>
      <c r="AG1368" s="154">
        <v>855352.5</v>
      </c>
      <c r="AH1368" s="83">
        <v>2.7777777777777777</v>
      </c>
      <c r="AI1368" s="83">
        <v>5</v>
      </c>
      <c r="AJ1368" s="150">
        <v>5.0700000000000002E-2</v>
      </c>
      <c r="AK1368" s="79" t="s">
        <v>651</v>
      </c>
      <c r="AL1368" s="79" t="s">
        <v>652</v>
      </c>
      <c r="AM1368" s="144">
        <v>0</v>
      </c>
      <c r="AN1368" s="144">
        <v>0</v>
      </c>
      <c r="AO1368" s="144">
        <v>0</v>
      </c>
      <c r="AP1368" s="144">
        <v>0</v>
      </c>
      <c r="AQ1368" s="144">
        <v>0</v>
      </c>
      <c r="AR1368" s="144">
        <v>0</v>
      </c>
      <c r="AS1368" s="144">
        <v>0</v>
      </c>
      <c r="AT1368" s="144">
        <v>0</v>
      </c>
      <c r="AU1368" s="144">
        <v>0</v>
      </c>
      <c r="AV1368" s="144">
        <v>0</v>
      </c>
      <c r="AW1368" s="144">
        <v>0</v>
      </c>
      <c r="AX1368" s="144">
        <v>0</v>
      </c>
      <c r="AY1368" s="144">
        <v>0</v>
      </c>
      <c r="AZ1368" s="144">
        <v>0</v>
      </c>
      <c r="BA1368" s="22">
        <f t="shared" si="63"/>
        <v>0</v>
      </c>
      <c r="BB1368" s="22">
        <f t="shared" si="64"/>
        <v>0</v>
      </c>
      <c r="BC1368" s="22">
        <f t="shared" si="65"/>
        <v>0</v>
      </c>
    </row>
    <row r="1369" spans="1:55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8">
        <v>44783</v>
      </c>
      <c r="AF1369" s="148">
        <v>46975</v>
      </c>
      <c r="AG1369" s="154">
        <v>888097.5</v>
      </c>
      <c r="AH1369" s="83">
        <v>3.7777777777777777</v>
      </c>
      <c r="AI1369" s="83">
        <v>6</v>
      </c>
      <c r="AJ1369" s="150">
        <v>5.3600000000000002E-2</v>
      </c>
      <c r="AK1369" s="79" t="s">
        <v>651</v>
      </c>
      <c r="AL1369" s="79" t="s">
        <v>652</v>
      </c>
      <c r="AM1369" s="144">
        <v>0</v>
      </c>
      <c r="AN1369" s="144">
        <v>0</v>
      </c>
      <c r="AO1369" s="144">
        <v>0</v>
      </c>
      <c r="AP1369" s="144">
        <v>0</v>
      </c>
      <c r="AQ1369" s="144">
        <v>0</v>
      </c>
      <c r="AR1369" s="144">
        <v>0</v>
      </c>
      <c r="AS1369" s="144">
        <v>0</v>
      </c>
      <c r="AT1369" s="144">
        <v>0</v>
      </c>
      <c r="AU1369" s="144">
        <v>0</v>
      </c>
      <c r="AV1369" s="144">
        <v>0</v>
      </c>
      <c r="AW1369" s="144">
        <v>0</v>
      </c>
      <c r="AX1369" s="144">
        <v>0</v>
      </c>
      <c r="AY1369" s="144">
        <v>0</v>
      </c>
      <c r="AZ1369" s="144">
        <v>0</v>
      </c>
      <c r="BA1369" s="22">
        <f t="shared" si="63"/>
        <v>0</v>
      </c>
      <c r="BB1369" s="22">
        <f t="shared" si="64"/>
        <v>0</v>
      </c>
      <c r="BC1369" s="22">
        <f t="shared" si="65"/>
        <v>0</v>
      </c>
    </row>
    <row r="1370" spans="1:55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8">
        <v>44783</v>
      </c>
      <c r="AF1370" s="148">
        <v>47340</v>
      </c>
      <c r="AG1370" s="154">
        <v>567727.5</v>
      </c>
      <c r="AH1370" s="83">
        <v>4.7777777777777777</v>
      </c>
      <c r="AI1370" s="83">
        <v>7</v>
      </c>
      <c r="AJ1370" s="150">
        <v>5.6399999999999999E-2</v>
      </c>
      <c r="AK1370" s="79" t="s">
        <v>651</v>
      </c>
      <c r="AL1370" s="79" t="s">
        <v>652</v>
      </c>
      <c r="AM1370" s="144">
        <v>0</v>
      </c>
      <c r="AN1370" s="144">
        <v>0</v>
      </c>
      <c r="AO1370" s="144">
        <v>0</v>
      </c>
      <c r="AP1370" s="144">
        <v>0</v>
      </c>
      <c r="AQ1370" s="144">
        <v>0</v>
      </c>
      <c r="AR1370" s="144">
        <v>0</v>
      </c>
      <c r="AS1370" s="144">
        <v>0</v>
      </c>
      <c r="AT1370" s="144">
        <v>0</v>
      </c>
      <c r="AU1370" s="144">
        <v>0</v>
      </c>
      <c r="AV1370" s="144">
        <v>0</v>
      </c>
      <c r="AW1370" s="144">
        <v>0</v>
      </c>
      <c r="AX1370" s="144">
        <v>0</v>
      </c>
      <c r="AY1370" s="144">
        <v>0</v>
      </c>
      <c r="AZ1370" s="144">
        <v>0</v>
      </c>
      <c r="BA1370" s="22">
        <f t="shared" si="63"/>
        <v>0</v>
      </c>
      <c r="BB1370" s="22">
        <f t="shared" si="64"/>
        <v>0</v>
      </c>
      <c r="BC1370" s="22">
        <f t="shared" si="65"/>
        <v>0</v>
      </c>
    </row>
    <row r="1371" spans="1:55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8">
        <v>44783</v>
      </c>
      <c r="AF1371" s="148">
        <v>47705</v>
      </c>
      <c r="AG1371" s="154">
        <v>106200</v>
      </c>
      <c r="AH1371" s="83">
        <v>5.7777777777777777</v>
      </c>
      <c r="AI1371" s="83">
        <v>8</v>
      </c>
      <c r="AJ1371" s="150">
        <v>5.9299999999999999E-2</v>
      </c>
      <c r="AK1371" s="79" t="s">
        <v>651</v>
      </c>
      <c r="AL1371" s="79" t="s">
        <v>652</v>
      </c>
      <c r="AM1371" s="144">
        <v>0</v>
      </c>
      <c r="AN1371" s="144">
        <v>0</v>
      </c>
      <c r="AO1371" s="144">
        <v>0</v>
      </c>
      <c r="AP1371" s="144">
        <v>0</v>
      </c>
      <c r="AQ1371" s="144">
        <v>0</v>
      </c>
      <c r="AR1371" s="144">
        <v>0</v>
      </c>
      <c r="AS1371" s="144">
        <v>0</v>
      </c>
      <c r="AT1371" s="144">
        <v>0</v>
      </c>
      <c r="AU1371" s="144">
        <v>0</v>
      </c>
      <c r="AV1371" s="144">
        <v>0</v>
      </c>
      <c r="AW1371" s="144">
        <v>0</v>
      </c>
      <c r="AX1371" s="144">
        <v>0</v>
      </c>
      <c r="AY1371" s="144">
        <v>0</v>
      </c>
      <c r="AZ1371" s="144">
        <v>0</v>
      </c>
      <c r="BA1371" s="22">
        <f t="shared" si="63"/>
        <v>0</v>
      </c>
      <c r="BB1371" s="22">
        <f t="shared" si="64"/>
        <v>0</v>
      </c>
      <c r="BC1371" s="22">
        <f t="shared" si="65"/>
        <v>0</v>
      </c>
    </row>
    <row r="1372" spans="1:55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8">
        <v>44777</v>
      </c>
      <c r="AF1372" s="148">
        <v>45873</v>
      </c>
      <c r="AG1372" s="154">
        <v>2246860.98</v>
      </c>
      <c r="AH1372" s="83">
        <v>0.76111111111111107</v>
      </c>
      <c r="AI1372" s="83">
        <v>3</v>
      </c>
      <c r="AJ1372" s="150">
        <v>6.1652999999999999E-2</v>
      </c>
      <c r="AK1372" s="79" t="s">
        <v>651</v>
      </c>
      <c r="AL1372" s="79" t="s">
        <v>652</v>
      </c>
      <c r="AM1372" s="144">
        <v>0</v>
      </c>
      <c r="AN1372" s="144">
        <v>0</v>
      </c>
      <c r="AO1372" s="144">
        <v>0</v>
      </c>
      <c r="AP1372" s="144">
        <v>0</v>
      </c>
      <c r="AQ1372" s="144">
        <v>0</v>
      </c>
      <c r="AR1372" s="144">
        <v>0</v>
      </c>
      <c r="AS1372" s="144">
        <v>2246860.98</v>
      </c>
      <c r="AT1372" s="144">
        <v>0</v>
      </c>
      <c r="AU1372" s="144">
        <v>0</v>
      </c>
      <c r="AV1372" s="144">
        <v>0</v>
      </c>
      <c r="AW1372" s="144">
        <v>0</v>
      </c>
      <c r="AX1372" s="144">
        <v>0</v>
      </c>
      <c r="AY1372" s="144">
        <v>0</v>
      </c>
      <c r="AZ1372" s="144">
        <v>0</v>
      </c>
      <c r="BA1372" s="22">
        <f t="shared" si="63"/>
        <v>0</v>
      </c>
      <c r="BB1372" s="22">
        <f t="shared" si="64"/>
        <v>2246860.98</v>
      </c>
      <c r="BC1372" s="22">
        <f t="shared" si="65"/>
        <v>2246860.98</v>
      </c>
    </row>
    <row r="1373" spans="1:55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8">
        <v>44790</v>
      </c>
      <c r="AF1373" s="148">
        <v>48443</v>
      </c>
      <c r="AG1373" s="154">
        <v>1860975.88</v>
      </c>
      <c r="AH1373" s="83">
        <v>7.7972222222222225</v>
      </c>
      <c r="AI1373" s="83">
        <v>10</v>
      </c>
      <c r="AJ1373" s="150">
        <v>7.8262999999999999E-2</v>
      </c>
      <c r="AK1373" s="79" t="s">
        <v>651</v>
      </c>
      <c r="AL1373" s="79" t="s">
        <v>652</v>
      </c>
      <c r="AM1373" s="144">
        <v>0</v>
      </c>
      <c r="AN1373" s="144">
        <v>0</v>
      </c>
      <c r="AO1373" s="144">
        <v>0</v>
      </c>
      <c r="AP1373" s="144">
        <v>0</v>
      </c>
      <c r="AQ1373" s="144">
        <v>0</v>
      </c>
      <c r="AR1373" s="144">
        <v>0</v>
      </c>
      <c r="AS1373" s="144">
        <v>0</v>
      </c>
      <c r="AT1373" s="144">
        <v>0</v>
      </c>
      <c r="AU1373" s="144">
        <v>0</v>
      </c>
      <c r="AV1373" s="144">
        <v>0</v>
      </c>
      <c r="AW1373" s="144">
        <v>0</v>
      </c>
      <c r="AX1373" s="144">
        <v>0</v>
      </c>
      <c r="AY1373" s="144">
        <v>0</v>
      </c>
      <c r="AZ1373" s="144">
        <v>0</v>
      </c>
      <c r="BA1373" s="22">
        <f t="shared" si="63"/>
        <v>0</v>
      </c>
      <c r="BB1373" s="22">
        <f t="shared" si="64"/>
        <v>0</v>
      </c>
      <c r="BC1373" s="22">
        <f t="shared" si="65"/>
        <v>0</v>
      </c>
    </row>
    <row r="1374" spans="1:55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8">
        <v>44777</v>
      </c>
      <c r="AF1374" s="148">
        <v>45873</v>
      </c>
      <c r="AG1374" s="154">
        <v>7541868.6699999999</v>
      </c>
      <c r="AH1374" s="83">
        <v>0.76111111111111107</v>
      </c>
      <c r="AI1374" s="83">
        <v>3</v>
      </c>
      <c r="AJ1374" s="150">
        <v>6.1652999999999999E-2</v>
      </c>
      <c r="AK1374" s="79" t="s">
        <v>651</v>
      </c>
      <c r="AL1374" s="79" t="s">
        <v>652</v>
      </c>
      <c r="AM1374" s="144">
        <v>0</v>
      </c>
      <c r="AN1374" s="144">
        <v>0</v>
      </c>
      <c r="AO1374" s="144">
        <v>0</v>
      </c>
      <c r="AP1374" s="144">
        <v>0</v>
      </c>
      <c r="AQ1374" s="144">
        <v>0</v>
      </c>
      <c r="AR1374" s="144">
        <v>0</v>
      </c>
      <c r="AS1374" s="144">
        <v>7541868.6699999999</v>
      </c>
      <c r="AT1374" s="144">
        <v>0</v>
      </c>
      <c r="AU1374" s="144">
        <v>0</v>
      </c>
      <c r="AV1374" s="144">
        <v>0</v>
      </c>
      <c r="AW1374" s="144">
        <v>0</v>
      </c>
      <c r="AX1374" s="144">
        <v>0</v>
      </c>
      <c r="AY1374" s="144">
        <v>0</v>
      </c>
      <c r="AZ1374" s="144">
        <v>0</v>
      </c>
      <c r="BA1374" s="22">
        <f t="shared" si="63"/>
        <v>0</v>
      </c>
      <c r="BB1374" s="22">
        <f t="shared" si="64"/>
        <v>7541868.6699999999</v>
      </c>
      <c r="BC1374" s="22">
        <f t="shared" si="65"/>
        <v>7541868.6699999999</v>
      </c>
    </row>
    <row r="1375" spans="1:55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8">
        <v>44777</v>
      </c>
      <c r="AF1375" s="148">
        <v>46603</v>
      </c>
      <c r="AG1375" s="154">
        <v>36269941.420000002</v>
      </c>
      <c r="AH1375" s="83">
        <v>2.7611111111111111</v>
      </c>
      <c r="AI1375" s="83">
        <v>5</v>
      </c>
      <c r="AJ1375" s="150">
        <v>7.1294999999999997E-2</v>
      </c>
      <c r="AK1375" s="79" t="s">
        <v>651</v>
      </c>
      <c r="AL1375" s="79" t="s">
        <v>652</v>
      </c>
      <c r="AM1375" s="144">
        <v>0</v>
      </c>
      <c r="AN1375" s="144">
        <v>0</v>
      </c>
      <c r="AO1375" s="144">
        <v>0</v>
      </c>
      <c r="AP1375" s="144">
        <v>0</v>
      </c>
      <c r="AQ1375" s="144">
        <v>0</v>
      </c>
      <c r="AR1375" s="144">
        <v>0</v>
      </c>
      <c r="AS1375" s="144">
        <v>0</v>
      </c>
      <c r="AT1375" s="144">
        <v>0</v>
      </c>
      <c r="AU1375" s="144">
        <v>0</v>
      </c>
      <c r="AV1375" s="144">
        <v>0</v>
      </c>
      <c r="AW1375" s="144">
        <v>0</v>
      </c>
      <c r="AX1375" s="144">
        <v>0</v>
      </c>
      <c r="AY1375" s="144">
        <v>0</v>
      </c>
      <c r="AZ1375" s="144">
        <v>0</v>
      </c>
      <c r="BA1375" s="22">
        <f t="shared" si="63"/>
        <v>0</v>
      </c>
      <c r="BB1375" s="22">
        <f t="shared" si="64"/>
        <v>0</v>
      </c>
      <c r="BC1375" s="22">
        <f t="shared" si="65"/>
        <v>0</v>
      </c>
    </row>
    <row r="1376" spans="1:55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8">
        <v>44777</v>
      </c>
      <c r="AF1376" s="148">
        <v>46603</v>
      </c>
      <c r="AG1376" s="154">
        <v>200000000</v>
      </c>
      <c r="AH1376" s="83">
        <v>2.7611111111111111</v>
      </c>
      <c r="AI1376" s="83">
        <v>5</v>
      </c>
      <c r="AJ1376" s="150">
        <v>7.1294999999999997E-2</v>
      </c>
      <c r="AK1376" s="79" t="s">
        <v>651</v>
      </c>
      <c r="AL1376" s="79" t="s">
        <v>652</v>
      </c>
      <c r="AM1376" s="144">
        <v>0</v>
      </c>
      <c r="AN1376" s="144">
        <v>0</v>
      </c>
      <c r="AO1376" s="144">
        <v>0</v>
      </c>
      <c r="AP1376" s="144">
        <v>0</v>
      </c>
      <c r="AQ1376" s="144">
        <v>0</v>
      </c>
      <c r="AR1376" s="144">
        <v>0</v>
      </c>
      <c r="AS1376" s="144">
        <v>0</v>
      </c>
      <c r="AT1376" s="144">
        <v>0</v>
      </c>
      <c r="AU1376" s="144">
        <v>0</v>
      </c>
      <c r="AV1376" s="144">
        <v>0</v>
      </c>
      <c r="AW1376" s="144">
        <v>0</v>
      </c>
      <c r="AX1376" s="144">
        <v>0</v>
      </c>
      <c r="AY1376" s="144">
        <v>0</v>
      </c>
      <c r="AZ1376" s="144">
        <v>0</v>
      </c>
      <c r="BA1376" s="22">
        <f t="shared" si="63"/>
        <v>0</v>
      </c>
      <c r="BB1376" s="22">
        <f t="shared" si="64"/>
        <v>0</v>
      </c>
      <c r="BC1376" s="22">
        <f t="shared" si="65"/>
        <v>0</v>
      </c>
    </row>
    <row r="1377" spans="1:55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8">
        <v>44685</v>
      </c>
      <c r="AF1377" s="148">
        <v>45781</v>
      </c>
      <c r="AG1377" s="154">
        <v>881877.52</v>
      </c>
      <c r="AH1377" s="83">
        <v>0.51111111111111107</v>
      </c>
      <c r="AI1377" s="83">
        <v>3</v>
      </c>
      <c r="AJ1377" s="150">
        <v>6.1652999999999999E-2</v>
      </c>
      <c r="AK1377" s="79" t="s">
        <v>651</v>
      </c>
      <c r="AL1377" s="79" t="s">
        <v>652</v>
      </c>
      <c r="AM1377" s="144">
        <v>0</v>
      </c>
      <c r="AN1377" s="144">
        <v>0</v>
      </c>
      <c r="AO1377" s="144">
        <v>0</v>
      </c>
      <c r="AP1377" s="144">
        <v>0</v>
      </c>
      <c r="AQ1377" s="144">
        <v>0</v>
      </c>
      <c r="AR1377" s="144">
        <v>0</v>
      </c>
      <c r="AS1377" s="144">
        <v>881877.52</v>
      </c>
      <c r="AT1377" s="144">
        <v>0</v>
      </c>
      <c r="AU1377" s="144">
        <v>0</v>
      </c>
      <c r="AV1377" s="144">
        <v>0</v>
      </c>
      <c r="AW1377" s="144">
        <v>0</v>
      </c>
      <c r="AX1377" s="144">
        <v>0</v>
      </c>
      <c r="AY1377" s="144">
        <v>0</v>
      </c>
      <c r="AZ1377" s="144">
        <v>0</v>
      </c>
      <c r="BA1377" s="22">
        <f t="shared" si="63"/>
        <v>0</v>
      </c>
      <c r="BB1377" s="22">
        <f t="shared" si="64"/>
        <v>881877.52</v>
      </c>
      <c r="BC1377" s="22">
        <f t="shared" si="65"/>
        <v>881877.52</v>
      </c>
    </row>
    <row r="1378" spans="1:55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8">
        <v>44685</v>
      </c>
      <c r="AF1378" s="148">
        <v>46511</v>
      </c>
      <c r="AG1378" s="154">
        <v>2051279.19</v>
      </c>
      <c r="AH1378" s="83">
        <v>2.5111111111111111</v>
      </c>
      <c r="AI1378" s="83">
        <v>5</v>
      </c>
      <c r="AJ1378" s="150">
        <v>7.1294999999999997E-2</v>
      </c>
      <c r="AK1378" s="79" t="s">
        <v>651</v>
      </c>
      <c r="AL1378" s="79" t="s">
        <v>652</v>
      </c>
      <c r="AM1378" s="144">
        <v>0</v>
      </c>
      <c r="AN1378" s="144">
        <v>0</v>
      </c>
      <c r="AO1378" s="144">
        <v>0</v>
      </c>
      <c r="AP1378" s="144">
        <v>0</v>
      </c>
      <c r="AQ1378" s="144">
        <v>0</v>
      </c>
      <c r="AR1378" s="144">
        <v>0</v>
      </c>
      <c r="AS1378" s="144">
        <v>0</v>
      </c>
      <c r="AT1378" s="144">
        <v>0</v>
      </c>
      <c r="AU1378" s="144">
        <v>0</v>
      </c>
      <c r="AV1378" s="144">
        <v>0</v>
      </c>
      <c r="AW1378" s="144">
        <v>0</v>
      </c>
      <c r="AX1378" s="144">
        <v>0</v>
      </c>
      <c r="AY1378" s="144">
        <v>0</v>
      </c>
      <c r="AZ1378" s="144">
        <v>0</v>
      </c>
      <c r="BA1378" s="22">
        <f t="shared" si="63"/>
        <v>0</v>
      </c>
      <c r="BB1378" s="22">
        <f t="shared" si="64"/>
        <v>0</v>
      </c>
      <c r="BC1378" s="22">
        <f t="shared" si="65"/>
        <v>0</v>
      </c>
    </row>
    <row r="1379" spans="1:55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8">
        <v>44685</v>
      </c>
      <c r="AF1379" s="148">
        <v>46511</v>
      </c>
      <c r="AG1379" s="154">
        <v>2837111.24</v>
      </c>
      <c r="AH1379" s="83">
        <v>2.5111111111111111</v>
      </c>
      <c r="AI1379" s="83">
        <v>5</v>
      </c>
      <c r="AJ1379" s="150">
        <v>7.1294999999999997E-2</v>
      </c>
      <c r="AK1379" s="79" t="s">
        <v>651</v>
      </c>
      <c r="AL1379" s="79" t="s">
        <v>652</v>
      </c>
      <c r="AM1379" s="144">
        <v>0</v>
      </c>
      <c r="AN1379" s="144">
        <v>0</v>
      </c>
      <c r="AO1379" s="144">
        <v>0</v>
      </c>
      <c r="AP1379" s="144">
        <v>0</v>
      </c>
      <c r="AQ1379" s="144">
        <v>0</v>
      </c>
      <c r="AR1379" s="144">
        <v>0</v>
      </c>
      <c r="AS1379" s="144">
        <v>0</v>
      </c>
      <c r="AT1379" s="144">
        <v>0</v>
      </c>
      <c r="AU1379" s="144">
        <v>0</v>
      </c>
      <c r="AV1379" s="144">
        <v>0</v>
      </c>
      <c r="AW1379" s="144">
        <v>0</v>
      </c>
      <c r="AX1379" s="144">
        <v>0</v>
      </c>
      <c r="AY1379" s="144">
        <v>0</v>
      </c>
      <c r="AZ1379" s="144">
        <v>0</v>
      </c>
      <c r="BA1379" s="22">
        <f t="shared" si="63"/>
        <v>0</v>
      </c>
      <c r="BB1379" s="22">
        <f t="shared" si="64"/>
        <v>0</v>
      </c>
      <c r="BC1379" s="22">
        <f t="shared" si="65"/>
        <v>0</v>
      </c>
    </row>
    <row r="1380" spans="1:55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8">
        <v>44698</v>
      </c>
      <c r="AF1380" s="148">
        <v>48351</v>
      </c>
      <c r="AG1380" s="154">
        <v>600000000</v>
      </c>
      <c r="AH1380" s="83">
        <v>7.5472222222222225</v>
      </c>
      <c r="AI1380" s="83">
        <v>10</v>
      </c>
      <c r="AJ1380" s="150">
        <v>7.8262999999999999E-2</v>
      </c>
      <c r="AK1380" s="79" t="s">
        <v>651</v>
      </c>
      <c r="AL1380" s="79" t="s">
        <v>652</v>
      </c>
      <c r="AM1380" s="144">
        <v>0</v>
      </c>
      <c r="AN1380" s="144">
        <v>0</v>
      </c>
      <c r="AO1380" s="144">
        <v>0</v>
      </c>
      <c r="AP1380" s="144">
        <v>0</v>
      </c>
      <c r="AQ1380" s="144">
        <v>0</v>
      </c>
      <c r="AR1380" s="144">
        <v>0</v>
      </c>
      <c r="AS1380" s="144">
        <v>0</v>
      </c>
      <c r="AT1380" s="144">
        <v>0</v>
      </c>
      <c r="AU1380" s="144">
        <v>0</v>
      </c>
      <c r="AV1380" s="144">
        <v>0</v>
      </c>
      <c r="AW1380" s="144">
        <v>0</v>
      </c>
      <c r="AX1380" s="144">
        <v>0</v>
      </c>
      <c r="AY1380" s="144">
        <v>0</v>
      </c>
      <c r="AZ1380" s="144">
        <v>0</v>
      </c>
      <c r="BA1380" s="22">
        <f t="shared" si="63"/>
        <v>0</v>
      </c>
      <c r="BB1380" s="22">
        <f t="shared" si="64"/>
        <v>0</v>
      </c>
      <c r="BC1380" s="22">
        <f t="shared" si="65"/>
        <v>0</v>
      </c>
    </row>
    <row r="1381" spans="1:55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0</v>
      </c>
      <c r="X1381" s="77">
        <v>0</v>
      </c>
      <c r="Y1381" s="77">
        <v>0</v>
      </c>
      <c r="Z1381" s="77">
        <v>0</v>
      </c>
      <c r="AA1381" s="77">
        <v>0</v>
      </c>
      <c r="AB1381" s="77">
        <v>0</v>
      </c>
      <c r="AC1381" s="77">
        <v>0</v>
      </c>
      <c r="AD1381" s="77">
        <v>0</v>
      </c>
      <c r="AE1381" s="148">
        <v>44832</v>
      </c>
      <c r="AF1381" s="148">
        <v>45563</v>
      </c>
      <c r="AG1381" s="154">
        <v>89827.5</v>
      </c>
      <c r="AH1381" s="83">
        <v>0</v>
      </c>
      <c r="AI1381" s="83">
        <v>0</v>
      </c>
      <c r="AJ1381" s="150">
        <v>3.8199999999999998E-2</v>
      </c>
      <c r="AK1381" s="79" t="s">
        <v>651</v>
      </c>
      <c r="AL1381" s="79" t="s">
        <v>652</v>
      </c>
      <c r="AM1381" s="144">
        <v>0</v>
      </c>
      <c r="AN1381" s="144">
        <v>0</v>
      </c>
      <c r="AO1381" s="144">
        <v>0</v>
      </c>
      <c r="AP1381" s="144">
        <v>0</v>
      </c>
      <c r="AQ1381" s="144">
        <v>0</v>
      </c>
      <c r="AR1381" s="144">
        <v>0</v>
      </c>
      <c r="AS1381" s="144">
        <v>0</v>
      </c>
      <c r="AT1381" s="144">
        <v>0</v>
      </c>
      <c r="AU1381" s="144">
        <v>0</v>
      </c>
      <c r="AV1381" s="144">
        <v>0</v>
      </c>
      <c r="AW1381" s="144">
        <v>0</v>
      </c>
      <c r="AX1381" s="144">
        <v>0</v>
      </c>
      <c r="AY1381" s="144">
        <v>0</v>
      </c>
      <c r="AZ1381" s="144">
        <v>0</v>
      </c>
      <c r="BA1381" s="22">
        <f t="shared" si="63"/>
        <v>0</v>
      </c>
      <c r="BB1381" s="22">
        <f t="shared" si="64"/>
        <v>0</v>
      </c>
      <c r="BC1381" s="22">
        <f t="shared" si="65"/>
        <v>0</v>
      </c>
    </row>
    <row r="1382" spans="1:55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8">
        <v>44832</v>
      </c>
      <c r="AF1382" s="148">
        <v>45928</v>
      </c>
      <c r="AG1382" s="154">
        <v>475097.5</v>
      </c>
      <c r="AH1382" s="83">
        <v>0.91111111111111109</v>
      </c>
      <c r="AI1382" s="83">
        <v>3</v>
      </c>
      <c r="AJ1382" s="150">
        <v>4.2999999999999997E-2</v>
      </c>
      <c r="AK1382" s="79" t="s">
        <v>651</v>
      </c>
      <c r="AL1382" s="79" t="s">
        <v>652</v>
      </c>
      <c r="AM1382" s="144">
        <v>0</v>
      </c>
      <c r="AN1382" s="144">
        <v>0</v>
      </c>
      <c r="AO1382" s="144">
        <v>0</v>
      </c>
      <c r="AP1382" s="144">
        <v>0</v>
      </c>
      <c r="AQ1382" s="144">
        <v>237548.75</v>
      </c>
      <c r="AR1382" s="144">
        <v>0</v>
      </c>
      <c r="AS1382" s="144">
        <v>0</v>
      </c>
      <c r="AT1382" s="144">
        <v>0</v>
      </c>
      <c r="AU1382" s="144">
        <v>0</v>
      </c>
      <c r="AV1382" s="144">
        <v>0</v>
      </c>
      <c r="AW1382" s="144">
        <v>237548.75</v>
      </c>
      <c r="AX1382" s="144">
        <v>0</v>
      </c>
      <c r="AY1382" s="144">
        <v>0</v>
      </c>
      <c r="AZ1382" s="144">
        <v>0</v>
      </c>
      <c r="BA1382" s="22">
        <f t="shared" si="63"/>
        <v>0</v>
      </c>
      <c r="BB1382" s="22">
        <f t="shared" si="64"/>
        <v>475097.5</v>
      </c>
      <c r="BC1382" s="22">
        <f t="shared" si="65"/>
        <v>475097.5</v>
      </c>
    </row>
    <row r="1383" spans="1:55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8">
        <v>44832</v>
      </c>
      <c r="AF1383" s="148">
        <v>46293</v>
      </c>
      <c r="AG1383" s="154">
        <v>577610</v>
      </c>
      <c r="AH1383" s="83">
        <v>1.9111111111111112</v>
      </c>
      <c r="AI1383" s="83">
        <v>4</v>
      </c>
      <c r="AJ1383" s="150">
        <v>4.7100000000000003E-2</v>
      </c>
      <c r="AK1383" s="79" t="s">
        <v>651</v>
      </c>
      <c r="AL1383" s="79" t="s">
        <v>652</v>
      </c>
      <c r="AM1383" s="144">
        <v>0</v>
      </c>
      <c r="AN1383" s="144">
        <v>0</v>
      </c>
      <c r="AO1383" s="144">
        <v>0</v>
      </c>
      <c r="AP1383" s="144">
        <v>0</v>
      </c>
      <c r="AQ1383" s="144">
        <v>0</v>
      </c>
      <c r="AR1383" s="144">
        <v>0</v>
      </c>
      <c r="AS1383" s="144">
        <v>0</v>
      </c>
      <c r="AT1383" s="144">
        <v>0</v>
      </c>
      <c r="AU1383" s="144">
        <v>0</v>
      </c>
      <c r="AV1383" s="144">
        <v>0</v>
      </c>
      <c r="AW1383" s="144">
        <v>0</v>
      </c>
      <c r="AX1383" s="144">
        <v>0</v>
      </c>
      <c r="AY1383" s="144">
        <v>0</v>
      </c>
      <c r="AZ1383" s="144">
        <v>0</v>
      </c>
      <c r="BA1383" s="22">
        <f t="shared" si="63"/>
        <v>0</v>
      </c>
      <c r="BB1383" s="22">
        <f t="shared" si="64"/>
        <v>0</v>
      </c>
      <c r="BC1383" s="22">
        <f t="shared" si="65"/>
        <v>0</v>
      </c>
    </row>
    <row r="1384" spans="1:55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8">
        <v>44832</v>
      </c>
      <c r="AF1384" s="148">
        <v>46658</v>
      </c>
      <c r="AG1384" s="154">
        <v>1262747.5</v>
      </c>
      <c r="AH1384" s="83">
        <v>2.911111111111111</v>
      </c>
      <c r="AI1384" s="83">
        <v>5</v>
      </c>
      <c r="AJ1384" s="150">
        <v>5.0700000000000002E-2</v>
      </c>
      <c r="AK1384" s="79" t="s">
        <v>651</v>
      </c>
      <c r="AL1384" s="79" t="s">
        <v>652</v>
      </c>
      <c r="AM1384" s="144">
        <v>0</v>
      </c>
      <c r="AN1384" s="144">
        <v>0</v>
      </c>
      <c r="AO1384" s="144">
        <v>0</v>
      </c>
      <c r="AP1384" s="144">
        <v>0</v>
      </c>
      <c r="AQ1384" s="144">
        <v>0</v>
      </c>
      <c r="AR1384" s="144">
        <v>0</v>
      </c>
      <c r="AS1384" s="144">
        <v>0</v>
      </c>
      <c r="AT1384" s="144">
        <v>0</v>
      </c>
      <c r="AU1384" s="144">
        <v>0</v>
      </c>
      <c r="AV1384" s="144">
        <v>0</v>
      </c>
      <c r="AW1384" s="144">
        <v>0</v>
      </c>
      <c r="AX1384" s="144">
        <v>0</v>
      </c>
      <c r="AY1384" s="144">
        <v>0</v>
      </c>
      <c r="AZ1384" s="144">
        <v>0</v>
      </c>
      <c r="BA1384" s="22">
        <f t="shared" si="63"/>
        <v>0</v>
      </c>
      <c r="BB1384" s="22">
        <f t="shared" si="64"/>
        <v>0</v>
      </c>
      <c r="BC1384" s="22">
        <f t="shared" si="65"/>
        <v>0</v>
      </c>
    </row>
    <row r="1385" spans="1:55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8">
        <v>44832</v>
      </c>
      <c r="AF1385" s="148">
        <v>47024</v>
      </c>
      <c r="AG1385" s="154">
        <v>5672997.5</v>
      </c>
      <c r="AH1385" s="83">
        <v>3.911111111111111</v>
      </c>
      <c r="AI1385" s="83">
        <v>6</v>
      </c>
      <c r="AJ1385" s="150">
        <v>5.3600000000000002E-2</v>
      </c>
      <c r="AK1385" s="79" t="s">
        <v>651</v>
      </c>
      <c r="AL1385" s="79" t="s">
        <v>652</v>
      </c>
      <c r="AM1385" s="144">
        <v>0</v>
      </c>
      <c r="AN1385" s="144">
        <v>0</v>
      </c>
      <c r="AO1385" s="144">
        <v>0</v>
      </c>
      <c r="AP1385" s="144">
        <v>0</v>
      </c>
      <c r="AQ1385" s="144">
        <v>0</v>
      </c>
      <c r="AR1385" s="144">
        <v>0</v>
      </c>
      <c r="AS1385" s="144">
        <v>0</v>
      </c>
      <c r="AT1385" s="144">
        <v>0</v>
      </c>
      <c r="AU1385" s="144">
        <v>0</v>
      </c>
      <c r="AV1385" s="144">
        <v>0</v>
      </c>
      <c r="AW1385" s="144">
        <v>0</v>
      </c>
      <c r="AX1385" s="144">
        <v>0</v>
      </c>
      <c r="AY1385" s="144">
        <v>0</v>
      </c>
      <c r="AZ1385" s="144">
        <v>0</v>
      </c>
      <c r="BA1385" s="22">
        <f t="shared" si="63"/>
        <v>0</v>
      </c>
      <c r="BB1385" s="22">
        <f t="shared" si="64"/>
        <v>0</v>
      </c>
      <c r="BC1385" s="22">
        <f t="shared" si="65"/>
        <v>0</v>
      </c>
    </row>
    <row r="1386" spans="1:55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8">
        <v>44832</v>
      </c>
      <c r="AF1386" s="148">
        <v>47389</v>
      </c>
      <c r="AG1386" s="154">
        <v>11094065</v>
      </c>
      <c r="AH1386" s="83">
        <v>4.9111111111111114</v>
      </c>
      <c r="AI1386" s="83">
        <v>7</v>
      </c>
      <c r="AJ1386" s="150">
        <v>5.6399999999999999E-2</v>
      </c>
      <c r="AK1386" s="79" t="s">
        <v>651</v>
      </c>
      <c r="AL1386" s="79" t="s">
        <v>652</v>
      </c>
      <c r="AM1386" s="144">
        <v>0</v>
      </c>
      <c r="AN1386" s="144">
        <v>0</v>
      </c>
      <c r="AO1386" s="144">
        <v>0</v>
      </c>
      <c r="AP1386" s="144">
        <v>0</v>
      </c>
      <c r="AQ1386" s="144">
        <v>0</v>
      </c>
      <c r="AR1386" s="144">
        <v>0</v>
      </c>
      <c r="AS1386" s="144">
        <v>0</v>
      </c>
      <c r="AT1386" s="144">
        <v>0</v>
      </c>
      <c r="AU1386" s="144">
        <v>0</v>
      </c>
      <c r="AV1386" s="144">
        <v>0</v>
      </c>
      <c r="AW1386" s="144">
        <v>0</v>
      </c>
      <c r="AX1386" s="144">
        <v>0</v>
      </c>
      <c r="AY1386" s="144">
        <v>0</v>
      </c>
      <c r="AZ1386" s="144">
        <v>0</v>
      </c>
      <c r="BA1386" s="22">
        <f t="shared" si="63"/>
        <v>0</v>
      </c>
      <c r="BB1386" s="22">
        <f t="shared" si="64"/>
        <v>0</v>
      </c>
      <c r="BC1386" s="22">
        <f t="shared" si="65"/>
        <v>0</v>
      </c>
    </row>
    <row r="1387" spans="1:55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8">
        <v>44832</v>
      </c>
      <c r="AF1387" s="148">
        <v>47754</v>
      </c>
      <c r="AG1387" s="154">
        <v>2068982.5</v>
      </c>
      <c r="AH1387" s="83">
        <v>5.9111111111111114</v>
      </c>
      <c r="AI1387" s="83">
        <v>8</v>
      </c>
      <c r="AJ1387" s="150">
        <v>5.9299999999999999E-2</v>
      </c>
      <c r="AK1387" s="79" t="s">
        <v>651</v>
      </c>
      <c r="AL1387" s="79" t="s">
        <v>652</v>
      </c>
      <c r="AM1387" s="144">
        <v>0</v>
      </c>
      <c r="AN1387" s="144">
        <v>0</v>
      </c>
      <c r="AO1387" s="144">
        <v>0</v>
      </c>
      <c r="AP1387" s="144">
        <v>0</v>
      </c>
      <c r="AQ1387" s="144">
        <v>0</v>
      </c>
      <c r="AR1387" s="144">
        <v>0</v>
      </c>
      <c r="AS1387" s="144">
        <v>0</v>
      </c>
      <c r="AT1387" s="144">
        <v>0</v>
      </c>
      <c r="AU1387" s="144">
        <v>0</v>
      </c>
      <c r="AV1387" s="144">
        <v>0</v>
      </c>
      <c r="AW1387" s="144">
        <v>0</v>
      </c>
      <c r="AX1387" s="144">
        <v>0</v>
      </c>
      <c r="AY1387" s="144">
        <v>0</v>
      </c>
      <c r="AZ1387" s="144">
        <v>0</v>
      </c>
      <c r="BA1387" s="22">
        <f t="shared" si="63"/>
        <v>0</v>
      </c>
      <c r="BB1387" s="22">
        <f t="shared" si="64"/>
        <v>0</v>
      </c>
      <c r="BC1387" s="22">
        <f t="shared" si="65"/>
        <v>0</v>
      </c>
    </row>
    <row r="1388" spans="1:55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8">
        <v>44832</v>
      </c>
      <c r="AF1388" s="148">
        <v>48119</v>
      </c>
      <c r="AG1388" s="154">
        <v>106200</v>
      </c>
      <c r="AH1388" s="83">
        <v>6.9111111111111114</v>
      </c>
      <c r="AI1388" s="83">
        <v>9</v>
      </c>
      <c r="AJ1388" s="150">
        <v>6.2100000000000002E-2</v>
      </c>
      <c r="AK1388" s="79" t="s">
        <v>651</v>
      </c>
      <c r="AL1388" s="79" t="s">
        <v>652</v>
      </c>
      <c r="AM1388" s="144">
        <v>0</v>
      </c>
      <c r="AN1388" s="144">
        <v>0</v>
      </c>
      <c r="AO1388" s="144">
        <v>0</v>
      </c>
      <c r="AP1388" s="144">
        <v>0</v>
      </c>
      <c r="AQ1388" s="144">
        <v>0</v>
      </c>
      <c r="AR1388" s="144">
        <v>0</v>
      </c>
      <c r="AS1388" s="144">
        <v>0</v>
      </c>
      <c r="AT1388" s="144">
        <v>0</v>
      </c>
      <c r="AU1388" s="144">
        <v>0</v>
      </c>
      <c r="AV1388" s="144">
        <v>0</v>
      </c>
      <c r="AW1388" s="144">
        <v>0</v>
      </c>
      <c r="AX1388" s="144">
        <v>0</v>
      </c>
      <c r="AY1388" s="144">
        <v>0</v>
      </c>
      <c r="AZ1388" s="144">
        <v>0</v>
      </c>
      <c r="BA1388" s="22">
        <f t="shared" si="63"/>
        <v>0</v>
      </c>
      <c r="BB1388" s="22">
        <f t="shared" si="64"/>
        <v>0</v>
      </c>
      <c r="BC1388" s="22">
        <f t="shared" si="65"/>
        <v>0</v>
      </c>
    </row>
    <row r="1389" spans="1:55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8">
        <v>44832</v>
      </c>
      <c r="AF1389" s="148">
        <v>48485</v>
      </c>
      <c r="AG1389" s="154">
        <v>99415</v>
      </c>
      <c r="AH1389" s="83">
        <v>7.9111111111111114</v>
      </c>
      <c r="AI1389" s="83">
        <v>10</v>
      </c>
      <c r="AJ1389" s="150">
        <v>6.5000000000000002E-2</v>
      </c>
      <c r="AK1389" s="79" t="s">
        <v>651</v>
      </c>
      <c r="AL1389" s="79" t="s">
        <v>652</v>
      </c>
      <c r="AM1389" s="144">
        <v>0</v>
      </c>
      <c r="AN1389" s="144">
        <v>0</v>
      </c>
      <c r="AO1389" s="144">
        <v>0</v>
      </c>
      <c r="AP1389" s="144">
        <v>0</v>
      </c>
      <c r="AQ1389" s="144">
        <v>0</v>
      </c>
      <c r="AR1389" s="144">
        <v>0</v>
      </c>
      <c r="AS1389" s="144">
        <v>0</v>
      </c>
      <c r="AT1389" s="144">
        <v>0</v>
      </c>
      <c r="AU1389" s="144">
        <v>0</v>
      </c>
      <c r="AV1389" s="144">
        <v>0</v>
      </c>
      <c r="AW1389" s="144">
        <v>0</v>
      </c>
      <c r="AX1389" s="144">
        <v>0</v>
      </c>
      <c r="AY1389" s="144">
        <v>0</v>
      </c>
      <c r="AZ1389" s="144">
        <v>0</v>
      </c>
      <c r="BA1389" s="22">
        <f t="shared" si="63"/>
        <v>0</v>
      </c>
      <c r="BB1389" s="22">
        <f t="shared" si="64"/>
        <v>0</v>
      </c>
      <c r="BC1389" s="22">
        <f t="shared" si="65"/>
        <v>0</v>
      </c>
    </row>
    <row r="1390" spans="1:55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57893.75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0</v>
      </c>
      <c r="AE1390" s="148">
        <v>44859</v>
      </c>
      <c r="AF1390" s="148">
        <v>45590</v>
      </c>
      <c r="AG1390" s="154">
        <v>115787.5</v>
      </c>
      <c r="AH1390" s="83">
        <v>0</v>
      </c>
      <c r="AI1390" s="83">
        <v>0</v>
      </c>
      <c r="AJ1390" s="150">
        <v>3.8199999999999998E-2</v>
      </c>
      <c r="AK1390" s="79" t="s">
        <v>651</v>
      </c>
      <c r="AL1390" s="79" t="s">
        <v>652</v>
      </c>
      <c r="AM1390" s="144">
        <v>0</v>
      </c>
      <c r="AN1390" s="144">
        <v>0</v>
      </c>
      <c r="AO1390" s="144">
        <v>0</v>
      </c>
      <c r="AP1390" s="144">
        <v>0</v>
      </c>
      <c r="AQ1390" s="144">
        <v>0</v>
      </c>
      <c r="AR1390" s="144">
        <v>0</v>
      </c>
      <c r="AS1390" s="144">
        <v>0</v>
      </c>
      <c r="AT1390" s="144">
        <v>0</v>
      </c>
      <c r="AU1390" s="144">
        <v>0</v>
      </c>
      <c r="AV1390" s="144">
        <v>0</v>
      </c>
      <c r="AW1390" s="144">
        <v>0</v>
      </c>
      <c r="AX1390" s="144">
        <v>0</v>
      </c>
      <c r="AY1390" s="144">
        <v>0</v>
      </c>
      <c r="AZ1390" s="144">
        <v>0</v>
      </c>
      <c r="BA1390" s="22">
        <f t="shared" si="63"/>
        <v>0</v>
      </c>
      <c r="BB1390" s="22">
        <f t="shared" si="64"/>
        <v>0</v>
      </c>
      <c r="BC1390" s="22">
        <f t="shared" si="65"/>
        <v>0</v>
      </c>
    </row>
    <row r="1391" spans="1:55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8">
        <v>44859</v>
      </c>
      <c r="AF1391" s="148">
        <v>45955</v>
      </c>
      <c r="AG1391" s="154">
        <v>349132.5</v>
      </c>
      <c r="AH1391" s="83">
        <v>0.98611111111111116</v>
      </c>
      <c r="AI1391" s="83">
        <v>3</v>
      </c>
      <c r="AJ1391" s="150">
        <v>4.2999999999999997E-2</v>
      </c>
      <c r="AK1391" s="79" t="s">
        <v>651</v>
      </c>
      <c r="AL1391" s="79" t="s">
        <v>652</v>
      </c>
      <c r="AM1391" s="144">
        <v>0</v>
      </c>
      <c r="AN1391" s="144">
        <v>0</v>
      </c>
      <c r="AO1391" s="144">
        <v>0</v>
      </c>
      <c r="AP1391" s="144">
        <v>0</v>
      </c>
      <c r="AQ1391" s="144">
        <v>0</v>
      </c>
      <c r="AR1391" s="144">
        <v>174566.25</v>
      </c>
      <c r="AS1391" s="144">
        <v>0</v>
      </c>
      <c r="AT1391" s="144">
        <v>0</v>
      </c>
      <c r="AU1391" s="144">
        <v>0</v>
      </c>
      <c r="AV1391" s="144">
        <v>0</v>
      </c>
      <c r="AW1391" s="144">
        <v>0</v>
      </c>
      <c r="AX1391" s="144">
        <v>174566.25</v>
      </c>
      <c r="AY1391" s="144">
        <v>0</v>
      </c>
      <c r="AZ1391" s="144">
        <v>0</v>
      </c>
      <c r="BA1391" s="22">
        <f t="shared" si="63"/>
        <v>0</v>
      </c>
      <c r="BB1391" s="22">
        <f t="shared" si="64"/>
        <v>349132.5</v>
      </c>
      <c r="BC1391" s="22">
        <f t="shared" si="65"/>
        <v>349132.5</v>
      </c>
    </row>
    <row r="1392" spans="1:55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8">
        <v>44859</v>
      </c>
      <c r="AF1392" s="148">
        <v>46320</v>
      </c>
      <c r="AG1392" s="154">
        <v>24337.5</v>
      </c>
      <c r="AH1392" s="83">
        <v>1.9861111111111112</v>
      </c>
      <c r="AI1392" s="83">
        <v>4</v>
      </c>
      <c r="AJ1392" s="150">
        <v>4.7100000000000003E-2</v>
      </c>
      <c r="AK1392" s="79" t="s">
        <v>651</v>
      </c>
      <c r="AL1392" s="79" t="s">
        <v>652</v>
      </c>
      <c r="AM1392" s="144">
        <v>0</v>
      </c>
      <c r="AN1392" s="144">
        <v>0</v>
      </c>
      <c r="AO1392" s="144">
        <v>0</v>
      </c>
      <c r="AP1392" s="144">
        <v>0</v>
      </c>
      <c r="AQ1392" s="144">
        <v>0</v>
      </c>
      <c r="AR1392" s="144">
        <v>0</v>
      </c>
      <c r="AS1392" s="144">
        <v>0</v>
      </c>
      <c r="AT1392" s="144">
        <v>0</v>
      </c>
      <c r="AU1392" s="144">
        <v>0</v>
      </c>
      <c r="AV1392" s="144">
        <v>0</v>
      </c>
      <c r="AW1392" s="144">
        <v>0</v>
      </c>
      <c r="AX1392" s="144">
        <v>0</v>
      </c>
      <c r="AY1392" s="144">
        <v>0</v>
      </c>
      <c r="AZ1392" s="144">
        <v>0</v>
      </c>
      <c r="BA1392" s="22">
        <f t="shared" si="63"/>
        <v>0</v>
      </c>
      <c r="BB1392" s="22">
        <f t="shared" si="64"/>
        <v>0</v>
      </c>
      <c r="BC1392" s="22">
        <f t="shared" si="65"/>
        <v>0</v>
      </c>
    </row>
    <row r="1393" spans="1:55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8">
        <v>44859</v>
      </c>
      <c r="AF1393" s="148">
        <v>46685</v>
      </c>
      <c r="AG1393" s="154">
        <v>831752.49</v>
      </c>
      <c r="AH1393" s="83">
        <v>2.9861111111111112</v>
      </c>
      <c r="AI1393" s="83">
        <v>5</v>
      </c>
      <c r="AJ1393" s="150">
        <v>5.0700000000000002E-2</v>
      </c>
      <c r="AK1393" s="79" t="s">
        <v>651</v>
      </c>
      <c r="AL1393" s="79" t="s">
        <v>652</v>
      </c>
      <c r="AM1393" s="144">
        <v>0</v>
      </c>
      <c r="AN1393" s="144">
        <v>0</v>
      </c>
      <c r="AO1393" s="144">
        <v>0</v>
      </c>
      <c r="AP1393" s="144">
        <v>0</v>
      </c>
      <c r="AQ1393" s="144">
        <v>0</v>
      </c>
      <c r="AR1393" s="144">
        <v>0</v>
      </c>
      <c r="AS1393" s="144">
        <v>0</v>
      </c>
      <c r="AT1393" s="144">
        <v>0</v>
      </c>
      <c r="AU1393" s="144">
        <v>0</v>
      </c>
      <c r="AV1393" s="144">
        <v>0</v>
      </c>
      <c r="AW1393" s="144">
        <v>0</v>
      </c>
      <c r="AX1393" s="144">
        <v>0</v>
      </c>
      <c r="AY1393" s="144">
        <v>0</v>
      </c>
      <c r="AZ1393" s="144">
        <v>0</v>
      </c>
      <c r="BA1393" s="22">
        <f t="shared" si="63"/>
        <v>0</v>
      </c>
      <c r="BB1393" s="22">
        <f t="shared" si="64"/>
        <v>0</v>
      </c>
      <c r="BC1393" s="22">
        <f t="shared" si="65"/>
        <v>0</v>
      </c>
    </row>
    <row r="1394" spans="1:55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8">
        <v>44859</v>
      </c>
      <c r="AF1394" s="148">
        <v>47051</v>
      </c>
      <c r="AG1394" s="154">
        <v>406362.5</v>
      </c>
      <c r="AH1394" s="83">
        <v>3.9861111111111112</v>
      </c>
      <c r="AI1394" s="83">
        <v>6</v>
      </c>
      <c r="AJ1394" s="150">
        <v>5.3600000000000002E-2</v>
      </c>
      <c r="AK1394" s="79" t="s">
        <v>651</v>
      </c>
      <c r="AL1394" s="79" t="s">
        <v>652</v>
      </c>
      <c r="AM1394" s="144">
        <v>0</v>
      </c>
      <c r="AN1394" s="144">
        <v>0</v>
      </c>
      <c r="AO1394" s="144">
        <v>0</v>
      </c>
      <c r="AP1394" s="144">
        <v>0</v>
      </c>
      <c r="AQ1394" s="144">
        <v>0</v>
      </c>
      <c r="AR1394" s="144">
        <v>0</v>
      </c>
      <c r="AS1394" s="144">
        <v>0</v>
      </c>
      <c r="AT1394" s="144">
        <v>0</v>
      </c>
      <c r="AU1394" s="144">
        <v>0</v>
      </c>
      <c r="AV1394" s="144">
        <v>0</v>
      </c>
      <c r="AW1394" s="144">
        <v>0</v>
      </c>
      <c r="AX1394" s="144">
        <v>0</v>
      </c>
      <c r="AY1394" s="144">
        <v>0</v>
      </c>
      <c r="AZ1394" s="144">
        <v>0</v>
      </c>
      <c r="BA1394" s="22">
        <f t="shared" si="63"/>
        <v>0</v>
      </c>
      <c r="BB1394" s="22">
        <f t="shared" si="64"/>
        <v>0</v>
      </c>
      <c r="BC1394" s="22">
        <f t="shared" si="65"/>
        <v>0</v>
      </c>
    </row>
    <row r="1395" spans="1:55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8">
        <v>44859</v>
      </c>
      <c r="AF1395" s="148">
        <v>47416</v>
      </c>
      <c r="AG1395" s="154">
        <v>177442.5</v>
      </c>
      <c r="AH1395" s="83">
        <v>4.9861111111111107</v>
      </c>
      <c r="AI1395" s="83">
        <v>7</v>
      </c>
      <c r="AJ1395" s="150">
        <v>6.5000000000000002E-2</v>
      </c>
      <c r="AK1395" s="79" t="s">
        <v>651</v>
      </c>
      <c r="AL1395" s="79" t="s">
        <v>652</v>
      </c>
      <c r="AM1395" s="144">
        <v>0</v>
      </c>
      <c r="AN1395" s="144">
        <v>0</v>
      </c>
      <c r="AO1395" s="144">
        <v>0</v>
      </c>
      <c r="AP1395" s="144">
        <v>0</v>
      </c>
      <c r="AQ1395" s="144">
        <v>0</v>
      </c>
      <c r="AR1395" s="144">
        <v>0</v>
      </c>
      <c r="AS1395" s="144">
        <v>0</v>
      </c>
      <c r="AT1395" s="144">
        <v>0</v>
      </c>
      <c r="AU1395" s="144">
        <v>0</v>
      </c>
      <c r="AV1395" s="144">
        <v>0</v>
      </c>
      <c r="AW1395" s="144">
        <v>0</v>
      </c>
      <c r="AX1395" s="144">
        <v>0</v>
      </c>
      <c r="AY1395" s="144">
        <v>0</v>
      </c>
      <c r="AZ1395" s="144">
        <v>0</v>
      </c>
      <c r="BA1395" s="22">
        <f t="shared" si="63"/>
        <v>0</v>
      </c>
      <c r="BB1395" s="22">
        <f t="shared" si="64"/>
        <v>0</v>
      </c>
      <c r="BC1395" s="22">
        <f t="shared" si="65"/>
        <v>0</v>
      </c>
    </row>
    <row r="1396" spans="1:55" x14ac:dyDescent="0.35">
      <c r="A1396" s="23" t="s">
        <v>2775</v>
      </c>
      <c r="B1396" s="79" t="s">
        <v>2774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20723.75</v>
      </c>
      <c r="X1396" s="77">
        <v>0</v>
      </c>
      <c r="Y1396" s="77">
        <v>0</v>
      </c>
      <c r="Z1396" s="77">
        <v>65.97</v>
      </c>
      <c r="AA1396" s="77">
        <v>0</v>
      </c>
      <c r="AB1396" s="77">
        <v>0</v>
      </c>
      <c r="AC1396" s="77">
        <v>0</v>
      </c>
      <c r="AD1396" s="77">
        <v>20723.75</v>
      </c>
      <c r="AE1396" s="155">
        <v>44866</v>
      </c>
      <c r="AF1396" s="148">
        <v>45597</v>
      </c>
      <c r="AG1396" s="154">
        <v>41447.5</v>
      </c>
      <c r="AH1396" s="83">
        <v>2.7777777777777779E-3</v>
      </c>
      <c r="AI1396" s="83">
        <v>2</v>
      </c>
      <c r="AJ1396" s="150">
        <v>3.8199999999999998E-2</v>
      </c>
      <c r="AK1396" s="79" t="s">
        <v>651</v>
      </c>
      <c r="AL1396" s="79" t="s">
        <v>652</v>
      </c>
      <c r="AM1396" s="144">
        <v>20723.75</v>
      </c>
      <c r="AN1396" s="144">
        <v>0</v>
      </c>
      <c r="AO1396" s="144">
        <v>0</v>
      </c>
      <c r="AP1396" s="144">
        <v>0</v>
      </c>
      <c r="AQ1396" s="144">
        <v>0</v>
      </c>
      <c r="AR1396" s="144">
        <v>0</v>
      </c>
      <c r="AS1396" s="144">
        <v>0</v>
      </c>
      <c r="AT1396" s="144">
        <v>0</v>
      </c>
      <c r="AU1396" s="144">
        <v>0</v>
      </c>
      <c r="AV1396" s="144">
        <v>0</v>
      </c>
      <c r="AW1396" s="144">
        <v>0</v>
      </c>
      <c r="AX1396" s="144">
        <v>0</v>
      </c>
      <c r="AY1396" s="144">
        <v>0</v>
      </c>
      <c r="AZ1396" s="144">
        <v>0</v>
      </c>
      <c r="BA1396" s="22">
        <f t="shared" si="63"/>
        <v>20723.75</v>
      </c>
      <c r="BB1396" s="22">
        <f t="shared" si="64"/>
        <v>0</v>
      </c>
      <c r="BC1396" s="22">
        <f t="shared" si="65"/>
        <v>20723.75</v>
      </c>
    </row>
    <row r="1397" spans="1:55" x14ac:dyDescent="0.35">
      <c r="A1397" s="23" t="s">
        <v>2776</v>
      </c>
      <c r="B1397" s="79" t="s">
        <v>2774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55">
        <v>44866</v>
      </c>
      <c r="AF1397" s="148">
        <v>45962</v>
      </c>
      <c r="AG1397" s="154">
        <v>147795</v>
      </c>
      <c r="AH1397" s="83">
        <v>1.0027777777777778</v>
      </c>
      <c r="AI1397" s="83">
        <v>3</v>
      </c>
      <c r="AJ1397" s="150">
        <v>4.2999999999999997E-2</v>
      </c>
      <c r="AK1397" s="79" t="s">
        <v>651</v>
      </c>
      <c r="AL1397" s="79" t="s">
        <v>652</v>
      </c>
      <c r="AM1397" s="144">
        <v>0</v>
      </c>
      <c r="AN1397" s="144">
        <v>0</v>
      </c>
      <c r="AO1397" s="144">
        <v>0</v>
      </c>
      <c r="AP1397" s="144">
        <v>0</v>
      </c>
      <c r="AQ1397" s="144">
        <v>0</v>
      </c>
      <c r="AR1397" s="144">
        <v>0</v>
      </c>
      <c r="AS1397" s="144">
        <v>73897.5</v>
      </c>
      <c r="AT1397" s="144">
        <v>0</v>
      </c>
      <c r="AU1397" s="144">
        <v>0</v>
      </c>
      <c r="AV1397" s="144">
        <v>0</v>
      </c>
      <c r="AW1397" s="144">
        <v>0</v>
      </c>
      <c r="AX1397" s="144">
        <v>0</v>
      </c>
      <c r="AY1397" s="144">
        <v>73897.5</v>
      </c>
      <c r="AZ1397" s="144">
        <v>0</v>
      </c>
      <c r="BA1397" s="22">
        <f t="shared" si="63"/>
        <v>0</v>
      </c>
      <c r="BB1397" s="22">
        <f t="shared" si="64"/>
        <v>147795</v>
      </c>
      <c r="BC1397" s="22">
        <f t="shared" si="65"/>
        <v>147795</v>
      </c>
    </row>
    <row r="1398" spans="1:55" x14ac:dyDescent="0.35">
      <c r="A1398" s="23" t="s">
        <v>2777</v>
      </c>
      <c r="B1398" s="79" t="s">
        <v>2774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55">
        <v>44866</v>
      </c>
      <c r="AF1398" s="148">
        <v>46327</v>
      </c>
      <c r="AG1398" s="154">
        <v>76552.5</v>
      </c>
      <c r="AH1398" s="83">
        <v>2.0027777777777778</v>
      </c>
      <c r="AI1398" s="83">
        <v>4</v>
      </c>
      <c r="AJ1398" s="150">
        <v>4.7100000000000003E-2</v>
      </c>
      <c r="AK1398" s="79" t="s">
        <v>651</v>
      </c>
      <c r="AL1398" s="79" t="s">
        <v>652</v>
      </c>
      <c r="AM1398" s="144">
        <v>0</v>
      </c>
      <c r="AN1398" s="144">
        <v>0</v>
      </c>
      <c r="AO1398" s="144">
        <v>0</v>
      </c>
      <c r="AP1398" s="144">
        <v>0</v>
      </c>
      <c r="AQ1398" s="144">
        <v>0</v>
      </c>
      <c r="AR1398" s="144">
        <v>0</v>
      </c>
      <c r="AS1398" s="144">
        <v>0</v>
      </c>
      <c r="AT1398" s="144">
        <v>0</v>
      </c>
      <c r="AU1398" s="144">
        <v>0</v>
      </c>
      <c r="AV1398" s="144">
        <v>0</v>
      </c>
      <c r="AW1398" s="144">
        <v>0</v>
      </c>
      <c r="AX1398" s="144">
        <v>0</v>
      </c>
      <c r="AY1398" s="144">
        <v>0</v>
      </c>
      <c r="AZ1398" s="144">
        <v>0</v>
      </c>
      <c r="BA1398" s="22">
        <f t="shared" si="63"/>
        <v>0</v>
      </c>
      <c r="BB1398" s="22">
        <f t="shared" si="64"/>
        <v>0</v>
      </c>
      <c r="BC1398" s="22">
        <f t="shared" si="65"/>
        <v>0</v>
      </c>
    </row>
    <row r="1399" spans="1:55" x14ac:dyDescent="0.35">
      <c r="A1399" s="23" t="s">
        <v>2778</v>
      </c>
      <c r="B1399" s="79" t="s">
        <v>2774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55">
        <v>44866</v>
      </c>
      <c r="AF1399" s="148">
        <v>46692</v>
      </c>
      <c r="AG1399" s="154">
        <v>610945</v>
      </c>
      <c r="AH1399" s="83">
        <v>3.0027777777777778</v>
      </c>
      <c r="AI1399" s="83">
        <v>5</v>
      </c>
      <c r="AJ1399" s="150">
        <v>5.0700000000000002E-2</v>
      </c>
      <c r="AK1399" s="79" t="s">
        <v>651</v>
      </c>
      <c r="AL1399" s="79" t="s">
        <v>652</v>
      </c>
      <c r="AM1399" s="144">
        <v>0</v>
      </c>
      <c r="AN1399" s="144">
        <v>0</v>
      </c>
      <c r="AO1399" s="144">
        <v>0</v>
      </c>
      <c r="AP1399" s="144">
        <v>0</v>
      </c>
      <c r="AQ1399" s="144">
        <v>0</v>
      </c>
      <c r="AR1399" s="144">
        <v>0</v>
      </c>
      <c r="AS1399" s="144">
        <v>0</v>
      </c>
      <c r="AT1399" s="144">
        <v>0</v>
      </c>
      <c r="AU1399" s="144">
        <v>0</v>
      </c>
      <c r="AV1399" s="144">
        <v>0</v>
      </c>
      <c r="AW1399" s="144">
        <v>0</v>
      </c>
      <c r="AX1399" s="144">
        <v>0</v>
      </c>
      <c r="AY1399" s="144">
        <v>0</v>
      </c>
      <c r="AZ1399" s="144">
        <v>0</v>
      </c>
      <c r="BA1399" s="22">
        <f t="shared" si="63"/>
        <v>0</v>
      </c>
      <c r="BB1399" s="22">
        <f t="shared" si="64"/>
        <v>0</v>
      </c>
      <c r="BC1399" s="22">
        <f t="shared" si="65"/>
        <v>0</v>
      </c>
    </row>
    <row r="1400" spans="1:55" x14ac:dyDescent="0.35">
      <c r="A1400" s="23" t="s">
        <v>2779</v>
      </c>
      <c r="B1400" s="79" t="s">
        <v>2774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55">
        <v>44866</v>
      </c>
      <c r="AF1400" s="148">
        <v>47058</v>
      </c>
      <c r="AG1400" s="154">
        <v>337480</v>
      </c>
      <c r="AH1400" s="83">
        <v>4.0027777777777782</v>
      </c>
      <c r="AI1400" s="83">
        <v>6</v>
      </c>
      <c r="AJ1400" s="150">
        <v>5.3600000000000002E-2</v>
      </c>
      <c r="AK1400" s="79" t="s">
        <v>651</v>
      </c>
      <c r="AL1400" s="79" t="s">
        <v>652</v>
      </c>
      <c r="AM1400" s="144">
        <v>0</v>
      </c>
      <c r="AN1400" s="144">
        <v>0</v>
      </c>
      <c r="AO1400" s="144">
        <v>0</v>
      </c>
      <c r="AP1400" s="144">
        <v>0</v>
      </c>
      <c r="AQ1400" s="144">
        <v>0</v>
      </c>
      <c r="AR1400" s="144">
        <v>0</v>
      </c>
      <c r="AS1400" s="144">
        <v>0</v>
      </c>
      <c r="AT1400" s="144">
        <v>0</v>
      </c>
      <c r="AU1400" s="144">
        <v>0</v>
      </c>
      <c r="AV1400" s="144">
        <v>0</v>
      </c>
      <c r="AW1400" s="144">
        <v>0</v>
      </c>
      <c r="AX1400" s="144">
        <v>0</v>
      </c>
      <c r="AY1400" s="144">
        <v>0</v>
      </c>
      <c r="AZ1400" s="144">
        <v>0</v>
      </c>
      <c r="BA1400" s="22">
        <f t="shared" si="63"/>
        <v>0</v>
      </c>
      <c r="BB1400" s="22">
        <f t="shared" si="64"/>
        <v>0</v>
      </c>
      <c r="BC1400" s="22">
        <f t="shared" si="65"/>
        <v>0</v>
      </c>
    </row>
    <row r="1401" spans="1:55" x14ac:dyDescent="0.35">
      <c r="A1401" s="23" t="s">
        <v>2780</v>
      </c>
      <c r="B1401" s="79" t="s">
        <v>2774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55">
        <v>44866</v>
      </c>
      <c r="AF1401" s="148">
        <v>47423</v>
      </c>
      <c r="AG1401" s="154">
        <v>968042.5</v>
      </c>
      <c r="AH1401" s="83">
        <v>5.0027777777777782</v>
      </c>
      <c r="AI1401" s="83">
        <v>7</v>
      </c>
      <c r="AJ1401" s="150">
        <v>5.7881000000000002E-2</v>
      </c>
      <c r="AK1401" s="79" t="s">
        <v>651</v>
      </c>
      <c r="AL1401" s="79" t="s">
        <v>652</v>
      </c>
      <c r="AM1401" s="144">
        <v>0</v>
      </c>
      <c r="AN1401" s="144">
        <v>0</v>
      </c>
      <c r="AO1401" s="144">
        <v>0</v>
      </c>
      <c r="AP1401" s="144">
        <v>0</v>
      </c>
      <c r="AQ1401" s="144">
        <v>0</v>
      </c>
      <c r="AR1401" s="144">
        <v>0</v>
      </c>
      <c r="AS1401" s="144">
        <v>0</v>
      </c>
      <c r="AT1401" s="144">
        <v>0</v>
      </c>
      <c r="AU1401" s="144">
        <v>0</v>
      </c>
      <c r="AV1401" s="144">
        <v>0</v>
      </c>
      <c r="AW1401" s="144">
        <v>0</v>
      </c>
      <c r="AX1401" s="144">
        <v>0</v>
      </c>
      <c r="AY1401" s="144">
        <v>0</v>
      </c>
      <c r="AZ1401" s="144">
        <v>0</v>
      </c>
      <c r="BA1401" s="22">
        <f t="shared" si="63"/>
        <v>0</v>
      </c>
      <c r="BB1401" s="22">
        <f t="shared" si="64"/>
        <v>0</v>
      </c>
      <c r="BC1401" s="22">
        <f t="shared" si="65"/>
        <v>0</v>
      </c>
    </row>
    <row r="1402" spans="1:55" x14ac:dyDescent="0.35">
      <c r="A1402" s="23" t="s">
        <v>2781</v>
      </c>
      <c r="B1402" s="79" t="s">
        <v>2774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55">
        <v>44866</v>
      </c>
      <c r="AF1402" s="148">
        <v>47788</v>
      </c>
      <c r="AG1402" s="154">
        <v>2764002.5</v>
      </c>
      <c r="AH1402" s="83">
        <v>6.0027777777777782</v>
      </c>
      <c r="AI1402" s="83">
        <v>8</v>
      </c>
      <c r="AJ1402" s="150">
        <v>5.9299999999999999E-2</v>
      </c>
      <c r="AK1402" s="79" t="s">
        <v>651</v>
      </c>
      <c r="AL1402" s="79" t="s">
        <v>652</v>
      </c>
      <c r="AM1402" s="144">
        <v>0</v>
      </c>
      <c r="AN1402" s="144">
        <v>0</v>
      </c>
      <c r="AO1402" s="144">
        <v>0</v>
      </c>
      <c r="AP1402" s="144">
        <v>0</v>
      </c>
      <c r="AQ1402" s="144">
        <v>0</v>
      </c>
      <c r="AR1402" s="144">
        <v>0</v>
      </c>
      <c r="AS1402" s="144">
        <v>0</v>
      </c>
      <c r="AT1402" s="144">
        <v>0</v>
      </c>
      <c r="AU1402" s="144">
        <v>0</v>
      </c>
      <c r="AV1402" s="144">
        <v>0</v>
      </c>
      <c r="AW1402" s="144">
        <v>0</v>
      </c>
      <c r="AX1402" s="144">
        <v>0</v>
      </c>
      <c r="AY1402" s="144">
        <v>0</v>
      </c>
      <c r="AZ1402" s="144">
        <v>0</v>
      </c>
      <c r="BA1402" s="22">
        <f t="shared" si="63"/>
        <v>0</v>
      </c>
      <c r="BB1402" s="22">
        <f t="shared" si="64"/>
        <v>0</v>
      </c>
      <c r="BC1402" s="22">
        <f t="shared" si="65"/>
        <v>0</v>
      </c>
    </row>
    <row r="1403" spans="1:55" x14ac:dyDescent="0.35">
      <c r="A1403" s="23" t="s">
        <v>2783</v>
      </c>
      <c r="B1403" s="79" t="s">
        <v>2782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55">
        <v>44685</v>
      </c>
      <c r="AF1403" s="148">
        <v>46511</v>
      </c>
      <c r="AG1403" s="154">
        <v>500000</v>
      </c>
      <c r="AH1403" s="83">
        <v>2.5111111111111111</v>
      </c>
      <c r="AI1403" s="83">
        <v>5</v>
      </c>
      <c r="AJ1403" s="150">
        <v>7.1294999999999997E-2</v>
      </c>
      <c r="AK1403" s="79" t="s">
        <v>651</v>
      </c>
      <c r="AL1403" s="79" t="s">
        <v>652</v>
      </c>
      <c r="AM1403" s="144">
        <v>0</v>
      </c>
      <c r="AN1403" s="144">
        <v>0</v>
      </c>
      <c r="AO1403" s="144">
        <v>0</v>
      </c>
      <c r="AP1403" s="144">
        <v>0</v>
      </c>
      <c r="AQ1403" s="144">
        <v>0</v>
      </c>
      <c r="AR1403" s="144">
        <v>0</v>
      </c>
      <c r="AS1403" s="144">
        <v>0</v>
      </c>
      <c r="AT1403" s="144">
        <v>0</v>
      </c>
      <c r="AU1403" s="144">
        <v>0</v>
      </c>
      <c r="AV1403" s="144">
        <v>0</v>
      </c>
      <c r="AW1403" s="144">
        <v>0</v>
      </c>
      <c r="AX1403" s="144">
        <v>0</v>
      </c>
      <c r="AY1403" s="144">
        <v>0</v>
      </c>
      <c r="AZ1403" s="144">
        <v>0</v>
      </c>
      <c r="BA1403" s="22">
        <f t="shared" si="63"/>
        <v>0</v>
      </c>
      <c r="BB1403" s="22">
        <f t="shared" si="64"/>
        <v>0</v>
      </c>
      <c r="BC1403" s="22">
        <f t="shared" si="65"/>
        <v>0</v>
      </c>
    </row>
    <row r="1404" spans="1:55" x14ac:dyDescent="0.35">
      <c r="A1404" s="23" t="s">
        <v>2785</v>
      </c>
      <c r="B1404" s="79" t="s">
        <v>2784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234820</v>
      </c>
      <c r="X1404" s="77">
        <v>0</v>
      </c>
      <c r="Y1404" s="77">
        <v>0</v>
      </c>
      <c r="Z1404" s="77">
        <v>747.51</v>
      </c>
      <c r="AA1404" s="77">
        <v>0</v>
      </c>
      <c r="AB1404" s="77">
        <v>0</v>
      </c>
      <c r="AC1404" s="77">
        <v>0</v>
      </c>
      <c r="AD1404" s="77">
        <v>234820</v>
      </c>
      <c r="AE1404" s="155">
        <v>44883</v>
      </c>
      <c r="AF1404" s="148">
        <v>45614</v>
      </c>
      <c r="AG1404" s="154">
        <v>469640</v>
      </c>
      <c r="AH1404" s="83">
        <v>0.05</v>
      </c>
      <c r="AI1404" s="83">
        <v>2</v>
      </c>
      <c r="AJ1404" s="150">
        <v>3.8199999999999998E-2</v>
      </c>
      <c r="AK1404" s="79" t="s">
        <v>651</v>
      </c>
      <c r="AL1404" s="79" t="s">
        <v>652</v>
      </c>
      <c r="AM1404" s="144">
        <v>234820</v>
      </c>
      <c r="AN1404" s="144">
        <v>0</v>
      </c>
      <c r="AO1404" s="144">
        <v>0</v>
      </c>
      <c r="AP1404" s="144">
        <v>0</v>
      </c>
      <c r="AQ1404" s="144">
        <v>0</v>
      </c>
      <c r="AR1404" s="144">
        <v>0</v>
      </c>
      <c r="AS1404" s="144">
        <v>0</v>
      </c>
      <c r="AT1404" s="144">
        <v>0</v>
      </c>
      <c r="AU1404" s="144">
        <v>0</v>
      </c>
      <c r="AV1404" s="144">
        <v>0</v>
      </c>
      <c r="AW1404" s="144">
        <v>0</v>
      </c>
      <c r="AX1404" s="144">
        <v>0</v>
      </c>
      <c r="AY1404" s="144">
        <v>0</v>
      </c>
      <c r="AZ1404" s="144">
        <v>0</v>
      </c>
      <c r="BA1404" s="22">
        <f t="shared" si="63"/>
        <v>234820</v>
      </c>
      <c r="BB1404" s="22">
        <f t="shared" si="64"/>
        <v>0</v>
      </c>
      <c r="BC1404" s="22">
        <f t="shared" si="65"/>
        <v>234820</v>
      </c>
    </row>
    <row r="1405" spans="1:55" x14ac:dyDescent="0.35">
      <c r="A1405" s="23" t="s">
        <v>2786</v>
      </c>
      <c r="B1405" s="79" t="s">
        <v>2784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55">
        <v>44883</v>
      </c>
      <c r="AF1405" s="148">
        <v>45979</v>
      </c>
      <c r="AG1405" s="154">
        <v>433650</v>
      </c>
      <c r="AH1405" s="83">
        <v>1.05</v>
      </c>
      <c r="AI1405" s="83">
        <v>3</v>
      </c>
      <c r="AJ1405" s="150">
        <v>4.2999999999999997E-2</v>
      </c>
      <c r="AK1405" s="79" t="s">
        <v>651</v>
      </c>
      <c r="AL1405" s="79" t="s">
        <v>652</v>
      </c>
      <c r="AM1405" s="144">
        <v>0</v>
      </c>
      <c r="AN1405" s="144">
        <v>0</v>
      </c>
      <c r="AO1405" s="144">
        <v>0</v>
      </c>
      <c r="AP1405" s="144">
        <v>0</v>
      </c>
      <c r="AQ1405" s="144">
        <v>0</v>
      </c>
      <c r="AR1405" s="144">
        <v>0</v>
      </c>
      <c r="AS1405" s="144">
        <v>216825</v>
      </c>
      <c r="AT1405" s="144">
        <v>0</v>
      </c>
      <c r="AU1405" s="144">
        <v>0</v>
      </c>
      <c r="AV1405" s="144">
        <v>0</v>
      </c>
      <c r="AW1405" s="144">
        <v>0</v>
      </c>
      <c r="AX1405" s="144">
        <v>0</v>
      </c>
      <c r="AY1405" s="144">
        <v>216825</v>
      </c>
      <c r="AZ1405" s="144">
        <v>0</v>
      </c>
      <c r="BA1405" s="22">
        <f t="shared" si="63"/>
        <v>0</v>
      </c>
      <c r="BB1405" s="22">
        <f t="shared" si="64"/>
        <v>433650</v>
      </c>
      <c r="BC1405" s="22">
        <f t="shared" si="65"/>
        <v>433650</v>
      </c>
    </row>
    <row r="1406" spans="1:55" x14ac:dyDescent="0.35">
      <c r="A1406" s="23" t="s">
        <v>2787</v>
      </c>
      <c r="B1406" s="79" t="s">
        <v>2784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55">
        <v>44883</v>
      </c>
      <c r="AF1406" s="148">
        <v>46344</v>
      </c>
      <c r="AG1406" s="154">
        <v>1002705</v>
      </c>
      <c r="AH1406" s="83">
        <v>2.0499999999999998</v>
      </c>
      <c r="AI1406" s="83">
        <v>4</v>
      </c>
      <c r="AJ1406" s="150">
        <v>4.7100000000000003E-2</v>
      </c>
      <c r="AK1406" s="79" t="s">
        <v>651</v>
      </c>
      <c r="AL1406" s="79" t="s">
        <v>652</v>
      </c>
      <c r="AM1406" s="144">
        <v>0</v>
      </c>
      <c r="AN1406" s="144">
        <v>0</v>
      </c>
      <c r="AO1406" s="144">
        <v>0</v>
      </c>
      <c r="AP1406" s="144">
        <v>0</v>
      </c>
      <c r="AQ1406" s="144">
        <v>0</v>
      </c>
      <c r="AR1406" s="144">
        <v>0</v>
      </c>
      <c r="AS1406" s="144">
        <v>0</v>
      </c>
      <c r="AT1406" s="144">
        <v>0</v>
      </c>
      <c r="AU1406" s="144">
        <v>0</v>
      </c>
      <c r="AV1406" s="144">
        <v>0</v>
      </c>
      <c r="AW1406" s="144">
        <v>0</v>
      </c>
      <c r="AX1406" s="144">
        <v>0</v>
      </c>
      <c r="AY1406" s="144">
        <v>0</v>
      </c>
      <c r="AZ1406" s="144">
        <v>0</v>
      </c>
      <c r="BA1406" s="22">
        <f t="shared" si="63"/>
        <v>0</v>
      </c>
      <c r="BB1406" s="22">
        <f t="shared" si="64"/>
        <v>0</v>
      </c>
      <c r="BC1406" s="22">
        <f t="shared" si="65"/>
        <v>0</v>
      </c>
    </row>
    <row r="1407" spans="1:55" x14ac:dyDescent="0.35">
      <c r="A1407" s="23" t="s">
        <v>2788</v>
      </c>
      <c r="B1407" s="79" t="s">
        <v>2784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55">
        <v>44883</v>
      </c>
      <c r="AF1407" s="148">
        <v>46709</v>
      </c>
      <c r="AG1407" s="154">
        <v>2057477.5</v>
      </c>
      <c r="AH1407" s="83">
        <v>3.05</v>
      </c>
      <c r="AI1407" s="83">
        <v>5</v>
      </c>
      <c r="AJ1407" s="150">
        <v>5.0700000000000002E-2</v>
      </c>
      <c r="AK1407" s="79" t="s">
        <v>651</v>
      </c>
      <c r="AL1407" s="79" t="s">
        <v>652</v>
      </c>
      <c r="AM1407" s="144">
        <v>0</v>
      </c>
      <c r="AN1407" s="144">
        <v>0</v>
      </c>
      <c r="AO1407" s="144">
        <v>0</v>
      </c>
      <c r="AP1407" s="144">
        <v>0</v>
      </c>
      <c r="AQ1407" s="144">
        <v>0</v>
      </c>
      <c r="AR1407" s="144">
        <v>0</v>
      </c>
      <c r="AS1407" s="144">
        <v>0</v>
      </c>
      <c r="AT1407" s="144">
        <v>0</v>
      </c>
      <c r="AU1407" s="144">
        <v>0</v>
      </c>
      <c r="AV1407" s="144">
        <v>0</v>
      </c>
      <c r="AW1407" s="144">
        <v>0</v>
      </c>
      <c r="AX1407" s="144">
        <v>0</v>
      </c>
      <c r="AY1407" s="144">
        <v>0</v>
      </c>
      <c r="AZ1407" s="144">
        <v>0</v>
      </c>
      <c r="BA1407" s="22">
        <f t="shared" si="63"/>
        <v>0</v>
      </c>
      <c r="BB1407" s="22">
        <f t="shared" si="64"/>
        <v>0</v>
      </c>
      <c r="BC1407" s="22">
        <f t="shared" si="65"/>
        <v>0</v>
      </c>
    </row>
    <row r="1408" spans="1:55" x14ac:dyDescent="0.35">
      <c r="A1408" s="23" t="s">
        <v>2789</v>
      </c>
      <c r="B1408" s="79" t="s">
        <v>2784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55">
        <v>44883</v>
      </c>
      <c r="AF1408" s="148">
        <v>47075</v>
      </c>
      <c r="AG1408" s="154">
        <v>5450420</v>
      </c>
      <c r="AH1408" s="83">
        <v>4.05</v>
      </c>
      <c r="AI1408" s="83">
        <v>6</v>
      </c>
      <c r="AJ1408" s="150">
        <v>5.3600000000000002E-2</v>
      </c>
      <c r="AK1408" s="79" t="s">
        <v>651</v>
      </c>
      <c r="AL1408" s="79" t="s">
        <v>652</v>
      </c>
      <c r="AM1408" s="144">
        <v>0</v>
      </c>
      <c r="AN1408" s="144">
        <v>0</v>
      </c>
      <c r="AO1408" s="144">
        <v>0</v>
      </c>
      <c r="AP1408" s="144">
        <v>0</v>
      </c>
      <c r="AQ1408" s="144">
        <v>0</v>
      </c>
      <c r="AR1408" s="144">
        <v>0</v>
      </c>
      <c r="AS1408" s="144">
        <v>0</v>
      </c>
      <c r="AT1408" s="144">
        <v>0</v>
      </c>
      <c r="AU1408" s="144">
        <v>0</v>
      </c>
      <c r="AV1408" s="144">
        <v>0</v>
      </c>
      <c r="AW1408" s="144">
        <v>0</v>
      </c>
      <c r="AX1408" s="144">
        <v>0</v>
      </c>
      <c r="AY1408" s="144">
        <v>0</v>
      </c>
      <c r="AZ1408" s="144">
        <v>0</v>
      </c>
      <c r="BA1408" s="22">
        <f t="shared" si="63"/>
        <v>0</v>
      </c>
      <c r="BB1408" s="22">
        <f t="shared" si="64"/>
        <v>0</v>
      </c>
      <c r="BC1408" s="22">
        <f t="shared" si="65"/>
        <v>0</v>
      </c>
    </row>
    <row r="1409" spans="1:55" x14ac:dyDescent="0.35">
      <c r="A1409" s="23" t="s">
        <v>2790</v>
      </c>
      <c r="B1409" s="79" t="s">
        <v>2784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55">
        <v>44883</v>
      </c>
      <c r="AF1409" s="148">
        <v>47440</v>
      </c>
      <c r="AG1409" s="154">
        <v>9514340</v>
      </c>
      <c r="AH1409" s="83">
        <v>5.05</v>
      </c>
      <c r="AI1409" s="83">
        <v>7</v>
      </c>
      <c r="AJ1409" s="150">
        <v>5.6399999999999999E-2</v>
      </c>
      <c r="AK1409" s="79" t="s">
        <v>651</v>
      </c>
      <c r="AL1409" s="79" t="s">
        <v>652</v>
      </c>
      <c r="AM1409" s="144">
        <v>0</v>
      </c>
      <c r="AN1409" s="144">
        <v>0</v>
      </c>
      <c r="AO1409" s="144">
        <v>0</v>
      </c>
      <c r="AP1409" s="144">
        <v>0</v>
      </c>
      <c r="AQ1409" s="144">
        <v>0</v>
      </c>
      <c r="AR1409" s="144">
        <v>0</v>
      </c>
      <c r="AS1409" s="144">
        <v>0</v>
      </c>
      <c r="AT1409" s="144">
        <v>0</v>
      </c>
      <c r="AU1409" s="144">
        <v>0</v>
      </c>
      <c r="AV1409" s="144">
        <v>0</v>
      </c>
      <c r="AW1409" s="144">
        <v>0</v>
      </c>
      <c r="AX1409" s="144">
        <v>0</v>
      </c>
      <c r="AY1409" s="144">
        <v>0</v>
      </c>
      <c r="AZ1409" s="144">
        <v>0</v>
      </c>
      <c r="BA1409" s="22">
        <f t="shared" si="63"/>
        <v>0</v>
      </c>
      <c r="BB1409" s="22">
        <f t="shared" si="64"/>
        <v>0</v>
      </c>
      <c r="BC1409" s="22">
        <f t="shared" si="65"/>
        <v>0</v>
      </c>
    </row>
    <row r="1410" spans="1:55" x14ac:dyDescent="0.35">
      <c r="A1410" s="23" t="s">
        <v>2791</v>
      </c>
      <c r="B1410" s="79" t="s">
        <v>2784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55">
        <v>44883</v>
      </c>
      <c r="AF1410" s="148">
        <v>47805</v>
      </c>
      <c r="AG1410" s="154">
        <v>2490390</v>
      </c>
      <c r="AH1410" s="83">
        <v>6.05</v>
      </c>
      <c r="AI1410" s="83">
        <v>8</v>
      </c>
      <c r="AJ1410" s="150">
        <v>5.9299999999999999E-2</v>
      </c>
      <c r="AK1410" s="79" t="s">
        <v>651</v>
      </c>
      <c r="AL1410" s="79" t="s">
        <v>652</v>
      </c>
      <c r="AM1410" s="144">
        <v>0</v>
      </c>
      <c r="AN1410" s="144">
        <v>0</v>
      </c>
      <c r="AO1410" s="144">
        <v>0</v>
      </c>
      <c r="AP1410" s="144">
        <v>0</v>
      </c>
      <c r="AQ1410" s="144">
        <v>0</v>
      </c>
      <c r="AR1410" s="144">
        <v>0</v>
      </c>
      <c r="AS1410" s="144">
        <v>0</v>
      </c>
      <c r="AT1410" s="144">
        <v>0</v>
      </c>
      <c r="AU1410" s="144">
        <v>0</v>
      </c>
      <c r="AV1410" s="144">
        <v>0</v>
      </c>
      <c r="AW1410" s="144">
        <v>0</v>
      </c>
      <c r="AX1410" s="144">
        <v>0</v>
      </c>
      <c r="AY1410" s="144">
        <v>0</v>
      </c>
      <c r="AZ1410" s="144">
        <v>0</v>
      </c>
      <c r="BA1410" s="22">
        <f t="shared" si="63"/>
        <v>0</v>
      </c>
      <c r="BB1410" s="22">
        <f t="shared" si="64"/>
        <v>0</v>
      </c>
      <c r="BC1410" s="22">
        <f t="shared" si="65"/>
        <v>0</v>
      </c>
    </row>
    <row r="1411" spans="1:55" x14ac:dyDescent="0.35">
      <c r="A1411" s="23" t="s">
        <v>2792</v>
      </c>
      <c r="B1411" s="79" t="s">
        <v>2784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55">
        <v>44883</v>
      </c>
      <c r="AF1411" s="148">
        <v>48170</v>
      </c>
      <c r="AG1411" s="154">
        <v>106200</v>
      </c>
      <c r="AH1411" s="83">
        <v>7.05</v>
      </c>
      <c r="AI1411" s="83">
        <v>9</v>
      </c>
      <c r="AJ1411" s="150">
        <v>6.2100000000000002E-2</v>
      </c>
      <c r="AK1411" s="79" t="s">
        <v>651</v>
      </c>
      <c r="AL1411" s="79" t="s">
        <v>652</v>
      </c>
      <c r="AM1411" s="144">
        <v>0</v>
      </c>
      <c r="AN1411" s="144">
        <v>0</v>
      </c>
      <c r="AO1411" s="144">
        <v>0</v>
      </c>
      <c r="AP1411" s="144">
        <v>0</v>
      </c>
      <c r="AQ1411" s="144">
        <v>0</v>
      </c>
      <c r="AR1411" s="144">
        <v>0</v>
      </c>
      <c r="AS1411" s="144">
        <v>0</v>
      </c>
      <c r="AT1411" s="144">
        <v>0</v>
      </c>
      <c r="AU1411" s="144">
        <v>0</v>
      </c>
      <c r="AV1411" s="144">
        <v>0</v>
      </c>
      <c r="AW1411" s="144">
        <v>0</v>
      </c>
      <c r="AX1411" s="144">
        <v>0</v>
      </c>
      <c r="AY1411" s="144">
        <v>0</v>
      </c>
      <c r="AZ1411" s="144">
        <v>0</v>
      </c>
      <c r="BA1411" s="22">
        <f t="shared" ref="BA1411:BA1474" si="66">SUM(AM1411:AN1411)</f>
        <v>0</v>
      </c>
      <c r="BB1411" s="22">
        <f t="shared" si="64"/>
        <v>0</v>
      </c>
      <c r="BC1411" s="22">
        <f t="shared" si="65"/>
        <v>0</v>
      </c>
    </row>
    <row r="1412" spans="1:55" x14ac:dyDescent="0.35">
      <c r="A1412" s="23" t="s">
        <v>2794</v>
      </c>
      <c r="B1412" s="79" t="s">
        <v>2793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55">
        <v>44685</v>
      </c>
      <c r="AF1412" s="148">
        <v>46511</v>
      </c>
      <c r="AG1412" s="154">
        <v>200000000</v>
      </c>
      <c r="AH1412" s="83">
        <v>2.5111111111111111</v>
      </c>
      <c r="AI1412" s="83">
        <v>5</v>
      </c>
      <c r="AJ1412" s="150">
        <v>7.1294999999999997E-2</v>
      </c>
      <c r="AK1412" s="79" t="s">
        <v>651</v>
      </c>
      <c r="AL1412" s="79" t="s">
        <v>652</v>
      </c>
      <c r="AM1412" s="144">
        <v>0</v>
      </c>
      <c r="AN1412" s="144">
        <v>0</v>
      </c>
      <c r="AO1412" s="144">
        <v>0</v>
      </c>
      <c r="AP1412" s="144">
        <v>0</v>
      </c>
      <c r="AQ1412" s="144">
        <v>0</v>
      </c>
      <c r="AR1412" s="144">
        <v>0</v>
      </c>
      <c r="AS1412" s="144">
        <v>0</v>
      </c>
      <c r="AT1412" s="144">
        <v>0</v>
      </c>
      <c r="AU1412" s="144">
        <v>0</v>
      </c>
      <c r="AV1412" s="144">
        <v>0</v>
      </c>
      <c r="AW1412" s="144">
        <v>0</v>
      </c>
      <c r="AX1412" s="144">
        <v>0</v>
      </c>
      <c r="AY1412" s="144">
        <v>0</v>
      </c>
      <c r="AZ1412" s="144">
        <v>0</v>
      </c>
      <c r="BA1412" s="22">
        <f t="shared" si="66"/>
        <v>0</v>
      </c>
      <c r="BB1412" s="22">
        <f t="shared" ref="BB1412:BB1475" si="67">SUM(AO1412:AZ1412)</f>
        <v>0</v>
      </c>
      <c r="BC1412" s="22">
        <f t="shared" ref="BC1412:BC1475" si="68">BA1412+BB1412</f>
        <v>0</v>
      </c>
    </row>
    <row r="1413" spans="1:55" x14ac:dyDescent="0.35">
      <c r="A1413" s="23" t="s">
        <v>2796</v>
      </c>
      <c r="B1413" s="79" t="s">
        <v>2795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55">
        <v>44698</v>
      </c>
      <c r="AF1413" s="148">
        <v>48351</v>
      </c>
      <c r="AG1413" s="154">
        <v>450000000</v>
      </c>
      <c r="AH1413" s="83">
        <v>7.5472222222222225</v>
      </c>
      <c r="AI1413" s="83">
        <v>10</v>
      </c>
      <c r="AJ1413" s="150">
        <v>7.8262999999999999E-2</v>
      </c>
      <c r="AK1413" s="79" t="s">
        <v>651</v>
      </c>
      <c r="AL1413" s="79" t="s">
        <v>652</v>
      </c>
      <c r="AM1413" s="144">
        <v>0</v>
      </c>
      <c r="AN1413" s="144">
        <v>0</v>
      </c>
      <c r="AO1413" s="144">
        <v>0</v>
      </c>
      <c r="AP1413" s="144">
        <v>0</v>
      </c>
      <c r="AQ1413" s="144">
        <v>0</v>
      </c>
      <c r="AR1413" s="144">
        <v>0</v>
      </c>
      <c r="AS1413" s="144">
        <v>0</v>
      </c>
      <c r="AT1413" s="144">
        <v>0</v>
      </c>
      <c r="AU1413" s="144">
        <v>0</v>
      </c>
      <c r="AV1413" s="144">
        <v>0</v>
      </c>
      <c r="AW1413" s="144">
        <v>0</v>
      </c>
      <c r="AX1413" s="144">
        <v>0</v>
      </c>
      <c r="AY1413" s="144">
        <v>0</v>
      </c>
      <c r="AZ1413" s="144">
        <v>0</v>
      </c>
      <c r="BA1413" s="22">
        <f t="shared" si="66"/>
        <v>0</v>
      </c>
      <c r="BB1413" s="22">
        <f t="shared" si="67"/>
        <v>0</v>
      </c>
      <c r="BC1413" s="22">
        <f t="shared" si="68"/>
        <v>0</v>
      </c>
    </row>
    <row r="1414" spans="1:55" x14ac:dyDescent="0.35">
      <c r="A1414" s="23" t="s">
        <v>2808</v>
      </c>
      <c r="B1414" s="79" t="s">
        <v>2809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55">
        <v>44685</v>
      </c>
      <c r="AF1414" s="148">
        <v>46511</v>
      </c>
      <c r="AG1414" s="154">
        <v>3970530.87</v>
      </c>
      <c r="AH1414" s="83">
        <v>2.5111111111111111</v>
      </c>
      <c r="AI1414" s="83">
        <v>5</v>
      </c>
      <c r="AJ1414" s="150">
        <v>7.1294999999999997E-2</v>
      </c>
      <c r="AK1414" s="79" t="s">
        <v>651</v>
      </c>
      <c r="AL1414" s="79" t="s">
        <v>652</v>
      </c>
      <c r="AM1414" s="144">
        <v>0</v>
      </c>
      <c r="AN1414" s="144">
        <v>0</v>
      </c>
      <c r="AO1414" s="144">
        <v>0</v>
      </c>
      <c r="AP1414" s="144">
        <v>0</v>
      </c>
      <c r="AQ1414" s="144">
        <v>0</v>
      </c>
      <c r="AR1414" s="144">
        <v>0</v>
      </c>
      <c r="AS1414" s="144">
        <v>0</v>
      </c>
      <c r="AT1414" s="144">
        <v>0</v>
      </c>
      <c r="AU1414" s="144">
        <v>0</v>
      </c>
      <c r="AV1414" s="144">
        <v>0</v>
      </c>
      <c r="AW1414" s="144">
        <v>0</v>
      </c>
      <c r="AX1414" s="144">
        <v>0</v>
      </c>
      <c r="AY1414" s="144">
        <v>0</v>
      </c>
      <c r="AZ1414" s="144">
        <v>0</v>
      </c>
      <c r="BA1414" s="22">
        <f t="shared" si="66"/>
        <v>0</v>
      </c>
      <c r="BB1414" s="22">
        <f t="shared" si="67"/>
        <v>0</v>
      </c>
      <c r="BC1414" s="22">
        <f t="shared" si="68"/>
        <v>0</v>
      </c>
    </row>
    <row r="1415" spans="1:55" x14ac:dyDescent="0.35">
      <c r="A1415" s="23" t="s">
        <v>2810</v>
      </c>
      <c r="B1415" s="79" t="s">
        <v>2811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55">
        <v>44685</v>
      </c>
      <c r="AF1415" s="148">
        <v>46511</v>
      </c>
      <c r="AG1415" s="154">
        <v>3970530.87</v>
      </c>
      <c r="AH1415" s="83">
        <v>2.5111111111111111</v>
      </c>
      <c r="AI1415" s="83">
        <v>5</v>
      </c>
      <c r="AJ1415" s="150">
        <v>7.1294999999999997E-2</v>
      </c>
      <c r="AK1415" s="79" t="s">
        <v>651</v>
      </c>
      <c r="AL1415" s="79" t="s">
        <v>652</v>
      </c>
      <c r="AM1415" s="144">
        <v>0</v>
      </c>
      <c r="AN1415" s="144">
        <v>0</v>
      </c>
      <c r="AO1415" s="144">
        <v>0</v>
      </c>
      <c r="AP1415" s="144">
        <v>0</v>
      </c>
      <c r="AQ1415" s="144">
        <v>0</v>
      </c>
      <c r="AR1415" s="144">
        <v>0</v>
      </c>
      <c r="AS1415" s="144">
        <v>0</v>
      </c>
      <c r="AT1415" s="144">
        <v>0</v>
      </c>
      <c r="AU1415" s="144">
        <v>0</v>
      </c>
      <c r="AV1415" s="144">
        <v>0</v>
      </c>
      <c r="AW1415" s="144">
        <v>0</v>
      </c>
      <c r="AX1415" s="144">
        <v>0</v>
      </c>
      <c r="AY1415" s="144">
        <v>0</v>
      </c>
      <c r="AZ1415" s="144">
        <v>0</v>
      </c>
      <c r="BA1415" s="22">
        <f t="shared" si="66"/>
        <v>0</v>
      </c>
      <c r="BB1415" s="22">
        <f t="shared" si="67"/>
        <v>0</v>
      </c>
      <c r="BC1415" s="22">
        <f t="shared" si="68"/>
        <v>0</v>
      </c>
    </row>
    <row r="1416" spans="1:55" x14ac:dyDescent="0.35">
      <c r="A1416" s="23" t="s">
        <v>2812</v>
      </c>
      <c r="B1416" s="79" t="s">
        <v>2813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55">
        <v>44685</v>
      </c>
      <c r="AF1416" s="148">
        <v>46511</v>
      </c>
      <c r="AG1416" s="154">
        <v>3970530.87</v>
      </c>
      <c r="AH1416" s="83">
        <v>2.5111111111111111</v>
      </c>
      <c r="AI1416" s="83">
        <v>5</v>
      </c>
      <c r="AJ1416" s="150">
        <v>7.1294999999999997E-2</v>
      </c>
      <c r="AK1416" s="79" t="s">
        <v>651</v>
      </c>
      <c r="AL1416" s="79" t="s">
        <v>652</v>
      </c>
      <c r="AM1416" s="144">
        <v>0</v>
      </c>
      <c r="AN1416" s="144">
        <v>0</v>
      </c>
      <c r="AO1416" s="144">
        <v>0</v>
      </c>
      <c r="AP1416" s="144">
        <v>0</v>
      </c>
      <c r="AQ1416" s="144">
        <v>0</v>
      </c>
      <c r="AR1416" s="144">
        <v>0</v>
      </c>
      <c r="AS1416" s="144">
        <v>0</v>
      </c>
      <c r="AT1416" s="144">
        <v>0</v>
      </c>
      <c r="AU1416" s="144">
        <v>0</v>
      </c>
      <c r="AV1416" s="144">
        <v>0</v>
      </c>
      <c r="AW1416" s="144">
        <v>0</v>
      </c>
      <c r="AX1416" s="144">
        <v>0</v>
      </c>
      <c r="AY1416" s="144">
        <v>0</v>
      </c>
      <c r="AZ1416" s="144">
        <v>0</v>
      </c>
      <c r="BA1416" s="22">
        <f t="shared" si="66"/>
        <v>0</v>
      </c>
      <c r="BB1416" s="22">
        <f t="shared" si="67"/>
        <v>0</v>
      </c>
      <c r="BC1416" s="22">
        <f t="shared" si="68"/>
        <v>0</v>
      </c>
    </row>
    <row r="1417" spans="1:55" x14ac:dyDescent="0.35">
      <c r="A1417" s="23" t="s">
        <v>2814</v>
      </c>
      <c r="B1417" s="79" t="s">
        <v>2815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55">
        <v>44685</v>
      </c>
      <c r="AF1417" s="148">
        <v>46511</v>
      </c>
      <c r="AG1417" s="154">
        <v>3970530.87</v>
      </c>
      <c r="AH1417" s="83">
        <v>2.5111111111111111</v>
      </c>
      <c r="AI1417" s="83">
        <v>5</v>
      </c>
      <c r="AJ1417" s="150">
        <v>7.1294999999999997E-2</v>
      </c>
      <c r="AK1417" s="79" t="s">
        <v>651</v>
      </c>
      <c r="AL1417" s="79" t="s">
        <v>652</v>
      </c>
      <c r="AM1417" s="144">
        <v>0</v>
      </c>
      <c r="AN1417" s="144">
        <v>0</v>
      </c>
      <c r="AO1417" s="144">
        <v>0</v>
      </c>
      <c r="AP1417" s="144">
        <v>0</v>
      </c>
      <c r="AQ1417" s="144">
        <v>0</v>
      </c>
      <c r="AR1417" s="144">
        <v>0</v>
      </c>
      <c r="AS1417" s="144">
        <v>0</v>
      </c>
      <c r="AT1417" s="144">
        <v>0</v>
      </c>
      <c r="AU1417" s="144">
        <v>0</v>
      </c>
      <c r="AV1417" s="144">
        <v>0</v>
      </c>
      <c r="AW1417" s="144">
        <v>0</v>
      </c>
      <c r="AX1417" s="144">
        <v>0</v>
      </c>
      <c r="AY1417" s="144">
        <v>0</v>
      </c>
      <c r="AZ1417" s="144">
        <v>0</v>
      </c>
      <c r="BA1417" s="22">
        <f t="shared" si="66"/>
        <v>0</v>
      </c>
      <c r="BB1417" s="22">
        <f t="shared" si="67"/>
        <v>0</v>
      </c>
      <c r="BC1417" s="22">
        <f t="shared" si="68"/>
        <v>0</v>
      </c>
    </row>
    <row r="1418" spans="1:55" x14ac:dyDescent="0.35">
      <c r="A1418" s="23" t="s">
        <v>2816</v>
      </c>
      <c r="B1418" s="79" t="s">
        <v>2817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55">
        <v>44685</v>
      </c>
      <c r="AF1418" s="148">
        <v>46511</v>
      </c>
      <c r="AG1418" s="154">
        <v>1985265.44</v>
      </c>
      <c r="AH1418" s="83">
        <v>2.5111111111111111</v>
      </c>
      <c r="AI1418" s="83">
        <v>5</v>
      </c>
      <c r="AJ1418" s="150">
        <v>7.1294999999999997E-2</v>
      </c>
      <c r="AK1418" s="79" t="s">
        <v>651</v>
      </c>
      <c r="AL1418" s="79" t="s">
        <v>652</v>
      </c>
      <c r="AM1418" s="144">
        <v>0</v>
      </c>
      <c r="AN1418" s="144">
        <v>0</v>
      </c>
      <c r="AO1418" s="144">
        <v>0</v>
      </c>
      <c r="AP1418" s="144">
        <v>0</v>
      </c>
      <c r="AQ1418" s="144">
        <v>0</v>
      </c>
      <c r="AR1418" s="144">
        <v>0</v>
      </c>
      <c r="AS1418" s="144">
        <v>0</v>
      </c>
      <c r="AT1418" s="144">
        <v>0</v>
      </c>
      <c r="AU1418" s="144">
        <v>0</v>
      </c>
      <c r="AV1418" s="144">
        <v>0</v>
      </c>
      <c r="AW1418" s="144">
        <v>0</v>
      </c>
      <c r="AX1418" s="144">
        <v>0</v>
      </c>
      <c r="AY1418" s="144">
        <v>0</v>
      </c>
      <c r="AZ1418" s="144">
        <v>0</v>
      </c>
      <c r="BA1418" s="22">
        <f t="shared" si="66"/>
        <v>0</v>
      </c>
      <c r="BB1418" s="22">
        <f t="shared" si="67"/>
        <v>0</v>
      </c>
      <c r="BC1418" s="22">
        <f t="shared" si="68"/>
        <v>0</v>
      </c>
    </row>
    <row r="1419" spans="1:55" x14ac:dyDescent="0.35">
      <c r="A1419" s="23" t="s">
        <v>2818</v>
      </c>
      <c r="B1419" s="79" t="s">
        <v>2819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55">
        <v>44685</v>
      </c>
      <c r="AF1419" s="148">
        <v>46511</v>
      </c>
      <c r="AG1419" s="154">
        <v>1985265.44</v>
      </c>
      <c r="AH1419" s="83">
        <v>2.5111111111111111</v>
      </c>
      <c r="AI1419" s="83">
        <v>5</v>
      </c>
      <c r="AJ1419" s="150">
        <v>7.1294999999999997E-2</v>
      </c>
      <c r="AK1419" s="79" t="s">
        <v>651</v>
      </c>
      <c r="AL1419" s="79" t="s">
        <v>652</v>
      </c>
      <c r="AM1419" s="144">
        <v>0</v>
      </c>
      <c r="AN1419" s="144">
        <v>0</v>
      </c>
      <c r="AO1419" s="144">
        <v>0</v>
      </c>
      <c r="AP1419" s="144">
        <v>0</v>
      </c>
      <c r="AQ1419" s="144">
        <v>0</v>
      </c>
      <c r="AR1419" s="144">
        <v>0</v>
      </c>
      <c r="AS1419" s="144">
        <v>0</v>
      </c>
      <c r="AT1419" s="144">
        <v>0</v>
      </c>
      <c r="AU1419" s="144">
        <v>0</v>
      </c>
      <c r="AV1419" s="144">
        <v>0</v>
      </c>
      <c r="AW1419" s="144">
        <v>0</v>
      </c>
      <c r="AX1419" s="144">
        <v>0</v>
      </c>
      <c r="AY1419" s="144">
        <v>0</v>
      </c>
      <c r="AZ1419" s="144">
        <v>0</v>
      </c>
      <c r="BA1419" s="22">
        <f t="shared" si="66"/>
        <v>0</v>
      </c>
      <c r="BB1419" s="22">
        <f t="shared" si="67"/>
        <v>0</v>
      </c>
      <c r="BC1419" s="22">
        <f t="shared" si="68"/>
        <v>0</v>
      </c>
    </row>
    <row r="1420" spans="1:55" x14ac:dyDescent="0.35">
      <c r="A1420" s="23" t="s">
        <v>2820</v>
      </c>
      <c r="B1420" s="79" t="s">
        <v>2805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26550</v>
      </c>
      <c r="X1420" s="77">
        <v>0</v>
      </c>
      <c r="Y1420" s="77">
        <v>0</v>
      </c>
      <c r="Z1420" s="77">
        <v>84.52</v>
      </c>
      <c r="AA1420" s="77">
        <v>0</v>
      </c>
      <c r="AB1420" s="77">
        <v>0</v>
      </c>
      <c r="AC1420" s="77">
        <v>0</v>
      </c>
      <c r="AD1420" s="77">
        <v>26550</v>
      </c>
      <c r="AE1420" s="155">
        <v>44910</v>
      </c>
      <c r="AF1420" s="148">
        <v>45641</v>
      </c>
      <c r="AG1420" s="154">
        <v>53100</v>
      </c>
      <c r="AH1420" s="83">
        <v>0.125</v>
      </c>
      <c r="AI1420" s="83">
        <v>2</v>
      </c>
      <c r="AJ1420" s="150">
        <v>3.8199999999999998E-2</v>
      </c>
      <c r="AK1420" s="79" t="s">
        <v>651</v>
      </c>
      <c r="AL1420" s="79" t="s">
        <v>652</v>
      </c>
      <c r="AM1420" s="144">
        <v>0</v>
      </c>
      <c r="AN1420" s="144">
        <v>26550</v>
      </c>
      <c r="AO1420" s="144">
        <v>0</v>
      </c>
      <c r="AP1420" s="144">
        <v>0</v>
      </c>
      <c r="AQ1420" s="144">
        <v>0</v>
      </c>
      <c r="AR1420" s="144">
        <v>0</v>
      </c>
      <c r="AS1420" s="144">
        <v>0</v>
      </c>
      <c r="AT1420" s="144">
        <v>0</v>
      </c>
      <c r="AU1420" s="144">
        <v>0</v>
      </c>
      <c r="AV1420" s="144">
        <v>0</v>
      </c>
      <c r="AW1420" s="144">
        <v>0</v>
      </c>
      <c r="AX1420" s="144">
        <v>0</v>
      </c>
      <c r="AY1420" s="144">
        <v>0</v>
      </c>
      <c r="AZ1420" s="144">
        <v>0</v>
      </c>
      <c r="BA1420" s="22">
        <f t="shared" si="66"/>
        <v>26550</v>
      </c>
      <c r="BB1420" s="22">
        <f t="shared" si="67"/>
        <v>0</v>
      </c>
      <c r="BC1420" s="22">
        <f t="shared" si="68"/>
        <v>26550</v>
      </c>
    </row>
    <row r="1421" spans="1:55" x14ac:dyDescent="0.35">
      <c r="A1421" s="23" t="s">
        <v>2821</v>
      </c>
      <c r="B1421" s="79" t="s">
        <v>2805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55">
        <v>44910</v>
      </c>
      <c r="AF1421" s="148">
        <v>46006</v>
      </c>
      <c r="AG1421" s="154">
        <v>286740</v>
      </c>
      <c r="AH1421" s="83">
        <v>1.125</v>
      </c>
      <c r="AI1421" s="83">
        <v>3</v>
      </c>
      <c r="AJ1421" s="150">
        <v>4.2999999999999997E-2</v>
      </c>
      <c r="AK1421" s="79" t="s">
        <v>651</v>
      </c>
      <c r="AL1421" s="79" t="s">
        <v>652</v>
      </c>
      <c r="AM1421" s="144">
        <v>0</v>
      </c>
      <c r="AN1421" s="144">
        <v>0</v>
      </c>
      <c r="AO1421" s="144">
        <v>0</v>
      </c>
      <c r="AP1421" s="144">
        <v>0</v>
      </c>
      <c r="AQ1421" s="144">
        <v>0</v>
      </c>
      <c r="AR1421" s="144">
        <v>0</v>
      </c>
      <c r="AS1421" s="144">
        <v>0</v>
      </c>
      <c r="AT1421" s="144">
        <v>143370</v>
      </c>
      <c r="AU1421" s="144">
        <v>0</v>
      </c>
      <c r="AV1421" s="144">
        <v>0</v>
      </c>
      <c r="AW1421" s="144">
        <v>0</v>
      </c>
      <c r="AX1421" s="144">
        <v>0</v>
      </c>
      <c r="AY1421" s="144">
        <v>0</v>
      </c>
      <c r="AZ1421" s="144">
        <v>143370</v>
      </c>
      <c r="BA1421" s="22">
        <f t="shared" si="66"/>
        <v>0</v>
      </c>
      <c r="BB1421" s="22">
        <f t="shared" si="67"/>
        <v>286740</v>
      </c>
      <c r="BC1421" s="22">
        <f t="shared" si="68"/>
        <v>286740</v>
      </c>
    </row>
    <row r="1422" spans="1:55" x14ac:dyDescent="0.35">
      <c r="A1422" s="23" t="s">
        <v>2822</v>
      </c>
      <c r="B1422" s="79" t="s">
        <v>2805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55">
        <v>44910</v>
      </c>
      <c r="AF1422" s="148">
        <v>46371</v>
      </c>
      <c r="AG1422" s="154">
        <v>461675</v>
      </c>
      <c r="AH1422" s="83">
        <v>2.125</v>
      </c>
      <c r="AI1422" s="83">
        <v>4</v>
      </c>
      <c r="AJ1422" s="150">
        <v>4.7100000000000003E-2</v>
      </c>
      <c r="AK1422" s="79" t="s">
        <v>651</v>
      </c>
      <c r="AL1422" s="79" t="s">
        <v>652</v>
      </c>
      <c r="AM1422" s="144">
        <v>0</v>
      </c>
      <c r="AN1422" s="144">
        <v>0</v>
      </c>
      <c r="AO1422" s="144">
        <v>0</v>
      </c>
      <c r="AP1422" s="144">
        <v>0</v>
      </c>
      <c r="AQ1422" s="144">
        <v>0</v>
      </c>
      <c r="AR1422" s="144">
        <v>0</v>
      </c>
      <c r="AS1422" s="144">
        <v>0</v>
      </c>
      <c r="AT1422" s="144">
        <v>0</v>
      </c>
      <c r="AU1422" s="144">
        <v>0</v>
      </c>
      <c r="AV1422" s="144">
        <v>0</v>
      </c>
      <c r="AW1422" s="144">
        <v>0</v>
      </c>
      <c r="AX1422" s="144">
        <v>0</v>
      </c>
      <c r="AY1422" s="144">
        <v>0</v>
      </c>
      <c r="AZ1422" s="144">
        <v>0</v>
      </c>
      <c r="BA1422" s="22">
        <f t="shared" si="66"/>
        <v>0</v>
      </c>
      <c r="BB1422" s="22">
        <f t="shared" si="67"/>
        <v>0</v>
      </c>
      <c r="BC1422" s="22">
        <f t="shared" si="68"/>
        <v>0</v>
      </c>
    </row>
    <row r="1423" spans="1:55" x14ac:dyDescent="0.35">
      <c r="A1423" s="23" t="s">
        <v>2823</v>
      </c>
      <c r="B1423" s="79" t="s">
        <v>2805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55">
        <v>44910</v>
      </c>
      <c r="AF1423" s="148">
        <v>46736</v>
      </c>
      <c r="AG1423" s="154">
        <v>448842.5</v>
      </c>
      <c r="AH1423" s="83">
        <v>3.125</v>
      </c>
      <c r="AI1423" s="83">
        <v>5</v>
      </c>
      <c r="AJ1423" s="150">
        <v>5.0700000000000002E-2</v>
      </c>
      <c r="AK1423" s="79" t="s">
        <v>651</v>
      </c>
      <c r="AL1423" s="79" t="s">
        <v>652</v>
      </c>
      <c r="AM1423" s="144">
        <v>0</v>
      </c>
      <c r="AN1423" s="144">
        <v>0</v>
      </c>
      <c r="AO1423" s="144">
        <v>0</v>
      </c>
      <c r="AP1423" s="144">
        <v>0</v>
      </c>
      <c r="AQ1423" s="144">
        <v>0</v>
      </c>
      <c r="AR1423" s="144">
        <v>0</v>
      </c>
      <c r="AS1423" s="144">
        <v>0</v>
      </c>
      <c r="AT1423" s="144">
        <v>0</v>
      </c>
      <c r="AU1423" s="144">
        <v>0</v>
      </c>
      <c r="AV1423" s="144">
        <v>0</v>
      </c>
      <c r="AW1423" s="144">
        <v>0</v>
      </c>
      <c r="AX1423" s="144">
        <v>0</v>
      </c>
      <c r="AY1423" s="144">
        <v>0</v>
      </c>
      <c r="AZ1423" s="144">
        <v>0</v>
      </c>
      <c r="BA1423" s="22">
        <f t="shared" si="66"/>
        <v>0</v>
      </c>
      <c r="BB1423" s="22">
        <f t="shared" si="67"/>
        <v>0</v>
      </c>
      <c r="BC1423" s="22">
        <f t="shared" si="68"/>
        <v>0</v>
      </c>
    </row>
    <row r="1424" spans="1:55" x14ac:dyDescent="0.35">
      <c r="A1424" s="23" t="s">
        <v>2824</v>
      </c>
      <c r="B1424" s="79" t="s">
        <v>2805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55">
        <v>44910</v>
      </c>
      <c r="AF1424" s="148">
        <v>47102</v>
      </c>
      <c r="AG1424" s="154">
        <v>409755</v>
      </c>
      <c r="AH1424" s="83">
        <v>4.125</v>
      </c>
      <c r="AI1424" s="83">
        <v>6</v>
      </c>
      <c r="AJ1424" s="150">
        <v>5.3600000000000002E-2</v>
      </c>
      <c r="AK1424" s="79" t="s">
        <v>651</v>
      </c>
      <c r="AL1424" s="79" t="s">
        <v>652</v>
      </c>
      <c r="AM1424" s="144">
        <v>0</v>
      </c>
      <c r="AN1424" s="144">
        <v>0</v>
      </c>
      <c r="AO1424" s="144">
        <v>0</v>
      </c>
      <c r="AP1424" s="144">
        <v>0</v>
      </c>
      <c r="AQ1424" s="144">
        <v>0</v>
      </c>
      <c r="AR1424" s="144">
        <v>0</v>
      </c>
      <c r="AS1424" s="144">
        <v>0</v>
      </c>
      <c r="AT1424" s="144">
        <v>0</v>
      </c>
      <c r="AU1424" s="144">
        <v>0</v>
      </c>
      <c r="AV1424" s="144">
        <v>0</v>
      </c>
      <c r="AW1424" s="144">
        <v>0</v>
      </c>
      <c r="AX1424" s="144">
        <v>0</v>
      </c>
      <c r="AY1424" s="144">
        <v>0</v>
      </c>
      <c r="AZ1424" s="144">
        <v>0</v>
      </c>
      <c r="BA1424" s="22">
        <f t="shared" si="66"/>
        <v>0</v>
      </c>
      <c r="BB1424" s="22">
        <f t="shared" si="67"/>
        <v>0</v>
      </c>
      <c r="BC1424" s="22">
        <f t="shared" si="68"/>
        <v>0</v>
      </c>
    </row>
    <row r="1425" spans="1:55" x14ac:dyDescent="0.35">
      <c r="A1425" s="23" t="s">
        <v>2825</v>
      </c>
      <c r="B1425" s="79" t="s">
        <v>2805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55">
        <v>44910</v>
      </c>
      <c r="AF1425" s="148">
        <v>47467</v>
      </c>
      <c r="AG1425" s="154">
        <v>704312.5</v>
      </c>
      <c r="AH1425" s="83">
        <v>5.125</v>
      </c>
      <c r="AI1425" s="83">
        <v>7</v>
      </c>
      <c r="AJ1425" s="150">
        <v>5.6399999999999999E-2</v>
      </c>
      <c r="AK1425" s="79" t="s">
        <v>651</v>
      </c>
      <c r="AL1425" s="79" t="s">
        <v>652</v>
      </c>
      <c r="AM1425" s="144">
        <v>0</v>
      </c>
      <c r="AN1425" s="144">
        <v>0</v>
      </c>
      <c r="AO1425" s="144">
        <v>0</v>
      </c>
      <c r="AP1425" s="144">
        <v>0</v>
      </c>
      <c r="AQ1425" s="144">
        <v>0</v>
      </c>
      <c r="AR1425" s="144">
        <v>0</v>
      </c>
      <c r="AS1425" s="144">
        <v>0</v>
      </c>
      <c r="AT1425" s="144">
        <v>0</v>
      </c>
      <c r="AU1425" s="144">
        <v>0</v>
      </c>
      <c r="AV1425" s="144">
        <v>0</v>
      </c>
      <c r="AW1425" s="144">
        <v>0</v>
      </c>
      <c r="AX1425" s="144">
        <v>0</v>
      </c>
      <c r="AY1425" s="144">
        <v>0</v>
      </c>
      <c r="AZ1425" s="144">
        <v>0</v>
      </c>
      <c r="BA1425" s="22">
        <f t="shared" si="66"/>
        <v>0</v>
      </c>
      <c r="BB1425" s="22">
        <f t="shared" si="67"/>
        <v>0</v>
      </c>
      <c r="BC1425" s="22">
        <f t="shared" si="68"/>
        <v>0</v>
      </c>
    </row>
    <row r="1426" spans="1:55" x14ac:dyDescent="0.35">
      <c r="A1426" s="23" t="s">
        <v>2826</v>
      </c>
      <c r="B1426" s="79" t="s">
        <v>2805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55">
        <v>44910</v>
      </c>
      <c r="AF1426" s="148">
        <v>47832</v>
      </c>
      <c r="AG1426" s="154">
        <v>2512957.5</v>
      </c>
      <c r="AH1426" s="83">
        <v>6.125</v>
      </c>
      <c r="AI1426" s="83">
        <v>8</v>
      </c>
      <c r="AJ1426" s="150">
        <v>5.9299999999999999E-2</v>
      </c>
      <c r="AK1426" s="79" t="s">
        <v>651</v>
      </c>
      <c r="AL1426" s="79" t="s">
        <v>652</v>
      </c>
      <c r="AM1426" s="144">
        <v>0</v>
      </c>
      <c r="AN1426" s="144">
        <v>0</v>
      </c>
      <c r="AO1426" s="144">
        <v>0</v>
      </c>
      <c r="AP1426" s="144">
        <v>0</v>
      </c>
      <c r="AQ1426" s="144">
        <v>0</v>
      </c>
      <c r="AR1426" s="144">
        <v>0</v>
      </c>
      <c r="AS1426" s="144">
        <v>0</v>
      </c>
      <c r="AT1426" s="144">
        <v>0</v>
      </c>
      <c r="AU1426" s="144">
        <v>0</v>
      </c>
      <c r="AV1426" s="144">
        <v>0</v>
      </c>
      <c r="AW1426" s="144">
        <v>0</v>
      </c>
      <c r="AX1426" s="144">
        <v>0</v>
      </c>
      <c r="AY1426" s="144">
        <v>0</v>
      </c>
      <c r="AZ1426" s="144">
        <v>0</v>
      </c>
      <c r="BA1426" s="22">
        <f t="shared" si="66"/>
        <v>0</v>
      </c>
      <c r="BB1426" s="22">
        <f t="shared" si="67"/>
        <v>0</v>
      </c>
      <c r="BC1426" s="22">
        <f t="shared" si="68"/>
        <v>0</v>
      </c>
    </row>
    <row r="1427" spans="1:55" x14ac:dyDescent="0.35">
      <c r="A1427" s="23" t="s">
        <v>2827</v>
      </c>
      <c r="B1427" s="79" t="s">
        <v>2805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55">
        <v>44910</v>
      </c>
      <c r="AF1427" s="148">
        <v>48197</v>
      </c>
      <c r="AG1427" s="154">
        <v>53100</v>
      </c>
      <c r="AH1427" s="83">
        <v>7.125</v>
      </c>
      <c r="AI1427" s="83">
        <v>9</v>
      </c>
      <c r="AJ1427" s="150">
        <v>6.2100000000000002E-2</v>
      </c>
      <c r="AK1427" s="79" t="s">
        <v>651</v>
      </c>
      <c r="AL1427" s="79" t="s">
        <v>652</v>
      </c>
      <c r="AM1427" s="144">
        <v>0</v>
      </c>
      <c r="AN1427" s="144">
        <v>0</v>
      </c>
      <c r="AO1427" s="144">
        <v>0</v>
      </c>
      <c r="AP1427" s="144">
        <v>0</v>
      </c>
      <c r="AQ1427" s="144">
        <v>0</v>
      </c>
      <c r="AR1427" s="144">
        <v>0</v>
      </c>
      <c r="AS1427" s="144">
        <v>0</v>
      </c>
      <c r="AT1427" s="144">
        <v>0</v>
      </c>
      <c r="AU1427" s="144">
        <v>0</v>
      </c>
      <c r="AV1427" s="144">
        <v>0</v>
      </c>
      <c r="AW1427" s="144">
        <v>0</v>
      </c>
      <c r="AX1427" s="144">
        <v>0</v>
      </c>
      <c r="AY1427" s="144">
        <v>0</v>
      </c>
      <c r="AZ1427" s="144">
        <v>0</v>
      </c>
      <c r="BA1427" s="22">
        <f t="shared" si="66"/>
        <v>0</v>
      </c>
      <c r="BB1427" s="22">
        <f t="shared" si="67"/>
        <v>0</v>
      </c>
      <c r="BC1427" s="22">
        <f t="shared" si="68"/>
        <v>0</v>
      </c>
    </row>
    <row r="1428" spans="1:55" x14ac:dyDescent="0.35">
      <c r="A1428" s="23" t="s">
        <v>2828</v>
      </c>
      <c r="B1428" s="79" t="s">
        <v>2829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17872.079999999998</v>
      </c>
      <c r="X1428" s="77">
        <v>0</v>
      </c>
      <c r="Y1428" s="77">
        <v>0</v>
      </c>
      <c r="Z1428" s="77">
        <v>56.89</v>
      </c>
      <c r="AA1428" s="77">
        <v>0</v>
      </c>
      <c r="AB1428" s="77">
        <v>0</v>
      </c>
      <c r="AC1428" s="77">
        <v>0</v>
      </c>
      <c r="AD1428" s="77">
        <v>17872.079999999998</v>
      </c>
      <c r="AE1428" s="155">
        <v>44922</v>
      </c>
      <c r="AF1428" s="148">
        <v>45653</v>
      </c>
      <c r="AG1428" s="154">
        <v>35744.17</v>
      </c>
      <c r="AH1428" s="83">
        <v>0.15833333333333333</v>
      </c>
      <c r="AI1428" s="83">
        <v>2</v>
      </c>
      <c r="AJ1428" s="150">
        <v>3.8199999999999998E-2</v>
      </c>
      <c r="AK1428" s="79" t="s">
        <v>651</v>
      </c>
      <c r="AL1428" s="79" t="s">
        <v>652</v>
      </c>
      <c r="AM1428" s="144">
        <v>0</v>
      </c>
      <c r="AN1428" s="144">
        <v>17872.09</v>
      </c>
      <c r="AO1428" s="144">
        <v>0</v>
      </c>
      <c r="AP1428" s="144">
        <v>0</v>
      </c>
      <c r="AQ1428" s="144">
        <v>0</v>
      </c>
      <c r="AR1428" s="144">
        <v>0</v>
      </c>
      <c r="AS1428" s="144">
        <v>0</v>
      </c>
      <c r="AT1428" s="144">
        <v>0</v>
      </c>
      <c r="AU1428" s="144">
        <v>0</v>
      </c>
      <c r="AV1428" s="144">
        <v>0</v>
      </c>
      <c r="AW1428" s="144">
        <v>0</v>
      </c>
      <c r="AX1428" s="144">
        <v>0</v>
      </c>
      <c r="AY1428" s="144">
        <v>0</v>
      </c>
      <c r="AZ1428" s="144">
        <v>0</v>
      </c>
      <c r="BA1428" s="22">
        <f t="shared" si="66"/>
        <v>17872.09</v>
      </c>
      <c r="BB1428" s="22">
        <f t="shared" si="67"/>
        <v>0</v>
      </c>
      <c r="BC1428" s="22">
        <f t="shared" si="68"/>
        <v>17872.09</v>
      </c>
    </row>
    <row r="1429" spans="1:55" x14ac:dyDescent="0.35">
      <c r="A1429" s="23" t="s">
        <v>2830</v>
      </c>
      <c r="B1429" s="79" t="s">
        <v>2829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55">
        <v>44922</v>
      </c>
      <c r="AF1429" s="148">
        <v>46018</v>
      </c>
      <c r="AG1429" s="154">
        <v>53100</v>
      </c>
      <c r="AH1429" s="83">
        <v>1.1583333333333334</v>
      </c>
      <c r="AI1429" s="83">
        <v>3</v>
      </c>
      <c r="AJ1429" s="150">
        <v>4.2999999999999997E-2</v>
      </c>
      <c r="AK1429" s="79" t="s">
        <v>651</v>
      </c>
      <c r="AL1429" s="79" t="s">
        <v>652</v>
      </c>
      <c r="AM1429" s="144">
        <v>0</v>
      </c>
      <c r="AN1429" s="144">
        <v>0</v>
      </c>
      <c r="AO1429" s="144">
        <v>0</v>
      </c>
      <c r="AP1429" s="144">
        <v>0</v>
      </c>
      <c r="AQ1429" s="144">
        <v>0</v>
      </c>
      <c r="AR1429" s="144">
        <v>0</v>
      </c>
      <c r="AS1429" s="144">
        <v>0</v>
      </c>
      <c r="AT1429" s="144">
        <v>26550</v>
      </c>
      <c r="AU1429" s="144">
        <v>0</v>
      </c>
      <c r="AV1429" s="144">
        <v>0</v>
      </c>
      <c r="AW1429" s="144">
        <v>0</v>
      </c>
      <c r="AX1429" s="144">
        <v>0</v>
      </c>
      <c r="AY1429" s="144">
        <v>0</v>
      </c>
      <c r="AZ1429" s="144">
        <v>26550</v>
      </c>
      <c r="BA1429" s="22">
        <f t="shared" si="66"/>
        <v>0</v>
      </c>
      <c r="BB1429" s="22">
        <f t="shared" si="67"/>
        <v>53100</v>
      </c>
      <c r="BC1429" s="22">
        <f t="shared" si="68"/>
        <v>53100</v>
      </c>
    </row>
    <row r="1430" spans="1:55" x14ac:dyDescent="0.35">
      <c r="A1430" s="23" t="s">
        <v>2831</v>
      </c>
      <c r="B1430" s="79" t="s">
        <v>2829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55">
        <v>44922</v>
      </c>
      <c r="AF1430" s="148">
        <v>46383</v>
      </c>
      <c r="AG1430" s="154">
        <v>253115.9</v>
      </c>
      <c r="AH1430" s="83">
        <v>2.1583333333333332</v>
      </c>
      <c r="AI1430" s="83">
        <v>4</v>
      </c>
      <c r="AJ1430" s="150">
        <v>4.7100000000000003E-2</v>
      </c>
      <c r="AK1430" s="79" t="s">
        <v>651</v>
      </c>
      <c r="AL1430" s="79" t="s">
        <v>652</v>
      </c>
      <c r="AM1430" s="144">
        <v>0</v>
      </c>
      <c r="AN1430" s="144">
        <v>0</v>
      </c>
      <c r="AO1430" s="144">
        <v>0</v>
      </c>
      <c r="AP1430" s="144">
        <v>0</v>
      </c>
      <c r="AQ1430" s="144">
        <v>0</v>
      </c>
      <c r="AR1430" s="144">
        <v>0</v>
      </c>
      <c r="AS1430" s="144">
        <v>0</v>
      </c>
      <c r="AT1430" s="144">
        <v>0</v>
      </c>
      <c r="AU1430" s="144">
        <v>0</v>
      </c>
      <c r="AV1430" s="144">
        <v>0</v>
      </c>
      <c r="AW1430" s="144">
        <v>0</v>
      </c>
      <c r="AX1430" s="144">
        <v>0</v>
      </c>
      <c r="AY1430" s="144">
        <v>0</v>
      </c>
      <c r="AZ1430" s="144">
        <v>0</v>
      </c>
      <c r="BA1430" s="22">
        <f t="shared" si="66"/>
        <v>0</v>
      </c>
      <c r="BB1430" s="22">
        <f t="shared" si="67"/>
        <v>0</v>
      </c>
      <c r="BC1430" s="22">
        <f t="shared" si="68"/>
        <v>0</v>
      </c>
    </row>
    <row r="1431" spans="1:55" x14ac:dyDescent="0.35">
      <c r="A1431" s="23" t="s">
        <v>2832</v>
      </c>
      <c r="B1431" s="79" t="s">
        <v>2829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55">
        <v>44922</v>
      </c>
      <c r="AF1431" s="148">
        <v>46748</v>
      </c>
      <c r="AG1431" s="154">
        <v>97940</v>
      </c>
      <c r="AH1431" s="83">
        <v>3.1583333333333332</v>
      </c>
      <c r="AI1431" s="83">
        <v>5</v>
      </c>
      <c r="AJ1431" s="150">
        <v>5.0700000000000002E-2</v>
      </c>
      <c r="AK1431" s="79" t="s">
        <v>651</v>
      </c>
      <c r="AL1431" s="79" t="s">
        <v>652</v>
      </c>
      <c r="AM1431" s="144">
        <v>0</v>
      </c>
      <c r="AN1431" s="144">
        <v>0</v>
      </c>
      <c r="AO1431" s="144">
        <v>0</v>
      </c>
      <c r="AP1431" s="144">
        <v>0</v>
      </c>
      <c r="AQ1431" s="144">
        <v>0</v>
      </c>
      <c r="AR1431" s="144">
        <v>0</v>
      </c>
      <c r="AS1431" s="144">
        <v>0</v>
      </c>
      <c r="AT1431" s="144">
        <v>0</v>
      </c>
      <c r="AU1431" s="144">
        <v>0</v>
      </c>
      <c r="AV1431" s="144">
        <v>0</v>
      </c>
      <c r="AW1431" s="144">
        <v>0</v>
      </c>
      <c r="AX1431" s="144">
        <v>0</v>
      </c>
      <c r="AY1431" s="144">
        <v>0</v>
      </c>
      <c r="AZ1431" s="144">
        <v>0</v>
      </c>
      <c r="BA1431" s="22">
        <f t="shared" si="66"/>
        <v>0</v>
      </c>
      <c r="BB1431" s="22">
        <f t="shared" si="67"/>
        <v>0</v>
      </c>
      <c r="BC1431" s="22">
        <f t="shared" si="68"/>
        <v>0</v>
      </c>
    </row>
    <row r="1432" spans="1:55" x14ac:dyDescent="0.35">
      <c r="A1432" s="23" t="s">
        <v>2833</v>
      </c>
      <c r="B1432" s="79" t="s">
        <v>2829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55">
        <v>44922</v>
      </c>
      <c r="AF1432" s="148">
        <v>47114</v>
      </c>
      <c r="AG1432" s="154">
        <v>190422.5</v>
      </c>
      <c r="AH1432" s="83">
        <v>4.1583333333333332</v>
      </c>
      <c r="AI1432" s="83">
        <v>6</v>
      </c>
      <c r="AJ1432" s="150">
        <v>5.3600000000000002E-2</v>
      </c>
      <c r="AK1432" s="79" t="s">
        <v>651</v>
      </c>
      <c r="AL1432" s="79" t="s">
        <v>652</v>
      </c>
      <c r="AM1432" s="144">
        <v>0</v>
      </c>
      <c r="AN1432" s="144">
        <v>0</v>
      </c>
      <c r="AO1432" s="144">
        <v>0</v>
      </c>
      <c r="AP1432" s="144">
        <v>0</v>
      </c>
      <c r="AQ1432" s="144">
        <v>0</v>
      </c>
      <c r="AR1432" s="144">
        <v>0</v>
      </c>
      <c r="AS1432" s="144">
        <v>0</v>
      </c>
      <c r="AT1432" s="144">
        <v>0</v>
      </c>
      <c r="AU1432" s="144">
        <v>0</v>
      </c>
      <c r="AV1432" s="144">
        <v>0</v>
      </c>
      <c r="AW1432" s="144">
        <v>0</v>
      </c>
      <c r="AX1432" s="144">
        <v>0</v>
      </c>
      <c r="AY1432" s="144">
        <v>0</v>
      </c>
      <c r="AZ1432" s="144">
        <v>0</v>
      </c>
      <c r="BA1432" s="22">
        <f t="shared" si="66"/>
        <v>0</v>
      </c>
      <c r="BB1432" s="22">
        <f t="shared" si="67"/>
        <v>0</v>
      </c>
      <c r="BC1432" s="22">
        <f t="shared" si="68"/>
        <v>0</v>
      </c>
    </row>
    <row r="1433" spans="1:55" x14ac:dyDescent="0.35">
      <c r="A1433" s="23" t="s">
        <v>2834</v>
      </c>
      <c r="B1433" s="79" t="s">
        <v>2829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55">
        <v>44922</v>
      </c>
      <c r="AF1433" s="148">
        <v>47479</v>
      </c>
      <c r="AG1433" s="154">
        <v>221545</v>
      </c>
      <c r="AH1433" s="83">
        <v>5.1583333333333332</v>
      </c>
      <c r="AI1433" s="83">
        <v>7</v>
      </c>
      <c r="AJ1433" s="150">
        <v>6.2100000000000002E-2</v>
      </c>
      <c r="AK1433" s="79" t="s">
        <v>651</v>
      </c>
      <c r="AL1433" s="79" t="s">
        <v>652</v>
      </c>
      <c r="AM1433" s="144">
        <v>0</v>
      </c>
      <c r="AN1433" s="144">
        <v>0</v>
      </c>
      <c r="AO1433" s="144">
        <v>0</v>
      </c>
      <c r="AP1433" s="144">
        <v>0</v>
      </c>
      <c r="AQ1433" s="144">
        <v>0</v>
      </c>
      <c r="AR1433" s="144">
        <v>0</v>
      </c>
      <c r="AS1433" s="144">
        <v>0</v>
      </c>
      <c r="AT1433" s="144">
        <v>0</v>
      </c>
      <c r="AU1433" s="144">
        <v>0</v>
      </c>
      <c r="AV1433" s="144">
        <v>0</v>
      </c>
      <c r="AW1433" s="144">
        <v>0</v>
      </c>
      <c r="AX1433" s="144">
        <v>0</v>
      </c>
      <c r="AY1433" s="144">
        <v>0</v>
      </c>
      <c r="AZ1433" s="144">
        <v>0</v>
      </c>
      <c r="BA1433" s="22">
        <f t="shared" si="66"/>
        <v>0</v>
      </c>
      <c r="BB1433" s="22">
        <f t="shared" si="67"/>
        <v>0</v>
      </c>
      <c r="BC1433" s="22">
        <f t="shared" si="68"/>
        <v>0</v>
      </c>
    </row>
    <row r="1434" spans="1:55" x14ac:dyDescent="0.35">
      <c r="A1434" s="23" t="s">
        <v>2835</v>
      </c>
      <c r="B1434" s="79" t="s">
        <v>2829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55">
        <v>44922</v>
      </c>
      <c r="AF1434" s="148">
        <v>47844</v>
      </c>
      <c r="AG1434" s="154">
        <v>209636.83</v>
      </c>
      <c r="AH1434" s="83">
        <v>6.1583333333333332</v>
      </c>
      <c r="AI1434" s="83">
        <v>8</v>
      </c>
      <c r="AJ1434" s="150">
        <v>5.9299999999999999E-2</v>
      </c>
      <c r="AK1434" s="79" t="s">
        <v>651</v>
      </c>
      <c r="AL1434" s="79" t="s">
        <v>652</v>
      </c>
      <c r="AM1434" s="144">
        <v>0</v>
      </c>
      <c r="AN1434" s="144">
        <v>0</v>
      </c>
      <c r="AO1434" s="144">
        <v>0</v>
      </c>
      <c r="AP1434" s="144">
        <v>0</v>
      </c>
      <c r="AQ1434" s="144">
        <v>0</v>
      </c>
      <c r="AR1434" s="144">
        <v>0</v>
      </c>
      <c r="AS1434" s="144">
        <v>0</v>
      </c>
      <c r="AT1434" s="144">
        <v>0</v>
      </c>
      <c r="AU1434" s="144">
        <v>0</v>
      </c>
      <c r="AV1434" s="144">
        <v>0</v>
      </c>
      <c r="AW1434" s="144">
        <v>0</v>
      </c>
      <c r="AX1434" s="144">
        <v>0</v>
      </c>
      <c r="AY1434" s="144">
        <v>0</v>
      </c>
      <c r="AZ1434" s="144">
        <v>0</v>
      </c>
      <c r="BA1434" s="22">
        <f t="shared" si="66"/>
        <v>0</v>
      </c>
      <c r="BB1434" s="22">
        <f t="shared" si="67"/>
        <v>0</v>
      </c>
      <c r="BC1434" s="22">
        <f t="shared" si="68"/>
        <v>0</v>
      </c>
    </row>
    <row r="1435" spans="1:55" x14ac:dyDescent="0.35">
      <c r="A1435" s="23" t="s">
        <v>2836</v>
      </c>
      <c r="B1435" s="79" t="s">
        <v>2829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55">
        <v>44922</v>
      </c>
      <c r="AF1435" s="148">
        <v>48209</v>
      </c>
      <c r="AG1435" s="154">
        <v>53100</v>
      </c>
      <c r="AH1435" s="83">
        <v>7.1583333333333332</v>
      </c>
      <c r="AI1435" s="83">
        <v>9</v>
      </c>
      <c r="AJ1435" s="150">
        <v>6.2100000000000002E-2</v>
      </c>
      <c r="AK1435" s="79" t="s">
        <v>651</v>
      </c>
      <c r="AL1435" s="79" t="s">
        <v>652</v>
      </c>
      <c r="AM1435" s="144">
        <v>0</v>
      </c>
      <c r="AN1435" s="144">
        <v>0</v>
      </c>
      <c r="AO1435" s="144">
        <v>0</v>
      </c>
      <c r="AP1435" s="144">
        <v>0</v>
      </c>
      <c r="AQ1435" s="144">
        <v>0</v>
      </c>
      <c r="AR1435" s="144">
        <v>0</v>
      </c>
      <c r="AS1435" s="144">
        <v>0</v>
      </c>
      <c r="AT1435" s="144">
        <v>0</v>
      </c>
      <c r="AU1435" s="144">
        <v>0</v>
      </c>
      <c r="AV1435" s="144">
        <v>0</v>
      </c>
      <c r="AW1435" s="144">
        <v>0</v>
      </c>
      <c r="AX1435" s="144">
        <v>0</v>
      </c>
      <c r="AY1435" s="144">
        <v>0</v>
      </c>
      <c r="AZ1435" s="144">
        <v>0</v>
      </c>
      <c r="BA1435" s="22">
        <f t="shared" si="66"/>
        <v>0</v>
      </c>
      <c r="BB1435" s="22">
        <f t="shared" si="67"/>
        <v>0</v>
      </c>
      <c r="BC1435" s="22">
        <f t="shared" si="68"/>
        <v>0</v>
      </c>
    </row>
    <row r="1436" spans="1:55" x14ac:dyDescent="0.35">
      <c r="A1436" s="23" t="s">
        <v>2837</v>
      </c>
      <c r="B1436" s="79" t="s">
        <v>2806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23010</v>
      </c>
      <c r="X1436" s="77">
        <v>0</v>
      </c>
      <c r="Y1436" s="77">
        <v>0</v>
      </c>
      <c r="Z1436" s="77">
        <v>73.25</v>
      </c>
      <c r="AA1436" s="77">
        <v>0</v>
      </c>
      <c r="AB1436" s="77">
        <v>0</v>
      </c>
      <c r="AC1436" s="77">
        <v>0</v>
      </c>
      <c r="AD1436" s="77">
        <v>23010</v>
      </c>
      <c r="AE1436" s="155">
        <v>44922</v>
      </c>
      <c r="AF1436" s="148">
        <v>45653</v>
      </c>
      <c r="AG1436" s="154">
        <v>46020</v>
      </c>
      <c r="AH1436" s="83">
        <v>0.15833333333333333</v>
      </c>
      <c r="AI1436" s="83">
        <v>2</v>
      </c>
      <c r="AJ1436" s="150">
        <v>3.8199999999999998E-2</v>
      </c>
      <c r="AK1436" s="79" t="s">
        <v>651</v>
      </c>
      <c r="AL1436" s="79" t="s">
        <v>652</v>
      </c>
      <c r="AM1436" s="144">
        <v>0</v>
      </c>
      <c r="AN1436" s="144">
        <v>23010</v>
      </c>
      <c r="AO1436" s="144">
        <v>0</v>
      </c>
      <c r="AP1436" s="144">
        <v>0</v>
      </c>
      <c r="AQ1436" s="144">
        <v>0</v>
      </c>
      <c r="AR1436" s="144">
        <v>0</v>
      </c>
      <c r="AS1436" s="144">
        <v>0</v>
      </c>
      <c r="AT1436" s="144">
        <v>0</v>
      </c>
      <c r="AU1436" s="144">
        <v>0</v>
      </c>
      <c r="AV1436" s="144">
        <v>0</v>
      </c>
      <c r="AW1436" s="144">
        <v>0</v>
      </c>
      <c r="AX1436" s="144">
        <v>0</v>
      </c>
      <c r="AY1436" s="144">
        <v>0</v>
      </c>
      <c r="AZ1436" s="144">
        <v>0</v>
      </c>
      <c r="BA1436" s="22">
        <f t="shared" si="66"/>
        <v>23010</v>
      </c>
      <c r="BB1436" s="22">
        <f t="shared" si="67"/>
        <v>0</v>
      </c>
      <c r="BC1436" s="22">
        <f t="shared" si="68"/>
        <v>23010</v>
      </c>
    </row>
    <row r="1437" spans="1:55" x14ac:dyDescent="0.35">
      <c r="A1437" s="23" t="s">
        <v>2838</v>
      </c>
      <c r="B1437" s="84" t="s">
        <v>2806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55">
        <v>44922</v>
      </c>
      <c r="AF1437" s="148">
        <v>46383</v>
      </c>
      <c r="AG1437" s="154">
        <v>53100</v>
      </c>
      <c r="AH1437" s="83">
        <v>2.1583333333333332</v>
      </c>
      <c r="AI1437" s="83">
        <v>4</v>
      </c>
      <c r="AJ1437" s="150">
        <v>4.7100000000000003E-2</v>
      </c>
      <c r="AK1437" s="79" t="s">
        <v>651</v>
      </c>
      <c r="AL1437" s="79" t="s">
        <v>652</v>
      </c>
      <c r="AM1437" s="144">
        <v>0</v>
      </c>
      <c r="AN1437" s="144">
        <v>0</v>
      </c>
      <c r="AO1437" s="144">
        <v>0</v>
      </c>
      <c r="AP1437" s="144">
        <v>0</v>
      </c>
      <c r="AQ1437" s="144">
        <v>0</v>
      </c>
      <c r="AR1437" s="144">
        <v>0</v>
      </c>
      <c r="AS1437" s="144">
        <v>0</v>
      </c>
      <c r="AT1437" s="144">
        <v>0</v>
      </c>
      <c r="AU1437" s="144">
        <v>0</v>
      </c>
      <c r="AV1437" s="144">
        <v>0</v>
      </c>
      <c r="AW1437" s="144">
        <v>0</v>
      </c>
      <c r="AX1437" s="144">
        <v>0</v>
      </c>
      <c r="AY1437" s="144">
        <v>0</v>
      </c>
      <c r="AZ1437" s="144">
        <v>0</v>
      </c>
      <c r="BA1437" s="22">
        <f t="shared" si="66"/>
        <v>0</v>
      </c>
      <c r="BB1437" s="22">
        <f t="shared" si="67"/>
        <v>0</v>
      </c>
      <c r="BC1437" s="22">
        <f t="shared" si="68"/>
        <v>0</v>
      </c>
    </row>
    <row r="1438" spans="1:55" x14ac:dyDescent="0.35">
      <c r="A1438" s="23" t="s">
        <v>2839</v>
      </c>
      <c r="B1438" s="84" t="s">
        <v>2806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55">
        <v>44922</v>
      </c>
      <c r="AF1438" s="148">
        <v>46748</v>
      </c>
      <c r="AG1438" s="154">
        <v>365062.5</v>
      </c>
      <c r="AH1438" s="83">
        <v>3.1583333333333332</v>
      </c>
      <c r="AI1438" s="83">
        <v>5</v>
      </c>
      <c r="AJ1438" s="150">
        <v>5.0700000000000002E-2</v>
      </c>
      <c r="AK1438" s="79" t="s">
        <v>651</v>
      </c>
      <c r="AL1438" s="79" t="s">
        <v>652</v>
      </c>
      <c r="AM1438" s="144">
        <v>0</v>
      </c>
      <c r="AN1438" s="144">
        <v>0</v>
      </c>
      <c r="AO1438" s="144">
        <v>0</v>
      </c>
      <c r="AP1438" s="144">
        <v>0</v>
      </c>
      <c r="AQ1438" s="144">
        <v>0</v>
      </c>
      <c r="AR1438" s="144">
        <v>0</v>
      </c>
      <c r="AS1438" s="144">
        <v>0</v>
      </c>
      <c r="AT1438" s="144">
        <v>0</v>
      </c>
      <c r="AU1438" s="144">
        <v>0</v>
      </c>
      <c r="AV1438" s="144">
        <v>0</v>
      </c>
      <c r="AW1438" s="144">
        <v>0</v>
      </c>
      <c r="AX1438" s="144">
        <v>0</v>
      </c>
      <c r="AY1438" s="144">
        <v>0</v>
      </c>
      <c r="AZ1438" s="144">
        <v>0</v>
      </c>
      <c r="BA1438" s="22">
        <f t="shared" si="66"/>
        <v>0</v>
      </c>
      <c r="BB1438" s="22">
        <f t="shared" si="67"/>
        <v>0</v>
      </c>
      <c r="BC1438" s="22">
        <f t="shared" si="68"/>
        <v>0</v>
      </c>
    </row>
    <row r="1439" spans="1:55" x14ac:dyDescent="0.35">
      <c r="A1439" s="23" t="s">
        <v>2840</v>
      </c>
      <c r="B1439" s="84" t="s">
        <v>2806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55">
        <v>44922</v>
      </c>
      <c r="AF1439" s="148">
        <v>47114</v>
      </c>
      <c r="AG1439" s="154">
        <v>255470</v>
      </c>
      <c r="AH1439" s="83">
        <v>4.1583333333333332</v>
      </c>
      <c r="AI1439" s="83">
        <v>6</v>
      </c>
      <c r="AJ1439" s="150">
        <v>5.3600000000000002E-2</v>
      </c>
      <c r="AK1439" s="79" t="s">
        <v>651</v>
      </c>
      <c r="AL1439" s="79" t="s">
        <v>652</v>
      </c>
      <c r="AM1439" s="144">
        <v>0</v>
      </c>
      <c r="AN1439" s="144">
        <v>0</v>
      </c>
      <c r="AO1439" s="144">
        <v>0</v>
      </c>
      <c r="AP1439" s="144">
        <v>0</v>
      </c>
      <c r="AQ1439" s="144">
        <v>0</v>
      </c>
      <c r="AR1439" s="144">
        <v>0</v>
      </c>
      <c r="AS1439" s="144">
        <v>0</v>
      </c>
      <c r="AT1439" s="144">
        <v>0</v>
      </c>
      <c r="AU1439" s="144">
        <v>0</v>
      </c>
      <c r="AV1439" s="144">
        <v>0</v>
      </c>
      <c r="AW1439" s="144">
        <v>0</v>
      </c>
      <c r="AX1439" s="144">
        <v>0</v>
      </c>
      <c r="AY1439" s="144">
        <v>0</v>
      </c>
      <c r="AZ1439" s="144">
        <v>0</v>
      </c>
      <c r="BA1439" s="22">
        <f t="shared" si="66"/>
        <v>0</v>
      </c>
      <c r="BB1439" s="22">
        <f t="shared" si="67"/>
        <v>0</v>
      </c>
      <c r="BC1439" s="22">
        <f t="shared" si="68"/>
        <v>0</v>
      </c>
    </row>
    <row r="1440" spans="1:55" x14ac:dyDescent="0.35">
      <c r="A1440" s="23" t="s">
        <v>2841</v>
      </c>
      <c r="B1440" s="85" t="s">
        <v>2806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55">
        <v>44922</v>
      </c>
      <c r="AF1440" s="148">
        <v>47479</v>
      </c>
      <c r="AG1440" s="154">
        <v>1498600</v>
      </c>
      <c r="AH1440" s="83">
        <v>5.1583333333333332</v>
      </c>
      <c r="AI1440" s="83">
        <v>7</v>
      </c>
      <c r="AJ1440" s="150">
        <v>5.6399999999999999E-2</v>
      </c>
      <c r="AK1440" s="79" t="s">
        <v>651</v>
      </c>
      <c r="AL1440" s="79" t="s">
        <v>652</v>
      </c>
      <c r="AM1440" s="144">
        <v>0</v>
      </c>
      <c r="AN1440" s="144">
        <v>0</v>
      </c>
      <c r="AO1440" s="144">
        <v>0</v>
      </c>
      <c r="AP1440" s="144">
        <v>0</v>
      </c>
      <c r="AQ1440" s="144">
        <v>0</v>
      </c>
      <c r="AR1440" s="144">
        <v>0</v>
      </c>
      <c r="AS1440" s="144">
        <v>0</v>
      </c>
      <c r="AT1440" s="144">
        <v>0</v>
      </c>
      <c r="AU1440" s="144">
        <v>0</v>
      </c>
      <c r="AV1440" s="144">
        <v>0</v>
      </c>
      <c r="AW1440" s="144">
        <v>0</v>
      </c>
      <c r="AX1440" s="144">
        <v>0</v>
      </c>
      <c r="AY1440" s="144">
        <v>0</v>
      </c>
      <c r="AZ1440" s="144">
        <v>0</v>
      </c>
      <c r="BA1440" s="22">
        <f t="shared" si="66"/>
        <v>0</v>
      </c>
      <c r="BB1440" s="22">
        <f t="shared" si="67"/>
        <v>0</v>
      </c>
      <c r="BC1440" s="22">
        <f t="shared" si="68"/>
        <v>0</v>
      </c>
    </row>
    <row r="1441" spans="1:55" x14ac:dyDescent="0.35">
      <c r="A1441" s="23" t="s">
        <v>2842</v>
      </c>
      <c r="B1441" s="85" t="s">
        <v>2806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55">
        <v>44922</v>
      </c>
      <c r="AF1441" s="148">
        <v>47844</v>
      </c>
      <c r="AG1441" s="154">
        <v>686760</v>
      </c>
      <c r="AH1441" s="83">
        <v>6.1583333333333332</v>
      </c>
      <c r="AI1441" s="83">
        <v>8</v>
      </c>
      <c r="AJ1441" s="150">
        <v>5.9299999999999999E-2</v>
      </c>
      <c r="AK1441" s="79" t="s">
        <v>651</v>
      </c>
      <c r="AL1441" s="79" t="s">
        <v>652</v>
      </c>
      <c r="AM1441" s="144">
        <v>0</v>
      </c>
      <c r="AN1441" s="144">
        <v>0</v>
      </c>
      <c r="AO1441" s="144">
        <v>0</v>
      </c>
      <c r="AP1441" s="144">
        <v>0</v>
      </c>
      <c r="AQ1441" s="144">
        <v>0</v>
      </c>
      <c r="AR1441" s="144">
        <v>0</v>
      </c>
      <c r="AS1441" s="144">
        <v>0</v>
      </c>
      <c r="AT1441" s="144">
        <v>0</v>
      </c>
      <c r="AU1441" s="144">
        <v>0</v>
      </c>
      <c r="AV1441" s="144">
        <v>0</v>
      </c>
      <c r="AW1441" s="144">
        <v>0</v>
      </c>
      <c r="AX1441" s="144">
        <v>0</v>
      </c>
      <c r="AY1441" s="144">
        <v>0</v>
      </c>
      <c r="AZ1441" s="144">
        <v>0</v>
      </c>
      <c r="BA1441" s="22">
        <f t="shared" si="66"/>
        <v>0</v>
      </c>
      <c r="BB1441" s="22">
        <f t="shared" si="67"/>
        <v>0</v>
      </c>
      <c r="BC1441" s="22">
        <f t="shared" si="68"/>
        <v>0</v>
      </c>
    </row>
    <row r="1442" spans="1:55" x14ac:dyDescent="0.35">
      <c r="A1442" s="23" t="s">
        <v>2843</v>
      </c>
      <c r="B1442" s="85" t="s">
        <v>2806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55">
        <v>44922</v>
      </c>
      <c r="AF1442" s="148">
        <v>48209</v>
      </c>
      <c r="AG1442" s="154">
        <v>53100</v>
      </c>
      <c r="AH1442" s="83">
        <v>7.1583333333333332</v>
      </c>
      <c r="AI1442" s="83">
        <v>9</v>
      </c>
      <c r="AJ1442" s="150">
        <v>6.2100000000000002E-2</v>
      </c>
      <c r="AK1442" s="79" t="s">
        <v>651</v>
      </c>
      <c r="AL1442" s="79" t="s">
        <v>652</v>
      </c>
      <c r="AM1442" s="144">
        <v>0</v>
      </c>
      <c r="AN1442" s="144">
        <v>0</v>
      </c>
      <c r="AO1442" s="144">
        <v>0</v>
      </c>
      <c r="AP1442" s="144">
        <v>0</v>
      </c>
      <c r="AQ1442" s="144">
        <v>0</v>
      </c>
      <c r="AR1442" s="144">
        <v>0</v>
      </c>
      <c r="AS1442" s="144">
        <v>0</v>
      </c>
      <c r="AT1442" s="144">
        <v>0</v>
      </c>
      <c r="AU1442" s="144">
        <v>0</v>
      </c>
      <c r="AV1442" s="144">
        <v>0</v>
      </c>
      <c r="AW1442" s="144">
        <v>0</v>
      </c>
      <c r="AX1442" s="144">
        <v>0</v>
      </c>
      <c r="AY1442" s="144">
        <v>0</v>
      </c>
      <c r="AZ1442" s="144">
        <v>0</v>
      </c>
      <c r="BA1442" s="22">
        <f t="shared" si="66"/>
        <v>0</v>
      </c>
      <c r="BB1442" s="22">
        <f t="shared" si="67"/>
        <v>0</v>
      </c>
      <c r="BC1442" s="22">
        <f t="shared" si="68"/>
        <v>0</v>
      </c>
    </row>
    <row r="1443" spans="1:55" x14ac:dyDescent="0.35">
      <c r="A1443" s="23" t="s">
        <v>2844</v>
      </c>
      <c r="B1443" s="85" t="s">
        <v>2807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174787.5</v>
      </c>
      <c r="X1443" s="77">
        <v>0</v>
      </c>
      <c r="Y1443" s="77">
        <v>0</v>
      </c>
      <c r="Z1443" s="77">
        <v>556.41</v>
      </c>
      <c r="AA1443" s="77">
        <v>0</v>
      </c>
      <c r="AB1443" s="77">
        <v>0</v>
      </c>
      <c r="AC1443" s="77">
        <v>0</v>
      </c>
      <c r="AD1443" s="77">
        <v>174787.5</v>
      </c>
      <c r="AE1443" s="155">
        <v>44923</v>
      </c>
      <c r="AF1443" s="148">
        <v>45654</v>
      </c>
      <c r="AG1443" s="154">
        <v>349575</v>
      </c>
      <c r="AH1443" s="83">
        <v>0.16111111111111112</v>
      </c>
      <c r="AI1443" s="83">
        <v>2</v>
      </c>
      <c r="AJ1443" s="150">
        <v>3.8199999999999998E-2</v>
      </c>
      <c r="AK1443" s="79" t="s">
        <v>651</v>
      </c>
      <c r="AL1443" s="79" t="s">
        <v>652</v>
      </c>
      <c r="AM1443" s="144">
        <v>0</v>
      </c>
      <c r="AN1443" s="144">
        <v>174787.5</v>
      </c>
      <c r="AO1443" s="144">
        <v>0</v>
      </c>
      <c r="AP1443" s="144">
        <v>0</v>
      </c>
      <c r="AQ1443" s="144">
        <v>0</v>
      </c>
      <c r="AR1443" s="144">
        <v>0</v>
      </c>
      <c r="AS1443" s="144">
        <v>0</v>
      </c>
      <c r="AT1443" s="144">
        <v>0</v>
      </c>
      <c r="AU1443" s="144">
        <v>0</v>
      </c>
      <c r="AV1443" s="144">
        <v>0</v>
      </c>
      <c r="AW1443" s="144">
        <v>0</v>
      </c>
      <c r="AX1443" s="144">
        <v>0</v>
      </c>
      <c r="AY1443" s="144">
        <v>0</v>
      </c>
      <c r="AZ1443" s="144">
        <v>0</v>
      </c>
      <c r="BA1443" s="22">
        <f t="shared" si="66"/>
        <v>174787.5</v>
      </c>
      <c r="BB1443" s="22">
        <f t="shared" si="67"/>
        <v>0</v>
      </c>
      <c r="BC1443" s="22">
        <f t="shared" si="68"/>
        <v>174787.5</v>
      </c>
    </row>
    <row r="1444" spans="1:55" x14ac:dyDescent="0.35">
      <c r="A1444" s="23" t="s">
        <v>2845</v>
      </c>
      <c r="B1444" s="85" t="s">
        <v>2807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55">
        <v>44923</v>
      </c>
      <c r="AF1444" s="148">
        <v>46019</v>
      </c>
      <c r="AG1444" s="154">
        <v>976892.5</v>
      </c>
      <c r="AH1444" s="83">
        <v>1.1611111111111112</v>
      </c>
      <c r="AI1444" s="83">
        <v>3</v>
      </c>
      <c r="AJ1444" s="150">
        <v>4.2999999999999997E-2</v>
      </c>
      <c r="AK1444" s="79" t="s">
        <v>651</v>
      </c>
      <c r="AL1444" s="79" t="s">
        <v>652</v>
      </c>
      <c r="AM1444" s="144">
        <v>0</v>
      </c>
      <c r="AN1444" s="144">
        <v>0</v>
      </c>
      <c r="AO1444" s="144">
        <v>0</v>
      </c>
      <c r="AP1444" s="144">
        <v>0</v>
      </c>
      <c r="AQ1444" s="144">
        <v>0</v>
      </c>
      <c r="AR1444" s="144">
        <v>0</v>
      </c>
      <c r="AS1444" s="144">
        <v>0</v>
      </c>
      <c r="AT1444" s="144">
        <v>488446.25</v>
      </c>
      <c r="AU1444" s="144">
        <v>0</v>
      </c>
      <c r="AV1444" s="144">
        <v>0</v>
      </c>
      <c r="AW1444" s="144">
        <v>0</v>
      </c>
      <c r="AX1444" s="144">
        <v>0</v>
      </c>
      <c r="AY1444" s="144">
        <v>0</v>
      </c>
      <c r="AZ1444" s="144">
        <v>488446.25</v>
      </c>
      <c r="BA1444" s="22">
        <f t="shared" si="66"/>
        <v>0</v>
      </c>
      <c r="BB1444" s="22">
        <f t="shared" si="67"/>
        <v>976892.5</v>
      </c>
      <c r="BC1444" s="22">
        <f t="shared" si="68"/>
        <v>976892.5</v>
      </c>
    </row>
    <row r="1445" spans="1:55" x14ac:dyDescent="0.35">
      <c r="A1445" s="23" t="s">
        <v>2846</v>
      </c>
      <c r="B1445" s="85" t="s">
        <v>2807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55">
        <v>44923</v>
      </c>
      <c r="AF1445" s="148">
        <v>46384</v>
      </c>
      <c r="AG1445" s="154">
        <v>1576185</v>
      </c>
      <c r="AH1445" s="83">
        <v>2.161111111111111</v>
      </c>
      <c r="AI1445" s="83">
        <v>4</v>
      </c>
      <c r="AJ1445" s="150">
        <v>4.7100000000000003E-2</v>
      </c>
      <c r="AK1445" s="79" t="s">
        <v>651</v>
      </c>
      <c r="AL1445" s="79" t="s">
        <v>652</v>
      </c>
      <c r="AM1445" s="144">
        <v>0</v>
      </c>
      <c r="AN1445" s="144">
        <v>0</v>
      </c>
      <c r="AO1445" s="144">
        <v>0</v>
      </c>
      <c r="AP1445" s="144">
        <v>0</v>
      </c>
      <c r="AQ1445" s="144">
        <v>0</v>
      </c>
      <c r="AR1445" s="144">
        <v>0</v>
      </c>
      <c r="AS1445" s="144">
        <v>0</v>
      </c>
      <c r="AT1445" s="144">
        <v>0</v>
      </c>
      <c r="AU1445" s="144">
        <v>0</v>
      </c>
      <c r="AV1445" s="144">
        <v>0</v>
      </c>
      <c r="AW1445" s="144">
        <v>0</v>
      </c>
      <c r="AX1445" s="144">
        <v>0</v>
      </c>
      <c r="AY1445" s="144">
        <v>0</v>
      </c>
      <c r="AZ1445" s="144">
        <v>0</v>
      </c>
      <c r="BA1445" s="22">
        <f t="shared" si="66"/>
        <v>0</v>
      </c>
      <c r="BB1445" s="22">
        <f t="shared" si="67"/>
        <v>0</v>
      </c>
      <c r="BC1445" s="22">
        <f t="shared" si="68"/>
        <v>0</v>
      </c>
    </row>
    <row r="1446" spans="1:55" x14ac:dyDescent="0.35">
      <c r="A1446" s="23" t="s">
        <v>2847</v>
      </c>
      <c r="B1446" s="85" t="s">
        <v>2807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55">
        <v>44923</v>
      </c>
      <c r="AF1446" s="148">
        <v>46749</v>
      </c>
      <c r="AG1446" s="154">
        <v>1963962.5</v>
      </c>
      <c r="AH1446" s="83">
        <v>3.161111111111111</v>
      </c>
      <c r="AI1446" s="83">
        <v>5</v>
      </c>
      <c r="AJ1446" s="150">
        <v>5.0700000000000002E-2</v>
      </c>
      <c r="AK1446" s="79" t="s">
        <v>651</v>
      </c>
      <c r="AL1446" s="79" t="s">
        <v>652</v>
      </c>
      <c r="AM1446" s="144">
        <v>0</v>
      </c>
      <c r="AN1446" s="144">
        <v>0</v>
      </c>
      <c r="AO1446" s="144">
        <v>0</v>
      </c>
      <c r="AP1446" s="144">
        <v>0</v>
      </c>
      <c r="AQ1446" s="144">
        <v>0</v>
      </c>
      <c r="AR1446" s="144">
        <v>0</v>
      </c>
      <c r="AS1446" s="144">
        <v>0</v>
      </c>
      <c r="AT1446" s="144">
        <v>0</v>
      </c>
      <c r="AU1446" s="144">
        <v>0</v>
      </c>
      <c r="AV1446" s="144">
        <v>0</v>
      </c>
      <c r="AW1446" s="144">
        <v>0</v>
      </c>
      <c r="AX1446" s="144">
        <v>0</v>
      </c>
      <c r="AY1446" s="144">
        <v>0</v>
      </c>
      <c r="AZ1446" s="144">
        <v>0</v>
      </c>
      <c r="BA1446" s="22">
        <f t="shared" si="66"/>
        <v>0</v>
      </c>
      <c r="BB1446" s="22">
        <f t="shared" si="67"/>
        <v>0</v>
      </c>
      <c r="BC1446" s="22">
        <f t="shared" si="68"/>
        <v>0</v>
      </c>
    </row>
    <row r="1447" spans="1:55" x14ac:dyDescent="0.35">
      <c r="A1447" s="23" t="s">
        <v>2848</v>
      </c>
      <c r="B1447" s="85" t="s">
        <v>2807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55">
        <v>44923</v>
      </c>
      <c r="AF1447" s="148">
        <v>47115</v>
      </c>
      <c r="AG1447" s="154">
        <v>7407892.5</v>
      </c>
      <c r="AH1447" s="83">
        <v>4.1611111111111114</v>
      </c>
      <c r="AI1447" s="83">
        <v>6</v>
      </c>
      <c r="AJ1447" s="150">
        <v>5.3600000000000002E-2</v>
      </c>
      <c r="AK1447" s="79" t="s">
        <v>651</v>
      </c>
      <c r="AL1447" s="79" t="s">
        <v>652</v>
      </c>
      <c r="AM1447" s="144">
        <v>0</v>
      </c>
      <c r="AN1447" s="144">
        <v>0</v>
      </c>
      <c r="AO1447" s="144">
        <v>0</v>
      </c>
      <c r="AP1447" s="144">
        <v>0</v>
      </c>
      <c r="AQ1447" s="144">
        <v>0</v>
      </c>
      <c r="AR1447" s="144">
        <v>0</v>
      </c>
      <c r="AS1447" s="144">
        <v>0</v>
      </c>
      <c r="AT1447" s="144">
        <v>0</v>
      </c>
      <c r="AU1447" s="144">
        <v>0</v>
      </c>
      <c r="AV1447" s="144">
        <v>0</v>
      </c>
      <c r="AW1447" s="144">
        <v>0</v>
      </c>
      <c r="AX1447" s="144">
        <v>0</v>
      </c>
      <c r="AY1447" s="144">
        <v>0</v>
      </c>
      <c r="AZ1447" s="144">
        <v>0</v>
      </c>
      <c r="BA1447" s="22">
        <f t="shared" si="66"/>
        <v>0</v>
      </c>
      <c r="BB1447" s="22">
        <f t="shared" si="67"/>
        <v>0</v>
      </c>
      <c r="BC1447" s="22">
        <f t="shared" si="68"/>
        <v>0</v>
      </c>
    </row>
    <row r="1448" spans="1:55" x14ac:dyDescent="0.35">
      <c r="A1448" s="23" t="s">
        <v>2849</v>
      </c>
      <c r="B1448" s="85" t="s">
        <v>2807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55">
        <v>44923</v>
      </c>
      <c r="AF1448" s="148">
        <v>47480</v>
      </c>
      <c r="AG1448" s="154">
        <v>9823352.5</v>
      </c>
      <c r="AH1448" s="83">
        <v>5.1611111111111114</v>
      </c>
      <c r="AI1448" s="83">
        <v>7</v>
      </c>
      <c r="AJ1448" s="150">
        <v>5.6399999999999999E-2</v>
      </c>
      <c r="AK1448" s="79" t="s">
        <v>651</v>
      </c>
      <c r="AL1448" s="79" t="s">
        <v>652</v>
      </c>
      <c r="AM1448" s="144">
        <v>0</v>
      </c>
      <c r="AN1448" s="144">
        <v>0</v>
      </c>
      <c r="AO1448" s="144">
        <v>0</v>
      </c>
      <c r="AP1448" s="144">
        <v>0</v>
      </c>
      <c r="AQ1448" s="144">
        <v>0</v>
      </c>
      <c r="AR1448" s="144">
        <v>0</v>
      </c>
      <c r="AS1448" s="144">
        <v>0</v>
      </c>
      <c r="AT1448" s="144">
        <v>0</v>
      </c>
      <c r="AU1448" s="144">
        <v>0</v>
      </c>
      <c r="AV1448" s="144">
        <v>0</v>
      </c>
      <c r="AW1448" s="144">
        <v>0</v>
      </c>
      <c r="AX1448" s="144">
        <v>0</v>
      </c>
      <c r="AY1448" s="144">
        <v>0</v>
      </c>
      <c r="AZ1448" s="144">
        <v>0</v>
      </c>
      <c r="BA1448" s="22">
        <f t="shared" si="66"/>
        <v>0</v>
      </c>
      <c r="BB1448" s="22">
        <f t="shared" si="67"/>
        <v>0</v>
      </c>
      <c r="BC1448" s="22">
        <f t="shared" si="68"/>
        <v>0</v>
      </c>
    </row>
    <row r="1449" spans="1:55" x14ac:dyDescent="0.35">
      <c r="A1449" s="23" t="s">
        <v>2850</v>
      </c>
      <c r="B1449" s="85" t="s">
        <v>2807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55">
        <v>44923</v>
      </c>
      <c r="AF1449" s="148">
        <v>47845</v>
      </c>
      <c r="AG1449" s="154">
        <v>2725505</v>
      </c>
      <c r="AH1449" s="83">
        <v>6.1611111111111114</v>
      </c>
      <c r="AI1449" s="83">
        <v>8</v>
      </c>
      <c r="AJ1449" s="150">
        <v>5.9299999999999999E-2</v>
      </c>
      <c r="AK1449" s="79" t="s">
        <v>651</v>
      </c>
      <c r="AL1449" s="79" t="s">
        <v>652</v>
      </c>
      <c r="AM1449" s="144">
        <v>0</v>
      </c>
      <c r="AN1449" s="144">
        <v>0</v>
      </c>
      <c r="AO1449" s="144">
        <v>0</v>
      </c>
      <c r="AP1449" s="144">
        <v>0</v>
      </c>
      <c r="AQ1449" s="144">
        <v>0</v>
      </c>
      <c r="AR1449" s="144">
        <v>0</v>
      </c>
      <c r="AS1449" s="144">
        <v>0</v>
      </c>
      <c r="AT1449" s="144">
        <v>0</v>
      </c>
      <c r="AU1449" s="144">
        <v>0</v>
      </c>
      <c r="AV1449" s="144">
        <v>0</v>
      </c>
      <c r="AW1449" s="144">
        <v>0</v>
      </c>
      <c r="AX1449" s="144">
        <v>0</v>
      </c>
      <c r="AY1449" s="144">
        <v>0</v>
      </c>
      <c r="AZ1449" s="144">
        <v>0</v>
      </c>
      <c r="BA1449" s="22">
        <f t="shared" si="66"/>
        <v>0</v>
      </c>
      <c r="BB1449" s="22">
        <f t="shared" si="67"/>
        <v>0</v>
      </c>
      <c r="BC1449" s="22">
        <f t="shared" si="68"/>
        <v>0</v>
      </c>
    </row>
    <row r="1450" spans="1:55" x14ac:dyDescent="0.35">
      <c r="A1450" s="23" t="s">
        <v>2851</v>
      </c>
      <c r="B1450" s="85" t="s">
        <v>2807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55">
        <v>44923</v>
      </c>
      <c r="AF1450" s="148">
        <v>48210</v>
      </c>
      <c r="AG1450" s="154">
        <v>81567.5</v>
      </c>
      <c r="AH1450" s="83">
        <v>7.1611111111111114</v>
      </c>
      <c r="AI1450" s="83">
        <v>9</v>
      </c>
      <c r="AJ1450" s="150">
        <v>6.2100000000000002E-2</v>
      </c>
      <c r="AK1450" s="79" t="s">
        <v>651</v>
      </c>
      <c r="AL1450" s="79" t="s">
        <v>652</v>
      </c>
      <c r="AM1450" s="144">
        <v>0</v>
      </c>
      <c r="AN1450" s="144">
        <v>0</v>
      </c>
      <c r="AO1450" s="144">
        <v>0</v>
      </c>
      <c r="AP1450" s="144">
        <v>0</v>
      </c>
      <c r="AQ1450" s="144">
        <v>0</v>
      </c>
      <c r="AR1450" s="144">
        <v>0</v>
      </c>
      <c r="AS1450" s="144">
        <v>0</v>
      </c>
      <c r="AT1450" s="144">
        <v>0</v>
      </c>
      <c r="AU1450" s="144">
        <v>0</v>
      </c>
      <c r="AV1450" s="144">
        <v>0</v>
      </c>
      <c r="AW1450" s="144">
        <v>0</v>
      </c>
      <c r="AX1450" s="144">
        <v>0</v>
      </c>
      <c r="AY1450" s="144">
        <v>0</v>
      </c>
      <c r="AZ1450" s="144">
        <v>0</v>
      </c>
      <c r="BA1450" s="22">
        <f t="shared" si="66"/>
        <v>0</v>
      </c>
      <c r="BB1450" s="22">
        <f t="shared" si="67"/>
        <v>0</v>
      </c>
      <c r="BC1450" s="22">
        <f t="shared" si="68"/>
        <v>0</v>
      </c>
    </row>
    <row r="1451" spans="1:55" x14ac:dyDescent="0.35">
      <c r="A1451" s="23" t="s">
        <v>2854</v>
      </c>
      <c r="B1451" s="85" t="s">
        <v>2855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55">
        <v>44698</v>
      </c>
      <c r="AF1451" s="148">
        <v>48351</v>
      </c>
      <c r="AG1451" s="154">
        <v>200000000</v>
      </c>
      <c r="AH1451" s="83">
        <v>7.5472222222222225</v>
      </c>
      <c r="AI1451" s="83">
        <v>10</v>
      </c>
      <c r="AJ1451" s="150">
        <v>7.8262999999999999E-2</v>
      </c>
      <c r="AK1451" s="79" t="s">
        <v>651</v>
      </c>
      <c r="AL1451" s="79" t="s">
        <v>652</v>
      </c>
      <c r="AM1451" s="144">
        <v>0</v>
      </c>
      <c r="AN1451" s="144">
        <v>0</v>
      </c>
      <c r="AO1451" s="144">
        <v>0</v>
      </c>
      <c r="AP1451" s="144">
        <v>0</v>
      </c>
      <c r="AQ1451" s="144">
        <v>0</v>
      </c>
      <c r="AR1451" s="144">
        <v>0</v>
      </c>
      <c r="AS1451" s="144">
        <v>0</v>
      </c>
      <c r="AT1451" s="144">
        <v>0</v>
      </c>
      <c r="AU1451" s="144">
        <v>0</v>
      </c>
      <c r="AV1451" s="144">
        <v>0</v>
      </c>
      <c r="AW1451" s="144">
        <v>0</v>
      </c>
      <c r="AX1451" s="144">
        <v>0</v>
      </c>
      <c r="AY1451" s="144">
        <v>0</v>
      </c>
      <c r="AZ1451" s="144">
        <v>0</v>
      </c>
      <c r="BA1451" s="22">
        <f t="shared" si="66"/>
        <v>0</v>
      </c>
      <c r="BB1451" s="22">
        <f t="shared" si="67"/>
        <v>0</v>
      </c>
      <c r="BC1451" s="22">
        <f t="shared" si="68"/>
        <v>0</v>
      </c>
    </row>
    <row r="1452" spans="1:55" x14ac:dyDescent="0.35">
      <c r="A1452" s="23" t="s">
        <v>2858</v>
      </c>
      <c r="B1452" s="85" t="s">
        <v>2859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55">
        <v>44984</v>
      </c>
      <c r="AF1452" s="148">
        <v>48637</v>
      </c>
      <c r="AG1452" s="154">
        <v>200000000</v>
      </c>
      <c r="AH1452" s="83">
        <v>8.3249999999999993</v>
      </c>
      <c r="AI1452" s="83">
        <v>10</v>
      </c>
      <c r="AJ1452" s="150">
        <v>7.8262999999999999E-2</v>
      </c>
      <c r="AK1452" s="79" t="s">
        <v>651</v>
      </c>
      <c r="AL1452" s="79" t="s">
        <v>652</v>
      </c>
      <c r="AM1452" s="144">
        <v>0</v>
      </c>
      <c r="AN1452" s="144">
        <v>0</v>
      </c>
      <c r="AO1452" s="144">
        <v>0</v>
      </c>
      <c r="AP1452" s="144">
        <v>0</v>
      </c>
      <c r="AQ1452" s="144">
        <v>0</v>
      </c>
      <c r="AR1452" s="144">
        <v>0</v>
      </c>
      <c r="AS1452" s="144">
        <v>0</v>
      </c>
      <c r="AT1452" s="144">
        <v>0</v>
      </c>
      <c r="AU1452" s="144">
        <v>0</v>
      </c>
      <c r="AV1452" s="144">
        <v>0</v>
      </c>
      <c r="AW1452" s="144">
        <v>0</v>
      </c>
      <c r="AX1452" s="144">
        <v>0</v>
      </c>
      <c r="AY1452" s="144">
        <v>0</v>
      </c>
      <c r="AZ1452" s="144">
        <v>0</v>
      </c>
      <c r="BA1452" s="22">
        <f t="shared" si="66"/>
        <v>0</v>
      </c>
      <c r="BB1452" s="22">
        <f t="shared" si="67"/>
        <v>0</v>
      </c>
      <c r="BC1452" s="22">
        <f t="shared" si="68"/>
        <v>0</v>
      </c>
    </row>
    <row r="1453" spans="1:55" x14ac:dyDescent="0.35">
      <c r="A1453" s="23" t="s">
        <v>2861</v>
      </c>
      <c r="B1453" s="85" t="s">
        <v>2862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55">
        <v>44987</v>
      </c>
      <c r="AF1453" s="155">
        <v>46083</v>
      </c>
      <c r="AG1453" s="154">
        <v>160000000</v>
      </c>
      <c r="AH1453" s="83">
        <v>1.3388888888888888</v>
      </c>
      <c r="AI1453" s="83">
        <v>3</v>
      </c>
      <c r="AJ1453" s="150">
        <v>6.1652999999999999E-2</v>
      </c>
      <c r="AK1453" s="79" t="s">
        <v>651</v>
      </c>
      <c r="AL1453" s="79" t="s">
        <v>652</v>
      </c>
      <c r="AM1453" s="144">
        <v>0</v>
      </c>
      <c r="AN1453" s="144">
        <v>0</v>
      </c>
      <c r="AO1453" s="144">
        <v>0</v>
      </c>
      <c r="AP1453" s="144">
        <v>0</v>
      </c>
      <c r="AQ1453" s="144">
        <v>0</v>
      </c>
      <c r="AR1453" s="144">
        <v>0</v>
      </c>
      <c r="AS1453" s="144">
        <v>0</v>
      </c>
      <c r="AT1453" s="144">
        <v>0</v>
      </c>
      <c r="AU1453" s="144">
        <v>0</v>
      </c>
      <c r="AV1453" s="144">
        <v>0</v>
      </c>
      <c r="AW1453" s="144">
        <v>0</v>
      </c>
      <c r="AX1453" s="144">
        <v>0</v>
      </c>
      <c r="AY1453" s="144">
        <v>0</v>
      </c>
      <c r="AZ1453" s="144">
        <v>0</v>
      </c>
      <c r="BA1453" s="22">
        <f t="shared" si="66"/>
        <v>0</v>
      </c>
      <c r="BB1453" s="22">
        <f t="shared" si="67"/>
        <v>0</v>
      </c>
      <c r="BC1453" s="22">
        <f t="shared" si="68"/>
        <v>0</v>
      </c>
    </row>
    <row r="1454" spans="1:55" x14ac:dyDescent="0.35">
      <c r="A1454" s="23" t="s">
        <v>2863</v>
      </c>
      <c r="B1454" s="85" t="s">
        <v>2864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55">
        <v>44987</v>
      </c>
      <c r="AF1454" s="155">
        <v>46083</v>
      </c>
      <c r="AG1454" s="154">
        <v>40000000</v>
      </c>
      <c r="AH1454" s="83">
        <v>1.3388888888888888</v>
      </c>
      <c r="AI1454" s="83">
        <v>3</v>
      </c>
      <c r="AJ1454" s="150">
        <v>6.1652999999999999E-2</v>
      </c>
      <c r="AK1454" s="79" t="s">
        <v>651</v>
      </c>
      <c r="AL1454" s="79" t="s">
        <v>652</v>
      </c>
      <c r="AM1454" s="144">
        <v>0</v>
      </c>
      <c r="AN1454" s="144">
        <v>0</v>
      </c>
      <c r="AO1454" s="144">
        <v>0</v>
      </c>
      <c r="AP1454" s="144">
        <v>0</v>
      </c>
      <c r="AQ1454" s="144">
        <v>0</v>
      </c>
      <c r="AR1454" s="144">
        <v>0</v>
      </c>
      <c r="AS1454" s="144">
        <v>0</v>
      </c>
      <c r="AT1454" s="144">
        <v>0</v>
      </c>
      <c r="AU1454" s="144">
        <v>0</v>
      </c>
      <c r="AV1454" s="144">
        <v>0</v>
      </c>
      <c r="AW1454" s="144">
        <v>0</v>
      </c>
      <c r="AX1454" s="144">
        <v>0</v>
      </c>
      <c r="AY1454" s="144">
        <v>0</v>
      </c>
      <c r="AZ1454" s="144">
        <v>0</v>
      </c>
      <c r="BA1454" s="22">
        <f t="shared" si="66"/>
        <v>0</v>
      </c>
      <c r="BB1454" s="22">
        <f t="shared" si="67"/>
        <v>0</v>
      </c>
      <c r="BC1454" s="22">
        <f t="shared" si="68"/>
        <v>0</v>
      </c>
    </row>
    <row r="1455" spans="1:55" x14ac:dyDescent="0.35">
      <c r="A1455" s="23" t="s">
        <v>2865</v>
      </c>
      <c r="B1455" s="85" t="s">
        <v>2866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55">
        <v>44995</v>
      </c>
      <c r="AF1455" s="155">
        <v>46822</v>
      </c>
      <c r="AG1455" s="154">
        <v>200000000</v>
      </c>
      <c r="AH1455" s="83">
        <v>3.3611111111111112</v>
      </c>
      <c r="AI1455" s="83">
        <v>5</v>
      </c>
      <c r="AJ1455" s="150">
        <v>7.1294999999999997E-2</v>
      </c>
      <c r="AK1455" s="79" t="s">
        <v>651</v>
      </c>
      <c r="AL1455" s="79" t="s">
        <v>652</v>
      </c>
      <c r="AM1455" s="144">
        <v>0</v>
      </c>
      <c r="AN1455" s="144">
        <v>0</v>
      </c>
      <c r="AO1455" s="144">
        <v>0</v>
      </c>
      <c r="AP1455" s="144">
        <v>0</v>
      </c>
      <c r="AQ1455" s="144">
        <v>0</v>
      </c>
      <c r="AR1455" s="144">
        <v>0</v>
      </c>
      <c r="AS1455" s="144">
        <v>0</v>
      </c>
      <c r="AT1455" s="144">
        <v>0</v>
      </c>
      <c r="AU1455" s="144">
        <v>0</v>
      </c>
      <c r="AV1455" s="144">
        <v>0</v>
      </c>
      <c r="AW1455" s="144">
        <v>0</v>
      </c>
      <c r="AX1455" s="144">
        <v>0</v>
      </c>
      <c r="AY1455" s="144">
        <v>0</v>
      </c>
      <c r="AZ1455" s="144">
        <v>0</v>
      </c>
      <c r="BA1455" s="22">
        <f t="shared" si="66"/>
        <v>0</v>
      </c>
      <c r="BB1455" s="22">
        <f t="shared" si="67"/>
        <v>0</v>
      </c>
      <c r="BC1455" s="22">
        <f t="shared" si="68"/>
        <v>0</v>
      </c>
    </row>
    <row r="1456" spans="1:55" x14ac:dyDescent="0.35">
      <c r="A1456" s="23" t="s">
        <v>2867</v>
      </c>
      <c r="B1456" s="85" t="s">
        <v>2868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55">
        <v>45000</v>
      </c>
      <c r="AF1456" s="155">
        <v>45366</v>
      </c>
      <c r="AG1456" s="154">
        <v>878643.46</v>
      </c>
      <c r="AH1456" s="83">
        <v>0</v>
      </c>
      <c r="AI1456" s="83">
        <v>0</v>
      </c>
      <c r="AJ1456" s="150">
        <v>0.03</v>
      </c>
      <c r="AK1456" s="79" t="s">
        <v>651</v>
      </c>
      <c r="AL1456" s="79" t="s">
        <v>652</v>
      </c>
      <c r="AM1456" s="144">
        <v>0</v>
      </c>
      <c r="AN1456" s="144">
        <v>0</v>
      </c>
      <c r="AO1456" s="144">
        <v>0</v>
      </c>
      <c r="AP1456" s="144">
        <v>0</v>
      </c>
      <c r="AQ1456" s="144">
        <v>0</v>
      </c>
      <c r="AR1456" s="144">
        <v>0</v>
      </c>
      <c r="AS1456" s="144">
        <v>0</v>
      </c>
      <c r="AT1456" s="144">
        <v>0</v>
      </c>
      <c r="AU1456" s="144">
        <v>0</v>
      </c>
      <c r="AV1456" s="144">
        <v>0</v>
      </c>
      <c r="AW1456" s="144">
        <v>0</v>
      </c>
      <c r="AX1456" s="144">
        <v>0</v>
      </c>
      <c r="AY1456" s="144">
        <v>0</v>
      </c>
      <c r="AZ1456" s="144">
        <v>0</v>
      </c>
      <c r="BA1456" s="22">
        <f t="shared" si="66"/>
        <v>0</v>
      </c>
      <c r="BB1456" s="22">
        <f t="shared" si="67"/>
        <v>0</v>
      </c>
      <c r="BC1456" s="22">
        <f t="shared" si="68"/>
        <v>0</v>
      </c>
    </row>
    <row r="1457" spans="1:55" x14ac:dyDescent="0.35">
      <c r="A1457" s="23" t="s">
        <v>2869</v>
      </c>
      <c r="B1457" s="85" t="s">
        <v>2870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55">
        <v>45000</v>
      </c>
      <c r="AF1457" s="155">
        <v>47192</v>
      </c>
      <c r="AG1457" s="154">
        <v>1757286.92</v>
      </c>
      <c r="AH1457" s="83">
        <v>4.375</v>
      </c>
      <c r="AI1457" s="83">
        <v>6</v>
      </c>
      <c r="AJ1457" s="150">
        <v>7.3772000000000004E-2</v>
      </c>
      <c r="AK1457" s="79" t="s">
        <v>651</v>
      </c>
      <c r="AL1457" s="79" t="s">
        <v>652</v>
      </c>
      <c r="AM1457" s="144">
        <v>0</v>
      </c>
      <c r="AN1457" s="144">
        <v>0</v>
      </c>
      <c r="AO1457" s="144">
        <v>0</v>
      </c>
      <c r="AP1457" s="144">
        <v>0</v>
      </c>
      <c r="AQ1457" s="144">
        <v>0</v>
      </c>
      <c r="AR1457" s="144">
        <v>0</v>
      </c>
      <c r="AS1457" s="144">
        <v>0</v>
      </c>
      <c r="AT1457" s="144">
        <v>0</v>
      </c>
      <c r="AU1457" s="144">
        <v>0</v>
      </c>
      <c r="AV1457" s="144">
        <v>0</v>
      </c>
      <c r="AW1457" s="144">
        <v>0</v>
      </c>
      <c r="AX1457" s="144">
        <v>0</v>
      </c>
      <c r="AY1457" s="144">
        <v>0</v>
      </c>
      <c r="AZ1457" s="144">
        <v>0</v>
      </c>
      <c r="BA1457" s="22">
        <f t="shared" si="66"/>
        <v>0</v>
      </c>
      <c r="BB1457" s="22">
        <f t="shared" si="67"/>
        <v>0</v>
      </c>
      <c r="BC1457" s="22">
        <f t="shared" si="68"/>
        <v>0</v>
      </c>
    </row>
    <row r="1458" spans="1:55" x14ac:dyDescent="0.35">
      <c r="A1458" s="23" t="s">
        <v>2871</v>
      </c>
      <c r="B1458" s="85" t="s">
        <v>2872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55">
        <v>44987</v>
      </c>
      <c r="AF1458" s="155">
        <v>46083</v>
      </c>
      <c r="AG1458" s="154">
        <v>55000000</v>
      </c>
      <c r="AH1458" s="83">
        <v>1.3388888888888888</v>
      </c>
      <c r="AI1458" s="83">
        <v>3</v>
      </c>
      <c r="AJ1458" s="150">
        <v>6.1652999999999999E-2</v>
      </c>
      <c r="AK1458" s="79" t="s">
        <v>651</v>
      </c>
      <c r="AL1458" s="79" t="s">
        <v>652</v>
      </c>
      <c r="AM1458" s="144">
        <v>0</v>
      </c>
      <c r="AN1458" s="144">
        <v>0</v>
      </c>
      <c r="AO1458" s="144">
        <v>0</v>
      </c>
      <c r="AP1458" s="144">
        <v>0</v>
      </c>
      <c r="AQ1458" s="144">
        <v>0</v>
      </c>
      <c r="AR1458" s="144">
        <v>0</v>
      </c>
      <c r="AS1458" s="144">
        <v>0</v>
      </c>
      <c r="AT1458" s="144">
        <v>0</v>
      </c>
      <c r="AU1458" s="144">
        <v>0</v>
      </c>
      <c r="AV1458" s="144">
        <v>0</v>
      </c>
      <c r="AW1458" s="144">
        <v>0</v>
      </c>
      <c r="AX1458" s="144">
        <v>0</v>
      </c>
      <c r="AY1458" s="144">
        <v>0</v>
      </c>
      <c r="AZ1458" s="144">
        <v>0</v>
      </c>
      <c r="BA1458" s="22">
        <f t="shared" si="66"/>
        <v>0</v>
      </c>
      <c r="BB1458" s="22">
        <f t="shared" si="67"/>
        <v>0</v>
      </c>
      <c r="BC1458" s="22">
        <f t="shared" si="68"/>
        <v>0</v>
      </c>
    </row>
    <row r="1459" spans="1:55" x14ac:dyDescent="0.35">
      <c r="A1459" s="23" t="s">
        <v>2873</v>
      </c>
      <c r="B1459" s="85" t="s">
        <v>2874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55">
        <v>44987</v>
      </c>
      <c r="AF1459" s="155">
        <v>46083</v>
      </c>
      <c r="AG1459" s="154">
        <v>30000000</v>
      </c>
      <c r="AH1459" s="83">
        <v>1.3388888888888888</v>
      </c>
      <c r="AI1459" s="83">
        <v>3</v>
      </c>
      <c r="AJ1459" s="150">
        <v>6.1652999999999999E-2</v>
      </c>
      <c r="AK1459" s="79" t="s">
        <v>651</v>
      </c>
      <c r="AL1459" s="79" t="s">
        <v>652</v>
      </c>
      <c r="AM1459" s="144">
        <v>0</v>
      </c>
      <c r="AN1459" s="144">
        <v>0</v>
      </c>
      <c r="AO1459" s="144">
        <v>0</v>
      </c>
      <c r="AP1459" s="144">
        <v>0</v>
      </c>
      <c r="AQ1459" s="144">
        <v>0</v>
      </c>
      <c r="AR1459" s="144">
        <v>0</v>
      </c>
      <c r="AS1459" s="144">
        <v>0</v>
      </c>
      <c r="AT1459" s="144">
        <v>0</v>
      </c>
      <c r="AU1459" s="144">
        <v>0</v>
      </c>
      <c r="AV1459" s="144">
        <v>0</v>
      </c>
      <c r="AW1459" s="144">
        <v>0</v>
      </c>
      <c r="AX1459" s="144">
        <v>0</v>
      </c>
      <c r="AY1459" s="144">
        <v>0</v>
      </c>
      <c r="AZ1459" s="144">
        <v>0</v>
      </c>
      <c r="BA1459" s="22">
        <f t="shared" si="66"/>
        <v>0</v>
      </c>
      <c r="BB1459" s="22">
        <f t="shared" si="67"/>
        <v>0</v>
      </c>
      <c r="BC1459" s="22">
        <f t="shared" si="68"/>
        <v>0</v>
      </c>
    </row>
    <row r="1460" spans="1:55" x14ac:dyDescent="0.35">
      <c r="A1460" s="23" t="s">
        <v>2875</v>
      </c>
      <c r="B1460" s="85" t="s">
        <v>2876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55">
        <v>45000</v>
      </c>
      <c r="AF1460" s="155">
        <v>45366</v>
      </c>
      <c r="AG1460" s="154">
        <v>758718.63</v>
      </c>
      <c r="AH1460" s="83">
        <v>0</v>
      </c>
      <c r="AI1460" s="83">
        <v>0</v>
      </c>
      <c r="AJ1460" s="150">
        <v>0.03</v>
      </c>
      <c r="AK1460" s="79" t="s">
        <v>651</v>
      </c>
      <c r="AL1460" s="79" t="s">
        <v>652</v>
      </c>
      <c r="AM1460" s="144">
        <v>0</v>
      </c>
      <c r="AN1460" s="144">
        <v>0</v>
      </c>
      <c r="AO1460" s="144">
        <v>0</v>
      </c>
      <c r="AP1460" s="144">
        <v>0</v>
      </c>
      <c r="AQ1460" s="144">
        <v>0</v>
      </c>
      <c r="AR1460" s="144">
        <v>0</v>
      </c>
      <c r="AS1460" s="144">
        <v>0</v>
      </c>
      <c r="AT1460" s="144">
        <v>0</v>
      </c>
      <c r="AU1460" s="144">
        <v>0</v>
      </c>
      <c r="AV1460" s="144">
        <v>0</v>
      </c>
      <c r="AW1460" s="144">
        <v>0</v>
      </c>
      <c r="AX1460" s="144">
        <v>0</v>
      </c>
      <c r="AY1460" s="144">
        <v>0</v>
      </c>
      <c r="AZ1460" s="144">
        <v>0</v>
      </c>
      <c r="BA1460" s="22">
        <f t="shared" si="66"/>
        <v>0</v>
      </c>
      <c r="BB1460" s="22">
        <f t="shared" si="67"/>
        <v>0</v>
      </c>
      <c r="BC1460" s="22">
        <f t="shared" si="68"/>
        <v>0</v>
      </c>
    </row>
    <row r="1461" spans="1:55" x14ac:dyDescent="0.35">
      <c r="A1461" s="23" t="s">
        <v>2877</v>
      </c>
      <c r="B1461" s="85" t="s">
        <v>2878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55">
        <v>45000</v>
      </c>
      <c r="AF1461" s="155">
        <v>47192</v>
      </c>
      <c r="AG1461" s="154">
        <v>1515970.29</v>
      </c>
      <c r="AH1461" s="83">
        <v>4.375</v>
      </c>
      <c r="AI1461" s="83">
        <v>6</v>
      </c>
      <c r="AJ1461" s="150">
        <v>7.3772000000000004E-2</v>
      </c>
      <c r="AK1461" s="79" t="s">
        <v>651</v>
      </c>
      <c r="AL1461" s="79" t="s">
        <v>652</v>
      </c>
      <c r="AM1461" s="144">
        <v>0</v>
      </c>
      <c r="AN1461" s="144">
        <v>0</v>
      </c>
      <c r="AO1461" s="144">
        <v>0</v>
      </c>
      <c r="AP1461" s="144">
        <v>0</v>
      </c>
      <c r="AQ1461" s="144">
        <v>0</v>
      </c>
      <c r="AR1461" s="144">
        <v>0</v>
      </c>
      <c r="AS1461" s="144">
        <v>0</v>
      </c>
      <c r="AT1461" s="144">
        <v>0</v>
      </c>
      <c r="AU1461" s="144">
        <v>0</v>
      </c>
      <c r="AV1461" s="144">
        <v>0</v>
      </c>
      <c r="AW1461" s="144">
        <v>0</v>
      </c>
      <c r="AX1461" s="144">
        <v>0</v>
      </c>
      <c r="AY1461" s="144">
        <v>0</v>
      </c>
      <c r="AZ1461" s="144">
        <v>0</v>
      </c>
      <c r="BA1461" s="22">
        <f t="shared" si="66"/>
        <v>0</v>
      </c>
      <c r="BB1461" s="22">
        <f t="shared" si="67"/>
        <v>0</v>
      </c>
      <c r="BC1461" s="22">
        <f t="shared" si="68"/>
        <v>0</v>
      </c>
    </row>
    <row r="1462" spans="1:55" x14ac:dyDescent="0.35">
      <c r="A1462" s="23" t="s">
        <v>2879</v>
      </c>
      <c r="B1462" s="85" t="s">
        <v>2880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55">
        <v>44995</v>
      </c>
      <c r="AF1462" s="155">
        <v>46822</v>
      </c>
      <c r="AG1462" s="154">
        <v>200000000</v>
      </c>
      <c r="AH1462" s="83">
        <v>3.3611111111111112</v>
      </c>
      <c r="AI1462" s="83">
        <v>5</v>
      </c>
      <c r="AJ1462" s="150">
        <v>7.1294999999999997E-2</v>
      </c>
      <c r="AK1462" s="79" t="s">
        <v>651</v>
      </c>
      <c r="AL1462" s="79" t="s">
        <v>652</v>
      </c>
      <c r="AM1462" s="144">
        <v>0</v>
      </c>
      <c r="AN1462" s="144">
        <v>0</v>
      </c>
      <c r="AO1462" s="144">
        <v>0</v>
      </c>
      <c r="AP1462" s="144">
        <v>0</v>
      </c>
      <c r="AQ1462" s="144">
        <v>0</v>
      </c>
      <c r="AR1462" s="144">
        <v>0</v>
      </c>
      <c r="AS1462" s="144">
        <v>0</v>
      </c>
      <c r="AT1462" s="144">
        <v>0</v>
      </c>
      <c r="AU1462" s="144">
        <v>0</v>
      </c>
      <c r="AV1462" s="144">
        <v>0</v>
      </c>
      <c r="AW1462" s="144">
        <v>0</v>
      </c>
      <c r="AX1462" s="144">
        <v>0</v>
      </c>
      <c r="AY1462" s="144">
        <v>0</v>
      </c>
      <c r="AZ1462" s="144">
        <v>0</v>
      </c>
      <c r="BA1462" s="22">
        <f t="shared" si="66"/>
        <v>0</v>
      </c>
      <c r="BB1462" s="22">
        <f t="shared" si="67"/>
        <v>0</v>
      </c>
      <c r="BC1462" s="22">
        <f t="shared" si="68"/>
        <v>0</v>
      </c>
    </row>
    <row r="1463" spans="1:55" x14ac:dyDescent="0.35">
      <c r="A1463" s="23" t="s">
        <v>2881</v>
      </c>
      <c r="B1463" s="85" t="s">
        <v>2882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55">
        <v>45000</v>
      </c>
      <c r="AF1463" s="155">
        <v>45366</v>
      </c>
      <c r="AG1463" s="154">
        <v>571117.11</v>
      </c>
      <c r="AH1463" s="83">
        <v>0</v>
      </c>
      <c r="AI1463" s="83">
        <v>0</v>
      </c>
      <c r="AJ1463" s="150">
        <v>0.03</v>
      </c>
      <c r="AK1463" s="79" t="s">
        <v>651</v>
      </c>
      <c r="AL1463" s="79" t="s">
        <v>652</v>
      </c>
      <c r="AM1463" s="144">
        <v>0</v>
      </c>
      <c r="AN1463" s="144">
        <v>0</v>
      </c>
      <c r="AO1463" s="144">
        <v>0</v>
      </c>
      <c r="AP1463" s="144">
        <v>0</v>
      </c>
      <c r="AQ1463" s="144">
        <v>0</v>
      </c>
      <c r="AR1463" s="144">
        <v>0</v>
      </c>
      <c r="AS1463" s="144">
        <v>0</v>
      </c>
      <c r="AT1463" s="144">
        <v>0</v>
      </c>
      <c r="AU1463" s="144">
        <v>0</v>
      </c>
      <c r="AV1463" s="144">
        <v>0</v>
      </c>
      <c r="AW1463" s="144">
        <v>0</v>
      </c>
      <c r="AX1463" s="144">
        <v>0</v>
      </c>
      <c r="AY1463" s="144">
        <v>0</v>
      </c>
      <c r="AZ1463" s="144">
        <v>0</v>
      </c>
      <c r="BA1463" s="22">
        <f t="shared" si="66"/>
        <v>0</v>
      </c>
      <c r="BB1463" s="22">
        <f t="shared" si="67"/>
        <v>0</v>
      </c>
      <c r="BC1463" s="22">
        <f t="shared" si="68"/>
        <v>0</v>
      </c>
    </row>
    <row r="1464" spans="1:55" x14ac:dyDescent="0.35">
      <c r="A1464" s="23" t="s">
        <v>2883</v>
      </c>
      <c r="B1464" s="85" t="s">
        <v>2884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55">
        <v>45000</v>
      </c>
      <c r="AF1464" s="155">
        <v>47192</v>
      </c>
      <c r="AG1464" s="154">
        <v>1140352.93</v>
      </c>
      <c r="AH1464" s="83">
        <v>4.375</v>
      </c>
      <c r="AI1464" s="83">
        <v>6</v>
      </c>
      <c r="AJ1464" s="150">
        <v>7.3772000000000004E-2</v>
      </c>
      <c r="AK1464" s="79" t="s">
        <v>651</v>
      </c>
      <c r="AL1464" s="79" t="s">
        <v>652</v>
      </c>
      <c r="AM1464" s="144">
        <v>0</v>
      </c>
      <c r="AN1464" s="144">
        <v>0</v>
      </c>
      <c r="AO1464" s="144">
        <v>0</v>
      </c>
      <c r="AP1464" s="144">
        <v>0</v>
      </c>
      <c r="AQ1464" s="144">
        <v>0</v>
      </c>
      <c r="AR1464" s="144">
        <v>0</v>
      </c>
      <c r="AS1464" s="144">
        <v>0</v>
      </c>
      <c r="AT1464" s="144">
        <v>0</v>
      </c>
      <c r="AU1464" s="144">
        <v>0</v>
      </c>
      <c r="AV1464" s="144">
        <v>0</v>
      </c>
      <c r="AW1464" s="144">
        <v>0</v>
      </c>
      <c r="AX1464" s="144">
        <v>0</v>
      </c>
      <c r="AY1464" s="144">
        <v>0</v>
      </c>
      <c r="AZ1464" s="144">
        <v>0</v>
      </c>
      <c r="BA1464" s="22">
        <f t="shared" si="66"/>
        <v>0</v>
      </c>
      <c r="BB1464" s="22">
        <f t="shared" si="67"/>
        <v>0</v>
      </c>
      <c r="BC1464" s="22">
        <f t="shared" si="68"/>
        <v>0</v>
      </c>
    </row>
    <row r="1465" spans="1:55" x14ac:dyDescent="0.35">
      <c r="A1465" s="23" t="s">
        <v>2885</v>
      </c>
      <c r="B1465" s="85" t="s">
        <v>2886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55">
        <v>45000</v>
      </c>
      <c r="AF1465" s="155">
        <v>45366</v>
      </c>
      <c r="AG1465" s="154">
        <v>1130939.93</v>
      </c>
      <c r="AH1465" s="83">
        <v>0</v>
      </c>
      <c r="AI1465" s="83">
        <v>0</v>
      </c>
      <c r="AJ1465" s="150">
        <v>0.03</v>
      </c>
      <c r="AK1465" s="79" t="s">
        <v>651</v>
      </c>
      <c r="AL1465" s="79" t="s">
        <v>652</v>
      </c>
      <c r="AM1465" s="144">
        <v>0</v>
      </c>
      <c r="AN1465" s="144">
        <v>0</v>
      </c>
      <c r="AO1465" s="144">
        <v>0</v>
      </c>
      <c r="AP1465" s="144">
        <v>0</v>
      </c>
      <c r="AQ1465" s="144">
        <v>0</v>
      </c>
      <c r="AR1465" s="144">
        <v>0</v>
      </c>
      <c r="AS1465" s="144">
        <v>0</v>
      </c>
      <c r="AT1465" s="144">
        <v>0</v>
      </c>
      <c r="AU1465" s="144">
        <v>0</v>
      </c>
      <c r="AV1465" s="144">
        <v>0</v>
      </c>
      <c r="AW1465" s="144">
        <v>0</v>
      </c>
      <c r="AX1465" s="144">
        <v>0</v>
      </c>
      <c r="AY1465" s="144">
        <v>0</v>
      </c>
      <c r="AZ1465" s="144">
        <v>0</v>
      </c>
      <c r="BA1465" s="22">
        <f t="shared" si="66"/>
        <v>0</v>
      </c>
      <c r="BB1465" s="22">
        <f t="shared" si="67"/>
        <v>0</v>
      </c>
      <c r="BC1465" s="22">
        <f t="shared" si="68"/>
        <v>0</v>
      </c>
    </row>
    <row r="1466" spans="1:55" x14ac:dyDescent="0.35">
      <c r="A1466" s="23" t="s">
        <v>2887</v>
      </c>
      <c r="B1466" s="85" t="s">
        <v>2888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55">
        <v>45000</v>
      </c>
      <c r="AF1466" s="155">
        <v>47192</v>
      </c>
      <c r="AG1466" s="154">
        <v>2258134.16</v>
      </c>
      <c r="AH1466" s="83">
        <v>4.375</v>
      </c>
      <c r="AI1466" s="83">
        <v>6</v>
      </c>
      <c r="AJ1466" s="150">
        <v>7.3772000000000004E-2</v>
      </c>
      <c r="AK1466" s="79" t="s">
        <v>651</v>
      </c>
      <c r="AL1466" s="79" t="s">
        <v>652</v>
      </c>
      <c r="AM1466" s="144">
        <v>0</v>
      </c>
      <c r="AN1466" s="144">
        <v>0</v>
      </c>
      <c r="AO1466" s="144">
        <v>0</v>
      </c>
      <c r="AP1466" s="144">
        <v>0</v>
      </c>
      <c r="AQ1466" s="144">
        <v>0</v>
      </c>
      <c r="AR1466" s="144">
        <v>0</v>
      </c>
      <c r="AS1466" s="144">
        <v>0</v>
      </c>
      <c r="AT1466" s="144">
        <v>0</v>
      </c>
      <c r="AU1466" s="144">
        <v>0</v>
      </c>
      <c r="AV1466" s="144">
        <v>0</v>
      </c>
      <c r="AW1466" s="144">
        <v>0</v>
      </c>
      <c r="AX1466" s="144">
        <v>0</v>
      </c>
      <c r="AY1466" s="144">
        <v>0</v>
      </c>
      <c r="AZ1466" s="144">
        <v>0</v>
      </c>
      <c r="BA1466" s="22">
        <f t="shared" si="66"/>
        <v>0</v>
      </c>
      <c r="BB1466" s="22">
        <f t="shared" si="67"/>
        <v>0</v>
      </c>
      <c r="BC1466" s="22">
        <f t="shared" si="68"/>
        <v>0</v>
      </c>
    </row>
    <row r="1467" spans="1:55" x14ac:dyDescent="0.35">
      <c r="A1467" s="23" t="s">
        <v>2892</v>
      </c>
      <c r="B1467" s="85" t="s">
        <v>2893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55">
        <v>45000</v>
      </c>
      <c r="AF1467" s="155">
        <v>45366</v>
      </c>
      <c r="AG1467" s="154">
        <v>412237.47</v>
      </c>
      <c r="AH1467" s="83">
        <v>0</v>
      </c>
      <c r="AI1467" s="83">
        <v>0</v>
      </c>
      <c r="AJ1467" s="150">
        <v>0.03</v>
      </c>
      <c r="AK1467" s="79" t="s">
        <v>651</v>
      </c>
      <c r="AL1467" s="79" t="s">
        <v>652</v>
      </c>
      <c r="AM1467" s="144">
        <v>0</v>
      </c>
      <c r="AN1467" s="144">
        <v>0</v>
      </c>
      <c r="AO1467" s="144">
        <v>0</v>
      </c>
      <c r="AP1467" s="144">
        <v>0</v>
      </c>
      <c r="AQ1467" s="144">
        <v>0</v>
      </c>
      <c r="AR1467" s="144">
        <v>0</v>
      </c>
      <c r="AS1467" s="144">
        <v>0</v>
      </c>
      <c r="AT1467" s="144">
        <v>0</v>
      </c>
      <c r="AU1467" s="144">
        <v>0</v>
      </c>
      <c r="AV1467" s="144">
        <v>0</v>
      </c>
      <c r="AW1467" s="144">
        <v>0</v>
      </c>
      <c r="AX1467" s="144">
        <v>0</v>
      </c>
      <c r="AY1467" s="144">
        <v>0</v>
      </c>
      <c r="AZ1467" s="144">
        <v>0</v>
      </c>
      <c r="BA1467" s="22">
        <f t="shared" si="66"/>
        <v>0</v>
      </c>
      <c r="BB1467" s="22">
        <f t="shared" si="67"/>
        <v>0</v>
      </c>
      <c r="BC1467" s="22">
        <f t="shared" si="68"/>
        <v>0</v>
      </c>
    </row>
    <row r="1468" spans="1:55" x14ac:dyDescent="0.35">
      <c r="A1468" s="23" t="s">
        <v>2894</v>
      </c>
      <c r="B1468" s="85" t="s">
        <v>2895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55">
        <v>45000</v>
      </c>
      <c r="AF1468" s="155">
        <v>47192</v>
      </c>
      <c r="AG1468" s="154">
        <v>822720.44</v>
      </c>
      <c r="AH1468" s="83">
        <v>4.375</v>
      </c>
      <c r="AI1468" s="83">
        <v>6</v>
      </c>
      <c r="AJ1468" s="150">
        <v>7.3772000000000004E-2</v>
      </c>
      <c r="AK1468" s="79" t="s">
        <v>651</v>
      </c>
      <c r="AL1468" s="79" t="s">
        <v>652</v>
      </c>
      <c r="AM1468" s="144">
        <v>0</v>
      </c>
      <c r="AN1468" s="144">
        <v>0</v>
      </c>
      <c r="AO1468" s="144">
        <v>0</v>
      </c>
      <c r="AP1468" s="144">
        <v>0</v>
      </c>
      <c r="AQ1468" s="144">
        <v>0</v>
      </c>
      <c r="AR1468" s="144">
        <v>0</v>
      </c>
      <c r="AS1468" s="144">
        <v>0</v>
      </c>
      <c r="AT1468" s="144">
        <v>0</v>
      </c>
      <c r="AU1468" s="144">
        <v>0</v>
      </c>
      <c r="AV1468" s="144">
        <v>0</v>
      </c>
      <c r="AW1468" s="144">
        <v>0</v>
      </c>
      <c r="AX1468" s="144">
        <v>0</v>
      </c>
      <c r="AY1468" s="144">
        <v>0</v>
      </c>
      <c r="AZ1468" s="144">
        <v>0</v>
      </c>
      <c r="BA1468" s="22">
        <f t="shared" si="66"/>
        <v>0</v>
      </c>
      <c r="BB1468" s="22">
        <f t="shared" si="67"/>
        <v>0</v>
      </c>
      <c r="BC1468" s="22">
        <f t="shared" si="68"/>
        <v>0</v>
      </c>
    </row>
    <row r="1469" spans="1:55" x14ac:dyDescent="0.35">
      <c r="A1469" s="23" t="s">
        <v>2896</v>
      </c>
      <c r="B1469" s="85" t="s">
        <v>2897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55">
        <v>45000</v>
      </c>
      <c r="AF1469" s="155">
        <v>45366</v>
      </c>
      <c r="AG1469" s="154">
        <v>1006291.24</v>
      </c>
      <c r="AH1469" s="83">
        <v>0</v>
      </c>
      <c r="AI1469" s="83">
        <v>0</v>
      </c>
      <c r="AJ1469" s="150">
        <v>0.03</v>
      </c>
      <c r="AK1469" s="79" t="s">
        <v>651</v>
      </c>
      <c r="AL1469" s="79" t="s">
        <v>652</v>
      </c>
      <c r="AM1469" s="144">
        <v>0</v>
      </c>
      <c r="AN1469" s="144">
        <v>0</v>
      </c>
      <c r="AO1469" s="144">
        <v>0</v>
      </c>
      <c r="AP1469" s="144">
        <v>0</v>
      </c>
      <c r="AQ1469" s="144">
        <v>0</v>
      </c>
      <c r="AR1469" s="144">
        <v>0</v>
      </c>
      <c r="AS1469" s="144">
        <v>0</v>
      </c>
      <c r="AT1469" s="144">
        <v>0</v>
      </c>
      <c r="AU1469" s="144">
        <v>0</v>
      </c>
      <c r="AV1469" s="144">
        <v>0</v>
      </c>
      <c r="AW1469" s="144">
        <v>0</v>
      </c>
      <c r="AX1469" s="144">
        <v>0</v>
      </c>
      <c r="AY1469" s="144">
        <v>0</v>
      </c>
      <c r="AZ1469" s="144">
        <v>0</v>
      </c>
      <c r="BA1469" s="22">
        <f t="shared" si="66"/>
        <v>0</v>
      </c>
      <c r="BB1469" s="22">
        <f t="shared" si="67"/>
        <v>0</v>
      </c>
      <c r="BC1469" s="22">
        <f t="shared" si="68"/>
        <v>0</v>
      </c>
    </row>
    <row r="1470" spans="1:55" x14ac:dyDescent="0.35">
      <c r="A1470" s="23" t="s">
        <v>2898</v>
      </c>
      <c r="B1470" s="85" t="s">
        <v>2899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55">
        <v>45000</v>
      </c>
      <c r="AF1470" s="155">
        <v>47192</v>
      </c>
      <c r="AG1470" s="154">
        <v>2012682.73</v>
      </c>
      <c r="AH1470" s="83">
        <v>4.375</v>
      </c>
      <c r="AI1470" s="83">
        <v>6</v>
      </c>
      <c r="AJ1470" s="150">
        <v>7.3772000000000004E-2</v>
      </c>
      <c r="AK1470" s="79" t="s">
        <v>651</v>
      </c>
      <c r="AL1470" s="79" t="s">
        <v>652</v>
      </c>
      <c r="AM1470" s="144">
        <v>0</v>
      </c>
      <c r="AN1470" s="144">
        <v>0</v>
      </c>
      <c r="AO1470" s="144">
        <v>0</v>
      </c>
      <c r="AP1470" s="144">
        <v>0</v>
      </c>
      <c r="AQ1470" s="144">
        <v>0</v>
      </c>
      <c r="AR1470" s="144">
        <v>0</v>
      </c>
      <c r="AS1470" s="144">
        <v>0</v>
      </c>
      <c r="AT1470" s="144">
        <v>0</v>
      </c>
      <c r="AU1470" s="144">
        <v>0</v>
      </c>
      <c r="AV1470" s="144">
        <v>0</v>
      </c>
      <c r="AW1470" s="144">
        <v>0</v>
      </c>
      <c r="AX1470" s="144">
        <v>0</v>
      </c>
      <c r="AY1470" s="144">
        <v>0</v>
      </c>
      <c r="AZ1470" s="144">
        <v>0</v>
      </c>
      <c r="BA1470" s="22">
        <f t="shared" si="66"/>
        <v>0</v>
      </c>
      <c r="BB1470" s="22">
        <f t="shared" si="67"/>
        <v>0</v>
      </c>
      <c r="BC1470" s="22">
        <f t="shared" si="68"/>
        <v>0</v>
      </c>
    </row>
    <row r="1471" spans="1:55" x14ac:dyDescent="0.35">
      <c r="A1471" s="23" t="s">
        <v>2900</v>
      </c>
      <c r="B1471" s="85" t="s">
        <v>2901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55">
        <v>44987</v>
      </c>
      <c r="AF1471" s="155">
        <v>46083</v>
      </c>
      <c r="AG1471" s="154">
        <v>40000000</v>
      </c>
      <c r="AH1471" s="83">
        <v>1.3388888888888888</v>
      </c>
      <c r="AI1471" s="83">
        <v>3</v>
      </c>
      <c r="AJ1471" s="150">
        <v>6.1652999999999999E-2</v>
      </c>
      <c r="AK1471" s="79" t="s">
        <v>651</v>
      </c>
      <c r="AL1471" s="79" t="s">
        <v>652</v>
      </c>
      <c r="AM1471" s="144">
        <v>0</v>
      </c>
      <c r="AN1471" s="144">
        <v>0</v>
      </c>
      <c r="AO1471" s="144">
        <v>0</v>
      </c>
      <c r="AP1471" s="144">
        <v>0</v>
      </c>
      <c r="AQ1471" s="144">
        <v>0</v>
      </c>
      <c r="AR1471" s="144">
        <v>0</v>
      </c>
      <c r="AS1471" s="144">
        <v>0</v>
      </c>
      <c r="AT1471" s="144">
        <v>0</v>
      </c>
      <c r="AU1471" s="144">
        <v>0</v>
      </c>
      <c r="AV1471" s="144">
        <v>0</v>
      </c>
      <c r="AW1471" s="144">
        <v>0</v>
      </c>
      <c r="AX1471" s="144">
        <v>0</v>
      </c>
      <c r="AY1471" s="144">
        <v>0</v>
      </c>
      <c r="AZ1471" s="144">
        <v>0</v>
      </c>
      <c r="BA1471" s="22">
        <f t="shared" si="66"/>
        <v>0</v>
      </c>
      <c r="BB1471" s="22">
        <f t="shared" si="67"/>
        <v>0</v>
      </c>
      <c r="BC1471" s="22">
        <f t="shared" si="68"/>
        <v>0</v>
      </c>
    </row>
    <row r="1472" spans="1:55" x14ac:dyDescent="0.35">
      <c r="A1472" s="23" t="s">
        <v>2902</v>
      </c>
      <c r="B1472" s="85" t="s">
        <v>2903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55">
        <v>45037</v>
      </c>
      <c r="AF1472" s="155">
        <v>46498</v>
      </c>
      <c r="AG1472" s="154">
        <v>158857.5</v>
      </c>
      <c r="AH1472" s="83">
        <v>2.4750000000000001</v>
      </c>
      <c r="AI1472" s="83">
        <v>4</v>
      </c>
      <c r="AJ1472" s="150">
        <v>4.7100000000000003E-2</v>
      </c>
      <c r="AK1472" s="79" t="s">
        <v>651</v>
      </c>
      <c r="AL1472" s="79" t="s">
        <v>652</v>
      </c>
      <c r="AM1472" s="144">
        <v>0</v>
      </c>
      <c r="AN1472" s="144">
        <v>0</v>
      </c>
      <c r="AO1472" s="144">
        <v>0</v>
      </c>
      <c r="AP1472" s="144">
        <v>0</v>
      </c>
      <c r="AQ1472" s="144">
        <v>0</v>
      </c>
      <c r="AR1472" s="144">
        <v>0</v>
      </c>
      <c r="AS1472" s="144">
        <v>0</v>
      </c>
      <c r="AT1472" s="144">
        <v>0</v>
      </c>
      <c r="AU1472" s="144">
        <v>0</v>
      </c>
      <c r="AV1472" s="144">
        <v>0</v>
      </c>
      <c r="AW1472" s="144">
        <v>0</v>
      </c>
      <c r="AX1472" s="144">
        <v>0</v>
      </c>
      <c r="AY1472" s="144">
        <v>0</v>
      </c>
      <c r="AZ1472" s="144">
        <v>0</v>
      </c>
      <c r="BA1472" s="22">
        <f t="shared" si="66"/>
        <v>0</v>
      </c>
      <c r="BB1472" s="22">
        <f t="shared" si="67"/>
        <v>0</v>
      </c>
      <c r="BC1472" s="22">
        <f t="shared" si="68"/>
        <v>0</v>
      </c>
    </row>
    <row r="1473" spans="1:55" x14ac:dyDescent="0.35">
      <c r="A1473" s="23" t="s">
        <v>2904</v>
      </c>
      <c r="B1473" s="85" t="s">
        <v>2903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55">
        <v>45037</v>
      </c>
      <c r="AF1473" s="155">
        <v>46864</v>
      </c>
      <c r="AG1473" s="154">
        <v>100152.5</v>
      </c>
      <c r="AH1473" s="83">
        <v>3.4750000000000001</v>
      </c>
      <c r="AI1473" s="83">
        <v>5</v>
      </c>
      <c r="AJ1473" s="150">
        <v>5.0700000000000002E-2</v>
      </c>
      <c r="AK1473" s="79" t="s">
        <v>651</v>
      </c>
      <c r="AL1473" s="79" t="s">
        <v>652</v>
      </c>
      <c r="AM1473" s="144">
        <v>0</v>
      </c>
      <c r="AN1473" s="144">
        <v>0</v>
      </c>
      <c r="AO1473" s="144">
        <v>0</v>
      </c>
      <c r="AP1473" s="144">
        <v>0</v>
      </c>
      <c r="AQ1473" s="144">
        <v>0</v>
      </c>
      <c r="AR1473" s="144">
        <v>0</v>
      </c>
      <c r="AS1473" s="144">
        <v>0</v>
      </c>
      <c r="AT1473" s="144">
        <v>0</v>
      </c>
      <c r="AU1473" s="144">
        <v>0</v>
      </c>
      <c r="AV1473" s="144">
        <v>0</v>
      </c>
      <c r="AW1473" s="144">
        <v>0</v>
      </c>
      <c r="AX1473" s="144">
        <v>0</v>
      </c>
      <c r="AY1473" s="144">
        <v>0</v>
      </c>
      <c r="AZ1473" s="144">
        <v>0</v>
      </c>
      <c r="BA1473" s="22">
        <f t="shared" si="66"/>
        <v>0</v>
      </c>
      <c r="BB1473" s="22">
        <f t="shared" si="67"/>
        <v>0</v>
      </c>
      <c r="BC1473" s="22">
        <f t="shared" si="68"/>
        <v>0</v>
      </c>
    </row>
    <row r="1474" spans="1:55" x14ac:dyDescent="0.35">
      <c r="A1474" s="23" t="s">
        <v>2905</v>
      </c>
      <c r="B1474" s="85" t="s">
        <v>2903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55">
        <v>45037</v>
      </c>
      <c r="AF1474" s="155">
        <v>47229</v>
      </c>
      <c r="AG1474" s="154">
        <v>10388130</v>
      </c>
      <c r="AH1474" s="83">
        <v>4.4749999999999996</v>
      </c>
      <c r="AI1474" s="83">
        <v>6</v>
      </c>
      <c r="AJ1474" s="150">
        <v>5.3600000000000002E-2</v>
      </c>
      <c r="AK1474" s="79" t="s">
        <v>651</v>
      </c>
      <c r="AL1474" s="79" t="s">
        <v>652</v>
      </c>
      <c r="AM1474" s="144">
        <v>0</v>
      </c>
      <c r="AN1474" s="144">
        <v>0</v>
      </c>
      <c r="AO1474" s="144">
        <v>0</v>
      </c>
      <c r="AP1474" s="144">
        <v>0</v>
      </c>
      <c r="AQ1474" s="144">
        <v>0</v>
      </c>
      <c r="AR1474" s="144">
        <v>0</v>
      </c>
      <c r="AS1474" s="144">
        <v>0</v>
      </c>
      <c r="AT1474" s="144">
        <v>0</v>
      </c>
      <c r="AU1474" s="144">
        <v>0</v>
      </c>
      <c r="AV1474" s="144">
        <v>0</v>
      </c>
      <c r="AW1474" s="144">
        <v>0</v>
      </c>
      <c r="AX1474" s="144">
        <v>0</v>
      </c>
      <c r="AY1474" s="144">
        <v>0</v>
      </c>
      <c r="AZ1474" s="144">
        <v>0</v>
      </c>
      <c r="BA1474" s="22">
        <f t="shared" si="66"/>
        <v>0</v>
      </c>
      <c r="BB1474" s="22">
        <f t="shared" si="67"/>
        <v>0</v>
      </c>
      <c r="BC1474" s="22">
        <f t="shared" si="68"/>
        <v>0</v>
      </c>
    </row>
    <row r="1475" spans="1:55" x14ac:dyDescent="0.35">
      <c r="A1475" s="23" t="s">
        <v>2906</v>
      </c>
      <c r="B1475" s="85" t="s">
        <v>2907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55">
        <v>44984</v>
      </c>
      <c r="AF1475" s="155">
        <v>48637</v>
      </c>
      <c r="AG1475" s="154">
        <v>200000000</v>
      </c>
      <c r="AH1475" s="83">
        <v>8.3249999999999993</v>
      </c>
      <c r="AI1475" s="83">
        <v>10</v>
      </c>
      <c r="AJ1475" s="150">
        <v>7.8262999999999999E-2</v>
      </c>
      <c r="AK1475" s="79" t="s">
        <v>651</v>
      </c>
      <c r="AL1475" s="79" t="s">
        <v>652</v>
      </c>
      <c r="AM1475" s="144">
        <v>0</v>
      </c>
      <c r="AN1475" s="144">
        <v>0</v>
      </c>
      <c r="AO1475" s="144">
        <v>0</v>
      </c>
      <c r="AP1475" s="144">
        <v>0</v>
      </c>
      <c r="AQ1475" s="144">
        <v>0</v>
      </c>
      <c r="AR1475" s="144">
        <v>0</v>
      </c>
      <c r="AS1475" s="144">
        <v>0</v>
      </c>
      <c r="AT1475" s="144">
        <v>0</v>
      </c>
      <c r="AU1475" s="144">
        <v>0</v>
      </c>
      <c r="AV1475" s="144">
        <v>0</v>
      </c>
      <c r="AW1475" s="144">
        <v>0</v>
      </c>
      <c r="AX1475" s="144">
        <v>0</v>
      </c>
      <c r="AY1475" s="144">
        <v>0</v>
      </c>
      <c r="AZ1475" s="144">
        <v>0</v>
      </c>
      <c r="BA1475" s="22">
        <f t="shared" ref="BA1475:BA1538" si="69">SUM(AM1475:AN1475)</f>
        <v>0</v>
      </c>
      <c r="BB1475" s="22">
        <f t="shared" si="67"/>
        <v>0</v>
      </c>
      <c r="BC1475" s="22">
        <f t="shared" si="68"/>
        <v>0</v>
      </c>
    </row>
    <row r="1476" spans="1:55" x14ac:dyDescent="0.35">
      <c r="A1476" s="23" t="s">
        <v>2908</v>
      </c>
      <c r="B1476" s="85" t="s">
        <v>2909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2910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116141.86</v>
      </c>
      <c r="AA1476" s="77">
        <v>0</v>
      </c>
      <c r="AB1476" s="77">
        <v>0</v>
      </c>
      <c r="AC1476" s="77">
        <v>0</v>
      </c>
      <c r="AD1476" s="77">
        <v>3438387.66</v>
      </c>
      <c r="AE1476" s="155">
        <v>45041</v>
      </c>
      <c r="AF1476" s="155">
        <v>46502</v>
      </c>
      <c r="AG1476" s="154">
        <v>3438387.66</v>
      </c>
      <c r="AH1476" s="83">
        <v>2.4861111111111112</v>
      </c>
      <c r="AI1476" s="83">
        <v>4</v>
      </c>
      <c r="AJ1476" s="150">
        <v>6.7556000000000005E-2</v>
      </c>
      <c r="AK1476" s="79" t="s">
        <v>651</v>
      </c>
      <c r="AL1476" s="79" t="s">
        <v>652</v>
      </c>
      <c r="AM1476" s="144">
        <v>0</v>
      </c>
      <c r="AN1476" s="144">
        <v>0</v>
      </c>
      <c r="AO1476" s="144">
        <v>0</v>
      </c>
      <c r="AP1476" s="144">
        <v>0</v>
      </c>
      <c r="AQ1476" s="144">
        <v>0</v>
      </c>
      <c r="AR1476" s="144">
        <v>0</v>
      </c>
      <c r="AS1476" s="144">
        <v>0</v>
      </c>
      <c r="AT1476" s="144">
        <v>0</v>
      </c>
      <c r="AU1476" s="144">
        <v>0</v>
      </c>
      <c r="AV1476" s="144">
        <v>0</v>
      </c>
      <c r="AW1476" s="144">
        <v>0</v>
      </c>
      <c r="AX1476" s="144">
        <v>0</v>
      </c>
      <c r="AY1476" s="144">
        <v>0</v>
      </c>
      <c r="AZ1476" s="144">
        <v>0</v>
      </c>
      <c r="BA1476" s="22">
        <f t="shared" si="69"/>
        <v>0</v>
      </c>
      <c r="BB1476" s="22">
        <f t="shared" ref="BB1476:BB1539" si="70">SUM(AO1476:AZ1476)</f>
        <v>0</v>
      </c>
      <c r="BC1476" s="22">
        <f t="shared" ref="BC1476:BC1539" si="71">BA1476+BB1476</f>
        <v>0</v>
      </c>
    </row>
    <row r="1477" spans="1:55" x14ac:dyDescent="0.35">
      <c r="A1477" s="23" t="s">
        <v>2911</v>
      </c>
      <c r="B1477" s="85" t="s">
        <v>2912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55">
        <v>45042</v>
      </c>
      <c r="AF1477" s="155">
        <v>45408</v>
      </c>
      <c r="AG1477" s="154">
        <v>1997150</v>
      </c>
      <c r="AH1477" s="83">
        <v>0</v>
      </c>
      <c r="AI1477" s="83">
        <v>0</v>
      </c>
      <c r="AJ1477" s="150">
        <v>3.2500000000000001E-2</v>
      </c>
      <c r="AK1477" s="79" t="s">
        <v>651</v>
      </c>
      <c r="AL1477" s="79" t="s">
        <v>652</v>
      </c>
      <c r="AM1477" s="144">
        <v>0</v>
      </c>
      <c r="AN1477" s="144">
        <v>0</v>
      </c>
      <c r="AO1477" s="144">
        <v>0</v>
      </c>
      <c r="AP1477" s="144">
        <v>0</v>
      </c>
      <c r="AQ1477" s="144">
        <v>0</v>
      </c>
      <c r="AR1477" s="144">
        <v>0</v>
      </c>
      <c r="AS1477" s="144">
        <v>0</v>
      </c>
      <c r="AT1477" s="144">
        <v>0</v>
      </c>
      <c r="AU1477" s="144">
        <v>0</v>
      </c>
      <c r="AV1477" s="144">
        <v>0</v>
      </c>
      <c r="AW1477" s="144">
        <v>0</v>
      </c>
      <c r="AX1477" s="144">
        <v>0</v>
      </c>
      <c r="AY1477" s="144">
        <v>0</v>
      </c>
      <c r="AZ1477" s="144">
        <v>0</v>
      </c>
      <c r="BA1477" s="22">
        <f t="shared" si="69"/>
        <v>0</v>
      </c>
      <c r="BB1477" s="22">
        <f t="shared" si="70"/>
        <v>0</v>
      </c>
      <c r="BC1477" s="22">
        <f t="shared" si="71"/>
        <v>0</v>
      </c>
    </row>
    <row r="1478" spans="1:55" x14ac:dyDescent="0.35">
      <c r="A1478" s="23" t="s">
        <v>2913</v>
      </c>
      <c r="B1478" s="85" t="s">
        <v>2912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1482301.25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1482301.25</v>
      </c>
      <c r="AE1478" s="155">
        <v>45042</v>
      </c>
      <c r="AF1478" s="155">
        <v>45773</v>
      </c>
      <c r="AG1478" s="154">
        <v>2964602.5</v>
      </c>
      <c r="AH1478" s="83">
        <v>0.48888888888888887</v>
      </c>
      <c r="AI1478" s="83">
        <v>2</v>
      </c>
      <c r="AJ1478" s="150">
        <v>3.8199999999999998E-2</v>
      </c>
      <c r="AK1478" s="79" t="s">
        <v>651</v>
      </c>
      <c r="AL1478" s="79" t="s">
        <v>652</v>
      </c>
      <c r="AM1478" s="144">
        <v>0</v>
      </c>
      <c r="AN1478" s="144">
        <v>0</v>
      </c>
      <c r="AO1478" s="144">
        <v>0</v>
      </c>
      <c r="AP1478" s="144">
        <v>0</v>
      </c>
      <c r="AQ1478" s="144">
        <v>0</v>
      </c>
      <c r="AR1478" s="144">
        <v>1482301.25</v>
      </c>
      <c r="AS1478" s="144">
        <v>0</v>
      </c>
      <c r="AT1478" s="144">
        <v>0</v>
      </c>
      <c r="AU1478" s="144">
        <v>0</v>
      </c>
      <c r="AV1478" s="144">
        <v>0</v>
      </c>
      <c r="AW1478" s="144">
        <v>0</v>
      </c>
      <c r="AX1478" s="144">
        <v>0</v>
      </c>
      <c r="AY1478" s="144">
        <v>0</v>
      </c>
      <c r="AZ1478" s="144">
        <v>0</v>
      </c>
      <c r="BA1478" s="22">
        <f t="shared" si="69"/>
        <v>0</v>
      </c>
      <c r="BB1478" s="22">
        <f t="shared" si="70"/>
        <v>1482301.25</v>
      </c>
      <c r="BC1478" s="22">
        <f t="shared" si="71"/>
        <v>1482301.25</v>
      </c>
    </row>
    <row r="1479" spans="1:55" x14ac:dyDescent="0.35">
      <c r="A1479" s="23" t="s">
        <v>2914</v>
      </c>
      <c r="B1479" s="85" t="s">
        <v>2912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55">
        <v>45042</v>
      </c>
      <c r="AF1479" s="155">
        <v>46138</v>
      </c>
      <c r="AG1479" s="154">
        <v>3565960</v>
      </c>
      <c r="AH1479" s="83">
        <v>1.4888888888888889</v>
      </c>
      <c r="AI1479" s="83">
        <v>3</v>
      </c>
      <c r="AJ1479" s="150">
        <v>4.2999999999999997E-2</v>
      </c>
      <c r="AK1479" s="79" t="s">
        <v>651</v>
      </c>
      <c r="AL1479" s="79" t="s">
        <v>652</v>
      </c>
      <c r="AM1479" s="144">
        <v>0</v>
      </c>
      <c r="AN1479" s="144">
        <v>0</v>
      </c>
      <c r="AO1479" s="144">
        <v>0</v>
      </c>
      <c r="AP1479" s="144">
        <v>0</v>
      </c>
      <c r="AQ1479" s="144">
        <v>0</v>
      </c>
      <c r="AR1479" s="144">
        <v>0</v>
      </c>
      <c r="AS1479" s="144">
        <v>0</v>
      </c>
      <c r="AT1479" s="144">
        <v>0</v>
      </c>
      <c r="AU1479" s="144">
        <v>0</v>
      </c>
      <c r="AV1479" s="144">
        <v>0</v>
      </c>
      <c r="AW1479" s="144">
        <v>0</v>
      </c>
      <c r="AX1479" s="144">
        <v>1782980</v>
      </c>
      <c r="AY1479" s="144">
        <v>0</v>
      </c>
      <c r="AZ1479" s="144">
        <v>0</v>
      </c>
      <c r="BA1479" s="22">
        <f t="shared" si="69"/>
        <v>0</v>
      </c>
      <c r="BB1479" s="22">
        <f t="shared" si="70"/>
        <v>1782980</v>
      </c>
      <c r="BC1479" s="22">
        <f t="shared" si="71"/>
        <v>1782980</v>
      </c>
    </row>
    <row r="1480" spans="1:55" x14ac:dyDescent="0.35">
      <c r="A1480" s="23" t="s">
        <v>2915</v>
      </c>
      <c r="B1480" s="85" t="s">
        <v>2912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55">
        <v>45042</v>
      </c>
      <c r="AF1480" s="155">
        <v>46503</v>
      </c>
      <c r="AG1480" s="154">
        <v>6169482.5</v>
      </c>
      <c r="AH1480" s="83">
        <v>2.4888888888888889</v>
      </c>
      <c r="AI1480" s="83">
        <v>4</v>
      </c>
      <c r="AJ1480" s="150">
        <v>4.7100000000000003E-2</v>
      </c>
      <c r="AK1480" s="79" t="s">
        <v>651</v>
      </c>
      <c r="AL1480" s="79" t="s">
        <v>652</v>
      </c>
      <c r="AM1480" s="144">
        <v>0</v>
      </c>
      <c r="AN1480" s="144">
        <v>0</v>
      </c>
      <c r="AO1480" s="144">
        <v>0</v>
      </c>
      <c r="AP1480" s="144">
        <v>0</v>
      </c>
      <c r="AQ1480" s="144">
        <v>0</v>
      </c>
      <c r="AR1480" s="144">
        <v>0</v>
      </c>
      <c r="AS1480" s="144">
        <v>0</v>
      </c>
      <c r="AT1480" s="144">
        <v>0</v>
      </c>
      <c r="AU1480" s="144">
        <v>0</v>
      </c>
      <c r="AV1480" s="144">
        <v>0</v>
      </c>
      <c r="AW1480" s="144">
        <v>0</v>
      </c>
      <c r="AX1480" s="144">
        <v>0</v>
      </c>
      <c r="AY1480" s="144">
        <v>0</v>
      </c>
      <c r="AZ1480" s="144">
        <v>0</v>
      </c>
      <c r="BA1480" s="22">
        <f t="shared" si="69"/>
        <v>0</v>
      </c>
      <c r="BB1480" s="22">
        <f t="shared" si="70"/>
        <v>0</v>
      </c>
      <c r="BC1480" s="22">
        <f t="shared" si="71"/>
        <v>0</v>
      </c>
    </row>
    <row r="1481" spans="1:55" x14ac:dyDescent="0.35">
      <c r="A1481" s="23" t="s">
        <v>2916</v>
      </c>
      <c r="B1481" s="85" t="s">
        <v>2912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55">
        <v>45042</v>
      </c>
      <c r="AF1481" s="155">
        <v>46869</v>
      </c>
      <c r="AG1481" s="154">
        <v>15882357.5</v>
      </c>
      <c r="AH1481" s="83">
        <v>3.4888888888888889</v>
      </c>
      <c r="AI1481" s="83">
        <v>5</v>
      </c>
      <c r="AJ1481" s="150">
        <v>5.0700000000000002E-2</v>
      </c>
      <c r="AK1481" s="79" t="s">
        <v>651</v>
      </c>
      <c r="AL1481" s="79" t="s">
        <v>652</v>
      </c>
      <c r="AM1481" s="144">
        <v>0</v>
      </c>
      <c r="AN1481" s="144">
        <v>0</v>
      </c>
      <c r="AO1481" s="144">
        <v>0</v>
      </c>
      <c r="AP1481" s="144">
        <v>0</v>
      </c>
      <c r="AQ1481" s="144">
        <v>0</v>
      </c>
      <c r="AR1481" s="144">
        <v>0</v>
      </c>
      <c r="AS1481" s="144">
        <v>0</v>
      </c>
      <c r="AT1481" s="144">
        <v>0</v>
      </c>
      <c r="AU1481" s="144">
        <v>0</v>
      </c>
      <c r="AV1481" s="144">
        <v>0</v>
      </c>
      <c r="AW1481" s="144">
        <v>0</v>
      </c>
      <c r="AX1481" s="144">
        <v>0</v>
      </c>
      <c r="AY1481" s="144">
        <v>0</v>
      </c>
      <c r="AZ1481" s="144">
        <v>0</v>
      </c>
      <c r="BA1481" s="22">
        <f t="shared" si="69"/>
        <v>0</v>
      </c>
      <c r="BB1481" s="22">
        <f t="shared" si="70"/>
        <v>0</v>
      </c>
      <c r="BC1481" s="22">
        <f t="shared" si="71"/>
        <v>0</v>
      </c>
    </row>
    <row r="1482" spans="1:55" x14ac:dyDescent="0.35">
      <c r="A1482" s="23" t="s">
        <v>2917</v>
      </c>
      <c r="B1482" s="85" t="s">
        <v>2912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55">
        <v>45042</v>
      </c>
      <c r="AF1482" s="155">
        <v>47234</v>
      </c>
      <c r="AG1482" s="154">
        <v>2997495</v>
      </c>
      <c r="AH1482" s="83">
        <v>4.4888888888888889</v>
      </c>
      <c r="AI1482" s="83">
        <v>6</v>
      </c>
      <c r="AJ1482" s="150">
        <v>5.3600000000000002E-2</v>
      </c>
      <c r="AK1482" s="79" t="s">
        <v>651</v>
      </c>
      <c r="AL1482" s="79" t="s">
        <v>652</v>
      </c>
      <c r="AM1482" s="144">
        <v>0</v>
      </c>
      <c r="AN1482" s="144">
        <v>0</v>
      </c>
      <c r="AO1482" s="144">
        <v>0</v>
      </c>
      <c r="AP1482" s="144">
        <v>0</v>
      </c>
      <c r="AQ1482" s="144">
        <v>0</v>
      </c>
      <c r="AR1482" s="144">
        <v>0</v>
      </c>
      <c r="AS1482" s="144">
        <v>0</v>
      </c>
      <c r="AT1482" s="144">
        <v>0</v>
      </c>
      <c r="AU1482" s="144">
        <v>0</v>
      </c>
      <c r="AV1482" s="144">
        <v>0</v>
      </c>
      <c r="AW1482" s="144">
        <v>0</v>
      </c>
      <c r="AX1482" s="144">
        <v>0</v>
      </c>
      <c r="AY1482" s="144">
        <v>0</v>
      </c>
      <c r="AZ1482" s="144">
        <v>0</v>
      </c>
      <c r="BA1482" s="22">
        <f t="shared" si="69"/>
        <v>0</v>
      </c>
      <c r="BB1482" s="22">
        <f t="shared" si="70"/>
        <v>0</v>
      </c>
      <c r="BC1482" s="22">
        <f t="shared" si="71"/>
        <v>0</v>
      </c>
    </row>
    <row r="1483" spans="1:55" x14ac:dyDescent="0.35">
      <c r="A1483" s="23" t="s">
        <v>2918</v>
      </c>
      <c r="B1483" s="85" t="s">
        <v>2912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55">
        <v>45042</v>
      </c>
      <c r="AF1483" s="155">
        <v>47599</v>
      </c>
      <c r="AG1483" s="154">
        <v>589852.5</v>
      </c>
      <c r="AH1483" s="83">
        <v>5.4888888888888889</v>
      </c>
      <c r="AI1483" s="83">
        <v>7</v>
      </c>
      <c r="AJ1483" s="150">
        <v>5.6399999999999999E-2</v>
      </c>
      <c r="AK1483" s="79" t="s">
        <v>651</v>
      </c>
      <c r="AL1483" s="79" t="s">
        <v>652</v>
      </c>
      <c r="AM1483" s="144">
        <v>0</v>
      </c>
      <c r="AN1483" s="144">
        <v>0</v>
      </c>
      <c r="AO1483" s="144">
        <v>0</v>
      </c>
      <c r="AP1483" s="144">
        <v>0</v>
      </c>
      <c r="AQ1483" s="144">
        <v>0</v>
      </c>
      <c r="AR1483" s="144">
        <v>0</v>
      </c>
      <c r="AS1483" s="144">
        <v>0</v>
      </c>
      <c r="AT1483" s="144">
        <v>0</v>
      </c>
      <c r="AU1483" s="144">
        <v>0</v>
      </c>
      <c r="AV1483" s="144">
        <v>0</v>
      </c>
      <c r="AW1483" s="144">
        <v>0</v>
      </c>
      <c r="AX1483" s="144">
        <v>0</v>
      </c>
      <c r="AY1483" s="144">
        <v>0</v>
      </c>
      <c r="AZ1483" s="144">
        <v>0</v>
      </c>
      <c r="BA1483" s="22">
        <f t="shared" si="69"/>
        <v>0</v>
      </c>
      <c r="BB1483" s="22">
        <f t="shared" si="70"/>
        <v>0</v>
      </c>
      <c r="BC1483" s="22">
        <f t="shared" si="71"/>
        <v>0</v>
      </c>
    </row>
    <row r="1484" spans="1:55" x14ac:dyDescent="0.35">
      <c r="A1484" s="23" t="s">
        <v>2919</v>
      </c>
      <c r="B1484" s="85" t="s">
        <v>2912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55">
        <v>45042</v>
      </c>
      <c r="AF1484" s="155">
        <v>47964</v>
      </c>
      <c r="AG1484" s="154">
        <v>159300</v>
      </c>
      <c r="AH1484" s="83">
        <v>6.4888888888888889</v>
      </c>
      <c r="AI1484" s="83">
        <v>8</v>
      </c>
      <c r="AJ1484" s="150">
        <v>5.9299999999999999E-2</v>
      </c>
      <c r="AK1484" s="79" t="s">
        <v>651</v>
      </c>
      <c r="AL1484" s="79" t="s">
        <v>652</v>
      </c>
      <c r="AM1484" s="144">
        <v>0</v>
      </c>
      <c r="AN1484" s="144">
        <v>0</v>
      </c>
      <c r="AO1484" s="144">
        <v>0</v>
      </c>
      <c r="AP1484" s="144">
        <v>0</v>
      </c>
      <c r="AQ1484" s="144">
        <v>0</v>
      </c>
      <c r="AR1484" s="144">
        <v>0</v>
      </c>
      <c r="AS1484" s="144">
        <v>0</v>
      </c>
      <c r="AT1484" s="144">
        <v>0</v>
      </c>
      <c r="AU1484" s="144">
        <v>0</v>
      </c>
      <c r="AV1484" s="144">
        <v>0</v>
      </c>
      <c r="AW1484" s="144">
        <v>0</v>
      </c>
      <c r="AX1484" s="144">
        <v>0</v>
      </c>
      <c r="AY1484" s="144">
        <v>0</v>
      </c>
      <c r="AZ1484" s="144">
        <v>0</v>
      </c>
      <c r="BA1484" s="22">
        <f t="shared" si="69"/>
        <v>0</v>
      </c>
      <c r="BB1484" s="22">
        <f t="shared" si="70"/>
        <v>0</v>
      </c>
      <c r="BC1484" s="22">
        <f t="shared" si="71"/>
        <v>0</v>
      </c>
    </row>
    <row r="1485" spans="1:55" x14ac:dyDescent="0.35">
      <c r="A1485" s="23" t="s">
        <v>2929</v>
      </c>
      <c r="B1485" s="85" t="s">
        <v>2930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0</v>
      </c>
      <c r="X1485" s="77">
        <v>0</v>
      </c>
      <c r="Y1485" s="77">
        <v>0</v>
      </c>
      <c r="Z1485" s="77">
        <v>0</v>
      </c>
      <c r="AA1485" s="77">
        <v>0</v>
      </c>
      <c r="AB1485" s="77">
        <v>0</v>
      </c>
      <c r="AC1485" s="77">
        <v>0</v>
      </c>
      <c r="AD1485" s="77">
        <v>0</v>
      </c>
      <c r="AE1485" s="155">
        <v>45063</v>
      </c>
      <c r="AF1485" s="155">
        <v>45429</v>
      </c>
      <c r="AG1485" s="83">
        <v>72865</v>
      </c>
      <c r="AH1485" s="83">
        <v>0</v>
      </c>
      <c r="AI1485" s="83">
        <v>0</v>
      </c>
      <c r="AJ1485" s="150">
        <v>3.2500000000000001E-2</v>
      </c>
      <c r="AK1485" s="79" t="s">
        <v>651</v>
      </c>
      <c r="AL1485" s="79" t="s">
        <v>652</v>
      </c>
      <c r="AM1485" s="144">
        <v>0</v>
      </c>
      <c r="AN1485" s="144">
        <v>0</v>
      </c>
      <c r="AO1485" s="144">
        <v>0</v>
      </c>
      <c r="AP1485" s="144">
        <v>0</v>
      </c>
      <c r="AQ1485" s="144">
        <v>0</v>
      </c>
      <c r="AR1485" s="144">
        <v>0</v>
      </c>
      <c r="AS1485" s="144">
        <v>0</v>
      </c>
      <c r="AT1485" s="144">
        <v>0</v>
      </c>
      <c r="AU1485" s="144">
        <v>0</v>
      </c>
      <c r="AV1485" s="144">
        <v>0</v>
      </c>
      <c r="AW1485" s="144">
        <v>0</v>
      </c>
      <c r="AX1485" s="144">
        <v>0</v>
      </c>
      <c r="AY1485" s="144">
        <v>0</v>
      </c>
      <c r="AZ1485" s="144">
        <v>0</v>
      </c>
      <c r="BA1485" s="22">
        <f t="shared" si="69"/>
        <v>0</v>
      </c>
      <c r="BB1485" s="22">
        <f t="shared" si="70"/>
        <v>0</v>
      </c>
      <c r="BC1485" s="22">
        <f t="shared" si="71"/>
        <v>0</v>
      </c>
    </row>
    <row r="1486" spans="1:55" x14ac:dyDescent="0.35">
      <c r="A1486" s="23" t="s">
        <v>2931</v>
      </c>
      <c r="B1486" s="85" t="s">
        <v>2930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55">
        <v>45063</v>
      </c>
      <c r="AF1486" s="155">
        <v>45794</v>
      </c>
      <c r="AG1486" s="83">
        <v>365210</v>
      </c>
      <c r="AH1486" s="83">
        <v>0.54722222222222228</v>
      </c>
      <c r="AI1486" s="83">
        <v>2</v>
      </c>
      <c r="AJ1486" s="150">
        <v>3.8199999999999998E-2</v>
      </c>
      <c r="AK1486" s="79" t="s">
        <v>651</v>
      </c>
      <c r="AL1486" s="79" t="s">
        <v>652</v>
      </c>
      <c r="AM1486" s="144">
        <v>182605</v>
      </c>
      <c r="AN1486" s="144">
        <v>0</v>
      </c>
      <c r="AO1486" s="144">
        <v>0</v>
      </c>
      <c r="AP1486" s="144">
        <v>0</v>
      </c>
      <c r="AQ1486" s="144">
        <v>0</v>
      </c>
      <c r="AR1486" s="144">
        <v>0</v>
      </c>
      <c r="AS1486" s="144">
        <v>182605</v>
      </c>
      <c r="AT1486" s="144">
        <v>0</v>
      </c>
      <c r="AU1486" s="144">
        <v>0</v>
      </c>
      <c r="AV1486" s="144">
        <v>0</v>
      </c>
      <c r="AW1486" s="144">
        <v>0</v>
      </c>
      <c r="AX1486" s="144">
        <v>0</v>
      </c>
      <c r="AY1486" s="144">
        <v>0</v>
      </c>
      <c r="AZ1486" s="144">
        <v>0</v>
      </c>
      <c r="BA1486" s="22">
        <f t="shared" si="69"/>
        <v>182605</v>
      </c>
      <c r="BB1486" s="22">
        <f t="shared" si="70"/>
        <v>182605</v>
      </c>
      <c r="BC1486" s="22">
        <f t="shared" si="71"/>
        <v>365210</v>
      </c>
    </row>
    <row r="1487" spans="1:55" x14ac:dyDescent="0.35">
      <c r="A1487" s="23" t="s">
        <v>2932</v>
      </c>
      <c r="B1487" s="85" t="s">
        <v>2930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55">
        <v>45063</v>
      </c>
      <c r="AF1487" s="155">
        <v>46159</v>
      </c>
      <c r="AG1487" s="83">
        <v>986480</v>
      </c>
      <c r="AH1487" s="83">
        <v>1.5472222222222223</v>
      </c>
      <c r="AI1487" s="83">
        <v>3</v>
      </c>
      <c r="AJ1487" s="150">
        <v>4.2999999999999997E-2</v>
      </c>
      <c r="AK1487" s="79" t="s">
        <v>651</v>
      </c>
      <c r="AL1487" s="79" t="s">
        <v>652</v>
      </c>
      <c r="AM1487" s="144">
        <v>0</v>
      </c>
      <c r="AN1487" s="144">
        <v>0</v>
      </c>
      <c r="AO1487" s="144">
        <v>0</v>
      </c>
      <c r="AP1487" s="144">
        <v>0</v>
      </c>
      <c r="AQ1487" s="144">
        <v>0</v>
      </c>
      <c r="AR1487" s="144">
        <v>0</v>
      </c>
      <c r="AS1487" s="144">
        <v>0</v>
      </c>
      <c r="AT1487" s="144">
        <v>0</v>
      </c>
      <c r="AU1487" s="144">
        <v>0</v>
      </c>
      <c r="AV1487" s="144">
        <v>0</v>
      </c>
      <c r="AW1487" s="144">
        <v>0</v>
      </c>
      <c r="AX1487" s="144">
        <v>0</v>
      </c>
      <c r="AY1487" s="144">
        <v>493240</v>
      </c>
      <c r="AZ1487" s="144">
        <v>0</v>
      </c>
      <c r="BA1487" s="22">
        <f t="shared" si="69"/>
        <v>0</v>
      </c>
      <c r="BB1487" s="22">
        <f t="shared" si="70"/>
        <v>493240</v>
      </c>
      <c r="BC1487" s="22">
        <f t="shared" si="71"/>
        <v>493240</v>
      </c>
    </row>
    <row r="1488" spans="1:55" x14ac:dyDescent="0.35">
      <c r="A1488" s="23" t="s">
        <v>2933</v>
      </c>
      <c r="B1488" s="85" t="s">
        <v>2930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55">
        <v>45063</v>
      </c>
      <c r="AF1488" s="155">
        <v>46524</v>
      </c>
      <c r="AG1488" s="83">
        <v>853435</v>
      </c>
      <c r="AH1488" s="83">
        <v>2.5472222222222221</v>
      </c>
      <c r="AI1488" s="83">
        <v>4</v>
      </c>
      <c r="AJ1488" s="150">
        <v>4.7100000000000003E-2</v>
      </c>
      <c r="AK1488" s="79" t="s">
        <v>651</v>
      </c>
      <c r="AL1488" s="79" t="s">
        <v>652</v>
      </c>
      <c r="AM1488" s="144">
        <v>0</v>
      </c>
      <c r="AN1488" s="144">
        <v>0</v>
      </c>
      <c r="AO1488" s="144">
        <v>0</v>
      </c>
      <c r="AP1488" s="144">
        <v>0</v>
      </c>
      <c r="AQ1488" s="144">
        <v>0</v>
      </c>
      <c r="AR1488" s="144">
        <v>0</v>
      </c>
      <c r="AS1488" s="144">
        <v>0</v>
      </c>
      <c r="AT1488" s="144">
        <v>0</v>
      </c>
      <c r="AU1488" s="144">
        <v>0</v>
      </c>
      <c r="AV1488" s="144">
        <v>0</v>
      </c>
      <c r="AW1488" s="144">
        <v>0</v>
      </c>
      <c r="AX1488" s="144">
        <v>0</v>
      </c>
      <c r="AY1488" s="144">
        <v>0</v>
      </c>
      <c r="AZ1488" s="144">
        <v>0</v>
      </c>
      <c r="BA1488" s="22">
        <f t="shared" si="69"/>
        <v>0</v>
      </c>
      <c r="BB1488" s="22">
        <f t="shared" si="70"/>
        <v>0</v>
      </c>
      <c r="BC1488" s="22">
        <f t="shared" si="71"/>
        <v>0</v>
      </c>
    </row>
    <row r="1489" spans="1:55" x14ac:dyDescent="0.35">
      <c r="A1489" s="23" t="s">
        <v>2934</v>
      </c>
      <c r="B1489" s="85" t="s">
        <v>2930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55">
        <v>45063</v>
      </c>
      <c r="AF1489" s="155">
        <v>46890</v>
      </c>
      <c r="AG1489" s="83">
        <v>956685</v>
      </c>
      <c r="AH1489" s="83">
        <v>3.5472222222222221</v>
      </c>
      <c r="AI1489" s="83">
        <v>5</v>
      </c>
      <c r="AJ1489" s="150">
        <v>5.0700000000000002E-2</v>
      </c>
      <c r="AK1489" s="79" t="s">
        <v>651</v>
      </c>
      <c r="AL1489" s="79" t="s">
        <v>652</v>
      </c>
      <c r="AM1489" s="144">
        <v>0</v>
      </c>
      <c r="AN1489" s="144">
        <v>0</v>
      </c>
      <c r="AO1489" s="144">
        <v>0</v>
      </c>
      <c r="AP1489" s="144">
        <v>0</v>
      </c>
      <c r="AQ1489" s="144">
        <v>0</v>
      </c>
      <c r="AR1489" s="144">
        <v>0</v>
      </c>
      <c r="AS1489" s="144">
        <v>0</v>
      </c>
      <c r="AT1489" s="144">
        <v>0</v>
      </c>
      <c r="AU1489" s="144">
        <v>0</v>
      </c>
      <c r="AV1489" s="144">
        <v>0</v>
      </c>
      <c r="AW1489" s="144">
        <v>0</v>
      </c>
      <c r="AX1489" s="144">
        <v>0</v>
      </c>
      <c r="AY1489" s="144">
        <v>0</v>
      </c>
      <c r="AZ1489" s="144">
        <v>0</v>
      </c>
      <c r="BA1489" s="22">
        <f t="shared" si="69"/>
        <v>0</v>
      </c>
      <c r="BB1489" s="22">
        <f t="shared" si="70"/>
        <v>0</v>
      </c>
      <c r="BC1489" s="22">
        <f t="shared" si="71"/>
        <v>0</v>
      </c>
    </row>
    <row r="1490" spans="1:55" x14ac:dyDescent="0.35">
      <c r="A1490" s="23" t="s">
        <v>2935</v>
      </c>
      <c r="B1490" s="85" t="s">
        <v>2930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55">
        <v>45063</v>
      </c>
      <c r="AF1490" s="155">
        <v>47255</v>
      </c>
      <c r="AG1490" s="83">
        <v>674517.5</v>
      </c>
      <c r="AH1490" s="83">
        <v>4.5472222222222225</v>
      </c>
      <c r="AI1490" s="83">
        <v>6</v>
      </c>
      <c r="AJ1490" s="150">
        <v>5.3600000000000002E-2</v>
      </c>
      <c r="AK1490" s="79" t="s">
        <v>651</v>
      </c>
      <c r="AL1490" s="79" t="s">
        <v>652</v>
      </c>
      <c r="AM1490" s="144">
        <v>0</v>
      </c>
      <c r="AN1490" s="144">
        <v>0</v>
      </c>
      <c r="AO1490" s="144">
        <v>0</v>
      </c>
      <c r="AP1490" s="144">
        <v>0</v>
      </c>
      <c r="AQ1490" s="144">
        <v>0</v>
      </c>
      <c r="AR1490" s="144">
        <v>0</v>
      </c>
      <c r="AS1490" s="144">
        <v>0</v>
      </c>
      <c r="AT1490" s="144">
        <v>0</v>
      </c>
      <c r="AU1490" s="144">
        <v>0</v>
      </c>
      <c r="AV1490" s="144">
        <v>0</v>
      </c>
      <c r="AW1490" s="144">
        <v>0</v>
      </c>
      <c r="AX1490" s="144">
        <v>0</v>
      </c>
      <c r="AY1490" s="144">
        <v>0</v>
      </c>
      <c r="AZ1490" s="144">
        <v>0</v>
      </c>
      <c r="BA1490" s="22">
        <f t="shared" si="69"/>
        <v>0</v>
      </c>
      <c r="BB1490" s="22">
        <f t="shared" si="70"/>
        <v>0</v>
      </c>
      <c r="BC1490" s="22">
        <f t="shared" si="71"/>
        <v>0</v>
      </c>
    </row>
    <row r="1491" spans="1:55" x14ac:dyDescent="0.35">
      <c r="A1491" s="23" t="s">
        <v>2936</v>
      </c>
      <c r="B1491" s="85" t="s">
        <v>2930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55">
        <v>45063</v>
      </c>
      <c r="AF1491" s="155">
        <v>47620</v>
      </c>
      <c r="AG1491" s="83">
        <v>1356852.5</v>
      </c>
      <c r="AH1491" s="83">
        <v>5.5472222222222225</v>
      </c>
      <c r="AI1491" s="83">
        <v>7</v>
      </c>
      <c r="AJ1491" s="150">
        <v>5.6399999999999999E-2</v>
      </c>
      <c r="AK1491" s="79" t="s">
        <v>651</v>
      </c>
      <c r="AL1491" s="79" t="s">
        <v>652</v>
      </c>
      <c r="AM1491" s="144">
        <v>0</v>
      </c>
      <c r="AN1491" s="144">
        <v>0</v>
      </c>
      <c r="AO1491" s="144">
        <v>0</v>
      </c>
      <c r="AP1491" s="144">
        <v>0</v>
      </c>
      <c r="AQ1491" s="144">
        <v>0</v>
      </c>
      <c r="AR1491" s="144">
        <v>0</v>
      </c>
      <c r="AS1491" s="144">
        <v>0</v>
      </c>
      <c r="AT1491" s="144">
        <v>0</v>
      </c>
      <c r="AU1491" s="144">
        <v>0</v>
      </c>
      <c r="AV1491" s="144">
        <v>0</v>
      </c>
      <c r="AW1491" s="144">
        <v>0</v>
      </c>
      <c r="AX1491" s="144">
        <v>0</v>
      </c>
      <c r="AY1491" s="144">
        <v>0</v>
      </c>
      <c r="AZ1491" s="144">
        <v>0</v>
      </c>
      <c r="BA1491" s="22">
        <f t="shared" si="69"/>
        <v>0</v>
      </c>
      <c r="BB1491" s="22">
        <f t="shared" si="70"/>
        <v>0</v>
      </c>
      <c r="BC1491" s="22">
        <f t="shared" si="71"/>
        <v>0</v>
      </c>
    </row>
    <row r="1492" spans="1:55" x14ac:dyDescent="0.35">
      <c r="A1492" s="23" t="s">
        <v>2937</v>
      </c>
      <c r="B1492" s="85" t="s">
        <v>2930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55">
        <v>45063</v>
      </c>
      <c r="AF1492" s="155">
        <v>47985</v>
      </c>
      <c r="AG1492" s="83">
        <v>4927237.5</v>
      </c>
      <c r="AH1492" s="83">
        <v>6.5472222222222225</v>
      </c>
      <c r="AI1492" s="83">
        <v>8</v>
      </c>
      <c r="AJ1492" s="150">
        <v>5.9299999999999999E-2</v>
      </c>
      <c r="AK1492" s="79" t="s">
        <v>651</v>
      </c>
      <c r="AL1492" s="79" t="s">
        <v>652</v>
      </c>
      <c r="AM1492" s="144">
        <v>0</v>
      </c>
      <c r="AN1492" s="144">
        <v>0</v>
      </c>
      <c r="AO1492" s="144">
        <v>0</v>
      </c>
      <c r="AP1492" s="144">
        <v>0</v>
      </c>
      <c r="AQ1492" s="144">
        <v>0</v>
      </c>
      <c r="AR1492" s="144">
        <v>0</v>
      </c>
      <c r="AS1492" s="144">
        <v>0</v>
      </c>
      <c r="AT1492" s="144">
        <v>0</v>
      </c>
      <c r="AU1492" s="144">
        <v>0</v>
      </c>
      <c r="AV1492" s="144">
        <v>0</v>
      </c>
      <c r="AW1492" s="144">
        <v>0</v>
      </c>
      <c r="AX1492" s="144">
        <v>0</v>
      </c>
      <c r="AY1492" s="144">
        <v>0</v>
      </c>
      <c r="AZ1492" s="144">
        <v>0</v>
      </c>
      <c r="BA1492" s="22">
        <f t="shared" si="69"/>
        <v>0</v>
      </c>
      <c r="BB1492" s="22">
        <f t="shared" si="70"/>
        <v>0</v>
      </c>
      <c r="BC1492" s="22">
        <f t="shared" si="71"/>
        <v>0</v>
      </c>
    </row>
    <row r="1493" spans="1:55" x14ac:dyDescent="0.35">
      <c r="A1493" s="23" t="s">
        <v>2938</v>
      </c>
      <c r="B1493" s="85" t="s">
        <v>2930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55">
        <v>45063</v>
      </c>
      <c r="AF1493" s="155">
        <v>48351</v>
      </c>
      <c r="AG1493" s="83">
        <v>4071029.5</v>
      </c>
      <c r="AH1493" s="83">
        <v>7.5472222222222225</v>
      </c>
      <c r="AI1493" s="83">
        <v>9</v>
      </c>
      <c r="AJ1493" s="150">
        <v>6.2100000000000002E-2</v>
      </c>
      <c r="AK1493" s="79" t="s">
        <v>651</v>
      </c>
      <c r="AL1493" s="79" t="s">
        <v>652</v>
      </c>
      <c r="AM1493" s="144">
        <v>0</v>
      </c>
      <c r="AN1493" s="144">
        <v>0</v>
      </c>
      <c r="AO1493" s="144">
        <v>0</v>
      </c>
      <c r="AP1493" s="144">
        <v>0</v>
      </c>
      <c r="AQ1493" s="144">
        <v>0</v>
      </c>
      <c r="AR1493" s="144">
        <v>0</v>
      </c>
      <c r="AS1493" s="144">
        <v>0</v>
      </c>
      <c r="AT1493" s="144">
        <v>0</v>
      </c>
      <c r="AU1493" s="144">
        <v>0</v>
      </c>
      <c r="AV1493" s="144">
        <v>0</v>
      </c>
      <c r="AW1493" s="144">
        <v>0</v>
      </c>
      <c r="AX1493" s="144">
        <v>0</v>
      </c>
      <c r="AY1493" s="144">
        <v>0</v>
      </c>
      <c r="AZ1493" s="144">
        <v>0</v>
      </c>
      <c r="BA1493" s="22">
        <f t="shared" si="69"/>
        <v>0</v>
      </c>
      <c r="BB1493" s="22">
        <f t="shared" si="70"/>
        <v>0</v>
      </c>
      <c r="BC1493" s="22">
        <f t="shared" si="71"/>
        <v>0</v>
      </c>
    </row>
    <row r="1494" spans="1:55" x14ac:dyDescent="0.35">
      <c r="A1494" s="23" t="s">
        <v>2939</v>
      </c>
      <c r="B1494" s="85" t="s">
        <v>2930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55">
        <v>45063</v>
      </c>
      <c r="AF1494" s="155">
        <v>48716</v>
      </c>
      <c r="AG1494" s="83">
        <v>653631.5</v>
      </c>
      <c r="AH1494" s="83">
        <v>8.5472222222222225</v>
      </c>
      <c r="AI1494" s="83">
        <v>10</v>
      </c>
      <c r="AJ1494" s="150">
        <v>6.5000000000000002E-2</v>
      </c>
      <c r="AK1494" s="79" t="s">
        <v>651</v>
      </c>
      <c r="AL1494" s="79" t="s">
        <v>652</v>
      </c>
      <c r="AM1494" s="144">
        <v>0</v>
      </c>
      <c r="AN1494" s="144">
        <v>0</v>
      </c>
      <c r="AO1494" s="144">
        <v>0</v>
      </c>
      <c r="AP1494" s="144">
        <v>0</v>
      </c>
      <c r="AQ1494" s="144">
        <v>0</v>
      </c>
      <c r="AR1494" s="144">
        <v>0</v>
      </c>
      <c r="AS1494" s="144">
        <v>0</v>
      </c>
      <c r="AT1494" s="144">
        <v>0</v>
      </c>
      <c r="AU1494" s="144">
        <v>0</v>
      </c>
      <c r="AV1494" s="144">
        <v>0</v>
      </c>
      <c r="AW1494" s="144">
        <v>0</v>
      </c>
      <c r="AX1494" s="144">
        <v>0</v>
      </c>
      <c r="AY1494" s="144">
        <v>0</v>
      </c>
      <c r="AZ1494" s="144">
        <v>0</v>
      </c>
      <c r="BA1494" s="22">
        <f t="shared" si="69"/>
        <v>0</v>
      </c>
      <c r="BB1494" s="22">
        <f t="shared" si="70"/>
        <v>0</v>
      </c>
      <c r="BC1494" s="22">
        <f t="shared" si="71"/>
        <v>0</v>
      </c>
    </row>
    <row r="1495" spans="1:55" x14ac:dyDescent="0.35">
      <c r="A1495" s="23" t="s">
        <v>2940</v>
      </c>
      <c r="B1495" s="85" t="s">
        <v>2941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155">
        <v>45070</v>
      </c>
      <c r="AF1495" s="155">
        <v>45436</v>
      </c>
      <c r="AG1495" s="83">
        <v>361375</v>
      </c>
      <c r="AH1495" s="83">
        <v>0</v>
      </c>
      <c r="AI1495" s="83">
        <v>0</v>
      </c>
      <c r="AJ1495" s="150">
        <v>3.2500000000000001E-2</v>
      </c>
      <c r="AK1495" s="79" t="s">
        <v>651</v>
      </c>
      <c r="AL1495" s="79" t="s">
        <v>652</v>
      </c>
      <c r="AM1495" s="144">
        <v>0</v>
      </c>
      <c r="AN1495" s="144">
        <v>0</v>
      </c>
      <c r="AO1495" s="144">
        <v>0</v>
      </c>
      <c r="AP1495" s="144">
        <v>0</v>
      </c>
      <c r="AQ1495" s="144">
        <v>0</v>
      </c>
      <c r="AR1495" s="144">
        <v>0</v>
      </c>
      <c r="AS1495" s="144">
        <v>0</v>
      </c>
      <c r="AT1495" s="144">
        <v>0</v>
      </c>
      <c r="AU1495" s="144">
        <v>0</v>
      </c>
      <c r="AV1495" s="144">
        <v>0</v>
      </c>
      <c r="AW1495" s="144">
        <v>0</v>
      </c>
      <c r="AX1495" s="144">
        <v>0</v>
      </c>
      <c r="AY1495" s="144">
        <v>0</v>
      </c>
      <c r="AZ1495" s="144">
        <v>0</v>
      </c>
      <c r="BA1495" s="22">
        <f t="shared" si="69"/>
        <v>0</v>
      </c>
      <c r="BB1495" s="22">
        <f t="shared" si="70"/>
        <v>0</v>
      </c>
      <c r="BC1495" s="22">
        <f t="shared" si="71"/>
        <v>0</v>
      </c>
    </row>
    <row r="1496" spans="1:55" x14ac:dyDescent="0.35">
      <c r="A1496" s="23" t="s">
        <v>2942</v>
      </c>
      <c r="B1496" s="85" t="s">
        <v>2941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55">
        <v>45070</v>
      </c>
      <c r="AF1496" s="155">
        <v>45801</v>
      </c>
      <c r="AG1496" s="83">
        <v>885885</v>
      </c>
      <c r="AH1496" s="83">
        <v>0.56666666666666665</v>
      </c>
      <c r="AI1496" s="83">
        <v>2</v>
      </c>
      <c r="AJ1496" s="150">
        <v>3.8199999999999998E-2</v>
      </c>
      <c r="AK1496" s="79" t="s">
        <v>651</v>
      </c>
      <c r="AL1496" s="79" t="s">
        <v>652</v>
      </c>
      <c r="AM1496" s="144">
        <v>442942.5</v>
      </c>
      <c r="AN1496" s="144">
        <v>0</v>
      </c>
      <c r="AO1496" s="144">
        <v>0</v>
      </c>
      <c r="AP1496" s="144">
        <v>0</v>
      </c>
      <c r="AQ1496" s="144">
        <v>0</v>
      </c>
      <c r="AR1496" s="144">
        <v>0</v>
      </c>
      <c r="AS1496" s="144">
        <v>442942.5</v>
      </c>
      <c r="AT1496" s="144">
        <v>0</v>
      </c>
      <c r="AU1496" s="144">
        <v>0</v>
      </c>
      <c r="AV1496" s="144">
        <v>0</v>
      </c>
      <c r="AW1496" s="144">
        <v>0</v>
      </c>
      <c r="AX1496" s="144">
        <v>0</v>
      </c>
      <c r="AY1496" s="144">
        <v>0</v>
      </c>
      <c r="AZ1496" s="144">
        <v>0</v>
      </c>
      <c r="BA1496" s="22">
        <f t="shared" si="69"/>
        <v>442942.5</v>
      </c>
      <c r="BB1496" s="22">
        <f t="shared" si="70"/>
        <v>442942.5</v>
      </c>
      <c r="BC1496" s="22">
        <f t="shared" si="71"/>
        <v>885885</v>
      </c>
    </row>
    <row r="1497" spans="1:55" x14ac:dyDescent="0.35">
      <c r="A1497" s="23" t="s">
        <v>2943</v>
      </c>
      <c r="B1497" s="85" t="s">
        <v>2941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55">
        <v>45070</v>
      </c>
      <c r="AF1497" s="155">
        <v>46166</v>
      </c>
      <c r="AG1497" s="83">
        <v>799302.5</v>
      </c>
      <c r="AH1497" s="83">
        <v>1.5666666666666667</v>
      </c>
      <c r="AI1497" s="83">
        <v>3</v>
      </c>
      <c r="AJ1497" s="150">
        <v>4.2999999999999997E-2</v>
      </c>
      <c r="AK1497" s="79" t="s">
        <v>651</v>
      </c>
      <c r="AL1497" s="79" t="s">
        <v>652</v>
      </c>
      <c r="AM1497" s="144">
        <v>0</v>
      </c>
      <c r="AN1497" s="144">
        <v>0</v>
      </c>
      <c r="AO1497" s="144">
        <v>0</v>
      </c>
      <c r="AP1497" s="144">
        <v>0</v>
      </c>
      <c r="AQ1497" s="144">
        <v>0</v>
      </c>
      <c r="AR1497" s="144">
        <v>0</v>
      </c>
      <c r="AS1497" s="144">
        <v>0</v>
      </c>
      <c r="AT1497" s="144">
        <v>0</v>
      </c>
      <c r="AU1497" s="144">
        <v>0</v>
      </c>
      <c r="AV1497" s="144">
        <v>0</v>
      </c>
      <c r="AW1497" s="144">
        <v>0</v>
      </c>
      <c r="AX1497" s="144">
        <v>0</v>
      </c>
      <c r="AY1497" s="144">
        <v>399651.25</v>
      </c>
      <c r="AZ1497" s="144">
        <v>0</v>
      </c>
      <c r="BA1497" s="22">
        <f t="shared" si="69"/>
        <v>0</v>
      </c>
      <c r="BB1497" s="22">
        <f t="shared" si="70"/>
        <v>399651.25</v>
      </c>
      <c r="BC1497" s="22">
        <f t="shared" si="71"/>
        <v>399651.25</v>
      </c>
    </row>
    <row r="1498" spans="1:55" x14ac:dyDescent="0.35">
      <c r="A1498" s="23" t="s">
        <v>2944</v>
      </c>
      <c r="B1498" s="85" t="s">
        <v>2941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55">
        <v>45070</v>
      </c>
      <c r="AF1498" s="155">
        <v>46531</v>
      </c>
      <c r="AG1498" s="83">
        <v>1532377.5</v>
      </c>
      <c r="AH1498" s="83">
        <v>2.5666666666666669</v>
      </c>
      <c r="AI1498" s="83">
        <v>4</v>
      </c>
      <c r="AJ1498" s="150">
        <v>4.7100000000000003E-2</v>
      </c>
      <c r="AK1498" s="79" t="s">
        <v>651</v>
      </c>
      <c r="AL1498" s="79" t="s">
        <v>652</v>
      </c>
      <c r="AM1498" s="144">
        <v>0</v>
      </c>
      <c r="AN1498" s="144">
        <v>0</v>
      </c>
      <c r="AO1498" s="144">
        <v>0</v>
      </c>
      <c r="AP1498" s="144">
        <v>0</v>
      </c>
      <c r="AQ1498" s="144">
        <v>0</v>
      </c>
      <c r="AR1498" s="144">
        <v>0</v>
      </c>
      <c r="AS1498" s="144">
        <v>0</v>
      </c>
      <c r="AT1498" s="144">
        <v>0</v>
      </c>
      <c r="AU1498" s="144">
        <v>0</v>
      </c>
      <c r="AV1498" s="144">
        <v>0</v>
      </c>
      <c r="AW1498" s="144">
        <v>0</v>
      </c>
      <c r="AX1498" s="144">
        <v>0</v>
      </c>
      <c r="AY1498" s="144">
        <v>0</v>
      </c>
      <c r="AZ1498" s="144">
        <v>0</v>
      </c>
      <c r="BA1498" s="22">
        <f t="shared" si="69"/>
        <v>0</v>
      </c>
      <c r="BB1498" s="22">
        <f t="shared" si="70"/>
        <v>0</v>
      </c>
      <c r="BC1498" s="22">
        <f t="shared" si="71"/>
        <v>0</v>
      </c>
    </row>
    <row r="1499" spans="1:55" x14ac:dyDescent="0.35">
      <c r="A1499" s="23" t="s">
        <v>2945</v>
      </c>
      <c r="B1499" s="85" t="s">
        <v>2941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55">
        <v>45070</v>
      </c>
      <c r="AF1499" s="155">
        <v>46897</v>
      </c>
      <c r="AG1499" s="83">
        <v>2371505</v>
      </c>
      <c r="AH1499" s="83">
        <v>3.5666666666666669</v>
      </c>
      <c r="AI1499" s="83">
        <v>5</v>
      </c>
      <c r="AJ1499" s="150">
        <v>5.0700000000000002E-2</v>
      </c>
      <c r="AK1499" s="79" t="s">
        <v>651</v>
      </c>
      <c r="AL1499" s="79" t="s">
        <v>652</v>
      </c>
      <c r="AM1499" s="144">
        <v>0</v>
      </c>
      <c r="AN1499" s="144">
        <v>0</v>
      </c>
      <c r="AO1499" s="144">
        <v>0</v>
      </c>
      <c r="AP1499" s="144">
        <v>0</v>
      </c>
      <c r="AQ1499" s="144">
        <v>0</v>
      </c>
      <c r="AR1499" s="144">
        <v>0</v>
      </c>
      <c r="AS1499" s="144">
        <v>0</v>
      </c>
      <c r="AT1499" s="144">
        <v>0</v>
      </c>
      <c r="AU1499" s="144">
        <v>0</v>
      </c>
      <c r="AV1499" s="144">
        <v>0</v>
      </c>
      <c r="AW1499" s="144">
        <v>0</v>
      </c>
      <c r="AX1499" s="144">
        <v>0</v>
      </c>
      <c r="AY1499" s="144">
        <v>0</v>
      </c>
      <c r="AZ1499" s="144">
        <v>0</v>
      </c>
      <c r="BA1499" s="22">
        <f t="shared" si="69"/>
        <v>0</v>
      </c>
      <c r="BB1499" s="22">
        <f t="shared" si="70"/>
        <v>0</v>
      </c>
      <c r="BC1499" s="22">
        <f t="shared" si="71"/>
        <v>0</v>
      </c>
    </row>
    <row r="1500" spans="1:55" x14ac:dyDescent="0.35">
      <c r="A1500" s="23" t="s">
        <v>2946</v>
      </c>
      <c r="B1500" s="85" t="s">
        <v>2941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55">
        <v>45070</v>
      </c>
      <c r="AF1500" s="155">
        <v>47262</v>
      </c>
      <c r="AG1500" s="83">
        <v>4465562.5</v>
      </c>
      <c r="AH1500" s="83">
        <v>4.5666666666666664</v>
      </c>
      <c r="AI1500" s="83">
        <v>6</v>
      </c>
      <c r="AJ1500" s="150">
        <v>5.3600000000000002E-2</v>
      </c>
      <c r="AK1500" s="79" t="s">
        <v>651</v>
      </c>
      <c r="AL1500" s="79" t="s">
        <v>652</v>
      </c>
      <c r="AM1500" s="144">
        <v>0</v>
      </c>
      <c r="AN1500" s="144">
        <v>0</v>
      </c>
      <c r="AO1500" s="144">
        <v>0</v>
      </c>
      <c r="AP1500" s="144">
        <v>0</v>
      </c>
      <c r="AQ1500" s="144">
        <v>0</v>
      </c>
      <c r="AR1500" s="144">
        <v>0</v>
      </c>
      <c r="AS1500" s="144">
        <v>0</v>
      </c>
      <c r="AT1500" s="144">
        <v>0</v>
      </c>
      <c r="AU1500" s="144">
        <v>0</v>
      </c>
      <c r="AV1500" s="144">
        <v>0</v>
      </c>
      <c r="AW1500" s="144">
        <v>0</v>
      </c>
      <c r="AX1500" s="144">
        <v>0</v>
      </c>
      <c r="AY1500" s="144">
        <v>0</v>
      </c>
      <c r="AZ1500" s="144">
        <v>0</v>
      </c>
      <c r="BA1500" s="22">
        <f t="shared" si="69"/>
        <v>0</v>
      </c>
      <c r="BB1500" s="22">
        <f t="shared" si="70"/>
        <v>0</v>
      </c>
      <c r="BC1500" s="22">
        <f t="shared" si="71"/>
        <v>0</v>
      </c>
    </row>
    <row r="1501" spans="1:55" x14ac:dyDescent="0.35">
      <c r="A1501" s="23" t="s">
        <v>2947</v>
      </c>
      <c r="B1501" s="85" t="s">
        <v>2941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55">
        <v>45070</v>
      </c>
      <c r="AF1501" s="155">
        <v>47627</v>
      </c>
      <c r="AG1501" s="83">
        <v>7655545</v>
      </c>
      <c r="AH1501" s="83">
        <v>5.5666666666666664</v>
      </c>
      <c r="AI1501" s="83">
        <v>7</v>
      </c>
      <c r="AJ1501" s="150">
        <v>5.6399999999999999E-2</v>
      </c>
      <c r="AK1501" s="79" t="s">
        <v>651</v>
      </c>
      <c r="AL1501" s="79" t="s">
        <v>652</v>
      </c>
      <c r="AM1501" s="144">
        <v>0</v>
      </c>
      <c r="AN1501" s="144">
        <v>0</v>
      </c>
      <c r="AO1501" s="144">
        <v>0</v>
      </c>
      <c r="AP1501" s="144">
        <v>0</v>
      </c>
      <c r="AQ1501" s="144">
        <v>0</v>
      </c>
      <c r="AR1501" s="144">
        <v>0</v>
      </c>
      <c r="AS1501" s="144">
        <v>0</v>
      </c>
      <c r="AT1501" s="144">
        <v>0</v>
      </c>
      <c r="AU1501" s="144">
        <v>0</v>
      </c>
      <c r="AV1501" s="144">
        <v>0</v>
      </c>
      <c r="AW1501" s="144">
        <v>0</v>
      </c>
      <c r="AX1501" s="144">
        <v>0</v>
      </c>
      <c r="AY1501" s="144">
        <v>0</v>
      </c>
      <c r="AZ1501" s="144">
        <v>0</v>
      </c>
      <c r="BA1501" s="22">
        <f t="shared" si="69"/>
        <v>0</v>
      </c>
      <c r="BB1501" s="22">
        <f t="shared" si="70"/>
        <v>0</v>
      </c>
      <c r="BC1501" s="22">
        <f t="shared" si="71"/>
        <v>0</v>
      </c>
    </row>
    <row r="1502" spans="1:55" x14ac:dyDescent="0.35">
      <c r="A1502" s="23" t="s">
        <v>2948</v>
      </c>
      <c r="B1502" s="85" t="s">
        <v>2941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55">
        <v>45070</v>
      </c>
      <c r="AF1502" s="155">
        <v>47992</v>
      </c>
      <c r="AG1502" s="83">
        <v>1114362.5</v>
      </c>
      <c r="AH1502" s="83">
        <v>6.5666666666666664</v>
      </c>
      <c r="AI1502" s="83">
        <v>8</v>
      </c>
      <c r="AJ1502" s="150">
        <v>5.9299999999999999E-2</v>
      </c>
      <c r="AK1502" s="79" t="s">
        <v>651</v>
      </c>
      <c r="AL1502" s="79" t="s">
        <v>652</v>
      </c>
      <c r="AM1502" s="144">
        <v>0</v>
      </c>
      <c r="AN1502" s="144">
        <v>0</v>
      </c>
      <c r="AO1502" s="144">
        <v>0</v>
      </c>
      <c r="AP1502" s="144">
        <v>0</v>
      </c>
      <c r="AQ1502" s="144">
        <v>0</v>
      </c>
      <c r="AR1502" s="144">
        <v>0</v>
      </c>
      <c r="AS1502" s="144">
        <v>0</v>
      </c>
      <c r="AT1502" s="144">
        <v>0</v>
      </c>
      <c r="AU1502" s="144">
        <v>0</v>
      </c>
      <c r="AV1502" s="144">
        <v>0</v>
      </c>
      <c r="AW1502" s="144">
        <v>0</v>
      </c>
      <c r="AX1502" s="144">
        <v>0</v>
      </c>
      <c r="AY1502" s="144">
        <v>0</v>
      </c>
      <c r="AZ1502" s="144">
        <v>0</v>
      </c>
      <c r="BA1502" s="22">
        <f t="shared" si="69"/>
        <v>0</v>
      </c>
      <c r="BB1502" s="22">
        <f t="shared" si="70"/>
        <v>0</v>
      </c>
      <c r="BC1502" s="22">
        <f t="shared" si="71"/>
        <v>0</v>
      </c>
    </row>
    <row r="1503" spans="1:55" x14ac:dyDescent="0.35">
      <c r="A1503" s="23" t="s">
        <v>2949</v>
      </c>
      <c r="B1503" s="85" t="s">
        <v>2941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55">
        <v>45070</v>
      </c>
      <c r="AF1503" s="155">
        <v>48358</v>
      </c>
      <c r="AG1503" s="83">
        <v>265500</v>
      </c>
      <c r="AH1503" s="83">
        <v>7.5666666666666664</v>
      </c>
      <c r="AI1503" s="83">
        <v>9</v>
      </c>
      <c r="AJ1503" s="150">
        <v>6.2100000000000002E-2</v>
      </c>
      <c r="AK1503" s="79" t="s">
        <v>651</v>
      </c>
      <c r="AL1503" s="79" t="s">
        <v>652</v>
      </c>
      <c r="AM1503" s="144">
        <v>0</v>
      </c>
      <c r="AN1503" s="144">
        <v>0</v>
      </c>
      <c r="AO1503" s="144">
        <v>0</v>
      </c>
      <c r="AP1503" s="144">
        <v>0</v>
      </c>
      <c r="AQ1503" s="144">
        <v>0</v>
      </c>
      <c r="AR1503" s="144">
        <v>0</v>
      </c>
      <c r="AS1503" s="144">
        <v>0</v>
      </c>
      <c r="AT1503" s="144">
        <v>0</v>
      </c>
      <c r="AU1503" s="144">
        <v>0</v>
      </c>
      <c r="AV1503" s="144">
        <v>0</v>
      </c>
      <c r="AW1503" s="144">
        <v>0</v>
      </c>
      <c r="AX1503" s="144">
        <v>0</v>
      </c>
      <c r="AY1503" s="144">
        <v>0</v>
      </c>
      <c r="AZ1503" s="144">
        <v>0</v>
      </c>
      <c r="BA1503" s="22">
        <f t="shared" si="69"/>
        <v>0</v>
      </c>
      <c r="BB1503" s="22">
        <f t="shared" si="70"/>
        <v>0</v>
      </c>
      <c r="BC1503" s="22">
        <f t="shared" si="71"/>
        <v>0</v>
      </c>
    </row>
    <row r="1504" spans="1:55" x14ac:dyDescent="0.35">
      <c r="A1504" s="23" t="s">
        <v>2950</v>
      </c>
      <c r="B1504" s="85" t="s">
        <v>2941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55">
        <v>45070</v>
      </c>
      <c r="AF1504" s="155">
        <v>48723</v>
      </c>
      <c r="AG1504" s="83">
        <v>361227.5</v>
      </c>
      <c r="AH1504" s="83">
        <v>8.5666666666666664</v>
      </c>
      <c r="AI1504" s="83">
        <v>10</v>
      </c>
      <c r="AJ1504" s="150">
        <v>6.5000000000000002E-2</v>
      </c>
      <c r="AK1504" s="79" t="s">
        <v>651</v>
      </c>
      <c r="AL1504" s="79" t="s">
        <v>652</v>
      </c>
      <c r="AM1504" s="144">
        <v>0</v>
      </c>
      <c r="AN1504" s="144">
        <v>0</v>
      </c>
      <c r="AO1504" s="144">
        <v>0</v>
      </c>
      <c r="AP1504" s="144">
        <v>0</v>
      </c>
      <c r="AQ1504" s="144">
        <v>0</v>
      </c>
      <c r="AR1504" s="144">
        <v>0</v>
      </c>
      <c r="AS1504" s="144">
        <v>0</v>
      </c>
      <c r="AT1504" s="144">
        <v>0</v>
      </c>
      <c r="AU1504" s="144">
        <v>0</v>
      </c>
      <c r="AV1504" s="144">
        <v>0</v>
      </c>
      <c r="AW1504" s="144">
        <v>0</v>
      </c>
      <c r="AX1504" s="144">
        <v>0</v>
      </c>
      <c r="AY1504" s="144">
        <v>0</v>
      </c>
      <c r="AZ1504" s="144">
        <v>0</v>
      </c>
      <c r="BA1504" s="22">
        <f t="shared" si="69"/>
        <v>0</v>
      </c>
      <c r="BB1504" s="22">
        <f t="shared" si="70"/>
        <v>0</v>
      </c>
      <c r="BC1504" s="22">
        <f t="shared" si="71"/>
        <v>0</v>
      </c>
    </row>
    <row r="1505" spans="1:55" x14ac:dyDescent="0.35">
      <c r="A1505" s="23" t="s">
        <v>2951</v>
      </c>
      <c r="B1505" s="85" t="s">
        <v>2952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55">
        <v>44984</v>
      </c>
      <c r="AF1505" s="155">
        <v>48637</v>
      </c>
      <c r="AG1505" s="83">
        <v>200000000</v>
      </c>
      <c r="AH1505" s="83">
        <v>8.3249999999999993</v>
      </c>
      <c r="AI1505" s="83">
        <v>10</v>
      </c>
      <c r="AJ1505" s="150">
        <v>7.8262999999999999E-2</v>
      </c>
      <c r="AK1505" s="79" t="s">
        <v>651</v>
      </c>
      <c r="AL1505" s="79" t="s">
        <v>652</v>
      </c>
      <c r="AM1505" s="144">
        <v>0</v>
      </c>
      <c r="AN1505" s="144">
        <v>0</v>
      </c>
      <c r="AO1505" s="144">
        <v>0</v>
      </c>
      <c r="AP1505" s="144">
        <v>0</v>
      </c>
      <c r="AQ1505" s="144">
        <v>0</v>
      </c>
      <c r="AR1505" s="144">
        <v>0</v>
      </c>
      <c r="AS1505" s="144">
        <v>0</v>
      </c>
      <c r="AT1505" s="144">
        <v>0</v>
      </c>
      <c r="AU1505" s="144">
        <v>0</v>
      </c>
      <c r="AV1505" s="144">
        <v>0</v>
      </c>
      <c r="AW1505" s="144">
        <v>0</v>
      </c>
      <c r="AX1505" s="144">
        <v>0</v>
      </c>
      <c r="AY1505" s="144">
        <v>0</v>
      </c>
      <c r="AZ1505" s="144">
        <v>0</v>
      </c>
      <c r="BA1505" s="22">
        <f t="shared" si="69"/>
        <v>0</v>
      </c>
      <c r="BB1505" s="22">
        <f t="shared" si="70"/>
        <v>0</v>
      </c>
      <c r="BC1505" s="22">
        <f t="shared" si="71"/>
        <v>0</v>
      </c>
    </row>
    <row r="1506" spans="1:55" x14ac:dyDescent="0.35">
      <c r="A1506" s="23" t="s">
        <v>2960</v>
      </c>
      <c r="B1506" s="85" t="s">
        <v>2961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55">
        <v>44984</v>
      </c>
      <c r="AF1506" s="155">
        <v>48637</v>
      </c>
      <c r="AG1506" s="83">
        <v>200000000</v>
      </c>
      <c r="AH1506" s="83">
        <v>8.3249999999999993</v>
      </c>
      <c r="AI1506" s="83">
        <v>10</v>
      </c>
      <c r="AJ1506" s="150">
        <v>7.8262999999999999E-2</v>
      </c>
      <c r="AK1506" s="79" t="s">
        <v>651</v>
      </c>
      <c r="AL1506" s="79" t="s">
        <v>652</v>
      </c>
      <c r="AM1506" s="144">
        <v>0</v>
      </c>
      <c r="AN1506" s="144">
        <v>0</v>
      </c>
      <c r="AO1506" s="144">
        <v>0</v>
      </c>
      <c r="AP1506" s="144">
        <v>0</v>
      </c>
      <c r="AQ1506" s="144">
        <v>0</v>
      </c>
      <c r="AR1506" s="144">
        <v>0</v>
      </c>
      <c r="AS1506" s="144">
        <v>0</v>
      </c>
      <c r="AT1506" s="144">
        <v>0</v>
      </c>
      <c r="AU1506" s="144">
        <v>0</v>
      </c>
      <c r="AV1506" s="144">
        <v>0</v>
      </c>
      <c r="AW1506" s="144">
        <v>0</v>
      </c>
      <c r="AX1506" s="144">
        <v>0</v>
      </c>
      <c r="AY1506" s="144">
        <v>0</v>
      </c>
      <c r="AZ1506" s="144">
        <v>0</v>
      </c>
      <c r="BA1506" s="22">
        <f t="shared" si="69"/>
        <v>0</v>
      </c>
      <c r="BB1506" s="22">
        <f t="shared" si="70"/>
        <v>0</v>
      </c>
      <c r="BC1506" s="22">
        <f t="shared" si="71"/>
        <v>0</v>
      </c>
    </row>
    <row r="1507" spans="1:55" x14ac:dyDescent="0.35">
      <c r="A1507" s="23" t="s">
        <v>2962</v>
      </c>
      <c r="B1507" s="85" t="s">
        <v>2963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55">
        <v>44995</v>
      </c>
      <c r="AF1507" s="155">
        <v>46822</v>
      </c>
      <c r="AG1507" s="83">
        <v>14173820.699999999</v>
      </c>
      <c r="AH1507" s="83">
        <v>3.3611111111111112</v>
      </c>
      <c r="AI1507" s="83">
        <v>5</v>
      </c>
      <c r="AJ1507" s="150">
        <v>7.1294999999999997E-2</v>
      </c>
      <c r="AK1507" s="79" t="s">
        <v>651</v>
      </c>
      <c r="AL1507" s="79" t="s">
        <v>652</v>
      </c>
      <c r="AM1507" s="144">
        <v>0</v>
      </c>
      <c r="AN1507" s="144">
        <v>0</v>
      </c>
      <c r="AO1507" s="144">
        <v>0</v>
      </c>
      <c r="AP1507" s="144">
        <v>0</v>
      </c>
      <c r="AQ1507" s="144">
        <v>0</v>
      </c>
      <c r="AR1507" s="144">
        <v>0</v>
      </c>
      <c r="AS1507" s="144">
        <v>0</v>
      </c>
      <c r="AT1507" s="144">
        <v>0</v>
      </c>
      <c r="AU1507" s="144">
        <v>0</v>
      </c>
      <c r="AV1507" s="144">
        <v>0</v>
      </c>
      <c r="AW1507" s="144">
        <v>0</v>
      </c>
      <c r="AX1507" s="144">
        <v>0</v>
      </c>
      <c r="AY1507" s="144">
        <v>0</v>
      </c>
      <c r="AZ1507" s="144">
        <v>0</v>
      </c>
      <c r="BA1507" s="22">
        <f t="shared" si="69"/>
        <v>0</v>
      </c>
      <c r="BB1507" s="22">
        <f t="shared" si="70"/>
        <v>0</v>
      </c>
      <c r="BC1507" s="22">
        <f t="shared" si="71"/>
        <v>0</v>
      </c>
    </row>
    <row r="1508" spans="1:55" x14ac:dyDescent="0.35">
      <c r="A1508" s="23" t="s">
        <v>2973</v>
      </c>
      <c r="B1508" s="85" t="s">
        <v>2974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0</v>
      </c>
      <c r="X1508" s="77">
        <v>0</v>
      </c>
      <c r="Y1508" s="77">
        <v>0</v>
      </c>
      <c r="Z1508" s="77">
        <v>0</v>
      </c>
      <c r="AA1508" s="77">
        <v>0</v>
      </c>
      <c r="AB1508" s="77">
        <v>0</v>
      </c>
      <c r="AC1508" s="77">
        <v>0</v>
      </c>
      <c r="AD1508" s="77">
        <v>0</v>
      </c>
      <c r="AE1508" s="153">
        <v>45110</v>
      </c>
      <c r="AF1508" s="155">
        <v>45476</v>
      </c>
      <c r="AG1508" s="83">
        <v>142337.5</v>
      </c>
      <c r="AH1508" s="83">
        <v>0</v>
      </c>
      <c r="AI1508" s="83">
        <v>0</v>
      </c>
      <c r="AJ1508" s="150">
        <v>3.2500000000000001E-2</v>
      </c>
      <c r="AK1508" s="79" t="s">
        <v>651</v>
      </c>
      <c r="AL1508" s="79" t="s">
        <v>652</v>
      </c>
      <c r="AM1508" s="144">
        <v>0</v>
      </c>
      <c r="AN1508" s="144">
        <v>0</v>
      </c>
      <c r="AO1508" s="144">
        <v>0</v>
      </c>
      <c r="AP1508" s="144">
        <v>0</v>
      </c>
      <c r="AQ1508" s="144">
        <v>0</v>
      </c>
      <c r="AR1508" s="144">
        <v>0</v>
      </c>
      <c r="AS1508" s="144">
        <v>0</v>
      </c>
      <c r="AT1508" s="144">
        <v>0</v>
      </c>
      <c r="AU1508" s="144">
        <v>0</v>
      </c>
      <c r="AV1508" s="144">
        <v>0</v>
      </c>
      <c r="AW1508" s="144">
        <v>0</v>
      </c>
      <c r="AX1508" s="144">
        <v>0</v>
      </c>
      <c r="AY1508" s="144">
        <v>0</v>
      </c>
      <c r="AZ1508" s="144">
        <v>0</v>
      </c>
      <c r="BA1508" s="22">
        <f t="shared" si="69"/>
        <v>0</v>
      </c>
      <c r="BB1508" s="22">
        <f t="shared" si="70"/>
        <v>0</v>
      </c>
      <c r="BC1508" s="22">
        <f t="shared" si="71"/>
        <v>0</v>
      </c>
    </row>
    <row r="1509" spans="1:55" x14ac:dyDescent="0.35">
      <c r="A1509" s="23" t="s">
        <v>2975</v>
      </c>
      <c r="B1509" s="85" t="s">
        <v>2974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53">
        <v>45110</v>
      </c>
      <c r="AF1509" s="155">
        <v>45841</v>
      </c>
      <c r="AG1509" s="83">
        <v>53100</v>
      </c>
      <c r="AH1509" s="83">
        <v>0.67500000000000004</v>
      </c>
      <c r="AI1509" s="83">
        <v>2</v>
      </c>
      <c r="AJ1509" s="150">
        <v>3.8199999999999998E-2</v>
      </c>
      <c r="AK1509" s="79" t="s">
        <v>651</v>
      </c>
      <c r="AL1509" s="79" t="s">
        <v>652</v>
      </c>
      <c r="AM1509" s="144">
        <v>0</v>
      </c>
      <c r="AN1509" s="144">
        <v>0</v>
      </c>
      <c r="AO1509" s="144">
        <v>26550</v>
      </c>
      <c r="AP1509" s="144">
        <v>0</v>
      </c>
      <c r="AQ1509" s="144">
        <v>0</v>
      </c>
      <c r="AR1509" s="144">
        <v>0</v>
      </c>
      <c r="AS1509" s="144">
        <v>0</v>
      </c>
      <c r="AT1509" s="144">
        <v>0</v>
      </c>
      <c r="AU1509" s="144">
        <v>26550</v>
      </c>
      <c r="AV1509" s="144">
        <v>0</v>
      </c>
      <c r="AW1509" s="144">
        <v>0</v>
      </c>
      <c r="AX1509" s="144">
        <v>0</v>
      </c>
      <c r="AY1509" s="144">
        <v>0</v>
      </c>
      <c r="AZ1509" s="144">
        <v>0</v>
      </c>
      <c r="BA1509" s="22">
        <f t="shared" si="69"/>
        <v>0</v>
      </c>
      <c r="BB1509" s="22">
        <f t="shared" si="70"/>
        <v>53100</v>
      </c>
      <c r="BC1509" s="22">
        <f t="shared" si="71"/>
        <v>53100</v>
      </c>
    </row>
    <row r="1510" spans="1:55" x14ac:dyDescent="0.35">
      <c r="A1510" s="23" t="s">
        <v>2976</v>
      </c>
      <c r="B1510" s="85" t="s">
        <v>2974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53">
        <v>45110</v>
      </c>
      <c r="AF1510" s="155">
        <v>46206</v>
      </c>
      <c r="AG1510" s="83">
        <v>145730</v>
      </c>
      <c r="AH1510" s="83">
        <v>1.675</v>
      </c>
      <c r="AI1510" s="83">
        <v>3</v>
      </c>
      <c r="AJ1510" s="150">
        <v>4.2999999999999997E-2</v>
      </c>
      <c r="AK1510" s="79" t="s">
        <v>651</v>
      </c>
      <c r="AL1510" s="79" t="s">
        <v>652</v>
      </c>
      <c r="AM1510" s="144">
        <v>0</v>
      </c>
      <c r="AN1510" s="144">
        <v>0</v>
      </c>
      <c r="AO1510" s="144">
        <v>0</v>
      </c>
      <c r="AP1510" s="144">
        <v>0</v>
      </c>
      <c r="AQ1510" s="144">
        <v>0</v>
      </c>
      <c r="AR1510" s="144">
        <v>0</v>
      </c>
      <c r="AS1510" s="144">
        <v>0</v>
      </c>
      <c r="AT1510" s="144">
        <v>0</v>
      </c>
      <c r="AU1510" s="144">
        <v>0</v>
      </c>
      <c r="AV1510" s="144">
        <v>0</v>
      </c>
      <c r="AW1510" s="144">
        <v>0</v>
      </c>
      <c r="AX1510" s="144">
        <v>0</v>
      </c>
      <c r="AY1510" s="144">
        <v>0</v>
      </c>
      <c r="AZ1510" s="144">
        <v>0</v>
      </c>
      <c r="BA1510" s="22">
        <f t="shared" si="69"/>
        <v>0</v>
      </c>
      <c r="BB1510" s="22">
        <f t="shared" si="70"/>
        <v>0</v>
      </c>
      <c r="BC1510" s="22">
        <f t="shared" si="71"/>
        <v>0</v>
      </c>
    </row>
    <row r="1511" spans="1:55" x14ac:dyDescent="0.35">
      <c r="A1511" s="23" t="s">
        <v>2977</v>
      </c>
      <c r="B1511" s="85" t="s">
        <v>2974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53">
        <v>45110</v>
      </c>
      <c r="AF1511" s="155">
        <v>46571</v>
      </c>
      <c r="AG1511" s="83">
        <v>198240</v>
      </c>
      <c r="AH1511" s="83">
        <v>2.6749999999999998</v>
      </c>
      <c r="AI1511" s="83">
        <v>4</v>
      </c>
      <c r="AJ1511" s="150">
        <v>4.7100000000000003E-2</v>
      </c>
      <c r="AK1511" s="79" t="s">
        <v>651</v>
      </c>
      <c r="AL1511" s="79" t="s">
        <v>652</v>
      </c>
      <c r="AM1511" s="144">
        <v>0</v>
      </c>
      <c r="AN1511" s="144">
        <v>0</v>
      </c>
      <c r="AO1511" s="144">
        <v>0</v>
      </c>
      <c r="AP1511" s="144">
        <v>0</v>
      </c>
      <c r="AQ1511" s="144">
        <v>0</v>
      </c>
      <c r="AR1511" s="144">
        <v>0</v>
      </c>
      <c r="AS1511" s="144">
        <v>0</v>
      </c>
      <c r="AT1511" s="144">
        <v>0</v>
      </c>
      <c r="AU1511" s="144">
        <v>0</v>
      </c>
      <c r="AV1511" s="144">
        <v>0</v>
      </c>
      <c r="AW1511" s="144">
        <v>0</v>
      </c>
      <c r="AX1511" s="144">
        <v>0</v>
      </c>
      <c r="AY1511" s="144">
        <v>0</v>
      </c>
      <c r="AZ1511" s="144">
        <v>0</v>
      </c>
      <c r="BA1511" s="22">
        <f t="shared" si="69"/>
        <v>0</v>
      </c>
      <c r="BB1511" s="22">
        <f t="shared" si="70"/>
        <v>0</v>
      </c>
      <c r="BC1511" s="22">
        <f t="shared" si="71"/>
        <v>0</v>
      </c>
    </row>
    <row r="1512" spans="1:55" x14ac:dyDescent="0.35">
      <c r="A1512" s="23" t="s">
        <v>2978</v>
      </c>
      <c r="B1512" s="85" t="s">
        <v>2974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53">
        <v>45110</v>
      </c>
      <c r="AF1512" s="155">
        <v>46937</v>
      </c>
      <c r="AG1512" s="83">
        <v>2892917.5</v>
      </c>
      <c r="AH1512" s="83">
        <v>3.6749999999999998</v>
      </c>
      <c r="AI1512" s="83">
        <v>5</v>
      </c>
      <c r="AJ1512" s="150">
        <v>5.0700000000000002E-2</v>
      </c>
      <c r="AK1512" s="79" t="s">
        <v>651</v>
      </c>
      <c r="AL1512" s="79" t="s">
        <v>652</v>
      </c>
      <c r="AM1512" s="144">
        <v>0</v>
      </c>
      <c r="AN1512" s="144">
        <v>0</v>
      </c>
      <c r="AO1512" s="144">
        <v>0</v>
      </c>
      <c r="AP1512" s="144">
        <v>0</v>
      </c>
      <c r="AQ1512" s="144">
        <v>0</v>
      </c>
      <c r="AR1512" s="144">
        <v>0</v>
      </c>
      <c r="AS1512" s="144">
        <v>0</v>
      </c>
      <c r="AT1512" s="144">
        <v>0</v>
      </c>
      <c r="AU1512" s="144">
        <v>0</v>
      </c>
      <c r="AV1512" s="144">
        <v>0</v>
      </c>
      <c r="AW1512" s="144">
        <v>0</v>
      </c>
      <c r="AX1512" s="144">
        <v>0</v>
      </c>
      <c r="AY1512" s="144">
        <v>0</v>
      </c>
      <c r="AZ1512" s="144">
        <v>0</v>
      </c>
      <c r="BA1512" s="22">
        <f t="shared" si="69"/>
        <v>0</v>
      </c>
      <c r="BB1512" s="22">
        <f t="shared" si="70"/>
        <v>0</v>
      </c>
      <c r="BC1512" s="22">
        <f t="shared" si="71"/>
        <v>0</v>
      </c>
    </row>
    <row r="1513" spans="1:55" x14ac:dyDescent="0.35">
      <c r="A1513" s="23" t="s">
        <v>2979</v>
      </c>
      <c r="B1513" s="85" t="s">
        <v>2974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53">
        <v>45110</v>
      </c>
      <c r="AF1513" s="155">
        <v>47302</v>
      </c>
      <c r="AG1513" s="83">
        <v>11498657.5</v>
      </c>
      <c r="AH1513" s="83">
        <v>4.6749999999999998</v>
      </c>
      <c r="AI1513" s="83">
        <v>6</v>
      </c>
      <c r="AJ1513" s="150">
        <v>5.3600000000000002E-2</v>
      </c>
      <c r="AK1513" s="79" t="s">
        <v>651</v>
      </c>
      <c r="AL1513" s="79" t="s">
        <v>652</v>
      </c>
      <c r="AM1513" s="144">
        <v>0</v>
      </c>
      <c r="AN1513" s="144">
        <v>0</v>
      </c>
      <c r="AO1513" s="144">
        <v>0</v>
      </c>
      <c r="AP1513" s="144">
        <v>0</v>
      </c>
      <c r="AQ1513" s="144">
        <v>0</v>
      </c>
      <c r="AR1513" s="144">
        <v>0</v>
      </c>
      <c r="AS1513" s="144">
        <v>0</v>
      </c>
      <c r="AT1513" s="144">
        <v>0</v>
      </c>
      <c r="AU1513" s="144">
        <v>0</v>
      </c>
      <c r="AV1513" s="144">
        <v>0</v>
      </c>
      <c r="AW1513" s="144">
        <v>0</v>
      </c>
      <c r="AX1513" s="144">
        <v>0</v>
      </c>
      <c r="AY1513" s="144">
        <v>0</v>
      </c>
      <c r="AZ1513" s="144">
        <v>0</v>
      </c>
      <c r="BA1513" s="22">
        <f t="shared" si="69"/>
        <v>0</v>
      </c>
      <c r="BB1513" s="22">
        <f t="shared" si="70"/>
        <v>0</v>
      </c>
      <c r="BC1513" s="22">
        <f t="shared" si="71"/>
        <v>0</v>
      </c>
    </row>
    <row r="1514" spans="1:55" x14ac:dyDescent="0.35">
      <c r="A1514" s="23" t="s">
        <v>2980</v>
      </c>
      <c r="B1514" s="85" t="s">
        <v>2981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53">
        <v>44984</v>
      </c>
      <c r="AF1514" s="155">
        <v>48637</v>
      </c>
      <c r="AG1514" s="83">
        <v>200000000</v>
      </c>
      <c r="AH1514" s="83">
        <v>8.3249999999999993</v>
      </c>
      <c r="AI1514" s="83">
        <v>10</v>
      </c>
      <c r="AJ1514" s="150">
        <v>7.8262999999999999E-2</v>
      </c>
      <c r="AK1514" s="79" t="s">
        <v>651</v>
      </c>
      <c r="AL1514" s="79" t="s">
        <v>652</v>
      </c>
      <c r="AM1514" s="144">
        <v>0</v>
      </c>
      <c r="AN1514" s="144">
        <v>0</v>
      </c>
      <c r="AO1514" s="144">
        <v>0</v>
      </c>
      <c r="AP1514" s="144">
        <v>0</v>
      </c>
      <c r="AQ1514" s="144">
        <v>0</v>
      </c>
      <c r="AR1514" s="144">
        <v>0</v>
      </c>
      <c r="AS1514" s="144">
        <v>0</v>
      </c>
      <c r="AT1514" s="144">
        <v>0</v>
      </c>
      <c r="AU1514" s="144">
        <v>0</v>
      </c>
      <c r="AV1514" s="144">
        <v>0</v>
      </c>
      <c r="AW1514" s="144">
        <v>0</v>
      </c>
      <c r="AX1514" s="144">
        <v>0</v>
      </c>
      <c r="AY1514" s="144">
        <v>0</v>
      </c>
      <c r="AZ1514" s="144">
        <v>0</v>
      </c>
      <c r="BA1514" s="22">
        <f t="shared" si="69"/>
        <v>0</v>
      </c>
      <c r="BB1514" s="22">
        <f t="shared" si="70"/>
        <v>0</v>
      </c>
      <c r="BC1514" s="22">
        <f t="shared" si="71"/>
        <v>0</v>
      </c>
    </row>
    <row r="1515" spans="1:55" x14ac:dyDescent="0.35">
      <c r="A1515" s="23" t="s">
        <v>2982</v>
      </c>
      <c r="B1515" s="85" t="s">
        <v>2983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53">
        <v>44995</v>
      </c>
      <c r="AF1515" s="155">
        <v>46822</v>
      </c>
      <c r="AG1515" s="83">
        <v>2296720.37</v>
      </c>
      <c r="AH1515" s="83">
        <v>3.3611111111111112</v>
      </c>
      <c r="AI1515" s="83">
        <v>5</v>
      </c>
      <c r="AJ1515" s="150">
        <v>7.1294999999999997E-2</v>
      </c>
      <c r="AK1515" s="79" t="s">
        <v>651</v>
      </c>
      <c r="AL1515" s="79" t="s">
        <v>652</v>
      </c>
      <c r="AM1515" s="144">
        <v>0</v>
      </c>
      <c r="AN1515" s="144">
        <v>0</v>
      </c>
      <c r="AO1515" s="144">
        <v>0</v>
      </c>
      <c r="AP1515" s="144">
        <v>0</v>
      </c>
      <c r="AQ1515" s="144">
        <v>0</v>
      </c>
      <c r="AR1515" s="144">
        <v>0</v>
      </c>
      <c r="AS1515" s="144">
        <v>0</v>
      </c>
      <c r="AT1515" s="144">
        <v>0</v>
      </c>
      <c r="AU1515" s="144">
        <v>0</v>
      </c>
      <c r="AV1515" s="144">
        <v>0</v>
      </c>
      <c r="AW1515" s="144">
        <v>0</v>
      </c>
      <c r="AX1515" s="144">
        <v>0</v>
      </c>
      <c r="AY1515" s="144">
        <v>0</v>
      </c>
      <c r="AZ1515" s="144">
        <v>0</v>
      </c>
      <c r="BA1515" s="22">
        <f t="shared" si="69"/>
        <v>0</v>
      </c>
      <c r="BB1515" s="22">
        <f t="shared" si="70"/>
        <v>0</v>
      </c>
      <c r="BC1515" s="22">
        <f t="shared" si="71"/>
        <v>0</v>
      </c>
    </row>
    <row r="1516" spans="1:55" x14ac:dyDescent="0.35">
      <c r="A1516" s="23" t="s">
        <v>2984</v>
      </c>
      <c r="B1516" s="85" t="s">
        <v>2985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53">
        <v>44995</v>
      </c>
      <c r="AF1516" s="155">
        <v>46822</v>
      </c>
      <c r="AG1516" s="83">
        <v>3690219.5</v>
      </c>
      <c r="AH1516" s="83">
        <v>3.3611111111111112</v>
      </c>
      <c r="AI1516" s="83">
        <v>5</v>
      </c>
      <c r="AJ1516" s="150">
        <v>7.1294999999999997E-2</v>
      </c>
      <c r="AK1516" s="79" t="s">
        <v>651</v>
      </c>
      <c r="AL1516" s="79" t="s">
        <v>652</v>
      </c>
      <c r="AM1516" s="144">
        <v>0</v>
      </c>
      <c r="AN1516" s="144">
        <v>0</v>
      </c>
      <c r="AO1516" s="144">
        <v>0</v>
      </c>
      <c r="AP1516" s="144">
        <v>0</v>
      </c>
      <c r="AQ1516" s="144">
        <v>0</v>
      </c>
      <c r="AR1516" s="144">
        <v>0</v>
      </c>
      <c r="AS1516" s="144">
        <v>0</v>
      </c>
      <c r="AT1516" s="144">
        <v>0</v>
      </c>
      <c r="AU1516" s="144">
        <v>0</v>
      </c>
      <c r="AV1516" s="144">
        <v>0</v>
      </c>
      <c r="AW1516" s="144">
        <v>0</v>
      </c>
      <c r="AX1516" s="144">
        <v>0</v>
      </c>
      <c r="AY1516" s="144">
        <v>0</v>
      </c>
      <c r="AZ1516" s="144">
        <v>0</v>
      </c>
      <c r="BA1516" s="22">
        <f t="shared" si="69"/>
        <v>0</v>
      </c>
      <c r="BB1516" s="22">
        <f t="shared" si="70"/>
        <v>0</v>
      </c>
      <c r="BC1516" s="22">
        <f t="shared" si="71"/>
        <v>0</v>
      </c>
    </row>
    <row r="1517" spans="1:55" x14ac:dyDescent="0.35">
      <c r="A1517" s="23" t="s">
        <v>2986</v>
      </c>
      <c r="B1517" s="85" t="s">
        <v>2987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53">
        <v>45000</v>
      </c>
      <c r="AF1517" s="155">
        <v>47192</v>
      </c>
      <c r="AG1517" s="83">
        <v>2864683.39</v>
      </c>
      <c r="AH1517" s="83">
        <v>4.375</v>
      </c>
      <c r="AI1517" s="83">
        <v>6</v>
      </c>
      <c r="AJ1517" s="150">
        <v>7.3772000000000004E-2</v>
      </c>
      <c r="AK1517" s="79" t="s">
        <v>651</v>
      </c>
      <c r="AL1517" s="79" t="s">
        <v>652</v>
      </c>
      <c r="AM1517" s="144">
        <v>0</v>
      </c>
      <c r="AN1517" s="144">
        <v>0</v>
      </c>
      <c r="AO1517" s="144">
        <v>0</v>
      </c>
      <c r="AP1517" s="144">
        <v>0</v>
      </c>
      <c r="AQ1517" s="144">
        <v>0</v>
      </c>
      <c r="AR1517" s="144">
        <v>0</v>
      </c>
      <c r="AS1517" s="144">
        <v>0</v>
      </c>
      <c r="AT1517" s="144">
        <v>0</v>
      </c>
      <c r="AU1517" s="144">
        <v>0</v>
      </c>
      <c r="AV1517" s="144">
        <v>0</v>
      </c>
      <c r="AW1517" s="144">
        <v>0</v>
      </c>
      <c r="AX1517" s="144">
        <v>0</v>
      </c>
      <c r="AY1517" s="144">
        <v>0</v>
      </c>
      <c r="AZ1517" s="144">
        <v>0</v>
      </c>
      <c r="BA1517" s="22">
        <f t="shared" si="69"/>
        <v>0</v>
      </c>
      <c r="BB1517" s="22">
        <f t="shared" si="70"/>
        <v>0</v>
      </c>
      <c r="BC1517" s="22">
        <f t="shared" si="71"/>
        <v>0</v>
      </c>
    </row>
    <row r="1518" spans="1:55" x14ac:dyDescent="0.35">
      <c r="A1518" s="23" t="s">
        <v>2988</v>
      </c>
      <c r="B1518" s="85" t="s">
        <v>2989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0</v>
      </c>
      <c r="X1518" s="77">
        <v>0</v>
      </c>
      <c r="Y1518" s="77">
        <v>0</v>
      </c>
      <c r="Z1518" s="77">
        <v>0</v>
      </c>
      <c r="AA1518" s="77">
        <v>0</v>
      </c>
      <c r="AB1518" s="77">
        <v>0</v>
      </c>
      <c r="AC1518" s="77">
        <v>0</v>
      </c>
      <c r="AD1518" s="77">
        <v>0</v>
      </c>
      <c r="AE1518" s="153">
        <v>45118</v>
      </c>
      <c r="AF1518" s="155">
        <v>45484</v>
      </c>
      <c r="AG1518" s="83">
        <v>53100</v>
      </c>
      <c r="AH1518" s="83">
        <v>0</v>
      </c>
      <c r="AI1518" s="83">
        <v>0</v>
      </c>
      <c r="AJ1518" s="150">
        <v>3.2500000000000001E-2</v>
      </c>
      <c r="AK1518" s="79" t="s">
        <v>651</v>
      </c>
      <c r="AL1518" s="79" t="s">
        <v>652</v>
      </c>
      <c r="AM1518" s="144">
        <v>0</v>
      </c>
      <c r="AN1518" s="144">
        <v>0</v>
      </c>
      <c r="AO1518" s="144">
        <v>0</v>
      </c>
      <c r="AP1518" s="144">
        <v>0</v>
      </c>
      <c r="AQ1518" s="144">
        <v>0</v>
      </c>
      <c r="AR1518" s="144">
        <v>0</v>
      </c>
      <c r="AS1518" s="144">
        <v>0</v>
      </c>
      <c r="AT1518" s="144">
        <v>0</v>
      </c>
      <c r="AU1518" s="144">
        <v>0</v>
      </c>
      <c r="AV1518" s="144">
        <v>0</v>
      </c>
      <c r="AW1518" s="144">
        <v>0</v>
      </c>
      <c r="AX1518" s="144">
        <v>0</v>
      </c>
      <c r="AY1518" s="144">
        <v>0</v>
      </c>
      <c r="AZ1518" s="144">
        <v>0</v>
      </c>
      <c r="BA1518" s="22">
        <f t="shared" si="69"/>
        <v>0</v>
      </c>
      <c r="BB1518" s="22">
        <f t="shared" si="70"/>
        <v>0</v>
      </c>
      <c r="BC1518" s="22">
        <f t="shared" si="71"/>
        <v>0</v>
      </c>
    </row>
    <row r="1519" spans="1:55" x14ac:dyDescent="0.35">
      <c r="A1519" s="23" t="s">
        <v>2990</v>
      </c>
      <c r="B1519" s="85" t="s">
        <v>2989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53">
        <v>45118</v>
      </c>
      <c r="AF1519" s="155">
        <v>45849</v>
      </c>
      <c r="AG1519" s="83">
        <v>180540</v>
      </c>
      <c r="AH1519" s="83">
        <v>0.69722222222222219</v>
      </c>
      <c r="AI1519" s="83">
        <v>2</v>
      </c>
      <c r="AJ1519" s="150">
        <v>3.8199999999999998E-2</v>
      </c>
      <c r="AK1519" s="79" t="s">
        <v>651</v>
      </c>
      <c r="AL1519" s="79" t="s">
        <v>652</v>
      </c>
      <c r="AM1519" s="144">
        <v>0</v>
      </c>
      <c r="AN1519" s="144">
        <v>0</v>
      </c>
      <c r="AO1519" s="144">
        <v>90270</v>
      </c>
      <c r="AP1519" s="144">
        <v>0</v>
      </c>
      <c r="AQ1519" s="144">
        <v>0</v>
      </c>
      <c r="AR1519" s="144">
        <v>0</v>
      </c>
      <c r="AS1519" s="144">
        <v>0</v>
      </c>
      <c r="AT1519" s="144">
        <v>0</v>
      </c>
      <c r="AU1519" s="144">
        <v>90270</v>
      </c>
      <c r="AV1519" s="144">
        <v>0</v>
      </c>
      <c r="AW1519" s="144">
        <v>0</v>
      </c>
      <c r="AX1519" s="144">
        <v>0</v>
      </c>
      <c r="AY1519" s="144">
        <v>0</v>
      </c>
      <c r="AZ1519" s="144">
        <v>0</v>
      </c>
      <c r="BA1519" s="22">
        <f t="shared" si="69"/>
        <v>0</v>
      </c>
      <c r="BB1519" s="22">
        <f t="shared" si="70"/>
        <v>180540</v>
      </c>
      <c r="BC1519" s="22">
        <f t="shared" si="71"/>
        <v>180540</v>
      </c>
    </row>
    <row r="1520" spans="1:55" x14ac:dyDescent="0.35">
      <c r="A1520" s="23" t="s">
        <v>2991</v>
      </c>
      <c r="B1520" s="85" t="s">
        <v>2989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53">
        <v>45118</v>
      </c>
      <c r="AF1520" s="155">
        <v>46214</v>
      </c>
      <c r="AG1520" s="83">
        <v>165642.5</v>
      </c>
      <c r="AH1520" s="83">
        <v>1.6972222222222222</v>
      </c>
      <c r="AI1520" s="83">
        <v>3</v>
      </c>
      <c r="AJ1520" s="150">
        <v>4.2999999999999997E-2</v>
      </c>
      <c r="AK1520" s="79" t="s">
        <v>651</v>
      </c>
      <c r="AL1520" s="79" t="s">
        <v>652</v>
      </c>
      <c r="AM1520" s="144">
        <v>0</v>
      </c>
      <c r="AN1520" s="144">
        <v>0</v>
      </c>
      <c r="AO1520" s="144">
        <v>0</v>
      </c>
      <c r="AP1520" s="144">
        <v>0</v>
      </c>
      <c r="AQ1520" s="144">
        <v>0</v>
      </c>
      <c r="AR1520" s="144">
        <v>0</v>
      </c>
      <c r="AS1520" s="144">
        <v>0</v>
      </c>
      <c r="AT1520" s="144">
        <v>0</v>
      </c>
      <c r="AU1520" s="144">
        <v>0</v>
      </c>
      <c r="AV1520" s="144">
        <v>0</v>
      </c>
      <c r="AW1520" s="144">
        <v>0</v>
      </c>
      <c r="AX1520" s="144">
        <v>0</v>
      </c>
      <c r="AY1520" s="144">
        <v>0</v>
      </c>
      <c r="AZ1520" s="144">
        <v>0</v>
      </c>
      <c r="BA1520" s="22">
        <f t="shared" si="69"/>
        <v>0</v>
      </c>
      <c r="BB1520" s="22">
        <f t="shared" si="70"/>
        <v>0</v>
      </c>
      <c r="BC1520" s="22">
        <f t="shared" si="71"/>
        <v>0</v>
      </c>
    </row>
    <row r="1521" spans="1:55" x14ac:dyDescent="0.35">
      <c r="A1521" s="23" t="s">
        <v>2992</v>
      </c>
      <c r="B1521" s="85" t="s">
        <v>2989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53">
        <v>45118</v>
      </c>
      <c r="AF1521" s="155">
        <v>46579</v>
      </c>
      <c r="AG1521" s="83">
        <v>89827.5</v>
      </c>
      <c r="AH1521" s="83">
        <v>2.6972222222222224</v>
      </c>
      <c r="AI1521" s="83">
        <v>4</v>
      </c>
      <c r="AJ1521" s="150">
        <v>4.7100000000000003E-2</v>
      </c>
      <c r="AK1521" s="79" t="s">
        <v>651</v>
      </c>
      <c r="AL1521" s="79" t="s">
        <v>652</v>
      </c>
      <c r="AM1521" s="144">
        <v>0</v>
      </c>
      <c r="AN1521" s="144">
        <v>0</v>
      </c>
      <c r="AO1521" s="144">
        <v>0</v>
      </c>
      <c r="AP1521" s="144">
        <v>0</v>
      </c>
      <c r="AQ1521" s="144">
        <v>0</v>
      </c>
      <c r="AR1521" s="144">
        <v>0</v>
      </c>
      <c r="AS1521" s="144">
        <v>0</v>
      </c>
      <c r="AT1521" s="144">
        <v>0</v>
      </c>
      <c r="AU1521" s="144">
        <v>0</v>
      </c>
      <c r="AV1521" s="144">
        <v>0</v>
      </c>
      <c r="AW1521" s="144">
        <v>0</v>
      </c>
      <c r="AX1521" s="144">
        <v>0</v>
      </c>
      <c r="AY1521" s="144">
        <v>0</v>
      </c>
      <c r="AZ1521" s="144">
        <v>0</v>
      </c>
      <c r="BA1521" s="22">
        <f t="shared" si="69"/>
        <v>0</v>
      </c>
      <c r="BB1521" s="22">
        <f t="shared" si="70"/>
        <v>0</v>
      </c>
      <c r="BC1521" s="22">
        <f t="shared" si="71"/>
        <v>0</v>
      </c>
    </row>
    <row r="1522" spans="1:55" x14ac:dyDescent="0.35">
      <c r="A1522" s="23" t="s">
        <v>2993</v>
      </c>
      <c r="B1522" s="85" t="s">
        <v>2989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53">
        <v>45118</v>
      </c>
      <c r="AF1522" s="155">
        <v>46945</v>
      </c>
      <c r="AG1522" s="83">
        <v>162840</v>
      </c>
      <c r="AH1522" s="83">
        <v>3.6972222222222224</v>
      </c>
      <c r="AI1522" s="83">
        <v>5</v>
      </c>
      <c r="AJ1522" s="150">
        <v>5.0700000000000002E-2</v>
      </c>
      <c r="AK1522" s="79" t="s">
        <v>651</v>
      </c>
      <c r="AL1522" s="79" t="s">
        <v>652</v>
      </c>
      <c r="AM1522" s="144">
        <v>0</v>
      </c>
      <c r="AN1522" s="144">
        <v>0</v>
      </c>
      <c r="AO1522" s="144">
        <v>0</v>
      </c>
      <c r="AP1522" s="144">
        <v>0</v>
      </c>
      <c r="AQ1522" s="144">
        <v>0</v>
      </c>
      <c r="AR1522" s="144">
        <v>0</v>
      </c>
      <c r="AS1522" s="144">
        <v>0</v>
      </c>
      <c r="AT1522" s="144">
        <v>0</v>
      </c>
      <c r="AU1522" s="144">
        <v>0</v>
      </c>
      <c r="AV1522" s="144">
        <v>0</v>
      </c>
      <c r="AW1522" s="144">
        <v>0</v>
      </c>
      <c r="AX1522" s="144">
        <v>0</v>
      </c>
      <c r="AY1522" s="144">
        <v>0</v>
      </c>
      <c r="AZ1522" s="144">
        <v>0</v>
      </c>
      <c r="BA1522" s="22">
        <f t="shared" si="69"/>
        <v>0</v>
      </c>
      <c r="BB1522" s="22">
        <f t="shared" si="70"/>
        <v>0</v>
      </c>
      <c r="BC1522" s="22">
        <f t="shared" si="71"/>
        <v>0</v>
      </c>
    </row>
    <row r="1523" spans="1:55" x14ac:dyDescent="0.35">
      <c r="A1523" s="23" t="s">
        <v>2994</v>
      </c>
      <c r="B1523" s="85" t="s">
        <v>2989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53">
        <v>45118</v>
      </c>
      <c r="AF1523" s="155">
        <v>47310</v>
      </c>
      <c r="AG1523" s="83">
        <v>93367.5</v>
      </c>
      <c r="AH1523" s="83">
        <v>4.697222222222222</v>
      </c>
      <c r="AI1523" s="83">
        <v>6</v>
      </c>
      <c r="AJ1523" s="150">
        <v>5.3600000000000002E-2</v>
      </c>
      <c r="AK1523" s="79" t="s">
        <v>651</v>
      </c>
      <c r="AL1523" s="79" t="s">
        <v>652</v>
      </c>
      <c r="AM1523" s="144">
        <v>0</v>
      </c>
      <c r="AN1523" s="144">
        <v>0</v>
      </c>
      <c r="AO1523" s="144">
        <v>0</v>
      </c>
      <c r="AP1523" s="144">
        <v>0</v>
      </c>
      <c r="AQ1523" s="144">
        <v>0</v>
      </c>
      <c r="AR1523" s="144">
        <v>0</v>
      </c>
      <c r="AS1523" s="144">
        <v>0</v>
      </c>
      <c r="AT1523" s="144">
        <v>0</v>
      </c>
      <c r="AU1523" s="144">
        <v>0</v>
      </c>
      <c r="AV1523" s="144">
        <v>0</v>
      </c>
      <c r="AW1523" s="144">
        <v>0</v>
      </c>
      <c r="AX1523" s="144">
        <v>0</v>
      </c>
      <c r="AY1523" s="144">
        <v>0</v>
      </c>
      <c r="AZ1523" s="144">
        <v>0</v>
      </c>
      <c r="BA1523" s="22">
        <f t="shared" si="69"/>
        <v>0</v>
      </c>
      <c r="BB1523" s="22">
        <f t="shared" si="70"/>
        <v>0</v>
      </c>
      <c r="BC1523" s="22">
        <f t="shared" si="71"/>
        <v>0</v>
      </c>
    </row>
    <row r="1524" spans="1:55" x14ac:dyDescent="0.35">
      <c r="A1524" s="23" t="s">
        <v>2995</v>
      </c>
      <c r="B1524" s="85" t="s">
        <v>2989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53">
        <v>45118</v>
      </c>
      <c r="AF1524" s="155">
        <v>47675</v>
      </c>
      <c r="AG1524" s="83">
        <v>99710</v>
      </c>
      <c r="AH1524" s="83">
        <v>5.697222222222222</v>
      </c>
      <c r="AI1524" s="83">
        <v>7</v>
      </c>
      <c r="AJ1524" s="150">
        <v>5.6399999999999999E-2</v>
      </c>
      <c r="AK1524" s="79" t="s">
        <v>651</v>
      </c>
      <c r="AL1524" s="79" t="s">
        <v>652</v>
      </c>
      <c r="AM1524" s="144">
        <v>0</v>
      </c>
      <c r="AN1524" s="144">
        <v>0</v>
      </c>
      <c r="AO1524" s="144">
        <v>0</v>
      </c>
      <c r="AP1524" s="144">
        <v>0</v>
      </c>
      <c r="AQ1524" s="144">
        <v>0</v>
      </c>
      <c r="AR1524" s="144">
        <v>0</v>
      </c>
      <c r="AS1524" s="144">
        <v>0</v>
      </c>
      <c r="AT1524" s="144">
        <v>0</v>
      </c>
      <c r="AU1524" s="144">
        <v>0</v>
      </c>
      <c r="AV1524" s="144">
        <v>0</v>
      </c>
      <c r="AW1524" s="144">
        <v>0</v>
      </c>
      <c r="AX1524" s="144">
        <v>0</v>
      </c>
      <c r="AY1524" s="144">
        <v>0</v>
      </c>
      <c r="AZ1524" s="144">
        <v>0</v>
      </c>
      <c r="BA1524" s="22">
        <f t="shared" si="69"/>
        <v>0</v>
      </c>
      <c r="BB1524" s="22">
        <f t="shared" si="70"/>
        <v>0</v>
      </c>
      <c r="BC1524" s="22">
        <f t="shared" si="71"/>
        <v>0</v>
      </c>
    </row>
    <row r="1525" spans="1:55" x14ac:dyDescent="0.35">
      <c r="A1525" s="23" t="s">
        <v>2996</v>
      </c>
      <c r="B1525" s="85" t="s">
        <v>2989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53">
        <v>45118</v>
      </c>
      <c r="AF1525" s="155">
        <v>48040</v>
      </c>
      <c r="AG1525" s="83">
        <v>451792.5</v>
      </c>
      <c r="AH1525" s="83">
        <v>6.697222222222222</v>
      </c>
      <c r="AI1525" s="83">
        <v>8</v>
      </c>
      <c r="AJ1525" s="150">
        <v>5.9299999999999999E-2</v>
      </c>
      <c r="AK1525" s="79" t="s">
        <v>651</v>
      </c>
      <c r="AL1525" s="79" t="s">
        <v>652</v>
      </c>
      <c r="AM1525" s="144">
        <v>0</v>
      </c>
      <c r="AN1525" s="144">
        <v>0</v>
      </c>
      <c r="AO1525" s="144">
        <v>0</v>
      </c>
      <c r="AP1525" s="144">
        <v>0</v>
      </c>
      <c r="AQ1525" s="144">
        <v>0</v>
      </c>
      <c r="AR1525" s="144">
        <v>0</v>
      </c>
      <c r="AS1525" s="144">
        <v>0</v>
      </c>
      <c r="AT1525" s="144">
        <v>0</v>
      </c>
      <c r="AU1525" s="144">
        <v>0</v>
      </c>
      <c r="AV1525" s="144">
        <v>0</v>
      </c>
      <c r="AW1525" s="144">
        <v>0</v>
      </c>
      <c r="AX1525" s="144">
        <v>0</v>
      </c>
      <c r="AY1525" s="144">
        <v>0</v>
      </c>
      <c r="AZ1525" s="144">
        <v>0</v>
      </c>
      <c r="BA1525" s="22">
        <f t="shared" si="69"/>
        <v>0</v>
      </c>
      <c r="BB1525" s="22">
        <f t="shared" si="70"/>
        <v>0</v>
      </c>
      <c r="BC1525" s="22">
        <f t="shared" si="71"/>
        <v>0</v>
      </c>
    </row>
    <row r="1526" spans="1:55" x14ac:dyDescent="0.35">
      <c r="A1526" s="23" t="s">
        <v>2997</v>
      </c>
      <c r="B1526" s="85" t="s">
        <v>2989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53">
        <v>45118</v>
      </c>
      <c r="AF1526" s="155">
        <v>48406</v>
      </c>
      <c r="AG1526" s="83">
        <v>2150402.5</v>
      </c>
      <c r="AH1526" s="83">
        <v>7.697222222222222</v>
      </c>
      <c r="AI1526" s="83">
        <v>9</v>
      </c>
      <c r="AJ1526" s="150">
        <v>6.2100000000000002E-2</v>
      </c>
      <c r="AK1526" s="79" t="s">
        <v>651</v>
      </c>
      <c r="AL1526" s="79" t="s">
        <v>652</v>
      </c>
      <c r="AM1526" s="144">
        <v>0</v>
      </c>
      <c r="AN1526" s="144">
        <v>0</v>
      </c>
      <c r="AO1526" s="144">
        <v>0</v>
      </c>
      <c r="AP1526" s="144">
        <v>0</v>
      </c>
      <c r="AQ1526" s="144">
        <v>0</v>
      </c>
      <c r="AR1526" s="144">
        <v>0</v>
      </c>
      <c r="AS1526" s="144">
        <v>0</v>
      </c>
      <c r="AT1526" s="144">
        <v>0</v>
      </c>
      <c r="AU1526" s="144">
        <v>0</v>
      </c>
      <c r="AV1526" s="144">
        <v>0</v>
      </c>
      <c r="AW1526" s="144">
        <v>0</v>
      </c>
      <c r="AX1526" s="144">
        <v>0</v>
      </c>
      <c r="AY1526" s="144">
        <v>0</v>
      </c>
      <c r="AZ1526" s="144">
        <v>0</v>
      </c>
      <c r="BA1526" s="22">
        <f t="shared" si="69"/>
        <v>0</v>
      </c>
      <c r="BB1526" s="22">
        <f t="shared" si="70"/>
        <v>0</v>
      </c>
      <c r="BC1526" s="22">
        <f t="shared" si="71"/>
        <v>0</v>
      </c>
    </row>
    <row r="1527" spans="1:55" x14ac:dyDescent="0.35">
      <c r="A1527" s="23" t="s">
        <v>2998</v>
      </c>
      <c r="B1527" s="85" t="s">
        <v>2989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53">
        <v>45118</v>
      </c>
      <c r="AF1527" s="155">
        <v>48771</v>
      </c>
      <c r="AG1527" s="83">
        <v>1392547.5</v>
      </c>
      <c r="AH1527" s="83">
        <v>8.6972222222222229</v>
      </c>
      <c r="AI1527" s="83">
        <v>10</v>
      </c>
      <c r="AJ1527" s="150">
        <v>6.5000000000000002E-2</v>
      </c>
      <c r="AK1527" s="79" t="s">
        <v>651</v>
      </c>
      <c r="AL1527" s="79" t="s">
        <v>652</v>
      </c>
      <c r="AM1527" s="144">
        <v>0</v>
      </c>
      <c r="AN1527" s="144">
        <v>0</v>
      </c>
      <c r="AO1527" s="144">
        <v>0</v>
      </c>
      <c r="AP1527" s="144">
        <v>0</v>
      </c>
      <c r="AQ1527" s="144">
        <v>0</v>
      </c>
      <c r="AR1527" s="144">
        <v>0</v>
      </c>
      <c r="AS1527" s="144">
        <v>0</v>
      </c>
      <c r="AT1527" s="144">
        <v>0</v>
      </c>
      <c r="AU1527" s="144">
        <v>0</v>
      </c>
      <c r="AV1527" s="144">
        <v>0</v>
      </c>
      <c r="AW1527" s="144">
        <v>0</v>
      </c>
      <c r="AX1527" s="144">
        <v>0</v>
      </c>
      <c r="AY1527" s="144">
        <v>0</v>
      </c>
      <c r="AZ1527" s="144">
        <v>0</v>
      </c>
      <c r="BA1527" s="22">
        <f t="shared" si="69"/>
        <v>0</v>
      </c>
      <c r="BB1527" s="22">
        <f t="shared" si="70"/>
        <v>0</v>
      </c>
      <c r="BC1527" s="22">
        <f t="shared" si="71"/>
        <v>0</v>
      </c>
    </row>
    <row r="1528" spans="1:55" x14ac:dyDescent="0.35">
      <c r="A1528" s="23" t="s">
        <v>2999</v>
      </c>
      <c r="B1528" s="85" t="s">
        <v>3000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53">
        <v>45000</v>
      </c>
      <c r="AF1528" s="155">
        <v>47192</v>
      </c>
      <c r="AG1528" s="83">
        <v>5667701.0899999999</v>
      </c>
      <c r="AH1528" s="83">
        <v>4.375</v>
      </c>
      <c r="AI1528" s="83">
        <v>6</v>
      </c>
      <c r="AJ1528" s="150">
        <v>7.3772000000000004E-2</v>
      </c>
      <c r="AK1528" s="79" t="s">
        <v>651</v>
      </c>
      <c r="AL1528" s="79" t="s">
        <v>652</v>
      </c>
      <c r="AM1528" s="144">
        <v>0</v>
      </c>
      <c r="AN1528" s="144">
        <v>0</v>
      </c>
      <c r="AO1528" s="144">
        <v>0</v>
      </c>
      <c r="AP1528" s="144">
        <v>0</v>
      </c>
      <c r="AQ1528" s="144">
        <v>0</v>
      </c>
      <c r="AR1528" s="144">
        <v>0</v>
      </c>
      <c r="AS1528" s="144">
        <v>0</v>
      </c>
      <c r="AT1528" s="144">
        <v>0</v>
      </c>
      <c r="AU1528" s="144">
        <v>0</v>
      </c>
      <c r="AV1528" s="144">
        <v>0</v>
      </c>
      <c r="AW1528" s="144">
        <v>0</v>
      </c>
      <c r="AX1528" s="144">
        <v>0</v>
      </c>
      <c r="AY1528" s="144">
        <v>0</v>
      </c>
      <c r="AZ1528" s="144">
        <v>0</v>
      </c>
      <c r="BA1528" s="22">
        <f t="shared" si="69"/>
        <v>0</v>
      </c>
      <c r="BB1528" s="22">
        <f t="shared" si="70"/>
        <v>0</v>
      </c>
      <c r="BC1528" s="22">
        <f t="shared" si="71"/>
        <v>0</v>
      </c>
    </row>
    <row r="1529" spans="1:55" x14ac:dyDescent="0.35">
      <c r="A1529" s="23" t="s">
        <v>3001</v>
      </c>
      <c r="B1529" s="85" t="s">
        <v>3002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53">
        <v>45000</v>
      </c>
      <c r="AF1529" s="155">
        <v>47192</v>
      </c>
      <c r="AG1529" s="83">
        <v>2327282.14</v>
      </c>
      <c r="AH1529" s="83">
        <v>4.375</v>
      </c>
      <c r="AI1529" s="83">
        <v>6</v>
      </c>
      <c r="AJ1529" s="150">
        <v>7.3772000000000004E-2</v>
      </c>
      <c r="AK1529" s="79" t="s">
        <v>651</v>
      </c>
      <c r="AL1529" s="79" t="s">
        <v>652</v>
      </c>
      <c r="AM1529" s="144">
        <v>0</v>
      </c>
      <c r="AN1529" s="144">
        <v>0</v>
      </c>
      <c r="AO1529" s="144">
        <v>0</v>
      </c>
      <c r="AP1529" s="144">
        <v>0</v>
      </c>
      <c r="AQ1529" s="144">
        <v>0</v>
      </c>
      <c r="AR1529" s="144">
        <v>0</v>
      </c>
      <c r="AS1529" s="144">
        <v>0</v>
      </c>
      <c r="AT1529" s="144">
        <v>0</v>
      </c>
      <c r="AU1529" s="144">
        <v>0</v>
      </c>
      <c r="AV1529" s="144">
        <v>0</v>
      </c>
      <c r="AW1529" s="144">
        <v>0</v>
      </c>
      <c r="AX1529" s="144">
        <v>0</v>
      </c>
      <c r="AY1529" s="144">
        <v>0</v>
      </c>
      <c r="AZ1529" s="144">
        <v>0</v>
      </c>
      <c r="BA1529" s="22">
        <f t="shared" si="69"/>
        <v>0</v>
      </c>
      <c r="BB1529" s="22">
        <f t="shared" si="70"/>
        <v>0</v>
      </c>
      <c r="BC1529" s="22">
        <f t="shared" si="71"/>
        <v>0</v>
      </c>
    </row>
    <row r="1530" spans="1:55" x14ac:dyDescent="0.35">
      <c r="A1530" s="23" t="s">
        <v>3003</v>
      </c>
      <c r="B1530" s="85" t="s">
        <v>3004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53">
        <v>45000</v>
      </c>
      <c r="AF1530" s="155">
        <v>47192</v>
      </c>
      <c r="AG1530" s="83">
        <v>3676061.67</v>
      </c>
      <c r="AH1530" s="83">
        <v>4.375</v>
      </c>
      <c r="AI1530" s="83">
        <v>6</v>
      </c>
      <c r="AJ1530" s="150">
        <v>7.3772000000000004E-2</v>
      </c>
      <c r="AK1530" s="79" t="s">
        <v>651</v>
      </c>
      <c r="AL1530" s="79" t="s">
        <v>652</v>
      </c>
      <c r="AM1530" s="144">
        <v>0</v>
      </c>
      <c r="AN1530" s="144">
        <v>0</v>
      </c>
      <c r="AO1530" s="144">
        <v>0</v>
      </c>
      <c r="AP1530" s="144">
        <v>0</v>
      </c>
      <c r="AQ1530" s="144">
        <v>0</v>
      </c>
      <c r="AR1530" s="144">
        <v>0</v>
      </c>
      <c r="AS1530" s="144">
        <v>0</v>
      </c>
      <c r="AT1530" s="144">
        <v>0</v>
      </c>
      <c r="AU1530" s="144">
        <v>0</v>
      </c>
      <c r="AV1530" s="144">
        <v>0</v>
      </c>
      <c r="AW1530" s="144">
        <v>0</v>
      </c>
      <c r="AX1530" s="144">
        <v>0</v>
      </c>
      <c r="AY1530" s="144">
        <v>0</v>
      </c>
      <c r="AZ1530" s="144">
        <v>0</v>
      </c>
      <c r="BA1530" s="22">
        <f t="shared" si="69"/>
        <v>0</v>
      </c>
      <c r="BB1530" s="22">
        <f t="shared" si="70"/>
        <v>0</v>
      </c>
      <c r="BC1530" s="22">
        <f t="shared" si="71"/>
        <v>0</v>
      </c>
    </row>
    <row r="1531" spans="1:55" x14ac:dyDescent="0.35">
      <c r="A1531" s="23" t="s">
        <v>3005</v>
      </c>
      <c r="B1531" s="85" t="s">
        <v>3006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53">
        <v>45000</v>
      </c>
      <c r="AF1531" s="155">
        <v>47192</v>
      </c>
      <c r="AG1531" s="83">
        <v>3354715.72</v>
      </c>
      <c r="AH1531" s="83">
        <v>4.375</v>
      </c>
      <c r="AI1531" s="83">
        <v>6</v>
      </c>
      <c r="AJ1531" s="150">
        <v>7.3772000000000004E-2</v>
      </c>
      <c r="AK1531" s="79" t="s">
        <v>651</v>
      </c>
      <c r="AL1531" s="79" t="s">
        <v>652</v>
      </c>
      <c r="AM1531" s="144">
        <v>0</v>
      </c>
      <c r="AN1531" s="144">
        <v>0</v>
      </c>
      <c r="AO1531" s="144">
        <v>0</v>
      </c>
      <c r="AP1531" s="144">
        <v>0</v>
      </c>
      <c r="AQ1531" s="144">
        <v>0</v>
      </c>
      <c r="AR1531" s="144">
        <v>0</v>
      </c>
      <c r="AS1531" s="144">
        <v>0</v>
      </c>
      <c r="AT1531" s="144">
        <v>0</v>
      </c>
      <c r="AU1531" s="144">
        <v>0</v>
      </c>
      <c r="AV1531" s="144">
        <v>0</v>
      </c>
      <c r="AW1531" s="144">
        <v>0</v>
      </c>
      <c r="AX1531" s="144">
        <v>0</v>
      </c>
      <c r="AY1531" s="144">
        <v>0</v>
      </c>
      <c r="AZ1531" s="144">
        <v>0</v>
      </c>
      <c r="BA1531" s="22">
        <f t="shared" si="69"/>
        <v>0</v>
      </c>
      <c r="BB1531" s="22">
        <f t="shared" si="70"/>
        <v>0</v>
      </c>
      <c r="BC1531" s="22">
        <f t="shared" si="71"/>
        <v>0</v>
      </c>
    </row>
    <row r="1532" spans="1:55" x14ac:dyDescent="0.35">
      <c r="A1532" s="23" t="s">
        <v>3011</v>
      </c>
      <c r="B1532" s="85" t="s">
        <v>3012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53">
        <v>44987</v>
      </c>
      <c r="AF1532" s="155">
        <v>46083</v>
      </c>
      <c r="AG1532" s="83">
        <v>7191734.7999999998</v>
      </c>
      <c r="AH1532" s="83">
        <v>1.3388888888888888</v>
      </c>
      <c r="AI1532" s="83">
        <v>3</v>
      </c>
      <c r="AJ1532" s="150">
        <v>6.1652999999999999E-2</v>
      </c>
      <c r="AK1532" s="79" t="s">
        <v>651</v>
      </c>
      <c r="AL1532" s="79" t="s">
        <v>652</v>
      </c>
      <c r="AM1532" s="144">
        <v>0</v>
      </c>
      <c r="AN1532" s="144">
        <v>0</v>
      </c>
      <c r="AO1532" s="144">
        <v>0</v>
      </c>
      <c r="AP1532" s="144">
        <v>0</v>
      </c>
      <c r="AQ1532" s="144">
        <v>0</v>
      </c>
      <c r="AR1532" s="144">
        <v>0</v>
      </c>
      <c r="AS1532" s="144">
        <v>0</v>
      </c>
      <c r="AT1532" s="144">
        <v>0</v>
      </c>
      <c r="AU1532" s="144">
        <v>0</v>
      </c>
      <c r="AV1532" s="144">
        <v>0</v>
      </c>
      <c r="AW1532" s="144">
        <v>0</v>
      </c>
      <c r="AX1532" s="144">
        <v>0</v>
      </c>
      <c r="AY1532" s="144">
        <v>0</v>
      </c>
      <c r="AZ1532" s="144">
        <v>0</v>
      </c>
      <c r="BA1532" s="22">
        <f t="shared" si="69"/>
        <v>0</v>
      </c>
      <c r="BB1532" s="22">
        <f t="shared" si="70"/>
        <v>0</v>
      </c>
      <c r="BC1532" s="22">
        <f t="shared" si="71"/>
        <v>0</v>
      </c>
    </row>
    <row r="1533" spans="1:55" x14ac:dyDescent="0.35">
      <c r="A1533" s="23" t="s">
        <v>3013</v>
      </c>
      <c r="B1533" s="85" t="s">
        <v>3014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53">
        <v>44995</v>
      </c>
      <c r="AF1533" s="155">
        <v>46822</v>
      </c>
      <c r="AG1533" s="83">
        <v>7172766.4500000002</v>
      </c>
      <c r="AH1533" s="83">
        <v>3.3611111111111112</v>
      </c>
      <c r="AI1533" s="83">
        <v>5</v>
      </c>
      <c r="AJ1533" s="150">
        <v>7.1294999999999997E-2</v>
      </c>
      <c r="AK1533" s="79" t="s">
        <v>651</v>
      </c>
      <c r="AL1533" s="79" t="s">
        <v>652</v>
      </c>
      <c r="AM1533" s="144">
        <v>0</v>
      </c>
      <c r="AN1533" s="144">
        <v>0</v>
      </c>
      <c r="AO1533" s="144">
        <v>0</v>
      </c>
      <c r="AP1533" s="144">
        <v>0</v>
      </c>
      <c r="AQ1533" s="144">
        <v>0</v>
      </c>
      <c r="AR1533" s="144">
        <v>0</v>
      </c>
      <c r="AS1533" s="144">
        <v>0</v>
      </c>
      <c r="AT1533" s="144">
        <v>0</v>
      </c>
      <c r="AU1533" s="144">
        <v>0</v>
      </c>
      <c r="AV1533" s="144">
        <v>0</v>
      </c>
      <c r="AW1533" s="144">
        <v>0</v>
      </c>
      <c r="AX1533" s="144">
        <v>0</v>
      </c>
      <c r="AY1533" s="144">
        <v>0</v>
      </c>
      <c r="AZ1533" s="144">
        <v>0</v>
      </c>
      <c r="BA1533" s="22">
        <f t="shared" si="69"/>
        <v>0</v>
      </c>
      <c r="BB1533" s="22">
        <f t="shared" si="70"/>
        <v>0</v>
      </c>
      <c r="BC1533" s="22">
        <f t="shared" si="71"/>
        <v>0</v>
      </c>
    </row>
    <row r="1534" spans="1:55" x14ac:dyDescent="0.35">
      <c r="A1534" s="23" t="s">
        <v>3015</v>
      </c>
      <c r="B1534" s="85" t="s">
        <v>3016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53">
        <v>44987</v>
      </c>
      <c r="AF1534" s="155">
        <v>46083</v>
      </c>
      <c r="AG1534" s="83">
        <v>2180249.61</v>
      </c>
      <c r="AH1534" s="83">
        <v>1.3388888888888888</v>
      </c>
      <c r="AI1534" s="83">
        <v>3</v>
      </c>
      <c r="AJ1534" s="150">
        <v>6.1652999999999999E-2</v>
      </c>
      <c r="AK1534" s="79" t="s">
        <v>651</v>
      </c>
      <c r="AL1534" s="79" t="s">
        <v>652</v>
      </c>
      <c r="AM1534" s="144">
        <v>0</v>
      </c>
      <c r="AN1534" s="144">
        <v>0</v>
      </c>
      <c r="AO1534" s="144">
        <v>0</v>
      </c>
      <c r="AP1534" s="144">
        <v>0</v>
      </c>
      <c r="AQ1534" s="144">
        <v>0</v>
      </c>
      <c r="AR1534" s="144">
        <v>0</v>
      </c>
      <c r="AS1534" s="144">
        <v>0</v>
      </c>
      <c r="AT1534" s="144">
        <v>0</v>
      </c>
      <c r="AU1534" s="144">
        <v>0</v>
      </c>
      <c r="AV1534" s="144">
        <v>0</v>
      </c>
      <c r="AW1534" s="144">
        <v>0</v>
      </c>
      <c r="AX1534" s="144">
        <v>0</v>
      </c>
      <c r="AY1534" s="144">
        <v>0</v>
      </c>
      <c r="AZ1534" s="144">
        <v>0</v>
      </c>
      <c r="BA1534" s="22">
        <f t="shared" si="69"/>
        <v>0</v>
      </c>
      <c r="BB1534" s="22">
        <f t="shared" si="70"/>
        <v>0</v>
      </c>
      <c r="BC1534" s="22">
        <f t="shared" si="71"/>
        <v>0</v>
      </c>
    </row>
    <row r="1535" spans="1:55" x14ac:dyDescent="0.35">
      <c r="A1535" s="23" t="s">
        <v>3017</v>
      </c>
      <c r="B1535" s="85" t="s">
        <v>3018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53">
        <v>44995</v>
      </c>
      <c r="AF1535" s="155">
        <v>46822</v>
      </c>
      <c r="AG1535" s="83">
        <v>166699.85999999999</v>
      </c>
      <c r="AH1535" s="83">
        <v>3.3611111111111112</v>
      </c>
      <c r="AI1535" s="83">
        <v>5</v>
      </c>
      <c r="AJ1535" s="150">
        <v>7.1294999999999997E-2</v>
      </c>
      <c r="AK1535" s="79" t="s">
        <v>651</v>
      </c>
      <c r="AL1535" s="79" t="s">
        <v>652</v>
      </c>
      <c r="AM1535" s="144">
        <v>0</v>
      </c>
      <c r="AN1535" s="144">
        <v>0</v>
      </c>
      <c r="AO1535" s="144">
        <v>0</v>
      </c>
      <c r="AP1535" s="144">
        <v>0</v>
      </c>
      <c r="AQ1535" s="144">
        <v>0</v>
      </c>
      <c r="AR1535" s="144">
        <v>0</v>
      </c>
      <c r="AS1535" s="144">
        <v>0</v>
      </c>
      <c r="AT1535" s="144">
        <v>0</v>
      </c>
      <c r="AU1535" s="144">
        <v>0</v>
      </c>
      <c r="AV1535" s="144">
        <v>0</v>
      </c>
      <c r="AW1535" s="144">
        <v>0</v>
      </c>
      <c r="AX1535" s="144">
        <v>0</v>
      </c>
      <c r="AY1535" s="144">
        <v>0</v>
      </c>
      <c r="AZ1535" s="144">
        <v>0</v>
      </c>
      <c r="BA1535" s="22">
        <f t="shared" si="69"/>
        <v>0</v>
      </c>
      <c r="BB1535" s="22">
        <f t="shared" si="70"/>
        <v>0</v>
      </c>
      <c r="BC1535" s="22">
        <f t="shared" si="71"/>
        <v>0</v>
      </c>
    </row>
    <row r="1536" spans="1:55" x14ac:dyDescent="0.35">
      <c r="A1536" s="23" t="s">
        <v>3019</v>
      </c>
      <c r="B1536" s="85" t="s">
        <v>3020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53">
        <v>44995</v>
      </c>
      <c r="AF1536" s="155">
        <v>46822</v>
      </c>
      <c r="AG1536" s="83">
        <v>96877.440000000002</v>
      </c>
      <c r="AH1536" s="83">
        <v>3.3611111111111112</v>
      </c>
      <c r="AI1536" s="83">
        <v>5</v>
      </c>
      <c r="AJ1536" s="150">
        <v>7.1294999999999997E-2</v>
      </c>
      <c r="AK1536" s="79" t="s">
        <v>651</v>
      </c>
      <c r="AL1536" s="79" t="s">
        <v>652</v>
      </c>
      <c r="AM1536" s="144">
        <v>0</v>
      </c>
      <c r="AN1536" s="144">
        <v>0</v>
      </c>
      <c r="AO1536" s="144">
        <v>0</v>
      </c>
      <c r="AP1536" s="144">
        <v>0</v>
      </c>
      <c r="AQ1536" s="144">
        <v>0</v>
      </c>
      <c r="AR1536" s="144">
        <v>0</v>
      </c>
      <c r="AS1536" s="144">
        <v>0</v>
      </c>
      <c r="AT1536" s="144">
        <v>0</v>
      </c>
      <c r="AU1536" s="144">
        <v>0</v>
      </c>
      <c r="AV1536" s="144">
        <v>0</v>
      </c>
      <c r="AW1536" s="144">
        <v>0</v>
      </c>
      <c r="AX1536" s="144">
        <v>0</v>
      </c>
      <c r="AY1536" s="144">
        <v>0</v>
      </c>
      <c r="AZ1536" s="144">
        <v>0</v>
      </c>
      <c r="BA1536" s="22">
        <f t="shared" si="69"/>
        <v>0</v>
      </c>
      <c r="BB1536" s="22">
        <f t="shared" si="70"/>
        <v>0</v>
      </c>
      <c r="BC1536" s="22">
        <f t="shared" si="71"/>
        <v>0</v>
      </c>
    </row>
    <row r="1537" spans="1:55" x14ac:dyDescent="0.35">
      <c r="A1537" s="23" t="s">
        <v>3021</v>
      </c>
      <c r="B1537" s="85" t="s">
        <v>3022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53">
        <v>44995</v>
      </c>
      <c r="AF1537" s="155">
        <v>46822</v>
      </c>
      <c r="AG1537" s="83">
        <v>190929.5</v>
      </c>
      <c r="AH1537" s="83">
        <v>3.3611111111111112</v>
      </c>
      <c r="AI1537" s="83">
        <v>5</v>
      </c>
      <c r="AJ1537" s="150">
        <v>7.1294999999999997E-2</v>
      </c>
      <c r="AK1537" s="79" t="s">
        <v>651</v>
      </c>
      <c r="AL1537" s="79" t="s">
        <v>652</v>
      </c>
      <c r="AM1537" s="144">
        <v>0</v>
      </c>
      <c r="AN1537" s="144">
        <v>0</v>
      </c>
      <c r="AO1537" s="144">
        <v>0</v>
      </c>
      <c r="AP1537" s="144">
        <v>0</v>
      </c>
      <c r="AQ1537" s="144">
        <v>0</v>
      </c>
      <c r="AR1537" s="144">
        <v>0</v>
      </c>
      <c r="AS1537" s="144">
        <v>0</v>
      </c>
      <c r="AT1537" s="144">
        <v>0</v>
      </c>
      <c r="AU1537" s="144">
        <v>0</v>
      </c>
      <c r="AV1537" s="144">
        <v>0</v>
      </c>
      <c r="AW1537" s="144">
        <v>0</v>
      </c>
      <c r="AX1537" s="144">
        <v>0</v>
      </c>
      <c r="AY1537" s="144">
        <v>0</v>
      </c>
      <c r="AZ1537" s="144">
        <v>0</v>
      </c>
      <c r="BA1537" s="22">
        <f t="shared" si="69"/>
        <v>0</v>
      </c>
      <c r="BB1537" s="22">
        <f t="shared" si="70"/>
        <v>0</v>
      </c>
      <c r="BC1537" s="22">
        <f t="shared" si="71"/>
        <v>0</v>
      </c>
    </row>
    <row r="1538" spans="1:55" x14ac:dyDescent="0.35">
      <c r="A1538" s="23" t="s">
        <v>3023</v>
      </c>
      <c r="B1538" s="85" t="s">
        <v>3024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53">
        <v>44995</v>
      </c>
      <c r="AF1538" s="155">
        <v>46822</v>
      </c>
      <c r="AG1538" s="83">
        <v>48390.87</v>
      </c>
      <c r="AH1538" s="83">
        <v>3.3611111111111112</v>
      </c>
      <c r="AI1538" s="83">
        <v>5</v>
      </c>
      <c r="AJ1538" s="150">
        <v>7.1294999999999997E-2</v>
      </c>
      <c r="AK1538" s="79" t="s">
        <v>651</v>
      </c>
      <c r="AL1538" s="79" t="s">
        <v>652</v>
      </c>
      <c r="AM1538" s="144">
        <v>0</v>
      </c>
      <c r="AN1538" s="144">
        <v>0</v>
      </c>
      <c r="AO1538" s="144">
        <v>0</v>
      </c>
      <c r="AP1538" s="144">
        <v>0</v>
      </c>
      <c r="AQ1538" s="144">
        <v>0</v>
      </c>
      <c r="AR1538" s="144">
        <v>0</v>
      </c>
      <c r="AS1538" s="144">
        <v>0</v>
      </c>
      <c r="AT1538" s="144">
        <v>0</v>
      </c>
      <c r="AU1538" s="144">
        <v>0</v>
      </c>
      <c r="AV1538" s="144">
        <v>0</v>
      </c>
      <c r="AW1538" s="144">
        <v>0</v>
      </c>
      <c r="AX1538" s="144">
        <v>0</v>
      </c>
      <c r="AY1538" s="144">
        <v>0</v>
      </c>
      <c r="AZ1538" s="144">
        <v>0</v>
      </c>
      <c r="BA1538" s="22">
        <f t="shared" si="69"/>
        <v>0</v>
      </c>
      <c r="BB1538" s="22">
        <f t="shared" si="70"/>
        <v>0</v>
      </c>
      <c r="BC1538" s="22">
        <f t="shared" si="71"/>
        <v>0</v>
      </c>
    </row>
    <row r="1539" spans="1:55" x14ac:dyDescent="0.35">
      <c r="A1539" s="23" t="s">
        <v>3025</v>
      </c>
      <c r="B1539" s="85" t="s">
        <v>3026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53">
        <v>44995</v>
      </c>
      <c r="AF1539" s="155">
        <v>46822</v>
      </c>
      <c r="AG1539" s="83">
        <v>58155.19</v>
      </c>
      <c r="AH1539" s="83">
        <v>3.3611111111111112</v>
      </c>
      <c r="AI1539" s="83">
        <v>5</v>
      </c>
      <c r="AJ1539" s="150">
        <v>7.1294999999999997E-2</v>
      </c>
      <c r="AK1539" s="79" t="s">
        <v>651</v>
      </c>
      <c r="AL1539" s="79" t="s">
        <v>652</v>
      </c>
      <c r="AM1539" s="144">
        <v>0</v>
      </c>
      <c r="AN1539" s="144">
        <v>0</v>
      </c>
      <c r="AO1539" s="144">
        <v>0</v>
      </c>
      <c r="AP1539" s="144">
        <v>0</v>
      </c>
      <c r="AQ1539" s="144">
        <v>0</v>
      </c>
      <c r="AR1539" s="144">
        <v>0</v>
      </c>
      <c r="AS1539" s="144">
        <v>0</v>
      </c>
      <c r="AT1539" s="144">
        <v>0</v>
      </c>
      <c r="AU1539" s="144">
        <v>0</v>
      </c>
      <c r="AV1539" s="144">
        <v>0</v>
      </c>
      <c r="AW1539" s="144">
        <v>0</v>
      </c>
      <c r="AX1539" s="144">
        <v>0</v>
      </c>
      <c r="AY1539" s="144">
        <v>0</v>
      </c>
      <c r="AZ1539" s="144">
        <v>0</v>
      </c>
      <c r="BA1539" s="22">
        <f t="shared" ref="BA1539:BA1602" si="72">SUM(AM1539:AN1539)</f>
        <v>0</v>
      </c>
      <c r="BB1539" s="22">
        <f t="shared" si="70"/>
        <v>0</v>
      </c>
      <c r="BC1539" s="22">
        <f t="shared" si="71"/>
        <v>0</v>
      </c>
    </row>
    <row r="1540" spans="1:55" x14ac:dyDescent="0.35">
      <c r="A1540" s="23" t="s">
        <v>3027</v>
      </c>
      <c r="B1540" s="85" t="s">
        <v>3028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53">
        <v>44995</v>
      </c>
      <c r="AF1540" s="155">
        <v>46822</v>
      </c>
      <c r="AG1540" s="83">
        <v>158941.44</v>
      </c>
      <c r="AH1540" s="83">
        <v>3.3611111111111112</v>
      </c>
      <c r="AI1540" s="83">
        <v>5</v>
      </c>
      <c r="AJ1540" s="150">
        <v>7.1294999999999997E-2</v>
      </c>
      <c r="AK1540" s="79" t="s">
        <v>651</v>
      </c>
      <c r="AL1540" s="79" t="s">
        <v>652</v>
      </c>
      <c r="AM1540" s="144">
        <v>0</v>
      </c>
      <c r="AN1540" s="144">
        <v>0</v>
      </c>
      <c r="AO1540" s="144">
        <v>0</v>
      </c>
      <c r="AP1540" s="144">
        <v>0</v>
      </c>
      <c r="AQ1540" s="144">
        <v>0</v>
      </c>
      <c r="AR1540" s="144">
        <v>0</v>
      </c>
      <c r="AS1540" s="144">
        <v>0</v>
      </c>
      <c r="AT1540" s="144">
        <v>0</v>
      </c>
      <c r="AU1540" s="144">
        <v>0</v>
      </c>
      <c r="AV1540" s="144">
        <v>0</v>
      </c>
      <c r="AW1540" s="144">
        <v>0</v>
      </c>
      <c r="AX1540" s="144">
        <v>0</v>
      </c>
      <c r="AY1540" s="144">
        <v>0</v>
      </c>
      <c r="AZ1540" s="144">
        <v>0</v>
      </c>
      <c r="BA1540" s="22">
        <f t="shared" si="72"/>
        <v>0</v>
      </c>
      <c r="BB1540" s="22">
        <f t="shared" ref="BB1540:BB1603" si="73">SUM(AO1540:AZ1540)</f>
        <v>0</v>
      </c>
      <c r="BC1540" s="22">
        <f t="shared" ref="BC1540:BC1603" si="74">BA1540+BB1540</f>
        <v>0</v>
      </c>
    </row>
    <row r="1541" spans="1:55" x14ac:dyDescent="0.35">
      <c r="A1541" s="23" t="s">
        <v>3029</v>
      </c>
      <c r="B1541" s="85" t="s">
        <v>3030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53">
        <v>44995</v>
      </c>
      <c r="AF1541" s="155">
        <v>46822</v>
      </c>
      <c r="AG1541" s="83">
        <v>96877.440000000002</v>
      </c>
      <c r="AH1541" s="83">
        <v>3.3611111111111112</v>
      </c>
      <c r="AI1541" s="83">
        <v>5</v>
      </c>
      <c r="AJ1541" s="150">
        <v>7.1294999999999997E-2</v>
      </c>
      <c r="AK1541" s="79" t="s">
        <v>651</v>
      </c>
      <c r="AL1541" s="79" t="s">
        <v>652</v>
      </c>
      <c r="AM1541" s="144">
        <v>0</v>
      </c>
      <c r="AN1541" s="144">
        <v>0</v>
      </c>
      <c r="AO1541" s="144">
        <v>0</v>
      </c>
      <c r="AP1541" s="144">
        <v>0</v>
      </c>
      <c r="AQ1541" s="144">
        <v>0</v>
      </c>
      <c r="AR1541" s="144">
        <v>0</v>
      </c>
      <c r="AS1541" s="144">
        <v>0</v>
      </c>
      <c r="AT1541" s="144">
        <v>0</v>
      </c>
      <c r="AU1541" s="144">
        <v>0</v>
      </c>
      <c r="AV1541" s="144">
        <v>0</v>
      </c>
      <c r="AW1541" s="144">
        <v>0</v>
      </c>
      <c r="AX1541" s="144">
        <v>0</v>
      </c>
      <c r="AY1541" s="144">
        <v>0</v>
      </c>
      <c r="AZ1541" s="144">
        <v>0</v>
      </c>
      <c r="BA1541" s="22">
        <f t="shared" si="72"/>
        <v>0</v>
      </c>
      <c r="BB1541" s="22">
        <f t="shared" si="73"/>
        <v>0</v>
      </c>
      <c r="BC1541" s="22">
        <f t="shared" si="74"/>
        <v>0</v>
      </c>
    </row>
    <row r="1542" spans="1:55" x14ac:dyDescent="0.35">
      <c r="A1542" s="23" t="s">
        <v>3031</v>
      </c>
      <c r="B1542" s="85" t="s">
        <v>3032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53">
        <v>44995</v>
      </c>
      <c r="AF1542" s="155">
        <v>46822</v>
      </c>
      <c r="AG1542" s="83">
        <v>96908.43</v>
      </c>
      <c r="AH1542" s="83">
        <v>3.3611111111111112</v>
      </c>
      <c r="AI1542" s="83">
        <v>5</v>
      </c>
      <c r="AJ1542" s="150">
        <v>7.1294999999999997E-2</v>
      </c>
      <c r="AK1542" s="79" t="s">
        <v>651</v>
      </c>
      <c r="AL1542" s="79" t="s">
        <v>652</v>
      </c>
      <c r="AM1542" s="144">
        <v>0</v>
      </c>
      <c r="AN1542" s="144">
        <v>0</v>
      </c>
      <c r="AO1542" s="144">
        <v>0</v>
      </c>
      <c r="AP1542" s="144">
        <v>0</v>
      </c>
      <c r="AQ1542" s="144">
        <v>0</v>
      </c>
      <c r="AR1542" s="144">
        <v>0</v>
      </c>
      <c r="AS1542" s="144">
        <v>0</v>
      </c>
      <c r="AT1542" s="144">
        <v>0</v>
      </c>
      <c r="AU1542" s="144">
        <v>0</v>
      </c>
      <c r="AV1542" s="144">
        <v>0</v>
      </c>
      <c r="AW1542" s="144">
        <v>0</v>
      </c>
      <c r="AX1542" s="144">
        <v>0</v>
      </c>
      <c r="AY1542" s="144">
        <v>0</v>
      </c>
      <c r="AZ1542" s="144">
        <v>0</v>
      </c>
      <c r="BA1542" s="22">
        <f t="shared" si="72"/>
        <v>0</v>
      </c>
      <c r="BB1542" s="22">
        <f t="shared" si="73"/>
        <v>0</v>
      </c>
      <c r="BC1542" s="22">
        <f t="shared" si="74"/>
        <v>0</v>
      </c>
    </row>
    <row r="1543" spans="1:55" x14ac:dyDescent="0.35">
      <c r="A1543" s="23" t="s">
        <v>3033</v>
      </c>
      <c r="B1543" s="85" t="s">
        <v>3034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53">
        <v>44995</v>
      </c>
      <c r="AF1543" s="155">
        <v>46822</v>
      </c>
      <c r="AG1543" s="83">
        <v>48453.25</v>
      </c>
      <c r="AH1543" s="83">
        <v>3.3611111111111112</v>
      </c>
      <c r="AI1543" s="83">
        <v>5</v>
      </c>
      <c r="AJ1543" s="150">
        <v>7.1294999999999997E-2</v>
      </c>
      <c r="AK1543" s="79" t="s">
        <v>651</v>
      </c>
      <c r="AL1543" s="79" t="s">
        <v>652</v>
      </c>
      <c r="AM1543" s="144">
        <v>0</v>
      </c>
      <c r="AN1543" s="144">
        <v>0</v>
      </c>
      <c r="AO1543" s="144">
        <v>0</v>
      </c>
      <c r="AP1543" s="144">
        <v>0</v>
      </c>
      <c r="AQ1543" s="144">
        <v>0</v>
      </c>
      <c r="AR1543" s="144">
        <v>0</v>
      </c>
      <c r="AS1543" s="144">
        <v>0</v>
      </c>
      <c r="AT1543" s="144">
        <v>0</v>
      </c>
      <c r="AU1543" s="144">
        <v>0</v>
      </c>
      <c r="AV1543" s="144">
        <v>0</v>
      </c>
      <c r="AW1543" s="144">
        <v>0</v>
      </c>
      <c r="AX1543" s="144">
        <v>0</v>
      </c>
      <c r="AY1543" s="144">
        <v>0</v>
      </c>
      <c r="AZ1543" s="144">
        <v>0</v>
      </c>
      <c r="BA1543" s="22">
        <f t="shared" si="72"/>
        <v>0</v>
      </c>
      <c r="BB1543" s="22">
        <f t="shared" si="73"/>
        <v>0</v>
      </c>
      <c r="BC1543" s="22">
        <f t="shared" si="74"/>
        <v>0</v>
      </c>
    </row>
    <row r="1544" spans="1:55" x14ac:dyDescent="0.35">
      <c r="A1544" s="23" t="s">
        <v>3035</v>
      </c>
      <c r="B1544" s="85" t="s">
        <v>3036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53">
        <v>44995</v>
      </c>
      <c r="AF1544" s="155">
        <v>46822</v>
      </c>
      <c r="AG1544" s="83">
        <v>110476.05</v>
      </c>
      <c r="AH1544" s="83">
        <v>3.3611111111111112</v>
      </c>
      <c r="AI1544" s="83">
        <v>5</v>
      </c>
      <c r="AJ1544" s="150">
        <v>7.1294999999999997E-2</v>
      </c>
      <c r="AK1544" s="79" t="s">
        <v>651</v>
      </c>
      <c r="AL1544" s="79" t="s">
        <v>652</v>
      </c>
      <c r="AM1544" s="144">
        <v>0</v>
      </c>
      <c r="AN1544" s="144">
        <v>0</v>
      </c>
      <c r="AO1544" s="144">
        <v>0</v>
      </c>
      <c r="AP1544" s="144">
        <v>0</v>
      </c>
      <c r="AQ1544" s="144">
        <v>0</v>
      </c>
      <c r="AR1544" s="144">
        <v>0</v>
      </c>
      <c r="AS1544" s="144">
        <v>0</v>
      </c>
      <c r="AT1544" s="144">
        <v>0</v>
      </c>
      <c r="AU1544" s="144">
        <v>0</v>
      </c>
      <c r="AV1544" s="144">
        <v>0</v>
      </c>
      <c r="AW1544" s="144">
        <v>0</v>
      </c>
      <c r="AX1544" s="144">
        <v>0</v>
      </c>
      <c r="AY1544" s="144">
        <v>0</v>
      </c>
      <c r="AZ1544" s="144">
        <v>0</v>
      </c>
      <c r="BA1544" s="22">
        <f t="shared" si="72"/>
        <v>0</v>
      </c>
      <c r="BB1544" s="22">
        <f t="shared" si="73"/>
        <v>0</v>
      </c>
      <c r="BC1544" s="22">
        <f t="shared" si="74"/>
        <v>0</v>
      </c>
    </row>
    <row r="1545" spans="1:55" x14ac:dyDescent="0.35">
      <c r="A1545" s="23" t="s">
        <v>3037</v>
      </c>
      <c r="B1545" s="85" t="s">
        <v>3038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53">
        <v>44995</v>
      </c>
      <c r="AF1545" s="155">
        <v>46822</v>
      </c>
      <c r="AG1545" s="83">
        <v>77525.19</v>
      </c>
      <c r="AH1545" s="83">
        <v>3.3611111111111112</v>
      </c>
      <c r="AI1545" s="83">
        <v>5</v>
      </c>
      <c r="AJ1545" s="150">
        <v>7.1294999999999997E-2</v>
      </c>
      <c r="AK1545" s="79" t="s">
        <v>651</v>
      </c>
      <c r="AL1545" s="79" t="s">
        <v>652</v>
      </c>
      <c r="AM1545" s="144">
        <v>0</v>
      </c>
      <c r="AN1545" s="144">
        <v>0</v>
      </c>
      <c r="AO1545" s="144">
        <v>0</v>
      </c>
      <c r="AP1545" s="144">
        <v>0</v>
      </c>
      <c r="AQ1545" s="144">
        <v>0</v>
      </c>
      <c r="AR1545" s="144">
        <v>0</v>
      </c>
      <c r="AS1545" s="144">
        <v>0</v>
      </c>
      <c r="AT1545" s="144">
        <v>0</v>
      </c>
      <c r="AU1545" s="144">
        <v>0</v>
      </c>
      <c r="AV1545" s="144">
        <v>0</v>
      </c>
      <c r="AW1545" s="144">
        <v>0</v>
      </c>
      <c r="AX1545" s="144">
        <v>0</v>
      </c>
      <c r="AY1545" s="144">
        <v>0</v>
      </c>
      <c r="AZ1545" s="144">
        <v>0</v>
      </c>
      <c r="BA1545" s="22">
        <f t="shared" si="72"/>
        <v>0</v>
      </c>
      <c r="BB1545" s="22">
        <f t="shared" si="73"/>
        <v>0</v>
      </c>
      <c r="BC1545" s="22">
        <f t="shared" si="74"/>
        <v>0</v>
      </c>
    </row>
    <row r="1546" spans="1:55" x14ac:dyDescent="0.35">
      <c r="A1546" s="23" t="s">
        <v>3039</v>
      </c>
      <c r="B1546" s="85" t="s">
        <v>3040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53">
        <v>44995</v>
      </c>
      <c r="AF1546" s="155">
        <v>46822</v>
      </c>
      <c r="AG1546" s="83">
        <v>56129.65</v>
      </c>
      <c r="AH1546" s="83">
        <v>3.3611111111111112</v>
      </c>
      <c r="AI1546" s="83">
        <v>5</v>
      </c>
      <c r="AJ1546" s="150">
        <v>7.1294999999999997E-2</v>
      </c>
      <c r="AK1546" s="79" t="s">
        <v>651</v>
      </c>
      <c r="AL1546" s="79" t="s">
        <v>652</v>
      </c>
      <c r="AM1546" s="144">
        <v>0</v>
      </c>
      <c r="AN1546" s="144">
        <v>0</v>
      </c>
      <c r="AO1546" s="144">
        <v>0</v>
      </c>
      <c r="AP1546" s="144">
        <v>0</v>
      </c>
      <c r="AQ1546" s="144">
        <v>0</v>
      </c>
      <c r="AR1546" s="144">
        <v>0</v>
      </c>
      <c r="AS1546" s="144">
        <v>0</v>
      </c>
      <c r="AT1546" s="144">
        <v>0</v>
      </c>
      <c r="AU1546" s="144">
        <v>0</v>
      </c>
      <c r="AV1546" s="144">
        <v>0</v>
      </c>
      <c r="AW1546" s="144">
        <v>0</v>
      </c>
      <c r="AX1546" s="144">
        <v>0</v>
      </c>
      <c r="AY1546" s="144">
        <v>0</v>
      </c>
      <c r="AZ1546" s="144">
        <v>0</v>
      </c>
      <c r="BA1546" s="22">
        <f t="shared" si="72"/>
        <v>0</v>
      </c>
      <c r="BB1546" s="22">
        <f t="shared" si="73"/>
        <v>0</v>
      </c>
      <c r="BC1546" s="22">
        <f t="shared" si="74"/>
        <v>0</v>
      </c>
    </row>
    <row r="1547" spans="1:55" x14ac:dyDescent="0.35">
      <c r="A1547" s="23" t="s">
        <v>3041</v>
      </c>
      <c r="B1547" s="85" t="s">
        <v>3042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53">
        <v>44995</v>
      </c>
      <c r="AF1547" s="155">
        <v>46822</v>
      </c>
      <c r="AG1547" s="83">
        <v>53228.18</v>
      </c>
      <c r="AH1547" s="83">
        <v>3.3611111111111112</v>
      </c>
      <c r="AI1547" s="83">
        <v>5</v>
      </c>
      <c r="AJ1547" s="150">
        <v>7.1294999999999997E-2</v>
      </c>
      <c r="AK1547" s="79" t="s">
        <v>651</v>
      </c>
      <c r="AL1547" s="79" t="s">
        <v>652</v>
      </c>
      <c r="AM1547" s="144">
        <v>0</v>
      </c>
      <c r="AN1547" s="144">
        <v>0</v>
      </c>
      <c r="AO1547" s="144">
        <v>0</v>
      </c>
      <c r="AP1547" s="144">
        <v>0</v>
      </c>
      <c r="AQ1547" s="144">
        <v>0</v>
      </c>
      <c r="AR1547" s="144">
        <v>0</v>
      </c>
      <c r="AS1547" s="144">
        <v>0</v>
      </c>
      <c r="AT1547" s="144">
        <v>0</v>
      </c>
      <c r="AU1547" s="144">
        <v>0</v>
      </c>
      <c r="AV1547" s="144">
        <v>0</v>
      </c>
      <c r="AW1547" s="144">
        <v>0</v>
      </c>
      <c r="AX1547" s="144">
        <v>0</v>
      </c>
      <c r="AY1547" s="144">
        <v>0</v>
      </c>
      <c r="AZ1547" s="144">
        <v>0</v>
      </c>
      <c r="BA1547" s="22">
        <f t="shared" si="72"/>
        <v>0</v>
      </c>
      <c r="BB1547" s="22">
        <f t="shared" si="73"/>
        <v>0</v>
      </c>
      <c r="BC1547" s="22">
        <f t="shared" si="74"/>
        <v>0</v>
      </c>
    </row>
    <row r="1548" spans="1:55" x14ac:dyDescent="0.35">
      <c r="A1548" s="23" t="s">
        <v>3043</v>
      </c>
      <c r="B1548" s="85" t="s">
        <v>3044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53">
        <v>44995</v>
      </c>
      <c r="AF1548" s="155">
        <v>46822</v>
      </c>
      <c r="AG1548" s="83">
        <v>193817.60000000001</v>
      </c>
      <c r="AH1548" s="83">
        <v>3.3611111111111112</v>
      </c>
      <c r="AI1548" s="83">
        <v>5</v>
      </c>
      <c r="AJ1548" s="150">
        <v>7.1294999999999997E-2</v>
      </c>
      <c r="AK1548" s="79" t="s">
        <v>651</v>
      </c>
      <c r="AL1548" s="79" t="s">
        <v>652</v>
      </c>
      <c r="AM1548" s="144">
        <v>0</v>
      </c>
      <c r="AN1548" s="144">
        <v>0</v>
      </c>
      <c r="AO1548" s="144">
        <v>0</v>
      </c>
      <c r="AP1548" s="144">
        <v>0</v>
      </c>
      <c r="AQ1548" s="144">
        <v>0</v>
      </c>
      <c r="AR1548" s="144">
        <v>0</v>
      </c>
      <c r="AS1548" s="144">
        <v>0</v>
      </c>
      <c r="AT1548" s="144">
        <v>0</v>
      </c>
      <c r="AU1548" s="144">
        <v>0</v>
      </c>
      <c r="AV1548" s="144">
        <v>0</v>
      </c>
      <c r="AW1548" s="144">
        <v>0</v>
      </c>
      <c r="AX1548" s="144">
        <v>0</v>
      </c>
      <c r="AY1548" s="144">
        <v>0</v>
      </c>
      <c r="AZ1548" s="144">
        <v>0</v>
      </c>
      <c r="BA1548" s="22">
        <f t="shared" si="72"/>
        <v>0</v>
      </c>
      <c r="BB1548" s="22">
        <f t="shared" si="73"/>
        <v>0</v>
      </c>
      <c r="BC1548" s="22">
        <f t="shared" si="74"/>
        <v>0</v>
      </c>
    </row>
    <row r="1549" spans="1:55" x14ac:dyDescent="0.35">
      <c r="A1549" s="23" t="s">
        <v>3045</v>
      </c>
      <c r="B1549" s="85" t="s">
        <v>3046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53">
        <v>44987</v>
      </c>
      <c r="AF1549" s="155">
        <v>46083</v>
      </c>
      <c r="AG1549" s="83">
        <v>4000000</v>
      </c>
      <c r="AH1549" s="83">
        <v>1.3388888888888888</v>
      </c>
      <c r="AI1549" s="83">
        <v>3</v>
      </c>
      <c r="AJ1549" s="150">
        <v>6.1652999999999999E-2</v>
      </c>
      <c r="AK1549" s="79" t="s">
        <v>651</v>
      </c>
      <c r="AL1549" s="79" t="s">
        <v>652</v>
      </c>
      <c r="AM1549" s="144">
        <v>0</v>
      </c>
      <c r="AN1549" s="144">
        <v>0</v>
      </c>
      <c r="AO1549" s="144">
        <v>0</v>
      </c>
      <c r="AP1549" s="144">
        <v>0</v>
      </c>
      <c r="AQ1549" s="144">
        <v>0</v>
      </c>
      <c r="AR1549" s="144">
        <v>0</v>
      </c>
      <c r="AS1549" s="144">
        <v>0</v>
      </c>
      <c r="AT1549" s="144">
        <v>0</v>
      </c>
      <c r="AU1549" s="144">
        <v>0</v>
      </c>
      <c r="AV1549" s="144">
        <v>0</v>
      </c>
      <c r="AW1549" s="144">
        <v>0</v>
      </c>
      <c r="AX1549" s="144">
        <v>0</v>
      </c>
      <c r="AY1549" s="144">
        <v>0</v>
      </c>
      <c r="AZ1549" s="144">
        <v>0</v>
      </c>
      <c r="BA1549" s="22">
        <f t="shared" si="72"/>
        <v>0</v>
      </c>
      <c r="BB1549" s="22">
        <f t="shared" si="73"/>
        <v>0</v>
      </c>
      <c r="BC1549" s="22">
        <f t="shared" si="74"/>
        <v>0</v>
      </c>
    </row>
    <row r="1550" spans="1:55" x14ac:dyDescent="0.35">
      <c r="A1550" s="23" t="s">
        <v>3047</v>
      </c>
      <c r="B1550" s="85" t="s">
        <v>3048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0</v>
      </c>
      <c r="X1550" s="77">
        <v>0</v>
      </c>
      <c r="Y1550" s="77">
        <v>0</v>
      </c>
      <c r="Z1550" s="77">
        <v>0</v>
      </c>
      <c r="AA1550" s="77">
        <v>0</v>
      </c>
      <c r="AB1550" s="77">
        <v>0</v>
      </c>
      <c r="AC1550" s="77">
        <v>0</v>
      </c>
      <c r="AD1550" s="77">
        <v>0</v>
      </c>
      <c r="AE1550" s="153">
        <v>45162</v>
      </c>
      <c r="AF1550" s="155">
        <v>45528</v>
      </c>
      <c r="AG1550" s="83">
        <v>53100</v>
      </c>
      <c r="AH1550" s="83">
        <v>0</v>
      </c>
      <c r="AI1550" s="83">
        <v>0</v>
      </c>
      <c r="AJ1550" s="150">
        <v>3.2500000000000001E-2</v>
      </c>
      <c r="AK1550" s="79" t="s">
        <v>651</v>
      </c>
      <c r="AL1550" s="79" t="s">
        <v>652</v>
      </c>
      <c r="AM1550" s="144">
        <v>0</v>
      </c>
      <c r="AN1550" s="144">
        <v>0</v>
      </c>
      <c r="AO1550" s="144">
        <v>0</v>
      </c>
      <c r="AP1550" s="144">
        <v>0</v>
      </c>
      <c r="AQ1550" s="144">
        <v>0</v>
      </c>
      <c r="AR1550" s="144">
        <v>0</v>
      </c>
      <c r="AS1550" s="144">
        <v>0</v>
      </c>
      <c r="AT1550" s="144">
        <v>0</v>
      </c>
      <c r="AU1550" s="144">
        <v>0</v>
      </c>
      <c r="AV1550" s="144">
        <v>0</v>
      </c>
      <c r="AW1550" s="144">
        <v>0</v>
      </c>
      <c r="AX1550" s="144">
        <v>0</v>
      </c>
      <c r="AY1550" s="144">
        <v>0</v>
      </c>
      <c r="AZ1550" s="144">
        <v>0</v>
      </c>
      <c r="BA1550" s="22">
        <f t="shared" si="72"/>
        <v>0</v>
      </c>
      <c r="BB1550" s="22">
        <f t="shared" si="73"/>
        <v>0</v>
      </c>
      <c r="BC1550" s="22">
        <f t="shared" si="74"/>
        <v>0</v>
      </c>
    </row>
    <row r="1551" spans="1:55" x14ac:dyDescent="0.35">
      <c r="A1551" s="23" t="s">
        <v>3049</v>
      </c>
      <c r="B1551" s="85" t="s">
        <v>3048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53">
        <v>45162</v>
      </c>
      <c r="AF1551" s="155">
        <v>45893</v>
      </c>
      <c r="AG1551" s="83">
        <v>91600.45</v>
      </c>
      <c r="AH1551" s="83">
        <v>0.81666666666666665</v>
      </c>
      <c r="AI1551" s="83">
        <v>2</v>
      </c>
      <c r="AJ1551" s="150">
        <v>3.8199999999999998E-2</v>
      </c>
      <c r="AK1551" s="79" t="s">
        <v>651</v>
      </c>
      <c r="AL1551" s="79" t="s">
        <v>652</v>
      </c>
      <c r="AM1551" s="144">
        <v>0</v>
      </c>
      <c r="AN1551" s="144">
        <v>0</v>
      </c>
      <c r="AO1551" s="144">
        <v>0</v>
      </c>
      <c r="AP1551" s="144">
        <v>45800.23</v>
      </c>
      <c r="AQ1551" s="144">
        <v>0</v>
      </c>
      <c r="AR1551" s="144">
        <v>0</v>
      </c>
      <c r="AS1551" s="144">
        <v>0</v>
      </c>
      <c r="AT1551" s="144">
        <v>0</v>
      </c>
      <c r="AU1551" s="144">
        <v>0</v>
      </c>
      <c r="AV1551" s="144">
        <v>45800.23</v>
      </c>
      <c r="AW1551" s="144">
        <v>0</v>
      </c>
      <c r="AX1551" s="144">
        <v>0</v>
      </c>
      <c r="AY1551" s="144">
        <v>0</v>
      </c>
      <c r="AZ1551" s="144">
        <v>0</v>
      </c>
      <c r="BA1551" s="22">
        <f t="shared" si="72"/>
        <v>0</v>
      </c>
      <c r="BB1551" s="22">
        <f t="shared" si="73"/>
        <v>91600.46</v>
      </c>
      <c r="BC1551" s="22">
        <f t="shared" si="74"/>
        <v>91600.46</v>
      </c>
    </row>
    <row r="1552" spans="1:55" x14ac:dyDescent="0.35">
      <c r="A1552" s="23" t="s">
        <v>3050</v>
      </c>
      <c r="B1552" s="85" t="s">
        <v>3048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53">
        <v>45162</v>
      </c>
      <c r="AF1552" s="155">
        <v>46258</v>
      </c>
      <c r="AG1552" s="83">
        <v>60770</v>
      </c>
      <c r="AH1552" s="83">
        <v>1.8166666666666667</v>
      </c>
      <c r="AI1552" s="83">
        <v>3</v>
      </c>
      <c r="AJ1552" s="150">
        <v>4.2999999999999997E-2</v>
      </c>
      <c r="AK1552" s="79" t="s">
        <v>651</v>
      </c>
      <c r="AL1552" s="79" t="s">
        <v>652</v>
      </c>
      <c r="AM1552" s="144">
        <v>0</v>
      </c>
      <c r="AN1552" s="144">
        <v>0</v>
      </c>
      <c r="AO1552" s="144">
        <v>0</v>
      </c>
      <c r="AP1552" s="144">
        <v>0</v>
      </c>
      <c r="AQ1552" s="144">
        <v>0</v>
      </c>
      <c r="AR1552" s="144">
        <v>0</v>
      </c>
      <c r="AS1552" s="144">
        <v>0</v>
      </c>
      <c r="AT1552" s="144">
        <v>0</v>
      </c>
      <c r="AU1552" s="144">
        <v>0</v>
      </c>
      <c r="AV1552" s="144">
        <v>0</v>
      </c>
      <c r="AW1552" s="144">
        <v>0</v>
      </c>
      <c r="AX1552" s="144">
        <v>0</v>
      </c>
      <c r="AY1552" s="144">
        <v>0</v>
      </c>
      <c r="AZ1552" s="144">
        <v>0</v>
      </c>
      <c r="BA1552" s="22">
        <f t="shared" si="72"/>
        <v>0</v>
      </c>
      <c r="BB1552" s="22">
        <f t="shared" si="73"/>
        <v>0</v>
      </c>
      <c r="BC1552" s="22">
        <f t="shared" si="74"/>
        <v>0</v>
      </c>
    </row>
    <row r="1553" spans="1:55" x14ac:dyDescent="0.35">
      <c r="A1553" s="23" t="s">
        <v>3051</v>
      </c>
      <c r="B1553" s="85" t="s">
        <v>3048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53">
        <v>45162</v>
      </c>
      <c r="AF1553" s="155">
        <v>47354</v>
      </c>
      <c r="AG1553" s="83">
        <v>22125</v>
      </c>
      <c r="AH1553" s="83">
        <v>4.8166666666666664</v>
      </c>
      <c r="AI1553" s="83">
        <v>6</v>
      </c>
      <c r="AJ1553" s="150">
        <v>5.3600000000000002E-2</v>
      </c>
      <c r="AK1553" s="79" t="s">
        <v>651</v>
      </c>
      <c r="AL1553" s="79" t="s">
        <v>652</v>
      </c>
      <c r="AM1553" s="144">
        <v>0</v>
      </c>
      <c r="AN1553" s="144">
        <v>0</v>
      </c>
      <c r="AO1553" s="144">
        <v>0</v>
      </c>
      <c r="AP1553" s="144">
        <v>0</v>
      </c>
      <c r="AQ1553" s="144">
        <v>0</v>
      </c>
      <c r="AR1553" s="144">
        <v>0</v>
      </c>
      <c r="AS1553" s="144">
        <v>0</v>
      </c>
      <c r="AT1553" s="144">
        <v>0</v>
      </c>
      <c r="AU1553" s="144">
        <v>0</v>
      </c>
      <c r="AV1553" s="144">
        <v>0</v>
      </c>
      <c r="AW1553" s="144">
        <v>0</v>
      </c>
      <c r="AX1553" s="144">
        <v>0</v>
      </c>
      <c r="AY1553" s="144">
        <v>0</v>
      </c>
      <c r="AZ1553" s="144">
        <v>0</v>
      </c>
      <c r="BA1553" s="22">
        <f t="shared" si="72"/>
        <v>0</v>
      </c>
      <c r="BB1553" s="22">
        <f t="shared" si="73"/>
        <v>0</v>
      </c>
      <c r="BC1553" s="22">
        <f t="shared" si="74"/>
        <v>0</v>
      </c>
    </row>
    <row r="1554" spans="1:55" x14ac:dyDescent="0.35">
      <c r="A1554" s="23" t="s">
        <v>3052</v>
      </c>
      <c r="B1554" s="85" t="s">
        <v>3048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53">
        <v>45162</v>
      </c>
      <c r="AF1554" s="155">
        <v>47719</v>
      </c>
      <c r="AG1554" s="83">
        <v>70819.67</v>
      </c>
      <c r="AH1554" s="83">
        <v>5.8166666666666664</v>
      </c>
      <c r="AI1554" s="83">
        <v>7</v>
      </c>
      <c r="AJ1554" s="150">
        <v>5.6399999999999999E-2</v>
      </c>
      <c r="AK1554" s="79" t="s">
        <v>651</v>
      </c>
      <c r="AL1554" s="79" t="s">
        <v>652</v>
      </c>
      <c r="AM1554" s="144">
        <v>0</v>
      </c>
      <c r="AN1554" s="144">
        <v>0</v>
      </c>
      <c r="AO1554" s="144">
        <v>0</v>
      </c>
      <c r="AP1554" s="144">
        <v>0</v>
      </c>
      <c r="AQ1554" s="144">
        <v>0</v>
      </c>
      <c r="AR1554" s="144">
        <v>0</v>
      </c>
      <c r="AS1554" s="144">
        <v>0</v>
      </c>
      <c r="AT1554" s="144">
        <v>0</v>
      </c>
      <c r="AU1554" s="144">
        <v>0</v>
      </c>
      <c r="AV1554" s="144">
        <v>0</v>
      </c>
      <c r="AW1554" s="144">
        <v>0</v>
      </c>
      <c r="AX1554" s="144">
        <v>0</v>
      </c>
      <c r="AY1554" s="144">
        <v>0</v>
      </c>
      <c r="AZ1554" s="144">
        <v>0</v>
      </c>
      <c r="BA1554" s="22">
        <f t="shared" si="72"/>
        <v>0</v>
      </c>
      <c r="BB1554" s="22">
        <f t="shared" si="73"/>
        <v>0</v>
      </c>
      <c r="BC1554" s="22">
        <f t="shared" si="74"/>
        <v>0</v>
      </c>
    </row>
    <row r="1555" spans="1:55" x14ac:dyDescent="0.35">
      <c r="A1555" s="23" t="s">
        <v>3053</v>
      </c>
      <c r="B1555" s="85" t="s">
        <v>3048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53">
        <v>45162</v>
      </c>
      <c r="AF1555" s="155">
        <v>48084</v>
      </c>
      <c r="AG1555" s="83">
        <v>190717.5</v>
      </c>
      <c r="AH1555" s="83">
        <v>6.8166666666666664</v>
      </c>
      <c r="AI1555" s="83">
        <v>8</v>
      </c>
      <c r="AJ1555" s="150">
        <v>5.9299999999999999E-2</v>
      </c>
      <c r="AK1555" s="79" t="s">
        <v>651</v>
      </c>
      <c r="AL1555" s="79" t="s">
        <v>652</v>
      </c>
      <c r="AM1555" s="144">
        <v>0</v>
      </c>
      <c r="AN1555" s="144">
        <v>0</v>
      </c>
      <c r="AO1555" s="144">
        <v>0</v>
      </c>
      <c r="AP1555" s="144">
        <v>0</v>
      </c>
      <c r="AQ1555" s="144">
        <v>0</v>
      </c>
      <c r="AR1555" s="144">
        <v>0</v>
      </c>
      <c r="AS1555" s="144">
        <v>0</v>
      </c>
      <c r="AT1555" s="144">
        <v>0</v>
      </c>
      <c r="AU1555" s="144">
        <v>0</v>
      </c>
      <c r="AV1555" s="144">
        <v>0</v>
      </c>
      <c r="AW1555" s="144">
        <v>0</v>
      </c>
      <c r="AX1555" s="144">
        <v>0</v>
      </c>
      <c r="AY1555" s="144">
        <v>0</v>
      </c>
      <c r="AZ1555" s="144">
        <v>0</v>
      </c>
      <c r="BA1555" s="22">
        <f t="shared" si="72"/>
        <v>0</v>
      </c>
      <c r="BB1555" s="22">
        <f t="shared" si="73"/>
        <v>0</v>
      </c>
      <c r="BC1555" s="22">
        <f t="shared" si="74"/>
        <v>0</v>
      </c>
    </row>
    <row r="1556" spans="1:55" x14ac:dyDescent="0.35">
      <c r="A1556" s="23" t="s">
        <v>3054</v>
      </c>
      <c r="B1556" s="85" t="s">
        <v>3048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53">
        <v>45162</v>
      </c>
      <c r="AF1556" s="155">
        <v>48450</v>
      </c>
      <c r="AG1556" s="83">
        <v>101248.91</v>
      </c>
      <c r="AH1556" s="83">
        <v>7.8166666666666664</v>
      </c>
      <c r="AI1556" s="83">
        <v>9</v>
      </c>
      <c r="AJ1556" s="150">
        <v>6.2100000000000002E-2</v>
      </c>
      <c r="AK1556" s="79" t="s">
        <v>651</v>
      </c>
      <c r="AL1556" s="79" t="s">
        <v>652</v>
      </c>
      <c r="AM1556" s="144">
        <v>0</v>
      </c>
      <c r="AN1556" s="144">
        <v>0</v>
      </c>
      <c r="AO1556" s="144">
        <v>0</v>
      </c>
      <c r="AP1556" s="144">
        <v>0</v>
      </c>
      <c r="AQ1556" s="144">
        <v>0</v>
      </c>
      <c r="AR1556" s="144">
        <v>0</v>
      </c>
      <c r="AS1556" s="144">
        <v>0</v>
      </c>
      <c r="AT1556" s="144">
        <v>0</v>
      </c>
      <c r="AU1556" s="144">
        <v>0</v>
      </c>
      <c r="AV1556" s="144">
        <v>0</v>
      </c>
      <c r="AW1556" s="144">
        <v>0</v>
      </c>
      <c r="AX1556" s="144">
        <v>0</v>
      </c>
      <c r="AY1556" s="144">
        <v>0</v>
      </c>
      <c r="AZ1556" s="144">
        <v>0</v>
      </c>
      <c r="BA1556" s="22">
        <f t="shared" si="72"/>
        <v>0</v>
      </c>
      <c r="BB1556" s="22">
        <f t="shared" si="73"/>
        <v>0</v>
      </c>
      <c r="BC1556" s="22">
        <f t="shared" si="74"/>
        <v>0</v>
      </c>
    </row>
    <row r="1557" spans="1:55" x14ac:dyDescent="0.35">
      <c r="A1557" s="23" t="s">
        <v>3055</v>
      </c>
      <c r="B1557" s="85" t="s">
        <v>3048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53">
        <v>45162</v>
      </c>
      <c r="AF1557" s="155">
        <v>48815</v>
      </c>
      <c r="AG1557" s="83">
        <v>53100</v>
      </c>
      <c r="AH1557" s="83">
        <v>8.8166666666666664</v>
      </c>
      <c r="AI1557" s="83">
        <v>10</v>
      </c>
      <c r="AJ1557" s="150">
        <v>6.5000000000000002E-2</v>
      </c>
      <c r="AK1557" s="79" t="s">
        <v>651</v>
      </c>
      <c r="AL1557" s="79" t="s">
        <v>652</v>
      </c>
      <c r="AM1557" s="144">
        <v>0</v>
      </c>
      <c r="AN1557" s="144">
        <v>0</v>
      </c>
      <c r="AO1557" s="144">
        <v>0</v>
      </c>
      <c r="AP1557" s="144">
        <v>0</v>
      </c>
      <c r="AQ1557" s="144">
        <v>0</v>
      </c>
      <c r="AR1557" s="144">
        <v>0</v>
      </c>
      <c r="AS1557" s="144">
        <v>0</v>
      </c>
      <c r="AT1557" s="144">
        <v>0</v>
      </c>
      <c r="AU1557" s="144">
        <v>0</v>
      </c>
      <c r="AV1557" s="144">
        <v>0</v>
      </c>
      <c r="AW1557" s="144">
        <v>0</v>
      </c>
      <c r="AX1557" s="144">
        <v>0</v>
      </c>
      <c r="AY1557" s="144">
        <v>0</v>
      </c>
      <c r="AZ1557" s="144">
        <v>0</v>
      </c>
      <c r="BA1557" s="22">
        <f t="shared" si="72"/>
        <v>0</v>
      </c>
      <c r="BB1557" s="22">
        <f t="shared" si="73"/>
        <v>0</v>
      </c>
      <c r="BC1557" s="22">
        <f t="shared" si="74"/>
        <v>0</v>
      </c>
    </row>
    <row r="1558" spans="1:55" x14ac:dyDescent="0.35">
      <c r="A1558" s="23" t="s">
        <v>3056</v>
      </c>
      <c r="B1558" s="85" t="s">
        <v>3057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53">
        <v>44987</v>
      </c>
      <c r="AF1558" s="155">
        <v>46083</v>
      </c>
      <c r="AG1558" s="83">
        <v>4987307.21</v>
      </c>
      <c r="AH1558" s="83">
        <v>1.3388888888888888</v>
      </c>
      <c r="AI1558" s="83">
        <v>3</v>
      </c>
      <c r="AJ1558" s="150">
        <v>6.1652999999999999E-2</v>
      </c>
      <c r="AK1558" s="79" t="s">
        <v>651</v>
      </c>
      <c r="AL1558" s="79" t="s">
        <v>652</v>
      </c>
      <c r="AM1558" s="144">
        <v>0</v>
      </c>
      <c r="AN1558" s="144">
        <v>0</v>
      </c>
      <c r="AO1558" s="144">
        <v>0</v>
      </c>
      <c r="AP1558" s="144">
        <v>0</v>
      </c>
      <c r="AQ1558" s="144">
        <v>0</v>
      </c>
      <c r="AR1558" s="144">
        <v>0</v>
      </c>
      <c r="AS1558" s="144">
        <v>0</v>
      </c>
      <c r="AT1558" s="144">
        <v>0</v>
      </c>
      <c r="AU1558" s="144">
        <v>0</v>
      </c>
      <c r="AV1558" s="144">
        <v>0</v>
      </c>
      <c r="AW1558" s="144">
        <v>0</v>
      </c>
      <c r="AX1558" s="144">
        <v>0</v>
      </c>
      <c r="AY1558" s="144">
        <v>0</v>
      </c>
      <c r="AZ1558" s="144">
        <v>0</v>
      </c>
      <c r="BA1558" s="22">
        <f t="shared" si="72"/>
        <v>0</v>
      </c>
      <c r="BB1558" s="22">
        <f t="shared" si="73"/>
        <v>0</v>
      </c>
      <c r="BC1558" s="22">
        <f t="shared" si="74"/>
        <v>0</v>
      </c>
    </row>
    <row r="1559" spans="1:55" x14ac:dyDescent="0.35">
      <c r="A1559" s="23" t="s">
        <v>3058</v>
      </c>
      <c r="B1559" s="85" t="s">
        <v>3059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53">
        <v>44995</v>
      </c>
      <c r="AF1559" s="155">
        <v>46822</v>
      </c>
      <c r="AG1559" s="83">
        <v>4971962.1100000003</v>
      </c>
      <c r="AH1559" s="83">
        <v>3.3611111111111112</v>
      </c>
      <c r="AI1559" s="83">
        <v>5</v>
      </c>
      <c r="AJ1559" s="150">
        <v>7.1294999999999997E-2</v>
      </c>
      <c r="AK1559" s="79" t="s">
        <v>651</v>
      </c>
      <c r="AL1559" s="79" t="s">
        <v>652</v>
      </c>
      <c r="AM1559" s="144">
        <v>0</v>
      </c>
      <c r="AN1559" s="144">
        <v>0</v>
      </c>
      <c r="AO1559" s="144">
        <v>0</v>
      </c>
      <c r="AP1559" s="144">
        <v>0</v>
      </c>
      <c r="AQ1559" s="144">
        <v>0</v>
      </c>
      <c r="AR1559" s="144">
        <v>0</v>
      </c>
      <c r="AS1559" s="144">
        <v>0</v>
      </c>
      <c r="AT1559" s="144">
        <v>0</v>
      </c>
      <c r="AU1559" s="144">
        <v>0</v>
      </c>
      <c r="AV1559" s="144">
        <v>0</v>
      </c>
      <c r="AW1559" s="144">
        <v>0</v>
      </c>
      <c r="AX1559" s="144">
        <v>0</v>
      </c>
      <c r="AY1559" s="144">
        <v>0</v>
      </c>
      <c r="AZ1559" s="144">
        <v>0</v>
      </c>
      <c r="BA1559" s="22">
        <f t="shared" si="72"/>
        <v>0</v>
      </c>
      <c r="BB1559" s="22">
        <f t="shared" si="73"/>
        <v>0</v>
      </c>
      <c r="BC1559" s="22">
        <f t="shared" si="74"/>
        <v>0</v>
      </c>
    </row>
    <row r="1560" spans="1:55" x14ac:dyDescent="0.35">
      <c r="A1560" s="23" t="s">
        <v>3060</v>
      </c>
      <c r="B1560" s="85" t="s">
        <v>3061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53">
        <v>45000</v>
      </c>
      <c r="AF1560" s="155">
        <v>47192</v>
      </c>
      <c r="AG1560" s="83">
        <v>2052218.64</v>
      </c>
      <c r="AH1560" s="83">
        <v>4.375</v>
      </c>
      <c r="AI1560" s="83">
        <v>6</v>
      </c>
      <c r="AJ1560" s="150">
        <v>7.3772000000000004E-2</v>
      </c>
      <c r="AK1560" s="79" t="s">
        <v>651</v>
      </c>
      <c r="AL1560" s="79" t="s">
        <v>652</v>
      </c>
      <c r="AM1560" s="144">
        <v>0</v>
      </c>
      <c r="AN1560" s="144">
        <v>0</v>
      </c>
      <c r="AO1560" s="144">
        <v>0</v>
      </c>
      <c r="AP1560" s="144">
        <v>0</v>
      </c>
      <c r="AQ1560" s="144">
        <v>0</v>
      </c>
      <c r="AR1560" s="144">
        <v>0</v>
      </c>
      <c r="AS1560" s="144">
        <v>0</v>
      </c>
      <c r="AT1560" s="144">
        <v>0</v>
      </c>
      <c r="AU1560" s="144">
        <v>0</v>
      </c>
      <c r="AV1560" s="144">
        <v>0</v>
      </c>
      <c r="AW1560" s="144">
        <v>0</v>
      </c>
      <c r="AX1560" s="144">
        <v>0</v>
      </c>
      <c r="AY1560" s="144">
        <v>0</v>
      </c>
      <c r="AZ1560" s="144">
        <v>0</v>
      </c>
      <c r="BA1560" s="22">
        <f t="shared" si="72"/>
        <v>0</v>
      </c>
      <c r="BB1560" s="22">
        <f t="shared" si="73"/>
        <v>0</v>
      </c>
      <c r="BC1560" s="22">
        <f t="shared" si="74"/>
        <v>0</v>
      </c>
    </row>
    <row r="1561" spans="1:55" x14ac:dyDescent="0.35">
      <c r="A1561" s="23" t="s">
        <v>3062</v>
      </c>
      <c r="B1561" s="85" t="s">
        <v>3063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53">
        <v>44995</v>
      </c>
      <c r="AF1561" s="155">
        <v>46822</v>
      </c>
      <c r="AG1561" s="83">
        <v>50137.919999999998</v>
      </c>
      <c r="AH1561" s="83">
        <v>3.3611111111111112</v>
      </c>
      <c r="AI1561" s="83">
        <v>5</v>
      </c>
      <c r="AJ1561" s="150">
        <v>7.1294999999999997E-2</v>
      </c>
      <c r="AK1561" s="79" t="s">
        <v>651</v>
      </c>
      <c r="AL1561" s="79" t="s">
        <v>652</v>
      </c>
      <c r="AM1561" s="144">
        <v>0</v>
      </c>
      <c r="AN1561" s="144">
        <v>0</v>
      </c>
      <c r="AO1561" s="144">
        <v>0</v>
      </c>
      <c r="AP1561" s="144">
        <v>0</v>
      </c>
      <c r="AQ1561" s="144">
        <v>0</v>
      </c>
      <c r="AR1561" s="144">
        <v>0</v>
      </c>
      <c r="AS1561" s="144">
        <v>0</v>
      </c>
      <c r="AT1561" s="144">
        <v>0</v>
      </c>
      <c r="AU1561" s="144">
        <v>0</v>
      </c>
      <c r="AV1561" s="144">
        <v>0</v>
      </c>
      <c r="AW1561" s="144">
        <v>0</v>
      </c>
      <c r="AX1561" s="144">
        <v>0</v>
      </c>
      <c r="AY1561" s="144">
        <v>0</v>
      </c>
      <c r="AZ1561" s="144">
        <v>0</v>
      </c>
      <c r="BA1561" s="22">
        <f t="shared" si="72"/>
        <v>0</v>
      </c>
      <c r="BB1561" s="22">
        <f t="shared" si="73"/>
        <v>0</v>
      </c>
      <c r="BC1561" s="22">
        <f t="shared" si="74"/>
        <v>0</v>
      </c>
    </row>
    <row r="1562" spans="1:55" x14ac:dyDescent="0.35">
      <c r="A1562" s="23" t="s">
        <v>3064</v>
      </c>
      <c r="B1562" s="85" t="s">
        <v>3065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53">
        <v>44995</v>
      </c>
      <c r="AF1562" s="155">
        <v>46822</v>
      </c>
      <c r="AG1562" s="83">
        <v>82529.13</v>
      </c>
      <c r="AH1562" s="83">
        <v>3.3611111111111112</v>
      </c>
      <c r="AI1562" s="83">
        <v>5</v>
      </c>
      <c r="AJ1562" s="150">
        <v>7.1294999999999997E-2</v>
      </c>
      <c r="AK1562" s="79" t="s">
        <v>651</v>
      </c>
      <c r="AL1562" s="79" t="s">
        <v>652</v>
      </c>
      <c r="AM1562" s="144">
        <v>0</v>
      </c>
      <c r="AN1562" s="144">
        <v>0</v>
      </c>
      <c r="AO1562" s="144">
        <v>0</v>
      </c>
      <c r="AP1562" s="144">
        <v>0</v>
      </c>
      <c r="AQ1562" s="144">
        <v>0</v>
      </c>
      <c r="AR1562" s="144">
        <v>0</v>
      </c>
      <c r="AS1562" s="144">
        <v>0</v>
      </c>
      <c r="AT1562" s="144">
        <v>0</v>
      </c>
      <c r="AU1562" s="144">
        <v>0</v>
      </c>
      <c r="AV1562" s="144">
        <v>0</v>
      </c>
      <c r="AW1562" s="144">
        <v>0</v>
      </c>
      <c r="AX1562" s="144">
        <v>0</v>
      </c>
      <c r="AY1562" s="144">
        <v>0</v>
      </c>
      <c r="AZ1562" s="144">
        <v>0</v>
      </c>
      <c r="BA1562" s="22">
        <f t="shared" si="72"/>
        <v>0</v>
      </c>
      <c r="BB1562" s="22">
        <f t="shared" si="73"/>
        <v>0</v>
      </c>
      <c r="BC1562" s="22">
        <f t="shared" si="74"/>
        <v>0</v>
      </c>
    </row>
    <row r="1563" spans="1:55" x14ac:dyDescent="0.35">
      <c r="A1563" s="23" t="s">
        <v>3066</v>
      </c>
      <c r="B1563" s="85" t="s">
        <v>3067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56">
        <v>44995</v>
      </c>
      <c r="AF1563" s="155">
        <v>46822</v>
      </c>
      <c r="AG1563" s="83">
        <v>18720.71</v>
      </c>
      <c r="AH1563" s="83">
        <v>3.3611111111111112</v>
      </c>
      <c r="AI1563" s="83">
        <v>5</v>
      </c>
      <c r="AJ1563" s="150">
        <v>7.1294999999999997E-2</v>
      </c>
      <c r="AK1563" s="79" t="s">
        <v>651</v>
      </c>
      <c r="AL1563" s="79" t="s">
        <v>652</v>
      </c>
      <c r="AM1563" s="144">
        <v>0</v>
      </c>
      <c r="AN1563" s="144">
        <v>0</v>
      </c>
      <c r="AO1563" s="144">
        <v>0</v>
      </c>
      <c r="AP1563" s="144">
        <v>0</v>
      </c>
      <c r="AQ1563" s="144">
        <v>0</v>
      </c>
      <c r="AR1563" s="144">
        <v>0</v>
      </c>
      <c r="AS1563" s="144">
        <v>0</v>
      </c>
      <c r="AT1563" s="144">
        <v>0</v>
      </c>
      <c r="AU1563" s="144">
        <v>0</v>
      </c>
      <c r="AV1563" s="144">
        <v>0</v>
      </c>
      <c r="AW1563" s="144">
        <v>0</v>
      </c>
      <c r="AX1563" s="144">
        <v>0</v>
      </c>
      <c r="AY1563" s="144">
        <v>0</v>
      </c>
      <c r="AZ1563" s="144">
        <v>0</v>
      </c>
      <c r="BA1563" s="22">
        <f t="shared" si="72"/>
        <v>0</v>
      </c>
      <c r="BB1563" s="22">
        <f t="shared" si="73"/>
        <v>0</v>
      </c>
      <c r="BC1563" s="22">
        <f t="shared" si="74"/>
        <v>0</v>
      </c>
    </row>
    <row r="1564" spans="1:55" x14ac:dyDescent="0.35">
      <c r="A1564" s="23" t="s">
        <v>3068</v>
      </c>
      <c r="B1564" s="85" t="s">
        <v>3069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56">
        <v>44995</v>
      </c>
      <c r="AF1564" s="155">
        <v>46822</v>
      </c>
      <c r="AG1564" s="83">
        <v>65569.25</v>
      </c>
      <c r="AH1564" s="83">
        <v>3.3611111111111112</v>
      </c>
      <c r="AI1564" s="83">
        <v>5</v>
      </c>
      <c r="AJ1564" s="150">
        <v>7.1294999999999997E-2</v>
      </c>
      <c r="AK1564" s="79" t="s">
        <v>651</v>
      </c>
      <c r="AL1564" s="79" t="s">
        <v>652</v>
      </c>
      <c r="AM1564" s="144">
        <v>0</v>
      </c>
      <c r="AN1564" s="144">
        <v>0</v>
      </c>
      <c r="AO1564" s="144">
        <v>0</v>
      </c>
      <c r="AP1564" s="144">
        <v>0</v>
      </c>
      <c r="AQ1564" s="144">
        <v>0</v>
      </c>
      <c r="AR1564" s="144">
        <v>0</v>
      </c>
      <c r="AS1564" s="144">
        <v>0</v>
      </c>
      <c r="AT1564" s="144">
        <v>0</v>
      </c>
      <c r="AU1564" s="144">
        <v>0</v>
      </c>
      <c r="AV1564" s="144">
        <v>0</v>
      </c>
      <c r="AW1564" s="144">
        <v>0</v>
      </c>
      <c r="AX1564" s="144">
        <v>0</v>
      </c>
      <c r="AY1564" s="144">
        <v>0</v>
      </c>
      <c r="AZ1564" s="144">
        <v>0</v>
      </c>
      <c r="BA1564" s="22">
        <f t="shared" si="72"/>
        <v>0</v>
      </c>
      <c r="BB1564" s="22">
        <f t="shared" si="73"/>
        <v>0</v>
      </c>
      <c r="BC1564" s="22">
        <f t="shared" si="74"/>
        <v>0</v>
      </c>
    </row>
    <row r="1565" spans="1:55" x14ac:dyDescent="0.35">
      <c r="A1565" s="23" t="s">
        <v>3070</v>
      </c>
      <c r="B1565" s="85" t="s">
        <v>3071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56">
        <v>44995</v>
      </c>
      <c r="AF1565" s="155">
        <v>46822</v>
      </c>
      <c r="AG1565" s="83">
        <v>43381.04</v>
      </c>
      <c r="AH1565" s="83">
        <v>3.3611111111111112</v>
      </c>
      <c r="AI1565" s="83">
        <v>5</v>
      </c>
      <c r="AJ1565" s="150">
        <v>7.1294999999999997E-2</v>
      </c>
      <c r="AK1565" s="79" t="s">
        <v>651</v>
      </c>
      <c r="AL1565" s="79" t="s">
        <v>652</v>
      </c>
      <c r="AM1565" s="144">
        <v>0</v>
      </c>
      <c r="AN1565" s="144">
        <v>0</v>
      </c>
      <c r="AO1565" s="144">
        <v>0</v>
      </c>
      <c r="AP1565" s="144">
        <v>0</v>
      </c>
      <c r="AQ1565" s="144">
        <v>0</v>
      </c>
      <c r="AR1565" s="144">
        <v>0</v>
      </c>
      <c r="AS1565" s="144">
        <v>0</v>
      </c>
      <c r="AT1565" s="144">
        <v>0</v>
      </c>
      <c r="AU1565" s="144">
        <v>0</v>
      </c>
      <c r="AV1565" s="144">
        <v>0</v>
      </c>
      <c r="AW1565" s="144">
        <v>0</v>
      </c>
      <c r="AX1565" s="144">
        <v>0</v>
      </c>
      <c r="AY1565" s="144">
        <v>0</v>
      </c>
      <c r="AZ1565" s="144">
        <v>0</v>
      </c>
      <c r="BA1565" s="22">
        <f t="shared" si="72"/>
        <v>0</v>
      </c>
      <c r="BB1565" s="22">
        <f t="shared" si="73"/>
        <v>0</v>
      </c>
      <c r="BC1565" s="22">
        <f t="shared" si="74"/>
        <v>0</v>
      </c>
    </row>
    <row r="1566" spans="1:55" x14ac:dyDescent="0.35">
      <c r="A1566" s="23" t="s">
        <v>3072</v>
      </c>
      <c r="B1566" s="85" t="s">
        <v>3073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56">
        <v>44995</v>
      </c>
      <c r="AF1566" s="155">
        <v>46822</v>
      </c>
      <c r="AG1566" s="83">
        <v>218206.34</v>
      </c>
      <c r="AH1566" s="83">
        <v>3.3611111111111112</v>
      </c>
      <c r="AI1566" s="83">
        <v>5</v>
      </c>
      <c r="AJ1566" s="150">
        <v>7.1294999999999997E-2</v>
      </c>
      <c r="AK1566" s="79" t="s">
        <v>651</v>
      </c>
      <c r="AL1566" s="79" t="s">
        <v>652</v>
      </c>
      <c r="AM1566" s="144">
        <v>0</v>
      </c>
      <c r="AN1566" s="144">
        <v>0</v>
      </c>
      <c r="AO1566" s="144">
        <v>0</v>
      </c>
      <c r="AP1566" s="144">
        <v>0</v>
      </c>
      <c r="AQ1566" s="144">
        <v>0</v>
      </c>
      <c r="AR1566" s="144">
        <v>0</v>
      </c>
      <c r="AS1566" s="144">
        <v>0</v>
      </c>
      <c r="AT1566" s="144">
        <v>0</v>
      </c>
      <c r="AU1566" s="144">
        <v>0</v>
      </c>
      <c r="AV1566" s="144">
        <v>0</v>
      </c>
      <c r="AW1566" s="144">
        <v>0</v>
      </c>
      <c r="AX1566" s="144">
        <v>0</v>
      </c>
      <c r="AY1566" s="144">
        <v>0</v>
      </c>
      <c r="AZ1566" s="144">
        <v>0</v>
      </c>
      <c r="BA1566" s="22">
        <f t="shared" si="72"/>
        <v>0</v>
      </c>
      <c r="BB1566" s="22">
        <f t="shared" si="73"/>
        <v>0</v>
      </c>
      <c r="BC1566" s="22">
        <f t="shared" si="74"/>
        <v>0</v>
      </c>
    </row>
    <row r="1567" spans="1:55" x14ac:dyDescent="0.35">
      <c r="A1567" s="23" t="s">
        <v>3074</v>
      </c>
      <c r="B1567" s="85" t="s">
        <v>3075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56">
        <v>44995</v>
      </c>
      <c r="AF1567" s="155">
        <v>46822</v>
      </c>
      <c r="AG1567" s="83">
        <v>144827.22</v>
      </c>
      <c r="AH1567" s="83">
        <v>3.3611111111111112</v>
      </c>
      <c r="AI1567" s="83">
        <v>5</v>
      </c>
      <c r="AJ1567" s="150">
        <v>7.1294999999999997E-2</v>
      </c>
      <c r="AK1567" s="79" t="s">
        <v>651</v>
      </c>
      <c r="AL1567" s="79" t="s">
        <v>652</v>
      </c>
      <c r="AM1567" s="144">
        <v>0</v>
      </c>
      <c r="AN1567" s="144">
        <v>0</v>
      </c>
      <c r="AO1567" s="144">
        <v>0</v>
      </c>
      <c r="AP1567" s="144">
        <v>0</v>
      </c>
      <c r="AQ1567" s="144">
        <v>0</v>
      </c>
      <c r="AR1567" s="144">
        <v>0</v>
      </c>
      <c r="AS1567" s="144">
        <v>0</v>
      </c>
      <c r="AT1567" s="144">
        <v>0</v>
      </c>
      <c r="AU1567" s="144">
        <v>0</v>
      </c>
      <c r="AV1567" s="144">
        <v>0</v>
      </c>
      <c r="AW1567" s="144">
        <v>0</v>
      </c>
      <c r="AX1567" s="144">
        <v>0</v>
      </c>
      <c r="AY1567" s="144">
        <v>0</v>
      </c>
      <c r="AZ1567" s="144">
        <v>0</v>
      </c>
      <c r="BA1567" s="22">
        <f t="shared" si="72"/>
        <v>0</v>
      </c>
      <c r="BB1567" s="22">
        <f t="shared" si="73"/>
        <v>0</v>
      </c>
      <c r="BC1567" s="22">
        <f t="shared" si="74"/>
        <v>0</v>
      </c>
    </row>
    <row r="1568" spans="1:55" x14ac:dyDescent="0.35">
      <c r="A1568" s="23" t="s">
        <v>3076</v>
      </c>
      <c r="B1568" s="85" t="s">
        <v>3077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56">
        <v>44995</v>
      </c>
      <c r="AF1568" s="155">
        <v>46822</v>
      </c>
      <c r="AG1568" s="83">
        <v>68549.91</v>
      </c>
      <c r="AH1568" s="83">
        <v>3.3611111111111112</v>
      </c>
      <c r="AI1568" s="83">
        <v>5</v>
      </c>
      <c r="AJ1568" s="150">
        <v>7.1294999999999997E-2</v>
      </c>
      <c r="AK1568" s="79" t="s">
        <v>651</v>
      </c>
      <c r="AL1568" s="79" t="s">
        <v>652</v>
      </c>
      <c r="AM1568" s="144">
        <v>0</v>
      </c>
      <c r="AN1568" s="144">
        <v>0</v>
      </c>
      <c r="AO1568" s="144">
        <v>0</v>
      </c>
      <c r="AP1568" s="144">
        <v>0</v>
      </c>
      <c r="AQ1568" s="144">
        <v>0</v>
      </c>
      <c r="AR1568" s="144">
        <v>0</v>
      </c>
      <c r="AS1568" s="144">
        <v>0</v>
      </c>
      <c r="AT1568" s="144">
        <v>0</v>
      </c>
      <c r="AU1568" s="144">
        <v>0</v>
      </c>
      <c r="AV1568" s="144">
        <v>0</v>
      </c>
      <c r="AW1568" s="144">
        <v>0</v>
      </c>
      <c r="AX1568" s="144">
        <v>0</v>
      </c>
      <c r="AY1568" s="144">
        <v>0</v>
      </c>
      <c r="AZ1568" s="144">
        <v>0</v>
      </c>
      <c r="BA1568" s="22">
        <f t="shared" si="72"/>
        <v>0</v>
      </c>
      <c r="BB1568" s="22">
        <f t="shared" si="73"/>
        <v>0</v>
      </c>
      <c r="BC1568" s="22">
        <f t="shared" si="74"/>
        <v>0</v>
      </c>
    </row>
    <row r="1569" spans="1:55" x14ac:dyDescent="0.35">
      <c r="A1569" s="23" t="s">
        <v>3078</v>
      </c>
      <c r="B1569" s="85" t="s">
        <v>3079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56">
        <v>44995</v>
      </c>
      <c r="AF1569" s="155">
        <v>46822</v>
      </c>
      <c r="AG1569" s="83">
        <v>79170.31</v>
      </c>
      <c r="AH1569" s="83">
        <v>3.3611111111111112</v>
      </c>
      <c r="AI1569" s="83">
        <v>5</v>
      </c>
      <c r="AJ1569" s="150">
        <v>7.1294999999999997E-2</v>
      </c>
      <c r="AK1569" s="79" t="s">
        <v>651</v>
      </c>
      <c r="AL1569" s="79" t="s">
        <v>652</v>
      </c>
      <c r="AM1569" s="144">
        <v>0</v>
      </c>
      <c r="AN1569" s="144">
        <v>0</v>
      </c>
      <c r="AO1569" s="144">
        <v>0</v>
      </c>
      <c r="AP1569" s="144">
        <v>0</v>
      </c>
      <c r="AQ1569" s="144">
        <v>0</v>
      </c>
      <c r="AR1569" s="144">
        <v>0</v>
      </c>
      <c r="AS1569" s="144">
        <v>0</v>
      </c>
      <c r="AT1569" s="144">
        <v>0</v>
      </c>
      <c r="AU1569" s="144">
        <v>0</v>
      </c>
      <c r="AV1569" s="144">
        <v>0</v>
      </c>
      <c r="AW1569" s="144">
        <v>0</v>
      </c>
      <c r="AX1569" s="144">
        <v>0</v>
      </c>
      <c r="AY1569" s="144">
        <v>0</v>
      </c>
      <c r="AZ1569" s="144">
        <v>0</v>
      </c>
      <c r="BA1569" s="22">
        <f t="shared" si="72"/>
        <v>0</v>
      </c>
      <c r="BB1569" s="22">
        <f t="shared" si="73"/>
        <v>0</v>
      </c>
      <c r="BC1569" s="22">
        <f t="shared" si="74"/>
        <v>0</v>
      </c>
    </row>
    <row r="1570" spans="1:55" x14ac:dyDescent="0.35">
      <c r="A1570" s="23" t="s">
        <v>3080</v>
      </c>
      <c r="B1570" s="85" t="s">
        <v>3081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56">
        <v>44995</v>
      </c>
      <c r="AF1570" s="155">
        <v>46822</v>
      </c>
      <c r="AG1570" s="83">
        <v>62607.29</v>
      </c>
      <c r="AH1570" s="83">
        <v>3.3611111111111112</v>
      </c>
      <c r="AI1570" s="83">
        <v>5</v>
      </c>
      <c r="AJ1570" s="150">
        <v>7.1294999999999997E-2</v>
      </c>
      <c r="AK1570" s="79" t="s">
        <v>651</v>
      </c>
      <c r="AL1570" s="79" t="s">
        <v>652</v>
      </c>
      <c r="AM1570" s="144">
        <v>0</v>
      </c>
      <c r="AN1570" s="144">
        <v>0</v>
      </c>
      <c r="AO1570" s="144">
        <v>0</v>
      </c>
      <c r="AP1570" s="144">
        <v>0</v>
      </c>
      <c r="AQ1570" s="144">
        <v>0</v>
      </c>
      <c r="AR1570" s="144">
        <v>0</v>
      </c>
      <c r="AS1570" s="144">
        <v>0</v>
      </c>
      <c r="AT1570" s="144">
        <v>0</v>
      </c>
      <c r="AU1570" s="144">
        <v>0</v>
      </c>
      <c r="AV1570" s="144">
        <v>0</v>
      </c>
      <c r="AW1570" s="144">
        <v>0</v>
      </c>
      <c r="AX1570" s="144">
        <v>0</v>
      </c>
      <c r="AY1570" s="144">
        <v>0</v>
      </c>
      <c r="AZ1570" s="144">
        <v>0</v>
      </c>
      <c r="BA1570" s="22">
        <f t="shared" si="72"/>
        <v>0</v>
      </c>
      <c r="BB1570" s="22">
        <f t="shared" si="73"/>
        <v>0</v>
      </c>
      <c r="BC1570" s="22">
        <f t="shared" si="74"/>
        <v>0</v>
      </c>
    </row>
    <row r="1571" spans="1:55" x14ac:dyDescent="0.35">
      <c r="A1571" s="23" t="s">
        <v>3082</v>
      </c>
      <c r="B1571" s="85" t="s">
        <v>3083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56">
        <v>44995</v>
      </c>
      <c r="AF1571" s="155">
        <v>46822</v>
      </c>
      <c r="AG1571" s="83">
        <v>53102.06</v>
      </c>
      <c r="AH1571" s="83">
        <v>3.3611111111111112</v>
      </c>
      <c r="AI1571" s="83">
        <v>5</v>
      </c>
      <c r="AJ1571" s="150">
        <v>7.1294999999999997E-2</v>
      </c>
      <c r="AK1571" s="79" t="s">
        <v>651</v>
      </c>
      <c r="AL1571" s="79" t="s">
        <v>652</v>
      </c>
      <c r="AM1571" s="144">
        <v>0</v>
      </c>
      <c r="AN1571" s="144">
        <v>0</v>
      </c>
      <c r="AO1571" s="144">
        <v>0</v>
      </c>
      <c r="AP1571" s="144">
        <v>0</v>
      </c>
      <c r="AQ1571" s="144">
        <v>0</v>
      </c>
      <c r="AR1571" s="144">
        <v>0</v>
      </c>
      <c r="AS1571" s="144">
        <v>0</v>
      </c>
      <c r="AT1571" s="144">
        <v>0</v>
      </c>
      <c r="AU1571" s="144">
        <v>0</v>
      </c>
      <c r="AV1571" s="144">
        <v>0</v>
      </c>
      <c r="AW1571" s="144">
        <v>0</v>
      </c>
      <c r="AX1571" s="144">
        <v>0</v>
      </c>
      <c r="AY1571" s="144">
        <v>0</v>
      </c>
      <c r="AZ1571" s="144">
        <v>0</v>
      </c>
      <c r="BA1571" s="22">
        <f t="shared" si="72"/>
        <v>0</v>
      </c>
      <c r="BB1571" s="22">
        <f t="shared" si="73"/>
        <v>0</v>
      </c>
      <c r="BC1571" s="22">
        <f t="shared" si="74"/>
        <v>0</v>
      </c>
    </row>
    <row r="1572" spans="1:55" x14ac:dyDescent="0.35">
      <c r="A1572" s="23" t="s">
        <v>3084</v>
      </c>
      <c r="B1572" s="85" t="s">
        <v>3085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56">
        <v>44995</v>
      </c>
      <c r="AF1572" s="155">
        <v>46822</v>
      </c>
      <c r="AG1572" s="83">
        <v>68500</v>
      </c>
      <c r="AH1572" s="83">
        <v>3.3611111111111112</v>
      </c>
      <c r="AI1572" s="83">
        <v>5</v>
      </c>
      <c r="AJ1572" s="150">
        <v>7.1294999999999997E-2</v>
      </c>
      <c r="AK1572" s="79" t="s">
        <v>651</v>
      </c>
      <c r="AL1572" s="79" t="s">
        <v>652</v>
      </c>
      <c r="AM1572" s="144">
        <v>0</v>
      </c>
      <c r="AN1572" s="144">
        <v>0</v>
      </c>
      <c r="AO1572" s="144">
        <v>0</v>
      </c>
      <c r="AP1572" s="144">
        <v>0</v>
      </c>
      <c r="AQ1572" s="144">
        <v>0</v>
      </c>
      <c r="AR1572" s="144">
        <v>0</v>
      </c>
      <c r="AS1572" s="144">
        <v>0</v>
      </c>
      <c r="AT1572" s="144">
        <v>0</v>
      </c>
      <c r="AU1572" s="144">
        <v>0</v>
      </c>
      <c r="AV1572" s="144">
        <v>0</v>
      </c>
      <c r="AW1572" s="144">
        <v>0</v>
      </c>
      <c r="AX1572" s="144">
        <v>0</v>
      </c>
      <c r="AY1572" s="144">
        <v>0</v>
      </c>
      <c r="AZ1572" s="144">
        <v>0</v>
      </c>
      <c r="BA1572" s="22">
        <f t="shared" si="72"/>
        <v>0</v>
      </c>
      <c r="BB1572" s="22">
        <f t="shared" si="73"/>
        <v>0</v>
      </c>
      <c r="BC1572" s="22">
        <f t="shared" si="74"/>
        <v>0</v>
      </c>
    </row>
    <row r="1573" spans="1:55" x14ac:dyDescent="0.35">
      <c r="A1573" s="23" t="s">
        <v>3086</v>
      </c>
      <c r="B1573" s="85" t="s">
        <v>3087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56">
        <v>44995</v>
      </c>
      <c r="AF1573" s="155">
        <v>46822</v>
      </c>
      <c r="AG1573" s="83">
        <v>115820.01</v>
      </c>
      <c r="AH1573" s="83">
        <v>3.3611111111111112</v>
      </c>
      <c r="AI1573" s="83">
        <v>5</v>
      </c>
      <c r="AJ1573" s="150">
        <v>7.1294999999999997E-2</v>
      </c>
      <c r="AK1573" s="79" t="s">
        <v>651</v>
      </c>
      <c r="AL1573" s="79" t="s">
        <v>652</v>
      </c>
      <c r="AM1573" s="144">
        <v>0</v>
      </c>
      <c r="AN1573" s="144">
        <v>0</v>
      </c>
      <c r="AO1573" s="144">
        <v>0</v>
      </c>
      <c r="AP1573" s="144">
        <v>0</v>
      </c>
      <c r="AQ1573" s="144">
        <v>0</v>
      </c>
      <c r="AR1573" s="144">
        <v>0</v>
      </c>
      <c r="AS1573" s="144">
        <v>0</v>
      </c>
      <c r="AT1573" s="144">
        <v>0</v>
      </c>
      <c r="AU1573" s="144">
        <v>0</v>
      </c>
      <c r="AV1573" s="144">
        <v>0</v>
      </c>
      <c r="AW1573" s="144">
        <v>0</v>
      </c>
      <c r="AX1573" s="144">
        <v>0</v>
      </c>
      <c r="AY1573" s="144">
        <v>0</v>
      </c>
      <c r="AZ1573" s="144">
        <v>0</v>
      </c>
      <c r="BA1573" s="22">
        <f t="shared" si="72"/>
        <v>0</v>
      </c>
      <c r="BB1573" s="22">
        <f t="shared" si="73"/>
        <v>0</v>
      </c>
      <c r="BC1573" s="22">
        <f t="shared" si="74"/>
        <v>0</v>
      </c>
    </row>
    <row r="1574" spans="1:55" x14ac:dyDescent="0.35">
      <c r="A1574" s="23" t="s">
        <v>3088</v>
      </c>
      <c r="B1574" s="85" t="s">
        <v>3089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56">
        <v>44995</v>
      </c>
      <c r="AF1574" s="155">
        <v>46822</v>
      </c>
      <c r="AG1574" s="83">
        <v>241425.63</v>
      </c>
      <c r="AH1574" s="83">
        <v>3.3611111111111112</v>
      </c>
      <c r="AI1574" s="83">
        <v>5</v>
      </c>
      <c r="AJ1574" s="150">
        <v>7.1294999999999997E-2</v>
      </c>
      <c r="AK1574" s="79" t="s">
        <v>651</v>
      </c>
      <c r="AL1574" s="79" t="s">
        <v>652</v>
      </c>
      <c r="AM1574" s="144">
        <v>0</v>
      </c>
      <c r="AN1574" s="144">
        <v>0</v>
      </c>
      <c r="AO1574" s="144">
        <v>0</v>
      </c>
      <c r="AP1574" s="144">
        <v>0</v>
      </c>
      <c r="AQ1574" s="144">
        <v>0</v>
      </c>
      <c r="AR1574" s="144">
        <v>0</v>
      </c>
      <c r="AS1574" s="144">
        <v>0</v>
      </c>
      <c r="AT1574" s="144">
        <v>0</v>
      </c>
      <c r="AU1574" s="144">
        <v>0</v>
      </c>
      <c r="AV1574" s="144">
        <v>0</v>
      </c>
      <c r="AW1574" s="144">
        <v>0</v>
      </c>
      <c r="AX1574" s="144">
        <v>0</v>
      </c>
      <c r="AY1574" s="144">
        <v>0</v>
      </c>
      <c r="AZ1574" s="144">
        <v>0</v>
      </c>
      <c r="BA1574" s="22">
        <f t="shared" si="72"/>
        <v>0</v>
      </c>
      <c r="BB1574" s="22">
        <f t="shared" si="73"/>
        <v>0</v>
      </c>
      <c r="BC1574" s="22">
        <f t="shared" si="74"/>
        <v>0</v>
      </c>
    </row>
    <row r="1575" spans="1:55" x14ac:dyDescent="0.35">
      <c r="A1575" s="23" t="s">
        <v>3090</v>
      </c>
      <c r="B1575" s="85" t="s">
        <v>3091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56">
        <v>44995</v>
      </c>
      <c r="AF1575" s="155">
        <v>46822</v>
      </c>
      <c r="AG1575" s="83">
        <v>38550.47</v>
      </c>
      <c r="AH1575" s="83">
        <v>3.3611111111111112</v>
      </c>
      <c r="AI1575" s="83">
        <v>5</v>
      </c>
      <c r="AJ1575" s="150">
        <v>7.1294999999999997E-2</v>
      </c>
      <c r="AK1575" s="79" t="s">
        <v>651</v>
      </c>
      <c r="AL1575" s="79" t="s">
        <v>652</v>
      </c>
      <c r="AM1575" s="144">
        <v>0</v>
      </c>
      <c r="AN1575" s="144">
        <v>0</v>
      </c>
      <c r="AO1575" s="144">
        <v>0</v>
      </c>
      <c r="AP1575" s="144">
        <v>0</v>
      </c>
      <c r="AQ1575" s="144">
        <v>0</v>
      </c>
      <c r="AR1575" s="144">
        <v>0</v>
      </c>
      <c r="AS1575" s="144">
        <v>0</v>
      </c>
      <c r="AT1575" s="144">
        <v>0</v>
      </c>
      <c r="AU1575" s="144">
        <v>0</v>
      </c>
      <c r="AV1575" s="144">
        <v>0</v>
      </c>
      <c r="AW1575" s="144">
        <v>0</v>
      </c>
      <c r="AX1575" s="144">
        <v>0</v>
      </c>
      <c r="AY1575" s="144">
        <v>0</v>
      </c>
      <c r="AZ1575" s="144">
        <v>0</v>
      </c>
      <c r="BA1575" s="22">
        <f t="shared" si="72"/>
        <v>0</v>
      </c>
      <c r="BB1575" s="22">
        <f t="shared" si="73"/>
        <v>0</v>
      </c>
      <c r="BC1575" s="22">
        <f t="shared" si="74"/>
        <v>0</v>
      </c>
    </row>
    <row r="1576" spans="1:55" x14ac:dyDescent="0.35">
      <c r="A1576" s="23" t="s">
        <v>3092</v>
      </c>
      <c r="B1576" s="85" t="s">
        <v>3093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56">
        <v>44995</v>
      </c>
      <c r="AF1576" s="155">
        <v>46822</v>
      </c>
      <c r="AG1576" s="83">
        <v>96535.05</v>
      </c>
      <c r="AH1576" s="83">
        <v>3.3611111111111112</v>
      </c>
      <c r="AI1576" s="83">
        <v>5</v>
      </c>
      <c r="AJ1576" s="150">
        <v>7.1294999999999997E-2</v>
      </c>
      <c r="AK1576" s="79" t="s">
        <v>651</v>
      </c>
      <c r="AL1576" s="79" t="s">
        <v>652</v>
      </c>
      <c r="AM1576" s="144">
        <v>0</v>
      </c>
      <c r="AN1576" s="144">
        <v>0</v>
      </c>
      <c r="AO1576" s="144">
        <v>0</v>
      </c>
      <c r="AP1576" s="144">
        <v>0</v>
      </c>
      <c r="AQ1576" s="144">
        <v>0</v>
      </c>
      <c r="AR1576" s="144">
        <v>0</v>
      </c>
      <c r="AS1576" s="144">
        <v>0</v>
      </c>
      <c r="AT1576" s="144">
        <v>0</v>
      </c>
      <c r="AU1576" s="144">
        <v>0</v>
      </c>
      <c r="AV1576" s="144">
        <v>0</v>
      </c>
      <c r="AW1576" s="144">
        <v>0</v>
      </c>
      <c r="AX1576" s="144">
        <v>0</v>
      </c>
      <c r="AY1576" s="144">
        <v>0</v>
      </c>
      <c r="AZ1576" s="144">
        <v>0</v>
      </c>
      <c r="BA1576" s="22">
        <f t="shared" si="72"/>
        <v>0</v>
      </c>
      <c r="BB1576" s="22">
        <f t="shared" si="73"/>
        <v>0</v>
      </c>
      <c r="BC1576" s="22">
        <f t="shared" si="74"/>
        <v>0</v>
      </c>
    </row>
    <row r="1577" spans="1:55" x14ac:dyDescent="0.35">
      <c r="A1577" s="23" t="s">
        <v>3094</v>
      </c>
      <c r="B1577" s="85" t="s">
        <v>3095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56">
        <v>44987</v>
      </c>
      <c r="AF1577" s="155">
        <v>46083</v>
      </c>
      <c r="AG1577" s="83">
        <v>3140104.52</v>
      </c>
      <c r="AH1577" s="83">
        <v>1.3388888888888888</v>
      </c>
      <c r="AI1577" s="83">
        <v>3</v>
      </c>
      <c r="AJ1577" s="150">
        <v>6.1652999999999999E-2</v>
      </c>
      <c r="AK1577" s="79" t="s">
        <v>651</v>
      </c>
      <c r="AL1577" s="79" t="s">
        <v>652</v>
      </c>
      <c r="AM1577" s="144">
        <v>0</v>
      </c>
      <c r="AN1577" s="144">
        <v>0</v>
      </c>
      <c r="AO1577" s="144">
        <v>0</v>
      </c>
      <c r="AP1577" s="144">
        <v>0</v>
      </c>
      <c r="AQ1577" s="144">
        <v>0</v>
      </c>
      <c r="AR1577" s="144">
        <v>0</v>
      </c>
      <c r="AS1577" s="144">
        <v>0</v>
      </c>
      <c r="AT1577" s="144">
        <v>0</v>
      </c>
      <c r="AU1577" s="144">
        <v>0</v>
      </c>
      <c r="AV1577" s="144">
        <v>0</v>
      </c>
      <c r="AW1577" s="144">
        <v>0</v>
      </c>
      <c r="AX1577" s="144">
        <v>0</v>
      </c>
      <c r="AY1577" s="144">
        <v>0</v>
      </c>
      <c r="AZ1577" s="144">
        <v>0</v>
      </c>
      <c r="BA1577" s="22">
        <f t="shared" si="72"/>
        <v>0</v>
      </c>
      <c r="BB1577" s="22">
        <f t="shared" si="73"/>
        <v>0</v>
      </c>
      <c r="BC1577" s="22">
        <f t="shared" si="74"/>
        <v>0</v>
      </c>
    </row>
    <row r="1578" spans="1:55" x14ac:dyDescent="0.35">
      <c r="A1578" s="23" t="s">
        <v>3096</v>
      </c>
      <c r="B1578" s="85" t="s">
        <v>3097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56">
        <v>44995</v>
      </c>
      <c r="AF1578" s="155">
        <v>46822</v>
      </c>
      <c r="AG1578" s="83">
        <v>1175140.54</v>
      </c>
      <c r="AH1578" s="83">
        <v>3.3611111111111112</v>
      </c>
      <c r="AI1578" s="83">
        <v>5</v>
      </c>
      <c r="AJ1578" s="150">
        <v>7.1294999999999997E-2</v>
      </c>
      <c r="AK1578" s="79" t="s">
        <v>651</v>
      </c>
      <c r="AL1578" s="79" t="s">
        <v>652</v>
      </c>
      <c r="AM1578" s="144">
        <v>0</v>
      </c>
      <c r="AN1578" s="144">
        <v>0</v>
      </c>
      <c r="AO1578" s="144">
        <v>0</v>
      </c>
      <c r="AP1578" s="144">
        <v>0</v>
      </c>
      <c r="AQ1578" s="144">
        <v>0</v>
      </c>
      <c r="AR1578" s="144">
        <v>0</v>
      </c>
      <c r="AS1578" s="144">
        <v>0</v>
      </c>
      <c r="AT1578" s="144">
        <v>0</v>
      </c>
      <c r="AU1578" s="144">
        <v>0</v>
      </c>
      <c r="AV1578" s="144">
        <v>0</v>
      </c>
      <c r="AW1578" s="144">
        <v>0</v>
      </c>
      <c r="AX1578" s="144">
        <v>0</v>
      </c>
      <c r="AY1578" s="144">
        <v>0</v>
      </c>
      <c r="AZ1578" s="144">
        <v>0</v>
      </c>
      <c r="BA1578" s="22">
        <f t="shared" si="72"/>
        <v>0</v>
      </c>
      <c r="BB1578" s="22">
        <f t="shared" si="73"/>
        <v>0</v>
      </c>
      <c r="BC1578" s="22">
        <f t="shared" si="74"/>
        <v>0</v>
      </c>
    </row>
    <row r="1579" spans="1:55" x14ac:dyDescent="0.35">
      <c r="A1579" s="23" t="s">
        <v>3098</v>
      </c>
      <c r="B1579" s="85" t="s">
        <v>3099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56">
        <v>44987</v>
      </c>
      <c r="AF1579" s="155">
        <v>46083</v>
      </c>
      <c r="AG1579" s="83">
        <v>1198376.95</v>
      </c>
      <c r="AH1579" s="83">
        <v>1.3388888888888888</v>
      </c>
      <c r="AI1579" s="83">
        <v>3</v>
      </c>
      <c r="AJ1579" s="150">
        <v>6.1652999999999999E-2</v>
      </c>
      <c r="AK1579" s="79" t="s">
        <v>651</v>
      </c>
      <c r="AL1579" s="79" t="s">
        <v>652</v>
      </c>
      <c r="AM1579" s="144">
        <v>0</v>
      </c>
      <c r="AN1579" s="144">
        <v>0</v>
      </c>
      <c r="AO1579" s="144">
        <v>0</v>
      </c>
      <c r="AP1579" s="144">
        <v>0</v>
      </c>
      <c r="AQ1579" s="144">
        <v>0</v>
      </c>
      <c r="AR1579" s="144">
        <v>0</v>
      </c>
      <c r="AS1579" s="144">
        <v>0</v>
      </c>
      <c r="AT1579" s="144">
        <v>0</v>
      </c>
      <c r="AU1579" s="144">
        <v>0</v>
      </c>
      <c r="AV1579" s="144">
        <v>0</v>
      </c>
      <c r="AW1579" s="144">
        <v>0</v>
      </c>
      <c r="AX1579" s="144">
        <v>0</v>
      </c>
      <c r="AY1579" s="144">
        <v>0</v>
      </c>
      <c r="AZ1579" s="144">
        <v>0</v>
      </c>
      <c r="BA1579" s="22">
        <f t="shared" si="72"/>
        <v>0</v>
      </c>
      <c r="BB1579" s="22">
        <f t="shared" si="73"/>
        <v>0</v>
      </c>
      <c r="BC1579" s="22">
        <f t="shared" si="74"/>
        <v>0</v>
      </c>
    </row>
    <row r="1580" spans="1:55" x14ac:dyDescent="0.35">
      <c r="A1580" s="23" t="s">
        <v>3100</v>
      </c>
      <c r="B1580" s="85" t="s">
        <v>3101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56">
        <v>44987</v>
      </c>
      <c r="AF1580" s="155">
        <v>46083</v>
      </c>
      <c r="AG1580" s="83">
        <v>40099383.560000002</v>
      </c>
      <c r="AH1580" s="83">
        <v>1.3388888888888888</v>
      </c>
      <c r="AI1580" s="83">
        <v>3</v>
      </c>
      <c r="AJ1580" s="150">
        <v>6.1652999999999999E-2</v>
      </c>
      <c r="AK1580" s="79" t="s">
        <v>651</v>
      </c>
      <c r="AL1580" s="79" t="s">
        <v>652</v>
      </c>
      <c r="AM1580" s="144">
        <v>0</v>
      </c>
      <c r="AN1580" s="144">
        <v>0</v>
      </c>
      <c r="AO1580" s="144">
        <v>0</v>
      </c>
      <c r="AP1580" s="144">
        <v>0</v>
      </c>
      <c r="AQ1580" s="144">
        <v>0</v>
      </c>
      <c r="AR1580" s="144">
        <v>0</v>
      </c>
      <c r="AS1580" s="144">
        <v>0</v>
      </c>
      <c r="AT1580" s="144">
        <v>0</v>
      </c>
      <c r="AU1580" s="144">
        <v>0</v>
      </c>
      <c r="AV1580" s="144">
        <v>0</v>
      </c>
      <c r="AW1580" s="144">
        <v>0</v>
      </c>
      <c r="AX1580" s="144">
        <v>0</v>
      </c>
      <c r="AY1580" s="144">
        <v>0</v>
      </c>
      <c r="AZ1580" s="144">
        <v>0</v>
      </c>
      <c r="BA1580" s="22">
        <f t="shared" si="72"/>
        <v>0</v>
      </c>
      <c r="BB1580" s="22">
        <f t="shared" si="73"/>
        <v>0</v>
      </c>
      <c r="BC1580" s="22">
        <f t="shared" si="74"/>
        <v>0</v>
      </c>
    </row>
    <row r="1581" spans="1:55" x14ac:dyDescent="0.35">
      <c r="A1581" s="23" t="s">
        <v>3102</v>
      </c>
      <c r="B1581" s="85" t="s">
        <v>3103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56">
        <v>44995</v>
      </c>
      <c r="AF1581" s="155">
        <v>46822</v>
      </c>
      <c r="AG1581" s="83">
        <v>40135838.530000001</v>
      </c>
      <c r="AH1581" s="83">
        <v>3.3611111111111112</v>
      </c>
      <c r="AI1581" s="83">
        <v>5</v>
      </c>
      <c r="AJ1581" s="150">
        <v>7.1294999999999997E-2</v>
      </c>
      <c r="AK1581" s="79" t="s">
        <v>651</v>
      </c>
      <c r="AL1581" s="79" t="s">
        <v>652</v>
      </c>
      <c r="AM1581" s="144">
        <v>0</v>
      </c>
      <c r="AN1581" s="144">
        <v>0</v>
      </c>
      <c r="AO1581" s="144">
        <v>0</v>
      </c>
      <c r="AP1581" s="144">
        <v>0</v>
      </c>
      <c r="AQ1581" s="144">
        <v>0</v>
      </c>
      <c r="AR1581" s="144">
        <v>0</v>
      </c>
      <c r="AS1581" s="144">
        <v>0</v>
      </c>
      <c r="AT1581" s="144">
        <v>0</v>
      </c>
      <c r="AU1581" s="144">
        <v>0</v>
      </c>
      <c r="AV1581" s="144">
        <v>0</v>
      </c>
      <c r="AW1581" s="144">
        <v>0</v>
      </c>
      <c r="AX1581" s="144">
        <v>0</v>
      </c>
      <c r="AY1581" s="144">
        <v>0</v>
      </c>
      <c r="AZ1581" s="144">
        <v>0</v>
      </c>
      <c r="BA1581" s="22">
        <f t="shared" si="72"/>
        <v>0</v>
      </c>
      <c r="BB1581" s="22">
        <f t="shared" si="73"/>
        <v>0</v>
      </c>
      <c r="BC1581" s="22">
        <f t="shared" si="74"/>
        <v>0</v>
      </c>
    </row>
    <row r="1582" spans="1:55" x14ac:dyDescent="0.35">
      <c r="A1582" s="23" t="s">
        <v>3104</v>
      </c>
      <c r="B1582" s="85" t="s">
        <v>3105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56">
        <v>44984</v>
      </c>
      <c r="AF1582" s="155">
        <v>48637</v>
      </c>
      <c r="AG1582" s="83">
        <v>31120469.350000001</v>
      </c>
      <c r="AH1582" s="83">
        <v>8.3249999999999993</v>
      </c>
      <c r="AI1582" s="83">
        <v>10</v>
      </c>
      <c r="AJ1582" s="150">
        <v>7.8262999999999999E-2</v>
      </c>
      <c r="AK1582" s="79" t="s">
        <v>651</v>
      </c>
      <c r="AL1582" s="79" t="s">
        <v>652</v>
      </c>
      <c r="AM1582" s="144">
        <v>0</v>
      </c>
      <c r="AN1582" s="144">
        <v>0</v>
      </c>
      <c r="AO1582" s="144">
        <v>0</v>
      </c>
      <c r="AP1582" s="144">
        <v>0</v>
      </c>
      <c r="AQ1582" s="144">
        <v>0</v>
      </c>
      <c r="AR1582" s="144">
        <v>0</v>
      </c>
      <c r="AS1582" s="144">
        <v>0</v>
      </c>
      <c r="AT1582" s="144">
        <v>0</v>
      </c>
      <c r="AU1582" s="144">
        <v>0</v>
      </c>
      <c r="AV1582" s="144">
        <v>0</v>
      </c>
      <c r="AW1582" s="144">
        <v>0</v>
      </c>
      <c r="AX1582" s="144">
        <v>0</v>
      </c>
      <c r="AY1582" s="144">
        <v>0</v>
      </c>
      <c r="AZ1582" s="144">
        <v>0</v>
      </c>
      <c r="BA1582" s="22">
        <f t="shared" si="72"/>
        <v>0</v>
      </c>
      <c r="BB1582" s="22">
        <f t="shared" si="73"/>
        <v>0</v>
      </c>
      <c r="BC1582" s="22">
        <f t="shared" si="74"/>
        <v>0</v>
      </c>
    </row>
    <row r="1583" spans="1:55" x14ac:dyDescent="0.35">
      <c r="A1583" s="23" t="s">
        <v>3110</v>
      </c>
      <c r="B1583" s="85" t="s">
        <v>3111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56">
        <v>44987</v>
      </c>
      <c r="AF1583" s="155">
        <v>46083</v>
      </c>
      <c r="AG1583" s="83">
        <v>11802650.619999999</v>
      </c>
      <c r="AH1583" s="83">
        <v>1.3388888888888888</v>
      </c>
      <c r="AI1583" s="83">
        <v>3</v>
      </c>
      <c r="AJ1583" s="150">
        <v>6.1652999999999999E-2</v>
      </c>
      <c r="AK1583" s="79" t="s">
        <v>651</v>
      </c>
      <c r="AL1583" s="79" t="s">
        <v>652</v>
      </c>
      <c r="AM1583" s="144">
        <v>0</v>
      </c>
      <c r="AN1583" s="144">
        <v>0</v>
      </c>
      <c r="AO1583" s="144">
        <v>0</v>
      </c>
      <c r="AP1583" s="144">
        <v>0</v>
      </c>
      <c r="AQ1583" s="144">
        <v>0</v>
      </c>
      <c r="AR1583" s="144">
        <v>0</v>
      </c>
      <c r="AS1583" s="144">
        <v>0</v>
      </c>
      <c r="AT1583" s="144">
        <v>0</v>
      </c>
      <c r="AU1583" s="144">
        <v>0</v>
      </c>
      <c r="AV1583" s="144">
        <v>0</v>
      </c>
      <c r="AW1583" s="144">
        <v>0</v>
      </c>
      <c r="AX1583" s="144">
        <v>0</v>
      </c>
      <c r="AY1583" s="144">
        <v>0</v>
      </c>
      <c r="AZ1583" s="144">
        <v>0</v>
      </c>
      <c r="BA1583" s="22">
        <f t="shared" si="72"/>
        <v>0</v>
      </c>
      <c r="BB1583" s="22">
        <f t="shared" si="73"/>
        <v>0</v>
      </c>
      <c r="BC1583" s="22">
        <f t="shared" si="74"/>
        <v>0</v>
      </c>
    </row>
    <row r="1584" spans="1:55" x14ac:dyDescent="0.35">
      <c r="A1584" s="23" t="s">
        <v>3112</v>
      </c>
      <c r="B1584" s="85" t="s">
        <v>3113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1262157.5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0</v>
      </c>
      <c r="AE1584" s="156">
        <v>45217</v>
      </c>
      <c r="AF1584" s="155">
        <v>45583</v>
      </c>
      <c r="AG1584" s="83">
        <v>1262157.5</v>
      </c>
      <c r="AH1584" s="83">
        <v>0</v>
      </c>
      <c r="AI1584" s="83">
        <v>0</v>
      </c>
      <c r="AJ1584" s="150">
        <v>3.2500000000000001E-2</v>
      </c>
      <c r="AK1584" s="79" t="s">
        <v>651</v>
      </c>
      <c r="AL1584" s="79" t="s">
        <v>652</v>
      </c>
      <c r="AM1584" s="144">
        <v>0</v>
      </c>
      <c r="AN1584" s="144">
        <v>0</v>
      </c>
      <c r="AO1584" s="144">
        <v>0</v>
      </c>
      <c r="AP1584" s="144">
        <v>0</v>
      </c>
      <c r="AQ1584" s="144">
        <v>0</v>
      </c>
      <c r="AR1584" s="144">
        <v>0</v>
      </c>
      <c r="AS1584" s="144">
        <v>0</v>
      </c>
      <c r="AT1584" s="144">
        <v>0</v>
      </c>
      <c r="AU1584" s="144">
        <v>0</v>
      </c>
      <c r="AV1584" s="144">
        <v>0</v>
      </c>
      <c r="AW1584" s="144">
        <v>0</v>
      </c>
      <c r="AX1584" s="144">
        <v>0</v>
      </c>
      <c r="AY1584" s="144">
        <v>0</v>
      </c>
      <c r="AZ1584" s="144">
        <v>0</v>
      </c>
      <c r="BA1584" s="22">
        <f t="shared" si="72"/>
        <v>0</v>
      </c>
      <c r="BB1584" s="22">
        <f t="shared" si="73"/>
        <v>0</v>
      </c>
      <c r="BC1584" s="22">
        <f t="shared" si="74"/>
        <v>0</v>
      </c>
    </row>
    <row r="1585" spans="1:55" x14ac:dyDescent="0.35">
      <c r="A1585" s="23" t="s">
        <v>3114</v>
      </c>
      <c r="B1585" s="85" t="s">
        <v>3113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56">
        <v>45217</v>
      </c>
      <c r="AF1585" s="155">
        <v>45948</v>
      </c>
      <c r="AG1585" s="83">
        <v>516840</v>
      </c>
      <c r="AH1585" s="83">
        <v>0.96666666666666667</v>
      </c>
      <c r="AI1585" s="83">
        <v>2</v>
      </c>
      <c r="AJ1585" s="150">
        <v>3.8199999999999998E-2</v>
      </c>
      <c r="AK1585" s="79" t="s">
        <v>651</v>
      </c>
      <c r="AL1585" s="79" t="s">
        <v>652</v>
      </c>
      <c r="AM1585" s="144">
        <v>0</v>
      </c>
      <c r="AN1585" s="144">
        <v>0</v>
      </c>
      <c r="AO1585" s="144">
        <v>0</v>
      </c>
      <c r="AP1585" s="144">
        <v>0</v>
      </c>
      <c r="AQ1585" s="144">
        <v>0</v>
      </c>
      <c r="AR1585" s="144">
        <v>258420</v>
      </c>
      <c r="AS1585" s="144">
        <v>0</v>
      </c>
      <c r="AT1585" s="144">
        <v>0</v>
      </c>
      <c r="AU1585" s="144">
        <v>0</v>
      </c>
      <c r="AV1585" s="144">
        <v>0</v>
      </c>
      <c r="AW1585" s="144">
        <v>0</v>
      </c>
      <c r="AX1585" s="144">
        <v>258420</v>
      </c>
      <c r="AY1585" s="144">
        <v>0</v>
      </c>
      <c r="AZ1585" s="144">
        <v>0</v>
      </c>
      <c r="BA1585" s="22">
        <f t="shared" si="72"/>
        <v>0</v>
      </c>
      <c r="BB1585" s="22">
        <f t="shared" si="73"/>
        <v>516840</v>
      </c>
      <c r="BC1585" s="22">
        <f t="shared" si="74"/>
        <v>516840</v>
      </c>
    </row>
    <row r="1586" spans="1:55" x14ac:dyDescent="0.35">
      <c r="A1586" s="23" t="s">
        <v>3115</v>
      </c>
      <c r="B1586" s="84" t="s">
        <v>3113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56">
        <v>45217</v>
      </c>
      <c r="AF1586" s="155">
        <v>46313</v>
      </c>
      <c r="AG1586" s="83">
        <v>1490045</v>
      </c>
      <c r="AH1586" s="83">
        <v>1.9666666666666666</v>
      </c>
      <c r="AI1586" s="83">
        <v>3</v>
      </c>
      <c r="AJ1586" s="150">
        <v>4.2999999999999997E-2</v>
      </c>
      <c r="AK1586" s="79" t="s">
        <v>651</v>
      </c>
      <c r="AL1586" s="79" t="s">
        <v>652</v>
      </c>
      <c r="AM1586" s="144">
        <v>0</v>
      </c>
      <c r="AN1586" s="144">
        <v>0</v>
      </c>
      <c r="AO1586" s="144">
        <v>0</v>
      </c>
      <c r="AP1586" s="144">
        <v>0</v>
      </c>
      <c r="AQ1586" s="144">
        <v>0</v>
      </c>
      <c r="AR1586" s="144">
        <v>0</v>
      </c>
      <c r="AS1586" s="144">
        <v>0</v>
      </c>
      <c r="AT1586" s="144">
        <v>0</v>
      </c>
      <c r="AU1586" s="144">
        <v>0</v>
      </c>
      <c r="AV1586" s="144">
        <v>0</v>
      </c>
      <c r="AW1586" s="144">
        <v>0</v>
      </c>
      <c r="AX1586" s="144">
        <v>0</v>
      </c>
      <c r="AY1586" s="144">
        <v>0</v>
      </c>
      <c r="AZ1586" s="144">
        <v>0</v>
      </c>
      <c r="BA1586" s="22">
        <f t="shared" si="72"/>
        <v>0</v>
      </c>
      <c r="BB1586" s="22">
        <f t="shared" si="73"/>
        <v>0</v>
      </c>
      <c r="BC1586" s="22">
        <f t="shared" si="74"/>
        <v>0</v>
      </c>
    </row>
    <row r="1587" spans="1:55" x14ac:dyDescent="0.35">
      <c r="A1587" s="23" t="s">
        <v>3116</v>
      </c>
      <c r="B1587" s="84" t="s">
        <v>3113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56">
        <v>45217</v>
      </c>
      <c r="AF1587" s="155">
        <v>46678</v>
      </c>
      <c r="AG1587" s="83">
        <v>3559912.5</v>
      </c>
      <c r="AH1587" s="83">
        <v>2.9666666666666668</v>
      </c>
      <c r="AI1587" s="83">
        <v>4</v>
      </c>
      <c r="AJ1587" s="150">
        <v>4.7100000000000003E-2</v>
      </c>
      <c r="AK1587" s="79" t="s">
        <v>651</v>
      </c>
      <c r="AL1587" s="79" t="s">
        <v>652</v>
      </c>
      <c r="AM1587" s="144">
        <v>0</v>
      </c>
      <c r="AN1587" s="144">
        <v>0</v>
      </c>
      <c r="AO1587" s="144">
        <v>0</v>
      </c>
      <c r="AP1587" s="144">
        <v>0</v>
      </c>
      <c r="AQ1587" s="144">
        <v>0</v>
      </c>
      <c r="AR1587" s="144">
        <v>0</v>
      </c>
      <c r="AS1587" s="144">
        <v>0</v>
      </c>
      <c r="AT1587" s="144">
        <v>0</v>
      </c>
      <c r="AU1587" s="144">
        <v>0</v>
      </c>
      <c r="AV1587" s="144">
        <v>0</v>
      </c>
      <c r="AW1587" s="144">
        <v>0</v>
      </c>
      <c r="AX1587" s="144">
        <v>0</v>
      </c>
      <c r="AY1587" s="144">
        <v>0</v>
      </c>
      <c r="AZ1587" s="144">
        <v>0</v>
      </c>
      <c r="BA1587" s="22">
        <f t="shared" si="72"/>
        <v>0</v>
      </c>
      <c r="BB1587" s="22">
        <f t="shared" si="73"/>
        <v>0</v>
      </c>
      <c r="BC1587" s="22">
        <f t="shared" si="74"/>
        <v>0</v>
      </c>
    </row>
    <row r="1588" spans="1:55" x14ac:dyDescent="0.35">
      <c r="A1588" s="23" t="s">
        <v>3117</v>
      </c>
      <c r="B1588" s="84" t="s">
        <v>3113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56">
        <v>45217</v>
      </c>
      <c r="AF1588" s="155">
        <v>47044</v>
      </c>
      <c r="AG1588" s="83">
        <v>2931120</v>
      </c>
      <c r="AH1588" s="83">
        <v>3.9666666666666668</v>
      </c>
      <c r="AI1588" s="83">
        <v>5</v>
      </c>
      <c r="AJ1588" s="150">
        <v>5.0700000000000002E-2</v>
      </c>
      <c r="AK1588" s="79" t="s">
        <v>651</v>
      </c>
      <c r="AL1588" s="79" t="s">
        <v>652</v>
      </c>
      <c r="AM1588" s="144">
        <v>0</v>
      </c>
      <c r="AN1588" s="144">
        <v>0</v>
      </c>
      <c r="AO1588" s="144">
        <v>0</v>
      </c>
      <c r="AP1588" s="144">
        <v>0</v>
      </c>
      <c r="AQ1588" s="144">
        <v>0</v>
      </c>
      <c r="AR1588" s="144">
        <v>0</v>
      </c>
      <c r="AS1588" s="144">
        <v>0</v>
      </c>
      <c r="AT1588" s="144">
        <v>0</v>
      </c>
      <c r="AU1588" s="144">
        <v>0</v>
      </c>
      <c r="AV1588" s="144">
        <v>0</v>
      </c>
      <c r="AW1588" s="144">
        <v>0</v>
      </c>
      <c r="AX1588" s="144">
        <v>0</v>
      </c>
      <c r="AY1588" s="144">
        <v>0</v>
      </c>
      <c r="AZ1588" s="144">
        <v>0</v>
      </c>
      <c r="BA1588" s="22">
        <f t="shared" si="72"/>
        <v>0</v>
      </c>
      <c r="BB1588" s="22">
        <f t="shared" si="73"/>
        <v>0</v>
      </c>
      <c r="BC1588" s="22">
        <f t="shared" si="74"/>
        <v>0</v>
      </c>
    </row>
    <row r="1589" spans="1:55" x14ac:dyDescent="0.35">
      <c r="A1589" s="23" t="s">
        <v>3118</v>
      </c>
      <c r="B1589" s="84" t="s">
        <v>3113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56">
        <v>45217</v>
      </c>
      <c r="AF1589" s="155">
        <v>47409</v>
      </c>
      <c r="AG1589" s="83">
        <v>19389465</v>
      </c>
      <c r="AH1589" s="83">
        <v>4.9666666666666668</v>
      </c>
      <c r="AI1589" s="83">
        <v>6</v>
      </c>
      <c r="AJ1589" s="150">
        <v>5.3600000000000002E-2</v>
      </c>
      <c r="AK1589" s="79" t="s">
        <v>651</v>
      </c>
      <c r="AL1589" s="79" t="s">
        <v>652</v>
      </c>
      <c r="AM1589" s="144">
        <v>0</v>
      </c>
      <c r="AN1589" s="144">
        <v>0</v>
      </c>
      <c r="AO1589" s="144">
        <v>0</v>
      </c>
      <c r="AP1589" s="144">
        <v>0</v>
      </c>
      <c r="AQ1589" s="144">
        <v>0</v>
      </c>
      <c r="AR1589" s="144">
        <v>0</v>
      </c>
      <c r="AS1589" s="144">
        <v>0</v>
      </c>
      <c r="AT1589" s="144">
        <v>0</v>
      </c>
      <c r="AU1589" s="144">
        <v>0</v>
      </c>
      <c r="AV1589" s="144">
        <v>0</v>
      </c>
      <c r="AW1589" s="144">
        <v>0</v>
      </c>
      <c r="AX1589" s="144">
        <v>0</v>
      </c>
      <c r="AY1589" s="144">
        <v>0</v>
      </c>
      <c r="AZ1589" s="144">
        <v>0</v>
      </c>
      <c r="BA1589" s="22">
        <f t="shared" si="72"/>
        <v>0</v>
      </c>
      <c r="BB1589" s="22">
        <f t="shared" si="73"/>
        <v>0</v>
      </c>
      <c r="BC1589" s="22">
        <f t="shared" si="74"/>
        <v>0</v>
      </c>
    </row>
    <row r="1590" spans="1:55" x14ac:dyDescent="0.35">
      <c r="A1590" s="23" t="s">
        <v>3119</v>
      </c>
      <c r="B1590" s="84" t="s">
        <v>3113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56">
        <v>45217</v>
      </c>
      <c r="AF1590" s="155">
        <v>47774</v>
      </c>
      <c r="AG1590" s="83">
        <v>636315</v>
      </c>
      <c r="AH1590" s="83">
        <v>5.9666666666666668</v>
      </c>
      <c r="AI1590" s="83">
        <v>7</v>
      </c>
      <c r="AJ1590" s="150">
        <v>5.6399999999999999E-2</v>
      </c>
      <c r="AK1590" s="79" t="s">
        <v>651</v>
      </c>
      <c r="AL1590" s="79" t="s">
        <v>652</v>
      </c>
      <c r="AM1590" s="144">
        <v>0</v>
      </c>
      <c r="AN1590" s="144">
        <v>0</v>
      </c>
      <c r="AO1590" s="144">
        <v>0</v>
      </c>
      <c r="AP1590" s="144">
        <v>0</v>
      </c>
      <c r="AQ1590" s="144">
        <v>0</v>
      </c>
      <c r="AR1590" s="144">
        <v>0</v>
      </c>
      <c r="AS1590" s="144">
        <v>0</v>
      </c>
      <c r="AT1590" s="144">
        <v>0</v>
      </c>
      <c r="AU1590" s="144">
        <v>0</v>
      </c>
      <c r="AV1590" s="144">
        <v>0</v>
      </c>
      <c r="AW1590" s="144">
        <v>0</v>
      </c>
      <c r="AX1590" s="144">
        <v>0</v>
      </c>
      <c r="AY1590" s="144">
        <v>0</v>
      </c>
      <c r="AZ1590" s="144">
        <v>0</v>
      </c>
      <c r="BA1590" s="22">
        <f t="shared" si="72"/>
        <v>0</v>
      </c>
      <c r="BB1590" s="22">
        <f t="shared" si="73"/>
        <v>0</v>
      </c>
      <c r="BC1590" s="22">
        <f t="shared" si="74"/>
        <v>0</v>
      </c>
    </row>
    <row r="1591" spans="1:55" x14ac:dyDescent="0.35">
      <c r="A1591" s="23" t="s">
        <v>3120</v>
      </c>
      <c r="B1591" s="84" t="s">
        <v>3113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56">
        <v>45217</v>
      </c>
      <c r="AF1591" s="155">
        <v>48139</v>
      </c>
      <c r="AG1591" s="83">
        <v>101037.5</v>
      </c>
      <c r="AH1591" s="83">
        <v>6.9666666666666668</v>
      </c>
      <c r="AI1591" s="83">
        <v>8</v>
      </c>
      <c r="AJ1591" s="150">
        <v>5.9299999999999999E-2</v>
      </c>
      <c r="AK1591" s="79" t="s">
        <v>651</v>
      </c>
      <c r="AL1591" s="79" t="s">
        <v>652</v>
      </c>
      <c r="AM1591" s="144">
        <v>0</v>
      </c>
      <c r="AN1591" s="144">
        <v>0</v>
      </c>
      <c r="AO1591" s="144">
        <v>0</v>
      </c>
      <c r="AP1591" s="144">
        <v>0</v>
      </c>
      <c r="AQ1591" s="144">
        <v>0</v>
      </c>
      <c r="AR1591" s="144">
        <v>0</v>
      </c>
      <c r="AS1591" s="144">
        <v>0</v>
      </c>
      <c r="AT1591" s="144">
        <v>0</v>
      </c>
      <c r="AU1591" s="144">
        <v>0</v>
      </c>
      <c r="AV1591" s="144">
        <v>0</v>
      </c>
      <c r="AW1591" s="144">
        <v>0</v>
      </c>
      <c r="AX1591" s="144">
        <v>0</v>
      </c>
      <c r="AY1591" s="144">
        <v>0</v>
      </c>
      <c r="AZ1591" s="144">
        <v>0</v>
      </c>
      <c r="BA1591" s="22">
        <f t="shared" si="72"/>
        <v>0</v>
      </c>
      <c r="BB1591" s="22">
        <f t="shared" si="73"/>
        <v>0</v>
      </c>
      <c r="BC1591" s="22">
        <f t="shared" si="74"/>
        <v>0</v>
      </c>
    </row>
    <row r="1592" spans="1:55" x14ac:dyDescent="0.35">
      <c r="A1592" s="23" t="s">
        <v>3121</v>
      </c>
      <c r="B1592" s="84" t="s">
        <v>3113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56">
        <v>45217</v>
      </c>
      <c r="AF1592" s="155">
        <v>48505</v>
      </c>
      <c r="AG1592" s="83">
        <v>53100</v>
      </c>
      <c r="AH1592" s="83">
        <v>7.9666666666666668</v>
      </c>
      <c r="AI1592" s="83">
        <v>9</v>
      </c>
      <c r="AJ1592" s="150">
        <v>6.2100000000000002E-2</v>
      </c>
      <c r="AK1592" s="79" t="s">
        <v>651</v>
      </c>
      <c r="AL1592" s="79" t="s">
        <v>652</v>
      </c>
      <c r="AM1592" s="144">
        <v>0</v>
      </c>
      <c r="AN1592" s="144">
        <v>0</v>
      </c>
      <c r="AO1592" s="144">
        <v>0</v>
      </c>
      <c r="AP1592" s="144">
        <v>0</v>
      </c>
      <c r="AQ1592" s="144">
        <v>0</v>
      </c>
      <c r="AR1592" s="144">
        <v>0</v>
      </c>
      <c r="AS1592" s="144">
        <v>0</v>
      </c>
      <c r="AT1592" s="144">
        <v>0</v>
      </c>
      <c r="AU1592" s="144">
        <v>0</v>
      </c>
      <c r="AV1592" s="144">
        <v>0</v>
      </c>
      <c r="AW1592" s="144">
        <v>0</v>
      </c>
      <c r="AX1592" s="144">
        <v>0</v>
      </c>
      <c r="AY1592" s="144">
        <v>0</v>
      </c>
      <c r="AZ1592" s="144">
        <v>0</v>
      </c>
      <c r="BA1592" s="22">
        <f t="shared" si="72"/>
        <v>0</v>
      </c>
      <c r="BB1592" s="22">
        <f t="shared" si="73"/>
        <v>0</v>
      </c>
      <c r="BC1592" s="22">
        <f t="shared" si="74"/>
        <v>0</v>
      </c>
    </row>
    <row r="1593" spans="1:55" x14ac:dyDescent="0.35">
      <c r="A1593" s="23" t="s">
        <v>3122</v>
      </c>
      <c r="B1593" s="84" t="s">
        <v>3113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56">
        <v>45217</v>
      </c>
      <c r="AF1593" s="155">
        <v>48870</v>
      </c>
      <c r="AG1593" s="83">
        <v>51920</v>
      </c>
      <c r="AH1593" s="83">
        <v>8.9666666666666668</v>
      </c>
      <c r="AI1593" s="83">
        <v>10</v>
      </c>
      <c r="AJ1593" s="150">
        <v>6.5000000000000002E-2</v>
      </c>
      <c r="AK1593" s="79" t="s">
        <v>651</v>
      </c>
      <c r="AL1593" s="79" t="s">
        <v>652</v>
      </c>
      <c r="AM1593" s="144">
        <v>0</v>
      </c>
      <c r="AN1593" s="144">
        <v>0</v>
      </c>
      <c r="AO1593" s="144">
        <v>0</v>
      </c>
      <c r="AP1593" s="144">
        <v>0</v>
      </c>
      <c r="AQ1593" s="144">
        <v>0</v>
      </c>
      <c r="AR1593" s="144">
        <v>0</v>
      </c>
      <c r="AS1593" s="144">
        <v>0</v>
      </c>
      <c r="AT1593" s="144">
        <v>0</v>
      </c>
      <c r="AU1593" s="144">
        <v>0</v>
      </c>
      <c r="AV1593" s="144">
        <v>0</v>
      </c>
      <c r="AW1593" s="144">
        <v>0</v>
      </c>
      <c r="AX1593" s="144">
        <v>0</v>
      </c>
      <c r="AY1593" s="144">
        <v>0</v>
      </c>
      <c r="AZ1593" s="144">
        <v>0</v>
      </c>
      <c r="BA1593" s="22">
        <f t="shared" si="72"/>
        <v>0</v>
      </c>
      <c r="BB1593" s="22">
        <f t="shared" si="73"/>
        <v>0</v>
      </c>
      <c r="BC1593" s="22">
        <f t="shared" si="74"/>
        <v>0</v>
      </c>
    </row>
    <row r="1594" spans="1:55" x14ac:dyDescent="0.35">
      <c r="A1594" s="23" t="s">
        <v>3123</v>
      </c>
      <c r="B1594" s="84" t="s">
        <v>3124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56">
        <v>44987</v>
      </c>
      <c r="AF1594" s="155">
        <v>46083</v>
      </c>
      <c r="AG1594" s="83">
        <v>5358743.7300000004</v>
      </c>
      <c r="AH1594" s="83">
        <v>1.3388888888888888</v>
      </c>
      <c r="AI1594" s="83">
        <v>3</v>
      </c>
      <c r="AJ1594" s="150">
        <v>6.1652999999999999E-2</v>
      </c>
      <c r="AK1594" s="79" t="s">
        <v>651</v>
      </c>
      <c r="AL1594" s="79" t="s">
        <v>652</v>
      </c>
      <c r="AM1594" s="144">
        <v>0</v>
      </c>
      <c r="AN1594" s="144">
        <v>0</v>
      </c>
      <c r="AO1594" s="144">
        <v>0</v>
      </c>
      <c r="AP1594" s="144">
        <v>0</v>
      </c>
      <c r="AQ1594" s="144">
        <v>0</v>
      </c>
      <c r="AR1594" s="144">
        <v>0</v>
      </c>
      <c r="AS1594" s="144">
        <v>0</v>
      </c>
      <c r="AT1594" s="144">
        <v>0</v>
      </c>
      <c r="AU1594" s="144">
        <v>0</v>
      </c>
      <c r="AV1594" s="144">
        <v>0</v>
      </c>
      <c r="AW1594" s="144">
        <v>0</v>
      </c>
      <c r="AX1594" s="144">
        <v>0</v>
      </c>
      <c r="AY1594" s="144">
        <v>0</v>
      </c>
      <c r="AZ1594" s="144">
        <v>0</v>
      </c>
      <c r="BA1594" s="22">
        <f t="shared" si="72"/>
        <v>0</v>
      </c>
      <c r="BB1594" s="22">
        <f t="shared" si="73"/>
        <v>0</v>
      </c>
      <c r="BC1594" s="22">
        <f t="shared" si="74"/>
        <v>0</v>
      </c>
    </row>
    <row r="1595" spans="1:55" x14ac:dyDescent="0.35">
      <c r="A1595" s="23" t="s">
        <v>3125</v>
      </c>
      <c r="B1595" s="84" t="s">
        <v>3126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56">
        <v>44995</v>
      </c>
      <c r="AF1595" s="155">
        <v>46822</v>
      </c>
      <c r="AG1595" s="83">
        <v>5358813.13</v>
      </c>
      <c r="AH1595" s="83">
        <v>3.3611111111111112</v>
      </c>
      <c r="AI1595" s="83">
        <v>5</v>
      </c>
      <c r="AJ1595" s="150">
        <v>7.1294999999999997E-2</v>
      </c>
      <c r="AK1595" s="79" t="s">
        <v>651</v>
      </c>
      <c r="AL1595" s="79" t="s">
        <v>652</v>
      </c>
      <c r="AM1595" s="144">
        <v>0</v>
      </c>
      <c r="AN1595" s="144">
        <v>0</v>
      </c>
      <c r="AO1595" s="144">
        <v>0</v>
      </c>
      <c r="AP1595" s="144">
        <v>0</v>
      </c>
      <c r="AQ1595" s="144">
        <v>0</v>
      </c>
      <c r="AR1595" s="144">
        <v>0</v>
      </c>
      <c r="AS1595" s="144">
        <v>0</v>
      </c>
      <c r="AT1595" s="144">
        <v>0</v>
      </c>
      <c r="AU1595" s="144">
        <v>0</v>
      </c>
      <c r="AV1595" s="144">
        <v>0</v>
      </c>
      <c r="AW1595" s="144">
        <v>0</v>
      </c>
      <c r="AX1595" s="144">
        <v>0</v>
      </c>
      <c r="AY1595" s="144">
        <v>0</v>
      </c>
      <c r="AZ1595" s="144">
        <v>0</v>
      </c>
      <c r="BA1595" s="22">
        <f t="shared" si="72"/>
        <v>0</v>
      </c>
      <c r="BB1595" s="22">
        <f t="shared" si="73"/>
        <v>0</v>
      </c>
      <c r="BC1595" s="22">
        <f t="shared" si="74"/>
        <v>0</v>
      </c>
    </row>
    <row r="1596" spans="1:55" x14ac:dyDescent="0.35">
      <c r="A1596" s="23" t="s">
        <v>3127</v>
      </c>
      <c r="B1596" s="84" t="s">
        <v>3128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90442.53</v>
      </c>
      <c r="AA1596" s="77">
        <v>0</v>
      </c>
      <c r="AB1596" s="77">
        <v>0</v>
      </c>
      <c r="AC1596" s="77">
        <v>0</v>
      </c>
      <c r="AD1596" s="77">
        <v>2677557.38</v>
      </c>
      <c r="AE1596" s="156">
        <v>45041</v>
      </c>
      <c r="AF1596" s="155">
        <v>46502</v>
      </c>
      <c r="AG1596" s="83">
        <v>2677557.38</v>
      </c>
      <c r="AH1596" s="83">
        <v>2.4861111111111112</v>
      </c>
      <c r="AI1596" s="83">
        <v>4</v>
      </c>
      <c r="AJ1596" s="150">
        <v>6.7556000000000005E-2</v>
      </c>
      <c r="AK1596" s="79" t="s">
        <v>651</v>
      </c>
      <c r="AL1596" s="79" t="s">
        <v>652</v>
      </c>
      <c r="AM1596" s="144">
        <v>0</v>
      </c>
      <c r="AN1596" s="144">
        <v>0</v>
      </c>
      <c r="AO1596" s="144">
        <v>0</v>
      </c>
      <c r="AP1596" s="144">
        <v>0</v>
      </c>
      <c r="AQ1596" s="144">
        <v>0</v>
      </c>
      <c r="AR1596" s="144">
        <v>0</v>
      </c>
      <c r="AS1596" s="144">
        <v>0</v>
      </c>
      <c r="AT1596" s="144">
        <v>0</v>
      </c>
      <c r="AU1596" s="144">
        <v>0</v>
      </c>
      <c r="AV1596" s="144">
        <v>0</v>
      </c>
      <c r="AW1596" s="144">
        <v>0</v>
      </c>
      <c r="AX1596" s="144">
        <v>0</v>
      </c>
      <c r="AY1596" s="144">
        <v>0</v>
      </c>
      <c r="AZ1596" s="144">
        <v>0</v>
      </c>
      <c r="BA1596" s="22">
        <f t="shared" si="72"/>
        <v>0</v>
      </c>
      <c r="BB1596" s="22">
        <f t="shared" si="73"/>
        <v>0</v>
      </c>
      <c r="BC1596" s="22">
        <f t="shared" si="74"/>
        <v>0</v>
      </c>
    </row>
    <row r="1597" spans="1:55" x14ac:dyDescent="0.35">
      <c r="A1597" s="23" t="s">
        <v>3129</v>
      </c>
      <c r="B1597" s="84" t="s">
        <v>3130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56">
        <v>44995</v>
      </c>
      <c r="AF1597" s="155">
        <v>46822</v>
      </c>
      <c r="AG1597" s="83">
        <v>570000000</v>
      </c>
      <c r="AH1597" s="83">
        <v>3.3611111111111112</v>
      </c>
      <c r="AI1597" s="83">
        <v>5</v>
      </c>
      <c r="AJ1597" s="150">
        <v>7.1294999999999997E-2</v>
      </c>
      <c r="AK1597" s="79" t="s">
        <v>651</v>
      </c>
      <c r="AL1597" s="79" t="s">
        <v>652</v>
      </c>
      <c r="AM1597" s="144">
        <v>0</v>
      </c>
      <c r="AN1597" s="144">
        <v>0</v>
      </c>
      <c r="AO1597" s="144">
        <v>0</v>
      </c>
      <c r="AP1597" s="144">
        <v>0</v>
      </c>
      <c r="AQ1597" s="144">
        <v>0</v>
      </c>
      <c r="AR1597" s="144">
        <v>0</v>
      </c>
      <c r="AS1597" s="144">
        <v>0</v>
      </c>
      <c r="AT1597" s="144">
        <v>0</v>
      </c>
      <c r="AU1597" s="144">
        <v>0</v>
      </c>
      <c r="AV1597" s="144">
        <v>0</v>
      </c>
      <c r="AW1597" s="144">
        <v>0</v>
      </c>
      <c r="AX1597" s="144">
        <v>0</v>
      </c>
      <c r="AY1597" s="144">
        <v>0</v>
      </c>
      <c r="AZ1597" s="144">
        <v>0</v>
      </c>
      <c r="BA1597" s="22">
        <f t="shared" si="72"/>
        <v>0</v>
      </c>
      <c r="BB1597" s="22">
        <f t="shared" si="73"/>
        <v>0</v>
      </c>
      <c r="BC1597" s="22">
        <f t="shared" si="74"/>
        <v>0</v>
      </c>
    </row>
    <row r="1598" spans="1:55" x14ac:dyDescent="0.35">
      <c r="A1598" s="23" t="s">
        <v>3137</v>
      </c>
      <c r="B1598" s="84" t="s">
        <v>3138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56">
        <v>44987</v>
      </c>
      <c r="AF1598" s="155">
        <v>46083</v>
      </c>
      <c r="AG1598" s="154">
        <v>1533028.65</v>
      </c>
      <c r="AH1598" s="83">
        <v>1.3388888888888888</v>
      </c>
      <c r="AI1598" s="83">
        <v>3</v>
      </c>
      <c r="AJ1598" s="150">
        <v>6.1652999999999999E-2</v>
      </c>
      <c r="AK1598" s="79" t="s">
        <v>651</v>
      </c>
      <c r="AL1598" s="79" t="s">
        <v>652</v>
      </c>
      <c r="AM1598" s="144">
        <v>0</v>
      </c>
      <c r="AN1598" s="144">
        <v>0</v>
      </c>
      <c r="AO1598" s="144">
        <v>0</v>
      </c>
      <c r="AP1598" s="144">
        <v>0</v>
      </c>
      <c r="AQ1598" s="144">
        <v>0</v>
      </c>
      <c r="AR1598" s="144">
        <v>0</v>
      </c>
      <c r="AS1598" s="144">
        <v>0</v>
      </c>
      <c r="AT1598" s="144">
        <v>0</v>
      </c>
      <c r="AU1598" s="144">
        <v>0</v>
      </c>
      <c r="AV1598" s="144">
        <v>0</v>
      </c>
      <c r="AW1598" s="144">
        <v>0</v>
      </c>
      <c r="AX1598" s="144">
        <v>0</v>
      </c>
      <c r="AY1598" s="144">
        <v>0</v>
      </c>
      <c r="AZ1598" s="144">
        <v>0</v>
      </c>
      <c r="BA1598" s="22">
        <f t="shared" si="72"/>
        <v>0</v>
      </c>
      <c r="BB1598" s="22">
        <f t="shared" si="73"/>
        <v>0</v>
      </c>
      <c r="BC1598" s="22">
        <f t="shared" si="74"/>
        <v>0</v>
      </c>
    </row>
    <row r="1599" spans="1:55" x14ac:dyDescent="0.35">
      <c r="A1599" s="23" t="s">
        <v>3139</v>
      </c>
      <c r="B1599" s="84" t="s">
        <v>3140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56">
        <v>44995</v>
      </c>
      <c r="AF1599" s="155">
        <v>46822</v>
      </c>
      <c r="AG1599" s="154">
        <v>1532872.01</v>
      </c>
      <c r="AH1599" s="83">
        <v>3.3611111111111112</v>
      </c>
      <c r="AI1599" s="83">
        <v>5</v>
      </c>
      <c r="AJ1599" s="150">
        <v>7.1294999999999997E-2</v>
      </c>
      <c r="AK1599" s="79" t="s">
        <v>651</v>
      </c>
      <c r="AL1599" s="79" t="s">
        <v>652</v>
      </c>
      <c r="AM1599" s="144">
        <v>0</v>
      </c>
      <c r="AN1599" s="144">
        <v>0</v>
      </c>
      <c r="AO1599" s="144">
        <v>0</v>
      </c>
      <c r="AP1599" s="144">
        <v>0</v>
      </c>
      <c r="AQ1599" s="144">
        <v>0</v>
      </c>
      <c r="AR1599" s="144">
        <v>0</v>
      </c>
      <c r="AS1599" s="144">
        <v>0</v>
      </c>
      <c r="AT1599" s="144">
        <v>0</v>
      </c>
      <c r="AU1599" s="144">
        <v>0</v>
      </c>
      <c r="AV1599" s="144">
        <v>0</v>
      </c>
      <c r="AW1599" s="144">
        <v>0</v>
      </c>
      <c r="AX1599" s="144">
        <v>0</v>
      </c>
      <c r="AY1599" s="144">
        <v>0</v>
      </c>
      <c r="AZ1599" s="144">
        <v>0</v>
      </c>
      <c r="BA1599" s="22">
        <f t="shared" si="72"/>
        <v>0</v>
      </c>
      <c r="BB1599" s="22">
        <f t="shared" si="73"/>
        <v>0</v>
      </c>
      <c r="BC1599" s="22">
        <f t="shared" si="74"/>
        <v>0</v>
      </c>
    </row>
    <row r="1600" spans="1:55" x14ac:dyDescent="0.35">
      <c r="A1600" s="23" t="s">
        <v>3141</v>
      </c>
      <c r="B1600" s="84" t="s">
        <v>3142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56">
        <v>44987</v>
      </c>
      <c r="AF1600" s="155">
        <v>46083</v>
      </c>
      <c r="AG1600" s="154">
        <v>1439218.17</v>
      </c>
      <c r="AH1600" s="83">
        <v>1.3388888888888888</v>
      </c>
      <c r="AI1600" s="83">
        <v>3</v>
      </c>
      <c r="AJ1600" s="150">
        <v>6.1652999999999999E-2</v>
      </c>
      <c r="AK1600" s="79" t="s">
        <v>651</v>
      </c>
      <c r="AL1600" s="79" t="s">
        <v>652</v>
      </c>
      <c r="AM1600" s="144">
        <v>0</v>
      </c>
      <c r="AN1600" s="144">
        <v>0</v>
      </c>
      <c r="AO1600" s="144">
        <v>0</v>
      </c>
      <c r="AP1600" s="144">
        <v>0</v>
      </c>
      <c r="AQ1600" s="144">
        <v>0</v>
      </c>
      <c r="AR1600" s="144">
        <v>0</v>
      </c>
      <c r="AS1600" s="144">
        <v>0</v>
      </c>
      <c r="AT1600" s="144">
        <v>0</v>
      </c>
      <c r="AU1600" s="144">
        <v>0</v>
      </c>
      <c r="AV1600" s="144">
        <v>0</v>
      </c>
      <c r="AW1600" s="144">
        <v>0</v>
      </c>
      <c r="AX1600" s="144">
        <v>0</v>
      </c>
      <c r="AY1600" s="144">
        <v>0</v>
      </c>
      <c r="AZ1600" s="144">
        <v>0</v>
      </c>
      <c r="BA1600" s="22">
        <f t="shared" si="72"/>
        <v>0</v>
      </c>
      <c r="BB1600" s="22">
        <f t="shared" si="73"/>
        <v>0</v>
      </c>
      <c r="BC1600" s="22">
        <f t="shared" si="74"/>
        <v>0</v>
      </c>
    </row>
    <row r="1601" spans="1:55" x14ac:dyDescent="0.35">
      <c r="A1601" s="23" t="s">
        <v>3143</v>
      </c>
      <c r="B1601" s="84" t="s">
        <v>3144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56">
        <v>44995</v>
      </c>
      <c r="AF1601" s="155">
        <v>46822</v>
      </c>
      <c r="AG1601" s="154">
        <v>2077899</v>
      </c>
      <c r="AH1601" s="83">
        <v>3.3611111111111112</v>
      </c>
      <c r="AI1601" s="83">
        <v>5</v>
      </c>
      <c r="AJ1601" s="150">
        <v>7.1294999999999997E-2</v>
      </c>
      <c r="AK1601" s="79" t="s">
        <v>651</v>
      </c>
      <c r="AL1601" s="79" t="s">
        <v>652</v>
      </c>
      <c r="AM1601" s="144">
        <v>0</v>
      </c>
      <c r="AN1601" s="144">
        <v>0</v>
      </c>
      <c r="AO1601" s="144">
        <v>0</v>
      </c>
      <c r="AP1601" s="144">
        <v>0</v>
      </c>
      <c r="AQ1601" s="144">
        <v>0</v>
      </c>
      <c r="AR1601" s="144">
        <v>0</v>
      </c>
      <c r="AS1601" s="144">
        <v>0</v>
      </c>
      <c r="AT1601" s="144">
        <v>0</v>
      </c>
      <c r="AU1601" s="144">
        <v>0</v>
      </c>
      <c r="AV1601" s="144">
        <v>0</v>
      </c>
      <c r="AW1601" s="144">
        <v>0</v>
      </c>
      <c r="AX1601" s="144">
        <v>0</v>
      </c>
      <c r="AY1601" s="144">
        <v>0</v>
      </c>
      <c r="AZ1601" s="144">
        <v>0</v>
      </c>
      <c r="BA1601" s="22">
        <f t="shared" si="72"/>
        <v>0</v>
      </c>
      <c r="BB1601" s="22">
        <f t="shared" si="73"/>
        <v>0</v>
      </c>
      <c r="BC1601" s="22">
        <f t="shared" si="74"/>
        <v>0</v>
      </c>
    </row>
    <row r="1602" spans="1:55" x14ac:dyDescent="0.35">
      <c r="A1602" s="23" t="s">
        <v>3145</v>
      </c>
      <c r="B1602" s="84" t="s">
        <v>3146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56">
        <v>44995</v>
      </c>
      <c r="AF1602" s="155">
        <v>46822</v>
      </c>
      <c r="AG1602" s="154">
        <v>7242823.2599999998</v>
      </c>
      <c r="AH1602" s="83">
        <v>3.3611111111111112</v>
      </c>
      <c r="AI1602" s="83">
        <v>5</v>
      </c>
      <c r="AJ1602" s="150">
        <v>7.1294999999999997E-2</v>
      </c>
      <c r="AK1602" s="79" t="s">
        <v>651</v>
      </c>
      <c r="AL1602" s="79" t="s">
        <v>652</v>
      </c>
      <c r="AM1602" s="144">
        <v>0</v>
      </c>
      <c r="AN1602" s="144">
        <v>0</v>
      </c>
      <c r="AO1602" s="144">
        <v>0</v>
      </c>
      <c r="AP1602" s="144">
        <v>0</v>
      </c>
      <c r="AQ1602" s="144">
        <v>0</v>
      </c>
      <c r="AR1602" s="144">
        <v>0</v>
      </c>
      <c r="AS1602" s="144">
        <v>0</v>
      </c>
      <c r="AT1602" s="144">
        <v>0</v>
      </c>
      <c r="AU1602" s="144">
        <v>0</v>
      </c>
      <c r="AV1602" s="144">
        <v>0</v>
      </c>
      <c r="AW1602" s="144">
        <v>0</v>
      </c>
      <c r="AX1602" s="144">
        <v>0</v>
      </c>
      <c r="AY1602" s="144">
        <v>0</v>
      </c>
      <c r="AZ1602" s="144">
        <v>0</v>
      </c>
      <c r="BA1602" s="22">
        <f t="shared" si="72"/>
        <v>0</v>
      </c>
      <c r="BB1602" s="22">
        <f t="shared" si="73"/>
        <v>0</v>
      </c>
      <c r="BC1602" s="22">
        <f t="shared" si="74"/>
        <v>0</v>
      </c>
    </row>
    <row r="1603" spans="1:55" x14ac:dyDescent="0.35">
      <c r="A1603" s="23" t="s">
        <v>3147</v>
      </c>
      <c r="B1603" s="84" t="s">
        <v>3148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56">
        <v>44987</v>
      </c>
      <c r="AF1603" s="155">
        <v>46083</v>
      </c>
      <c r="AG1603" s="154">
        <v>5008908.7300000004</v>
      </c>
      <c r="AH1603" s="83">
        <v>1.3388888888888888</v>
      </c>
      <c r="AI1603" s="83">
        <v>3</v>
      </c>
      <c r="AJ1603" s="150">
        <v>6.1652999999999999E-2</v>
      </c>
      <c r="AK1603" s="79" t="s">
        <v>651</v>
      </c>
      <c r="AL1603" s="79" t="s">
        <v>652</v>
      </c>
      <c r="AM1603" s="144">
        <v>0</v>
      </c>
      <c r="AN1603" s="144">
        <v>0</v>
      </c>
      <c r="AO1603" s="144">
        <v>0</v>
      </c>
      <c r="AP1603" s="144">
        <v>0</v>
      </c>
      <c r="AQ1603" s="144">
        <v>0</v>
      </c>
      <c r="AR1603" s="144">
        <v>0</v>
      </c>
      <c r="AS1603" s="144">
        <v>0</v>
      </c>
      <c r="AT1603" s="144">
        <v>0</v>
      </c>
      <c r="AU1603" s="144">
        <v>0</v>
      </c>
      <c r="AV1603" s="144">
        <v>0</v>
      </c>
      <c r="AW1603" s="144">
        <v>0</v>
      </c>
      <c r="AX1603" s="144">
        <v>0</v>
      </c>
      <c r="AY1603" s="144">
        <v>0</v>
      </c>
      <c r="AZ1603" s="144">
        <v>0</v>
      </c>
      <c r="BA1603" s="22">
        <f t="shared" ref="BA1603:BA1666" si="75">SUM(AM1603:AN1603)</f>
        <v>0</v>
      </c>
      <c r="BB1603" s="22">
        <f t="shared" si="73"/>
        <v>0</v>
      </c>
      <c r="BC1603" s="22">
        <f t="shared" si="74"/>
        <v>0</v>
      </c>
    </row>
    <row r="1604" spans="1:55" x14ac:dyDescent="0.35">
      <c r="A1604" s="23" t="s">
        <v>3149</v>
      </c>
      <c r="B1604" s="84" t="s">
        <v>3150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56">
        <v>44995</v>
      </c>
      <c r="AF1604" s="155">
        <v>46822</v>
      </c>
      <c r="AG1604" s="154">
        <v>5008007.7</v>
      </c>
      <c r="AH1604" s="83">
        <v>3.3611111111111112</v>
      </c>
      <c r="AI1604" s="83">
        <v>5</v>
      </c>
      <c r="AJ1604" s="150">
        <v>7.1294999999999997E-2</v>
      </c>
      <c r="AK1604" s="79" t="s">
        <v>651</v>
      </c>
      <c r="AL1604" s="79" t="s">
        <v>652</v>
      </c>
      <c r="AM1604" s="144">
        <v>0</v>
      </c>
      <c r="AN1604" s="144">
        <v>0</v>
      </c>
      <c r="AO1604" s="144">
        <v>0</v>
      </c>
      <c r="AP1604" s="144">
        <v>0</v>
      </c>
      <c r="AQ1604" s="144">
        <v>0</v>
      </c>
      <c r="AR1604" s="144">
        <v>0</v>
      </c>
      <c r="AS1604" s="144">
        <v>0</v>
      </c>
      <c r="AT1604" s="144">
        <v>0</v>
      </c>
      <c r="AU1604" s="144">
        <v>0</v>
      </c>
      <c r="AV1604" s="144">
        <v>0</v>
      </c>
      <c r="AW1604" s="144">
        <v>0</v>
      </c>
      <c r="AX1604" s="144">
        <v>0</v>
      </c>
      <c r="AY1604" s="144">
        <v>0</v>
      </c>
      <c r="AZ1604" s="144">
        <v>0</v>
      </c>
      <c r="BA1604" s="22">
        <f t="shared" si="75"/>
        <v>0</v>
      </c>
      <c r="BB1604" s="22">
        <f t="shared" ref="BB1604:BB1667" si="76">SUM(AO1604:AZ1604)</f>
        <v>0</v>
      </c>
      <c r="BC1604" s="22">
        <f t="shared" ref="BC1604:BC1667" si="77">BA1604+BB1604</f>
        <v>0</v>
      </c>
    </row>
    <row r="1605" spans="1:55" x14ac:dyDescent="0.35">
      <c r="A1605" s="23" t="s">
        <v>3151</v>
      </c>
      <c r="B1605" s="84" t="s">
        <v>3152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56">
        <v>44995</v>
      </c>
      <c r="AF1605" s="155">
        <v>46822</v>
      </c>
      <c r="AG1605" s="154">
        <v>2894574.87</v>
      </c>
      <c r="AH1605" s="83">
        <v>3.3611111111111112</v>
      </c>
      <c r="AI1605" s="83">
        <v>5</v>
      </c>
      <c r="AJ1605" s="150">
        <v>7.1294999999999997E-2</v>
      </c>
      <c r="AK1605" s="79" t="s">
        <v>651</v>
      </c>
      <c r="AL1605" s="79" t="s">
        <v>652</v>
      </c>
      <c r="AM1605" s="144">
        <v>0</v>
      </c>
      <c r="AN1605" s="144">
        <v>0</v>
      </c>
      <c r="AO1605" s="144">
        <v>0</v>
      </c>
      <c r="AP1605" s="144">
        <v>0</v>
      </c>
      <c r="AQ1605" s="144">
        <v>0</v>
      </c>
      <c r="AR1605" s="144">
        <v>0</v>
      </c>
      <c r="AS1605" s="144">
        <v>0</v>
      </c>
      <c r="AT1605" s="144">
        <v>0</v>
      </c>
      <c r="AU1605" s="144">
        <v>0</v>
      </c>
      <c r="AV1605" s="144">
        <v>0</v>
      </c>
      <c r="AW1605" s="144">
        <v>0</v>
      </c>
      <c r="AX1605" s="144">
        <v>0</v>
      </c>
      <c r="AY1605" s="144">
        <v>0</v>
      </c>
      <c r="AZ1605" s="144">
        <v>0</v>
      </c>
      <c r="BA1605" s="22">
        <f t="shared" si="75"/>
        <v>0</v>
      </c>
      <c r="BB1605" s="22">
        <f t="shared" si="76"/>
        <v>0</v>
      </c>
      <c r="BC1605" s="22">
        <f t="shared" si="77"/>
        <v>0</v>
      </c>
    </row>
    <row r="1606" spans="1:55" x14ac:dyDescent="0.35">
      <c r="A1606" s="23" t="s">
        <v>3153</v>
      </c>
      <c r="B1606" s="84" t="s">
        <v>3154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56">
        <v>44995</v>
      </c>
      <c r="AF1606" s="155">
        <v>46822</v>
      </c>
      <c r="AG1606" s="154">
        <v>1415347.7</v>
      </c>
      <c r="AH1606" s="83">
        <v>3.3611111111111112</v>
      </c>
      <c r="AI1606" s="83">
        <v>5</v>
      </c>
      <c r="AJ1606" s="150">
        <v>7.1294999999999997E-2</v>
      </c>
      <c r="AK1606" s="79" t="s">
        <v>651</v>
      </c>
      <c r="AL1606" s="79" t="s">
        <v>652</v>
      </c>
      <c r="AM1606" s="144">
        <v>0</v>
      </c>
      <c r="AN1606" s="144">
        <v>0</v>
      </c>
      <c r="AO1606" s="144">
        <v>0</v>
      </c>
      <c r="AP1606" s="144">
        <v>0</v>
      </c>
      <c r="AQ1606" s="144">
        <v>0</v>
      </c>
      <c r="AR1606" s="144">
        <v>0</v>
      </c>
      <c r="AS1606" s="144">
        <v>0</v>
      </c>
      <c r="AT1606" s="144">
        <v>0</v>
      </c>
      <c r="AU1606" s="144">
        <v>0</v>
      </c>
      <c r="AV1606" s="144">
        <v>0</v>
      </c>
      <c r="AW1606" s="144">
        <v>0</v>
      </c>
      <c r="AX1606" s="144">
        <v>0</v>
      </c>
      <c r="AY1606" s="144">
        <v>0</v>
      </c>
      <c r="AZ1606" s="144">
        <v>0</v>
      </c>
      <c r="BA1606" s="22">
        <f t="shared" si="75"/>
        <v>0</v>
      </c>
      <c r="BB1606" s="22">
        <f t="shared" si="76"/>
        <v>0</v>
      </c>
      <c r="BC1606" s="22">
        <f t="shared" si="77"/>
        <v>0</v>
      </c>
    </row>
    <row r="1607" spans="1:55" x14ac:dyDescent="0.35">
      <c r="A1607" s="23" t="s">
        <v>3155</v>
      </c>
      <c r="B1607" s="84" t="s">
        <v>3156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56">
        <v>44987</v>
      </c>
      <c r="AF1607" s="155">
        <v>46083</v>
      </c>
      <c r="AG1607" s="154">
        <v>4461241.0199999996</v>
      </c>
      <c r="AH1607" s="83">
        <v>1.3388888888888888</v>
      </c>
      <c r="AI1607" s="83">
        <v>3</v>
      </c>
      <c r="AJ1607" s="150">
        <v>6.1652999999999999E-2</v>
      </c>
      <c r="AK1607" s="79" t="s">
        <v>651</v>
      </c>
      <c r="AL1607" s="79" t="s">
        <v>652</v>
      </c>
      <c r="AM1607" s="144">
        <v>0</v>
      </c>
      <c r="AN1607" s="144">
        <v>0</v>
      </c>
      <c r="AO1607" s="144">
        <v>0</v>
      </c>
      <c r="AP1607" s="144">
        <v>0</v>
      </c>
      <c r="AQ1607" s="144">
        <v>0</v>
      </c>
      <c r="AR1607" s="144">
        <v>0</v>
      </c>
      <c r="AS1607" s="144">
        <v>0</v>
      </c>
      <c r="AT1607" s="144">
        <v>0</v>
      </c>
      <c r="AU1607" s="144">
        <v>0</v>
      </c>
      <c r="AV1607" s="144">
        <v>0</v>
      </c>
      <c r="AW1607" s="144">
        <v>0</v>
      </c>
      <c r="AX1607" s="144">
        <v>0</v>
      </c>
      <c r="AY1607" s="144">
        <v>0</v>
      </c>
      <c r="AZ1607" s="144">
        <v>0</v>
      </c>
      <c r="BA1607" s="22">
        <f t="shared" si="75"/>
        <v>0</v>
      </c>
      <c r="BB1607" s="22">
        <f t="shared" si="76"/>
        <v>0</v>
      </c>
      <c r="BC1607" s="22">
        <f t="shared" si="77"/>
        <v>0</v>
      </c>
    </row>
    <row r="1608" spans="1:55" x14ac:dyDescent="0.35">
      <c r="A1608" s="23" t="s">
        <v>3157</v>
      </c>
      <c r="B1608" s="84" t="s">
        <v>3158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56">
        <v>44987</v>
      </c>
      <c r="AF1608" s="155">
        <v>46083</v>
      </c>
      <c r="AG1608" s="154">
        <v>923713.12</v>
      </c>
      <c r="AH1608" s="83">
        <v>1.3388888888888888</v>
      </c>
      <c r="AI1608" s="83">
        <v>3</v>
      </c>
      <c r="AJ1608" s="150">
        <v>6.1652999999999999E-2</v>
      </c>
      <c r="AK1608" s="79" t="s">
        <v>651</v>
      </c>
      <c r="AL1608" s="79" t="s">
        <v>652</v>
      </c>
      <c r="AM1608" s="144">
        <v>0</v>
      </c>
      <c r="AN1608" s="144">
        <v>0</v>
      </c>
      <c r="AO1608" s="144">
        <v>0</v>
      </c>
      <c r="AP1608" s="144">
        <v>0</v>
      </c>
      <c r="AQ1608" s="144">
        <v>0</v>
      </c>
      <c r="AR1608" s="144">
        <v>0</v>
      </c>
      <c r="AS1608" s="144">
        <v>0</v>
      </c>
      <c r="AT1608" s="144">
        <v>0</v>
      </c>
      <c r="AU1608" s="144">
        <v>0</v>
      </c>
      <c r="AV1608" s="144">
        <v>0</v>
      </c>
      <c r="AW1608" s="144">
        <v>0</v>
      </c>
      <c r="AX1608" s="144">
        <v>0</v>
      </c>
      <c r="AY1608" s="144">
        <v>0</v>
      </c>
      <c r="AZ1608" s="144">
        <v>0</v>
      </c>
      <c r="BA1608" s="22">
        <f t="shared" si="75"/>
        <v>0</v>
      </c>
      <c r="BB1608" s="22">
        <f t="shared" si="76"/>
        <v>0</v>
      </c>
      <c r="BC1608" s="22">
        <f t="shared" si="77"/>
        <v>0</v>
      </c>
    </row>
    <row r="1609" spans="1:55" x14ac:dyDescent="0.35">
      <c r="A1609" s="23" t="s">
        <v>3159</v>
      </c>
      <c r="B1609" s="84" t="s">
        <v>3160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56">
        <v>44995</v>
      </c>
      <c r="AF1609" s="155">
        <v>46822</v>
      </c>
      <c r="AG1609" s="154">
        <v>3306958.84</v>
      </c>
      <c r="AH1609" s="83">
        <v>3.3611111111111112</v>
      </c>
      <c r="AI1609" s="83">
        <v>5</v>
      </c>
      <c r="AJ1609" s="150">
        <v>7.1294999999999997E-2</v>
      </c>
      <c r="AK1609" s="79" t="s">
        <v>651</v>
      </c>
      <c r="AL1609" s="79" t="s">
        <v>652</v>
      </c>
      <c r="AM1609" s="144">
        <v>0</v>
      </c>
      <c r="AN1609" s="144">
        <v>0</v>
      </c>
      <c r="AO1609" s="144">
        <v>0</v>
      </c>
      <c r="AP1609" s="144">
        <v>0</v>
      </c>
      <c r="AQ1609" s="144">
        <v>0</v>
      </c>
      <c r="AR1609" s="144">
        <v>0</v>
      </c>
      <c r="AS1609" s="144">
        <v>0</v>
      </c>
      <c r="AT1609" s="144">
        <v>0</v>
      </c>
      <c r="AU1609" s="144">
        <v>0</v>
      </c>
      <c r="AV1609" s="144">
        <v>0</v>
      </c>
      <c r="AW1609" s="144">
        <v>0</v>
      </c>
      <c r="AX1609" s="144">
        <v>0</v>
      </c>
      <c r="AY1609" s="144">
        <v>0</v>
      </c>
      <c r="AZ1609" s="144">
        <v>0</v>
      </c>
      <c r="BA1609" s="22">
        <f t="shared" si="75"/>
        <v>0</v>
      </c>
      <c r="BB1609" s="22">
        <f t="shared" si="76"/>
        <v>0</v>
      </c>
      <c r="BC1609" s="22">
        <f t="shared" si="77"/>
        <v>0</v>
      </c>
    </row>
    <row r="1610" spans="1:55" x14ac:dyDescent="0.35">
      <c r="A1610" s="23" t="s">
        <v>3161</v>
      </c>
      <c r="B1610" s="84" t="s">
        <v>3162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56">
        <v>44987</v>
      </c>
      <c r="AF1610" s="155">
        <v>46083</v>
      </c>
      <c r="AG1610" s="154">
        <v>4227185.0999999996</v>
      </c>
      <c r="AH1610" s="83">
        <v>1.3388888888888888</v>
      </c>
      <c r="AI1610" s="83">
        <v>3</v>
      </c>
      <c r="AJ1610" s="150">
        <v>6.1652999999999999E-2</v>
      </c>
      <c r="AK1610" s="79" t="s">
        <v>651</v>
      </c>
      <c r="AL1610" s="79" t="s">
        <v>652</v>
      </c>
      <c r="AM1610" s="144">
        <v>0</v>
      </c>
      <c r="AN1610" s="144">
        <v>0</v>
      </c>
      <c r="AO1610" s="144">
        <v>0</v>
      </c>
      <c r="AP1610" s="144">
        <v>0</v>
      </c>
      <c r="AQ1610" s="144">
        <v>0</v>
      </c>
      <c r="AR1610" s="144">
        <v>0</v>
      </c>
      <c r="AS1610" s="144">
        <v>0</v>
      </c>
      <c r="AT1610" s="144">
        <v>0</v>
      </c>
      <c r="AU1610" s="144">
        <v>0</v>
      </c>
      <c r="AV1610" s="144">
        <v>0</v>
      </c>
      <c r="AW1610" s="144">
        <v>0</v>
      </c>
      <c r="AX1610" s="144">
        <v>0</v>
      </c>
      <c r="AY1610" s="144">
        <v>0</v>
      </c>
      <c r="AZ1610" s="144">
        <v>0</v>
      </c>
      <c r="BA1610" s="22">
        <f t="shared" si="75"/>
        <v>0</v>
      </c>
      <c r="BB1610" s="22">
        <f t="shared" si="76"/>
        <v>0</v>
      </c>
      <c r="BC1610" s="22">
        <f t="shared" si="77"/>
        <v>0</v>
      </c>
    </row>
    <row r="1611" spans="1:55" x14ac:dyDescent="0.35">
      <c r="A1611" s="23" t="s">
        <v>3163</v>
      </c>
      <c r="B1611" s="84" t="s">
        <v>3164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56">
        <v>44995</v>
      </c>
      <c r="AF1611" s="155">
        <v>46822</v>
      </c>
      <c r="AG1611" s="154">
        <v>4224454.29</v>
      </c>
      <c r="AH1611" s="83">
        <v>3.3611111111111112</v>
      </c>
      <c r="AI1611" s="83">
        <v>5</v>
      </c>
      <c r="AJ1611" s="150">
        <v>7.1294999999999997E-2</v>
      </c>
      <c r="AK1611" s="79" t="s">
        <v>651</v>
      </c>
      <c r="AL1611" s="79" t="s">
        <v>652</v>
      </c>
      <c r="AM1611" s="144">
        <v>0</v>
      </c>
      <c r="AN1611" s="144">
        <v>0</v>
      </c>
      <c r="AO1611" s="144">
        <v>0</v>
      </c>
      <c r="AP1611" s="144">
        <v>0</v>
      </c>
      <c r="AQ1611" s="144">
        <v>0</v>
      </c>
      <c r="AR1611" s="144">
        <v>0</v>
      </c>
      <c r="AS1611" s="144">
        <v>0</v>
      </c>
      <c r="AT1611" s="144">
        <v>0</v>
      </c>
      <c r="AU1611" s="144">
        <v>0</v>
      </c>
      <c r="AV1611" s="144">
        <v>0</v>
      </c>
      <c r="AW1611" s="144">
        <v>0</v>
      </c>
      <c r="AX1611" s="144">
        <v>0</v>
      </c>
      <c r="AY1611" s="144">
        <v>0</v>
      </c>
      <c r="AZ1611" s="144">
        <v>0</v>
      </c>
      <c r="BA1611" s="22">
        <f t="shared" si="75"/>
        <v>0</v>
      </c>
      <c r="BB1611" s="22">
        <f t="shared" si="76"/>
        <v>0</v>
      </c>
      <c r="BC1611" s="22">
        <f t="shared" si="77"/>
        <v>0</v>
      </c>
    </row>
    <row r="1612" spans="1:55" x14ac:dyDescent="0.35">
      <c r="A1612" s="23" t="s">
        <v>3165</v>
      </c>
      <c r="B1612" s="84" t="s">
        <v>3166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56">
        <v>44987</v>
      </c>
      <c r="AF1612" s="155">
        <v>46083</v>
      </c>
      <c r="AG1612" s="154">
        <v>964970.14</v>
      </c>
      <c r="AH1612" s="83">
        <v>1.3388888888888888</v>
      </c>
      <c r="AI1612" s="83">
        <v>3</v>
      </c>
      <c r="AJ1612" s="150">
        <v>6.1652999999999999E-2</v>
      </c>
      <c r="AK1612" s="79" t="s">
        <v>651</v>
      </c>
      <c r="AL1612" s="79" t="s">
        <v>652</v>
      </c>
      <c r="AM1612" s="144">
        <v>0</v>
      </c>
      <c r="AN1612" s="144">
        <v>0</v>
      </c>
      <c r="AO1612" s="144">
        <v>0</v>
      </c>
      <c r="AP1612" s="144">
        <v>0</v>
      </c>
      <c r="AQ1612" s="144">
        <v>0</v>
      </c>
      <c r="AR1612" s="144">
        <v>0</v>
      </c>
      <c r="AS1612" s="144">
        <v>0</v>
      </c>
      <c r="AT1612" s="144">
        <v>0</v>
      </c>
      <c r="AU1612" s="144">
        <v>0</v>
      </c>
      <c r="AV1612" s="144">
        <v>0</v>
      </c>
      <c r="AW1612" s="144">
        <v>0</v>
      </c>
      <c r="AX1612" s="144">
        <v>0</v>
      </c>
      <c r="AY1612" s="144">
        <v>0</v>
      </c>
      <c r="AZ1612" s="144">
        <v>0</v>
      </c>
      <c r="BA1612" s="22">
        <f t="shared" si="75"/>
        <v>0</v>
      </c>
      <c r="BB1612" s="22">
        <f t="shared" si="76"/>
        <v>0</v>
      </c>
      <c r="BC1612" s="22">
        <f t="shared" si="77"/>
        <v>0</v>
      </c>
    </row>
    <row r="1613" spans="1:55" x14ac:dyDescent="0.35">
      <c r="A1613" s="23" t="s">
        <v>3208</v>
      </c>
      <c r="B1613" s="84" t="s">
        <v>3209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56">
        <v>44987</v>
      </c>
      <c r="AF1613" s="155">
        <v>46083</v>
      </c>
      <c r="AG1613" s="83">
        <v>45797743.100000001</v>
      </c>
      <c r="AH1613" s="83">
        <v>1.3388888888888888</v>
      </c>
      <c r="AI1613" s="83">
        <v>3</v>
      </c>
      <c r="AJ1613" s="150">
        <v>6.1652999999999999E-2</v>
      </c>
      <c r="AK1613" s="79" t="s">
        <v>651</v>
      </c>
      <c r="AL1613" s="79" t="s">
        <v>652</v>
      </c>
      <c r="AM1613" s="144">
        <v>0</v>
      </c>
      <c r="AN1613" s="144">
        <v>0</v>
      </c>
      <c r="AO1613" s="144">
        <v>0</v>
      </c>
      <c r="AP1613" s="144">
        <v>0</v>
      </c>
      <c r="AQ1613" s="144">
        <v>0</v>
      </c>
      <c r="AR1613" s="144">
        <v>0</v>
      </c>
      <c r="AS1613" s="144">
        <v>0</v>
      </c>
      <c r="AT1613" s="144">
        <v>0</v>
      </c>
      <c r="AU1613" s="144">
        <v>0</v>
      </c>
      <c r="AV1613" s="144">
        <v>0</v>
      </c>
      <c r="AW1613" s="144">
        <v>0</v>
      </c>
      <c r="AX1613" s="144">
        <v>0</v>
      </c>
      <c r="AY1613" s="144">
        <v>0</v>
      </c>
      <c r="AZ1613" s="144">
        <v>0</v>
      </c>
      <c r="BA1613" s="22">
        <f t="shared" si="75"/>
        <v>0</v>
      </c>
      <c r="BB1613" s="22">
        <f t="shared" si="76"/>
        <v>0</v>
      </c>
      <c r="BC1613" s="22">
        <f t="shared" si="77"/>
        <v>0</v>
      </c>
    </row>
    <row r="1614" spans="1:55" x14ac:dyDescent="0.35">
      <c r="A1614" s="23" t="s">
        <v>3210</v>
      </c>
      <c r="B1614" s="84" t="s">
        <v>3211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56">
        <v>45000</v>
      </c>
      <c r="AF1614" s="155">
        <v>45366</v>
      </c>
      <c r="AG1614" s="83">
        <v>1096210.68</v>
      </c>
      <c r="AH1614" s="83">
        <v>0</v>
      </c>
      <c r="AI1614" s="83">
        <v>0</v>
      </c>
      <c r="AJ1614" s="150">
        <v>0.03</v>
      </c>
      <c r="AK1614" s="79" t="s">
        <v>651</v>
      </c>
      <c r="AL1614" s="79" t="s">
        <v>652</v>
      </c>
      <c r="AM1614" s="144">
        <v>0</v>
      </c>
      <c r="AN1614" s="144">
        <v>0</v>
      </c>
      <c r="AO1614" s="144">
        <v>0</v>
      </c>
      <c r="AP1614" s="144">
        <v>0</v>
      </c>
      <c r="AQ1614" s="144">
        <v>0</v>
      </c>
      <c r="AR1614" s="144">
        <v>0</v>
      </c>
      <c r="AS1614" s="144">
        <v>0</v>
      </c>
      <c r="AT1614" s="144">
        <v>0</v>
      </c>
      <c r="AU1614" s="144">
        <v>0</v>
      </c>
      <c r="AV1614" s="144">
        <v>0</v>
      </c>
      <c r="AW1614" s="144">
        <v>0</v>
      </c>
      <c r="AX1614" s="144">
        <v>0</v>
      </c>
      <c r="AY1614" s="144">
        <v>0</v>
      </c>
      <c r="AZ1614" s="144">
        <v>0</v>
      </c>
      <c r="BA1614" s="22">
        <f t="shared" si="75"/>
        <v>0</v>
      </c>
      <c r="BB1614" s="22">
        <f t="shared" si="76"/>
        <v>0</v>
      </c>
      <c r="BC1614" s="22">
        <f t="shared" si="77"/>
        <v>0</v>
      </c>
    </row>
    <row r="1615" spans="1:55" x14ac:dyDescent="0.35">
      <c r="A1615" s="23" t="s">
        <v>3212</v>
      </c>
      <c r="B1615" s="84" t="s">
        <v>3213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56">
        <v>44987</v>
      </c>
      <c r="AF1615" s="155">
        <v>46083</v>
      </c>
      <c r="AG1615" s="83">
        <v>1084261.4099999999</v>
      </c>
      <c r="AH1615" s="83">
        <v>1.3388888888888888</v>
      </c>
      <c r="AI1615" s="83">
        <v>3</v>
      </c>
      <c r="AJ1615" s="150">
        <v>6.1652999999999999E-2</v>
      </c>
      <c r="AK1615" s="79" t="s">
        <v>651</v>
      </c>
      <c r="AL1615" s="79" t="s">
        <v>652</v>
      </c>
      <c r="AM1615" s="144">
        <v>0</v>
      </c>
      <c r="AN1615" s="144">
        <v>0</v>
      </c>
      <c r="AO1615" s="144">
        <v>0</v>
      </c>
      <c r="AP1615" s="144">
        <v>0</v>
      </c>
      <c r="AQ1615" s="144">
        <v>0</v>
      </c>
      <c r="AR1615" s="144">
        <v>0</v>
      </c>
      <c r="AS1615" s="144">
        <v>0</v>
      </c>
      <c r="AT1615" s="144">
        <v>0</v>
      </c>
      <c r="AU1615" s="144">
        <v>0</v>
      </c>
      <c r="AV1615" s="144">
        <v>0</v>
      </c>
      <c r="AW1615" s="144">
        <v>0</v>
      </c>
      <c r="AX1615" s="144">
        <v>0</v>
      </c>
      <c r="AY1615" s="144">
        <v>0</v>
      </c>
      <c r="AZ1615" s="144">
        <v>0</v>
      </c>
      <c r="BA1615" s="22">
        <f t="shared" si="75"/>
        <v>0</v>
      </c>
      <c r="BB1615" s="22">
        <f t="shared" si="76"/>
        <v>0</v>
      </c>
      <c r="BC1615" s="22">
        <f t="shared" si="77"/>
        <v>0</v>
      </c>
    </row>
    <row r="1616" spans="1:55" x14ac:dyDescent="0.35">
      <c r="A1616" s="23" t="s">
        <v>3214</v>
      </c>
      <c r="B1616" s="84" t="s">
        <v>3215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56">
        <v>44995</v>
      </c>
      <c r="AF1616" s="155">
        <v>46822</v>
      </c>
      <c r="AG1616" s="83">
        <v>2165436.48</v>
      </c>
      <c r="AH1616" s="83">
        <v>3.3611111111111112</v>
      </c>
      <c r="AI1616" s="83">
        <v>5</v>
      </c>
      <c r="AJ1616" s="150">
        <v>7.1294999999999997E-2</v>
      </c>
      <c r="AK1616" s="79" t="s">
        <v>651</v>
      </c>
      <c r="AL1616" s="79" t="s">
        <v>652</v>
      </c>
      <c r="AM1616" s="144">
        <v>0</v>
      </c>
      <c r="AN1616" s="144">
        <v>0</v>
      </c>
      <c r="AO1616" s="144">
        <v>0</v>
      </c>
      <c r="AP1616" s="144">
        <v>0</v>
      </c>
      <c r="AQ1616" s="144">
        <v>0</v>
      </c>
      <c r="AR1616" s="144">
        <v>0</v>
      </c>
      <c r="AS1616" s="144">
        <v>0</v>
      </c>
      <c r="AT1616" s="144">
        <v>0</v>
      </c>
      <c r="AU1616" s="144">
        <v>0</v>
      </c>
      <c r="AV1616" s="144">
        <v>0</v>
      </c>
      <c r="AW1616" s="144">
        <v>0</v>
      </c>
      <c r="AX1616" s="144">
        <v>0</v>
      </c>
      <c r="AY1616" s="144">
        <v>0</v>
      </c>
      <c r="AZ1616" s="144">
        <v>0</v>
      </c>
      <c r="BA1616" s="22">
        <f t="shared" si="75"/>
        <v>0</v>
      </c>
      <c r="BB1616" s="22">
        <f t="shared" si="76"/>
        <v>0</v>
      </c>
      <c r="BC1616" s="22">
        <f t="shared" si="77"/>
        <v>0</v>
      </c>
    </row>
    <row r="1617" spans="1:55" x14ac:dyDescent="0.35">
      <c r="A1617" s="23" t="s">
        <v>3216</v>
      </c>
      <c r="B1617" s="84" t="s">
        <v>3217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56">
        <v>45000</v>
      </c>
      <c r="AF1617" s="155">
        <v>47192</v>
      </c>
      <c r="AG1617" s="83">
        <v>11818571.76</v>
      </c>
      <c r="AH1617" s="83">
        <v>4.375</v>
      </c>
      <c r="AI1617" s="83">
        <v>6</v>
      </c>
      <c r="AJ1617" s="150">
        <v>7.3772000000000004E-2</v>
      </c>
      <c r="AK1617" s="79" t="s">
        <v>651</v>
      </c>
      <c r="AL1617" s="79" t="s">
        <v>652</v>
      </c>
      <c r="AM1617" s="144">
        <v>0</v>
      </c>
      <c r="AN1617" s="144">
        <v>0</v>
      </c>
      <c r="AO1617" s="144">
        <v>0</v>
      </c>
      <c r="AP1617" s="144">
        <v>0</v>
      </c>
      <c r="AQ1617" s="144">
        <v>0</v>
      </c>
      <c r="AR1617" s="144">
        <v>0</v>
      </c>
      <c r="AS1617" s="144">
        <v>0</v>
      </c>
      <c r="AT1617" s="144">
        <v>0</v>
      </c>
      <c r="AU1617" s="144">
        <v>0</v>
      </c>
      <c r="AV1617" s="144">
        <v>0</v>
      </c>
      <c r="AW1617" s="144">
        <v>0</v>
      </c>
      <c r="AX1617" s="144">
        <v>0</v>
      </c>
      <c r="AY1617" s="144">
        <v>0</v>
      </c>
      <c r="AZ1617" s="144">
        <v>0</v>
      </c>
      <c r="BA1617" s="22">
        <f t="shared" si="75"/>
        <v>0</v>
      </c>
      <c r="BB1617" s="22">
        <f t="shared" si="76"/>
        <v>0</v>
      </c>
      <c r="BC1617" s="22">
        <f t="shared" si="77"/>
        <v>0</v>
      </c>
    </row>
    <row r="1618" spans="1:55" x14ac:dyDescent="0.35">
      <c r="A1618" s="23" t="s">
        <v>3218</v>
      </c>
      <c r="B1618" s="84" t="s">
        <v>3219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56">
        <v>44984</v>
      </c>
      <c r="AF1618" s="155">
        <v>48637</v>
      </c>
      <c r="AG1618" s="83">
        <v>1741259.11</v>
      </c>
      <c r="AH1618" s="83">
        <v>8.3249999999999993</v>
      </c>
      <c r="AI1618" s="83">
        <v>10</v>
      </c>
      <c r="AJ1618" s="150">
        <v>7.8262999999999999E-2</v>
      </c>
      <c r="AK1618" s="79" t="s">
        <v>651</v>
      </c>
      <c r="AL1618" s="79" t="s">
        <v>652</v>
      </c>
      <c r="AM1618" s="144">
        <v>0</v>
      </c>
      <c r="AN1618" s="144">
        <v>0</v>
      </c>
      <c r="AO1618" s="144">
        <v>0</v>
      </c>
      <c r="AP1618" s="144">
        <v>0</v>
      </c>
      <c r="AQ1618" s="144">
        <v>0</v>
      </c>
      <c r="AR1618" s="144">
        <v>0</v>
      </c>
      <c r="AS1618" s="144">
        <v>0</v>
      </c>
      <c r="AT1618" s="144">
        <v>0</v>
      </c>
      <c r="AU1618" s="144">
        <v>0</v>
      </c>
      <c r="AV1618" s="144">
        <v>0</v>
      </c>
      <c r="AW1618" s="144">
        <v>0</v>
      </c>
      <c r="AX1618" s="144">
        <v>0</v>
      </c>
      <c r="AY1618" s="144">
        <v>0</v>
      </c>
      <c r="AZ1618" s="144">
        <v>0</v>
      </c>
      <c r="BA1618" s="22">
        <f t="shared" si="75"/>
        <v>0</v>
      </c>
      <c r="BB1618" s="22">
        <f t="shared" si="76"/>
        <v>0</v>
      </c>
      <c r="BC1618" s="22">
        <f t="shared" si="77"/>
        <v>0</v>
      </c>
    </row>
    <row r="1619" spans="1:55" x14ac:dyDescent="0.35">
      <c r="A1619" s="23" t="s">
        <v>3220</v>
      </c>
      <c r="B1619" s="84" t="s">
        <v>3221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56">
        <v>45000</v>
      </c>
      <c r="AF1619" s="155">
        <v>47192</v>
      </c>
      <c r="AG1619" s="83">
        <v>12378544.4</v>
      </c>
      <c r="AH1619" s="83">
        <v>4.375</v>
      </c>
      <c r="AI1619" s="83">
        <v>6</v>
      </c>
      <c r="AJ1619" s="150">
        <v>7.3772000000000004E-2</v>
      </c>
      <c r="AK1619" s="79" t="s">
        <v>651</v>
      </c>
      <c r="AL1619" s="79" t="s">
        <v>652</v>
      </c>
      <c r="AM1619" s="144">
        <v>0</v>
      </c>
      <c r="AN1619" s="144">
        <v>0</v>
      </c>
      <c r="AO1619" s="144">
        <v>0</v>
      </c>
      <c r="AP1619" s="144">
        <v>0</v>
      </c>
      <c r="AQ1619" s="144">
        <v>0</v>
      </c>
      <c r="AR1619" s="144">
        <v>0</v>
      </c>
      <c r="AS1619" s="144">
        <v>0</v>
      </c>
      <c r="AT1619" s="144">
        <v>0</v>
      </c>
      <c r="AU1619" s="144">
        <v>0</v>
      </c>
      <c r="AV1619" s="144">
        <v>0</v>
      </c>
      <c r="AW1619" s="144">
        <v>0</v>
      </c>
      <c r="AX1619" s="144">
        <v>0</v>
      </c>
      <c r="AY1619" s="144">
        <v>0</v>
      </c>
      <c r="AZ1619" s="144">
        <v>0</v>
      </c>
      <c r="BA1619" s="22">
        <f t="shared" si="75"/>
        <v>0</v>
      </c>
      <c r="BB1619" s="22">
        <f t="shared" si="76"/>
        <v>0</v>
      </c>
      <c r="BC1619" s="22">
        <f t="shared" si="77"/>
        <v>0</v>
      </c>
    </row>
    <row r="1620" spans="1:55" x14ac:dyDescent="0.35">
      <c r="A1620" s="23" t="s">
        <v>3222</v>
      </c>
      <c r="B1620" s="84" t="s">
        <v>3223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56">
        <v>44987</v>
      </c>
      <c r="AF1620" s="155">
        <v>46083</v>
      </c>
      <c r="AG1620" s="83">
        <v>4694126.49</v>
      </c>
      <c r="AH1620" s="83">
        <v>1.3388888888888888</v>
      </c>
      <c r="AI1620" s="83">
        <v>3</v>
      </c>
      <c r="AJ1620" s="150">
        <v>6.1652999999999999E-2</v>
      </c>
      <c r="AK1620" s="79" t="s">
        <v>651</v>
      </c>
      <c r="AL1620" s="79" t="s">
        <v>652</v>
      </c>
      <c r="AM1620" s="144">
        <v>0</v>
      </c>
      <c r="AN1620" s="144">
        <v>0</v>
      </c>
      <c r="AO1620" s="144">
        <v>0</v>
      </c>
      <c r="AP1620" s="144">
        <v>0</v>
      </c>
      <c r="AQ1620" s="144">
        <v>0</v>
      </c>
      <c r="AR1620" s="144">
        <v>0</v>
      </c>
      <c r="AS1620" s="144">
        <v>0</v>
      </c>
      <c r="AT1620" s="144">
        <v>0</v>
      </c>
      <c r="AU1620" s="144">
        <v>0</v>
      </c>
      <c r="AV1620" s="144">
        <v>0</v>
      </c>
      <c r="AW1620" s="144">
        <v>0</v>
      </c>
      <c r="AX1620" s="144">
        <v>0</v>
      </c>
      <c r="AY1620" s="144">
        <v>0</v>
      </c>
      <c r="AZ1620" s="144">
        <v>0</v>
      </c>
      <c r="BA1620" s="22">
        <f t="shared" si="75"/>
        <v>0</v>
      </c>
      <c r="BB1620" s="22">
        <f t="shared" si="76"/>
        <v>0</v>
      </c>
      <c r="BC1620" s="22">
        <f t="shared" si="77"/>
        <v>0</v>
      </c>
    </row>
    <row r="1621" spans="1:55" x14ac:dyDescent="0.35">
      <c r="A1621" s="23" t="s">
        <v>3224</v>
      </c>
      <c r="B1621" s="84" t="s">
        <v>3223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166968.5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56">
        <v>45041</v>
      </c>
      <c r="AF1621" s="155">
        <v>46502</v>
      </c>
      <c r="AG1621" s="83">
        <v>4943113.7699999996</v>
      </c>
      <c r="AH1621" s="83">
        <v>2.4861111111111112</v>
      </c>
      <c r="AI1621" s="83">
        <v>4</v>
      </c>
      <c r="AJ1621" s="150">
        <v>6.7556000000000005E-2</v>
      </c>
      <c r="AK1621" s="79" t="s">
        <v>651</v>
      </c>
      <c r="AL1621" s="79" t="s">
        <v>652</v>
      </c>
      <c r="AM1621" s="144">
        <v>0</v>
      </c>
      <c r="AN1621" s="144">
        <v>0</v>
      </c>
      <c r="AO1621" s="144">
        <v>0</v>
      </c>
      <c r="AP1621" s="144">
        <v>0</v>
      </c>
      <c r="AQ1621" s="144">
        <v>0</v>
      </c>
      <c r="AR1621" s="144">
        <v>0</v>
      </c>
      <c r="AS1621" s="144">
        <v>0</v>
      </c>
      <c r="AT1621" s="144">
        <v>0</v>
      </c>
      <c r="AU1621" s="144">
        <v>0</v>
      </c>
      <c r="AV1621" s="144">
        <v>0</v>
      </c>
      <c r="AW1621" s="144">
        <v>0</v>
      </c>
      <c r="AX1621" s="144">
        <v>0</v>
      </c>
      <c r="AY1621" s="144">
        <v>0</v>
      </c>
      <c r="AZ1621" s="144">
        <v>0</v>
      </c>
      <c r="BA1621" s="22">
        <f t="shared" si="75"/>
        <v>0</v>
      </c>
      <c r="BB1621" s="22">
        <f t="shared" si="76"/>
        <v>0</v>
      </c>
      <c r="BC1621" s="22">
        <f t="shared" si="77"/>
        <v>0</v>
      </c>
    </row>
    <row r="1622" spans="1:55" x14ac:dyDescent="0.35">
      <c r="A1622" s="23" t="s">
        <v>3225</v>
      </c>
      <c r="B1622" s="84" t="s">
        <v>3223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56">
        <v>44995</v>
      </c>
      <c r="AF1622" s="155">
        <v>46822</v>
      </c>
      <c r="AG1622" s="83">
        <v>4896968.82</v>
      </c>
      <c r="AH1622" s="83">
        <v>3.3611111111111112</v>
      </c>
      <c r="AI1622" s="83">
        <v>5</v>
      </c>
      <c r="AJ1622" s="150">
        <v>7.1294999999999997E-2</v>
      </c>
      <c r="AK1622" s="79" t="s">
        <v>651</v>
      </c>
      <c r="AL1622" s="79" t="s">
        <v>652</v>
      </c>
      <c r="AM1622" s="144">
        <v>0</v>
      </c>
      <c r="AN1622" s="144">
        <v>0</v>
      </c>
      <c r="AO1622" s="144">
        <v>0</v>
      </c>
      <c r="AP1622" s="144">
        <v>0</v>
      </c>
      <c r="AQ1622" s="144">
        <v>0</v>
      </c>
      <c r="AR1622" s="144">
        <v>0</v>
      </c>
      <c r="AS1622" s="144">
        <v>0</v>
      </c>
      <c r="AT1622" s="144">
        <v>0</v>
      </c>
      <c r="AU1622" s="144">
        <v>0</v>
      </c>
      <c r="AV1622" s="144">
        <v>0</v>
      </c>
      <c r="AW1622" s="144">
        <v>0</v>
      </c>
      <c r="AX1622" s="144">
        <v>0</v>
      </c>
      <c r="AY1622" s="144">
        <v>0</v>
      </c>
      <c r="AZ1622" s="144">
        <v>0</v>
      </c>
      <c r="BA1622" s="22">
        <f t="shared" si="75"/>
        <v>0</v>
      </c>
      <c r="BB1622" s="22">
        <f t="shared" si="76"/>
        <v>0</v>
      </c>
      <c r="BC1622" s="22">
        <f t="shared" si="77"/>
        <v>0</v>
      </c>
    </row>
    <row r="1623" spans="1:55" x14ac:dyDescent="0.35">
      <c r="A1623" s="23" t="s">
        <v>3226</v>
      </c>
      <c r="B1623" s="84" t="s">
        <v>3227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56">
        <v>44987</v>
      </c>
      <c r="AF1623" s="155">
        <v>46083</v>
      </c>
      <c r="AG1623" s="83">
        <v>6544491.0599999996</v>
      </c>
      <c r="AH1623" s="83">
        <v>1.3388888888888888</v>
      </c>
      <c r="AI1623" s="83">
        <v>3</v>
      </c>
      <c r="AJ1623" s="150">
        <v>6.1652999999999999E-2</v>
      </c>
      <c r="AK1623" s="79" t="s">
        <v>651</v>
      </c>
      <c r="AL1623" s="79" t="s">
        <v>652</v>
      </c>
      <c r="AM1623" s="144">
        <v>0</v>
      </c>
      <c r="AN1623" s="144">
        <v>0</v>
      </c>
      <c r="AO1623" s="144">
        <v>0</v>
      </c>
      <c r="AP1623" s="144">
        <v>0</v>
      </c>
      <c r="AQ1623" s="144">
        <v>0</v>
      </c>
      <c r="AR1623" s="144">
        <v>0</v>
      </c>
      <c r="AS1623" s="144">
        <v>0</v>
      </c>
      <c r="AT1623" s="144">
        <v>0</v>
      </c>
      <c r="AU1623" s="144">
        <v>0</v>
      </c>
      <c r="AV1623" s="144">
        <v>0</v>
      </c>
      <c r="AW1623" s="144">
        <v>0</v>
      </c>
      <c r="AX1623" s="144">
        <v>0</v>
      </c>
      <c r="AY1623" s="144">
        <v>0</v>
      </c>
      <c r="AZ1623" s="144">
        <v>0</v>
      </c>
      <c r="BA1623" s="22">
        <f t="shared" si="75"/>
        <v>0</v>
      </c>
      <c r="BB1623" s="22">
        <f t="shared" si="76"/>
        <v>0</v>
      </c>
      <c r="BC1623" s="22">
        <f t="shared" si="77"/>
        <v>0</v>
      </c>
    </row>
    <row r="1624" spans="1:55" x14ac:dyDescent="0.35">
      <c r="A1624" s="23" t="s">
        <v>3228</v>
      </c>
      <c r="B1624" s="84" t="s">
        <v>3227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56">
        <v>44995</v>
      </c>
      <c r="AF1624" s="155">
        <v>46822</v>
      </c>
      <c r="AG1624" s="83">
        <v>15248745.48</v>
      </c>
      <c r="AH1624" s="83">
        <v>3.3611111111111112</v>
      </c>
      <c r="AI1624" s="83">
        <v>5</v>
      </c>
      <c r="AJ1624" s="150">
        <v>7.1294999999999997E-2</v>
      </c>
      <c r="AK1624" s="79" t="s">
        <v>651</v>
      </c>
      <c r="AL1624" s="79" t="s">
        <v>652</v>
      </c>
      <c r="AM1624" s="144">
        <v>0</v>
      </c>
      <c r="AN1624" s="144">
        <v>0</v>
      </c>
      <c r="AO1624" s="144">
        <v>0</v>
      </c>
      <c r="AP1624" s="144">
        <v>0</v>
      </c>
      <c r="AQ1624" s="144">
        <v>0</v>
      </c>
      <c r="AR1624" s="144">
        <v>0</v>
      </c>
      <c r="AS1624" s="144">
        <v>0</v>
      </c>
      <c r="AT1624" s="144">
        <v>0</v>
      </c>
      <c r="AU1624" s="144">
        <v>0</v>
      </c>
      <c r="AV1624" s="144">
        <v>0</v>
      </c>
      <c r="AW1624" s="144">
        <v>0</v>
      </c>
      <c r="AX1624" s="144">
        <v>0</v>
      </c>
      <c r="AY1624" s="144">
        <v>0</v>
      </c>
      <c r="AZ1624" s="144">
        <v>0</v>
      </c>
      <c r="BA1624" s="22">
        <f t="shared" si="75"/>
        <v>0</v>
      </c>
      <c r="BB1624" s="22">
        <f t="shared" si="76"/>
        <v>0</v>
      </c>
      <c r="BC1624" s="22">
        <f t="shared" si="77"/>
        <v>0</v>
      </c>
    </row>
    <row r="1625" spans="1:55" x14ac:dyDescent="0.35">
      <c r="A1625" s="23" t="s">
        <v>3229</v>
      </c>
      <c r="B1625" s="84" t="s">
        <v>3230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56">
        <v>45000</v>
      </c>
      <c r="AF1625" s="155">
        <v>45366</v>
      </c>
      <c r="AG1625" s="83">
        <v>70000000</v>
      </c>
      <c r="AH1625" s="83">
        <v>0</v>
      </c>
      <c r="AI1625" s="83">
        <v>0</v>
      </c>
      <c r="AJ1625" s="150">
        <v>0.03</v>
      </c>
      <c r="AK1625" s="79" t="s">
        <v>651</v>
      </c>
      <c r="AL1625" s="79" t="s">
        <v>652</v>
      </c>
      <c r="AM1625" s="144">
        <v>0</v>
      </c>
      <c r="AN1625" s="144">
        <v>0</v>
      </c>
      <c r="AO1625" s="144">
        <v>0</v>
      </c>
      <c r="AP1625" s="144">
        <v>0</v>
      </c>
      <c r="AQ1625" s="144">
        <v>0</v>
      </c>
      <c r="AR1625" s="144">
        <v>0</v>
      </c>
      <c r="AS1625" s="144">
        <v>0</v>
      </c>
      <c r="AT1625" s="144">
        <v>0</v>
      </c>
      <c r="AU1625" s="144">
        <v>0</v>
      </c>
      <c r="AV1625" s="144">
        <v>0</v>
      </c>
      <c r="AW1625" s="144">
        <v>0</v>
      </c>
      <c r="AX1625" s="144">
        <v>0</v>
      </c>
      <c r="AY1625" s="144">
        <v>0</v>
      </c>
      <c r="AZ1625" s="144">
        <v>0</v>
      </c>
      <c r="BA1625" s="22">
        <f t="shared" si="75"/>
        <v>0</v>
      </c>
      <c r="BB1625" s="22">
        <f t="shared" si="76"/>
        <v>0</v>
      </c>
      <c r="BC1625" s="22">
        <f t="shared" si="77"/>
        <v>0</v>
      </c>
    </row>
    <row r="1626" spans="1:55" x14ac:dyDescent="0.35">
      <c r="A1626" s="23" t="s">
        <v>3231</v>
      </c>
      <c r="B1626" s="84" t="s">
        <v>3232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56">
        <v>45000</v>
      </c>
      <c r="AF1626" s="155">
        <v>45366</v>
      </c>
      <c r="AG1626" s="83">
        <v>5613214.6500000004</v>
      </c>
      <c r="AH1626" s="83">
        <v>0</v>
      </c>
      <c r="AI1626" s="83">
        <v>0</v>
      </c>
      <c r="AJ1626" s="150">
        <v>0.03</v>
      </c>
      <c r="AK1626" s="79" t="s">
        <v>651</v>
      </c>
      <c r="AL1626" s="79" t="s">
        <v>652</v>
      </c>
      <c r="AM1626" s="144">
        <v>0</v>
      </c>
      <c r="AN1626" s="144">
        <v>0</v>
      </c>
      <c r="AO1626" s="144">
        <v>0</v>
      </c>
      <c r="AP1626" s="144">
        <v>0</v>
      </c>
      <c r="AQ1626" s="144">
        <v>0</v>
      </c>
      <c r="AR1626" s="144">
        <v>0</v>
      </c>
      <c r="AS1626" s="144">
        <v>0</v>
      </c>
      <c r="AT1626" s="144">
        <v>0</v>
      </c>
      <c r="AU1626" s="144">
        <v>0</v>
      </c>
      <c r="AV1626" s="144">
        <v>0</v>
      </c>
      <c r="AW1626" s="144">
        <v>0</v>
      </c>
      <c r="AX1626" s="144">
        <v>0</v>
      </c>
      <c r="AY1626" s="144">
        <v>0</v>
      </c>
      <c r="AZ1626" s="144">
        <v>0</v>
      </c>
      <c r="BA1626" s="22">
        <f t="shared" si="75"/>
        <v>0</v>
      </c>
      <c r="BB1626" s="22">
        <f t="shared" si="76"/>
        <v>0</v>
      </c>
      <c r="BC1626" s="22">
        <f t="shared" si="77"/>
        <v>0</v>
      </c>
    </row>
    <row r="1627" spans="1:55" x14ac:dyDescent="0.35">
      <c r="A1627" s="23" t="s">
        <v>3250</v>
      </c>
      <c r="B1627" s="84" t="s">
        <v>3251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3252</v>
      </c>
      <c r="H1627" s="79" t="s">
        <v>3252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2876435411.224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2876435411.224</v>
      </c>
      <c r="AE1627" s="156">
        <v>45296</v>
      </c>
      <c r="AF1627" s="155">
        <v>51322</v>
      </c>
      <c r="AG1627" s="83">
        <v>2957066124.1100001</v>
      </c>
      <c r="AH1627" s="83">
        <v>15.680555555555555</v>
      </c>
      <c r="AI1627" s="83">
        <v>16.5</v>
      </c>
      <c r="AJ1627" s="150">
        <v>1.2999999999999999E-2</v>
      </c>
      <c r="AK1627" s="79" t="s">
        <v>638</v>
      </c>
      <c r="AL1627" s="79" t="s">
        <v>568</v>
      </c>
      <c r="AM1627" s="144">
        <v>0</v>
      </c>
      <c r="AN1627" s="144">
        <v>0</v>
      </c>
      <c r="AO1627" s="144">
        <v>81154812.518999994</v>
      </c>
      <c r="AP1627" s="144">
        <v>0</v>
      </c>
      <c r="AQ1627" s="144">
        <v>0</v>
      </c>
      <c r="AR1627" s="144">
        <v>0</v>
      </c>
      <c r="AS1627" s="144">
        <v>0</v>
      </c>
      <c r="AT1627" s="144">
        <v>0</v>
      </c>
      <c r="AU1627" s="144">
        <v>81682318.800999999</v>
      </c>
      <c r="AV1627" s="144">
        <v>0</v>
      </c>
      <c r="AW1627" s="144">
        <v>0</v>
      </c>
      <c r="AX1627" s="144">
        <v>0</v>
      </c>
      <c r="AY1627" s="144">
        <v>0</v>
      </c>
      <c r="AZ1627" s="144">
        <v>0</v>
      </c>
      <c r="BA1627" s="22">
        <f t="shared" si="75"/>
        <v>0</v>
      </c>
      <c r="BB1627" s="22">
        <f t="shared" si="76"/>
        <v>162837131.31999999</v>
      </c>
      <c r="BC1627" s="22">
        <f t="shared" si="77"/>
        <v>162837131.31999999</v>
      </c>
    </row>
    <row r="1628" spans="1:55" x14ac:dyDescent="0.35">
      <c r="A1628" s="23" t="s">
        <v>3253</v>
      </c>
      <c r="B1628" s="84" t="s">
        <v>3254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3255</v>
      </c>
      <c r="H1628" s="79" t="s">
        <v>3255</v>
      </c>
      <c r="I1628" s="79" t="s">
        <v>640</v>
      </c>
      <c r="J1628" s="79" t="s">
        <v>3256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77818629.430000007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77818629.430000007</v>
      </c>
      <c r="AE1628" s="156">
        <v>45296</v>
      </c>
      <c r="AF1628" s="155">
        <v>51322</v>
      </c>
      <c r="AG1628" s="83">
        <v>80000000</v>
      </c>
      <c r="AH1628" s="83">
        <v>15.680555555555555</v>
      </c>
      <c r="AI1628" s="83">
        <v>16.5</v>
      </c>
      <c r="AJ1628" s="150">
        <v>1.2999999999999999E-2</v>
      </c>
      <c r="AK1628" s="79" t="s">
        <v>638</v>
      </c>
      <c r="AL1628" s="79" t="s">
        <v>70</v>
      </c>
      <c r="AM1628" s="144">
        <v>0</v>
      </c>
      <c r="AN1628" s="144">
        <v>0</v>
      </c>
      <c r="AO1628" s="144">
        <v>2195549.483</v>
      </c>
      <c r="AP1628" s="144">
        <v>0</v>
      </c>
      <c r="AQ1628" s="144">
        <v>0</v>
      </c>
      <c r="AR1628" s="144">
        <v>0</v>
      </c>
      <c r="AS1628" s="144">
        <v>0</v>
      </c>
      <c r="AT1628" s="144">
        <v>0</v>
      </c>
      <c r="AU1628" s="144">
        <v>2209820.5550000002</v>
      </c>
      <c r="AV1628" s="144">
        <v>0</v>
      </c>
      <c r="AW1628" s="144">
        <v>0</v>
      </c>
      <c r="AX1628" s="144">
        <v>0</v>
      </c>
      <c r="AY1628" s="144">
        <v>0</v>
      </c>
      <c r="AZ1628" s="144">
        <v>0</v>
      </c>
      <c r="BA1628" s="22">
        <f t="shared" si="75"/>
        <v>0</v>
      </c>
      <c r="BB1628" s="22">
        <f t="shared" si="76"/>
        <v>4405370.0380000006</v>
      </c>
      <c r="BC1628" s="22">
        <f t="shared" si="77"/>
        <v>4405370.0380000006</v>
      </c>
    </row>
    <row r="1629" spans="1:55" x14ac:dyDescent="0.35">
      <c r="A1629" s="23" t="s">
        <v>3257</v>
      </c>
      <c r="B1629" s="84" t="s">
        <v>3258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3252</v>
      </c>
      <c r="H1629" s="79" t="s">
        <v>3252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22903697.745000001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22903697.745000001</v>
      </c>
      <c r="AE1629" s="156">
        <v>45296</v>
      </c>
      <c r="AF1629" s="155">
        <v>46027</v>
      </c>
      <c r="AG1629" s="83">
        <v>30538263.660551053</v>
      </c>
      <c r="AH1629" s="83">
        <v>1.1805555555555556</v>
      </c>
      <c r="AI1629" s="83">
        <v>2</v>
      </c>
      <c r="AJ1629" s="150">
        <v>0</v>
      </c>
      <c r="AK1629" s="79" t="s">
        <v>638</v>
      </c>
      <c r="AL1629" s="79" t="s">
        <v>568</v>
      </c>
      <c r="AM1629" s="144">
        <v>0</v>
      </c>
      <c r="AN1629" s="144">
        <v>0</v>
      </c>
      <c r="AO1629" s="144">
        <v>7634565.915</v>
      </c>
      <c r="AP1629" s="144">
        <v>0</v>
      </c>
      <c r="AQ1629" s="144">
        <v>0</v>
      </c>
      <c r="AR1629" s="144">
        <v>0</v>
      </c>
      <c r="AS1629" s="144">
        <v>0</v>
      </c>
      <c r="AT1629" s="144">
        <v>0</v>
      </c>
      <c r="AU1629" s="144">
        <v>7634565.915</v>
      </c>
      <c r="AV1629" s="144">
        <v>0</v>
      </c>
      <c r="AW1629" s="144">
        <v>0</v>
      </c>
      <c r="AX1629" s="144">
        <v>0</v>
      </c>
      <c r="AY1629" s="144">
        <v>0</v>
      </c>
      <c r="AZ1629" s="144">
        <v>0</v>
      </c>
      <c r="BA1629" s="22">
        <f t="shared" si="75"/>
        <v>0</v>
      </c>
      <c r="BB1629" s="22">
        <f t="shared" si="76"/>
        <v>15269131.83</v>
      </c>
      <c r="BC1629" s="22">
        <f t="shared" si="77"/>
        <v>15269131.83</v>
      </c>
    </row>
    <row r="1630" spans="1:55" x14ac:dyDescent="0.35">
      <c r="A1630" s="23" t="s">
        <v>3259</v>
      </c>
      <c r="B1630" s="84" t="s">
        <v>3260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3255</v>
      </c>
      <c r="H1630" s="79" t="s">
        <v>3255</v>
      </c>
      <c r="I1630" s="79" t="s">
        <v>640</v>
      </c>
      <c r="J1630" s="79" t="s">
        <v>3256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1041300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1041300</v>
      </c>
      <c r="AE1630" s="156">
        <v>45296</v>
      </c>
      <c r="AF1630" s="155">
        <v>46027</v>
      </c>
      <c r="AG1630" s="83">
        <v>1388400</v>
      </c>
      <c r="AH1630" s="83">
        <v>1.1805555555555556</v>
      </c>
      <c r="AI1630" s="83">
        <v>2</v>
      </c>
      <c r="AJ1630" s="150">
        <v>0</v>
      </c>
      <c r="AK1630" s="79" t="s">
        <v>638</v>
      </c>
      <c r="AL1630" s="79" t="s">
        <v>70</v>
      </c>
      <c r="AM1630" s="144">
        <v>0</v>
      </c>
      <c r="AN1630" s="144">
        <v>0</v>
      </c>
      <c r="AO1630" s="144">
        <v>347100</v>
      </c>
      <c r="AP1630" s="144">
        <v>0</v>
      </c>
      <c r="AQ1630" s="144">
        <v>0</v>
      </c>
      <c r="AR1630" s="144">
        <v>0</v>
      </c>
      <c r="AS1630" s="144">
        <v>0</v>
      </c>
      <c r="AT1630" s="144">
        <v>0</v>
      </c>
      <c r="AU1630" s="144">
        <v>347100</v>
      </c>
      <c r="AV1630" s="144">
        <v>0</v>
      </c>
      <c r="AW1630" s="144">
        <v>0</v>
      </c>
      <c r="AX1630" s="144">
        <v>0</v>
      </c>
      <c r="AY1630" s="144">
        <v>0</v>
      </c>
      <c r="AZ1630" s="144">
        <v>0</v>
      </c>
      <c r="BA1630" s="22">
        <f t="shared" si="75"/>
        <v>0</v>
      </c>
      <c r="BB1630" s="22">
        <f t="shared" si="76"/>
        <v>694200</v>
      </c>
      <c r="BC1630" s="22">
        <f t="shared" si="77"/>
        <v>694200</v>
      </c>
    </row>
    <row r="1631" spans="1:55" x14ac:dyDescent="0.35">
      <c r="A1631" s="23" t="s">
        <v>3261</v>
      </c>
      <c r="B1631" s="84" t="s">
        <v>3262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56">
        <v>44987</v>
      </c>
      <c r="AF1631" s="155">
        <v>46083</v>
      </c>
      <c r="AG1631" s="83">
        <v>14682097.49</v>
      </c>
      <c r="AH1631" s="83">
        <v>1.3388888888888888</v>
      </c>
      <c r="AI1631" s="83">
        <v>3</v>
      </c>
      <c r="AJ1631" s="150">
        <v>6.1652999999999999E-2</v>
      </c>
      <c r="AK1631" s="79" t="s">
        <v>651</v>
      </c>
      <c r="AL1631" s="79" t="s">
        <v>652</v>
      </c>
      <c r="AM1631" s="144">
        <v>0</v>
      </c>
      <c r="AN1631" s="144">
        <v>0</v>
      </c>
      <c r="AO1631" s="144">
        <v>0</v>
      </c>
      <c r="AP1631" s="144">
        <v>0</v>
      </c>
      <c r="AQ1631" s="144">
        <v>0</v>
      </c>
      <c r="AR1631" s="144">
        <v>0</v>
      </c>
      <c r="AS1631" s="144">
        <v>0</v>
      </c>
      <c r="AT1631" s="144">
        <v>0</v>
      </c>
      <c r="AU1631" s="144">
        <v>0</v>
      </c>
      <c r="AV1631" s="144">
        <v>0</v>
      </c>
      <c r="AW1631" s="144">
        <v>0</v>
      </c>
      <c r="AX1631" s="144">
        <v>0</v>
      </c>
      <c r="AY1631" s="144">
        <v>0</v>
      </c>
      <c r="AZ1631" s="144">
        <v>0</v>
      </c>
      <c r="BA1631" s="22">
        <f t="shared" si="75"/>
        <v>0</v>
      </c>
      <c r="BB1631" s="22">
        <f t="shared" si="76"/>
        <v>0</v>
      </c>
      <c r="BC1631" s="22">
        <f t="shared" si="77"/>
        <v>0</v>
      </c>
    </row>
    <row r="1632" spans="1:55" x14ac:dyDescent="0.35">
      <c r="A1632" s="23" t="s">
        <v>3263</v>
      </c>
      <c r="B1632" s="84" t="s">
        <v>3264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56">
        <v>44987</v>
      </c>
      <c r="AF1632" s="155">
        <v>46083</v>
      </c>
      <c r="AG1632" s="83">
        <v>15269381.390000001</v>
      </c>
      <c r="AH1632" s="83">
        <v>1.3388888888888888</v>
      </c>
      <c r="AI1632" s="83">
        <v>3</v>
      </c>
      <c r="AJ1632" s="150">
        <v>6.1652999999999999E-2</v>
      </c>
      <c r="AK1632" s="79" t="s">
        <v>651</v>
      </c>
      <c r="AL1632" s="79" t="s">
        <v>652</v>
      </c>
      <c r="AM1632" s="144">
        <v>0</v>
      </c>
      <c r="AN1632" s="144">
        <v>0</v>
      </c>
      <c r="AO1632" s="144">
        <v>0</v>
      </c>
      <c r="AP1632" s="144">
        <v>0</v>
      </c>
      <c r="AQ1632" s="144">
        <v>0</v>
      </c>
      <c r="AR1632" s="144">
        <v>0</v>
      </c>
      <c r="AS1632" s="144">
        <v>0</v>
      </c>
      <c r="AT1632" s="144">
        <v>0</v>
      </c>
      <c r="AU1632" s="144">
        <v>0</v>
      </c>
      <c r="AV1632" s="144">
        <v>0</v>
      </c>
      <c r="AW1632" s="144">
        <v>0</v>
      </c>
      <c r="AX1632" s="144">
        <v>0</v>
      </c>
      <c r="AY1632" s="144">
        <v>0</v>
      </c>
      <c r="AZ1632" s="144">
        <v>0</v>
      </c>
      <c r="BA1632" s="22">
        <f t="shared" si="75"/>
        <v>0</v>
      </c>
      <c r="BB1632" s="22">
        <f t="shared" si="76"/>
        <v>0</v>
      </c>
      <c r="BC1632" s="22">
        <f t="shared" si="77"/>
        <v>0</v>
      </c>
    </row>
    <row r="1633" spans="1:55" x14ac:dyDescent="0.35">
      <c r="A1633" s="23" t="s">
        <v>3265</v>
      </c>
      <c r="B1633" s="84" t="s">
        <v>3266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56">
        <v>44987</v>
      </c>
      <c r="AF1633" s="155">
        <v>46083</v>
      </c>
      <c r="AG1633" s="83">
        <v>14094813.59</v>
      </c>
      <c r="AH1633" s="83">
        <v>1.3388888888888888</v>
      </c>
      <c r="AI1633" s="83">
        <v>3</v>
      </c>
      <c r="AJ1633" s="150">
        <v>6.1652999999999999E-2</v>
      </c>
      <c r="AK1633" s="79" t="s">
        <v>651</v>
      </c>
      <c r="AL1633" s="79" t="s">
        <v>652</v>
      </c>
      <c r="AM1633" s="144">
        <v>0</v>
      </c>
      <c r="AN1633" s="144">
        <v>0</v>
      </c>
      <c r="AO1633" s="144">
        <v>0</v>
      </c>
      <c r="AP1633" s="144">
        <v>0</v>
      </c>
      <c r="AQ1633" s="144">
        <v>0</v>
      </c>
      <c r="AR1633" s="144">
        <v>0</v>
      </c>
      <c r="AS1633" s="144">
        <v>0</v>
      </c>
      <c r="AT1633" s="144">
        <v>0</v>
      </c>
      <c r="AU1633" s="144">
        <v>0</v>
      </c>
      <c r="AV1633" s="144">
        <v>0</v>
      </c>
      <c r="AW1633" s="144">
        <v>0</v>
      </c>
      <c r="AX1633" s="144">
        <v>0</v>
      </c>
      <c r="AY1633" s="144">
        <v>0</v>
      </c>
      <c r="AZ1633" s="144">
        <v>0</v>
      </c>
      <c r="BA1633" s="22">
        <f t="shared" si="75"/>
        <v>0</v>
      </c>
      <c r="BB1633" s="22">
        <f t="shared" si="76"/>
        <v>0</v>
      </c>
      <c r="BC1633" s="22">
        <f t="shared" si="77"/>
        <v>0</v>
      </c>
    </row>
    <row r="1634" spans="1:55" x14ac:dyDescent="0.35">
      <c r="A1634" s="23" t="s">
        <v>3267</v>
      </c>
      <c r="B1634" s="84" t="s">
        <v>3268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56">
        <v>44987</v>
      </c>
      <c r="AF1634" s="155">
        <v>46083</v>
      </c>
      <c r="AG1634" s="83">
        <v>14679621.25</v>
      </c>
      <c r="AH1634" s="83">
        <v>1.3388888888888888</v>
      </c>
      <c r="AI1634" s="83">
        <v>3</v>
      </c>
      <c r="AJ1634" s="150">
        <v>6.1652999999999999E-2</v>
      </c>
      <c r="AK1634" s="79" t="s">
        <v>651</v>
      </c>
      <c r="AL1634" s="79" t="s">
        <v>652</v>
      </c>
      <c r="AM1634" s="144">
        <v>0</v>
      </c>
      <c r="AN1634" s="144">
        <v>0</v>
      </c>
      <c r="AO1634" s="144">
        <v>0</v>
      </c>
      <c r="AP1634" s="144">
        <v>0</v>
      </c>
      <c r="AQ1634" s="144">
        <v>0</v>
      </c>
      <c r="AR1634" s="144">
        <v>0</v>
      </c>
      <c r="AS1634" s="144">
        <v>0</v>
      </c>
      <c r="AT1634" s="144">
        <v>0</v>
      </c>
      <c r="AU1634" s="144">
        <v>0</v>
      </c>
      <c r="AV1634" s="144">
        <v>0</v>
      </c>
      <c r="AW1634" s="144">
        <v>0</v>
      </c>
      <c r="AX1634" s="144">
        <v>0</v>
      </c>
      <c r="AY1634" s="144">
        <v>0</v>
      </c>
      <c r="AZ1634" s="144">
        <v>0</v>
      </c>
      <c r="BA1634" s="22">
        <f t="shared" si="75"/>
        <v>0</v>
      </c>
      <c r="BB1634" s="22">
        <f t="shared" si="76"/>
        <v>0</v>
      </c>
      <c r="BC1634" s="22">
        <f t="shared" si="77"/>
        <v>0</v>
      </c>
    </row>
    <row r="1635" spans="1:55" x14ac:dyDescent="0.35">
      <c r="A1635" s="23" t="s">
        <v>3269</v>
      </c>
      <c r="B1635" s="84" t="s">
        <v>3270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56">
        <v>44987</v>
      </c>
      <c r="AF1635" s="155">
        <v>46083</v>
      </c>
      <c r="AG1635" s="83">
        <v>9786414.1699999999</v>
      </c>
      <c r="AH1635" s="83">
        <v>1.3388888888888888</v>
      </c>
      <c r="AI1635" s="83">
        <v>3</v>
      </c>
      <c r="AJ1635" s="150">
        <v>6.1652999999999999E-2</v>
      </c>
      <c r="AK1635" s="79" t="s">
        <v>651</v>
      </c>
      <c r="AL1635" s="79" t="s">
        <v>652</v>
      </c>
      <c r="AM1635" s="144">
        <v>0</v>
      </c>
      <c r="AN1635" s="144">
        <v>0</v>
      </c>
      <c r="AO1635" s="144">
        <v>0</v>
      </c>
      <c r="AP1635" s="144">
        <v>0</v>
      </c>
      <c r="AQ1635" s="144">
        <v>0</v>
      </c>
      <c r="AR1635" s="144">
        <v>0</v>
      </c>
      <c r="AS1635" s="144">
        <v>0</v>
      </c>
      <c r="AT1635" s="144">
        <v>0</v>
      </c>
      <c r="AU1635" s="144">
        <v>0</v>
      </c>
      <c r="AV1635" s="144">
        <v>0</v>
      </c>
      <c r="AW1635" s="144">
        <v>0</v>
      </c>
      <c r="AX1635" s="144">
        <v>0</v>
      </c>
      <c r="AY1635" s="144">
        <v>0</v>
      </c>
      <c r="AZ1635" s="144">
        <v>0</v>
      </c>
      <c r="BA1635" s="22">
        <f t="shared" si="75"/>
        <v>0</v>
      </c>
      <c r="BB1635" s="22">
        <f t="shared" si="76"/>
        <v>0</v>
      </c>
      <c r="BC1635" s="22">
        <f t="shared" si="77"/>
        <v>0</v>
      </c>
    </row>
    <row r="1636" spans="1:55" x14ac:dyDescent="0.35">
      <c r="A1636" s="23" t="s">
        <v>3271</v>
      </c>
      <c r="B1636" s="84" t="s">
        <v>3272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56">
        <v>44987</v>
      </c>
      <c r="AF1636" s="155">
        <v>46083</v>
      </c>
      <c r="AG1636" s="83">
        <v>10765055.58</v>
      </c>
      <c r="AH1636" s="83">
        <v>1.3388888888888888</v>
      </c>
      <c r="AI1636" s="83">
        <v>3</v>
      </c>
      <c r="AJ1636" s="150">
        <v>6.1652999999999999E-2</v>
      </c>
      <c r="AK1636" s="79" t="s">
        <v>651</v>
      </c>
      <c r="AL1636" s="79" t="s">
        <v>652</v>
      </c>
      <c r="AM1636" s="144">
        <v>0</v>
      </c>
      <c r="AN1636" s="144">
        <v>0</v>
      </c>
      <c r="AO1636" s="144">
        <v>0</v>
      </c>
      <c r="AP1636" s="144">
        <v>0</v>
      </c>
      <c r="AQ1636" s="144">
        <v>0</v>
      </c>
      <c r="AR1636" s="144">
        <v>0</v>
      </c>
      <c r="AS1636" s="144">
        <v>0</v>
      </c>
      <c r="AT1636" s="144">
        <v>0</v>
      </c>
      <c r="AU1636" s="144">
        <v>0</v>
      </c>
      <c r="AV1636" s="144">
        <v>0</v>
      </c>
      <c r="AW1636" s="144">
        <v>0</v>
      </c>
      <c r="AX1636" s="144">
        <v>0</v>
      </c>
      <c r="AY1636" s="144">
        <v>0</v>
      </c>
      <c r="AZ1636" s="144">
        <v>0</v>
      </c>
      <c r="BA1636" s="22">
        <f t="shared" si="75"/>
        <v>0</v>
      </c>
      <c r="BB1636" s="22">
        <f t="shared" si="76"/>
        <v>0</v>
      </c>
      <c r="BC1636" s="22">
        <f t="shared" si="77"/>
        <v>0</v>
      </c>
    </row>
    <row r="1637" spans="1:55" x14ac:dyDescent="0.35">
      <c r="A1637" s="23" t="s">
        <v>3273</v>
      </c>
      <c r="B1637" s="84" t="s">
        <v>3274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56">
        <v>44984</v>
      </c>
      <c r="AF1637" s="155">
        <v>48637</v>
      </c>
      <c r="AG1637" s="83">
        <v>200000000</v>
      </c>
      <c r="AH1637" s="83">
        <v>8.3249999999999993</v>
      </c>
      <c r="AI1637" s="83">
        <v>10</v>
      </c>
      <c r="AJ1637" s="150">
        <v>7.8262999999999999E-2</v>
      </c>
      <c r="AK1637" s="79" t="s">
        <v>651</v>
      </c>
      <c r="AL1637" s="79" t="s">
        <v>652</v>
      </c>
      <c r="AM1637" s="144">
        <v>0</v>
      </c>
      <c r="AN1637" s="144">
        <v>0</v>
      </c>
      <c r="AO1637" s="144">
        <v>0</v>
      </c>
      <c r="AP1637" s="144">
        <v>0</v>
      </c>
      <c r="AQ1637" s="144">
        <v>0</v>
      </c>
      <c r="AR1637" s="144">
        <v>0</v>
      </c>
      <c r="AS1637" s="144">
        <v>0</v>
      </c>
      <c r="AT1637" s="144">
        <v>0</v>
      </c>
      <c r="AU1637" s="144">
        <v>0</v>
      </c>
      <c r="AV1637" s="144">
        <v>0</v>
      </c>
      <c r="AW1637" s="144">
        <v>0</v>
      </c>
      <c r="AX1637" s="144">
        <v>0</v>
      </c>
      <c r="AY1637" s="144">
        <v>0</v>
      </c>
      <c r="AZ1637" s="144">
        <v>0</v>
      </c>
      <c r="BA1637" s="22">
        <f t="shared" si="75"/>
        <v>0</v>
      </c>
      <c r="BB1637" s="22">
        <f t="shared" si="76"/>
        <v>0</v>
      </c>
      <c r="BC1637" s="22">
        <f t="shared" si="77"/>
        <v>0</v>
      </c>
    </row>
    <row r="1638" spans="1:55" x14ac:dyDescent="0.35">
      <c r="A1638" s="23" t="s">
        <v>3275</v>
      </c>
      <c r="B1638" s="84" t="s">
        <v>3276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4385682.72</v>
      </c>
      <c r="X1638" s="77">
        <v>0</v>
      </c>
      <c r="Y1638" s="77">
        <v>36697.660000000003</v>
      </c>
      <c r="Z1638" s="77">
        <v>31203.88</v>
      </c>
      <c r="AA1638" s="77">
        <v>0</v>
      </c>
      <c r="AB1638" s="77">
        <v>0</v>
      </c>
      <c r="AC1638" s="77">
        <v>0</v>
      </c>
      <c r="AD1638" s="77">
        <v>4348985.0599999996</v>
      </c>
      <c r="AE1638" s="156">
        <v>45322</v>
      </c>
      <c r="AF1638" s="155">
        <v>48802</v>
      </c>
      <c r="AG1638" s="83">
        <v>4677691.78</v>
      </c>
      <c r="AH1638" s="83">
        <v>8.905555555555555</v>
      </c>
      <c r="AI1638" s="83">
        <v>9.6666666666666661</v>
      </c>
      <c r="AJ1638" s="150">
        <v>8.5398000000000002E-2</v>
      </c>
      <c r="AK1638" s="79" t="s">
        <v>651</v>
      </c>
      <c r="AL1638" s="79" t="s">
        <v>652</v>
      </c>
      <c r="AM1638" s="144">
        <v>36958.879999999997</v>
      </c>
      <c r="AN1638" s="144">
        <v>37221.96</v>
      </c>
      <c r="AO1638" s="144">
        <v>37486.910000000003</v>
      </c>
      <c r="AP1638" s="144">
        <v>37753.75</v>
      </c>
      <c r="AQ1638" s="144">
        <v>38022.480000000003</v>
      </c>
      <c r="AR1638" s="144">
        <v>38293.129999999997</v>
      </c>
      <c r="AS1638" s="144">
        <v>38565.699999999997</v>
      </c>
      <c r="AT1638" s="144">
        <v>38840.230000000003</v>
      </c>
      <c r="AU1638" s="144">
        <v>39116.69</v>
      </c>
      <c r="AV1638" s="144">
        <v>39395.14</v>
      </c>
      <c r="AW1638" s="144">
        <v>39675.56</v>
      </c>
      <c r="AX1638" s="144">
        <v>39957.97</v>
      </c>
      <c r="AY1638" s="144">
        <v>40242.400000000001</v>
      </c>
      <c r="AZ1638" s="144">
        <v>40528.85</v>
      </c>
      <c r="BA1638" s="22">
        <f t="shared" si="75"/>
        <v>74180.84</v>
      </c>
      <c r="BB1638" s="22">
        <f t="shared" si="76"/>
        <v>467878.81000000006</v>
      </c>
      <c r="BC1638" s="22">
        <f t="shared" si="77"/>
        <v>542059.65</v>
      </c>
    </row>
    <row r="1639" spans="1:55" x14ac:dyDescent="0.35">
      <c r="A1639" s="23" t="s">
        <v>3277</v>
      </c>
      <c r="B1639" s="84" t="s">
        <v>3278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3279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4428561.0399999991</v>
      </c>
      <c r="X1639" s="77">
        <v>0</v>
      </c>
      <c r="Y1639" s="77">
        <v>99026.64</v>
      </c>
      <c r="Z1639" s="77">
        <v>31283.15</v>
      </c>
      <c r="AA1639" s="77">
        <v>0</v>
      </c>
      <c r="AB1639" s="77">
        <v>0</v>
      </c>
      <c r="AC1639" s="77">
        <v>0</v>
      </c>
      <c r="AD1639" s="77">
        <v>4329534.3999999994</v>
      </c>
      <c r="AE1639" s="156">
        <v>45322</v>
      </c>
      <c r="AF1639" s="155">
        <v>46713</v>
      </c>
      <c r="AG1639" s="83">
        <v>5219359.879999999</v>
      </c>
      <c r="AH1639" s="83">
        <v>3.1027777777777779</v>
      </c>
      <c r="AI1639" s="83">
        <v>3.8638888888888889</v>
      </c>
      <c r="AJ1639" s="150">
        <v>8.4766999999999995E-2</v>
      </c>
      <c r="AK1639" s="79" t="s">
        <v>651</v>
      </c>
      <c r="AL1639" s="79" t="s">
        <v>652</v>
      </c>
      <c r="AM1639" s="144">
        <v>99726.16</v>
      </c>
      <c r="AN1639" s="144">
        <v>100430.62</v>
      </c>
      <c r="AO1639" s="144">
        <v>101140.06</v>
      </c>
      <c r="AP1639" s="144">
        <v>101854.51</v>
      </c>
      <c r="AQ1639" s="144">
        <v>102574</v>
      </c>
      <c r="AR1639" s="144">
        <v>103298.58</v>
      </c>
      <c r="AS1639" s="144">
        <v>104028.28</v>
      </c>
      <c r="AT1639" s="144">
        <v>104763.13</v>
      </c>
      <c r="AU1639" s="144">
        <v>105503.17</v>
      </c>
      <c r="AV1639" s="144">
        <v>106248.44</v>
      </c>
      <c r="AW1639" s="144">
        <v>106998.97</v>
      </c>
      <c r="AX1639" s="144">
        <v>107754.81</v>
      </c>
      <c r="AY1639" s="144">
        <v>108515.98</v>
      </c>
      <c r="AZ1639" s="144">
        <v>109282.54</v>
      </c>
      <c r="BA1639" s="22">
        <f t="shared" si="75"/>
        <v>200156.78</v>
      </c>
      <c r="BB1639" s="22">
        <f t="shared" si="76"/>
        <v>1261962.4700000002</v>
      </c>
      <c r="BC1639" s="22">
        <f t="shared" si="77"/>
        <v>1462119.2500000002</v>
      </c>
    </row>
    <row r="1640" spans="1:55" x14ac:dyDescent="0.35">
      <c r="A1640" s="23" t="s">
        <v>3280</v>
      </c>
      <c r="B1640" s="84" t="s">
        <v>3281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3282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1216371.8400000001</v>
      </c>
      <c r="X1640" s="77">
        <v>0</v>
      </c>
      <c r="Y1640" s="77">
        <v>15782.07</v>
      </c>
      <c r="Z1640" s="77">
        <v>8405.41</v>
      </c>
      <c r="AA1640" s="77">
        <v>0</v>
      </c>
      <c r="AB1640" s="77">
        <v>0</v>
      </c>
      <c r="AC1640" s="77">
        <v>0</v>
      </c>
      <c r="AD1640" s="77">
        <v>1200589.77</v>
      </c>
      <c r="AE1640" s="156">
        <v>45322</v>
      </c>
      <c r="AF1640" s="155">
        <v>47417</v>
      </c>
      <c r="AG1640" s="83">
        <v>1340324.05</v>
      </c>
      <c r="AH1640" s="83">
        <v>5.0583333333333336</v>
      </c>
      <c r="AI1640" s="83">
        <v>5.8194444444444446</v>
      </c>
      <c r="AJ1640" s="150">
        <v>8.2922999999999997E-2</v>
      </c>
      <c r="AK1640" s="79" t="s">
        <v>651</v>
      </c>
      <c r="AL1640" s="79" t="s">
        <v>652</v>
      </c>
      <c r="AM1640" s="144">
        <v>15891.12</v>
      </c>
      <c r="AN1640" s="144">
        <v>16000.94</v>
      </c>
      <c r="AO1640" s="144">
        <v>16111.5</v>
      </c>
      <c r="AP1640" s="144">
        <v>16222.84</v>
      </c>
      <c r="AQ1640" s="144">
        <v>16334.93</v>
      </c>
      <c r="AR1640" s="144">
        <v>16447.82</v>
      </c>
      <c r="AS1640" s="144">
        <v>16561.48</v>
      </c>
      <c r="AT1640" s="144">
        <v>16675.91</v>
      </c>
      <c r="AU1640" s="144">
        <v>16791.16</v>
      </c>
      <c r="AV1640" s="144">
        <v>16907.189999999999</v>
      </c>
      <c r="AW1640" s="144">
        <v>17024.009999999998</v>
      </c>
      <c r="AX1640" s="144">
        <v>17141.66</v>
      </c>
      <c r="AY1640" s="144">
        <v>17260.11</v>
      </c>
      <c r="AZ1640" s="144">
        <v>17379.39</v>
      </c>
      <c r="BA1640" s="22">
        <f t="shared" si="75"/>
        <v>31892.06</v>
      </c>
      <c r="BB1640" s="22">
        <f t="shared" si="76"/>
        <v>200858.00000000006</v>
      </c>
      <c r="BC1640" s="22">
        <f t="shared" si="77"/>
        <v>232750.06000000006</v>
      </c>
    </row>
    <row r="1641" spans="1:55" x14ac:dyDescent="0.35">
      <c r="A1641" s="23" t="s">
        <v>3283</v>
      </c>
      <c r="B1641" s="84" t="s">
        <v>3284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3282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56">
        <v>44987</v>
      </c>
      <c r="AF1641" s="155">
        <v>46083</v>
      </c>
      <c r="AG1641" s="83">
        <v>7305769.0899999999</v>
      </c>
      <c r="AH1641" s="83">
        <v>1.3388888888888888</v>
      </c>
      <c r="AI1641" s="83">
        <v>3</v>
      </c>
      <c r="AJ1641" s="150">
        <v>6.1652999999999999E-2</v>
      </c>
      <c r="AK1641" s="79" t="s">
        <v>651</v>
      </c>
      <c r="AL1641" s="79" t="s">
        <v>652</v>
      </c>
      <c r="AM1641" s="144">
        <v>0</v>
      </c>
      <c r="AN1641" s="144">
        <v>0</v>
      </c>
      <c r="AO1641" s="144">
        <v>0</v>
      </c>
      <c r="AP1641" s="144">
        <v>0</v>
      </c>
      <c r="AQ1641" s="144">
        <v>0</v>
      </c>
      <c r="AR1641" s="144">
        <v>0</v>
      </c>
      <c r="AS1641" s="144">
        <v>0</v>
      </c>
      <c r="AT1641" s="144">
        <v>0</v>
      </c>
      <c r="AU1641" s="144">
        <v>0</v>
      </c>
      <c r="AV1641" s="144">
        <v>0</v>
      </c>
      <c r="AW1641" s="144">
        <v>0</v>
      </c>
      <c r="AX1641" s="144">
        <v>0</v>
      </c>
      <c r="AY1641" s="144">
        <v>0</v>
      </c>
      <c r="AZ1641" s="144">
        <v>0</v>
      </c>
      <c r="BA1641" s="22">
        <f t="shared" si="75"/>
        <v>0</v>
      </c>
      <c r="BB1641" s="22">
        <f t="shared" si="76"/>
        <v>0</v>
      </c>
      <c r="BC1641" s="22">
        <f t="shared" si="77"/>
        <v>0</v>
      </c>
    </row>
    <row r="1642" spans="1:55" x14ac:dyDescent="0.35">
      <c r="A1642" s="23" t="s">
        <v>3285</v>
      </c>
      <c r="B1642" s="84" t="s">
        <v>3286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1760473.5699999998</v>
      </c>
      <c r="X1642" s="77">
        <v>0</v>
      </c>
      <c r="Y1642" s="77">
        <v>82460.75</v>
      </c>
      <c r="Z1642" s="77">
        <v>10846.57</v>
      </c>
      <c r="AA1642" s="77">
        <v>0</v>
      </c>
      <c r="AB1642" s="77">
        <v>0</v>
      </c>
      <c r="AC1642" s="77">
        <v>0</v>
      </c>
      <c r="AD1642" s="77">
        <v>1678012.8199999998</v>
      </c>
      <c r="AE1642" s="156">
        <v>45322</v>
      </c>
      <c r="AF1642" s="155">
        <v>46140</v>
      </c>
      <c r="AG1642" s="83">
        <v>2412354.9600000009</v>
      </c>
      <c r="AH1642" s="83">
        <v>1.5111111111111111</v>
      </c>
      <c r="AI1642" s="83">
        <v>2.2722222222222221</v>
      </c>
      <c r="AJ1642" s="150">
        <v>7.3934E-2</v>
      </c>
      <c r="AK1642" s="79" t="s">
        <v>651</v>
      </c>
      <c r="AL1642" s="79" t="s">
        <v>652</v>
      </c>
      <c r="AM1642" s="144">
        <v>83022.66</v>
      </c>
      <c r="AN1642" s="144">
        <v>83588.41</v>
      </c>
      <c r="AO1642" s="144">
        <v>84158.01</v>
      </c>
      <c r="AP1642" s="144">
        <v>84731.49</v>
      </c>
      <c r="AQ1642" s="144">
        <v>85308.89</v>
      </c>
      <c r="AR1642" s="144">
        <v>85890.21</v>
      </c>
      <c r="AS1642" s="144">
        <v>86475.49</v>
      </c>
      <c r="AT1642" s="144">
        <v>87064.77</v>
      </c>
      <c r="AU1642" s="144">
        <v>87658.06</v>
      </c>
      <c r="AV1642" s="144">
        <v>177112.19</v>
      </c>
      <c r="AW1642" s="144">
        <v>89462.3</v>
      </c>
      <c r="AX1642" s="144">
        <v>90071.93</v>
      </c>
      <c r="AY1642" s="144">
        <v>90685.71</v>
      </c>
      <c r="AZ1642" s="144">
        <v>91303.679999999993</v>
      </c>
      <c r="BA1642" s="22">
        <f t="shared" si="75"/>
        <v>166611.07</v>
      </c>
      <c r="BB1642" s="22">
        <f t="shared" si="76"/>
        <v>1139922.73</v>
      </c>
      <c r="BC1642" s="22">
        <f t="shared" si="77"/>
        <v>1306533.8</v>
      </c>
    </row>
    <row r="1643" spans="1:55" x14ac:dyDescent="0.35">
      <c r="A1643" s="23" t="s">
        <v>3287</v>
      </c>
      <c r="B1643" s="84" t="s">
        <v>3288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3289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9236786.4700000025</v>
      </c>
      <c r="X1643" s="77">
        <v>0</v>
      </c>
      <c r="Y1643" s="77">
        <v>53765</v>
      </c>
      <c r="Z1643" s="77">
        <v>66036.320000000007</v>
      </c>
      <c r="AA1643" s="77">
        <v>0</v>
      </c>
      <c r="AB1643" s="77">
        <v>0</v>
      </c>
      <c r="AC1643" s="77">
        <v>0</v>
      </c>
      <c r="AD1643" s="77">
        <v>9183021.4700000025</v>
      </c>
      <c r="AE1643" s="156">
        <v>45322</v>
      </c>
      <c r="AF1643" s="155">
        <v>48921</v>
      </c>
      <c r="AG1643" s="83">
        <v>9652458.2400000002</v>
      </c>
      <c r="AH1643" s="83">
        <v>9.2361111111111107</v>
      </c>
      <c r="AI1643" s="83">
        <v>9.9972222222222218</v>
      </c>
      <c r="AJ1643" s="150">
        <v>8.5975999999999997E-2</v>
      </c>
      <c r="AK1643" s="79" t="s">
        <v>651</v>
      </c>
      <c r="AL1643" s="79" t="s">
        <v>652</v>
      </c>
      <c r="AM1643" s="144">
        <v>54263.45</v>
      </c>
      <c r="AN1643" s="144">
        <v>54766.54</v>
      </c>
      <c r="AO1643" s="144">
        <v>55274.28</v>
      </c>
      <c r="AP1643" s="144">
        <v>55786.73</v>
      </c>
      <c r="AQ1643" s="144">
        <v>56303.92</v>
      </c>
      <c r="AR1643" s="144">
        <v>56825.93</v>
      </c>
      <c r="AS1643" s="144">
        <v>57352.76</v>
      </c>
      <c r="AT1643" s="144">
        <v>57884.480000000003</v>
      </c>
      <c r="AU1643" s="144">
        <v>58421.13</v>
      </c>
      <c r="AV1643" s="144">
        <v>58962.76</v>
      </c>
      <c r="AW1643" s="144">
        <v>59509.4</v>
      </c>
      <c r="AX1643" s="144">
        <v>60061.120000000003</v>
      </c>
      <c r="AY1643" s="144">
        <v>60617.96</v>
      </c>
      <c r="AZ1643" s="144">
        <v>61179.93</v>
      </c>
      <c r="BA1643" s="22">
        <f t="shared" si="75"/>
        <v>109029.98999999999</v>
      </c>
      <c r="BB1643" s="22">
        <f t="shared" si="76"/>
        <v>698180.4</v>
      </c>
      <c r="BC1643" s="22">
        <f t="shared" si="77"/>
        <v>807210.39</v>
      </c>
    </row>
    <row r="1644" spans="1:55" x14ac:dyDescent="0.35">
      <c r="A1644" s="23" t="s">
        <v>3290</v>
      </c>
      <c r="B1644" s="84" t="s">
        <v>3291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3292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3978915.2</v>
      </c>
      <c r="X1644" s="77">
        <v>0</v>
      </c>
      <c r="Y1644" s="77">
        <v>111372.49</v>
      </c>
      <c r="Z1644" s="77">
        <v>27524.57</v>
      </c>
      <c r="AA1644" s="77">
        <v>0</v>
      </c>
      <c r="AB1644" s="77">
        <v>0</v>
      </c>
      <c r="AC1644" s="77">
        <v>0</v>
      </c>
      <c r="AD1644" s="77">
        <v>3867542.71</v>
      </c>
      <c r="AE1644" s="156">
        <v>45322</v>
      </c>
      <c r="AF1644" s="155">
        <v>48074</v>
      </c>
      <c r="AG1644" s="83">
        <v>5073977.74</v>
      </c>
      <c r="AH1644" s="83">
        <v>6.8833333333333337</v>
      </c>
      <c r="AI1644" s="83">
        <v>7.6444444444444448</v>
      </c>
      <c r="AJ1644" s="150">
        <v>8.4176000000000001E-2</v>
      </c>
      <c r="AK1644" s="79" t="s">
        <v>651</v>
      </c>
      <c r="AL1644" s="79" t="s">
        <v>652</v>
      </c>
      <c r="AM1644" s="144">
        <v>112155.73</v>
      </c>
      <c r="AN1644" s="144">
        <v>112944.48</v>
      </c>
      <c r="AO1644" s="144">
        <v>129854.24</v>
      </c>
      <c r="AP1644" s="144">
        <v>98423.24</v>
      </c>
      <c r="AQ1644" s="144">
        <v>115344.21</v>
      </c>
      <c r="AR1644" s="144">
        <v>116155.37</v>
      </c>
      <c r="AS1644" s="144">
        <v>133412.5</v>
      </c>
      <c r="AT1644" s="144">
        <v>117877.53</v>
      </c>
      <c r="AU1644" s="144">
        <v>118706.54</v>
      </c>
      <c r="AV1644" s="144">
        <v>119541.34</v>
      </c>
      <c r="AW1644" s="144">
        <v>120382.06</v>
      </c>
      <c r="AX1644" s="144">
        <v>121228.66</v>
      </c>
      <c r="AY1644" s="144">
        <v>81525.710000000006</v>
      </c>
      <c r="AZ1644" s="144">
        <v>82099.070000000007</v>
      </c>
      <c r="BA1644" s="22">
        <f t="shared" si="75"/>
        <v>225100.21</v>
      </c>
      <c r="BB1644" s="22">
        <f t="shared" si="76"/>
        <v>1354550.47</v>
      </c>
      <c r="BC1644" s="22">
        <f t="shared" si="77"/>
        <v>1579650.68</v>
      </c>
    </row>
    <row r="1645" spans="1:55" x14ac:dyDescent="0.35">
      <c r="A1645" s="23" t="s">
        <v>3293</v>
      </c>
      <c r="B1645" s="84" t="s">
        <v>3294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3295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3111220.0999999996</v>
      </c>
      <c r="X1645" s="77">
        <v>0</v>
      </c>
      <c r="Y1645" s="77">
        <v>267212.06</v>
      </c>
      <c r="Z1645" s="77">
        <v>20891.12</v>
      </c>
      <c r="AA1645" s="77">
        <v>0</v>
      </c>
      <c r="AB1645" s="77">
        <v>0</v>
      </c>
      <c r="AC1645" s="77">
        <v>0</v>
      </c>
      <c r="AD1645" s="77">
        <v>2844008.0399999996</v>
      </c>
      <c r="AE1645" s="156">
        <v>45322</v>
      </c>
      <c r="AF1645" s="155">
        <v>47489</v>
      </c>
      <c r="AG1645" s="83">
        <v>5384699.0099999998</v>
      </c>
      <c r="AH1645" s="83">
        <v>5.2583333333333337</v>
      </c>
      <c r="AI1645" s="83">
        <v>6.0194444444444448</v>
      </c>
      <c r="AJ1645" s="150">
        <v>8.2498000000000002E-2</v>
      </c>
      <c r="AK1645" s="79" t="s">
        <v>651</v>
      </c>
      <c r="AL1645" s="79" t="s">
        <v>652</v>
      </c>
      <c r="AM1645" s="144">
        <v>269050.59000000003</v>
      </c>
      <c r="AN1645" s="144">
        <v>47839.48</v>
      </c>
      <c r="AO1645" s="144">
        <v>32826.339999999997</v>
      </c>
      <c r="AP1645" s="144">
        <v>33052.019999999997</v>
      </c>
      <c r="AQ1645" s="144">
        <v>33279.25</v>
      </c>
      <c r="AR1645" s="144">
        <v>33508.03</v>
      </c>
      <c r="AS1645" s="144">
        <v>33738.400000000001</v>
      </c>
      <c r="AT1645" s="144">
        <v>33970.339999999997</v>
      </c>
      <c r="AU1645" s="144">
        <v>68642.899999999994</v>
      </c>
      <c r="AV1645" s="144">
        <v>34675.79</v>
      </c>
      <c r="AW1645" s="144">
        <v>34914.18</v>
      </c>
      <c r="AX1645" s="144">
        <v>35154.199999999997</v>
      </c>
      <c r="AY1645" s="144">
        <v>35395.879999999997</v>
      </c>
      <c r="AZ1645" s="144">
        <v>35639.22</v>
      </c>
      <c r="BA1645" s="22">
        <f t="shared" si="75"/>
        <v>316890.07</v>
      </c>
      <c r="BB1645" s="22">
        <f t="shared" si="76"/>
        <v>444796.54999999993</v>
      </c>
      <c r="BC1645" s="22">
        <f t="shared" si="77"/>
        <v>761686.61999999988</v>
      </c>
    </row>
    <row r="1646" spans="1:55" x14ac:dyDescent="0.35">
      <c r="A1646" s="23" t="s">
        <v>3296</v>
      </c>
      <c r="B1646" s="84" t="s">
        <v>3297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56">
        <v>44987</v>
      </c>
      <c r="AF1646" s="155">
        <v>46083</v>
      </c>
      <c r="AG1646" s="83">
        <v>10769529.800000001</v>
      </c>
      <c r="AH1646" s="83">
        <v>1.3388888888888888</v>
      </c>
      <c r="AI1646" s="83">
        <v>3</v>
      </c>
      <c r="AJ1646" s="150">
        <v>6.1652999999999999E-2</v>
      </c>
      <c r="AK1646" s="79" t="s">
        <v>651</v>
      </c>
      <c r="AL1646" s="79" t="s">
        <v>652</v>
      </c>
      <c r="AM1646" s="144">
        <v>0</v>
      </c>
      <c r="AN1646" s="144">
        <v>0</v>
      </c>
      <c r="AO1646" s="144">
        <v>0</v>
      </c>
      <c r="AP1646" s="144">
        <v>0</v>
      </c>
      <c r="AQ1646" s="144">
        <v>0</v>
      </c>
      <c r="AR1646" s="144">
        <v>0</v>
      </c>
      <c r="AS1646" s="144">
        <v>0</v>
      </c>
      <c r="AT1646" s="144">
        <v>0</v>
      </c>
      <c r="AU1646" s="144">
        <v>0</v>
      </c>
      <c r="AV1646" s="144">
        <v>0</v>
      </c>
      <c r="AW1646" s="144">
        <v>0</v>
      </c>
      <c r="AX1646" s="144">
        <v>0</v>
      </c>
      <c r="AY1646" s="144">
        <v>0</v>
      </c>
      <c r="AZ1646" s="144">
        <v>0</v>
      </c>
      <c r="BA1646" s="22">
        <f t="shared" si="75"/>
        <v>0</v>
      </c>
      <c r="BB1646" s="22">
        <f t="shared" si="76"/>
        <v>0</v>
      </c>
      <c r="BC1646" s="22">
        <f t="shared" si="77"/>
        <v>0</v>
      </c>
    </row>
    <row r="1647" spans="1:55" x14ac:dyDescent="0.35">
      <c r="A1647" s="23" t="s">
        <v>3298</v>
      </c>
      <c r="B1647" s="84" t="s">
        <v>3299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6527746.9400000004</v>
      </c>
      <c r="X1647" s="77">
        <v>0</v>
      </c>
      <c r="Y1647" s="77">
        <v>232761.24</v>
      </c>
      <c r="Z1647" s="77">
        <v>43608.38</v>
      </c>
      <c r="AA1647" s="77">
        <v>0</v>
      </c>
      <c r="AB1647" s="77">
        <v>0</v>
      </c>
      <c r="AC1647" s="77">
        <v>0</v>
      </c>
      <c r="AD1647" s="77">
        <v>6294985.7000000002</v>
      </c>
      <c r="AE1647" s="156">
        <v>45322</v>
      </c>
      <c r="AF1647" s="155">
        <v>47417</v>
      </c>
      <c r="AG1647" s="83">
        <v>9093830.6699999999</v>
      </c>
      <c r="AH1647" s="83">
        <v>5.0583333333333336</v>
      </c>
      <c r="AI1647" s="83">
        <v>5.8194444444444446</v>
      </c>
      <c r="AJ1647" s="150">
        <v>8.0518000000000006E-2</v>
      </c>
      <c r="AK1647" s="79" t="s">
        <v>651</v>
      </c>
      <c r="AL1647" s="79" t="s">
        <v>652</v>
      </c>
      <c r="AM1647" s="144">
        <v>232949.97</v>
      </c>
      <c r="AN1647" s="144">
        <v>235877.98</v>
      </c>
      <c r="AO1647" s="144">
        <v>236187.7</v>
      </c>
      <c r="AP1647" s="144">
        <v>237887.81</v>
      </c>
      <c r="AQ1647" s="144">
        <v>243106.49</v>
      </c>
      <c r="AR1647" s="144">
        <v>241169.16</v>
      </c>
      <c r="AS1647" s="144">
        <v>243964.79999999999</v>
      </c>
      <c r="AT1647" s="144">
        <v>188648.06</v>
      </c>
      <c r="AU1647" s="144">
        <v>190982.62</v>
      </c>
      <c r="AV1647" s="144">
        <v>191334.62</v>
      </c>
      <c r="AW1647" s="144">
        <v>192714.35</v>
      </c>
      <c r="AX1647" s="144">
        <v>194949.96</v>
      </c>
      <c r="AY1647" s="144">
        <v>195459.38</v>
      </c>
      <c r="AZ1647" s="144">
        <v>197628.25</v>
      </c>
      <c r="BA1647" s="22">
        <f t="shared" si="75"/>
        <v>468827.95</v>
      </c>
      <c r="BB1647" s="22">
        <f t="shared" si="76"/>
        <v>2554033.2000000002</v>
      </c>
      <c r="BC1647" s="22">
        <f t="shared" si="77"/>
        <v>3022861.1500000004</v>
      </c>
    </row>
    <row r="1648" spans="1:55" x14ac:dyDescent="0.35">
      <c r="A1648" s="23" t="s">
        <v>3300</v>
      </c>
      <c r="B1648" s="84" t="s">
        <v>3301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56">
        <v>44987</v>
      </c>
      <c r="AF1648" s="155">
        <v>46083</v>
      </c>
      <c r="AG1648" s="83">
        <v>5476513.7300000004</v>
      </c>
      <c r="AH1648" s="83">
        <v>1.3388888888888888</v>
      </c>
      <c r="AI1648" s="83">
        <v>3</v>
      </c>
      <c r="AJ1648" s="150">
        <v>6.1652999999999999E-2</v>
      </c>
      <c r="AK1648" s="79" t="s">
        <v>651</v>
      </c>
      <c r="AL1648" s="79" t="s">
        <v>652</v>
      </c>
      <c r="AM1648" s="144">
        <v>0</v>
      </c>
      <c r="AN1648" s="144">
        <v>0</v>
      </c>
      <c r="AO1648" s="144">
        <v>0</v>
      </c>
      <c r="AP1648" s="144">
        <v>0</v>
      </c>
      <c r="AQ1648" s="144">
        <v>0</v>
      </c>
      <c r="AR1648" s="144">
        <v>0</v>
      </c>
      <c r="AS1648" s="144">
        <v>0</v>
      </c>
      <c r="AT1648" s="144">
        <v>0</v>
      </c>
      <c r="AU1648" s="144">
        <v>0</v>
      </c>
      <c r="AV1648" s="144">
        <v>0</v>
      </c>
      <c r="AW1648" s="144">
        <v>0</v>
      </c>
      <c r="AX1648" s="144">
        <v>0</v>
      </c>
      <c r="AY1648" s="144">
        <v>0</v>
      </c>
      <c r="AZ1648" s="144">
        <v>0</v>
      </c>
      <c r="BA1648" s="22">
        <f t="shared" si="75"/>
        <v>0</v>
      </c>
      <c r="BB1648" s="22">
        <f t="shared" si="76"/>
        <v>0</v>
      </c>
      <c r="BC1648" s="22">
        <f t="shared" si="77"/>
        <v>0</v>
      </c>
    </row>
    <row r="1649" spans="1:55" x14ac:dyDescent="0.35">
      <c r="A1649" s="23" t="s">
        <v>3302</v>
      </c>
      <c r="B1649" s="84" t="s">
        <v>3303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3304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56">
        <v>44987</v>
      </c>
      <c r="AF1649" s="155">
        <v>46083</v>
      </c>
      <c r="AG1649" s="83">
        <v>5488903.1299999999</v>
      </c>
      <c r="AH1649" s="83">
        <v>1.3388888888888888</v>
      </c>
      <c r="AI1649" s="83">
        <v>3</v>
      </c>
      <c r="AJ1649" s="150">
        <v>6.1652999999999999E-2</v>
      </c>
      <c r="AK1649" s="79" t="s">
        <v>651</v>
      </c>
      <c r="AL1649" s="79" t="s">
        <v>652</v>
      </c>
      <c r="AM1649" s="144">
        <v>0</v>
      </c>
      <c r="AN1649" s="144">
        <v>0</v>
      </c>
      <c r="AO1649" s="144">
        <v>0</v>
      </c>
      <c r="AP1649" s="144">
        <v>0</v>
      </c>
      <c r="AQ1649" s="144">
        <v>0</v>
      </c>
      <c r="AR1649" s="144">
        <v>0</v>
      </c>
      <c r="AS1649" s="144">
        <v>0</v>
      </c>
      <c r="AT1649" s="144">
        <v>0</v>
      </c>
      <c r="AU1649" s="144">
        <v>0</v>
      </c>
      <c r="AV1649" s="144">
        <v>0</v>
      </c>
      <c r="AW1649" s="144">
        <v>0</v>
      </c>
      <c r="AX1649" s="144">
        <v>0</v>
      </c>
      <c r="AY1649" s="144">
        <v>0</v>
      </c>
      <c r="AZ1649" s="144">
        <v>0</v>
      </c>
      <c r="BA1649" s="22">
        <f t="shared" si="75"/>
        <v>0</v>
      </c>
      <c r="BB1649" s="22">
        <f t="shared" si="76"/>
        <v>0</v>
      </c>
      <c r="BC1649" s="22">
        <f t="shared" si="77"/>
        <v>0</v>
      </c>
    </row>
    <row r="1650" spans="1:55" x14ac:dyDescent="0.35">
      <c r="A1650" s="23" t="s">
        <v>3305</v>
      </c>
      <c r="B1650" s="84" t="s">
        <v>3306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3307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2186435.1</v>
      </c>
      <c r="X1650" s="77">
        <v>0</v>
      </c>
      <c r="Y1650" s="77">
        <v>91538.77</v>
      </c>
      <c r="Z1650" s="77">
        <v>24211.83</v>
      </c>
      <c r="AA1650" s="77">
        <v>0</v>
      </c>
      <c r="AB1650" s="77">
        <v>0</v>
      </c>
      <c r="AC1650" s="77">
        <v>0</v>
      </c>
      <c r="AD1650" s="77">
        <v>2094896.33</v>
      </c>
      <c r="AE1650" s="156">
        <v>45322</v>
      </c>
      <c r="AF1650" s="155">
        <v>48579</v>
      </c>
      <c r="AG1650" s="83">
        <v>2571949.0900000003</v>
      </c>
      <c r="AH1650" s="83">
        <v>8.2861111111111114</v>
      </c>
      <c r="AI1650" s="83">
        <v>9.0472222222222225</v>
      </c>
      <c r="AJ1650" s="150">
        <v>8.5975999999999997E-2</v>
      </c>
      <c r="AK1650" s="79" t="s">
        <v>651</v>
      </c>
      <c r="AL1650" s="79" t="s">
        <v>652</v>
      </c>
      <c r="AM1650" s="144">
        <v>49302.11</v>
      </c>
      <c r="AN1650" s="144">
        <v>49662.77</v>
      </c>
      <c r="AO1650" s="144">
        <v>50026.07</v>
      </c>
      <c r="AP1650" s="144">
        <v>50392.05</v>
      </c>
      <c r="AQ1650" s="144">
        <v>50760.69</v>
      </c>
      <c r="AR1650" s="144">
        <v>51132.04</v>
      </c>
      <c r="AS1650" s="144">
        <v>51506.09</v>
      </c>
      <c r="AT1650" s="144">
        <v>51882.89</v>
      </c>
      <c r="AU1650" s="144">
        <v>52262.43</v>
      </c>
      <c r="AV1650" s="144">
        <v>52644.76</v>
      </c>
      <c r="AW1650" s="144">
        <v>53029.88</v>
      </c>
      <c r="AX1650" s="144">
        <v>53417.82</v>
      </c>
      <c r="AY1650" s="144">
        <v>53808.61</v>
      </c>
      <c r="AZ1650" s="144">
        <v>54202.25</v>
      </c>
      <c r="BA1650" s="22">
        <f t="shared" si="75"/>
        <v>98964.88</v>
      </c>
      <c r="BB1650" s="22">
        <f t="shared" si="76"/>
        <v>625065.58000000007</v>
      </c>
      <c r="BC1650" s="22">
        <f t="shared" si="77"/>
        <v>724030.46000000008</v>
      </c>
    </row>
    <row r="1651" spans="1:55" x14ac:dyDescent="0.35">
      <c r="A1651" s="23" t="s">
        <v>3308</v>
      </c>
      <c r="B1651" s="84" t="s">
        <v>3309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3307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56">
        <v>44987</v>
      </c>
      <c r="AF1651" s="155">
        <v>46083</v>
      </c>
      <c r="AG1651" s="83">
        <v>5211134.32</v>
      </c>
      <c r="AH1651" s="83">
        <v>1.3388888888888888</v>
      </c>
      <c r="AI1651" s="83">
        <v>3</v>
      </c>
      <c r="AJ1651" s="150">
        <v>6.1652999999999999E-2</v>
      </c>
      <c r="AK1651" s="79" t="s">
        <v>651</v>
      </c>
      <c r="AL1651" s="79" t="s">
        <v>652</v>
      </c>
      <c r="AM1651" s="144">
        <v>0</v>
      </c>
      <c r="AN1651" s="144">
        <v>0</v>
      </c>
      <c r="AO1651" s="144">
        <v>0</v>
      </c>
      <c r="AP1651" s="144">
        <v>0</v>
      </c>
      <c r="AQ1651" s="144">
        <v>0</v>
      </c>
      <c r="AR1651" s="144">
        <v>0</v>
      </c>
      <c r="AS1651" s="144">
        <v>0</v>
      </c>
      <c r="AT1651" s="144">
        <v>0</v>
      </c>
      <c r="AU1651" s="144">
        <v>0</v>
      </c>
      <c r="AV1651" s="144">
        <v>0</v>
      </c>
      <c r="AW1651" s="144">
        <v>0</v>
      </c>
      <c r="AX1651" s="144">
        <v>0</v>
      </c>
      <c r="AY1651" s="144">
        <v>0</v>
      </c>
      <c r="AZ1651" s="144">
        <v>0</v>
      </c>
      <c r="BA1651" s="22">
        <f t="shared" si="75"/>
        <v>0</v>
      </c>
      <c r="BB1651" s="22">
        <f t="shared" si="76"/>
        <v>0</v>
      </c>
      <c r="BC1651" s="22">
        <f t="shared" si="77"/>
        <v>0</v>
      </c>
    </row>
    <row r="1652" spans="1:55" x14ac:dyDescent="0.35">
      <c r="A1652" s="23" t="s">
        <v>3310</v>
      </c>
      <c r="B1652" s="84" t="s">
        <v>3311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1119115.7399999998</v>
      </c>
      <c r="X1652" s="77">
        <v>0</v>
      </c>
      <c r="Y1652" s="77">
        <v>56749.59</v>
      </c>
      <c r="Z1652" s="77">
        <v>7465.25</v>
      </c>
      <c r="AA1652" s="77">
        <v>0</v>
      </c>
      <c r="AB1652" s="77">
        <v>0</v>
      </c>
      <c r="AC1652" s="77">
        <v>0</v>
      </c>
      <c r="AD1652" s="77">
        <v>1062366.1499999997</v>
      </c>
      <c r="AE1652" s="156">
        <v>45322</v>
      </c>
      <c r="AF1652" s="155">
        <v>46380</v>
      </c>
      <c r="AG1652" s="83">
        <v>1599497.38</v>
      </c>
      <c r="AH1652" s="83">
        <v>2.1777777777777776</v>
      </c>
      <c r="AI1652" s="83">
        <v>2.9388888888888891</v>
      </c>
      <c r="AJ1652" s="150">
        <v>8.1262000000000001E-2</v>
      </c>
      <c r="AK1652" s="79" t="s">
        <v>651</v>
      </c>
      <c r="AL1652" s="79" t="s">
        <v>652</v>
      </c>
      <c r="AM1652" s="144">
        <v>57134.39</v>
      </c>
      <c r="AN1652" s="144">
        <v>57521.79</v>
      </c>
      <c r="AO1652" s="144">
        <v>57911.81</v>
      </c>
      <c r="AP1652" s="144">
        <v>58304.51</v>
      </c>
      <c r="AQ1652" s="144">
        <v>58699.839999999997</v>
      </c>
      <c r="AR1652" s="144">
        <v>59097.85</v>
      </c>
      <c r="AS1652" s="144">
        <v>59498.58</v>
      </c>
      <c r="AT1652" s="144">
        <v>59902.01</v>
      </c>
      <c r="AU1652" s="144">
        <v>60308.18</v>
      </c>
      <c r="AV1652" s="144">
        <v>65781.45</v>
      </c>
      <c r="AW1652" s="144">
        <v>61197.79</v>
      </c>
      <c r="AX1652" s="144">
        <v>61612.75</v>
      </c>
      <c r="AY1652" s="144">
        <v>62030.51</v>
      </c>
      <c r="AZ1652" s="144">
        <v>79954.399999999994</v>
      </c>
      <c r="BA1652" s="22">
        <f t="shared" si="75"/>
        <v>114656.18</v>
      </c>
      <c r="BB1652" s="22">
        <f t="shared" si="76"/>
        <v>744299.68</v>
      </c>
      <c r="BC1652" s="22">
        <f t="shared" si="77"/>
        <v>858955.8600000001</v>
      </c>
    </row>
    <row r="1653" spans="1:55" x14ac:dyDescent="0.35">
      <c r="A1653" s="23" t="s">
        <v>3312</v>
      </c>
      <c r="B1653" s="84" t="s">
        <v>3313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23246877.720000003</v>
      </c>
      <c r="X1653" s="77">
        <v>0</v>
      </c>
      <c r="Y1653" s="77">
        <v>312152.34999999998</v>
      </c>
      <c r="Z1653" s="77">
        <v>167034.26999999999</v>
      </c>
      <c r="AA1653" s="77">
        <v>0</v>
      </c>
      <c r="AB1653" s="77">
        <v>0</v>
      </c>
      <c r="AC1653" s="77">
        <v>0</v>
      </c>
      <c r="AD1653" s="77">
        <v>22934725.370000001</v>
      </c>
      <c r="AE1653" s="156">
        <v>45322</v>
      </c>
      <c r="AF1653" s="155">
        <v>47425</v>
      </c>
      <c r="AG1653" s="83">
        <v>26043160.600000001</v>
      </c>
      <c r="AH1653" s="83">
        <v>5.0805555555555557</v>
      </c>
      <c r="AI1653" s="83">
        <v>5.8416666666666668</v>
      </c>
      <c r="AJ1653" s="150">
        <v>8.6263999999999993E-2</v>
      </c>
      <c r="AK1653" s="79" t="s">
        <v>651</v>
      </c>
      <c r="AL1653" s="79" t="s">
        <v>652</v>
      </c>
      <c r="AM1653" s="144">
        <v>314396.33</v>
      </c>
      <c r="AN1653" s="144">
        <v>316656.38</v>
      </c>
      <c r="AO1653" s="144">
        <v>318932.73</v>
      </c>
      <c r="AP1653" s="144">
        <v>321225.40999999997</v>
      </c>
      <c r="AQ1653" s="144">
        <v>323534.58</v>
      </c>
      <c r="AR1653" s="144">
        <v>325860.36</v>
      </c>
      <c r="AS1653" s="144">
        <v>328202.84999999998</v>
      </c>
      <c r="AT1653" s="144">
        <v>330562.17</v>
      </c>
      <c r="AU1653" s="144">
        <v>332938.46000000002</v>
      </c>
      <c r="AV1653" s="144">
        <v>335331.86</v>
      </c>
      <c r="AW1653" s="144">
        <v>337742.43</v>
      </c>
      <c r="AX1653" s="144">
        <v>340170.34</v>
      </c>
      <c r="AY1653" s="144">
        <v>342615.69</v>
      </c>
      <c r="AZ1653" s="144">
        <v>345078.63</v>
      </c>
      <c r="BA1653" s="22">
        <f t="shared" si="75"/>
        <v>631052.71</v>
      </c>
      <c r="BB1653" s="22">
        <f t="shared" si="76"/>
        <v>3982195.51</v>
      </c>
      <c r="BC1653" s="22">
        <f t="shared" si="77"/>
        <v>4613248.22</v>
      </c>
    </row>
    <row r="1654" spans="1:55" x14ac:dyDescent="0.35">
      <c r="A1654" s="23" t="s">
        <v>3314</v>
      </c>
      <c r="B1654" s="84" t="s">
        <v>3315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56">
        <v>44987</v>
      </c>
      <c r="AF1654" s="155">
        <v>46083</v>
      </c>
      <c r="AG1654" s="83">
        <v>13616051.960000001</v>
      </c>
      <c r="AH1654" s="83">
        <v>1.3388888888888888</v>
      </c>
      <c r="AI1654" s="83">
        <v>3</v>
      </c>
      <c r="AJ1654" s="150">
        <v>6.1652999999999999E-2</v>
      </c>
      <c r="AK1654" s="79" t="s">
        <v>651</v>
      </c>
      <c r="AL1654" s="79" t="s">
        <v>652</v>
      </c>
      <c r="AM1654" s="144">
        <v>0</v>
      </c>
      <c r="AN1654" s="144">
        <v>0</v>
      </c>
      <c r="AO1654" s="144">
        <v>0</v>
      </c>
      <c r="AP1654" s="144">
        <v>0</v>
      </c>
      <c r="AQ1654" s="144">
        <v>0</v>
      </c>
      <c r="AR1654" s="144">
        <v>0</v>
      </c>
      <c r="AS1654" s="144">
        <v>0</v>
      </c>
      <c r="AT1654" s="144">
        <v>0</v>
      </c>
      <c r="AU1654" s="144">
        <v>0</v>
      </c>
      <c r="AV1654" s="144">
        <v>0</v>
      </c>
      <c r="AW1654" s="144">
        <v>0</v>
      </c>
      <c r="AX1654" s="144">
        <v>0</v>
      </c>
      <c r="AY1654" s="144">
        <v>0</v>
      </c>
      <c r="AZ1654" s="144">
        <v>0</v>
      </c>
      <c r="BA1654" s="22">
        <f t="shared" si="75"/>
        <v>0</v>
      </c>
      <c r="BB1654" s="22">
        <f t="shared" si="76"/>
        <v>0</v>
      </c>
      <c r="BC1654" s="22">
        <f t="shared" si="77"/>
        <v>0</v>
      </c>
    </row>
    <row r="1655" spans="1:55" x14ac:dyDescent="0.35">
      <c r="A1655" s="23" t="s">
        <v>3316</v>
      </c>
      <c r="B1655" s="84" t="s">
        <v>3317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11955727.83</v>
      </c>
      <c r="X1655" s="77">
        <v>0</v>
      </c>
      <c r="Y1655" s="77">
        <v>175906.42</v>
      </c>
      <c r="Z1655" s="77">
        <v>83551.02</v>
      </c>
      <c r="AA1655" s="77">
        <v>0</v>
      </c>
      <c r="AB1655" s="77">
        <v>0</v>
      </c>
      <c r="AC1655" s="77">
        <v>0</v>
      </c>
      <c r="AD1655" s="77">
        <v>11779821.41</v>
      </c>
      <c r="AE1655" s="156">
        <v>45322</v>
      </c>
      <c r="AF1655" s="155">
        <v>48643</v>
      </c>
      <c r="AG1655" s="83">
        <v>13409459.25</v>
      </c>
      <c r="AH1655" s="83">
        <v>8.4638888888888886</v>
      </c>
      <c r="AI1655" s="83">
        <v>9.2249999999999996</v>
      </c>
      <c r="AJ1655" s="150">
        <v>8.3875000000000005E-2</v>
      </c>
      <c r="AK1655" s="79" t="s">
        <v>651</v>
      </c>
      <c r="AL1655" s="79" t="s">
        <v>652</v>
      </c>
      <c r="AM1655" s="144">
        <v>177135.94</v>
      </c>
      <c r="AN1655" s="144">
        <v>178374.04</v>
      </c>
      <c r="AO1655" s="144">
        <v>179620.8</v>
      </c>
      <c r="AP1655" s="144">
        <v>180876.27</v>
      </c>
      <c r="AQ1655" s="144">
        <v>182140.52</v>
      </c>
      <c r="AR1655" s="144">
        <v>183413.61</v>
      </c>
      <c r="AS1655" s="144">
        <v>184695.59</v>
      </c>
      <c r="AT1655" s="144">
        <v>185986.55</v>
      </c>
      <c r="AU1655" s="144">
        <v>187286.53</v>
      </c>
      <c r="AV1655" s="144">
        <v>188595.56</v>
      </c>
      <c r="AW1655" s="144">
        <v>189913.76</v>
      </c>
      <c r="AX1655" s="144">
        <v>191241.17</v>
      </c>
      <c r="AY1655" s="144">
        <v>192577.88</v>
      </c>
      <c r="AZ1655" s="144">
        <v>193923.93</v>
      </c>
      <c r="BA1655" s="22">
        <f t="shared" si="75"/>
        <v>355509.98</v>
      </c>
      <c r="BB1655" s="22">
        <f t="shared" si="76"/>
        <v>2240272.17</v>
      </c>
      <c r="BC1655" s="22">
        <f t="shared" si="77"/>
        <v>2595782.15</v>
      </c>
    </row>
    <row r="1656" spans="1:55" x14ac:dyDescent="0.35">
      <c r="A1656" s="23" t="s">
        <v>3318</v>
      </c>
      <c r="B1656" s="84" t="s">
        <v>3319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56">
        <v>44987</v>
      </c>
      <c r="AF1656" s="155">
        <v>46083</v>
      </c>
      <c r="AG1656" s="83">
        <v>1484441.48</v>
      </c>
      <c r="AH1656" s="83">
        <v>1.3388888888888888</v>
      </c>
      <c r="AI1656" s="83">
        <v>3</v>
      </c>
      <c r="AJ1656" s="150">
        <v>6.1652999999999999E-2</v>
      </c>
      <c r="AK1656" s="79" t="s">
        <v>651</v>
      </c>
      <c r="AL1656" s="79" t="s">
        <v>652</v>
      </c>
      <c r="AM1656" s="144">
        <v>0</v>
      </c>
      <c r="AN1656" s="144">
        <v>0</v>
      </c>
      <c r="AO1656" s="144">
        <v>0</v>
      </c>
      <c r="AP1656" s="144">
        <v>0</v>
      </c>
      <c r="AQ1656" s="144">
        <v>0</v>
      </c>
      <c r="AR1656" s="144">
        <v>0</v>
      </c>
      <c r="AS1656" s="144">
        <v>0</v>
      </c>
      <c r="AT1656" s="144">
        <v>0</v>
      </c>
      <c r="AU1656" s="144">
        <v>0</v>
      </c>
      <c r="AV1656" s="144">
        <v>0</v>
      </c>
      <c r="AW1656" s="144">
        <v>0</v>
      </c>
      <c r="AX1656" s="144">
        <v>0</v>
      </c>
      <c r="AY1656" s="144">
        <v>0</v>
      </c>
      <c r="AZ1656" s="144">
        <v>0</v>
      </c>
      <c r="BA1656" s="22">
        <f t="shared" si="75"/>
        <v>0</v>
      </c>
      <c r="BB1656" s="22">
        <f t="shared" si="76"/>
        <v>0</v>
      </c>
      <c r="BC1656" s="22">
        <f t="shared" si="77"/>
        <v>0</v>
      </c>
    </row>
    <row r="1657" spans="1:55" x14ac:dyDescent="0.35">
      <c r="A1657" s="23" t="s">
        <v>3320</v>
      </c>
      <c r="B1657" s="84" t="s">
        <v>3321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7589829.5900000017</v>
      </c>
      <c r="X1657" s="77">
        <v>0</v>
      </c>
      <c r="Y1657" s="77">
        <v>172009.91</v>
      </c>
      <c r="Z1657" s="77">
        <v>58614.23</v>
      </c>
      <c r="AA1657" s="77">
        <v>0</v>
      </c>
      <c r="AB1657" s="77">
        <v>0</v>
      </c>
      <c r="AC1657" s="77">
        <v>0</v>
      </c>
      <c r="AD1657" s="77">
        <v>7417819.6800000016</v>
      </c>
      <c r="AE1657" s="156">
        <v>45322</v>
      </c>
      <c r="AF1657" s="155">
        <v>48440</v>
      </c>
      <c r="AG1657" s="83">
        <v>8844291.1799999978</v>
      </c>
      <c r="AH1657" s="83">
        <v>7.9</v>
      </c>
      <c r="AI1657" s="83">
        <v>8.6611111111111114</v>
      </c>
      <c r="AJ1657" s="150">
        <v>8.2136000000000001E-2</v>
      </c>
      <c r="AK1657" s="79" t="s">
        <v>651</v>
      </c>
      <c r="AL1657" s="79" t="s">
        <v>652</v>
      </c>
      <c r="AM1657" s="144">
        <v>162944.57</v>
      </c>
      <c r="AN1657" s="144">
        <v>164062.35</v>
      </c>
      <c r="AO1657" s="144">
        <v>165187.78</v>
      </c>
      <c r="AP1657" s="144">
        <v>166320.93</v>
      </c>
      <c r="AQ1657" s="144">
        <v>167461.85999999999</v>
      </c>
      <c r="AR1657" s="144">
        <v>168610.64</v>
      </c>
      <c r="AS1657" s="144">
        <v>169767.28</v>
      </c>
      <c r="AT1657" s="144">
        <v>170931.85</v>
      </c>
      <c r="AU1657" s="144">
        <v>172104.43</v>
      </c>
      <c r="AV1657" s="144">
        <v>173285.04</v>
      </c>
      <c r="AW1657" s="144">
        <v>174473.74</v>
      </c>
      <c r="AX1657" s="144">
        <v>175670.6</v>
      </c>
      <c r="AY1657" s="144">
        <v>176875.68</v>
      </c>
      <c r="AZ1657" s="144">
        <v>178088.99</v>
      </c>
      <c r="BA1657" s="22">
        <f t="shared" si="75"/>
        <v>327006.92000000004</v>
      </c>
      <c r="BB1657" s="22">
        <f t="shared" si="76"/>
        <v>2058778.82</v>
      </c>
      <c r="BC1657" s="22">
        <f t="shared" si="77"/>
        <v>2385785.7400000002</v>
      </c>
    </row>
    <row r="1658" spans="1:55" x14ac:dyDescent="0.35">
      <c r="A1658" s="23" t="s">
        <v>3322</v>
      </c>
      <c r="B1658" s="84" t="s">
        <v>3323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3324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6137509.6100000003</v>
      </c>
      <c r="X1658" s="77">
        <v>0</v>
      </c>
      <c r="Y1658" s="77">
        <v>78889.95</v>
      </c>
      <c r="Z1658" s="77">
        <v>28692.65</v>
      </c>
      <c r="AA1658" s="77">
        <v>0</v>
      </c>
      <c r="AB1658" s="77">
        <v>0</v>
      </c>
      <c r="AC1658" s="77">
        <v>0</v>
      </c>
      <c r="AD1658" s="77">
        <v>6058619.6600000001</v>
      </c>
      <c r="AE1658" s="156">
        <v>45322</v>
      </c>
      <c r="AF1658" s="155">
        <v>48432</v>
      </c>
      <c r="AG1658" s="83">
        <v>7166559.2999999998</v>
      </c>
      <c r="AH1658" s="83">
        <v>7.8777777777777782</v>
      </c>
      <c r="AI1658" s="83">
        <v>8.6388888888888893</v>
      </c>
      <c r="AJ1658" s="150">
        <v>8.4209999999999993E-2</v>
      </c>
      <c r="AK1658" s="79" t="s">
        <v>651</v>
      </c>
      <c r="AL1658" s="79" t="s">
        <v>652</v>
      </c>
      <c r="AM1658" s="144">
        <v>65077.21</v>
      </c>
      <c r="AN1658" s="144">
        <v>65534.17</v>
      </c>
      <c r="AO1658" s="144">
        <v>65994.34</v>
      </c>
      <c r="AP1658" s="144">
        <v>66457.759999999995</v>
      </c>
      <c r="AQ1658" s="144">
        <v>66924.42</v>
      </c>
      <c r="AR1658" s="144">
        <v>67394.36</v>
      </c>
      <c r="AS1658" s="144">
        <v>67867.59</v>
      </c>
      <c r="AT1658" s="144">
        <v>68344.160000000003</v>
      </c>
      <c r="AU1658" s="144">
        <v>68824.06</v>
      </c>
      <c r="AV1658" s="144">
        <v>69307.34</v>
      </c>
      <c r="AW1658" s="144">
        <v>69794.02</v>
      </c>
      <c r="AX1658" s="144">
        <v>70284.09</v>
      </c>
      <c r="AY1658" s="144">
        <v>70777.64</v>
      </c>
      <c r="AZ1658" s="144">
        <v>71274.62</v>
      </c>
      <c r="BA1658" s="22">
        <f t="shared" si="75"/>
        <v>130611.38</v>
      </c>
      <c r="BB1658" s="22">
        <f t="shared" si="76"/>
        <v>823244.4</v>
      </c>
      <c r="BC1658" s="22">
        <f t="shared" si="77"/>
        <v>953855.78</v>
      </c>
    </row>
    <row r="1659" spans="1:55" x14ac:dyDescent="0.35">
      <c r="A1659" s="23" t="s">
        <v>3325</v>
      </c>
      <c r="B1659" s="84" t="s">
        <v>3326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2366461.0799999996</v>
      </c>
      <c r="X1659" s="77">
        <v>0</v>
      </c>
      <c r="Y1659" s="77">
        <v>121658.49</v>
      </c>
      <c r="Z1659" s="77">
        <v>16467.13</v>
      </c>
      <c r="AA1659" s="77">
        <v>0</v>
      </c>
      <c r="AB1659" s="77">
        <v>0</v>
      </c>
      <c r="AC1659" s="77">
        <v>0</v>
      </c>
      <c r="AD1659" s="77">
        <v>2244802.5899999994</v>
      </c>
      <c r="AE1659" s="156">
        <v>45322</v>
      </c>
      <c r="AF1659" s="155">
        <v>47243</v>
      </c>
      <c r="AG1659" s="83">
        <v>3357828.0299999993</v>
      </c>
      <c r="AH1659" s="83">
        <v>4.5750000000000002</v>
      </c>
      <c r="AI1659" s="83">
        <v>5.3361111111111112</v>
      </c>
      <c r="AJ1659" s="150">
        <v>8.5736999999999994E-2</v>
      </c>
      <c r="AK1659" s="79" t="s">
        <v>651</v>
      </c>
      <c r="AL1659" s="79" t="s">
        <v>652</v>
      </c>
      <c r="AM1659" s="144">
        <v>33462.93</v>
      </c>
      <c r="AN1659" s="144">
        <v>33702.01</v>
      </c>
      <c r="AO1659" s="144">
        <v>33942.800000000003</v>
      </c>
      <c r="AP1659" s="144">
        <v>34185.32</v>
      </c>
      <c r="AQ1659" s="144">
        <v>34429.57</v>
      </c>
      <c r="AR1659" s="144">
        <v>34675.56</v>
      </c>
      <c r="AS1659" s="144">
        <v>34923.31</v>
      </c>
      <c r="AT1659" s="144">
        <v>35172.83</v>
      </c>
      <c r="AU1659" s="144">
        <v>35424.129999999997</v>
      </c>
      <c r="AV1659" s="144">
        <v>35677.230000000003</v>
      </c>
      <c r="AW1659" s="144">
        <v>35932.129999999997</v>
      </c>
      <c r="AX1659" s="144">
        <v>36188.86</v>
      </c>
      <c r="AY1659" s="144">
        <v>36447.42</v>
      </c>
      <c r="AZ1659" s="144">
        <v>36707.83</v>
      </c>
      <c r="BA1659" s="22">
        <f t="shared" si="75"/>
        <v>67164.94</v>
      </c>
      <c r="BB1659" s="22">
        <f t="shared" si="76"/>
        <v>423706.99</v>
      </c>
      <c r="BC1659" s="22">
        <f t="shared" si="77"/>
        <v>490871.93</v>
      </c>
    </row>
    <row r="1660" spans="1:55" x14ac:dyDescent="0.35">
      <c r="A1660" s="23" t="s">
        <v>3332</v>
      </c>
      <c r="B1660" s="84" t="s">
        <v>3333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53">
        <v>44984</v>
      </c>
      <c r="AF1660" s="155">
        <v>48637</v>
      </c>
      <c r="AG1660" s="83">
        <v>200000000</v>
      </c>
      <c r="AH1660" s="83">
        <v>8.3249999999999993</v>
      </c>
      <c r="AI1660" s="83">
        <v>10</v>
      </c>
      <c r="AJ1660" s="150">
        <v>7.8262999999999999E-2</v>
      </c>
      <c r="AK1660" s="79" t="s">
        <v>651</v>
      </c>
      <c r="AL1660" s="79" t="s">
        <v>652</v>
      </c>
      <c r="AM1660" s="144">
        <v>0</v>
      </c>
      <c r="AN1660" s="144">
        <v>0</v>
      </c>
      <c r="AO1660" s="144">
        <v>0</v>
      </c>
      <c r="AP1660" s="144">
        <v>0</v>
      </c>
      <c r="AQ1660" s="144">
        <v>0</v>
      </c>
      <c r="AR1660" s="144">
        <v>0</v>
      </c>
      <c r="AS1660" s="144">
        <v>0</v>
      </c>
      <c r="AT1660" s="144">
        <v>0</v>
      </c>
      <c r="AU1660" s="144">
        <v>0</v>
      </c>
      <c r="AV1660" s="144">
        <v>0</v>
      </c>
      <c r="AW1660" s="144">
        <v>0</v>
      </c>
      <c r="AX1660" s="144">
        <v>0</v>
      </c>
      <c r="AY1660" s="144">
        <v>0</v>
      </c>
      <c r="AZ1660" s="144">
        <v>0</v>
      </c>
      <c r="BA1660" s="22">
        <f t="shared" si="75"/>
        <v>0</v>
      </c>
      <c r="BB1660" s="22">
        <f t="shared" si="76"/>
        <v>0</v>
      </c>
      <c r="BC1660" s="22">
        <f t="shared" si="77"/>
        <v>0</v>
      </c>
    </row>
    <row r="1661" spans="1:55" x14ac:dyDescent="0.35">
      <c r="A1661" s="23" t="s">
        <v>3334</v>
      </c>
      <c r="B1661" s="84" t="s">
        <v>3335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53">
        <v>44987</v>
      </c>
      <c r="AF1661" s="155">
        <v>46083</v>
      </c>
      <c r="AG1661" s="83">
        <v>2042053.71</v>
      </c>
      <c r="AH1661" s="83">
        <v>1.3388888888888888</v>
      </c>
      <c r="AI1661" s="83">
        <v>3</v>
      </c>
      <c r="AJ1661" s="150">
        <v>6.1652999999999999E-2</v>
      </c>
      <c r="AK1661" s="79" t="s">
        <v>651</v>
      </c>
      <c r="AL1661" s="79" t="s">
        <v>652</v>
      </c>
      <c r="AM1661" s="144">
        <v>0</v>
      </c>
      <c r="AN1661" s="144">
        <v>0</v>
      </c>
      <c r="AO1661" s="144">
        <v>0</v>
      </c>
      <c r="AP1661" s="144">
        <v>0</v>
      </c>
      <c r="AQ1661" s="144">
        <v>0</v>
      </c>
      <c r="AR1661" s="144">
        <v>0</v>
      </c>
      <c r="AS1661" s="144">
        <v>0</v>
      </c>
      <c r="AT1661" s="144">
        <v>0</v>
      </c>
      <c r="AU1661" s="144">
        <v>0</v>
      </c>
      <c r="AV1661" s="144">
        <v>0</v>
      </c>
      <c r="AW1661" s="144">
        <v>0</v>
      </c>
      <c r="AX1661" s="144">
        <v>0</v>
      </c>
      <c r="AY1661" s="144">
        <v>0</v>
      </c>
      <c r="AZ1661" s="144">
        <v>0</v>
      </c>
      <c r="BA1661" s="22">
        <f t="shared" si="75"/>
        <v>0</v>
      </c>
      <c r="BB1661" s="22">
        <f t="shared" si="76"/>
        <v>0</v>
      </c>
      <c r="BC1661" s="22">
        <f t="shared" si="77"/>
        <v>0</v>
      </c>
    </row>
    <row r="1662" spans="1:55" x14ac:dyDescent="0.35">
      <c r="A1662" s="23" t="s">
        <v>3336</v>
      </c>
      <c r="B1662" s="84" t="s">
        <v>3337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53">
        <v>44987</v>
      </c>
      <c r="AF1662" s="155">
        <v>46083</v>
      </c>
      <c r="AG1662" s="83">
        <v>38841.9</v>
      </c>
      <c r="AH1662" s="83">
        <v>1.3388888888888888</v>
      </c>
      <c r="AI1662" s="83">
        <v>3</v>
      </c>
      <c r="AJ1662" s="150">
        <v>6.1652999999999999E-2</v>
      </c>
      <c r="AK1662" s="79" t="s">
        <v>651</v>
      </c>
      <c r="AL1662" s="79" t="s">
        <v>652</v>
      </c>
      <c r="AM1662" s="144">
        <v>0</v>
      </c>
      <c r="AN1662" s="144">
        <v>0</v>
      </c>
      <c r="AO1662" s="144">
        <v>0</v>
      </c>
      <c r="AP1662" s="144">
        <v>0</v>
      </c>
      <c r="AQ1662" s="144">
        <v>0</v>
      </c>
      <c r="AR1662" s="144">
        <v>0</v>
      </c>
      <c r="AS1662" s="144">
        <v>0</v>
      </c>
      <c r="AT1662" s="144">
        <v>0</v>
      </c>
      <c r="AU1662" s="144">
        <v>0</v>
      </c>
      <c r="AV1662" s="144">
        <v>0</v>
      </c>
      <c r="AW1662" s="144">
        <v>0</v>
      </c>
      <c r="AX1662" s="144">
        <v>0</v>
      </c>
      <c r="AY1662" s="144">
        <v>0</v>
      </c>
      <c r="AZ1662" s="144">
        <v>0</v>
      </c>
      <c r="BA1662" s="22">
        <f t="shared" si="75"/>
        <v>0</v>
      </c>
      <c r="BB1662" s="22">
        <f t="shared" si="76"/>
        <v>0</v>
      </c>
      <c r="BC1662" s="22">
        <f t="shared" si="77"/>
        <v>0</v>
      </c>
    </row>
    <row r="1663" spans="1:55" x14ac:dyDescent="0.35">
      <c r="A1663" s="23" t="s">
        <v>3338</v>
      </c>
      <c r="B1663" s="84" t="s">
        <v>3339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53">
        <v>44987</v>
      </c>
      <c r="AF1663" s="155">
        <v>46083</v>
      </c>
      <c r="AG1663" s="83">
        <v>38841.9</v>
      </c>
      <c r="AH1663" s="83">
        <v>1.3388888888888888</v>
      </c>
      <c r="AI1663" s="83">
        <v>3</v>
      </c>
      <c r="AJ1663" s="150">
        <v>6.1652999999999999E-2</v>
      </c>
      <c r="AK1663" s="79" t="s">
        <v>651</v>
      </c>
      <c r="AL1663" s="79" t="s">
        <v>652</v>
      </c>
      <c r="AM1663" s="144">
        <v>0</v>
      </c>
      <c r="AN1663" s="144">
        <v>0</v>
      </c>
      <c r="AO1663" s="144">
        <v>0</v>
      </c>
      <c r="AP1663" s="144">
        <v>0</v>
      </c>
      <c r="AQ1663" s="144">
        <v>0</v>
      </c>
      <c r="AR1663" s="144">
        <v>0</v>
      </c>
      <c r="AS1663" s="144">
        <v>0</v>
      </c>
      <c r="AT1663" s="144">
        <v>0</v>
      </c>
      <c r="AU1663" s="144">
        <v>0</v>
      </c>
      <c r="AV1663" s="144">
        <v>0</v>
      </c>
      <c r="AW1663" s="144">
        <v>0</v>
      </c>
      <c r="AX1663" s="144">
        <v>0</v>
      </c>
      <c r="AY1663" s="144">
        <v>0</v>
      </c>
      <c r="AZ1663" s="144">
        <v>0</v>
      </c>
      <c r="BA1663" s="22">
        <f t="shared" si="75"/>
        <v>0</v>
      </c>
      <c r="BB1663" s="22">
        <f t="shared" si="76"/>
        <v>0</v>
      </c>
      <c r="BC1663" s="22">
        <f t="shared" si="77"/>
        <v>0</v>
      </c>
    </row>
    <row r="1664" spans="1:55" x14ac:dyDescent="0.35">
      <c r="A1664" s="23" t="s">
        <v>3340</v>
      </c>
      <c r="B1664" s="84" t="s">
        <v>3341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53">
        <v>44987</v>
      </c>
      <c r="AF1664" s="155">
        <v>46083</v>
      </c>
      <c r="AG1664" s="83">
        <v>38804.89</v>
      </c>
      <c r="AH1664" s="83">
        <v>1.3388888888888888</v>
      </c>
      <c r="AI1664" s="83">
        <v>3</v>
      </c>
      <c r="AJ1664" s="150">
        <v>6.1652999999999999E-2</v>
      </c>
      <c r="AK1664" s="79" t="s">
        <v>651</v>
      </c>
      <c r="AL1664" s="79" t="s">
        <v>652</v>
      </c>
      <c r="AM1664" s="144">
        <v>0</v>
      </c>
      <c r="AN1664" s="144">
        <v>0</v>
      </c>
      <c r="AO1664" s="144">
        <v>0</v>
      </c>
      <c r="AP1664" s="144">
        <v>0</v>
      </c>
      <c r="AQ1664" s="144">
        <v>0</v>
      </c>
      <c r="AR1664" s="144">
        <v>0</v>
      </c>
      <c r="AS1664" s="144">
        <v>0</v>
      </c>
      <c r="AT1664" s="144">
        <v>0</v>
      </c>
      <c r="AU1664" s="144">
        <v>0</v>
      </c>
      <c r="AV1664" s="144">
        <v>0</v>
      </c>
      <c r="AW1664" s="144">
        <v>0</v>
      </c>
      <c r="AX1664" s="144">
        <v>0</v>
      </c>
      <c r="AY1664" s="144">
        <v>0</v>
      </c>
      <c r="AZ1664" s="144">
        <v>0</v>
      </c>
      <c r="BA1664" s="22">
        <f t="shared" si="75"/>
        <v>0</v>
      </c>
      <c r="BB1664" s="22">
        <f t="shared" si="76"/>
        <v>0</v>
      </c>
      <c r="BC1664" s="22">
        <f t="shared" si="77"/>
        <v>0</v>
      </c>
    </row>
    <row r="1665" spans="1:55" x14ac:dyDescent="0.35">
      <c r="A1665" s="23" t="s">
        <v>3342</v>
      </c>
      <c r="B1665" s="84" t="s">
        <v>3343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53">
        <v>44987</v>
      </c>
      <c r="AF1665" s="155">
        <v>46083</v>
      </c>
      <c r="AG1665" s="83">
        <v>38804.89</v>
      </c>
      <c r="AH1665" s="83">
        <v>1.3388888888888888</v>
      </c>
      <c r="AI1665" s="83">
        <v>3</v>
      </c>
      <c r="AJ1665" s="150">
        <v>6.1652999999999999E-2</v>
      </c>
      <c r="AK1665" s="79" t="s">
        <v>651</v>
      </c>
      <c r="AL1665" s="79" t="s">
        <v>652</v>
      </c>
      <c r="AM1665" s="144">
        <v>0</v>
      </c>
      <c r="AN1665" s="144">
        <v>0</v>
      </c>
      <c r="AO1665" s="144">
        <v>0</v>
      </c>
      <c r="AP1665" s="144">
        <v>0</v>
      </c>
      <c r="AQ1665" s="144">
        <v>0</v>
      </c>
      <c r="AR1665" s="144">
        <v>0</v>
      </c>
      <c r="AS1665" s="144">
        <v>0</v>
      </c>
      <c r="AT1665" s="144">
        <v>0</v>
      </c>
      <c r="AU1665" s="144">
        <v>0</v>
      </c>
      <c r="AV1665" s="144">
        <v>0</v>
      </c>
      <c r="AW1665" s="144">
        <v>0</v>
      </c>
      <c r="AX1665" s="144">
        <v>0</v>
      </c>
      <c r="AY1665" s="144">
        <v>0</v>
      </c>
      <c r="AZ1665" s="144">
        <v>0</v>
      </c>
      <c r="BA1665" s="22">
        <f t="shared" si="75"/>
        <v>0</v>
      </c>
      <c r="BB1665" s="22">
        <f t="shared" si="76"/>
        <v>0</v>
      </c>
      <c r="BC1665" s="22">
        <f t="shared" si="77"/>
        <v>0</v>
      </c>
    </row>
    <row r="1666" spans="1:55" x14ac:dyDescent="0.35">
      <c r="A1666" s="23" t="s">
        <v>3344</v>
      </c>
      <c r="B1666" s="84" t="s">
        <v>3345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53">
        <v>44987</v>
      </c>
      <c r="AF1666" s="155">
        <v>46083</v>
      </c>
      <c r="AG1666" s="83">
        <v>38804.89</v>
      </c>
      <c r="AH1666" s="83">
        <v>1.3388888888888888</v>
      </c>
      <c r="AI1666" s="83">
        <v>3</v>
      </c>
      <c r="AJ1666" s="150">
        <v>6.1652999999999999E-2</v>
      </c>
      <c r="AK1666" s="79" t="s">
        <v>651</v>
      </c>
      <c r="AL1666" s="79" t="s">
        <v>652</v>
      </c>
      <c r="AM1666" s="144">
        <v>0</v>
      </c>
      <c r="AN1666" s="144">
        <v>0</v>
      </c>
      <c r="AO1666" s="144">
        <v>0</v>
      </c>
      <c r="AP1666" s="144">
        <v>0</v>
      </c>
      <c r="AQ1666" s="144">
        <v>0</v>
      </c>
      <c r="AR1666" s="144">
        <v>0</v>
      </c>
      <c r="AS1666" s="144">
        <v>0</v>
      </c>
      <c r="AT1666" s="144">
        <v>0</v>
      </c>
      <c r="AU1666" s="144">
        <v>0</v>
      </c>
      <c r="AV1666" s="144">
        <v>0</v>
      </c>
      <c r="AW1666" s="144">
        <v>0</v>
      </c>
      <c r="AX1666" s="144">
        <v>0</v>
      </c>
      <c r="AY1666" s="144">
        <v>0</v>
      </c>
      <c r="AZ1666" s="144">
        <v>0</v>
      </c>
      <c r="BA1666" s="22">
        <f t="shared" si="75"/>
        <v>0</v>
      </c>
      <c r="BB1666" s="22">
        <f t="shared" si="76"/>
        <v>0</v>
      </c>
      <c r="BC1666" s="22">
        <f t="shared" si="77"/>
        <v>0</v>
      </c>
    </row>
    <row r="1667" spans="1:55" x14ac:dyDescent="0.35">
      <c r="A1667" s="23" t="s">
        <v>3346</v>
      </c>
      <c r="B1667" s="84" t="s">
        <v>3347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53">
        <v>44987</v>
      </c>
      <c r="AF1667" s="155">
        <v>46083</v>
      </c>
      <c r="AG1667" s="83">
        <v>27159.11</v>
      </c>
      <c r="AH1667" s="83">
        <v>1.3388888888888888</v>
      </c>
      <c r="AI1667" s="83">
        <v>3</v>
      </c>
      <c r="AJ1667" s="150">
        <v>6.1652999999999999E-2</v>
      </c>
      <c r="AK1667" s="79" t="s">
        <v>651</v>
      </c>
      <c r="AL1667" s="79" t="s">
        <v>652</v>
      </c>
      <c r="AM1667" s="144">
        <v>0</v>
      </c>
      <c r="AN1667" s="144">
        <v>0</v>
      </c>
      <c r="AO1667" s="144">
        <v>0</v>
      </c>
      <c r="AP1667" s="144">
        <v>0</v>
      </c>
      <c r="AQ1667" s="144">
        <v>0</v>
      </c>
      <c r="AR1667" s="144">
        <v>0</v>
      </c>
      <c r="AS1667" s="144">
        <v>0</v>
      </c>
      <c r="AT1667" s="144">
        <v>0</v>
      </c>
      <c r="AU1667" s="144">
        <v>0</v>
      </c>
      <c r="AV1667" s="144">
        <v>0</v>
      </c>
      <c r="AW1667" s="144">
        <v>0</v>
      </c>
      <c r="AX1667" s="144">
        <v>0</v>
      </c>
      <c r="AY1667" s="144">
        <v>0</v>
      </c>
      <c r="AZ1667" s="144">
        <v>0</v>
      </c>
      <c r="BA1667" s="22">
        <f t="shared" ref="BA1667:BA1730" si="78">SUM(AM1667:AN1667)</f>
        <v>0</v>
      </c>
      <c r="BB1667" s="22">
        <f t="shared" si="76"/>
        <v>0</v>
      </c>
      <c r="BC1667" s="22">
        <f t="shared" si="77"/>
        <v>0</v>
      </c>
    </row>
    <row r="1668" spans="1:55" x14ac:dyDescent="0.35">
      <c r="A1668" s="23" t="s">
        <v>3348</v>
      </c>
      <c r="B1668" s="84" t="s">
        <v>3349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53">
        <v>44987</v>
      </c>
      <c r="AF1668" s="155">
        <v>46083</v>
      </c>
      <c r="AG1668" s="83">
        <v>29103.200000000001</v>
      </c>
      <c r="AH1668" s="83">
        <v>1.3388888888888888</v>
      </c>
      <c r="AI1668" s="83">
        <v>3</v>
      </c>
      <c r="AJ1668" s="150">
        <v>6.1652999999999999E-2</v>
      </c>
      <c r="AK1668" s="79" t="s">
        <v>651</v>
      </c>
      <c r="AL1668" s="79" t="s">
        <v>652</v>
      </c>
      <c r="AM1668" s="144">
        <v>0</v>
      </c>
      <c r="AN1668" s="144">
        <v>0</v>
      </c>
      <c r="AO1668" s="144">
        <v>0</v>
      </c>
      <c r="AP1668" s="144">
        <v>0</v>
      </c>
      <c r="AQ1668" s="144">
        <v>0</v>
      </c>
      <c r="AR1668" s="144">
        <v>0</v>
      </c>
      <c r="AS1668" s="144">
        <v>0</v>
      </c>
      <c r="AT1668" s="144">
        <v>0</v>
      </c>
      <c r="AU1668" s="144">
        <v>0</v>
      </c>
      <c r="AV1668" s="144">
        <v>0</v>
      </c>
      <c r="AW1668" s="144">
        <v>0</v>
      </c>
      <c r="AX1668" s="144">
        <v>0</v>
      </c>
      <c r="AY1668" s="144">
        <v>0</v>
      </c>
      <c r="AZ1668" s="144">
        <v>0</v>
      </c>
      <c r="BA1668" s="22">
        <f t="shared" si="78"/>
        <v>0</v>
      </c>
      <c r="BB1668" s="22">
        <f t="shared" ref="BB1668:BB1701" si="79">SUM(AO1668:AZ1668)</f>
        <v>0</v>
      </c>
      <c r="BC1668" s="22">
        <f t="shared" ref="BC1668:BC1701" si="80">BA1668+BB1668</f>
        <v>0</v>
      </c>
    </row>
    <row r="1669" spans="1:55" x14ac:dyDescent="0.35">
      <c r="A1669" s="23" t="s">
        <v>3350</v>
      </c>
      <c r="B1669" s="84" t="s">
        <v>3351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53">
        <v>44987</v>
      </c>
      <c r="AF1669" s="155">
        <v>46083</v>
      </c>
      <c r="AG1669" s="83">
        <v>38836.29</v>
      </c>
      <c r="AH1669" s="83">
        <v>1.3388888888888888</v>
      </c>
      <c r="AI1669" s="83">
        <v>3</v>
      </c>
      <c r="AJ1669" s="150">
        <v>6.1652999999999999E-2</v>
      </c>
      <c r="AK1669" s="79" t="s">
        <v>651</v>
      </c>
      <c r="AL1669" s="79" t="s">
        <v>652</v>
      </c>
      <c r="AM1669" s="144">
        <v>0</v>
      </c>
      <c r="AN1669" s="144">
        <v>0</v>
      </c>
      <c r="AO1669" s="144">
        <v>0</v>
      </c>
      <c r="AP1669" s="144">
        <v>0</v>
      </c>
      <c r="AQ1669" s="144">
        <v>0</v>
      </c>
      <c r="AR1669" s="144">
        <v>0</v>
      </c>
      <c r="AS1669" s="144">
        <v>0</v>
      </c>
      <c r="AT1669" s="144">
        <v>0</v>
      </c>
      <c r="AU1669" s="144">
        <v>0</v>
      </c>
      <c r="AV1669" s="144">
        <v>0</v>
      </c>
      <c r="AW1669" s="144">
        <v>0</v>
      </c>
      <c r="AX1669" s="144">
        <v>0</v>
      </c>
      <c r="AY1669" s="144">
        <v>0</v>
      </c>
      <c r="AZ1669" s="144">
        <v>0</v>
      </c>
      <c r="BA1669" s="22">
        <f t="shared" si="78"/>
        <v>0</v>
      </c>
      <c r="BB1669" s="22">
        <f t="shared" si="79"/>
        <v>0</v>
      </c>
      <c r="BC1669" s="22">
        <f t="shared" si="80"/>
        <v>0</v>
      </c>
    </row>
    <row r="1670" spans="1:55" x14ac:dyDescent="0.35">
      <c r="A1670" s="23" t="s">
        <v>3352</v>
      </c>
      <c r="B1670" s="84" t="s">
        <v>3353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53">
        <v>44987</v>
      </c>
      <c r="AF1670" s="155">
        <v>46083</v>
      </c>
      <c r="AG1670" s="83">
        <v>38835.360000000001</v>
      </c>
      <c r="AH1670" s="83">
        <v>1.3388888888888888</v>
      </c>
      <c r="AI1670" s="83">
        <v>3</v>
      </c>
      <c r="AJ1670" s="150">
        <v>6.1652999999999999E-2</v>
      </c>
      <c r="AK1670" s="79" t="s">
        <v>651</v>
      </c>
      <c r="AL1670" s="79" t="s">
        <v>652</v>
      </c>
      <c r="AM1670" s="144">
        <v>0</v>
      </c>
      <c r="AN1670" s="144">
        <v>0</v>
      </c>
      <c r="AO1670" s="144">
        <v>0</v>
      </c>
      <c r="AP1670" s="144">
        <v>0</v>
      </c>
      <c r="AQ1670" s="144">
        <v>0</v>
      </c>
      <c r="AR1670" s="144">
        <v>0</v>
      </c>
      <c r="AS1670" s="144">
        <v>0</v>
      </c>
      <c r="AT1670" s="144">
        <v>0</v>
      </c>
      <c r="AU1670" s="144">
        <v>0</v>
      </c>
      <c r="AV1670" s="144">
        <v>0</v>
      </c>
      <c r="AW1670" s="144">
        <v>0</v>
      </c>
      <c r="AX1670" s="144">
        <v>0</v>
      </c>
      <c r="AY1670" s="144">
        <v>0</v>
      </c>
      <c r="AZ1670" s="144">
        <v>0</v>
      </c>
      <c r="BA1670" s="22">
        <f t="shared" si="78"/>
        <v>0</v>
      </c>
      <c r="BB1670" s="22">
        <f t="shared" si="79"/>
        <v>0</v>
      </c>
      <c r="BC1670" s="22">
        <f t="shared" si="80"/>
        <v>0</v>
      </c>
    </row>
    <row r="1671" spans="1:55" x14ac:dyDescent="0.35">
      <c r="A1671" s="23" t="s">
        <v>3354</v>
      </c>
      <c r="B1671" s="84" t="s">
        <v>3355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53">
        <v>44987</v>
      </c>
      <c r="AF1671" s="155">
        <v>46083</v>
      </c>
      <c r="AG1671" s="83">
        <v>38835.360000000001</v>
      </c>
      <c r="AH1671" s="83">
        <v>1.3388888888888888</v>
      </c>
      <c r="AI1671" s="83">
        <v>3</v>
      </c>
      <c r="AJ1671" s="150">
        <v>6.1652999999999999E-2</v>
      </c>
      <c r="AK1671" s="79" t="s">
        <v>651</v>
      </c>
      <c r="AL1671" s="79" t="s">
        <v>652</v>
      </c>
      <c r="AM1671" s="144">
        <v>0</v>
      </c>
      <c r="AN1671" s="144">
        <v>0</v>
      </c>
      <c r="AO1671" s="144">
        <v>0</v>
      </c>
      <c r="AP1671" s="144">
        <v>0</v>
      </c>
      <c r="AQ1671" s="144">
        <v>0</v>
      </c>
      <c r="AR1671" s="144">
        <v>0</v>
      </c>
      <c r="AS1671" s="144">
        <v>0</v>
      </c>
      <c r="AT1671" s="144">
        <v>0</v>
      </c>
      <c r="AU1671" s="144">
        <v>0</v>
      </c>
      <c r="AV1671" s="144">
        <v>0</v>
      </c>
      <c r="AW1671" s="144">
        <v>0</v>
      </c>
      <c r="AX1671" s="144">
        <v>0</v>
      </c>
      <c r="AY1671" s="144">
        <v>0</v>
      </c>
      <c r="AZ1671" s="144">
        <v>0</v>
      </c>
      <c r="BA1671" s="22">
        <f t="shared" si="78"/>
        <v>0</v>
      </c>
      <c r="BB1671" s="22">
        <f t="shared" si="79"/>
        <v>0</v>
      </c>
      <c r="BC1671" s="22">
        <f t="shared" si="80"/>
        <v>0</v>
      </c>
    </row>
    <row r="1672" spans="1:55" x14ac:dyDescent="0.35">
      <c r="A1672" s="23" t="s">
        <v>3356</v>
      </c>
      <c r="B1672" s="84" t="s">
        <v>3357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53">
        <v>44987</v>
      </c>
      <c r="AF1672" s="155">
        <v>46083</v>
      </c>
      <c r="AG1672" s="83">
        <v>38835.360000000001</v>
      </c>
      <c r="AH1672" s="83">
        <v>1.3388888888888888</v>
      </c>
      <c r="AI1672" s="83">
        <v>3</v>
      </c>
      <c r="AJ1672" s="150">
        <v>6.1652999999999999E-2</v>
      </c>
      <c r="AK1672" s="79" t="s">
        <v>651</v>
      </c>
      <c r="AL1672" s="79" t="s">
        <v>652</v>
      </c>
      <c r="AM1672" s="144">
        <v>0</v>
      </c>
      <c r="AN1672" s="144">
        <v>0</v>
      </c>
      <c r="AO1672" s="144">
        <v>0</v>
      </c>
      <c r="AP1672" s="144">
        <v>0</v>
      </c>
      <c r="AQ1672" s="144">
        <v>0</v>
      </c>
      <c r="AR1672" s="144">
        <v>0</v>
      </c>
      <c r="AS1672" s="144">
        <v>0</v>
      </c>
      <c r="AT1672" s="144">
        <v>0</v>
      </c>
      <c r="AU1672" s="144">
        <v>0</v>
      </c>
      <c r="AV1672" s="144">
        <v>0</v>
      </c>
      <c r="AW1672" s="144">
        <v>0</v>
      </c>
      <c r="AX1672" s="144">
        <v>0</v>
      </c>
      <c r="AY1672" s="144">
        <v>0</v>
      </c>
      <c r="AZ1672" s="144">
        <v>0</v>
      </c>
      <c r="BA1672" s="22">
        <f t="shared" si="78"/>
        <v>0</v>
      </c>
      <c r="BB1672" s="22">
        <f t="shared" si="79"/>
        <v>0</v>
      </c>
      <c r="BC1672" s="22">
        <f t="shared" si="80"/>
        <v>0</v>
      </c>
    </row>
    <row r="1673" spans="1:55" x14ac:dyDescent="0.35">
      <c r="A1673" s="23" t="s">
        <v>3358</v>
      </c>
      <c r="B1673" s="84" t="s">
        <v>3359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53">
        <v>44987</v>
      </c>
      <c r="AF1673" s="155">
        <v>46083</v>
      </c>
      <c r="AG1673" s="83">
        <v>38764.879999999997</v>
      </c>
      <c r="AH1673" s="83">
        <v>1.3388888888888888</v>
      </c>
      <c r="AI1673" s="83">
        <v>3</v>
      </c>
      <c r="AJ1673" s="150">
        <v>6.1652999999999999E-2</v>
      </c>
      <c r="AK1673" s="79" t="s">
        <v>651</v>
      </c>
      <c r="AL1673" s="79" t="s">
        <v>652</v>
      </c>
      <c r="AM1673" s="144">
        <v>0</v>
      </c>
      <c r="AN1673" s="144">
        <v>0</v>
      </c>
      <c r="AO1673" s="144">
        <v>0</v>
      </c>
      <c r="AP1673" s="144">
        <v>0</v>
      </c>
      <c r="AQ1673" s="144">
        <v>0</v>
      </c>
      <c r="AR1673" s="144">
        <v>0</v>
      </c>
      <c r="AS1673" s="144">
        <v>0</v>
      </c>
      <c r="AT1673" s="144">
        <v>0</v>
      </c>
      <c r="AU1673" s="144">
        <v>0</v>
      </c>
      <c r="AV1673" s="144">
        <v>0</v>
      </c>
      <c r="AW1673" s="144">
        <v>0</v>
      </c>
      <c r="AX1673" s="144">
        <v>0</v>
      </c>
      <c r="AY1673" s="144">
        <v>0</v>
      </c>
      <c r="AZ1673" s="144">
        <v>0</v>
      </c>
      <c r="BA1673" s="22">
        <f t="shared" si="78"/>
        <v>0</v>
      </c>
      <c r="BB1673" s="22">
        <f t="shared" si="79"/>
        <v>0</v>
      </c>
      <c r="BC1673" s="22">
        <f t="shared" si="80"/>
        <v>0</v>
      </c>
    </row>
    <row r="1674" spans="1:55" x14ac:dyDescent="0.35">
      <c r="A1674" s="23" t="s">
        <v>3360</v>
      </c>
      <c r="B1674" s="84" t="s">
        <v>3361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53">
        <v>44987</v>
      </c>
      <c r="AF1674" s="155">
        <v>46083</v>
      </c>
      <c r="AG1674" s="83">
        <v>27180.17</v>
      </c>
      <c r="AH1674" s="83">
        <v>1.3388888888888888</v>
      </c>
      <c r="AI1674" s="83">
        <v>3</v>
      </c>
      <c r="AJ1674" s="150">
        <v>6.1652999999999999E-2</v>
      </c>
      <c r="AK1674" s="79" t="s">
        <v>651</v>
      </c>
      <c r="AL1674" s="79" t="s">
        <v>652</v>
      </c>
      <c r="AM1674" s="144">
        <v>0</v>
      </c>
      <c r="AN1674" s="144">
        <v>0</v>
      </c>
      <c r="AO1674" s="144">
        <v>0</v>
      </c>
      <c r="AP1674" s="144">
        <v>0</v>
      </c>
      <c r="AQ1674" s="144">
        <v>0</v>
      </c>
      <c r="AR1674" s="144">
        <v>0</v>
      </c>
      <c r="AS1674" s="144">
        <v>0</v>
      </c>
      <c r="AT1674" s="144">
        <v>0</v>
      </c>
      <c r="AU1674" s="144">
        <v>0</v>
      </c>
      <c r="AV1674" s="144">
        <v>0</v>
      </c>
      <c r="AW1674" s="144">
        <v>0</v>
      </c>
      <c r="AX1674" s="144">
        <v>0</v>
      </c>
      <c r="AY1674" s="144">
        <v>0</v>
      </c>
      <c r="AZ1674" s="144">
        <v>0</v>
      </c>
      <c r="BA1674" s="22">
        <f t="shared" si="78"/>
        <v>0</v>
      </c>
      <c r="BB1674" s="22">
        <f t="shared" si="79"/>
        <v>0</v>
      </c>
      <c r="BC1674" s="22">
        <f t="shared" si="80"/>
        <v>0</v>
      </c>
    </row>
    <row r="1675" spans="1:55" x14ac:dyDescent="0.35">
      <c r="A1675" s="23" t="s">
        <v>3362</v>
      </c>
      <c r="B1675" s="84" t="s">
        <v>3363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53">
        <v>44987</v>
      </c>
      <c r="AF1675" s="155">
        <v>46083</v>
      </c>
      <c r="AG1675" s="83">
        <v>27096.25</v>
      </c>
      <c r="AH1675" s="83">
        <v>1.3388888888888888</v>
      </c>
      <c r="AI1675" s="83">
        <v>3</v>
      </c>
      <c r="AJ1675" s="150">
        <v>6.1652999999999999E-2</v>
      </c>
      <c r="AK1675" s="79" t="s">
        <v>651</v>
      </c>
      <c r="AL1675" s="79" t="s">
        <v>652</v>
      </c>
      <c r="AM1675" s="144">
        <v>0</v>
      </c>
      <c r="AN1675" s="144">
        <v>0</v>
      </c>
      <c r="AO1675" s="144">
        <v>0</v>
      </c>
      <c r="AP1675" s="144">
        <v>0</v>
      </c>
      <c r="AQ1675" s="144">
        <v>0</v>
      </c>
      <c r="AR1675" s="144">
        <v>0</v>
      </c>
      <c r="AS1675" s="144">
        <v>0</v>
      </c>
      <c r="AT1675" s="144">
        <v>0</v>
      </c>
      <c r="AU1675" s="144">
        <v>0</v>
      </c>
      <c r="AV1675" s="144">
        <v>0</v>
      </c>
      <c r="AW1675" s="144">
        <v>0</v>
      </c>
      <c r="AX1675" s="144">
        <v>0</v>
      </c>
      <c r="AY1675" s="144">
        <v>0</v>
      </c>
      <c r="AZ1675" s="144">
        <v>0</v>
      </c>
      <c r="BA1675" s="22">
        <f t="shared" si="78"/>
        <v>0</v>
      </c>
      <c r="BB1675" s="22">
        <f t="shared" si="79"/>
        <v>0</v>
      </c>
      <c r="BC1675" s="22">
        <f t="shared" si="80"/>
        <v>0</v>
      </c>
    </row>
    <row r="1676" spans="1:55" x14ac:dyDescent="0.35">
      <c r="A1676" s="23" t="s">
        <v>3364</v>
      </c>
      <c r="B1676" s="84" t="s">
        <v>3365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53">
        <v>44987</v>
      </c>
      <c r="AF1676" s="155">
        <v>46083</v>
      </c>
      <c r="AG1676" s="83">
        <v>27099.21</v>
      </c>
      <c r="AH1676" s="83">
        <v>1.3388888888888888</v>
      </c>
      <c r="AI1676" s="83">
        <v>3</v>
      </c>
      <c r="AJ1676" s="150">
        <v>6.1652999999999999E-2</v>
      </c>
      <c r="AK1676" s="79" t="s">
        <v>651</v>
      </c>
      <c r="AL1676" s="79" t="s">
        <v>652</v>
      </c>
      <c r="AM1676" s="144">
        <v>0</v>
      </c>
      <c r="AN1676" s="144">
        <v>0</v>
      </c>
      <c r="AO1676" s="144">
        <v>0</v>
      </c>
      <c r="AP1676" s="144">
        <v>0</v>
      </c>
      <c r="AQ1676" s="144">
        <v>0</v>
      </c>
      <c r="AR1676" s="144">
        <v>0</v>
      </c>
      <c r="AS1676" s="144">
        <v>0</v>
      </c>
      <c r="AT1676" s="144">
        <v>0</v>
      </c>
      <c r="AU1676" s="144">
        <v>0</v>
      </c>
      <c r="AV1676" s="144">
        <v>0</v>
      </c>
      <c r="AW1676" s="144">
        <v>0</v>
      </c>
      <c r="AX1676" s="144">
        <v>0</v>
      </c>
      <c r="AY1676" s="144">
        <v>0</v>
      </c>
      <c r="AZ1676" s="144">
        <v>0</v>
      </c>
      <c r="BA1676" s="22">
        <f t="shared" si="78"/>
        <v>0</v>
      </c>
      <c r="BB1676" s="22">
        <f t="shared" si="79"/>
        <v>0</v>
      </c>
      <c r="BC1676" s="22">
        <f t="shared" si="80"/>
        <v>0</v>
      </c>
    </row>
    <row r="1677" spans="1:55" x14ac:dyDescent="0.35">
      <c r="A1677" s="23" t="s">
        <v>3366</v>
      </c>
      <c r="B1677" s="84" t="s">
        <v>3367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53">
        <v>44987</v>
      </c>
      <c r="AF1677" s="155">
        <v>46083</v>
      </c>
      <c r="AG1677" s="83">
        <v>24182.68</v>
      </c>
      <c r="AH1677" s="83">
        <v>1.3388888888888888</v>
      </c>
      <c r="AI1677" s="83">
        <v>3</v>
      </c>
      <c r="AJ1677" s="150">
        <v>6.1652999999999999E-2</v>
      </c>
      <c r="AK1677" s="79" t="s">
        <v>651</v>
      </c>
      <c r="AL1677" s="79" t="s">
        <v>652</v>
      </c>
      <c r="AM1677" s="144">
        <v>0</v>
      </c>
      <c r="AN1677" s="144">
        <v>0</v>
      </c>
      <c r="AO1677" s="144">
        <v>0</v>
      </c>
      <c r="AP1677" s="144">
        <v>0</v>
      </c>
      <c r="AQ1677" s="144">
        <v>0</v>
      </c>
      <c r="AR1677" s="144">
        <v>0</v>
      </c>
      <c r="AS1677" s="144">
        <v>0</v>
      </c>
      <c r="AT1677" s="144">
        <v>0</v>
      </c>
      <c r="AU1677" s="144">
        <v>0</v>
      </c>
      <c r="AV1677" s="144">
        <v>0</v>
      </c>
      <c r="AW1677" s="144">
        <v>0</v>
      </c>
      <c r="AX1677" s="144">
        <v>0</v>
      </c>
      <c r="AY1677" s="144">
        <v>0</v>
      </c>
      <c r="AZ1677" s="144">
        <v>0</v>
      </c>
      <c r="BA1677" s="22">
        <f t="shared" si="78"/>
        <v>0</v>
      </c>
      <c r="BB1677" s="22">
        <f t="shared" si="79"/>
        <v>0</v>
      </c>
      <c r="BC1677" s="22">
        <f t="shared" si="80"/>
        <v>0</v>
      </c>
    </row>
    <row r="1678" spans="1:55" x14ac:dyDescent="0.35">
      <c r="A1678" s="23" t="s">
        <v>3368</v>
      </c>
      <c r="B1678" s="84" t="s">
        <v>3369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53">
        <v>44987</v>
      </c>
      <c r="AF1678" s="155">
        <v>46083</v>
      </c>
      <c r="AG1678" s="83">
        <v>29041.61</v>
      </c>
      <c r="AH1678" s="83">
        <v>1.3388888888888888</v>
      </c>
      <c r="AI1678" s="83">
        <v>3</v>
      </c>
      <c r="AJ1678" s="150">
        <v>6.1652999999999999E-2</v>
      </c>
      <c r="AK1678" s="79" t="s">
        <v>651</v>
      </c>
      <c r="AL1678" s="79" t="s">
        <v>652</v>
      </c>
      <c r="AM1678" s="144">
        <v>0</v>
      </c>
      <c r="AN1678" s="144">
        <v>0</v>
      </c>
      <c r="AO1678" s="144">
        <v>0</v>
      </c>
      <c r="AP1678" s="144">
        <v>0</v>
      </c>
      <c r="AQ1678" s="144">
        <v>0</v>
      </c>
      <c r="AR1678" s="144">
        <v>0</v>
      </c>
      <c r="AS1678" s="144">
        <v>0</v>
      </c>
      <c r="AT1678" s="144">
        <v>0</v>
      </c>
      <c r="AU1678" s="144">
        <v>0</v>
      </c>
      <c r="AV1678" s="144">
        <v>0</v>
      </c>
      <c r="AW1678" s="144">
        <v>0</v>
      </c>
      <c r="AX1678" s="144">
        <v>0</v>
      </c>
      <c r="AY1678" s="144">
        <v>0</v>
      </c>
      <c r="AZ1678" s="144">
        <v>0</v>
      </c>
      <c r="BA1678" s="22">
        <f t="shared" si="78"/>
        <v>0</v>
      </c>
      <c r="BB1678" s="22">
        <f t="shared" si="79"/>
        <v>0</v>
      </c>
      <c r="BC1678" s="22">
        <f t="shared" si="80"/>
        <v>0</v>
      </c>
    </row>
    <row r="1679" spans="1:55" x14ac:dyDescent="0.35">
      <c r="A1679" s="23" t="s">
        <v>3370</v>
      </c>
      <c r="B1679" s="84" t="s">
        <v>3371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53">
        <v>44987</v>
      </c>
      <c r="AF1679" s="155">
        <v>46083</v>
      </c>
      <c r="AG1679" s="83">
        <v>27099.21</v>
      </c>
      <c r="AH1679" s="83">
        <v>1.3388888888888888</v>
      </c>
      <c r="AI1679" s="83">
        <v>3</v>
      </c>
      <c r="AJ1679" s="150">
        <v>6.1652999999999999E-2</v>
      </c>
      <c r="AK1679" s="79" t="s">
        <v>651</v>
      </c>
      <c r="AL1679" s="79" t="s">
        <v>652</v>
      </c>
      <c r="AM1679" s="144">
        <v>0</v>
      </c>
      <c r="AN1679" s="144">
        <v>0</v>
      </c>
      <c r="AO1679" s="144">
        <v>0</v>
      </c>
      <c r="AP1679" s="144">
        <v>0</v>
      </c>
      <c r="AQ1679" s="144">
        <v>0</v>
      </c>
      <c r="AR1679" s="144">
        <v>0</v>
      </c>
      <c r="AS1679" s="144">
        <v>0</v>
      </c>
      <c r="AT1679" s="144">
        <v>0</v>
      </c>
      <c r="AU1679" s="144">
        <v>0</v>
      </c>
      <c r="AV1679" s="144">
        <v>0</v>
      </c>
      <c r="AW1679" s="144">
        <v>0</v>
      </c>
      <c r="AX1679" s="144">
        <v>0</v>
      </c>
      <c r="AY1679" s="144">
        <v>0</v>
      </c>
      <c r="AZ1679" s="144">
        <v>0</v>
      </c>
      <c r="BA1679" s="22">
        <f t="shared" si="78"/>
        <v>0</v>
      </c>
      <c r="BB1679" s="22">
        <f t="shared" si="79"/>
        <v>0</v>
      </c>
      <c r="BC1679" s="22">
        <f t="shared" si="80"/>
        <v>0</v>
      </c>
    </row>
    <row r="1680" spans="1:55" x14ac:dyDescent="0.35">
      <c r="A1680" s="23" t="s">
        <v>3372</v>
      </c>
      <c r="B1680" s="84" t="s">
        <v>3373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53">
        <v>44987</v>
      </c>
      <c r="AF1680" s="155">
        <v>46083</v>
      </c>
      <c r="AG1680" s="83">
        <v>19414.41</v>
      </c>
      <c r="AH1680" s="83">
        <v>1.3388888888888888</v>
      </c>
      <c r="AI1680" s="83">
        <v>3</v>
      </c>
      <c r="AJ1680" s="150">
        <v>6.1652999999999999E-2</v>
      </c>
      <c r="AK1680" s="79" t="s">
        <v>651</v>
      </c>
      <c r="AL1680" s="79" t="s">
        <v>652</v>
      </c>
      <c r="AM1680" s="144">
        <v>0</v>
      </c>
      <c r="AN1680" s="144">
        <v>0</v>
      </c>
      <c r="AO1680" s="144">
        <v>0</v>
      </c>
      <c r="AP1680" s="144">
        <v>0</v>
      </c>
      <c r="AQ1680" s="144">
        <v>0</v>
      </c>
      <c r="AR1680" s="144">
        <v>0</v>
      </c>
      <c r="AS1680" s="144">
        <v>0</v>
      </c>
      <c r="AT1680" s="144">
        <v>0</v>
      </c>
      <c r="AU1680" s="144">
        <v>0</v>
      </c>
      <c r="AV1680" s="144">
        <v>0</v>
      </c>
      <c r="AW1680" s="144">
        <v>0</v>
      </c>
      <c r="AX1680" s="144">
        <v>0</v>
      </c>
      <c r="AY1680" s="144">
        <v>0</v>
      </c>
      <c r="AZ1680" s="144">
        <v>0</v>
      </c>
      <c r="BA1680" s="22">
        <f t="shared" si="78"/>
        <v>0</v>
      </c>
      <c r="BB1680" s="22">
        <f t="shared" si="79"/>
        <v>0</v>
      </c>
      <c r="BC1680" s="22">
        <f t="shared" si="80"/>
        <v>0</v>
      </c>
    </row>
    <row r="1681" spans="1:55" x14ac:dyDescent="0.35">
      <c r="A1681" s="23" t="s">
        <v>3374</v>
      </c>
      <c r="B1681" s="84" t="s">
        <v>3375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53">
        <v>44987</v>
      </c>
      <c r="AF1681" s="155">
        <v>46083</v>
      </c>
      <c r="AG1681" s="83">
        <v>29121.61</v>
      </c>
      <c r="AH1681" s="83">
        <v>1.3388888888888888</v>
      </c>
      <c r="AI1681" s="83">
        <v>3</v>
      </c>
      <c r="AJ1681" s="150">
        <v>6.1652999999999999E-2</v>
      </c>
      <c r="AK1681" s="79" t="s">
        <v>651</v>
      </c>
      <c r="AL1681" s="79" t="s">
        <v>652</v>
      </c>
      <c r="AM1681" s="144">
        <v>0</v>
      </c>
      <c r="AN1681" s="144">
        <v>0</v>
      </c>
      <c r="AO1681" s="144">
        <v>0</v>
      </c>
      <c r="AP1681" s="144">
        <v>0</v>
      </c>
      <c r="AQ1681" s="144">
        <v>0</v>
      </c>
      <c r="AR1681" s="144">
        <v>0</v>
      </c>
      <c r="AS1681" s="144">
        <v>0</v>
      </c>
      <c r="AT1681" s="144">
        <v>0</v>
      </c>
      <c r="AU1681" s="144">
        <v>0</v>
      </c>
      <c r="AV1681" s="144">
        <v>0</v>
      </c>
      <c r="AW1681" s="144">
        <v>0</v>
      </c>
      <c r="AX1681" s="144">
        <v>0</v>
      </c>
      <c r="AY1681" s="144">
        <v>0</v>
      </c>
      <c r="AZ1681" s="144">
        <v>0</v>
      </c>
      <c r="BA1681" s="22">
        <f t="shared" si="78"/>
        <v>0</v>
      </c>
      <c r="BB1681" s="22">
        <f t="shared" si="79"/>
        <v>0</v>
      </c>
      <c r="BC1681" s="22">
        <f t="shared" si="80"/>
        <v>0</v>
      </c>
    </row>
    <row r="1682" spans="1:55" x14ac:dyDescent="0.35">
      <c r="A1682" s="23" t="s">
        <v>3376</v>
      </c>
      <c r="B1682" s="84" t="s">
        <v>3377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53">
        <v>44987</v>
      </c>
      <c r="AF1682" s="155">
        <v>46083</v>
      </c>
      <c r="AG1682" s="83">
        <v>29121.61</v>
      </c>
      <c r="AH1682" s="83">
        <v>1.3388888888888888</v>
      </c>
      <c r="AI1682" s="83">
        <v>3</v>
      </c>
      <c r="AJ1682" s="150">
        <v>6.1652999999999999E-2</v>
      </c>
      <c r="AK1682" s="79" t="s">
        <v>651</v>
      </c>
      <c r="AL1682" s="79" t="s">
        <v>652</v>
      </c>
      <c r="AM1682" s="144">
        <v>0</v>
      </c>
      <c r="AN1682" s="144">
        <v>0</v>
      </c>
      <c r="AO1682" s="144">
        <v>0</v>
      </c>
      <c r="AP1682" s="144">
        <v>0</v>
      </c>
      <c r="AQ1682" s="144">
        <v>0</v>
      </c>
      <c r="AR1682" s="144">
        <v>0</v>
      </c>
      <c r="AS1682" s="144">
        <v>0</v>
      </c>
      <c r="AT1682" s="144">
        <v>0</v>
      </c>
      <c r="AU1682" s="144">
        <v>0</v>
      </c>
      <c r="AV1682" s="144">
        <v>0</v>
      </c>
      <c r="AW1682" s="144">
        <v>0</v>
      </c>
      <c r="AX1682" s="144">
        <v>0</v>
      </c>
      <c r="AY1682" s="144">
        <v>0</v>
      </c>
      <c r="AZ1682" s="144">
        <v>0</v>
      </c>
      <c r="BA1682" s="22">
        <f t="shared" si="78"/>
        <v>0</v>
      </c>
      <c r="BB1682" s="22">
        <f t="shared" si="79"/>
        <v>0</v>
      </c>
      <c r="BC1682" s="22">
        <f t="shared" si="80"/>
        <v>0</v>
      </c>
    </row>
    <row r="1683" spans="1:55" x14ac:dyDescent="0.35">
      <c r="A1683" s="23" t="s">
        <v>3378</v>
      </c>
      <c r="B1683" s="84" t="s">
        <v>3379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53">
        <v>44987</v>
      </c>
      <c r="AF1683" s="155">
        <v>46083</v>
      </c>
      <c r="AG1683" s="83">
        <v>33975.21</v>
      </c>
      <c r="AH1683" s="83">
        <v>1.3388888888888888</v>
      </c>
      <c r="AI1683" s="83">
        <v>3</v>
      </c>
      <c r="AJ1683" s="150">
        <v>6.1652999999999999E-2</v>
      </c>
      <c r="AK1683" s="79" t="s">
        <v>651</v>
      </c>
      <c r="AL1683" s="79" t="s">
        <v>652</v>
      </c>
      <c r="AM1683" s="144">
        <v>0</v>
      </c>
      <c r="AN1683" s="144">
        <v>0</v>
      </c>
      <c r="AO1683" s="144">
        <v>0</v>
      </c>
      <c r="AP1683" s="144">
        <v>0</v>
      </c>
      <c r="AQ1683" s="144">
        <v>0</v>
      </c>
      <c r="AR1683" s="144">
        <v>0</v>
      </c>
      <c r="AS1683" s="144">
        <v>0</v>
      </c>
      <c r="AT1683" s="144">
        <v>0</v>
      </c>
      <c r="AU1683" s="144">
        <v>0</v>
      </c>
      <c r="AV1683" s="144">
        <v>0</v>
      </c>
      <c r="AW1683" s="144">
        <v>0</v>
      </c>
      <c r="AX1683" s="144">
        <v>0</v>
      </c>
      <c r="AY1683" s="144">
        <v>0</v>
      </c>
      <c r="AZ1683" s="144">
        <v>0</v>
      </c>
      <c r="BA1683" s="22">
        <f t="shared" si="78"/>
        <v>0</v>
      </c>
      <c r="BB1683" s="22">
        <f t="shared" si="79"/>
        <v>0</v>
      </c>
      <c r="BC1683" s="22">
        <f t="shared" si="80"/>
        <v>0</v>
      </c>
    </row>
    <row r="1684" spans="1:55" x14ac:dyDescent="0.35">
      <c r="A1684" s="23" t="s">
        <v>3380</v>
      </c>
      <c r="B1684" s="84" t="s">
        <v>3381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53">
        <v>44987</v>
      </c>
      <c r="AF1684" s="155">
        <v>46083</v>
      </c>
      <c r="AG1684" s="83">
        <v>24268.01</v>
      </c>
      <c r="AH1684" s="83">
        <v>1.3388888888888888</v>
      </c>
      <c r="AI1684" s="83">
        <v>3</v>
      </c>
      <c r="AJ1684" s="150">
        <v>6.1652999999999999E-2</v>
      </c>
      <c r="AK1684" s="79" t="s">
        <v>651</v>
      </c>
      <c r="AL1684" s="79" t="s">
        <v>652</v>
      </c>
      <c r="AM1684" s="144">
        <v>0</v>
      </c>
      <c r="AN1684" s="144">
        <v>0</v>
      </c>
      <c r="AO1684" s="144">
        <v>0</v>
      </c>
      <c r="AP1684" s="144">
        <v>0</v>
      </c>
      <c r="AQ1684" s="144">
        <v>0</v>
      </c>
      <c r="AR1684" s="144">
        <v>0</v>
      </c>
      <c r="AS1684" s="144">
        <v>0</v>
      </c>
      <c r="AT1684" s="144">
        <v>0</v>
      </c>
      <c r="AU1684" s="144">
        <v>0</v>
      </c>
      <c r="AV1684" s="144">
        <v>0</v>
      </c>
      <c r="AW1684" s="144">
        <v>0</v>
      </c>
      <c r="AX1684" s="144">
        <v>0</v>
      </c>
      <c r="AY1684" s="144">
        <v>0</v>
      </c>
      <c r="AZ1684" s="144">
        <v>0</v>
      </c>
      <c r="BA1684" s="22">
        <f t="shared" si="78"/>
        <v>0</v>
      </c>
      <c r="BB1684" s="22">
        <f t="shared" si="79"/>
        <v>0</v>
      </c>
      <c r="BC1684" s="22">
        <f t="shared" si="80"/>
        <v>0</v>
      </c>
    </row>
    <row r="1685" spans="1:55" x14ac:dyDescent="0.35">
      <c r="A1685" s="23" t="s">
        <v>3382</v>
      </c>
      <c r="B1685" s="84" t="s">
        <v>3383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53">
        <v>44987</v>
      </c>
      <c r="AF1685" s="155">
        <v>46083</v>
      </c>
      <c r="AG1685" s="83">
        <v>29122.31</v>
      </c>
      <c r="AH1685" s="83">
        <v>1.3388888888888888</v>
      </c>
      <c r="AI1685" s="83">
        <v>3</v>
      </c>
      <c r="AJ1685" s="150">
        <v>6.1652999999999999E-2</v>
      </c>
      <c r="AK1685" s="79" t="s">
        <v>651</v>
      </c>
      <c r="AL1685" s="79" t="s">
        <v>652</v>
      </c>
      <c r="AM1685" s="144">
        <v>0</v>
      </c>
      <c r="AN1685" s="144">
        <v>0</v>
      </c>
      <c r="AO1685" s="144">
        <v>0</v>
      </c>
      <c r="AP1685" s="144">
        <v>0</v>
      </c>
      <c r="AQ1685" s="144">
        <v>0</v>
      </c>
      <c r="AR1685" s="144">
        <v>0</v>
      </c>
      <c r="AS1685" s="144">
        <v>0</v>
      </c>
      <c r="AT1685" s="144">
        <v>0</v>
      </c>
      <c r="AU1685" s="144">
        <v>0</v>
      </c>
      <c r="AV1685" s="144">
        <v>0</v>
      </c>
      <c r="AW1685" s="144">
        <v>0</v>
      </c>
      <c r="AX1685" s="144">
        <v>0</v>
      </c>
      <c r="AY1685" s="144">
        <v>0</v>
      </c>
      <c r="AZ1685" s="144">
        <v>0</v>
      </c>
      <c r="BA1685" s="22">
        <f t="shared" si="78"/>
        <v>0</v>
      </c>
      <c r="BB1685" s="22">
        <f t="shared" si="79"/>
        <v>0</v>
      </c>
      <c r="BC1685" s="22">
        <f t="shared" si="80"/>
        <v>0</v>
      </c>
    </row>
    <row r="1686" spans="1:55" x14ac:dyDescent="0.35">
      <c r="A1686" s="23" t="s">
        <v>3384</v>
      </c>
      <c r="B1686" s="84" t="s">
        <v>3385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53">
        <v>44987</v>
      </c>
      <c r="AF1686" s="155">
        <v>46083</v>
      </c>
      <c r="AG1686" s="83">
        <v>38828.81</v>
      </c>
      <c r="AH1686" s="83">
        <v>1.3388888888888888</v>
      </c>
      <c r="AI1686" s="83">
        <v>3</v>
      </c>
      <c r="AJ1686" s="150">
        <v>6.1652999999999999E-2</v>
      </c>
      <c r="AK1686" s="79" t="s">
        <v>651</v>
      </c>
      <c r="AL1686" s="79" t="s">
        <v>652</v>
      </c>
      <c r="AM1686" s="144">
        <v>0</v>
      </c>
      <c r="AN1686" s="144">
        <v>0</v>
      </c>
      <c r="AO1686" s="144">
        <v>0</v>
      </c>
      <c r="AP1686" s="144">
        <v>0</v>
      </c>
      <c r="AQ1686" s="144">
        <v>0</v>
      </c>
      <c r="AR1686" s="144">
        <v>0</v>
      </c>
      <c r="AS1686" s="144">
        <v>0</v>
      </c>
      <c r="AT1686" s="144">
        <v>0</v>
      </c>
      <c r="AU1686" s="144">
        <v>0</v>
      </c>
      <c r="AV1686" s="144">
        <v>0</v>
      </c>
      <c r="AW1686" s="144">
        <v>0</v>
      </c>
      <c r="AX1686" s="144">
        <v>0</v>
      </c>
      <c r="AY1686" s="144">
        <v>0</v>
      </c>
      <c r="AZ1686" s="144">
        <v>0</v>
      </c>
      <c r="BA1686" s="22">
        <f t="shared" si="78"/>
        <v>0</v>
      </c>
      <c r="BB1686" s="22">
        <f t="shared" si="79"/>
        <v>0</v>
      </c>
      <c r="BC1686" s="22">
        <f t="shared" si="80"/>
        <v>0</v>
      </c>
    </row>
    <row r="1687" spans="1:55" x14ac:dyDescent="0.35">
      <c r="A1687" s="23" t="s">
        <v>3386</v>
      </c>
      <c r="B1687" s="84" t="s">
        <v>3387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53">
        <v>44987</v>
      </c>
      <c r="AF1687" s="155">
        <v>46083</v>
      </c>
      <c r="AG1687" s="83">
        <v>33880.480000000003</v>
      </c>
      <c r="AH1687" s="83">
        <v>1.3388888888888888</v>
      </c>
      <c r="AI1687" s="83">
        <v>3</v>
      </c>
      <c r="AJ1687" s="150">
        <v>6.1652999999999999E-2</v>
      </c>
      <c r="AK1687" s="79" t="s">
        <v>651</v>
      </c>
      <c r="AL1687" s="79" t="s">
        <v>652</v>
      </c>
      <c r="AM1687" s="144">
        <v>0</v>
      </c>
      <c r="AN1687" s="144">
        <v>0</v>
      </c>
      <c r="AO1687" s="144">
        <v>0</v>
      </c>
      <c r="AP1687" s="144">
        <v>0</v>
      </c>
      <c r="AQ1687" s="144">
        <v>0</v>
      </c>
      <c r="AR1687" s="144">
        <v>0</v>
      </c>
      <c r="AS1687" s="144">
        <v>0</v>
      </c>
      <c r="AT1687" s="144">
        <v>0</v>
      </c>
      <c r="AU1687" s="144">
        <v>0</v>
      </c>
      <c r="AV1687" s="144">
        <v>0</v>
      </c>
      <c r="AW1687" s="144">
        <v>0</v>
      </c>
      <c r="AX1687" s="144">
        <v>0</v>
      </c>
      <c r="AY1687" s="144">
        <v>0</v>
      </c>
      <c r="AZ1687" s="144">
        <v>0</v>
      </c>
      <c r="BA1687" s="22">
        <f t="shared" si="78"/>
        <v>0</v>
      </c>
      <c r="BB1687" s="22">
        <f t="shared" si="79"/>
        <v>0</v>
      </c>
      <c r="BC1687" s="22">
        <f t="shared" si="80"/>
        <v>0</v>
      </c>
    </row>
    <row r="1688" spans="1:55" x14ac:dyDescent="0.35">
      <c r="A1688" s="23" t="s">
        <v>3388</v>
      </c>
      <c r="B1688" s="84" t="s">
        <v>3389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53">
        <v>44987</v>
      </c>
      <c r="AF1688" s="155">
        <v>46083</v>
      </c>
      <c r="AG1688" s="83">
        <v>29023.95</v>
      </c>
      <c r="AH1688" s="83">
        <v>1.3388888888888888</v>
      </c>
      <c r="AI1688" s="83">
        <v>3</v>
      </c>
      <c r="AJ1688" s="150">
        <v>6.1652999999999999E-2</v>
      </c>
      <c r="AK1688" s="79" t="s">
        <v>651</v>
      </c>
      <c r="AL1688" s="79" t="s">
        <v>652</v>
      </c>
      <c r="AM1688" s="144">
        <v>0</v>
      </c>
      <c r="AN1688" s="144">
        <v>0</v>
      </c>
      <c r="AO1688" s="144">
        <v>0</v>
      </c>
      <c r="AP1688" s="144">
        <v>0</v>
      </c>
      <c r="AQ1688" s="144">
        <v>0</v>
      </c>
      <c r="AR1688" s="144">
        <v>0</v>
      </c>
      <c r="AS1688" s="144">
        <v>0</v>
      </c>
      <c r="AT1688" s="144">
        <v>0</v>
      </c>
      <c r="AU1688" s="144">
        <v>0</v>
      </c>
      <c r="AV1688" s="144">
        <v>0</v>
      </c>
      <c r="AW1688" s="144">
        <v>0</v>
      </c>
      <c r="AX1688" s="144">
        <v>0</v>
      </c>
      <c r="AY1688" s="144">
        <v>0</v>
      </c>
      <c r="AZ1688" s="144">
        <v>0</v>
      </c>
      <c r="BA1688" s="22">
        <f t="shared" si="78"/>
        <v>0</v>
      </c>
      <c r="BB1688" s="22">
        <f t="shared" si="79"/>
        <v>0</v>
      </c>
      <c r="BC1688" s="22">
        <f t="shared" si="80"/>
        <v>0</v>
      </c>
    </row>
    <row r="1689" spans="1:55" x14ac:dyDescent="0.35">
      <c r="A1689" s="23" t="s">
        <v>3390</v>
      </c>
      <c r="B1689" s="84" t="s">
        <v>3391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53">
        <v>44987</v>
      </c>
      <c r="AF1689" s="155">
        <v>46083</v>
      </c>
      <c r="AG1689" s="83">
        <v>29023.95</v>
      </c>
      <c r="AH1689" s="83">
        <v>1.3388888888888888</v>
      </c>
      <c r="AI1689" s="83">
        <v>3</v>
      </c>
      <c r="AJ1689" s="150">
        <v>6.1652999999999999E-2</v>
      </c>
      <c r="AK1689" s="79" t="s">
        <v>651</v>
      </c>
      <c r="AL1689" s="79" t="s">
        <v>652</v>
      </c>
      <c r="AM1689" s="144">
        <v>0</v>
      </c>
      <c r="AN1689" s="144">
        <v>0</v>
      </c>
      <c r="AO1689" s="144">
        <v>0</v>
      </c>
      <c r="AP1689" s="144">
        <v>0</v>
      </c>
      <c r="AQ1689" s="144">
        <v>0</v>
      </c>
      <c r="AR1689" s="144">
        <v>0</v>
      </c>
      <c r="AS1689" s="144">
        <v>0</v>
      </c>
      <c r="AT1689" s="144">
        <v>0</v>
      </c>
      <c r="AU1689" s="144">
        <v>0</v>
      </c>
      <c r="AV1689" s="144">
        <v>0</v>
      </c>
      <c r="AW1689" s="144">
        <v>0</v>
      </c>
      <c r="AX1689" s="144">
        <v>0</v>
      </c>
      <c r="AY1689" s="144">
        <v>0</v>
      </c>
      <c r="AZ1689" s="144">
        <v>0</v>
      </c>
      <c r="BA1689" s="22">
        <f t="shared" si="78"/>
        <v>0</v>
      </c>
      <c r="BB1689" s="22">
        <f t="shared" si="79"/>
        <v>0</v>
      </c>
      <c r="BC1689" s="22">
        <f t="shared" si="80"/>
        <v>0</v>
      </c>
    </row>
    <row r="1690" spans="1:55" x14ac:dyDescent="0.35">
      <c r="A1690" s="23" t="s">
        <v>3392</v>
      </c>
      <c r="B1690" s="84" t="s">
        <v>3393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53">
        <v>44987</v>
      </c>
      <c r="AF1690" s="155">
        <v>46083</v>
      </c>
      <c r="AG1690" s="83">
        <v>29045.4</v>
      </c>
      <c r="AH1690" s="83">
        <v>1.3388888888888888</v>
      </c>
      <c r="AI1690" s="83">
        <v>3</v>
      </c>
      <c r="AJ1690" s="150">
        <v>6.1652999999999999E-2</v>
      </c>
      <c r="AK1690" s="79" t="s">
        <v>651</v>
      </c>
      <c r="AL1690" s="79" t="s">
        <v>652</v>
      </c>
      <c r="AM1690" s="144">
        <v>0</v>
      </c>
      <c r="AN1690" s="144">
        <v>0</v>
      </c>
      <c r="AO1690" s="144">
        <v>0</v>
      </c>
      <c r="AP1690" s="144">
        <v>0</v>
      </c>
      <c r="AQ1690" s="144">
        <v>0</v>
      </c>
      <c r="AR1690" s="144">
        <v>0</v>
      </c>
      <c r="AS1690" s="144">
        <v>0</v>
      </c>
      <c r="AT1690" s="144">
        <v>0</v>
      </c>
      <c r="AU1690" s="144">
        <v>0</v>
      </c>
      <c r="AV1690" s="144">
        <v>0</v>
      </c>
      <c r="AW1690" s="144">
        <v>0</v>
      </c>
      <c r="AX1690" s="144">
        <v>0</v>
      </c>
      <c r="AY1690" s="144">
        <v>0</v>
      </c>
      <c r="AZ1690" s="144">
        <v>0</v>
      </c>
      <c r="BA1690" s="22">
        <f t="shared" si="78"/>
        <v>0</v>
      </c>
      <c r="BB1690" s="22">
        <f t="shared" si="79"/>
        <v>0</v>
      </c>
      <c r="BC1690" s="22">
        <f t="shared" si="80"/>
        <v>0</v>
      </c>
    </row>
    <row r="1691" spans="1:55" x14ac:dyDescent="0.35">
      <c r="A1691" s="23" t="s">
        <v>3394</v>
      </c>
      <c r="B1691" s="84" t="s">
        <v>3395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53">
        <v>44987</v>
      </c>
      <c r="AF1691" s="155">
        <v>46083</v>
      </c>
      <c r="AG1691" s="83">
        <v>38734.050000000003</v>
      </c>
      <c r="AH1691" s="83">
        <v>1.3388888888888888</v>
      </c>
      <c r="AI1691" s="83">
        <v>3</v>
      </c>
      <c r="AJ1691" s="150">
        <v>6.1652999999999999E-2</v>
      </c>
      <c r="AK1691" s="79" t="s">
        <v>651</v>
      </c>
      <c r="AL1691" s="79" t="s">
        <v>652</v>
      </c>
      <c r="AM1691" s="144">
        <v>0</v>
      </c>
      <c r="AN1691" s="144">
        <v>0</v>
      </c>
      <c r="AO1691" s="144">
        <v>0</v>
      </c>
      <c r="AP1691" s="144">
        <v>0</v>
      </c>
      <c r="AQ1691" s="144">
        <v>0</v>
      </c>
      <c r="AR1691" s="144">
        <v>0</v>
      </c>
      <c r="AS1691" s="144">
        <v>0</v>
      </c>
      <c r="AT1691" s="144">
        <v>0</v>
      </c>
      <c r="AU1691" s="144">
        <v>0</v>
      </c>
      <c r="AV1691" s="144">
        <v>0</v>
      </c>
      <c r="AW1691" s="144">
        <v>0</v>
      </c>
      <c r="AX1691" s="144">
        <v>0</v>
      </c>
      <c r="AY1691" s="144">
        <v>0</v>
      </c>
      <c r="AZ1691" s="144">
        <v>0</v>
      </c>
      <c r="BA1691" s="22">
        <f t="shared" si="78"/>
        <v>0</v>
      </c>
      <c r="BB1691" s="22">
        <f t="shared" si="79"/>
        <v>0</v>
      </c>
      <c r="BC1691" s="22">
        <f t="shared" si="80"/>
        <v>0</v>
      </c>
    </row>
    <row r="1692" spans="1:55" x14ac:dyDescent="0.35">
      <c r="A1692" s="23" t="s">
        <v>3396</v>
      </c>
      <c r="B1692" s="84" t="s">
        <v>3397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3398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7623540.2100000028</v>
      </c>
      <c r="X1692" s="77">
        <v>0</v>
      </c>
      <c r="Y1692" s="77">
        <v>73303.27</v>
      </c>
      <c r="Z1692" s="77">
        <v>53814.83</v>
      </c>
      <c r="AA1692" s="77">
        <v>0</v>
      </c>
      <c r="AB1692" s="77">
        <v>0</v>
      </c>
      <c r="AC1692" s="77">
        <v>0</v>
      </c>
      <c r="AD1692" s="77">
        <v>7550236.9400000032</v>
      </c>
      <c r="AE1692" s="153">
        <v>45351</v>
      </c>
      <c r="AF1692" s="155">
        <v>48720</v>
      </c>
      <c r="AG1692" s="83">
        <v>8136663.0999999996</v>
      </c>
      <c r="AH1692" s="83">
        <v>8.6777777777777771</v>
      </c>
      <c r="AI1692" s="83">
        <v>9.3583333333333325</v>
      </c>
      <c r="AJ1692" s="150">
        <v>8.4708000000000006E-2</v>
      </c>
      <c r="AK1692" s="79" t="s">
        <v>651</v>
      </c>
      <c r="AL1692" s="79" t="s">
        <v>652</v>
      </c>
      <c r="AM1692" s="144">
        <v>73303.27</v>
      </c>
      <c r="AN1692" s="144">
        <v>73303.27</v>
      </c>
      <c r="AO1692" s="144">
        <v>73303.27</v>
      </c>
      <c r="AP1692" s="144">
        <v>73303.27</v>
      </c>
      <c r="AQ1692" s="144">
        <v>73303.27</v>
      </c>
      <c r="AR1692" s="144">
        <v>73303.27</v>
      </c>
      <c r="AS1692" s="144">
        <v>73303.27</v>
      </c>
      <c r="AT1692" s="144">
        <v>73303.27</v>
      </c>
      <c r="AU1692" s="144">
        <v>73303.27</v>
      </c>
      <c r="AV1692" s="144">
        <v>73303.27</v>
      </c>
      <c r="AW1692" s="144">
        <v>73303.27</v>
      </c>
      <c r="AX1692" s="144">
        <v>73303.27</v>
      </c>
      <c r="AY1692" s="144">
        <v>73303.27</v>
      </c>
      <c r="AZ1692" s="144">
        <v>73303.27</v>
      </c>
      <c r="BA1692" s="22">
        <f t="shared" si="78"/>
        <v>146606.54</v>
      </c>
      <c r="BB1692" s="22">
        <f t="shared" si="79"/>
        <v>879639.24000000011</v>
      </c>
      <c r="BC1692" s="22">
        <f t="shared" si="80"/>
        <v>1026245.7800000001</v>
      </c>
    </row>
    <row r="1693" spans="1:55" x14ac:dyDescent="0.35">
      <c r="A1693" s="23" t="s">
        <v>3399</v>
      </c>
      <c r="B1693" s="84" t="s">
        <v>3400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3398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53">
        <v>44987</v>
      </c>
      <c r="AF1693" s="155">
        <v>46083</v>
      </c>
      <c r="AG1693" s="83">
        <v>6391228.6299999999</v>
      </c>
      <c r="AH1693" s="83">
        <v>1.3388888888888888</v>
      </c>
      <c r="AI1693" s="83">
        <v>3</v>
      </c>
      <c r="AJ1693" s="150">
        <v>6.1652999999999999E-2</v>
      </c>
      <c r="AK1693" s="79" t="s">
        <v>651</v>
      </c>
      <c r="AL1693" s="79" t="s">
        <v>652</v>
      </c>
      <c r="AM1693" s="144">
        <v>0</v>
      </c>
      <c r="AN1693" s="144">
        <v>0</v>
      </c>
      <c r="AO1693" s="144">
        <v>0</v>
      </c>
      <c r="AP1693" s="144">
        <v>0</v>
      </c>
      <c r="AQ1693" s="144">
        <v>0</v>
      </c>
      <c r="AR1693" s="144">
        <v>0</v>
      </c>
      <c r="AS1693" s="144">
        <v>0</v>
      </c>
      <c r="AT1693" s="144">
        <v>0</v>
      </c>
      <c r="AU1693" s="144">
        <v>0</v>
      </c>
      <c r="AV1693" s="144">
        <v>0</v>
      </c>
      <c r="AW1693" s="144">
        <v>0</v>
      </c>
      <c r="AX1693" s="144">
        <v>0</v>
      </c>
      <c r="AY1693" s="144">
        <v>0</v>
      </c>
      <c r="AZ1693" s="144">
        <v>0</v>
      </c>
      <c r="BA1693" s="22">
        <f t="shared" si="78"/>
        <v>0</v>
      </c>
      <c r="BB1693" s="22">
        <f t="shared" si="79"/>
        <v>0</v>
      </c>
      <c r="BC1693" s="22">
        <f t="shared" si="80"/>
        <v>0</v>
      </c>
    </row>
    <row r="1694" spans="1:55" x14ac:dyDescent="0.35">
      <c r="A1694" s="23" t="s">
        <v>3401</v>
      </c>
      <c r="B1694" s="84" t="s">
        <v>3402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3403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53">
        <v>44987</v>
      </c>
      <c r="AF1694" s="155">
        <v>46083</v>
      </c>
      <c r="AG1694" s="83">
        <v>4646056.34</v>
      </c>
      <c r="AH1694" s="83">
        <v>1.3388888888888888</v>
      </c>
      <c r="AI1694" s="83">
        <v>3</v>
      </c>
      <c r="AJ1694" s="150">
        <v>6.1652999999999999E-2</v>
      </c>
      <c r="AK1694" s="79" t="s">
        <v>651</v>
      </c>
      <c r="AL1694" s="79" t="s">
        <v>652</v>
      </c>
      <c r="AM1694" s="144">
        <v>0</v>
      </c>
      <c r="AN1694" s="144">
        <v>0</v>
      </c>
      <c r="AO1694" s="144">
        <v>0</v>
      </c>
      <c r="AP1694" s="144">
        <v>0</v>
      </c>
      <c r="AQ1694" s="144">
        <v>0</v>
      </c>
      <c r="AR1694" s="144">
        <v>0</v>
      </c>
      <c r="AS1694" s="144">
        <v>0</v>
      </c>
      <c r="AT1694" s="144">
        <v>0</v>
      </c>
      <c r="AU1694" s="144">
        <v>0</v>
      </c>
      <c r="AV1694" s="144">
        <v>0</v>
      </c>
      <c r="AW1694" s="144">
        <v>0</v>
      </c>
      <c r="AX1694" s="144">
        <v>0</v>
      </c>
      <c r="AY1694" s="144">
        <v>0</v>
      </c>
      <c r="AZ1694" s="144">
        <v>0</v>
      </c>
      <c r="BA1694" s="22">
        <f t="shared" si="78"/>
        <v>0</v>
      </c>
      <c r="BB1694" s="22">
        <f t="shared" si="79"/>
        <v>0</v>
      </c>
      <c r="BC1694" s="22">
        <f t="shared" si="80"/>
        <v>0</v>
      </c>
    </row>
    <row r="1695" spans="1:55" x14ac:dyDescent="0.35">
      <c r="A1695" s="23" t="s">
        <v>3404</v>
      </c>
      <c r="B1695" s="84" t="s">
        <v>3405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3406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53">
        <v>44987</v>
      </c>
      <c r="AF1695" s="155">
        <v>46083</v>
      </c>
      <c r="AG1695" s="83">
        <v>6166648.9900000002</v>
      </c>
      <c r="AH1695" s="83">
        <v>1.3388888888888888</v>
      </c>
      <c r="AI1695" s="83">
        <v>3</v>
      </c>
      <c r="AJ1695" s="150">
        <v>6.1652999999999999E-2</v>
      </c>
      <c r="AK1695" s="79" t="s">
        <v>651</v>
      </c>
      <c r="AL1695" s="79" t="s">
        <v>652</v>
      </c>
      <c r="AM1695" s="144">
        <v>0</v>
      </c>
      <c r="AN1695" s="144">
        <v>0</v>
      </c>
      <c r="AO1695" s="144">
        <v>0</v>
      </c>
      <c r="AP1695" s="144">
        <v>0</v>
      </c>
      <c r="AQ1695" s="144">
        <v>0</v>
      </c>
      <c r="AR1695" s="144">
        <v>0</v>
      </c>
      <c r="AS1695" s="144">
        <v>0</v>
      </c>
      <c r="AT1695" s="144">
        <v>0</v>
      </c>
      <c r="AU1695" s="144">
        <v>0</v>
      </c>
      <c r="AV1695" s="144">
        <v>0</v>
      </c>
      <c r="AW1695" s="144">
        <v>0</v>
      </c>
      <c r="AX1695" s="144">
        <v>0</v>
      </c>
      <c r="AY1695" s="144">
        <v>0</v>
      </c>
      <c r="AZ1695" s="144">
        <v>0</v>
      </c>
      <c r="BA1695" s="22">
        <f t="shared" si="78"/>
        <v>0</v>
      </c>
      <c r="BB1695" s="22">
        <f t="shared" si="79"/>
        <v>0</v>
      </c>
      <c r="BC1695" s="22">
        <f t="shared" si="80"/>
        <v>0</v>
      </c>
    </row>
    <row r="1696" spans="1:55" x14ac:dyDescent="0.35">
      <c r="A1696" s="23" t="s">
        <v>3407</v>
      </c>
      <c r="B1696" s="84" t="s">
        <v>3408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3409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53">
        <v>44987</v>
      </c>
      <c r="AF1696" s="155">
        <v>46083</v>
      </c>
      <c r="AG1696" s="83">
        <v>6718186.1900000004</v>
      </c>
      <c r="AH1696" s="83">
        <v>1.3388888888888888</v>
      </c>
      <c r="AI1696" s="83">
        <v>3</v>
      </c>
      <c r="AJ1696" s="150">
        <v>6.1652999999999999E-2</v>
      </c>
      <c r="AK1696" s="79" t="s">
        <v>651</v>
      </c>
      <c r="AL1696" s="79" t="s">
        <v>652</v>
      </c>
      <c r="AM1696" s="144">
        <v>0</v>
      </c>
      <c r="AN1696" s="144">
        <v>0</v>
      </c>
      <c r="AO1696" s="144">
        <v>0</v>
      </c>
      <c r="AP1696" s="144">
        <v>0</v>
      </c>
      <c r="AQ1696" s="144">
        <v>0</v>
      </c>
      <c r="AR1696" s="144">
        <v>0</v>
      </c>
      <c r="AS1696" s="144">
        <v>0</v>
      </c>
      <c r="AT1696" s="144">
        <v>0</v>
      </c>
      <c r="AU1696" s="144">
        <v>0</v>
      </c>
      <c r="AV1696" s="144">
        <v>0</v>
      </c>
      <c r="AW1696" s="144">
        <v>0</v>
      </c>
      <c r="AX1696" s="144">
        <v>0</v>
      </c>
      <c r="AY1696" s="144">
        <v>0</v>
      </c>
      <c r="AZ1696" s="144">
        <v>0</v>
      </c>
      <c r="BA1696" s="22">
        <f t="shared" si="78"/>
        <v>0</v>
      </c>
      <c r="BB1696" s="22">
        <f t="shared" si="79"/>
        <v>0</v>
      </c>
      <c r="BC1696" s="22">
        <f t="shared" si="80"/>
        <v>0</v>
      </c>
    </row>
    <row r="1697" spans="1:55" x14ac:dyDescent="0.35">
      <c r="A1697" s="23" t="s">
        <v>3410</v>
      </c>
      <c r="B1697" s="84" t="s">
        <v>3411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3412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53">
        <v>44987</v>
      </c>
      <c r="AF1697" s="155">
        <v>46083</v>
      </c>
      <c r="AG1697" s="83">
        <v>8368829.6399999997</v>
      </c>
      <c r="AH1697" s="83">
        <v>1.3388888888888888</v>
      </c>
      <c r="AI1697" s="83">
        <v>3</v>
      </c>
      <c r="AJ1697" s="150">
        <v>6.1652999999999999E-2</v>
      </c>
      <c r="AK1697" s="79" t="s">
        <v>651</v>
      </c>
      <c r="AL1697" s="79" t="s">
        <v>652</v>
      </c>
      <c r="AM1697" s="144">
        <v>0</v>
      </c>
      <c r="AN1697" s="144">
        <v>0</v>
      </c>
      <c r="AO1697" s="144">
        <v>0</v>
      </c>
      <c r="AP1697" s="144">
        <v>0</v>
      </c>
      <c r="AQ1697" s="144">
        <v>0</v>
      </c>
      <c r="AR1697" s="144">
        <v>0</v>
      </c>
      <c r="AS1697" s="144">
        <v>0</v>
      </c>
      <c r="AT1697" s="144">
        <v>0</v>
      </c>
      <c r="AU1697" s="144">
        <v>0</v>
      </c>
      <c r="AV1697" s="144">
        <v>0</v>
      </c>
      <c r="AW1697" s="144">
        <v>0</v>
      </c>
      <c r="AX1697" s="144">
        <v>0</v>
      </c>
      <c r="AY1697" s="144">
        <v>0</v>
      </c>
      <c r="AZ1697" s="144">
        <v>0</v>
      </c>
      <c r="BA1697" s="22">
        <f t="shared" si="78"/>
        <v>0</v>
      </c>
      <c r="BB1697" s="22">
        <f t="shared" si="79"/>
        <v>0</v>
      </c>
      <c r="BC1697" s="22">
        <f t="shared" si="80"/>
        <v>0</v>
      </c>
    </row>
    <row r="1698" spans="1:55" x14ac:dyDescent="0.35">
      <c r="A1698" s="23" t="s">
        <v>3413</v>
      </c>
      <c r="B1698" s="84" t="s">
        <v>3414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3415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53">
        <v>44987</v>
      </c>
      <c r="AF1698" s="155">
        <v>46083</v>
      </c>
      <c r="AG1698" s="83">
        <v>22595766.530000001</v>
      </c>
      <c r="AH1698" s="83">
        <v>1.3388888888888888</v>
      </c>
      <c r="AI1698" s="83">
        <v>3</v>
      </c>
      <c r="AJ1698" s="150">
        <v>6.1652999999999999E-2</v>
      </c>
      <c r="AK1698" s="79" t="s">
        <v>651</v>
      </c>
      <c r="AL1698" s="79" t="s">
        <v>652</v>
      </c>
      <c r="AM1698" s="144">
        <v>0</v>
      </c>
      <c r="AN1698" s="144">
        <v>0</v>
      </c>
      <c r="AO1698" s="144">
        <v>0</v>
      </c>
      <c r="AP1698" s="144">
        <v>0</v>
      </c>
      <c r="AQ1698" s="144">
        <v>0</v>
      </c>
      <c r="AR1698" s="144">
        <v>0</v>
      </c>
      <c r="AS1698" s="144">
        <v>0</v>
      </c>
      <c r="AT1698" s="144">
        <v>0</v>
      </c>
      <c r="AU1698" s="144">
        <v>0</v>
      </c>
      <c r="AV1698" s="144">
        <v>0</v>
      </c>
      <c r="AW1698" s="144">
        <v>0</v>
      </c>
      <c r="AX1698" s="144">
        <v>0</v>
      </c>
      <c r="AY1698" s="144">
        <v>0</v>
      </c>
      <c r="AZ1698" s="144">
        <v>0</v>
      </c>
      <c r="BA1698" s="22">
        <f t="shared" si="78"/>
        <v>0</v>
      </c>
      <c r="BB1698" s="22">
        <f t="shared" si="79"/>
        <v>0</v>
      </c>
      <c r="BC1698" s="22">
        <f t="shared" si="80"/>
        <v>0</v>
      </c>
    </row>
    <row r="1699" spans="1:55" x14ac:dyDescent="0.35">
      <c r="A1699" s="23" t="s">
        <v>3416</v>
      </c>
      <c r="B1699" s="84" t="s">
        <v>3417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3418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53">
        <v>44987</v>
      </c>
      <c r="AF1699" s="155">
        <v>46083</v>
      </c>
      <c r="AG1699" s="83">
        <v>3886656.82</v>
      </c>
      <c r="AH1699" s="83">
        <v>1.3388888888888888</v>
      </c>
      <c r="AI1699" s="83">
        <v>3</v>
      </c>
      <c r="AJ1699" s="150">
        <v>6.1652999999999999E-2</v>
      </c>
      <c r="AK1699" s="79" t="s">
        <v>651</v>
      </c>
      <c r="AL1699" s="79" t="s">
        <v>652</v>
      </c>
      <c r="AM1699" s="144">
        <v>0</v>
      </c>
      <c r="AN1699" s="144">
        <v>0</v>
      </c>
      <c r="AO1699" s="144">
        <v>0</v>
      </c>
      <c r="AP1699" s="144">
        <v>0</v>
      </c>
      <c r="AQ1699" s="144">
        <v>0</v>
      </c>
      <c r="AR1699" s="144">
        <v>0</v>
      </c>
      <c r="AS1699" s="144">
        <v>0</v>
      </c>
      <c r="AT1699" s="144">
        <v>0</v>
      </c>
      <c r="AU1699" s="144">
        <v>0</v>
      </c>
      <c r="AV1699" s="144">
        <v>0</v>
      </c>
      <c r="AW1699" s="144">
        <v>0</v>
      </c>
      <c r="AX1699" s="144">
        <v>0</v>
      </c>
      <c r="AY1699" s="144">
        <v>0</v>
      </c>
      <c r="AZ1699" s="144">
        <v>0</v>
      </c>
      <c r="BA1699" s="22">
        <f t="shared" si="78"/>
        <v>0</v>
      </c>
      <c r="BB1699" s="22">
        <f t="shared" si="79"/>
        <v>0</v>
      </c>
      <c r="BC1699" s="22">
        <f t="shared" si="80"/>
        <v>0</v>
      </c>
    </row>
    <row r="1700" spans="1:55" x14ac:dyDescent="0.35">
      <c r="A1700" s="23" t="s">
        <v>3419</v>
      </c>
      <c r="B1700" s="84" t="s">
        <v>3420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3421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53">
        <v>44987</v>
      </c>
      <c r="AF1700" s="155">
        <v>46083</v>
      </c>
      <c r="AG1700" s="83">
        <v>1113810.49</v>
      </c>
      <c r="AH1700" s="83">
        <v>1.3388888888888888</v>
      </c>
      <c r="AI1700" s="83">
        <v>3</v>
      </c>
      <c r="AJ1700" s="150">
        <v>6.1652999999999999E-2</v>
      </c>
      <c r="AK1700" s="79" t="s">
        <v>651</v>
      </c>
      <c r="AL1700" s="79" t="s">
        <v>652</v>
      </c>
      <c r="AM1700" s="144">
        <v>0</v>
      </c>
      <c r="AN1700" s="144">
        <v>0</v>
      </c>
      <c r="AO1700" s="144">
        <v>0</v>
      </c>
      <c r="AP1700" s="144">
        <v>0</v>
      </c>
      <c r="AQ1700" s="144">
        <v>0</v>
      </c>
      <c r="AR1700" s="144">
        <v>0</v>
      </c>
      <c r="AS1700" s="144">
        <v>0</v>
      </c>
      <c r="AT1700" s="144">
        <v>0</v>
      </c>
      <c r="AU1700" s="144">
        <v>0</v>
      </c>
      <c r="AV1700" s="144">
        <v>0</v>
      </c>
      <c r="AW1700" s="144">
        <v>0</v>
      </c>
      <c r="AX1700" s="144">
        <v>0</v>
      </c>
      <c r="AY1700" s="144">
        <v>0</v>
      </c>
      <c r="AZ1700" s="144">
        <v>0</v>
      </c>
      <c r="BA1700" s="22">
        <f t="shared" si="78"/>
        <v>0</v>
      </c>
      <c r="BB1700" s="22">
        <f t="shared" si="79"/>
        <v>0</v>
      </c>
      <c r="BC1700" s="22">
        <f t="shared" si="80"/>
        <v>0</v>
      </c>
    </row>
    <row r="1701" spans="1:55" x14ac:dyDescent="0.35">
      <c r="A1701" s="23" t="s">
        <v>3426</v>
      </c>
      <c r="B1701" s="84" t="s">
        <v>3427</v>
      </c>
      <c r="C1701" s="80">
        <v>1</v>
      </c>
      <c r="D1701" s="80" t="s">
        <v>23</v>
      </c>
      <c r="E1701" s="79" t="s">
        <v>458</v>
      </c>
      <c r="F1701" s="79" t="s">
        <v>635</v>
      </c>
      <c r="G1701" s="79" t="s">
        <v>55</v>
      </c>
      <c r="H1701" s="79" t="s">
        <v>648</v>
      </c>
      <c r="I1701" s="79" t="s">
        <v>636</v>
      </c>
      <c r="J1701" s="79" t="s">
        <v>649</v>
      </c>
      <c r="K1701" s="79" t="s">
        <v>583</v>
      </c>
      <c r="L1701" s="79" t="s">
        <v>637</v>
      </c>
      <c r="M1701" s="79" t="s">
        <v>650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53">
        <v>45370</v>
      </c>
      <c r="AF1701" s="155">
        <v>47196</v>
      </c>
      <c r="AG1701" s="83">
        <v>100000000</v>
      </c>
      <c r="AH1701" s="83">
        <v>4.3861111111111111</v>
      </c>
      <c r="AI1701" s="83">
        <v>5</v>
      </c>
      <c r="AJ1701" s="150">
        <v>9.2499999999999999E-2</v>
      </c>
      <c r="AK1701" s="79" t="s">
        <v>651</v>
      </c>
      <c r="AL1701" s="79" t="s">
        <v>652</v>
      </c>
      <c r="AM1701" s="144">
        <v>0</v>
      </c>
      <c r="AN1701" s="144">
        <v>0</v>
      </c>
      <c r="AO1701" s="144">
        <v>0</v>
      </c>
      <c r="AP1701" s="144">
        <v>0</v>
      </c>
      <c r="AQ1701" s="144">
        <v>0</v>
      </c>
      <c r="AR1701" s="144">
        <v>0</v>
      </c>
      <c r="AS1701" s="144">
        <v>0</v>
      </c>
      <c r="AT1701" s="144">
        <v>0</v>
      </c>
      <c r="AU1701" s="144">
        <v>0</v>
      </c>
      <c r="AV1701" s="144">
        <v>0</v>
      </c>
      <c r="AW1701" s="144">
        <v>0</v>
      </c>
      <c r="AX1701" s="144">
        <v>0</v>
      </c>
      <c r="AY1701" s="144">
        <v>0</v>
      </c>
      <c r="AZ1701" s="144">
        <v>0</v>
      </c>
      <c r="BA1701" s="22">
        <f t="shared" si="78"/>
        <v>0</v>
      </c>
      <c r="BB1701" s="22">
        <f t="shared" si="79"/>
        <v>0</v>
      </c>
      <c r="BC1701" s="22">
        <f t="shared" si="80"/>
        <v>0</v>
      </c>
    </row>
    <row r="1702" spans="1:55" x14ac:dyDescent="0.35">
      <c r="A1702" s="23" t="s">
        <v>3428</v>
      </c>
      <c r="B1702" s="110" t="s">
        <v>3429</v>
      </c>
      <c r="C1702" s="111">
        <v>1</v>
      </c>
      <c r="D1702" s="111" t="s">
        <v>23</v>
      </c>
      <c r="E1702" s="112" t="s">
        <v>458</v>
      </c>
      <c r="F1702" s="112" t="s">
        <v>635</v>
      </c>
      <c r="G1702" s="112" t="s">
        <v>655</v>
      </c>
      <c r="H1702" s="112" t="s">
        <v>656</v>
      </c>
      <c r="I1702" s="112" t="s">
        <v>657</v>
      </c>
      <c r="J1702" s="112" t="s">
        <v>658</v>
      </c>
      <c r="K1702" s="112" t="s">
        <v>471</v>
      </c>
      <c r="L1702" s="112" t="s">
        <v>637</v>
      </c>
      <c r="M1702" s="112" t="s">
        <v>650</v>
      </c>
      <c r="N1702" s="111">
        <v>1</v>
      </c>
      <c r="O1702" s="111">
        <v>1</v>
      </c>
      <c r="P1702" s="111">
        <v>1</v>
      </c>
      <c r="Q1702" s="113">
        <v>1</v>
      </c>
      <c r="R1702" s="113">
        <v>1</v>
      </c>
      <c r="S1702" s="113">
        <v>1</v>
      </c>
      <c r="T1702" s="113">
        <v>0</v>
      </c>
      <c r="U1702" s="113">
        <v>0</v>
      </c>
      <c r="V1702" s="113">
        <v>0</v>
      </c>
      <c r="W1702" s="115">
        <v>5000000</v>
      </c>
      <c r="X1702" s="115">
        <v>0</v>
      </c>
      <c r="Y1702" s="115">
        <v>0</v>
      </c>
      <c r="Z1702" s="115">
        <v>0</v>
      </c>
      <c r="AA1702" s="115">
        <v>0</v>
      </c>
      <c r="AB1702" s="115">
        <v>0</v>
      </c>
      <c r="AC1702" s="115">
        <v>0</v>
      </c>
      <c r="AD1702" s="115">
        <v>5000000</v>
      </c>
      <c r="AE1702" s="157">
        <v>45372</v>
      </c>
      <c r="AF1702" s="158">
        <v>45737</v>
      </c>
      <c r="AG1702" s="116">
        <v>4999030</v>
      </c>
      <c r="AH1702" s="116">
        <v>0.39166666666666666</v>
      </c>
      <c r="AI1702" s="116">
        <v>1</v>
      </c>
      <c r="AJ1702" s="159">
        <v>4.9000000000000002E-2</v>
      </c>
      <c r="AK1702" s="112" t="s">
        <v>651</v>
      </c>
      <c r="AL1702" s="112" t="s">
        <v>652</v>
      </c>
      <c r="AM1702" s="144">
        <v>0</v>
      </c>
      <c r="AN1702" s="144">
        <v>0</v>
      </c>
      <c r="AO1702" s="144">
        <v>0</v>
      </c>
      <c r="AP1702" s="144">
        <v>0</v>
      </c>
      <c r="AQ1702" s="144">
        <v>5000000</v>
      </c>
      <c r="AR1702" s="144">
        <v>0</v>
      </c>
      <c r="AS1702" s="144">
        <v>0</v>
      </c>
      <c r="AT1702" s="144">
        <v>0</v>
      </c>
      <c r="AU1702" s="144">
        <v>0</v>
      </c>
      <c r="AV1702" s="144">
        <v>0</v>
      </c>
      <c r="AW1702" s="144">
        <v>0</v>
      </c>
      <c r="AX1702" s="144">
        <v>0</v>
      </c>
      <c r="AY1702" s="144">
        <v>0</v>
      </c>
      <c r="AZ1702" s="144">
        <v>0</v>
      </c>
      <c r="BA1702" s="22">
        <f t="shared" si="78"/>
        <v>0</v>
      </c>
      <c r="BB1702" s="22">
        <f t="shared" ref="BB1702:BB1706" si="81">SUM(AO1702:AZ1702)</f>
        <v>5000000</v>
      </c>
      <c r="BC1702" s="22">
        <f t="shared" ref="BC1702:BC1706" si="82">BA1702+BB1702</f>
        <v>5000000</v>
      </c>
    </row>
    <row r="1703" spans="1:55" x14ac:dyDescent="0.35">
      <c r="A1703" s="23" t="s">
        <v>3430</v>
      </c>
      <c r="B1703" s="110" t="s">
        <v>3431</v>
      </c>
      <c r="C1703" s="111">
        <v>1</v>
      </c>
      <c r="D1703" s="111" t="s">
        <v>23</v>
      </c>
      <c r="E1703" s="112" t="s">
        <v>458</v>
      </c>
      <c r="F1703" s="112" t="s">
        <v>635</v>
      </c>
      <c r="G1703" s="112" t="s">
        <v>647</v>
      </c>
      <c r="H1703" s="112" t="s">
        <v>648</v>
      </c>
      <c r="I1703" s="112" t="s">
        <v>636</v>
      </c>
      <c r="J1703" s="112" t="s">
        <v>649</v>
      </c>
      <c r="K1703" s="112" t="s">
        <v>168</v>
      </c>
      <c r="L1703" s="112" t="s">
        <v>637</v>
      </c>
      <c r="M1703" s="112" t="s">
        <v>650</v>
      </c>
      <c r="N1703" s="111">
        <v>1</v>
      </c>
      <c r="O1703" s="111">
        <v>1</v>
      </c>
      <c r="P1703" s="111">
        <v>1</v>
      </c>
      <c r="Q1703" s="113">
        <v>0</v>
      </c>
      <c r="R1703" s="113">
        <v>0</v>
      </c>
      <c r="S1703" s="113">
        <v>1</v>
      </c>
      <c r="T1703" s="113">
        <v>1</v>
      </c>
      <c r="U1703" s="113">
        <v>1</v>
      </c>
      <c r="V1703" s="113">
        <v>0</v>
      </c>
      <c r="W1703" s="115">
        <v>104840395.84</v>
      </c>
      <c r="X1703" s="115">
        <v>0</v>
      </c>
      <c r="Y1703" s="115">
        <v>0</v>
      </c>
      <c r="Z1703" s="115">
        <v>0</v>
      </c>
      <c r="AA1703" s="115">
        <v>0</v>
      </c>
      <c r="AB1703" s="115">
        <v>0</v>
      </c>
      <c r="AC1703" s="115">
        <v>0</v>
      </c>
      <c r="AD1703" s="115">
        <v>104840395.84</v>
      </c>
      <c r="AE1703" s="157">
        <v>45376</v>
      </c>
      <c r="AF1703" s="158">
        <v>46471</v>
      </c>
      <c r="AG1703" s="116">
        <v>104840395.84</v>
      </c>
      <c r="AH1703" s="116">
        <v>2.4027777777777777</v>
      </c>
      <c r="AI1703" s="116">
        <v>3</v>
      </c>
      <c r="AJ1703" s="159">
        <v>8.7499999999999994E-2</v>
      </c>
      <c r="AK1703" s="112" t="s">
        <v>651</v>
      </c>
      <c r="AL1703" s="112" t="s">
        <v>652</v>
      </c>
      <c r="AM1703" s="144">
        <v>0</v>
      </c>
      <c r="AN1703" s="144">
        <v>0</v>
      </c>
      <c r="AO1703" s="144">
        <v>0</v>
      </c>
      <c r="AP1703" s="144">
        <v>0</v>
      </c>
      <c r="AQ1703" s="144">
        <v>0</v>
      </c>
      <c r="AR1703" s="144">
        <v>0</v>
      </c>
      <c r="AS1703" s="144">
        <v>0</v>
      </c>
      <c r="AT1703" s="144">
        <v>0</v>
      </c>
      <c r="AU1703" s="144">
        <v>0</v>
      </c>
      <c r="AV1703" s="144">
        <v>0</v>
      </c>
      <c r="AW1703" s="144">
        <v>0</v>
      </c>
      <c r="AX1703" s="144">
        <v>0</v>
      </c>
      <c r="AY1703" s="144">
        <v>0</v>
      </c>
      <c r="AZ1703" s="144">
        <v>0</v>
      </c>
      <c r="BA1703" s="22">
        <f t="shared" si="78"/>
        <v>0</v>
      </c>
      <c r="BB1703" s="22">
        <f t="shared" si="81"/>
        <v>0</v>
      </c>
      <c r="BC1703" s="22">
        <f t="shared" si="82"/>
        <v>0</v>
      </c>
    </row>
    <row r="1704" spans="1:55" x14ac:dyDescent="0.35">
      <c r="A1704" s="23" t="s">
        <v>3432</v>
      </c>
      <c r="B1704" s="110" t="s">
        <v>3433</v>
      </c>
      <c r="C1704" s="111">
        <v>1</v>
      </c>
      <c r="D1704" s="111" t="s">
        <v>23</v>
      </c>
      <c r="E1704" s="112" t="s">
        <v>458</v>
      </c>
      <c r="F1704" s="112" t="s">
        <v>635</v>
      </c>
      <c r="G1704" s="112" t="s">
        <v>647</v>
      </c>
      <c r="H1704" s="112" t="s">
        <v>648</v>
      </c>
      <c r="I1704" s="112" t="s">
        <v>636</v>
      </c>
      <c r="J1704" s="112" t="s">
        <v>649</v>
      </c>
      <c r="K1704" s="112" t="s">
        <v>3415</v>
      </c>
      <c r="L1704" s="112" t="s">
        <v>637</v>
      </c>
      <c r="M1704" s="112" t="s">
        <v>650</v>
      </c>
      <c r="N1704" s="111">
        <v>1</v>
      </c>
      <c r="O1704" s="111">
        <v>1</v>
      </c>
      <c r="P1704" s="111">
        <v>1</v>
      </c>
      <c r="Q1704" s="113">
        <v>0</v>
      </c>
      <c r="R1704" s="113">
        <v>0</v>
      </c>
      <c r="S1704" s="113">
        <v>1</v>
      </c>
      <c r="T1704" s="113">
        <v>1</v>
      </c>
      <c r="U1704" s="113">
        <v>1</v>
      </c>
      <c r="V1704" s="113">
        <v>0</v>
      </c>
      <c r="W1704" s="115">
        <v>23284458.739999998</v>
      </c>
      <c r="X1704" s="115">
        <v>0</v>
      </c>
      <c r="Y1704" s="115">
        <v>0</v>
      </c>
      <c r="Z1704" s="115">
        <v>0</v>
      </c>
      <c r="AA1704" s="115">
        <v>0</v>
      </c>
      <c r="AB1704" s="115">
        <v>0</v>
      </c>
      <c r="AC1704" s="115">
        <v>0</v>
      </c>
      <c r="AD1704" s="115">
        <v>23284458.739999998</v>
      </c>
      <c r="AE1704" s="157">
        <v>45376</v>
      </c>
      <c r="AF1704" s="158">
        <v>46471</v>
      </c>
      <c r="AG1704" s="116">
        <v>23284458.739999998</v>
      </c>
      <c r="AH1704" s="116">
        <v>2.4027777777777777</v>
      </c>
      <c r="AI1704" s="116">
        <v>3</v>
      </c>
      <c r="AJ1704" s="159">
        <v>8.7499999999999994E-2</v>
      </c>
      <c r="AK1704" s="112" t="s">
        <v>651</v>
      </c>
      <c r="AL1704" s="112" t="s">
        <v>652</v>
      </c>
      <c r="AM1704" s="144">
        <v>0</v>
      </c>
      <c r="AN1704" s="144">
        <v>0</v>
      </c>
      <c r="AO1704" s="144">
        <v>0</v>
      </c>
      <c r="AP1704" s="144">
        <v>0</v>
      </c>
      <c r="AQ1704" s="144">
        <v>0</v>
      </c>
      <c r="AR1704" s="144">
        <v>0</v>
      </c>
      <c r="AS1704" s="144">
        <v>0</v>
      </c>
      <c r="AT1704" s="144">
        <v>0</v>
      </c>
      <c r="AU1704" s="144">
        <v>0</v>
      </c>
      <c r="AV1704" s="144">
        <v>0</v>
      </c>
      <c r="AW1704" s="144">
        <v>0</v>
      </c>
      <c r="AX1704" s="144">
        <v>0</v>
      </c>
      <c r="AY1704" s="144">
        <v>0</v>
      </c>
      <c r="AZ1704" s="144">
        <v>0</v>
      </c>
      <c r="BA1704" s="22">
        <f t="shared" si="78"/>
        <v>0</v>
      </c>
      <c r="BB1704" s="22">
        <f t="shared" si="81"/>
        <v>0</v>
      </c>
      <c r="BC1704" s="22">
        <f t="shared" si="82"/>
        <v>0</v>
      </c>
    </row>
    <row r="1705" spans="1:55" x14ac:dyDescent="0.35">
      <c r="A1705" s="23" t="s">
        <v>3434</v>
      </c>
      <c r="B1705" s="110" t="s">
        <v>3435</v>
      </c>
      <c r="C1705" s="111">
        <v>1</v>
      </c>
      <c r="D1705" s="111" t="s">
        <v>23</v>
      </c>
      <c r="E1705" s="112" t="s">
        <v>458</v>
      </c>
      <c r="F1705" s="112" t="s">
        <v>635</v>
      </c>
      <c r="G1705" s="112" t="s">
        <v>655</v>
      </c>
      <c r="H1705" s="112" t="s">
        <v>656</v>
      </c>
      <c r="I1705" s="112" t="s">
        <v>657</v>
      </c>
      <c r="J1705" s="112" t="s">
        <v>658</v>
      </c>
      <c r="K1705" s="112" t="s">
        <v>471</v>
      </c>
      <c r="L1705" s="112" t="s">
        <v>637</v>
      </c>
      <c r="M1705" s="112" t="s">
        <v>650</v>
      </c>
      <c r="N1705" s="111">
        <v>1</v>
      </c>
      <c r="O1705" s="111">
        <v>1</v>
      </c>
      <c r="P1705" s="111">
        <v>1</v>
      </c>
      <c r="Q1705" s="113">
        <v>1</v>
      </c>
      <c r="R1705" s="113">
        <v>1</v>
      </c>
      <c r="S1705" s="113">
        <v>1</v>
      </c>
      <c r="T1705" s="113">
        <v>0</v>
      </c>
      <c r="U1705" s="113">
        <v>0</v>
      </c>
      <c r="V1705" s="113">
        <v>0</v>
      </c>
      <c r="W1705" s="115">
        <v>5000000</v>
      </c>
      <c r="X1705" s="115">
        <v>0</v>
      </c>
      <c r="Y1705" s="115">
        <v>0</v>
      </c>
      <c r="Z1705" s="115">
        <v>0</v>
      </c>
      <c r="AA1705" s="115">
        <v>0</v>
      </c>
      <c r="AB1705" s="115">
        <v>0</v>
      </c>
      <c r="AC1705" s="115">
        <v>0</v>
      </c>
      <c r="AD1705" s="115">
        <v>5000000</v>
      </c>
      <c r="AE1705" s="157">
        <v>45372</v>
      </c>
      <c r="AF1705" s="158">
        <v>45737</v>
      </c>
      <c r="AG1705" s="116">
        <v>5003081.91</v>
      </c>
      <c r="AH1705" s="116">
        <v>0.39166666666666666</v>
      </c>
      <c r="AI1705" s="116">
        <v>1</v>
      </c>
      <c r="AJ1705" s="159">
        <v>4.9000000000000002E-2</v>
      </c>
      <c r="AK1705" s="112" t="s">
        <v>651</v>
      </c>
      <c r="AL1705" s="112" t="s">
        <v>652</v>
      </c>
      <c r="AM1705" s="144">
        <v>0</v>
      </c>
      <c r="AN1705" s="144">
        <v>0</v>
      </c>
      <c r="AO1705" s="144">
        <v>0</v>
      </c>
      <c r="AP1705" s="144">
        <v>0</v>
      </c>
      <c r="AQ1705" s="144">
        <v>5000000</v>
      </c>
      <c r="AR1705" s="144">
        <v>0</v>
      </c>
      <c r="AS1705" s="144">
        <v>0</v>
      </c>
      <c r="AT1705" s="144">
        <v>0</v>
      </c>
      <c r="AU1705" s="144">
        <v>0</v>
      </c>
      <c r="AV1705" s="144">
        <v>0</v>
      </c>
      <c r="AW1705" s="144">
        <v>0</v>
      </c>
      <c r="AX1705" s="144">
        <v>0</v>
      </c>
      <c r="AY1705" s="144">
        <v>0</v>
      </c>
      <c r="AZ1705" s="144">
        <v>0</v>
      </c>
      <c r="BA1705" s="22">
        <f t="shared" si="78"/>
        <v>0</v>
      </c>
      <c r="BB1705" s="22">
        <f t="shared" si="81"/>
        <v>5000000</v>
      </c>
      <c r="BC1705" s="22">
        <f t="shared" si="82"/>
        <v>5000000</v>
      </c>
    </row>
    <row r="1706" spans="1:55" x14ac:dyDescent="0.35">
      <c r="A1706" s="23" t="s">
        <v>3436</v>
      </c>
      <c r="B1706" s="110" t="s">
        <v>3437</v>
      </c>
      <c r="C1706" s="111">
        <v>1</v>
      </c>
      <c r="D1706" s="111" t="s">
        <v>23</v>
      </c>
      <c r="E1706" s="112" t="s">
        <v>458</v>
      </c>
      <c r="F1706" s="112" t="s">
        <v>635</v>
      </c>
      <c r="G1706" s="112" t="s">
        <v>655</v>
      </c>
      <c r="H1706" s="112" t="s">
        <v>656</v>
      </c>
      <c r="I1706" s="112" t="s">
        <v>657</v>
      </c>
      <c r="J1706" s="112" t="s">
        <v>658</v>
      </c>
      <c r="K1706" s="112" t="s">
        <v>3438</v>
      </c>
      <c r="L1706" s="112" t="s">
        <v>637</v>
      </c>
      <c r="M1706" s="112" t="s">
        <v>650</v>
      </c>
      <c r="N1706" s="111">
        <v>1</v>
      </c>
      <c r="O1706" s="111">
        <v>1</v>
      </c>
      <c r="P1706" s="111">
        <v>1</v>
      </c>
      <c r="Q1706" s="113">
        <v>1</v>
      </c>
      <c r="R1706" s="113">
        <v>1</v>
      </c>
      <c r="S1706" s="113">
        <v>1</v>
      </c>
      <c r="T1706" s="113">
        <v>0</v>
      </c>
      <c r="U1706" s="113">
        <v>0</v>
      </c>
      <c r="V1706" s="113">
        <v>0</v>
      </c>
      <c r="W1706" s="115">
        <v>1229993.57</v>
      </c>
      <c r="X1706" s="115">
        <v>0</v>
      </c>
      <c r="Y1706" s="115">
        <v>0</v>
      </c>
      <c r="Z1706" s="115">
        <v>0</v>
      </c>
      <c r="AA1706" s="115">
        <v>0</v>
      </c>
      <c r="AB1706" s="115">
        <v>0</v>
      </c>
      <c r="AC1706" s="115">
        <v>0</v>
      </c>
      <c r="AD1706" s="115">
        <v>1229993.57</v>
      </c>
      <c r="AE1706" s="157">
        <v>45376</v>
      </c>
      <c r="AF1706" s="158">
        <v>46471</v>
      </c>
      <c r="AG1706" s="116">
        <v>1230871.6899999995</v>
      </c>
      <c r="AH1706" s="116">
        <v>2.4027777777777777</v>
      </c>
      <c r="AI1706" s="116">
        <v>3</v>
      </c>
      <c r="AJ1706" s="159">
        <v>8.7499999999999994E-2</v>
      </c>
      <c r="AK1706" s="112" t="s">
        <v>651</v>
      </c>
      <c r="AL1706" s="112" t="s">
        <v>652</v>
      </c>
      <c r="AM1706" s="144">
        <v>0</v>
      </c>
      <c r="AN1706" s="144">
        <v>0</v>
      </c>
      <c r="AO1706" s="144">
        <v>0</v>
      </c>
      <c r="AP1706" s="144">
        <v>0</v>
      </c>
      <c r="AQ1706" s="144">
        <v>0</v>
      </c>
      <c r="AR1706" s="144">
        <v>0</v>
      </c>
      <c r="AS1706" s="144">
        <v>0</v>
      </c>
      <c r="AT1706" s="144">
        <v>0</v>
      </c>
      <c r="AU1706" s="144">
        <v>0</v>
      </c>
      <c r="AV1706" s="144">
        <v>0</v>
      </c>
      <c r="AW1706" s="144">
        <v>0</v>
      </c>
      <c r="AX1706" s="144">
        <v>0</v>
      </c>
      <c r="AY1706" s="144">
        <v>0</v>
      </c>
      <c r="AZ1706" s="144">
        <v>0</v>
      </c>
      <c r="BA1706" s="22">
        <f t="shared" si="78"/>
        <v>0</v>
      </c>
      <c r="BB1706" s="22">
        <f t="shared" si="81"/>
        <v>0</v>
      </c>
      <c r="BC1706" s="22">
        <f t="shared" si="82"/>
        <v>0</v>
      </c>
    </row>
    <row r="1707" spans="1:55" x14ac:dyDescent="0.35">
      <c r="A1707" s="23" t="s">
        <v>3445</v>
      </c>
      <c r="B1707" s="110" t="s">
        <v>3446</v>
      </c>
      <c r="C1707" s="111">
        <v>1</v>
      </c>
      <c r="D1707" s="111" t="s">
        <v>23</v>
      </c>
      <c r="E1707" s="112" t="s">
        <v>458</v>
      </c>
      <c r="F1707" s="112" t="s">
        <v>635</v>
      </c>
      <c r="G1707" s="112" t="s">
        <v>647</v>
      </c>
      <c r="H1707" s="112" t="s">
        <v>648</v>
      </c>
      <c r="I1707" s="112" t="s">
        <v>636</v>
      </c>
      <c r="J1707" s="112" t="s">
        <v>649</v>
      </c>
      <c r="K1707" s="112" t="s">
        <v>3447</v>
      </c>
      <c r="L1707" s="112" t="s">
        <v>637</v>
      </c>
      <c r="M1707" s="112" t="s">
        <v>650</v>
      </c>
      <c r="N1707" s="111">
        <v>1</v>
      </c>
      <c r="O1707" s="111">
        <v>1</v>
      </c>
      <c r="P1707" s="111">
        <v>1</v>
      </c>
      <c r="Q1707" s="113">
        <v>0</v>
      </c>
      <c r="R1707" s="113">
        <v>0</v>
      </c>
      <c r="S1707" s="113">
        <v>1</v>
      </c>
      <c r="T1707" s="113">
        <v>1</v>
      </c>
      <c r="U1707" s="113">
        <v>1</v>
      </c>
      <c r="V1707" s="113">
        <v>0</v>
      </c>
      <c r="W1707" s="115">
        <v>4135797.6799999997</v>
      </c>
      <c r="X1707" s="115">
        <v>0</v>
      </c>
      <c r="Y1707" s="115">
        <v>55889.16</v>
      </c>
      <c r="Z1707" s="115">
        <v>29128.51</v>
      </c>
      <c r="AA1707" s="115">
        <v>0</v>
      </c>
      <c r="AB1707" s="115">
        <v>0</v>
      </c>
      <c r="AC1707" s="115">
        <v>0</v>
      </c>
      <c r="AD1707" s="115">
        <v>4079908.5199999996</v>
      </c>
      <c r="AE1707" s="157">
        <v>45385</v>
      </c>
      <c r="AF1707" s="158">
        <v>47790</v>
      </c>
      <c r="AG1707" s="116">
        <v>4415243.4800000004</v>
      </c>
      <c r="AH1707" s="116">
        <v>6.0944444444444441</v>
      </c>
      <c r="AI1707" s="116">
        <v>6.6805555555555554</v>
      </c>
      <c r="AJ1707" s="159">
        <v>8.4515999999999994E-2</v>
      </c>
      <c r="AK1707" s="112" t="s">
        <v>651</v>
      </c>
      <c r="AL1707" s="112" t="s">
        <v>652</v>
      </c>
      <c r="AM1707" s="144">
        <v>55889.16</v>
      </c>
      <c r="AN1707" s="144">
        <v>55889.16</v>
      </c>
      <c r="AO1707" s="144">
        <v>55889.16</v>
      </c>
      <c r="AP1707" s="144">
        <v>55889.16</v>
      </c>
      <c r="AQ1707" s="144">
        <v>55889.16</v>
      </c>
      <c r="AR1707" s="144">
        <v>55889.16</v>
      </c>
      <c r="AS1707" s="144">
        <v>55889.16</v>
      </c>
      <c r="AT1707" s="144">
        <v>55889.16</v>
      </c>
      <c r="AU1707" s="144">
        <v>55889.16</v>
      </c>
      <c r="AV1707" s="144">
        <v>55889.16</v>
      </c>
      <c r="AW1707" s="144">
        <v>55889.16</v>
      </c>
      <c r="AX1707" s="144">
        <v>55889.16</v>
      </c>
      <c r="AY1707" s="144">
        <v>55889.16</v>
      </c>
      <c r="AZ1707" s="144">
        <v>55889.16</v>
      </c>
      <c r="BA1707" s="22">
        <f t="shared" si="78"/>
        <v>111778.32</v>
      </c>
      <c r="BB1707" s="22">
        <f t="shared" ref="BB1707:BB1739" si="83">SUM(AO1707:AZ1707)</f>
        <v>670669.92000000027</v>
      </c>
      <c r="BC1707" s="22">
        <f t="shared" ref="BC1707:BC1739" si="84">BA1707+BB1707</f>
        <v>782448.24000000022</v>
      </c>
    </row>
    <row r="1708" spans="1:55" x14ac:dyDescent="0.35">
      <c r="A1708" s="23" t="s">
        <v>3448</v>
      </c>
      <c r="B1708" s="110" t="s">
        <v>3449</v>
      </c>
      <c r="C1708" s="111">
        <v>1</v>
      </c>
      <c r="D1708" s="111" t="s">
        <v>23</v>
      </c>
      <c r="E1708" s="112" t="s">
        <v>458</v>
      </c>
      <c r="F1708" s="112" t="s">
        <v>635</v>
      </c>
      <c r="G1708" s="112" t="s">
        <v>647</v>
      </c>
      <c r="H1708" s="112" t="s">
        <v>648</v>
      </c>
      <c r="I1708" s="112" t="s">
        <v>636</v>
      </c>
      <c r="J1708" s="112" t="s">
        <v>649</v>
      </c>
      <c r="K1708" s="112" t="s">
        <v>3327</v>
      </c>
      <c r="L1708" s="112" t="s">
        <v>637</v>
      </c>
      <c r="M1708" s="112" t="s">
        <v>650</v>
      </c>
      <c r="N1708" s="111">
        <v>1</v>
      </c>
      <c r="O1708" s="111">
        <v>1</v>
      </c>
      <c r="P1708" s="111">
        <v>1</v>
      </c>
      <c r="Q1708" s="113">
        <v>0</v>
      </c>
      <c r="R1708" s="113">
        <v>0</v>
      </c>
      <c r="S1708" s="113">
        <v>1</v>
      </c>
      <c r="T1708" s="113">
        <v>1</v>
      </c>
      <c r="U1708" s="113">
        <v>1</v>
      </c>
      <c r="V1708" s="113">
        <v>0</v>
      </c>
      <c r="W1708" s="115">
        <v>2604817.7799999998</v>
      </c>
      <c r="X1708" s="115">
        <v>0</v>
      </c>
      <c r="Y1708" s="115">
        <v>0</v>
      </c>
      <c r="Z1708" s="115">
        <v>0</v>
      </c>
      <c r="AA1708" s="115">
        <v>0</v>
      </c>
      <c r="AB1708" s="115">
        <v>0</v>
      </c>
      <c r="AC1708" s="115">
        <v>0</v>
      </c>
      <c r="AD1708" s="115">
        <v>2604817.7799999998</v>
      </c>
      <c r="AE1708" s="157">
        <v>45376</v>
      </c>
      <c r="AF1708" s="158">
        <v>46471</v>
      </c>
      <c r="AG1708" s="116">
        <v>2604817.7799999998</v>
      </c>
      <c r="AH1708" s="116">
        <v>2.4027777777777777</v>
      </c>
      <c r="AI1708" s="116">
        <v>3</v>
      </c>
      <c r="AJ1708" s="159">
        <v>8.7499999999999994E-2</v>
      </c>
      <c r="AK1708" s="112" t="s">
        <v>651</v>
      </c>
      <c r="AL1708" s="112" t="s">
        <v>652</v>
      </c>
      <c r="AM1708" s="144">
        <v>0</v>
      </c>
      <c r="AN1708" s="144">
        <v>0</v>
      </c>
      <c r="AO1708" s="144">
        <v>0</v>
      </c>
      <c r="AP1708" s="144">
        <v>0</v>
      </c>
      <c r="AQ1708" s="144">
        <v>0</v>
      </c>
      <c r="AR1708" s="144">
        <v>0</v>
      </c>
      <c r="AS1708" s="144">
        <v>0</v>
      </c>
      <c r="AT1708" s="144">
        <v>0</v>
      </c>
      <c r="AU1708" s="144">
        <v>0</v>
      </c>
      <c r="AV1708" s="144">
        <v>0</v>
      </c>
      <c r="AW1708" s="144">
        <v>0</v>
      </c>
      <c r="AX1708" s="144">
        <v>0</v>
      </c>
      <c r="AY1708" s="144">
        <v>0</v>
      </c>
      <c r="AZ1708" s="144">
        <v>0</v>
      </c>
      <c r="BA1708" s="22">
        <f t="shared" si="78"/>
        <v>0</v>
      </c>
      <c r="BB1708" s="22">
        <f t="shared" si="83"/>
        <v>0</v>
      </c>
      <c r="BC1708" s="22">
        <f t="shared" si="84"/>
        <v>0</v>
      </c>
    </row>
    <row r="1709" spans="1:55" x14ac:dyDescent="0.35">
      <c r="A1709" s="23" t="s">
        <v>3450</v>
      </c>
      <c r="B1709" s="110" t="s">
        <v>3451</v>
      </c>
      <c r="C1709" s="111">
        <v>1</v>
      </c>
      <c r="D1709" s="111" t="s">
        <v>23</v>
      </c>
      <c r="E1709" s="112" t="s">
        <v>458</v>
      </c>
      <c r="F1709" s="112" t="s">
        <v>635</v>
      </c>
      <c r="G1709" s="112" t="s">
        <v>647</v>
      </c>
      <c r="H1709" s="112" t="s">
        <v>648</v>
      </c>
      <c r="I1709" s="112" t="s">
        <v>636</v>
      </c>
      <c r="J1709" s="112" t="s">
        <v>649</v>
      </c>
      <c r="K1709" s="112" t="s">
        <v>3452</v>
      </c>
      <c r="L1709" s="112" t="s">
        <v>637</v>
      </c>
      <c r="M1709" s="112" t="s">
        <v>650</v>
      </c>
      <c r="N1709" s="111">
        <v>1</v>
      </c>
      <c r="O1709" s="111">
        <v>1</v>
      </c>
      <c r="P1709" s="111">
        <v>1</v>
      </c>
      <c r="Q1709" s="113">
        <v>0</v>
      </c>
      <c r="R1709" s="113">
        <v>0</v>
      </c>
      <c r="S1709" s="113">
        <v>1</v>
      </c>
      <c r="T1709" s="113">
        <v>1</v>
      </c>
      <c r="U1709" s="113">
        <v>1</v>
      </c>
      <c r="V1709" s="113">
        <v>0</v>
      </c>
      <c r="W1709" s="115">
        <v>843750</v>
      </c>
      <c r="X1709" s="115">
        <v>0</v>
      </c>
      <c r="Y1709" s="115">
        <v>31250</v>
      </c>
      <c r="Z1709" s="115">
        <v>5625</v>
      </c>
      <c r="AA1709" s="115">
        <v>0</v>
      </c>
      <c r="AB1709" s="115">
        <v>0</v>
      </c>
      <c r="AC1709" s="115">
        <v>0</v>
      </c>
      <c r="AD1709" s="115">
        <v>812500</v>
      </c>
      <c r="AE1709" s="157">
        <v>45385</v>
      </c>
      <c r="AF1709" s="158">
        <v>46359</v>
      </c>
      <c r="AG1709" s="116">
        <v>1000000</v>
      </c>
      <c r="AH1709" s="116">
        <v>2.1194444444444445</v>
      </c>
      <c r="AI1709" s="116">
        <v>2.7055555555555557</v>
      </c>
      <c r="AJ1709" s="159">
        <v>0.08</v>
      </c>
      <c r="AK1709" s="112" t="s">
        <v>651</v>
      </c>
      <c r="AL1709" s="112" t="s">
        <v>652</v>
      </c>
      <c r="AM1709" s="144">
        <v>31250</v>
      </c>
      <c r="AN1709" s="144">
        <v>31250</v>
      </c>
      <c r="AO1709" s="144">
        <v>31250</v>
      </c>
      <c r="AP1709" s="144">
        <v>31250</v>
      </c>
      <c r="AQ1709" s="144">
        <v>31250</v>
      </c>
      <c r="AR1709" s="144">
        <v>31250</v>
      </c>
      <c r="AS1709" s="144">
        <v>31250</v>
      </c>
      <c r="AT1709" s="144">
        <v>31250</v>
      </c>
      <c r="AU1709" s="144">
        <v>31250</v>
      </c>
      <c r="AV1709" s="144">
        <v>31250</v>
      </c>
      <c r="AW1709" s="144">
        <v>31250</v>
      </c>
      <c r="AX1709" s="144">
        <v>31250</v>
      </c>
      <c r="AY1709" s="144">
        <v>31250</v>
      </c>
      <c r="AZ1709" s="144">
        <v>31250</v>
      </c>
      <c r="BA1709" s="22">
        <f t="shared" si="78"/>
        <v>62500</v>
      </c>
      <c r="BB1709" s="22">
        <f t="shared" si="83"/>
        <v>375000</v>
      </c>
      <c r="BC1709" s="22">
        <f t="shared" si="84"/>
        <v>437500</v>
      </c>
    </row>
    <row r="1710" spans="1:55" x14ac:dyDescent="0.35">
      <c r="A1710" s="23" t="s">
        <v>3453</v>
      </c>
      <c r="B1710" s="110" t="s">
        <v>3454</v>
      </c>
      <c r="C1710" s="111">
        <v>1</v>
      </c>
      <c r="D1710" s="111" t="s">
        <v>23</v>
      </c>
      <c r="E1710" s="112" t="s">
        <v>458</v>
      </c>
      <c r="F1710" s="112" t="s">
        <v>635</v>
      </c>
      <c r="G1710" s="112" t="s">
        <v>647</v>
      </c>
      <c r="H1710" s="112" t="s">
        <v>648</v>
      </c>
      <c r="I1710" s="112" t="s">
        <v>636</v>
      </c>
      <c r="J1710" s="112" t="s">
        <v>649</v>
      </c>
      <c r="K1710" s="112" t="s">
        <v>3289</v>
      </c>
      <c r="L1710" s="112" t="s">
        <v>637</v>
      </c>
      <c r="M1710" s="112" t="s">
        <v>650</v>
      </c>
      <c r="N1710" s="111">
        <v>1</v>
      </c>
      <c r="O1710" s="111">
        <v>1</v>
      </c>
      <c r="P1710" s="111">
        <v>1</v>
      </c>
      <c r="Q1710" s="113">
        <v>0</v>
      </c>
      <c r="R1710" s="113">
        <v>0</v>
      </c>
      <c r="S1710" s="113">
        <v>1</v>
      </c>
      <c r="T1710" s="113">
        <v>1</v>
      </c>
      <c r="U1710" s="113">
        <v>1</v>
      </c>
      <c r="V1710" s="113">
        <v>0</v>
      </c>
      <c r="W1710" s="115">
        <v>3036401.39</v>
      </c>
      <c r="X1710" s="115">
        <v>0</v>
      </c>
      <c r="Y1710" s="115">
        <v>0</v>
      </c>
      <c r="Z1710" s="115">
        <v>0</v>
      </c>
      <c r="AA1710" s="115">
        <v>0</v>
      </c>
      <c r="AB1710" s="115">
        <v>0</v>
      </c>
      <c r="AC1710" s="115">
        <v>0</v>
      </c>
      <c r="AD1710" s="115">
        <v>3036401.39</v>
      </c>
      <c r="AE1710" s="157">
        <v>45376</v>
      </c>
      <c r="AF1710" s="158">
        <v>46471</v>
      </c>
      <c r="AG1710" s="116">
        <v>3036401.39</v>
      </c>
      <c r="AH1710" s="116">
        <v>2.4027777777777777</v>
      </c>
      <c r="AI1710" s="116">
        <v>3</v>
      </c>
      <c r="AJ1710" s="159">
        <v>8.7499999999999994E-2</v>
      </c>
      <c r="AK1710" s="112" t="s">
        <v>651</v>
      </c>
      <c r="AL1710" s="112" t="s">
        <v>652</v>
      </c>
      <c r="AM1710" s="144">
        <v>0</v>
      </c>
      <c r="AN1710" s="144">
        <v>0</v>
      </c>
      <c r="AO1710" s="144">
        <v>0</v>
      </c>
      <c r="AP1710" s="144">
        <v>0</v>
      </c>
      <c r="AQ1710" s="144">
        <v>0</v>
      </c>
      <c r="AR1710" s="144">
        <v>0</v>
      </c>
      <c r="AS1710" s="144">
        <v>0</v>
      </c>
      <c r="AT1710" s="144">
        <v>0</v>
      </c>
      <c r="AU1710" s="144">
        <v>0</v>
      </c>
      <c r="AV1710" s="144">
        <v>0</v>
      </c>
      <c r="AW1710" s="144">
        <v>0</v>
      </c>
      <c r="AX1710" s="144">
        <v>0</v>
      </c>
      <c r="AY1710" s="144">
        <v>0</v>
      </c>
      <c r="AZ1710" s="144">
        <v>0</v>
      </c>
      <c r="BA1710" s="22">
        <f t="shared" si="78"/>
        <v>0</v>
      </c>
      <c r="BB1710" s="22">
        <f t="shared" si="83"/>
        <v>0</v>
      </c>
      <c r="BC1710" s="22">
        <f t="shared" si="84"/>
        <v>0</v>
      </c>
    </row>
    <row r="1711" spans="1:55" x14ac:dyDescent="0.35">
      <c r="A1711" s="23" t="s">
        <v>3455</v>
      </c>
      <c r="B1711" s="110" t="s">
        <v>3456</v>
      </c>
      <c r="C1711" s="111">
        <v>1</v>
      </c>
      <c r="D1711" s="111" t="s">
        <v>23</v>
      </c>
      <c r="E1711" s="112" t="s">
        <v>458</v>
      </c>
      <c r="F1711" s="112" t="s">
        <v>635</v>
      </c>
      <c r="G1711" s="112" t="s">
        <v>647</v>
      </c>
      <c r="H1711" s="112" t="s">
        <v>648</v>
      </c>
      <c r="I1711" s="112" t="s">
        <v>636</v>
      </c>
      <c r="J1711" s="112" t="s">
        <v>649</v>
      </c>
      <c r="K1711" s="112" t="s">
        <v>3329</v>
      </c>
      <c r="L1711" s="112" t="s">
        <v>637</v>
      </c>
      <c r="M1711" s="112" t="s">
        <v>650</v>
      </c>
      <c r="N1711" s="111">
        <v>1</v>
      </c>
      <c r="O1711" s="111">
        <v>1</v>
      </c>
      <c r="P1711" s="111">
        <v>1</v>
      </c>
      <c r="Q1711" s="113">
        <v>0</v>
      </c>
      <c r="R1711" s="113">
        <v>0</v>
      </c>
      <c r="S1711" s="113">
        <v>1</v>
      </c>
      <c r="T1711" s="113">
        <v>1</v>
      </c>
      <c r="U1711" s="113">
        <v>1</v>
      </c>
      <c r="V1711" s="113">
        <v>0</v>
      </c>
      <c r="W1711" s="115">
        <v>405180.51</v>
      </c>
      <c r="X1711" s="115">
        <v>0</v>
      </c>
      <c r="Y1711" s="115">
        <v>0</v>
      </c>
      <c r="Z1711" s="115">
        <v>0</v>
      </c>
      <c r="AA1711" s="115">
        <v>0</v>
      </c>
      <c r="AB1711" s="115">
        <v>0</v>
      </c>
      <c r="AC1711" s="115">
        <v>0</v>
      </c>
      <c r="AD1711" s="115">
        <v>405180.51</v>
      </c>
      <c r="AE1711" s="157">
        <v>45376</v>
      </c>
      <c r="AF1711" s="158">
        <v>46471</v>
      </c>
      <c r="AG1711" s="116">
        <v>405180.51</v>
      </c>
      <c r="AH1711" s="116">
        <v>2.4027777777777777</v>
      </c>
      <c r="AI1711" s="116">
        <v>3</v>
      </c>
      <c r="AJ1711" s="159">
        <v>8.7499999999999994E-2</v>
      </c>
      <c r="AK1711" s="112" t="s">
        <v>651</v>
      </c>
      <c r="AL1711" s="112" t="s">
        <v>652</v>
      </c>
      <c r="AM1711" s="144">
        <v>0</v>
      </c>
      <c r="AN1711" s="144">
        <v>0</v>
      </c>
      <c r="AO1711" s="144">
        <v>0</v>
      </c>
      <c r="AP1711" s="144">
        <v>0</v>
      </c>
      <c r="AQ1711" s="144">
        <v>0</v>
      </c>
      <c r="AR1711" s="144">
        <v>0</v>
      </c>
      <c r="AS1711" s="144">
        <v>0</v>
      </c>
      <c r="AT1711" s="144">
        <v>0</v>
      </c>
      <c r="AU1711" s="144">
        <v>0</v>
      </c>
      <c r="AV1711" s="144">
        <v>0</v>
      </c>
      <c r="AW1711" s="144">
        <v>0</v>
      </c>
      <c r="AX1711" s="144">
        <v>0</v>
      </c>
      <c r="AY1711" s="144">
        <v>0</v>
      </c>
      <c r="AZ1711" s="144">
        <v>0</v>
      </c>
      <c r="BA1711" s="22">
        <f t="shared" si="78"/>
        <v>0</v>
      </c>
      <c r="BB1711" s="22">
        <f t="shared" si="83"/>
        <v>0</v>
      </c>
      <c r="BC1711" s="22">
        <f t="shared" si="84"/>
        <v>0</v>
      </c>
    </row>
    <row r="1712" spans="1:55" x14ac:dyDescent="0.35">
      <c r="A1712" s="23" t="s">
        <v>3457</v>
      </c>
      <c r="B1712" s="110" t="s">
        <v>3458</v>
      </c>
      <c r="C1712" s="111">
        <v>1</v>
      </c>
      <c r="D1712" s="111" t="s">
        <v>23</v>
      </c>
      <c r="E1712" s="112" t="s">
        <v>458</v>
      </c>
      <c r="F1712" s="112" t="s">
        <v>635</v>
      </c>
      <c r="G1712" s="112" t="s">
        <v>647</v>
      </c>
      <c r="H1712" s="112" t="s">
        <v>648</v>
      </c>
      <c r="I1712" s="112" t="s">
        <v>636</v>
      </c>
      <c r="J1712" s="112" t="s">
        <v>649</v>
      </c>
      <c r="K1712" s="112" t="s">
        <v>3459</v>
      </c>
      <c r="L1712" s="112" t="s">
        <v>637</v>
      </c>
      <c r="M1712" s="112" t="s">
        <v>650</v>
      </c>
      <c r="N1712" s="111">
        <v>1</v>
      </c>
      <c r="O1712" s="111">
        <v>1</v>
      </c>
      <c r="P1712" s="111">
        <v>1</v>
      </c>
      <c r="Q1712" s="113">
        <v>0</v>
      </c>
      <c r="R1712" s="113">
        <v>0</v>
      </c>
      <c r="S1712" s="113">
        <v>1</v>
      </c>
      <c r="T1712" s="113">
        <v>1</v>
      </c>
      <c r="U1712" s="113">
        <v>1</v>
      </c>
      <c r="V1712" s="113">
        <v>0</v>
      </c>
      <c r="W1712" s="115">
        <v>7587014.7700000014</v>
      </c>
      <c r="X1712" s="115">
        <v>0</v>
      </c>
      <c r="Y1712" s="115">
        <v>94837.68</v>
      </c>
      <c r="Z1712" s="115">
        <v>51603.96</v>
      </c>
      <c r="AA1712" s="115">
        <v>0</v>
      </c>
      <c r="AB1712" s="115">
        <v>0</v>
      </c>
      <c r="AC1712" s="115">
        <v>0</v>
      </c>
      <c r="AD1712" s="115">
        <v>7492177.0900000017</v>
      </c>
      <c r="AE1712" s="157">
        <v>45385</v>
      </c>
      <c r="AF1712" s="158">
        <v>47971</v>
      </c>
      <c r="AG1712" s="116">
        <v>8061203.1699999999</v>
      </c>
      <c r="AH1712" s="116">
        <v>6.5972222222222223</v>
      </c>
      <c r="AI1712" s="116">
        <v>7.1833333333333336</v>
      </c>
      <c r="AJ1712" s="159">
        <v>8.1618999999999997E-2</v>
      </c>
      <c r="AK1712" s="112" t="s">
        <v>651</v>
      </c>
      <c r="AL1712" s="112" t="s">
        <v>652</v>
      </c>
      <c r="AM1712" s="144">
        <v>94837.68</v>
      </c>
      <c r="AN1712" s="144">
        <v>94837.68</v>
      </c>
      <c r="AO1712" s="144">
        <v>94837.68</v>
      </c>
      <c r="AP1712" s="144">
        <v>94837.68</v>
      </c>
      <c r="AQ1712" s="144">
        <v>94837.68</v>
      </c>
      <c r="AR1712" s="144">
        <v>94837.68</v>
      </c>
      <c r="AS1712" s="144">
        <v>94837.68</v>
      </c>
      <c r="AT1712" s="144">
        <v>94837.68</v>
      </c>
      <c r="AU1712" s="144">
        <v>94837.68</v>
      </c>
      <c r="AV1712" s="144">
        <v>94837.68</v>
      </c>
      <c r="AW1712" s="144">
        <v>94837.68</v>
      </c>
      <c r="AX1712" s="144">
        <v>94837.68</v>
      </c>
      <c r="AY1712" s="144">
        <v>94837.68</v>
      </c>
      <c r="AZ1712" s="144">
        <v>94837.68</v>
      </c>
      <c r="BA1712" s="22">
        <f t="shared" si="78"/>
        <v>189675.36</v>
      </c>
      <c r="BB1712" s="22">
        <f t="shared" si="83"/>
        <v>1138052.1599999997</v>
      </c>
      <c r="BC1712" s="22">
        <f t="shared" si="84"/>
        <v>1327727.5199999996</v>
      </c>
    </row>
    <row r="1713" spans="1:55" x14ac:dyDescent="0.35">
      <c r="A1713" s="23" t="s">
        <v>3460</v>
      </c>
      <c r="B1713" s="110" t="s">
        <v>3461</v>
      </c>
      <c r="C1713" s="111">
        <v>1</v>
      </c>
      <c r="D1713" s="111" t="s">
        <v>23</v>
      </c>
      <c r="E1713" s="112" t="s">
        <v>458</v>
      </c>
      <c r="F1713" s="112" t="s">
        <v>635</v>
      </c>
      <c r="G1713" s="112" t="s">
        <v>655</v>
      </c>
      <c r="H1713" s="112" t="s">
        <v>656</v>
      </c>
      <c r="I1713" s="112" t="s">
        <v>657</v>
      </c>
      <c r="J1713" s="112" t="s">
        <v>658</v>
      </c>
      <c r="K1713" s="112" t="s">
        <v>3462</v>
      </c>
      <c r="L1713" s="112" t="s">
        <v>637</v>
      </c>
      <c r="M1713" s="112" t="s">
        <v>650</v>
      </c>
      <c r="N1713" s="111">
        <v>1</v>
      </c>
      <c r="O1713" s="111">
        <v>1</v>
      </c>
      <c r="P1713" s="111">
        <v>1</v>
      </c>
      <c r="Q1713" s="113">
        <v>1</v>
      </c>
      <c r="R1713" s="113">
        <v>1</v>
      </c>
      <c r="S1713" s="113">
        <v>1</v>
      </c>
      <c r="T1713" s="113">
        <v>0</v>
      </c>
      <c r="U1713" s="113">
        <v>0</v>
      </c>
      <c r="V1713" s="113">
        <v>0</v>
      </c>
      <c r="W1713" s="115">
        <v>1465335.39</v>
      </c>
      <c r="X1713" s="115">
        <v>0</v>
      </c>
      <c r="Y1713" s="115">
        <v>0</v>
      </c>
      <c r="Z1713" s="115">
        <v>0</v>
      </c>
      <c r="AA1713" s="115">
        <v>0</v>
      </c>
      <c r="AB1713" s="115">
        <v>0</v>
      </c>
      <c r="AC1713" s="115">
        <v>0</v>
      </c>
      <c r="AD1713" s="115">
        <v>1465335.39</v>
      </c>
      <c r="AE1713" s="157">
        <v>45376</v>
      </c>
      <c r="AF1713" s="158">
        <v>46471</v>
      </c>
      <c r="AG1713" s="116">
        <v>1465335.39</v>
      </c>
      <c r="AH1713" s="116">
        <v>2.4027777777777777</v>
      </c>
      <c r="AI1713" s="116">
        <v>3</v>
      </c>
      <c r="AJ1713" s="159">
        <v>8.7499999999999994E-2</v>
      </c>
      <c r="AK1713" s="112" t="s">
        <v>651</v>
      </c>
      <c r="AL1713" s="112" t="s">
        <v>652</v>
      </c>
      <c r="AM1713" s="144">
        <v>0</v>
      </c>
      <c r="AN1713" s="144">
        <v>0</v>
      </c>
      <c r="AO1713" s="144">
        <v>0</v>
      </c>
      <c r="AP1713" s="144">
        <v>0</v>
      </c>
      <c r="AQ1713" s="144">
        <v>0</v>
      </c>
      <c r="AR1713" s="144">
        <v>0</v>
      </c>
      <c r="AS1713" s="144">
        <v>0</v>
      </c>
      <c r="AT1713" s="144">
        <v>0</v>
      </c>
      <c r="AU1713" s="144">
        <v>0</v>
      </c>
      <c r="AV1713" s="144">
        <v>0</v>
      </c>
      <c r="AW1713" s="144">
        <v>0</v>
      </c>
      <c r="AX1713" s="144">
        <v>0</v>
      </c>
      <c r="AY1713" s="144">
        <v>0</v>
      </c>
      <c r="AZ1713" s="144">
        <v>0</v>
      </c>
      <c r="BA1713" s="22">
        <f t="shared" si="78"/>
        <v>0</v>
      </c>
      <c r="BB1713" s="22">
        <f t="shared" si="83"/>
        <v>0</v>
      </c>
      <c r="BC1713" s="22">
        <f t="shared" si="84"/>
        <v>0</v>
      </c>
    </row>
    <row r="1714" spans="1:55" x14ac:dyDescent="0.35">
      <c r="A1714" s="23" t="s">
        <v>3463</v>
      </c>
      <c r="B1714" s="110" t="s">
        <v>3464</v>
      </c>
      <c r="C1714" s="111">
        <v>1</v>
      </c>
      <c r="D1714" s="111" t="s">
        <v>23</v>
      </c>
      <c r="E1714" s="112" t="s">
        <v>458</v>
      </c>
      <c r="F1714" s="112" t="s">
        <v>635</v>
      </c>
      <c r="G1714" s="112" t="s">
        <v>655</v>
      </c>
      <c r="H1714" s="112" t="s">
        <v>656</v>
      </c>
      <c r="I1714" s="112" t="s">
        <v>657</v>
      </c>
      <c r="J1714" s="112" t="s">
        <v>658</v>
      </c>
      <c r="K1714" s="112" t="s">
        <v>3465</v>
      </c>
      <c r="L1714" s="112" t="s">
        <v>637</v>
      </c>
      <c r="M1714" s="112" t="s">
        <v>650</v>
      </c>
      <c r="N1714" s="111">
        <v>1</v>
      </c>
      <c r="O1714" s="111">
        <v>1</v>
      </c>
      <c r="P1714" s="111">
        <v>1</v>
      </c>
      <c r="Q1714" s="113">
        <v>1</v>
      </c>
      <c r="R1714" s="113">
        <v>1</v>
      </c>
      <c r="S1714" s="113">
        <v>1</v>
      </c>
      <c r="T1714" s="113">
        <v>0</v>
      </c>
      <c r="U1714" s="113">
        <v>0</v>
      </c>
      <c r="V1714" s="113">
        <v>0</v>
      </c>
      <c r="W1714" s="115">
        <v>1348490.09</v>
      </c>
      <c r="X1714" s="115">
        <v>0</v>
      </c>
      <c r="Y1714" s="115">
        <v>0</v>
      </c>
      <c r="Z1714" s="115">
        <v>0</v>
      </c>
      <c r="AA1714" s="115">
        <v>0</v>
      </c>
      <c r="AB1714" s="115">
        <v>0</v>
      </c>
      <c r="AC1714" s="115">
        <v>0</v>
      </c>
      <c r="AD1714" s="115">
        <v>1348490.09</v>
      </c>
      <c r="AE1714" s="157">
        <v>45376</v>
      </c>
      <c r="AF1714" s="158">
        <v>46471</v>
      </c>
      <c r="AG1714" s="116">
        <v>1348490.09</v>
      </c>
      <c r="AH1714" s="116">
        <v>2.4027777777777777</v>
      </c>
      <c r="AI1714" s="116">
        <v>3</v>
      </c>
      <c r="AJ1714" s="159">
        <v>8.7499999999999994E-2</v>
      </c>
      <c r="AK1714" s="112" t="s">
        <v>651</v>
      </c>
      <c r="AL1714" s="112" t="s">
        <v>652</v>
      </c>
      <c r="AM1714" s="144">
        <v>0</v>
      </c>
      <c r="AN1714" s="144">
        <v>0</v>
      </c>
      <c r="AO1714" s="144">
        <v>0</v>
      </c>
      <c r="AP1714" s="144">
        <v>0</v>
      </c>
      <c r="AQ1714" s="144">
        <v>0</v>
      </c>
      <c r="AR1714" s="144">
        <v>0</v>
      </c>
      <c r="AS1714" s="144">
        <v>0</v>
      </c>
      <c r="AT1714" s="144">
        <v>0</v>
      </c>
      <c r="AU1714" s="144">
        <v>0</v>
      </c>
      <c r="AV1714" s="144">
        <v>0</v>
      </c>
      <c r="AW1714" s="144">
        <v>0</v>
      </c>
      <c r="AX1714" s="144">
        <v>0</v>
      </c>
      <c r="AY1714" s="144">
        <v>0</v>
      </c>
      <c r="AZ1714" s="144">
        <v>0</v>
      </c>
      <c r="BA1714" s="22">
        <f t="shared" si="78"/>
        <v>0</v>
      </c>
      <c r="BB1714" s="22">
        <f t="shared" si="83"/>
        <v>0</v>
      </c>
      <c r="BC1714" s="22">
        <f t="shared" si="84"/>
        <v>0</v>
      </c>
    </row>
    <row r="1715" spans="1:55" x14ac:dyDescent="0.35">
      <c r="A1715" s="23" t="s">
        <v>3466</v>
      </c>
      <c r="B1715" s="110" t="s">
        <v>3467</v>
      </c>
      <c r="C1715" s="111">
        <v>1</v>
      </c>
      <c r="D1715" s="111" t="s">
        <v>23</v>
      </c>
      <c r="E1715" s="112" t="s">
        <v>458</v>
      </c>
      <c r="F1715" s="112" t="s">
        <v>635</v>
      </c>
      <c r="G1715" s="112" t="s">
        <v>655</v>
      </c>
      <c r="H1715" s="112" t="s">
        <v>656</v>
      </c>
      <c r="I1715" s="112" t="s">
        <v>657</v>
      </c>
      <c r="J1715" s="112" t="s">
        <v>658</v>
      </c>
      <c r="K1715" s="112" t="s">
        <v>3468</v>
      </c>
      <c r="L1715" s="112" t="s">
        <v>637</v>
      </c>
      <c r="M1715" s="112" t="s">
        <v>650</v>
      </c>
      <c r="N1715" s="111">
        <v>1</v>
      </c>
      <c r="O1715" s="111">
        <v>1</v>
      </c>
      <c r="P1715" s="111">
        <v>1</v>
      </c>
      <c r="Q1715" s="113">
        <v>1</v>
      </c>
      <c r="R1715" s="113">
        <v>1</v>
      </c>
      <c r="S1715" s="113">
        <v>1</v>
      </c>
      <c r="T1715" s="113">
        <v>0</v>
      </c>
      <c r="U1715" s="113">
        <v>0</v>
      </c>
      <c r="V1715" s="113">
        <v>0</v>
      </c>
      <c r="W1715" s="115">
        <v>1525758.55</v>
      </c>
      <c r="X1715" s="115">
        <v>0</v>
      </c>
      <c r="Y1715" s="115">
        <v>0</v>
      </c>
      <c r="Z1715" s="115">
        <v>0</v>
      </c>
      <c r="AA1715" s="115">
        <v>0</v>
      </c>
      <c r="AB1715" s="115">
        <v>0</v>
      </c>
      <c r="AC1715" s="115">
        <v>0</v>
      </c>
      <c r="AD1715" s="115">
        <v>1525758.55</v>
      </c>
      <c r="AE1715" s="157">
        <v>45376</v>
      </c>
      <c r="AF1715" s="158">
        <v>46471</v>
      </c>
      <c r="AG1715" s="116">
        <v>1525758.55</v>
      </c>
      <c r="AH1715" s="116">
        <v>2.4027777777777777</v>
      </c>
      <c r="AI1715" s="116">
        <v>3</v>
      </c>
      <c r="AJ1715" s="159">
        <v>8.7499999999999994E-2</v>
      </c>
      <c r="AK1715" s="112" t="s">
        <v>651</v>
      </c>
      <c r="AL1715" s="112" t="s">
        <v>652</v>
      </c>
      <c r="AM1715" s="144">
        <v>0</v>
      </c>
      <c r="AN1715" s="144">
        <v>0</v>
      </c>
      <c r="AO1715" s="144">
        <v>0</v>
      </c>
      <c r="AP1715" s="144">
        <v>0</v>
      </c>
      <c r="AQ1715" s="144">
        <v>0</v>
      </c>
      <c r="AR1715" s="144">
        <v>0</v>
      </c>
      <c r="AS1715" s="144">
        <v>0</v>
      </c>
      <c r="AT1715" s="144">
        <v>0</v>
      </c>
      <c r="AU1715" s="144">
        <v>0</v>
      </c>
      <c r="AV1715" s="144">
        <v>0</v>
      </c>
      <c r="AW1715" s="144">
        <v>0</v>
      </c>
      <c r="AX1715" s="144">
        <v>0</v>
      </c>
      <c r="AY1715" s="144">
        <v>0</v>
      </c>
      <c r="AZ1715" s="144">
        <v>0</v>
      </c>
      <c r="BA1715" s="22">
        <f t="shared" si="78"/>
        <v>0</v>
      </c>
      <c r="BB1715" s="22">
        <f t="shared" si="83"/>
        <v>0</v>
      </c>
      <c r="BC1715" s="22">
        <f t="shared" si="84"/>
        <v>0</v>
      </c>
    </row>
    <row r="1716" spans="1:55" x14ac:dyDescent="0.35">
      <c r="A1716" s="23" t="s">
        <v>3469</v>
      </c>
      <c r="B1716" s="110" t="s">
        <v>3470</v>
      </c>
      <c r="C1716" s="111">
        <v>1</v>
      </c>
      <c r="D1716" s="111" t="s">
        <v>23</v>
      </c>
      <c r="E1716" s="112" t="s">
        <v>458</v>
      </c>
      <c r="F1716" s="112" t="s">
        <v>635</v>
      </c>
      <c r="G1716" s="112" t="s">
        <v>655</v>
      </c>
      <c r="H1716" s="112" t="s">
        <v>656</v>
      </c>
      <c r="I1716" s="112" t="s">
        <v>657</v>
      </c>
      <c r="J1716" s="112" t="s">
        <v>658</v>
      </c>
      <c r="K1716" s="112" t="s">
        <v>3471</v>
      </c>
      <c r="L1716" s="112" t="s">
        <v>637</v>
      </c>
      <c r="M1716" s="112" t="s">
        <v>650</v>
      </c>
      <c r="N1716" s="111">
        <v>1</v>
      </c>
      <c r="O1716" s="111">
        <v>1</v>
      </c>
      <c r="P1716" s="111">
        <v>1</v>
      </c>
      <c r="Q1716" s="113">
        <v>1</v>
      </c>
      <c r="R1716" s="113">
        <v>1</v>
      </c>
      <c r="S1716" s="113">
        <v>1</v>
      </c>
      <c r="T1716" s="113">
        <v>0</v>
      </c>
      <c r="U1716" s="113">
        <v>0</v>
      </c>
      <c r="V1716" s="113">
        <v>0</v>
      </c>
      <c r="W1716" s="115">
        <v>1531193.9</v>
      </c>
      <c r="X1716" s="115">
        <v>0</v>
      </c>
      <c r="Y1716" s="115">
        <v>0</v>
      </c>
      <c r="Z1716" s="115">
        <v>0</v>
      </c>
      <c r="AA1716" s="115">
        <v>0</v>
      </c>
      <c r="AB1716" s="115">
        <v>0</v>
      </c>
      <c r="AC1716" s="115">
        <v>0</v>
      </c>
      <c r="AD1716" s="115">
        <v>1531193.9</v>
      </c>
      <c r="AE1716" s="157">
        <v>45376</v>
      </c>
      <c r="AF1716" s="158">
        <v>46471</v>
      </c>
      <c r="AG1716" s="116">
        <v>1531193.9</v>
      </c>
      <c r="AH1716" s="116">
        <v>2.4027777777777777</v>
      </c>
      <c r="AI1716" s="116">
        <v>3</v>
      </c>
      <c r="AJ1716" s="159">
        <v>8.7499999999999994E-2</v>
      </c>
      <c r="AK1716" s="112" t="s">
        <v>651</v>
      </c>
      <c r="AL1716" s="112" t="s">
        <v>652</v>
      </c>
      <c r="AM1716" s="144">
        <v>0</v>
      </c>
      <c r="AN1716" s="144">
        <v>0</v>
      </c>
      <c r="AO1716" s="144">
        <v>0</v>
      </c>
      <c r="AP1716" s="144">
        <v>0</v>
      </c>
      <c r="AQ1716" s="144">
        <v>0</v>
      </c>
      <c r="AR1716" s="144">
        <v>0</v>
      </c>
      <c r="AS1716" s="144">
        <v>0</v>
      </c>
      <c r="AT1716" s="144">
        <v>0</v>
      </c>
      <c r="AU1716" s="144">
        <v>0</v>
      </c>
      <c r="AV1716" s="144">
        <v>0</v>
      </c>
      <c r="AW1716" s="144">
        <v>0</v>
      </c>
      <c r="AX1716" s="144">
        <v>0</v>
      </c>
      <c r="AY1716" s="144">
        <v>0</v>
      </c>
      <c r="AZ1716" s="144">
        <v>0</v>
      </c>
      <c r="BA1716" s="22">
        <f t="shared" si="78"/>
        <v>0</v>
      </c>
      <c r="BB1716" s="22">
        <f t="shared" si="83"/>
        <v>0</v>
      </c>
      <c r="BC1716" s="22">
        <f t="shared" si="84"/>
        <v>0</v>
      </c>
    </row>
    <row r="1717" spans="1:55" x14ac:dyDescent="0.35">
      <c r="A1717" s="23" t="s">
        <v>3472</v>
      </c>
      <c r="B1717" s="110" t="s">
        <v>3473</v>
      </c>
      <c r="C1717" s="111">
        <v>1</v>
      </c>
      <c r="D1717" s="111" t="s">
        <v>23</v>
      </c>
      <c r="E1717" s="112" t="s">
        <v>458</v>
      </c>
      <c r="F1717" s="112" t="s">
        <v>635</v>
      </c>
      <c r="G1717" s="112" t="s">
        <v>55</v>
      </c>
      <c r="H1717" s="112" t="s">
        <v>648</v>
      </c>
      <c r="I1717" s="112" t="s">
        <v>636</v>
      </c>
      <c r="J1717" s="112" t="s">
        <v>649</v>
      </c>
      <c r="K1717" s="112" t="s">
        <v>583</v>
      </c>
      <c r="L1717" s="112" t="s">
        <v>637</v>
      </c>
      <c r="M1717" s="112" t="s">
        <v>650</v>
      </c>
      <c r="N1717" s="111">
        <v>1</v>
      </c>
      <c r="O1717" s="111">
        <v>1</v>
      </c>
      <c r="P1717" s="111">
        <v>1</v>
      </c>
      <c r="Q1717" s="113">
        <v>0</v>
      </c>
      <c r="R1717" s="113">
        <v>0</v>
      </c>
      <c r="S1717" s="113">
        <v>1</v>
      </c>
      <c r="T1717" s="113">
        <v>1</v>
      </c>
      <c r="U1717" s="113">
        <v>1</v>
      </c>
      <c r="V1717" s="113">
        <v>0</v>
      </c>
      <c r="W1717" s="115">
        <v>150000000</v>
      </c>
      <c r="X1717" s="115">
        <v>0</v>
      </c>
      <c r="Y1717" s="115">
        <v>0</v>
      </c>
      <c r="Z1717" s="115">
        <v>0</v>
      </c>
      <c r="AA1717" s="115">
        <v>0</v>
      </c>
      <c r="AB1717" s="115">
        <v>0</v>
      </c>
      <c r="AC1717" s="115">
        <v>0</v>
      </c>
      <c r="AD1717" s="115">
        <v>150000000</v>
      </c>
      <c r="AE1717" s="157">
        <v>45370</v>
      </c>
      <c r="AF1717" s="158">
        <v>47196</v>
      </c>
      <c r="AG1717" s="116">
        <v>150000000</v>
      </c>
      <c r="AH1717" s="116">
        <v>4.3861111111111111</v>
      </c>
      <c r="AI1717" s="116">
        <v>5</v>
      </c>
      <c r="AJ1717" s="159">
        <v>9.2499999999999999E-2</v>
      </c>
      <c r="AK1717" s="112" t="s">
        <v>651</v>
      </c>
      <c r="AL1717" s="112" t="s">
        <v>652</v>
      </c>
      <c r="AM1717" s="144">
        <v>0</v>
      </c>
      <c r="AN1717" s="144">
        <v>0</v>
      </c>
      <c r="AO1717" s="144">
        <v>0</v>
      </c>
      <c r="AP1717" s="144">
        <v>0</v>
      </c>
      <c r="AQ1717" s="144">
        <v>0</v>
      </c>
      <c r="AR1717" s="144">
        <v>0</v>
      </c>
      <c r="AS1717" s="144">
        <v>0</v>
      </c>
      <c r="AT1717" s="144">
        <v>0</v>
      </c>
      <c r="AU1717" s="144">
        <v>0</v>
      </c>
      <c r="AV1717" s="144">
        <v>0</v>
      </c>
      <c r="AW1717" s="144">
        <v>0</v>
      </c>
      <c r="AX1717" s="144">
        <v>0</v>
      </c>
      <c r="AY1717" s="144">
        <v>0</v>
      </c>
      <c r="AZ1717" s="144">
        <v>0</v>
      </c>
      <c r="BA1717" s="22">
        <f t="shared" si="78"/>
        <v>0</v>
      </c>
      <c r="BB1717" s="22">
        <f t="shared" si="83"/>
        <v>0</v>
      </c>
      <c r="BC1717" s="22">
        <f t="shared" si="84"/>
        <v>0</v>
      </c>
    </row>
    <row r="1718" spans="1:55" x14ac:dyDescent="0.35">
      <c r="A1718" s="23" t="s">
        <v>3474</v>
      </c>
      <c r="B1718" s="110" t="s">
        <v>3475</v>
      </c>
      <c r="C1718" s="111">
        <v>1</v>
      </c>
      <c r="D1718" s="111" t="s">
        <v>23</v>
      </c>
      <c r="E1718" s="112" t="s">
        <v>458</v>
      </c>
      <c r="F1718" s="112" t="s">
        <v>635</v>
      </c>
      <c r="G1718" s="112" t="s">
        <v>655</v>
      </c>
      <c r="H1718" s="112" t="s">
        <v>656</v>
      </c>
      <c r="I1718" s="112" t="s">
        <v>657</v>
      </c>
      <c r="J1718" s="112" t="s">
        <v>658</v>
      </c>
      <c r="K1718" s="112" t="s">
        <v>471</v>
      </c>
      <c r="L1718" s="112" t="s">
        <v>637</v>
      </c>
      <c r="M1718" s="112" t="s">
        <v>650</v>
      </c>
      <c r="N1718" s="111">
        <v>1</v>
      </c>
      <c r="O1718" s="111">
        <v>1</v>
      </c>
      <c r="P1718" s="111">
        <v>1</v>
      </c>
      <c r="Q1718" s="113">
        <v>1</v>
      </c>
      <c r="R1718" s="113">
        <v>1</v>
      </c>
      <c r="S1718" s="113">
        <v>1</v>
      </c>
      <c r="T1718" s="113">
        <v>0</v>
      </c>
      <c r="U1718" s="113">
        <v>0</v>
      </c>
      <c r="V1718" s="113">
        <v>0</v>
      </c>
      <c r="W1718" s="115">
        <v>2000000</v>
      </c>
      <c r="X1718" s="115">
        <v>0</v>
      </c>
      <c r="Y1718" s="115">
        <v>0</v>
      </c>
      <c r="Z1718" s="115">
        <v>0</v>
      </c>
      <c r="AA1718" s="115">
        <v>0</v>
      </c>
      <c r="AB1718" s="115">
        <v>0</v>
      </c>
      <c r="AC1718" s="115">
        <v>0</v>
      </c>
      <c r="AD1718" s="115">
        <v>2000000</v>
      </c>
      <c r="AE1718" s="157">
        <v>45372</v>
      </c>
      <c r="AF1718" s="158">
        <v>45737</v>
      </c>
      <c r="AG1718" s="116">
        <v>2000000</v>
      </c>
      <c r="AH1718" s="116">
        <v>0.39166666666666666</v>
      </c>
      <c r="AI1718" s="116">
        <v>1</v>
      </c>
      <c r="AJ1718" s="159">
        <v>4.9000000000000002E-2</v>
      </c>
      <c r="AK1718" s="112" t="s">
        <v>651</v>
      </c>
      <c r="AL1718" s="112" t="s">
        <v>652</v>
      </c>
      <c r="AM1718" s="144">
        <v>0</v>
      </c>
      <c r="AN1718" s="144">
        <v>0</v>
      </c>
      <c r="AO1718" s="144">
        <v>0</v>
      </c>
      <c r="AP1718" s="144">
        <v>0</v>
      </c>
      <c r="AQ1718" s="144">
        <v>2000000</v>
      </c>
      <c r="AR1718" s="144">
        <v>0</v>
      </c>
      <c r="AS1718" s="144">
        <v>0</v>
      </c>
      <c r="AT1718" s="144">
        <v>0</v>
      </c>
      <c r="AU1718" s="144">
        <v>0</v>
      </c>
      <c r="AV1718" s="144">
        <v>0</v>
      </c>
      <c r="AW1718" s="144">
        <v>0</v>
      </c>
      <c r="AX1718" s="144">
        <v>0</v>
      </c>
      <c r="AY1718" s="144">
        <v>0</v>
      </c>
      <c r="AZ1718" s="144">
        <v>0</v>
      </c>
      <c r="BA1718" s="22">
        <f t="shared" si="78"/>
        <v>0</v>
      </c>
      <c r="BB1718" s="22">
        <f t="shared" si="83"/>
        <v>2000000</v>
      </c>
      <c r="BC1718" s="22">
        <f t="shared" si="84"/>
        <v>2000000</v>
      </c>
    </row>
    <row r="1719" spans="1:55" x14ac:dyDescent="0.35">
      <c r="A1719" s="23" t="s">
        <v>3476</v>
      </c>
      <c r="B1719" s="110" t="s">
        <v>3477</v>
      </c>
      <c r="C1719" s="111">
        <v>1</v>
      </c>
      <c r="D1719" s="111" t="s">
        <v>23</v>
      </c>
      <c r="E1719" s="112" t="s">
        <v>458</v>
      </c>
      <c r="F1719" s="112" t="s">
        <v>635</v>
      </c>
      <c r="G1719" s="112" t="s">
        <v>655</v>
      </c>
      <c r="H1719" s="112" t="s">
        <v>656</v>
      </c>
      <c r="I1719" s="112" t="s">
        <v>657</v>
      </c>
      <c r="J1719" s="112" t="s">
        <v>658</v>
      </c>
      <c r="K1719" s="112" t="s">
        <v>3478</v>
      </c>
      <c r="L1719" s="112" t="s">
        <v>637</v>
      </c>
      <c r="M1719" s="112" t="s">
        <v>650</v>
      </c>
      <c r="N1719" s="111">
        <v>1</v>
      </c>
      <c r="O1719" s="111">
        <v>1</v>
      </c>
      <c r="P1719" s="111">
        <v>1</v>
      </c>
      <c r="Q1719" s="113">
        <v>1</v>
      </c>
      <c r="R1719" s="113">
        <v>1</v>
      </c>
      <c r="S1719" s="113">
        <v>1</v>
      </c>
      <c r="T1719" s="113">
        <v>0</v>
      </c>
      <c r="U1719" s="113">
        <v>0</v>
      </c>
      <c r="V1719" s="113">
        <v>0</v>
      </c>
      <c r="W1719" s="115">
        <v>4868934.91</v>
      </c>
      <c r="X1719" s="115">
        <v>0</v>
      </c>
      <c r="Y1719" s="115">
        <v>0</v>
      </c>
      <c r="Z1719" s="115">
        <v>0</v>
      </c>
      <c r="AA1719" s="115">
        <v>0</v>
      </c>
      <c r="AB1719" s="115">
        <v>0</v>
      </c>
      <c r="AC1719" s="115">
        <v>0</v>
      </c>
      <c r="AD1719" s="115">
        <v>4868934.91</v>
      </c>
      <c r="AE1719" s="157">
        <v>45376</v>
      </c>
      <c r="AF1719" s="158">
        <v>46471</v>
      </c>
      <c r="AG1719" s="116">
        <v>4868934.91</v>
      </c>
      <c r="AH1719" s="116">
        <v>2.4027777777777777</v>
      </c>
      <c r="AI1719" s="116">
        <v>3</v>
      </c>
      <c r="AJ1719" s="159">
        <v>8.7499999999999994E-2</v>
      </c>
      <c r="AK1719" s="112" t="s">
        <v>651</v>
      </c>
      <c r="AL1719" s="112" t="s">
        <v>652</v>
      </c>
      <c r="AM1719" s="144">
        <v>0</v>
      </c>
      <c r="AN1719" s="144">
        <v>0</v>
      </c>
      <c r="AO1719" s="144">
        <v>0</v>
      </c>
      <c r="AP1719" s="144">
        <v>0</v>
      </c>
      <c r="AQ1719" s="144">
        <v>0</v>
      </c>
      <c r="AR1719" s="144">
        <v>0</v>
      </c>
      <c r="AS1719" s="144">
        <v>0</v>
      </c>
      <c r="AT1719" s="144">
        <v>0</v>
      </c>
      <c r="AU1719" s="144">
        <v>0</v>
      </c>
      <c r="AV1719" s="144">
        <v>0</v>
      </c>
      <c r="AW1719" s="144">
        <v>0</v>
      </c>
      <c r="AX1719" s="144">
        <v>0</v>
      </c>
      <c r="AY1719" s="144">
        <v>0</v>
      </c>
      <c r="AZ1719" s="144">
        <v>0</v>
      </c>
      <c r="BA1719" s="22">
        <f t="shared" si="78"/>
        <v>0</v>
      </c>
      <c r="BB1719" s="22">
        <f t="shared" si="83"/>
        <v>0</v>
      </c>
      <c r="BC1719" s="22">
        <f t="shared" si="84"/>
        <v>0</v>
      </c>
    </row>
    <row r="1720" spans="1:55" x14ac:dyDescent="0.35">
      <c r="A1720" s="23" t="s">
        <v>3479</v>
      </c>
      <c r="B1720" s="110" t="s">
        <v>3480</v>
      </c>
      <c r="C1720" s="111">
        <v>1</v>
      </c>
      <c r="D1720" s="111" t="s">
        <v>23</v>
      </c>
      <c r="E1720" s="112" t="s">
        <v>458</v>
      </c>
      <c r="F1720" s="112" t="s">
        <v>635</v>
      </c>
      <c r="G1720" s="112" t="s">
        <v>70</v>
      </c>
      <c r="H1720" s="112" t="s">
        <v>648</v>
      </c>
      <c r="I1720" s="112" t="s">
        <v>640</v>
      </c>
      <c r="J1720" s="112" t="s">
        <v>649</v>
      </c>
      <c r="K1720" s="112" t="s">
        <v>70</v>
      </c>
      <c r="L1720" s="112" t="s">
        <v>637</v>
      </c>
      <c r="M1720" s="112" t="s">
        <v>650</v>
      </c>
      <c r="N1720" s="111">
        <v>1</v>
      </c>
      <c r="O1720" s="111">
        <v>1</v>
      </c>
      <c r="P1720" s="111">
        <v>1</v>
      </c>
      <c r="Q1720" s="113">
        <v>0</v>
      </c>
      <c r="R1720" s="113">
        <v>1</v>
      </c>
      <c r="S1720" s="113">
        <v>1</v>
      </c>
      <c r="T1720" s="113">
        <v>1</v>
      </c>
      <c r="U1720" s="113">
        <v>0</v>
      </c>
      <c r="V1720" s="113">
        <v>0</v>
      </c>
      <c r="W1720" s="115">
        <v>150000000</v>
      </c>
      <c r="X1720" s="115">
        <v>0</v>
      </c>
      <c r="Y1720" s="115">
        <v>0</v>
      </c>
      <c r="Z1720" s="115">
        <v>0</v>
      </c>
      <c r="AA1720" s="115">
        <v>0</v>
      </c>
      <c r="AB1720" s="115">
        <v>0</v>
      </c>
      <c r="AC1720" s="115">
        <v>0</v>
      </c>
      <c r="AD1720" s="115">
        <v>150000000</v>
      </c>
      <c r="AE1720" s="157">
        <v>45376</v>
      </c>
      <c r="AF1720" s="158">
        <v>46471</v>
      </c>
      <c r="AG1720" s="116">
        <v>150000000</v>
      </c>
      <c r="AH1720" s="116">
        <v>2.4027777777777777</v>
      </c>
      <c r="AI1720" s="116">
        <v>3</v>
      </c>
      <c r="AJ1720" s="159">
        <v>8.7499999999999994E-2</v>
      </c>
      <c r="AK1720" s="112" t="s">
        <v>651</v>
      </c>
      <c r="AL1720" s="112" t="s">
        <v>652</v>
      </c>
      <c r="AM1720" s="144">
        <v>0</v>
      </c>
      <c r="AN1720" s="144">
        <v>0</v>
      </c>
      <c r="AO1720" s="144">
        <v>0</v>
      </c>
      <c r="AP1720" s="144">
        <v>0</v>
      </c>
      <c r="AQ1720" s="144">
        <v>0</v>
      </c>
      <c r="AR1720" s="144">
        <v>0</v>
      </c>
      <c r="AS1720" s="144">
        <v>0</v>
      </c>
      <c r="AT1720" s="144">
        <v>0</v>
      </c>
      <c r="AU1720" s="144">
        <v>0</v>
      </c>
      <c r="AV1720" s="144">
        <v>0</v>
      </c>
      <c r="AW1720" s="144">
        <v>0</v>
      </c>
      <c r="AX1720" s="144">
        <v>0</v>
      </c>
      <c r="AY1720" s="144">
        <v>0</v>
      </c>
      <c r="AZ1720" s="144">
        <v>0</v>
      </c>
      <c r="BA1720" s="22">
        <f t="shared" si="78"/>
        <v>0</v>
      </c>
      <c r="BB1720" s="22">
        <f t="shared" si="83"/>
        <v>0</v>
      </c>
      <c r="BC1720" s="22">
        <f t="shared" si="84"/>
        <v>0</v>
      </c>
    </row>
    <row r="1721" spans="1:55" x14ac:dyDescent="0.35">
      <c r="A1721" s="23" t="s">
        <v>3481</v>
      </c>
      <c r="B1721" s="110" t="s">
        <v>3482</v>
      </c>
      <c r="C1721" s="111">
        <v>1</v>
      </c>
      <c r="D1721" s="111" t="s">
        <v>23</v>
      </c>
      <c r="E1721" s="112" t="s">
        <v>458</v>
      </c>
      <c r="F1721" s="112" t="s">
        <v>635</v>
      </c>
      <c r="G1721" s="112" t="s">
        <v>70</v>
      </c>
      <c r="H1721" s="112" t="s">
        <v>648</v>
      </c>
      <c r="I1721" s="112" t="s">
        <v>640</v>
      </c>
      <c r="J1721" s="112" t="s">
        <v>649</v>
      </c>
      <c r="K1721" s="112" t="s">
        <v>70</v>
      </c>
      <c r="L1721" s="112" t="s">
        <v>637</v>
      </c>
      <c r="M1721" s="112" t="s">
        <v>650</v>
      </c>
      <c r="N1721" s="111">
        <v>1</v>
      </c>
      <c r="O1721" s="111">
        <v>1</v>
      </c>
      <c r="P1721" s="111">
        <v>1</v>
      </c>
      <c r="Q1721" s="113">
        <v>0</v>
      </c>
      <c r="R1721" s="113">
        <v>1</v>
      </c>
      <c r="S1721" s="113">
        <v>1</v>
      </c>
      <c r="T1721" s="113">
        <v>1</v>
      </c>
      <c r="U1721" s="113">
        <v>0</v>
      </c>
      <c r="V1721" s="113">
        <v>0</v>
      </c>
      <c r="W1721" s="115">
        <v>200000000</v>
      </c>
      <c r="X1721" s="115">
        <v>0</v>
      </c>
      <c r="Y1721" s="115">
        <v>0</v>
      </c>
      <c r="Z1721" s="115">
        <v>0</v>
      </c>
      <c r="AA1721" s="115">
        <v>0</v>
      </c>
      <c r="AB1721" s="115">
        <v>0</v>
      </c>
      <c r="AC1721" s="115">
        <v>0</v>
      </c>
      <c r="AD1721" s="115">
        <v>200000000</v>
      </c>
      <c r="AE1721" s="157">
        <v>45370</v>
      </c>
      <c r="AF1721" s="158">
        <v>47196</v>
      </c>
      <c r="AG1721" s="116">
        <v>200000000</v>
      </c>
      <c r="AH1721" s="116">
        <v>4.3861111111111111</v>
      </c>
      <c r="AI1721" s="116">
        <v>5</v>
      </c>
      <c r="AJ1721" s="159">
        <v>9.2499999999999999E-2</v>
      </c>
      <c r="AK1721" s="112" t="s">
        <v>651</v>
      </c>
      <c r="AL1721" s="112" t="s">
        <v>652</v>
      </c>
      <c r="AM1721" s="144">
        <v>0</v>
      </c>
      <c r="AN1721" s="144">
        <v>0</v>
      </c>
      <c r="AO1721" s="144">
        <v>0</v>
      </c>
      <c r="AP1721" s="144">
        <v>0</v>
      </c>
      <c r="AQ1721" s="144">
        <v>0</v>
      </c>
      <c r="AR1721" s="144">
        <v>0</v>
      </c>
      <c r="AS1721" s="144">
        <v>0</v>
      </c>
      <c r="AT1721" s="144">
        <v>0</v>
      </c>
      <c r="AU1721" s="144">
        <v>0</v>
      </c>
      <c r="AV1721" s="144">
        <v>0</v>
      </c>
      <c r="AW1721" s="144">
        <v>0</v>
      </c>
      <c r="AX1721" s="144">
        <v>0</v>
      </c>
      <c r="AY1721" s="144">
        <v>0</v>
      </c>
      <c r="AZ1721" s="144">
        <v>0</v>
      </c>
      <c r="BA1721" s="22">
        <f t="shared" si="78"/>
        <v>0</v>
      </c>
      <c r="BB1721" s="22">
        <f t="shared" si="83"/>
        <v>0</v>
      </c>
      <c r="BC1721" s="22">
        <f t="shared" si="84"/>
        <v>0</v>
      </c>
    </row>
    <row r="1722" spans="1:55" x14ac:dyDescent="0.35">
      <c r="A1722" s="23" t="s">
        <v>3483</v>
      </c>
      <c r="B1722" s="110" t="s">
        <v>3484</v>
      </c>
      <c r="C1722" s="111">
        <v>1</v>
      </c>
      <c r="D1722" s="111" t="s">
        <v>23</v>
      </c>
      <c r="E1722" s="112" t="s">
        <v>458</v>
      </c>
      <c r="F1722" s="112" t="s">
        <v>635</v>
      </c>
      <c r="G1722" s="112" t="s">
        <v>978</v>
      </c>
      <c r="H1722" s="112" t="s">
        <v>648</v>
      </c>
      <c r="I1722" s="112" t="s">
        <v>640</v>
      </c>
      <c r="J1722" s="112" t="s">
        <v>649</v>
      </c>
      <c r="K1722" s="112" t="s">
        <v>978</v>
      </c>
      <c r="L1722" s="112" t="s">
        <v>637</v>
      </c>
      <c r="M1722" s="112" t="s">
        <v>650</v>
      </c>
      <c r="N1722" s="111">
        <v>1</v>
      </c>
      <c r="O1722" s="111">
        <v>1</v>
      </c>
      <c r="P1722" s="111">
        <v>1</v>
      </c>
      <c r="Q1722" s="113">
        <v>0</v>
      </c>
      <c r="R1722" s="113">
        <v>1</v>
      </c>
      <c r="S1722" s="113">
        <v>1</v>
      </c>
      <c r="T1722" s="113">
        <v>1</v>
      </c>
      <c r="U1722" s="113">
        <v>0</v>
      </c>
      <c r="V1722" s="113">
        <v>0</v>
      </c>
      <c r="W1722" s="115">
        <v>85039273.040000007</v>
      </c>
      <c r="X1722" s="115">
        <v>0</v>
      </c>
      <c r="Y1722" s="115">
        <v>0</v>
      </c>
      <c r="Z1722" s="115">
        <v>3720468.2</v>
      </c>
      <c r="AA1722" s="115">
        <v>0</v>
      </c>
      <c r="AB1722" s="115">
        <v>0</v>
      </c>
      <c r="AC1722" s="115">
        <v>0</v>
      </c>
      <c r="AD1722" s="115">
        <v>85039273.040000007</v>
      </c>
      <c r="AE1722" s="157">
        <v>45387</v>
      </c>
      <c r="AF1722" s="158">
        <v>46482</v>
      </c>
      <c r="AG1722" s="116">
        <v>85039273.040000007</v>
      </c>
      <c r="AH1722" s="116">
        <v>2.4305555555555554</v>
      </c>
      <c r="AI1722" s="116">
        <v>3</v>
      </c>
      <c r="AJ1722" s="159">
        <v>8.7499999999999994E-2</v>
      </c>
      <c r="AK1722" s="112" t="s">
        <v>651</v>
      </c>
      <c r="AL1722" s="112" t="s">
        <v>652</v>
      </c>
      <c r="AM1722" s="144">
        <v>0</v>
      </c>
      <c r="AN1722" s="144">
        <v>0</v>
      </c>
      <c r="AO1722" s="144">
        <v>0</v>
      </c>
      <c r="AP1722" s="144">
        <v>0</v>
      </c>
      <c r="AQ1722" s="144">
        <v>0</v>
      </c>
      <c r="AR1722" s="144">
        <v>0</v>
      </c>
      <c r="AS1722" s="144">
        <v>0</v>
      </c>
      <c r="AT1722" s="144">
        <v>0</v>
      </c>
      <c r="AU1722" s="144">
        <v>0</v>
      </c>
      <c r="AV1722" s="144">
        <v>0</v>
      </c>
      <c r="AW1722" s="144">
        <v>0</v>
      </c>
      <c r="AX1722" s="144">
        <v>0</v>
      </c>
      <c r="AY1722" s="144">
        <v>0</v>
      </c>
      <c r="AZ1722" s="144">
        <v>0</v>
      </c>
      <c r="BA1722" s="22">
        <f t="shared" si="78"/>
        <v>0</v>
      </c>
      <c r="BB1722" s="22">
        <f t="shared" si="83"/>
        <v>0</v>
      </c>
      <c r="BC1722" s="22">
        <f t="shared" si="84"/>
        <v>0</v>
      </c>
    </row>
    <row r="1723" spans="1:55" x14ac:dyDescent="0.35">
      <c r="A1723" s="23" t="s">
        <v>3485</v>
      </c>
      <c r="B1723" s="110" t="s">
        <v>3486</v>
      </c>
      <c r="C1723" s="111">
        <v>1</v>
      </c>
      <c r="D1723" s="111" t="s">
        <v>23</v>
      </c>
      <c r="E1723" s="112" t="s">
        <v>458</v>
      </c>
      <c r="F1723" s="112" t="s">
        <v>635</v>
      </c>
      <c r="G1723" s="112" t="s">
        <v>978</v>
      </c>
      <c r="H1723" s="112" t="s">
        <v>648</v>
      </c>
      <c r="I1723" s="112" t="s">
        <v>640</v>
      </c>
      <c r="J1723" s="112" t="s">
        <v>649</v>
      </c>
      <c r="K1723" s="112" t="s">
        <v>978</v>
      </c>
      <c r="L1723" s="112" t="s">
        <v>637</v>
      </c>
      <c r="M1723" s="112" t="s">
        <v>650</v>
      </c>
      <c r="N1723" s="111">
        <v>1</v>
      </c>
      <c r="O1723" s="111">
        <v>1</v>
      </c>
      <c r="P1723" s="111">
        <v>1</v>
      </c>
      <c r="Q1723" s="113">
        <v>0</v>
      </c>
      <c r="R1723" s="113">
        <v>1</v>
      </c>
      <c r="S1723" s="113">
        <v>1</v>
      </c>
      <c r="T1723" s="113">
        <v>1</v>
      </c>
      <c r="U1723" s="113">
        <v>0</v>
      </c>
      <c r="V1723" s="113">
        <v>0</v>
      </c>
      <c r="W1723" s="115">
        <v>85039273.040000007</v>
      </c>
      <c r="X1723" s="115">
        <v>0</v>
      </c>
      <c r="Y1723" s="115">
        <v>0</v>
      </c>
      <c r="Z1723" s="115">
        <v>3720468.2</v>
      </c>
      <c r="AA1723" s="115">
        <v>0</v>
      </c>
      <c r="AB1723" s="115">
        <v>0</v>
      </c>
      <c r="AC1723" s="115">
        <v>0</v>
      </c>
      <c r="AD1723" s="115">
        <v>85039273.040000007</v>
      </c>
      <c r="AE1723" s="157">
        <v>45387</v>
      </c>
      <c r="AF1723" s="158">
        <v>46482</v>
      </c>
      <c r="AG1723" s="116">
        <v>85039273.040000007</v>
      </c>
      <c r="AH1723" s="116">
        <v>2.4305555555555554</v>
      </c>
      <c r="AI1723" s="116">
        <v>3</v>
      </c>
      <c r="AJ1723" s="159">
        <v>8.7499999999999994E-2</v>
      </c>
      <c r="AK1723" s="112" t="s">
        <v>651</v>
      </c>
      <c r="AL1723" s="112" t="s">
        <v>652</v>
      </c>
      <c r="AM1723" s="144">
        <v>0</v>
      </c>
      <c r="AN1723" s="144">
        <v>0</v>
      </c>
      <c r="AO1723" s="144">
        <v>0</v>
      </c>
      <c r="AP1723" s="144">
        <v>0</v>
      </c>
      <c r="AQ1723" s="144">
        <v>0</v>
      </c>
      <c r="AR1723" s="144">
        <v>0</v>
      </c>
      <c r="AS1723" s="144">
        <v>0</v>
      </c>
      <c r="AT1723" s="144">
        <v>0</v>
      </c>
      <c r="AU1723" s="144">
        <v>0</v>
      </c>
      <c r="AV1723" s="144">
        <v>0</v>
      </c>
      <c r="AW1723" s="144">
        <v>0</v>
      </c>
      <c r="AX1723" s="144">
        <v>0</v>
      </c>
      <c r="AY1723" s="144">
        <v>0</v>
      </c>
      <c r="AZ1723" s="144">
        <v>0</v>
      </c>
      <c r="BA1723" s="22">
        <f t="shared" si="78"/>
        <v>0</v>
      </c>
      <c r="BB1723" s="22">
        <f t="shared" si="83"/>
        <v>0</v>
      </c>
      <c r="BC1723" s="22">
        <f t="shared" si="84"/>
        <v>0</v>
      </c>
    </row>
    <row r="1724" spans="1:55" x14ac:dyDescent="0.35">
      <c r="A1724" s="23" t="s">
        <v>3487</v>
      </c>
      <c r="B1724" s="110" t="s">
        <v>3488</v>
      </c>
      <c r="C1724" s="111">
        <v>1</v>
      </c>
      <c r="D1724" s="111" t="s">
        <v>23</v>
      </c>
      <c r="E1724" s="112" t="s">
        <v>458</v>
      </c>
      <c r="F1724" s="112" t="s">
        <v>635</v>
      </c>
      <c r="G1724" s="112" t="s">
        <v>978</v>
      </c>
      <c r="H1724" s="112" t="s">
        <v>648</v>
      </c>
      <c r="I1724" s="112" t="s">
        <v>640</v>
      </c>
      <c r="J1724" s="112" t="s">
        <v>649</v>
      </c>
      <c r="K1724" s="112" t="s">
        <v>978</v>
      </c>
      <c r="L1724" s="112" t="s">
        <v>637</v>
      </c>
      <c r="M1724" s="112" t="s">
        <v>650</v>
      </c>
      <c r="N1724" s="111">
        <v>1</v>
      </c>
      <c r="O1724" s="111">
        <v>1</v>
      </c>
      <c r="P1724" s="111">
        <v>1</v>
      </c>
      <c r="Q1724" s="113">
        <v>0</v>
      </c>
      <c r="R1724" s="113">
        <v>1</v>
      </c>
      <c r="S1724" s="113">
        <v>1</v>
      </c>
      <c r="T1724" s="113">
        <v>1</v>
      </c>
      <c r="U1724" s="113">
        <v>0</v>
      </c>
      <c r="V1724" s="113">
        <v>0</v>
      </c>
      <c r="W1724" s="115">
        <v>40000000</v>
      </c>
      <c r="X1724" s="115">
        <v>0</v>
      </c>
      <c r="Y1724" s="115">
        <v>0</v>
      </c>
      <c r="Z1724" s="115">
        <v>1750000</v>
      </c>
      <c r="AA1724" s="115">
        <v>0</v>
      </c>
      <c r="AB1724" s="115">
        <v>0</v>
      </c>
      <c r="AC1724" s="115">
        <v>0</v>
      </c>
      <c r="AD1724" s="115">
        <v>40000000</v>
      </c>
      <c r="AE1724" s="157">
        <v>45387</v>
      </c>
      <c r="AF1724" s="158">
        <v>46482</v>
      </c>
      <c r="AG1724" s="116">
        <v>40000000.000000007</v>
      </c>
      <c r="AH1724" s="116">
        <v>2.4305555555555554</v>
      </c>
      <c r="AI1724" s="116">
        <v>3</v>
      </c>
      <c r="AJ1724" s="159">
        <v>8.7499999999999994E-2</v>
      </c>
      <c r="AK1724" s="112" t="s">
        <v>651</v>
      </c>
      <c r="AL1724" s="112" t="s">
        <v>652</v>
      </c>
      <c r="AM1724" s="144">
        <v>0</v>
      </c>
      <c r="AN1724" s="144">
        <v>0</v>
      </c>
      <c r="AO1724" s="144">
        <v>0</v>
      </c>
      <c r="AP1724" s="144">
        <v>0</v>
      </c>
      <c r="AQ1724" s="144">
        <v>0</v>
      </c>
      <c r="AR1724" s="144">
        <v>0</v>
      </c>
      <c r="AS1724" s="144">
        <v>0</v>
      </c>
      <c r="AT1724" s="144">
        <v>0</v>
      </c>
      <c r="AU1724" s="144">
        <v>0</v>
      </c>
      <c r="AV1724" s="144">
        <v>0</v>
      </c>
      <c r="AW1724" s="144">
        <v>0</v>
      </c>
      <c r="AX1724" s="144">
        <v>0</v>
      </c>
      <c r="AY1724" s="144">
        <v>0</v>
      </c>
      <c r="AZ1724" s="144">
        <v>0</v>
      </c>
      <c r="BA1724" s="22">
        <f t="shared" si="78"/>
        <v>0</v>
      </c>
      <c r="BB1724" s="22">
        <f t="shared" si="83"/>
        <v>0</v>
      </c>
      <c r="BC1724" s="22">
        <f t="shared" si="84"/>
        <v>0</v>
      </c>
    </row>
    <row r="1725" spans="1:55" x14ac:dyDescent="0.35">
      <c r="A1725" s="23" t="s">
        <v>3489</v>
      </c>
      <c r="B1725" s="110" t="s">
        <v>3490</v>
      </c>
      <c r="C1725" s="111">
        <v>1</v>
      </c>
      <c r="D1725" s="111" t="s">
        <v>23</v>
      </c>
      <c r="E1725" s="112" t="s">
        <v>458</v>
      </c>
      <c r="F1725" s="112" t="s">
        <v>635</v>
      </c>
      <c r="G1725" s="112" t="s">
        <v>594</v>
      </c>
      <c r="H1725" s="112" t="s">
        <v>648</v>
      </c>
      <c r="I1725" s="112" t="s">
        <v>636</v>
      </c>
      <c r="J1725" s="112" t="s">
        <v>649</v>
      </c>
      <c r="K1725" s="112" t="s">
        <v>594</v>
      </c>
      <c r="L1725" s="112" t="s">
        <v>637</v>
      </c>
      <c r="M1725" s="112" t="s">
        <v>650</v>
      </c>
      <c r="N1725" s="111">
        <v>1</v>
      </c>
      <c r="O1725" s="111">
        <v>1</v>
      </c>
      <c r="P1725" s="111">
        <v>1</v>
      </c>
      <c r="Q1725" s="113">
        <v>0</v>
      </c>
      <c r="R1725" s="113">
        <v>0</v>
      </c>
      <c r="S1725" s="113">
        <v>1</v>
      </c>
      <c r="T1725" s="113">
        <v>1</v>
      </c>
      <c r="U1725" s="113">
        <v>1</v>
      </c>
      <c r="V1725" s="113">
        <v>0</v>
      </c>
      <c r="W1725" s="115">
        <v>19445990.18</v>
      </c>
      <c r="X1725" s="115">
        <v>0</v>
      </c>
      <c r="Y1725" s="115">
        <v>0</v>
      </c>
      <c r="Z1725" s="115">
        <v>850762.07</v>
      </c>
      <c r="AA1725" s="115">
        <v>0</v>
      </c>
      <c r="AB1725" s="115">
        <v>0</v>
      </c>
      <c r="AC1725" s="115">
        <v>0</v>
      </c>
      <c r="AD1725" s="115">
        <v>19445990.18</v>
      </c>
      <c r="AE1725" s="157">
        <v>45387</v>
      </c>
      <c r="AF1725" s="158">
        <v>46482</v>
      </c>
      <c r="AG1725" s="116">
        <v>19445990.18</v>
      </c>
      <c r="AH1725" s="116">
        <v>2.4305555555555554</v>
      </c>
      <c r="AI1725" s="116">
        <v>3</v>
      </c>
      <c r="AJ1725" s="159">
        <v>8.7499999999999994E-2</v>
      </c>
      <c r="AK1725" s="112" t="s">
        <v>651</v>
      </c>
      <c r="AL1725" s="112" t="s">
        <v>652</v>
      </c>
      <c r="AM1725" s="144">
        <v>0</v>
      </c>
      <c r="AN1725" s="144">
        <v>0</v>
      </c>
      <c r="AO1725" s="144">
        <v>0</v>
      </c>
      <c r="AP1725" s="144">
        <v>0</v>
      </c>
      <c r="AQ1725" s="144">
        <v>0</v>
      </c>
      <c r="AR1725" s="144">
        <v>0</v>
      </c>
      <c r="AS1725" s="144">
        <v>0</v>
      </c>
      <c r="AT1725" s="144">
        <v>0</v>
      </c>
      <c r="AU1725" s="144">
        <v>0</v>
      </c>
      <c r="AV1725" s="144">
        <v>0</v>
      </c>
      <c r="AW1725" s="144">
        <v>0</v>
      </c>
      <c r="AX1725" s="144">
        <v>0</v>
      </c>
      <c r="AY1725" s="144">
        <v>0</v>
      </c>
      <c r="AZ1725" s="144">
        <v>0</v>
      </c>
      <c r="BA1725" s="22">
        <f t="shared" si="78"/>
        <v>0</v>
      </c>
      <c r="BB1725" s="22">
        <f t="shared" si="83"/>
        <v>0</v>
      </c>
      <c r="BC1725" s="22">
        <f t="shared" si="84"/>
        <v>0</v>
      </c>
    </row>
    <row r="1726" spans="1:55" x14ac:dyDescent="0.35">
      <c r="A1726" s="23" t="s">
        <v>3491</v>
      </c>
      <c r="B1726" s="110" t="s">
        <v>3492</v>
      </c>
      <c r="C1726" s="111">
        <v>1</v>
      </c>
      <c r="D1726" s="111" t="s">
        <v>23</v>
      </c>
      <c r="E1726" s="112" t="s">
        <v>458</v>
      </c>
      <c r="F1726" s="112" t="s">
        <v>635</v>
      </c>
      <c r="G1726" s="112" t="s">
        <v>594</v>
      </c>
      <c r="H1726" s="112" t="s">
        <v>648</v>
      </c>
      <c r="I1726" s="112" t="s">
        <v>636</v>
      </c>
      <c r="J1726" s="112" t="s">
        <v>649</v>
      </c>
      <c r="K1726" s="112" t="s">
        <v>594</v>
      </c>
      <c r="L1726" s="112" t="s">
        <v>637</v>
      </c>
      <c r="M1726" s="112" t="s">
        <v>650</v>
      </c>
      <c r="N1726" s="111">
        <v>1</v>
      </c>
      <c r="O1726" s="111">
        <v>1</v>
      </c>
      <c r="P1726" s="111">
        <v>1</v>
      </c>
      <c r="Q1726" s="113">
        <v>0</v>
      </c>
      <c r="R1726" s="113">
        <v>0</v>
      </c>
      <c r="S1726" s="113">
        <v>1</v>
      </c>
      <c r="T1726" s="113">
        <v>1</v>
      </c>
      <c r="U1726" s="113">
        <v>1</v>
      </c>
      <c r="V1726" s="113">
        <v>0</v>
      </c>
      <c r="W1726" s="115">
        <v>23344400.16</v>
      </c>
      <c r="X1726" s="115">
        <v>0</v>
      </c>
      <c r="Y1726" s="115">
        <v>0</v>
      </c>
      <c r="Z1726" s="115">
        <v>0</v>
      </c>
      <c r="AA1726" s="115">
        <v>0</v>
      </c>
      <c r="AB1726" s="115">
        <v>0</v>
      </c>
      <c r="AC1726" s="115">
        <v>0</v>
      </c>
      <c r="AD1726" s="115">
        <v>23344400.16</v>
      </c>
      <c r="AE1726" s="157">
        <v>45376</v>
      </c>
      <c r="AF1726" s="158">
        <v>46471</v>
      </c>
      <c r="AG1726" s="116">
        <v>23344400.16</v>
      </c>
      <c r="AH1726" s="116">
        <v>2.4027777777777777</v>
      </c>
      <c r="AI1726" s="116">
        <v>3</v>
      </c>
      <c r="AJ1726" s="159">
        <v>8.7499999999999994E-2</v>
      </c>
      <c r="AK1726" s="112" t="s">
        <v>651</v>
      </c>
      <c r="AL1726" s="112" t="s">
        <v>652</v>
      </c>
      <c r="AM1726" s="144">
        <v>0</v>
      </c>
      <c r="AN1726" s="144">
        <v>0</v>
      </c>
      <c r="AO1726" s="144">
        <v>0</v>
      </c>
      <c r="AP1726" s="144">
        <v>0</v>
      </c>
      <c r="AQ1726" s="144">
        <v>0</v>
      </c>
      <c r="AR1726" s="144">
        <v>0</v>
      </c>
      <c r="AS1726" s="144">
        <v>0</v>
      </c>
      <c r="AT1726" s="144">
        <v>0</v>
      </c>
      <c r="AU1726" s="144">
        <v>0</v>
      </c>
      <c r="AV1726" s="144">
        <v>0</v>
      </c>
      <c r="AW1726" s="144">
        <v>0</v>
      </c>
      <c r="AX1726" s="144">
        <v>0</v>
      </c>
      <c r="AY1726" s="144">
        <v>0</v>
      </c>
      <c r="AZ1726" s="144">
        <v>0</v>
      </c>
      <c r="BA1726" s="22">
        <f t="shared" si="78"/>
        <v>0</v>
      </c>
      <c r="BB1726" s="22">
        <f t="shared" si="83"/>
        <v>0</v>
      </c>
      <c r="BC1726" s="22">
        <f t="shared" si="84"/>
        <v>0</v>
      </c>
    </row>
    <row r="1727" spans="1:55" x14ac:dyDescent="0.35">
      <c r="A1727" s="23" t="s">
        <v>3493</v>
      </c>
      <c r="B1727" s="110" t="s">
        <v>3494</v>
      </c>
      <c r="C1727" s="111">
        <v>1</v>
      </c>
      <c r="D1727" s="111" t="s">
        <v>23</v>
      </c>
      <c r="E1727" s="112" t="s">
        <v>458</v>
      </c>
      <c r="F1727" s="112" t="s">
        <v>635</v>
      </c>
      <c r="G1727" s="112" t="s">
        <v>655</v>
      </c>
      <c r="H1727" s="112" t="s">
        <v>656</v>
      </c>
      <c r="I1727" s="112" t="s">
        <v>657</v>
      </c>
      <c r="J1727" s="112" t="s">
        <v>658</v>
      </c>
      <c r="K1727" s="112" t="s">
        <v>471</v>
      </c>
      <c r="L1727" s="112" t="s">
        <v>637</v>
      </c>
      <c r="M1727" s="112" t="s">
        <v>650</v>
      </c>
      <c r="N1727" s="111">
        <v>1</v>
      </c>
      <c r="O1727" s="111">
        <v>1</v>
      </c>
      <c r="P1727" s="111">
        <v>1</v>
      </c>
      <c r="Q1727" s="113">
        <v>1</v>
      </c>
      <c r="R1727" s="113">
        <v>1</v>
      </c>
      <c r="S1727" s="113">
        <v>1</v>
      </c>
      <c r="T1727" s="113">
        <v>0</v>
      </c>
      <c r="U1727" s="113">
        <v>0</v>
      </c>
      <c r="V1727" s="113">
        <v>0</v>
      </c>
      <c r="W1727" s="115">
        <v>100000</v>
      </c>
      <c r="X1727" s="115">
        <v>0</v>
      </c>
      <c r="Y1727" s="115">
        <v>0</v>
      </c>
      <c r="Z1727" s="115">
        <v>0</v>
      </c>
      <c r="AA1727" s="115">
        <v>0</v>
      </c>
      <c r="AB1727" s="115">
        <v>0</v>
      </c>
      <c r="AC1727" s="115">
        <v>0</v>
      </c>
      <c r="AD1727" s="115">
        <v>100000</v>
      </c>
      <c r="AE1727" s="157">
        <v>45372</v>
      </c>
      <c r="AF1727" s="158">
        <v>45737</v>
      </c>
      <c r="AG1727" s="116">
        <v>100000</v>
      </c>
      <c r="AH1727" s="116">
        <v>0.39166666666666666</v>
      </c>
      <c r="AI1727" s="116">
        <v>1</v>
      </c>
      <c r="AJ1727" s="159">
        <v>4.9000000000000002E-2</v>
      </c>
      <c r="AK1727" s="112" t="s">
        <v>651</v>
      </c>
      <c r="AL1727" s="112" t="s">
        <v>652</v>
      </c>
      <c r="AM1727" s="144">
        <v>0</v>
      </c>
      <c r="AN1727" s="144">
        <v>0</v>
      </c>
      <c r="AO1727" s="144">
        <v>0</v>
      </c>
      <c r="AP1727" s="144">
        <v>0</v>
      </c>
      <c r="AQ1727" s="144">
        <v>100000</v>
      </c>
      <c r="AR1727" s="144">
        <v>0</v>
      </c>
      <c r="AS1727" s="144">
        <v>0</v>
      </c>
      <c r="AT1727" s="144">
        <v>0</v>
      </c>
      <c r="AU1727" s="144">
        <v>0</v>
      </c>
      <c r="AV1727" s="144">
        <v>0</v>
      </c>
      <c r="AW1727" s="144">
        <v>0</v>
      </c>
      <c r="AX1727" s="144">
        <v>0</v>
      </c>
      <c r="AY1727" s="144">
        <v>0</v>
      </c>
      <c r="AZ1727" s="144">
        <v>0</v>
      </c>
      <c r="BA1727" s="22">
        <f t="shared" si="78"/>
        <v>0</v>
      </c>
      <c r="BB1727" s="22">
        <f t="shared" si="83"/>
        <v>100000</v>
      </c>
      <c r="BC1727" s="22">
        <f t="shared" si="84"/>
        <v>100000</v>
      </c>
    </row>
    <row r="1728" spans="1:55" x14ac:dyDescent="0.35">
      <c r="A1728" s="23" t="s">
        <v>3495</v>
      </c>
      <c r="B1728" s="110" t="s">
        <v>3496</v>
      </c>
      <c r="C1728" s="111">
        <v>1</v>
      </c>
      <c r="D1728" s="111" t="s">
        <v>23</v>
      </c>
      <c r="E1728" s="112" t="s">
        <v>458</v>
      </c>
      <c r="F1728" s="112" t="s">
        <v>635</v>
      </c>
      <c r="G1728" s="112" t="s">
        <v>655</v>
      </c>
      <c r="H1728" s="112" t="s">
        <v>656</v>
      </c>
      <c r="I1728" s="112" t="s">
        <v>657</v>
      </c>
      <c r="J1728" s="112" t="s">
        <v>658</v>
      </c>
      <c r="K1728" s="112" t="s">
        <v>471</v>
      </c>
      <c r="L1728" s="112" t="s">
        <v>637</v>
      </c>
      <c r="M1728" s="112" t="s">
        <v>650</v>
      </c>
      <c r="N1728" s="111">
        <v>1</v>
      </c>
      <c r="O1728" s="111">
        <v>1</v>
      </c>
      <c r="P1728" s="111">
        <v>1</v>
      </c>
      <c r="Q1728" s="113">
        <v>1</v>
      </c>
      <c r="R1728" s="113">
        <v>1</v>
      </c>
      <c r="S1728" s="113">
        <v>1</v>
      </c>
      <c r="T1728" s="113">
        <v>0</v>
      </c>
      <c r="U1728" s="113">
        <v>0</v>
      </c>
      <c r="V1728" s="113">
        <v>0</v>
      </c>
      <c r="W1728" s="115">
        <v>14800000</v>
      </c>
      <c r="X1728" s="115">
        <v>0</v>
      </c>
      <c r="Y1728" s="115">
        <v>0</v>
      </c>
      <c r="Z1728" s="115">
        <v>0</v>
      </c>
      <c r="AA1728" s="115">
        <v>0</v>
      </c>
      <c r="AB1728" s="115">
        <v>0</v>
      </c>
      <c r="AC1728" s="115">
        <v>0</v>
      </c>
      <c r="AD1728" s="115">
        <v>14800000</v>
      </c>
      <c r="AE1728" s="157">
        <v>45372</v>
      </c>
      <c r="AF1728" s="158">
        <v>45737</v>
      </c>
      <c r="AG1728" s="116">
        <v>14800000</v>
      </c>
      <c r="AH1728" s="116">
        <v>0.39166666666666666</v>
      </c>
      <c r="AI1728" s="116">
        <v>1</v>
      </c>
      <c r="AJ1728" s="159">
        <v>4.9000000000000002E-2</v>
      </c>
      <c r="AK1728" s="112" t="s">
        <v>651</v>
      </c>
      <c r="AL1728" s="112" t="s">
        <v>652</v>
      </c>
      <c r="AM1728" s="144">
        <v>0</v>
      </c>
      <c r="AN1728" s="144">
        <v>0</v>
      </c>
      <c r="AO1728" s="144">
        <v>0</v>
      </c>
      <c r="AP1728" s="144">
        <v>0</v>
      </c>
      <c r="AQ1728" s="144">
        <v>14800000</v>
      </c>
      <c r="AR1728" s="144">
        <v>0</v>
      </c>
      <c r="AS1728" s="144">
        <v>0</v>
      </c>
      <c r="AT1728" s="144">
        <v>0</v>
      </c>
      <c r="AU1728" s="144">
        <v>0</v>
      </c>
      <c r="AV1728" s="144">
        <v>0</v>
      </c>
      <c r="AW1728" s="144">
        <v>0</v>
      </c>
      <c r="AX1728" s="144">
        <v>0</v>
      </c>
      <c r="AY1728" s="144">
        <v>0</v>
      </c>
      <c r="AZ1728" s="144">
        <v>0</v>
      </c>
      <c r="BA1728" s="22">
        <f t="shared" si="78"/>
        <v>0</v>
      </c>
      <c r="BB1728" s="22">
        <f t="shared" si="83"/>
        <v>14800000</v>
      </c>
      <c r="BC1728" s="22">
        <f t="shared" si="84"/>
        <v>14800000</v>
      </c>
    </row>
    <row r="1729" spans="1:55" x14ac:dyDescent="0.35">
      <c r="A1729" s="23" t="s">
        <v>3497</v>
      </c>
      <c r="B1729" s="110" t="s">
        <v>3498</v>
      </c>
      <c r="C1729" s="111">
        <v>1</v>
      </c>
      <c r="D1729" s="111" t="s">
        <v>23</v>
      </c>
      <c r="E1729" s="112" t="s">
        <v>458</v>
      </c>
      <c r="F1729" s="112" t="s">
        <v>635</v>
      </c>
      <c r="G1729" s="112" t="s">
        <v>655</v>
      </c>
      <c r="H1729" s="112" t="s">
        <v>656</v>
      </c>
      <c r="I1729" s="112" t="s">
        <v>657</v>
      </c>
      <c r="J1729" s="112" t="s">
        <v>658</v>
      </c>
      <c r="K1729" s="112" t="s">
        <v>471</v>
      </c>
      <c r="L1729" s="112" t="s">
        <v>637</v>
      </c>
      <c r="M1729" s="112" t="s">
        <v>650</v>
      </c>
      <c r="N1729" s="111">
        <v>1</v>
      </c>
      <c r="O1729" s="111">
        <v>1</v>
      </c>
      <c r="P1729" s="111">
        <v>1</v>
      </c>
      <c r="Q1729" s="113">
        <v>1</v>
      </c>
      <c r="R1729" s="113">
        <v>1</v>
      </c>
      <c r="S1729" s="113">
        <v>1</v>
      </c>
      <c r="T1729" s="113">
        <v>0</v>
      </c>
      <c r="U1729" s="113">
        <v>0</v>
      </c>
      <c r="V1729" s="113">
        <v>0</v>
      </c>
      <c r="W1729" s="115">
        <v>39000000</v>
      </c>
      <c r="X1729" s="115">
        <v>0</v>
      </c>
      <c r="Y1729" s="115">
        <v>0</v>
      </c>
      <c r="Z1729" s="115">
        <v>0</v>
      </c>
      <c r="AA1729" s="115">
        <v>0</v>
      </c>
      <c r="AB1729" s="115">
        <v>0</v>
      </c>
      <c r="AC1729" s="115">
        <v>0</v>
      </c>
      <c r="AD1729" s="115">
        <v>39000000</v>
      </c>
      <c r="AE1729" s="157">
        <v>45372</v>
      </c>
      <c r="AF1729" s="158">
        <v>45737</v>
      </c>
      <c r="AG1729" s="116">
        <v>39000000</v>
      </c>
      <c r="AH1729" s="116">
        <v>0.39166666666666666</v>
      </c>
      <c r="AI1729" s="116">
        <v>1</v>
      </c>
      <c r="AJ1729" s="159">
        <v>4.9000000000000002E-2</v>
      </c>
      <c r="AK1729" s="112" t="s">
        <v>651</v>
      </c>
      <c r="AL1729" s="112" t="s">
        <v>652</v>
      </c>
      <c r="AM1729" s="144">
        <v>0</v>
      </c>
      <c r="AN1729" s="144">
        <v>0</v>
      </c>
      <c r="AO1729" s="144">
        <v>0</v>
      </c>
      <c r="AP1729" s="144">
        <v>0</v>
      </c>
      <c r="AQ1729" s="144">
        <v>39000000</v>
      </c>
      <c r="AR1729" s="144">
        <v>0</v>
      </c>
      <c r="AS1729" s="144">
        <v>0</v>
      </c>
      <c r="AT1729" s="144">
        <v>0</v>
      </c>
      <c r="AU1729" s="144">
        <v>0</v>
      </c>
      <c r="AV1729" s="144">
        <v>0</v>
      </c>
      <c r="AW1729" s="144">
        <v>0</v>
      </c>
      <c r="AX1729" s="144">
        <v>0</v>
      </c>
      <c r="AY1729" s="144">
        <v>0</v>
      </c>
      <c r="AZ1729" s="144">
        <v>0</v>
      </c>
      <c r="BA1729" s="22">
        <f t="shared" si="78"/>
        <v>0</v>
      </c>
      <c r="BB1729" s="22">
        <f t="shared" si="83"/>
        <v>39000000</v>
      </c>
      <c r="BC1729" s="22">
        <f t="shared" si="84"/>
        <v>39000000</v>
      </c>
    </row>
    <row r="1730" spans="1:55" x14ac:dyDescent="0.35">
      <c r="A1730" s="23" t="s">
        <v>3499</v>
      </c>
      <c r="B1730" s="110" t="s">
        <v>3500</v>
      </c>
      <c r="C1730" s="111">
        <v>1</v>
      </c>
      <c r="D1730" s="111" t="s">
        <v>23</v>
      </c>
      <c r="E1730" s="112" t="s">
        <v>458</v>
      </c>
      <c r="F1730" s="112" t="s">
        <v>635</v>
      </c>
      <c r="G1730" s="112" t="s">
        <v>655</v>
      </c>
      <c r="H1730" s="112" t="s">
        <v>656</v>
      </c>
      <c r="I1730" s="112" t="s">
        <v>657</v>
      </c>
      <c r="J1730" s="112" t="s">
        <v>658</v>
      </c>
      <c r="K1730" s="112" t="s">
        <v>471</v>
      </c>
      <c r="L1730" s="112" t="s">
        <v>637</v>
      </c>
      <c r="M1730" s="112" t="s">
        <v>650</v>
      </c>
      <c r="N1730" s="111">
        <v>1</v>
      </c>
      <c r="O1730" s="111">
        <v>1</v>
      </c>
      <c r="P1730" s="111">
        <v>1</v>
      </c>
      <c r="Q1730" s="113">
        <v>1</v>
      </c>
      <c r="R1730" s="113">
        <v>1</v>
      </c>
      <c r="S1730" s="113">
        <v>1</v>
      </c>
      <c r="T1730" s="113">
        <v>0</v>
      </c>
      <c r="U1730" s="113">
        <v>0</v>
      </c>
      <c r="V1730" s="113">
        <v>0</v>
      </c>
      <c r="W1730" s="115">
        <v>2500000</v>
      </c>
      <c r="X1730" s="115">
        <v>0</v>
      </c>
      <c r="Y1730" s="115">
        <v>0</v>
      </c>
      <c r="Z1730" s="115">
        <v>0</v>
      </c>
      <c r="AA1730" s="115">
        <v>0</v>
      </c>
      <c r="AB1730" s="115">
        <v>0</v>
      </c>
      <c r="AC1730" s="115">
        <v>0</v>
      </c>
      <c r="AD1730" s="115">
        <v>2500000</v>
      </c>
      <c r="AE1730" s="157">
        <v>45372</v>
      </c>
      <c r="AF1730" s="158">
        <v>45737</v>
      </c>
      <c r="AG1730" s="116">
        <v>2500000</v>
      </c>
      <c r="AH1730" s="116">
        <v>0.39166666666666666</v>
      </c>
      <c r="AI1730" s="116">
        <v>1</v>
      </c>
      <c r="AJ1730" s="159">
        <v>4.9000000000000002E-2</v>
      </c>
      <c r="AK1730" s="112" t="s">
        <v>651</v>
      </c>
      <c r="AL1730" s="112" t="s">
        <v>652</v>
      </c>
      <c r="AM1730" s="144">
        <v>0</v>
      </c>
      <c r="AN1730" s="144">
        <v>0</v>
      </c>
      <c r="AO1730" s="144">
        <v>0</v>
      </c>
      <c r="AP1730" s="144">
        <v>0</v>
      </c>
      <c r="AQ1730" s="144">
        <v>2500000</v>
      </c>
      <c r="AR1730" s="144">
        <v>0</v>
      </c>
      <c r="AS1730" s="144">
        <v>0</v>
      </c>
      <c r="AT1730" s="144">
        <v>0</v>
      </c>
      <c r="AU1730" s="144">
        <v>0</v>
      </c>
      <c r="AV1730" s="144">
        <v>0</v>
      </c>
      <c r="AW1730" s="144">
        <v>0</v>
      </c>
      <c r="AX1730" s="144">
        <v>0</v>
      </c>
      <c r="AY1730" s="144">
        <v>0</v>
      </c>
      <c r="AZ1730" s="144">
        <v>0</v>
      </c>
      <c r="BA1730" s="22">
        <f t="shared" si="78"/>
        <v>0</v>
      </c>
      <c r="BB1730" s="22">
        <f t="shared" si="83"/>
        <v>2500000</v>
      </c>
      <c r="BC1730" s="22">
        <f t="shared" si="84"/>
        <v>2500000</v>
      </c>
    </row>
    <row r="1731" spans="1:55" x14ac:dyDescent="0.35">
      <c r="A1731" s="23" t="s">
        <v>3501</v>
      </c>
      <c r="B1731" s="110" t="s">
        <v>3502</v>
      </c>
      <c r="C1731" s="111">
        <v>1</v>
      </c>
      <c r="D1731" s="111" t="s">
        <v>23</v>
      </c>
      <c r="E1731" s="112" t="s">
        <v>458</v>
      </c>
      <c r="F1731" s="112" t="s">
        <v>635</v>
      </c>
      <c r="G1731" s="112" t="s">
        <v>647</v>
      </c>
      <c r="H1731" s="112" t="s">
        <v>648</v>
      </c>
      <c r="I1731" s="112" t="s">
        <v>636</v>
      </c>
      <c r="J1731" s="112" t="s">
        <v>649</v>
      </c>
      <c r="K1731" s="112" t="s">
        <v>3503</v>
      </c>
      <c r="L1731" s="112" t="s">
        <v>637</v>
      </c>
      <c r="M1731" s="112" t="s">
        <v>650</v>
      </c>
      <c r="N1731" s="111">
        <v>1</v>
      </c>
      <c r="O1731" s="111">
        <v>1</v>
      </c>
      <c r="P1731" s="111">
        <v>1</v>
      </c>
      <c r="Q1731" s="113">
        <v>0</v>
      </c>
      <c r="R1731" s="113">
        <v>0</v>
      </c>
      <c r="S1731" s="113">
        <v>1</v>
      </c>
      <c r="T1731" s="113">
        <v>1</v>
      </c>
      <c r="U1731" s="113">
        <v>1</v>
      </c>
      <c r="V1731" s="113">
        <v>0</v>
      </c>
      <c r="W1731" s="115">
        <v>3594977.23</v>
      </c>
      <c r="X1731" s="115">
        <v>0</v>
      </c>
      <c r="Y1731" s="115">
        <v>0</v>
      </c>
      <c r="Z1731" s="115">
        <v>157280.25</v>
      </c>
      <c r="AA1731" s="115">
        <v>0</v>
      </c>
      <c r="AB1731" s="115">
        <v>0</v>
      </c>
      <c r="AC1731" s="115">
        <v>0</v>
      </c>
      <c r="AD1731" s="115">
        <v>3594977.23</v>
      </c>
      <c r="AE1731" s="157">
        <v>45387</v>
      </c>
      <c r="AF1731" s="158">
        <v>46482</v>
      </c>
      <c r="AG1731" s="116">
        <v>3594977.23</v>
      </c>
      <c r="AH1731" s="116">
        <v>2.4305555555555554</v>
      </c>
      <c r="AI1731" s="116">
        <v>3</v>
      </c>
      <c r="AJ1731" s="159">
        <v>8.7499999999999994E-2</v>
      </c>
      <c r="AK1731" s="112" t="s">
        <v>651</v>
      </c>
      <c r="AL1731" s="112" t="s">
        <v>652</v>
      </c>
      <c r="AM1731" s="144">
        <v>0</v>
      </c>
      <c r="AN1731" s="144">
        <v>0</v>
      </c>
      <c r="AO1731" s="144">
        <v>0</v>
      </c>
      <c r="AP1731" s="144">
        <v>0</v>
      </c>
      <c r="AQ1731" s="144">
        <v>0</v>
      </c>
      <c r="AR1731" s="144">
        <v>0</v>
      </c>
      <c r="AS1731" s="144">
        <v>0</v>
      </c>
      <c r="AT1731" s="144">
        <v>0</v>
      </c>
      <c r="AU1731" s="144">
        <v>0</v>
      </c>
      <c r="AV1731" s="144">
        <v>0</v>
      </c>
      <c r="AW1731" s="144">
        <v>0</v>
      </c>
      <c r="AX1731" s="144">
        <v>0</v>
      </c>
      <c r="AY1731" s="144">
        <v>0</v>
      </c>
      <c r="AZ1731" s="144">
        <v>0</v>
      </c>
      <c r="BA1731" s="22">
        <f t="shared" ref="BA1731:BA1794" si="85">SUM(AM1731:AN1731)</f>
        <v>0</v>
      </c>
      <c r="BB1731" s="22">
        <f t="shared" si="83"/>
        <v>0</v>
      </c>
      <c r="BC1731" s="22">
        <f t="shared" si="84"/>
        <v>0</v>
      </c>
    </row>
    <row r="1732" spans="1:55" x14ac:dyDescent="0.35">
      <c r="A1732" s="23" t="s">
        <v>3504</v>
      </c>
      <c r="B1732" s="110" t="s">
        <v>3505</v>
      </c>
      <c r="C1732" s="111">
        <v>1</v>
      </c>
      <c r="D1732" s="111" t="s">
        <v>23</v>
      </c>
      <c r="E1732" s="112" t="s">
        <v>458</v>
      </c>
      <c r="F1732" s="112" t="s">
        <v>635</v>
      </c>
      <c r="G1732" s="112" t="s">
        <v>647</v>
      </c>
      <c r="H1732" s="112" t="s">
        <v>648</v>
      </c>
      <c r="I1732" s="112" t="s">
        <v>636</v>
      </c>
      <c r="J1732" s="112" t="s">
        <v>649</v>
      </c>
      <c r="K1732" s="112" t="s">
        <v>3506</v>
      </c>
      <c r="L1732" s="112" t="s">
        <v>637</v>
      </c>
      <c r="M1732" s="112" t="s">
        <v>650</v>
      </c>
      <c r="N1732" s="111">
        <v>1</v>
      </c>
      <c r="O1732" s="111">
        <v>1</v>
      </c>
      <c r="P1732" s="111">
        <v>1</v>
      </c>
      <c r="Q1732" s="113">
        <v>0</v>
      </c>
      <c r="R1732" s="113">
        <v>0</v>
      </c>
      <c r="S1732" s="113">
        <v>1</v>
      </c>
      <c r="T1732" s="113">
        <v>1</v>
      </c>
      <c r="U1732" s="113">
        <v>1</v>
      </c>
      <c r="V1732" s="113">
        <v>0</v>
      </c>
      <c r="W1732" s="115">
        <v>477477.5</v>
      </c>
      <c r="X1732" s="115">
        <v>0</v>
      </c>
      <c r="Y1732" s="115">
        <v>4504.5</v>
      </c>
      <c r="Z1732" s="115">
        <v>3530.83</v>
      </c>
      <c r="AA1732" s="115">
        <v>0</v>
      </c>
      <c r="AB1732" s="115">
        <v>0</v>
      </c>
      <c r="AC1732" s="115">
        <v>0</v>
      </c>
      <c r="AD1732" s="115">
        <v>472973</v>
      </c>
      <c r="AE1732" s="157">
        <v>45397</v>
      </c>
      <c r="AF1732" s="158">
        <v>48761</v>
      </c>
      <c r="AG1732" s="116">
        <v>500000</v>
      </c>
      <c r="AH1732" s="116">
        <v>8.7916666666666661</v>
      </c>
      <c r="AI1732" s="116">
        <v>9.344444444444445</v>
      </c>
      <c r="AJ1732" s="159">
        <v>8.8700000000000001E-2</v>
      </c>
      <c r="AK1732" s="112" t="s">
        <v>651</v>
      </c>
      <c r="AL1732" s="112" t="s">
        <v>652</v>
      </c>
      <c r="AM1732" s="144">
        <v>4504.5</v>
      </c>
      <c r="AN1732" s="144">
        <v>4504.5</v>
      </c>
      <c r="AO1732" s="144">
        <v>4504.5</v>
      </c>
      <c r="AP1732" s="144">
        <v>4504.5</v>
      </c>
      <c r="AQ1732" s="144">
        <v>4504.5</v>
      </c>
      <c r="AR1732" s="144">
        <v>4504.5</v>
      </c>
      <c r="AS1732" s="144">
        <v>4504.5</v>
      </c>
      <c r="AT1732" s="144">
        <v>4504.5</v>
      </c>
      <c r="AU1732" s="144">
        <v>4504.5</v>
      </c>
      <c r="AV1732" s="144">
        <v>4504.5</v>
      </c>
      <c r="AW1732" s="144">
        <v>4504.5</v>
      </c>
      <c r="AX1732" s="144">
        <v>4504.5</v>
      </c>
      <c r="AY1732" s="144">
        <v>4504.5</v>
      </c>
      <c r="AZ1732" s="144">
        <v>4504.5</v>
      </c>
      <c r="BA1732" s="22">
        <f t="shared" si="85"/>
        <v>9009</v>
      </c>
      <c r="BB1732" s="22">
        <f t="shared" si="83"/>
        <v>54054</v>
      </c>
      <c r="BC1732" s="22">
        <f t="shared" si="84"/>
        <v>63063</v>
      </c>
    </row>
    <row r="1733" spans="1:55" x14ac:dyDescent="0.35">
      <c r="A1733" s="23" t="s">
        <v>3507</v>
      </c>
      <c r="B1733" s="110" t="s">
        <v>3508</v>
      </c>
      <c r="C1733" s="111">
        <v>1</v>
      </c>
      <c r="D1733" s="111" t="s">
        <v>23</v>
      </c>
      <c r="E1733" s="112" t="s">
        <v>458</v>
      </c>
      <c r="F1733" s="112" t="s">
        <v>635</v>
      </c>
      <c r="G1733" s="112" t="s">
        <v>647</v>
      </c>
      <c r="H1733" s="112" t="s">
        <v>648</v>
      </c>
      <c r="I1733" s="112" t="s">
        <v>636</v>
      </c>
      <c r="J1733" s="112" t="s">
        <v>649</v>
      </c>
      <c r="K1733" s="112" t="s">
        <v>3506</v>
      </c>
      <c r="L1733" s="112" t="s">
        <v>637</v>
      </c>
      <c r="M1733" s="112" t="s">
        <v>650</v>
      </c>
      <c r="N1733" s="111">
        <v>1</v>
      </c>
      <c r="O1733" s="111">
        <v>1</v>
      </c>
      <c r="P1733" s="111">
        <v>1</v>
      </c>
      <c r="Q1733" s="113">
        <v>0</v>
      </c>
      <c r="R1733" s="113">
        <v>0</v>
      </c>
      <c r="S1733" s="113">
        <v>1</v>
      </c>
      <c r="T1733" s="113">
        <v>1</v>
      </c>
      <c r="U1733" s="113">
        <v>1</v>
      </c>
      <c r="V1733" s="113">
        <v>0</v>
      </c>
      <c r="W1733" s="115">
        <v>7773712.4699999997</v>
      </c>
      <c r="X1733" s="115">
        <v>0</v>
      </c>
      <c r="Y1733" s="115">
        <v>0</v>
      </c>
      <c r="Z1733" s="115">
        <v>340099.92</v>
      </c>
      <c r="AA1733" s="115">
        <v>0</v>
      </c>
      <c r="AB1733" s="115">
        <v>0</v>
      </c>
      <c r="AC1733" s="115">
        <v>0</v>
      </c>
      <c r="AD1733" s="115">
        <v>7773712.4699999997</v>
      </c>
      <c r="AE1733" s="157">
        <v>45387</v>
      </c>
      <c r="AF1733" s="158">
        <v>46482</v>
      </c>
      <c r="AG1733" s="116">
        <v>7773712.4699999997</v>
      </c>
      <c r="AH1733" s="116">
        <v>2.4305555555555554</v>
      </c>
      <c r="AI1733" s="116">
        <v>3</v>
      </c>
      <c r="AJ1733" s="159">
        <v>8.7499999999999994E-2</v>
      </c>
      <c r="AK1733" s="112" t="s">
        <v>651</v>
      </c>
      <c r="AL1733" s="112" t="s">
        <v>652</v>
      </c>
      <c r="AM1733" s="144">
        <v>0</v>
      </c>
      <c r="AN1733" s="144">
        <v>0</v>
      </c>
      <c r="AO1733" s="144">
        <v>0</v>
      </c>
      <c r="AP1733" s="144">
        <v>0</v>
      </c>
      <c r="AQ1733" s="144">
        <v>0</v>
      </c>
      <c r="AR1733" s="144">
        <v>0</v>
      </c>
      <c r="AS1733" s="144">
        <v>0</v>
      </c>
      <c r="AT1733" s="144">
        <v>0</v>
      </c>
      <c r="AU1733" s="144">
        <v>0</v>
      </c>
      <c r="AV1733" s="144">
        <v>0</v>
      </c>
      <c r="AW1733" s="144">
        <v>0</v>
      </c>
      <c r="AX1733" s="144">
        <v>0</v>
      </c>
      <c r="AY1733" s="144">
        <v>0</v>
      </c>
      <c r="AZ1733" s="144">
        <v>0</v>
      </c>
      <c r="BA1733" s="22">
        <f t="shared" si="85"/>
        <v>0</v>
      </c>
      <c r="BB1733" s="22">
        <f t="shared" si="83"/>
        <v>0</v>
      </c>
      <c r="BC1733" s="22">
        <f t="shared" si="84"/>
        <v>0</v>
      </c>
    </row>
    <row r="1734" spans="1:55" x14ac:dyDescent="0.35">
      <c r="A1734" s="23" t="s">
        <v>3509</v>
      </c>
      <c r="B1734" s="110" t="s">
        <v>3510</v>
      </c>
      <c r="C1734" s="111">
        <v>1</v>
      </c>
      <c r="D1734" s="111" t="s">
        <v>23</v>
      </c>
      <c r="E1734" s="112" t="s">
        <v>458</v>
      </c>
      <c r="F1734" s="112" t="s">
        <v>635</v>
      </c>
      <c r="G1734" s="112" t="s">
        <v>55</v>
      </c>
      <c r="H1734" s="112" t="s">
        <v>648</v>
      </c>
      <c r="I1734" s="112" t="s">
        <v>636</v>
      </c>
      <c r="J1734" s="112" t="s">
        <v>649</v>
      </c>
      <c r="K1734" s="112" t="s">
        <v>583</v>
      </c>
      <c r="L1734" s="112" t="s">
        <v>637</v>
      </c>
      <c r="M1734" s="112" t="s">
        <v>650</v>
      </c>
      <c r="N1734" s="111">
        <v>1</v>
      </c>
      <c r="O1734" s="111">
        <v>1</v>
      </c>
      <c r="P1734" s="111">
        <v>1</v>
      </c>
      <c r="Q1734" s="113">
        <v>0</v>
      </c>
      <c r="R1734" s="113">
        <v>0</v>
      </c>
      <c r="S1734" s="113">
        <v>1</v>
      </c>
      <c r="T1734" s="113">
        <v>1</v>
      </c>
      <c r="U1734" s="113">
        <v>1</v>
      </c>
      <c r="V1734" s="113">
        <v>0</v>
      </c>
      <c r="W1734" s="115">
        <v>110000000</v>
      </c>
      <c r="X1734" s="115">
        <v>0</v>
      </c>
      <c r="Y1734" s="115">
        <v>0</v>
      </c>
      <c r="Z1734" s="115">
        <v>5087500</v>
      </c>
      <c r="AA1734" s="115">
        <v>0</v>
      </c>
      <c r="AB1734" s="115">
        <v>0</v>
      </c>
      <c r="AC1734" s="115">
        <v>0</v>
      </c>
      <c r="AD1734" s="115">
        <v>110000000</v>
      </c>
      <c r="AE1734" s="157">
        <v>45398</v>
      </c>
      <c r="AF1734" s="158">
        <v>47224</v>
      </c>
      <c r="AG1734" s="116">
        <v>110000000</v>
      </c>
      <c r="AH1734" s="116">
        <v>4.4611111111111112</v>
      </c>
      <c r="AI1734" s="116">
        <v>5</v>
      </c>
      <c r="AJ1734" s="159">
        <v>9.2499999999999999E-2</v>
      </c>
      <c r="AK1734" s="112" t="s">
        <v>651</v>
      </c>
      <c r="AL1734" s="112" t="s">
        <v>652</v>
      </c>
      <c r="AM1734" s="144">
        <v>0</v>
      </c>
      <c r="AN1734" s="144">
        <v>0</v>
      </c>
      <c r="AO1734" s="144">
        <v>0</v>
      </c>
      <c r="AP1734" s="144">
        <v>0</v>
      </c>
      <c r="AQ1734" s="144">
        <v>0</v>
      </c>
      <c r="AR1734" s="144">
        <v>0</v>
      </c>
      <c r="AS1734" s="144">
        <v>0</v>
      </c>
      <c r="AT1734" s="144">
        <v>0</v>
      </c>
      <c r="AU1734" s="144">
        <v>0</v>
      </c>
      <c r="AV1734" s="144">
        <v>0</v>
      </c>
      <c r="AW1734" s="144">
        <v>0</v>
      </c>
      <c r="AX1734" s="144">
        <v>0</v>
      </c>
      <c r="AY1734" s="144">
        <v>0</v>
      </c>
      <c r="AZ1734" s="144">
        <v>0</v>
      </c>
      <c r="BA1734" s="22">
        <f t="shared" si="85"/>
        <v>0</v>
      </c>
      <c r="BB1734" s="22">
        <f t="shared" si="83"/>
        <v>0</v>
      </c>
      <c r="BC1734" s="22">
        <f t="shared" si="84"/>
        <v>0</v>
      </c>
    </row>
    <row r="1735" spans="1:55" x14ac:dyDescent="0.35">
      <c r="A1735" s="23" t="s">
        <v>3511</v>
      </c>
      <c r="B1735" s="110" t="s">
        <v>3512</v>
      </c>
      <c r="C1735" s="111">
        <v>1</v>
      </c>
      <c r="D1735" s="111" t="s">
        <v>23</v>
      </c>
      <c r="E1735" s="112" t="s">
        <v>458</v>
      </c>
      <c r="F1735" s="112" t="s">
        <v>635</v>
      </c>
      <c r="G1735" s="112" t="s">
        <v>655</v>
      </c>
      <c r="H1735" s="112" t="s">
        <v>656</v>
      </c>
      <c r="I1735" s="112" t="s">
        <v>657</v>
      </c>
      <c r="J1735" s="112" t="s">
        <v>658</v>
      </c>
      <c r="K1735" s="112" t="s">
        <v>471</v>
      </c>
      <c r="L1735" s="112" t="s">
        <v>637</v>
      </c>
      <c r="M1735" s="112" t="s">
        <v>650</v>
      </c>
      <c r="N1735" s="111">
        <v>1</v>
      </c>
      <c r="O1735" s="111">
        <v>1</v>
      </c>
      <c r="P1735" s="111">
        <v>1</v>
      </c>
      <c r="Q1735" s="113">
        <v>1</v>
      </c>
      <c r="R1735" s="113">
        <v>1</v>
      </c>
      <c r="S1735" s="113">
        <v>1</v>
      </c>
      <c r="T1735" s="113">
        <v>0</v>
      </c>
      <c r="U1735" s="113">
        <v>0</v>
      </c>
      <c r="V1735" s="113">
        <v>0</v>
      </c>
      <c r="W1735" s="115">
        <v>33400000</v>
      </c>
      <c r="X1735" s="115">
        <v>0</v>
      </c>
      <c r="Y1735" s="115">
        <v>0</v>
      </c>
      <c r="Z1735" s="115">
        <v>0</v>
      </c>
      <c r="AA1735" s="115">
        <v>0</v>
      </c>
      <c r="AB1735" s="115">
        <v>0</v>
      </c>
      <c r="AC1735" s="115">
        <v>0</v>
      </c>
      <c r="AD1735" s="115">
        <v>33400000</v>
      </c>
      <c r="AE1735" s="157">
        <v>45372</v>
      </c>
      <c r="AF1735" s="158">
        <v>45737</v>
      </c>
      <c r="AG1735" s="116">
        <v>33400000</v>
      </c>
      <c r="AH1735" s="116">
        <v>0.39166666666666666</v>
      </c>
      <c r="AI1735" s="116">
        <v>1</v>
      </c>
      <c r="AJ1735" s="159">
        <v>4.9000000000000002E-2</v>
      </c>
      <c r="AK1735" s="112" t="s">
        <v>651</v>
      </c>
      <c r="AL1735" s="112" t="s">
        <v>652</v>
      </c>
      <c r="AM1735" s="144">
        <v>0</v>
      </c>
      <c r="AN1735" s="144">
        <v>0</v>
      </c>
      <c r="AO1735" s="144">
        <v>0</v>
      </c>
      <c r="AP1735" s="144">
        <v>0</v>
      </c>
      <c r="AQ1735" s="144">
        <v>33400000</v>
      </c>
      <c r="AR1735" s="144">
        <v>0</v>
      </c>
      <c r="AS1735" s="144">
        <v>0</v>
      </c>
      <c r="AT1735" s="144">
        <v>0</v>
      </c>
      <c r="AU1735" s="144">
        <v>0</v>
      </c>
      <c r="AV1735" s="144">
        <v>0</v>
      </c>
      <c r="AW1735" s="144">
        <v>0</v>
      </c>
      <c r="AX1735" s="144">
        <v>0</v>
      </c>
      <c r="AY1735" s="144">
        <v>0</v>
      </c>
      <c r="AZ1735" s="144">
        <v>0</v>
      </c>
      <c r="BA1735" s="22">
        <f t="shared" si="85"/>
        <v>0</v>
      </c>
      <c r="BB1735" s="22">
        <f t="shared" si="83"/>
        <v>33400000</v>
      </c>
      <c r="BC1735" s="22">
        <f t="shared" si="84"/>
        <v>33400000</v>
      </c>
    </row>
    <row r="1736" spans="1:55" x14ac:dyDescent="0.35">
      <c r="A1736" s="23" t="s">
        <v>3513</v>
      </c>
      <c r="B1736" s="110" t="s">
        <v>3514</v>
      </c>
      <c r="C1736" s="111">
        <v>1</v>
      </c>
      <c r="D1736" s="111" t="s">
        <v>23</v>
      </c>
      <c r="E1736" s="112" t="s">
        <v>458</v>
      </c>
      <c r="F1736" s="112" t="s">
        <v>635</v>
      </c>
      <c r="G1736" s="112" t="s">
        <v>655</v>
      </c>
      <c r="H1736" s="112" t="s">
        <v>656</v>
      </c>
      <c r="I1736" s="112" t="s">
        <v>657</v>
      </c>
      <c r="J1736" s="112" t="s">
        <v>658</v>
      </c>
      <c r="K1736" s="112" t="s">
        <v>471</v>
      </c>
      <c r="L1736" s="112" t="s">
        <v>637</v>
      </c>
      <c r="M1736" s="112" t="s">
        <v>650</v>
      </c>
      <c r="N1736" s="111">
        <v>1</v>
      </c>
      <c r="O1736" s="111">
        <v>1</v>
      </c>
      <c r="P1736" s="111">
        <v>1</v>
      </c>
      <c r="Q1736" s="113">
        <v>1</v>
      </c>
      <c r="R1736" s="113">
        <v>1</v>
      </c>
      <c r="S1736" s="113">
        <v>1</v>
      </c>
      <c r="T1736" s="113">
        <v>0</v>
      </c>
      <c r="U1736" s="113">
        <v>0</v>
      </c>
      <c r="V1736" s="113">
        <v>0</v>
      </c>
      <c r="W1736" s="115">
        <v>1170000</v>
      </c>
      <c r="X1736" s="115">
        <v>0</v>
      </c>
      <c r="Y1736" s="115">
        <v>0</v>
      </c>
      <c r="Z1736" s="115">
        <v>0</v>
      </c>
      <c r="AA1736" s="115">
        <v>0</v>
      </c>
      <c r="AB1736" s="115">
        <v>0</v>
      </c>
      <c r="AC1736" s="115">
        <v>0</v>
      </c>
      <c r="AD1736" s="115">
        <v>1170000</v>
      </c>
      <c r="AE1736" s="157">
        <v>45372</v>
      </c>
      <c r="AF1736" s="158">
        <v>45737</v>
      </c>
      <c r="AG1736" s="116">
        <v>1170000</v>
      </c>
      <c r="AH1736" s="116">
        <v>0.39166666666666666</v>
      </c>
      <c r="AI1736" s="116">
        <v>1</v>
      </c>
      <c r="AJ1736" s="159">
        <v>4.9000000000000002E-2</v>
      </c>
      <c r="AK1736" s="112" t="s">
        <v>651</v>
      </c>
      <c r="AL1736" s="112" t="s">
        <v>652</v>
      </c>
      <c r="AM1736" s="144">
        <v>0</v>
      </c>
      <c r="AN1736" s="144">
        <v>0</v>
      </c>
      <c r="AO1736" s="144">
        <v>0</v>
      </c>
      <c r="AP1736" s="144">
        <v>0</v>
      </c>
      <c r="AQ1736" s="144">
        <v>1170000</v>
      </c>
      <c r="AR1736" s="144">
        <v>0</v>
      </c>
      <c r="AS1736" s="144">
        <v>0</v>
      </c>
      <c r="AT1736" s="144">
        <v>0</v>
      </c>
      <c r="AU1736" s="144">
        <v>0</v>
      </c>
      <c r="AV1736" s="144">
        <v>0</v>
      </c>
      <c r="AW1736" s="144">
        <v>0</v>
      </c>
      <c r="AX1736" s="144">
        <v>0</v>
      </c>
      <c r="AY1736" s="144">
        <v>0</v>
      </c>
      <c r="AZ1736" s="144">
        <v>0</v>
      </c>
      <c r="BA1736" s="22">
        <f t="shared" si="85"/>
        <v>0</v>
      </c>
      <c r="BB1736" s="22">
        <f t="shared" si="83"/>
        <v>1170000</v>
      </c>
      <c r="BC1736" s="22">
        <f t="shared" si="84"/>
        <v>1170000</v>
      </c>
    </row>
    <row r="1737" spans="1:55" x14ac:dyDescent="0.35">
      <c r="A1737" s="23" t="s">
        <v>3515</v>
      </c>
      <c r="B1737" s="110" t="s">
        <v>3516</v>
      </c>
      <c r="C1737" s="111">
        <v>1</v>
      </c>
      <c r="D1737" s="111" t="s">
        <v>23</v>
      </c>
      <c r="E1737" s="112" t="s">
        <v>458</v>
      </c>
      <c r="F1737" s="112" t="s">
        <v>635</v>
      </c>
      <c r="G1737" s="112" t="s">
        <v>655</v>
      </c>
      <c r="H1737" s="112" t="s">
        <v>656</v>
      </c>
      <c r="I1737" s="112" t="s">
        <v>657</v>
      </c>
      <c r="J1737" s="112" t="s">
        <v>658</v>
      </c>
      <c r="K1737" s="112" t="s">
        <v>471</v>
      </c>
      <c r="L1737" s="112" t="s">
        <v>637</v>
      </c>
      <c r="M1737" s="112" t="s">
        <v>650</v>
      </c>
      <c r="N1737" s="111">
        <v>1</v>
      </c>
      <c r="O1737" s="111">
        <v>1</v>
      </c>
      <c r="P1737" s="111">
        <v>1</v>
      </c>
      <c r="Q1737" s="113">
        <v>1</v>
      </c>
      <c r="R1737" s="113">
        <v>1</v>
      </c>
      <c r="S1737" s="113">
        <v>1</v>
      </c>
      <c r="T1737" s="113">
        <v>0</v>
      </c>
      <c r="U1737" s="113">
        <v>0</v>
      </c>
      <c r="V1737" s="113">
        <v>0</v>
      </c>
      <c r="W1737" s="115">
        <v>9860000</v>
      </c>
      <c r="X1737" s="115">
        <v>0</v>
      </c>
      <c r="Y1737" s="115">
        <v>0</v>
      </c>
      <c r="Z1737" s="115">
        <v>0</v>
      </c>
      <c r="AA1737" s="115">
        <v>0</v>
      </c>
      <c r="AB1737" s="115">
        <v>0</v>
      </c>
      <c r="AC1737" s="115">
        <v>0</v>
      </c>
      <c r="AD1737" s="115">
        <v>9860000</v>
      </c>
      <c r="AE1737" s="157">
        <v>45372</v>
      </c>
      <c r="AF1737" s="158">
        <v>45737</v>
      </c>
      <c r="AG1737" s="116">
        <v>9860000</v>
      </c>
      <c r="AH1737" s="116">
        <v>0.39166666666666666</v>
      </c>
      <c r="AI1737" s="116">
        <v>1</v>
      </c>
      <c r="AJ1737" s="159">
        <v>4.9000000000000002E-2</v>
      </c>
      <c r="AK1737" s="112" t="s">
        <v>651</v>
      </c>
      <c r="AL1737" s="112" t="s">
        <v>652</v>
      </c>
      <c r="AM1737" s="144">
        <v>0</v>
      </c>
      <c r="AN1737" s="144">
        <v>0</v>
      </c>
      <c r="AO1737" s="144">
        <v>0</v>
      </c>
      <c r="AP1737" s="144">
        <v>0</v>
      </c>
      <c r="AQ1737" s="144">
        <v>9860000</v>
      </c>
      <c r="AR1737" s="144">
        <v>0</v>
      </c>
      <c r="AS1737" s="144">
        <v>0</v>
      </c>
      <c r="AT1737" s="144">
        <v>0</v>
      </c>
      <c r="AU1737" s="144">
        <v>0</v>
      </c>
      <c r="AV1737" s="144">
        <v>0</v>
      </c>
      <c r="AW1737" s="144">
        <v>0</v>
      </c>
      <c r="AX1737" s="144">
        <v>0</v>
      </c>
      <c r="AY1737" s="144">
        <v>0</v>
      </c>
      <c r="AZ1737" s="144">
        <v>0</v>
      </c>
      <c r="BA1737" s="22">
        <f t="shared" si="85"/>
        <v>0</v>
      </c>
      <c r="BB1737" s="22">
        <f t="shared" si="83"/>
        <v>9860000</v>
      </c>
      <c r="BC1737" s="22">
        <f t="shared" si="84"/>
        <v>9860000</v>
      </c>
    </row>
    <row r="1738" spans="1:55" x14ac:dyDescent="0.35">
      <c r="A1738" s="23" t="s">
        <v>3517</v>
      </c>
      <c r="B1738" s="110" t="s">
        <v>3518</v>
      </c>
      <c r="C1738" s="111">
        <v>1</v>
      </c>
      <c r="D1738" s="111" t="s">
        <v>23</v>
      </c>
      <c r="E1738" s="112" t="s">
        <v>458</v>
      </c>
      <c r="F1738" s="112" t="s">
        <v>635</v>
      </c>
      <c r="G1738" s="112" t="s">
        <v>655</v>
      </c>
      <c r="H1738" s="112" t="s">
        <v>656</v>
      </c>
      <c r="I1738" s="112" t="s">
        <v>657</v>
      </c>
      <c r="J1738" s="112" t="s">
        <v>658</v>
      </c>
      <c r="K1738" s="112" t="s">
        <v>471</v>
      </c>
      <c r="L1738" s="112" t="s">
        <v>637</v>
      </c>
      <c r="M1738" s="112" t="s">
        <v>650</v>
      </c>
      <c r="N1738" s="111">
        <v>1</v>
      </c>
      <c r="O1738" s="111">
        <v>1</v>
      </c>
      <c r="P1738" s="111">
        <v>1</v>
      </c>
      <c r="Q1738" s="113">
        <v>1</v>
      </c>
      <c r="R1738" s="113">
        <v>1</v>
      </c>
      <c r="S1738" s="113">
        <v>1</v>
      </c>
      <c r="T1738" s="113">
        <v>0</v>
      </c>
      <c r="U1738" s="113">
        <v>0</v>
      </c>
      <c r="V1738" s="113">
        <v>0</v>
      </c>
      <c r="W1738" s="115">
        <v>4000000</v>
      </c>
      <c r="X1738" s="115">
        <v>0</v>
      </c>
      <c r="Y1738" s="115">
        <v>0</v>
      </c>
      <c r="Z1738" s="115">
        <v>0</v>
      </c>
      <c r="AA1738" s="115">
        <v>0</v>
      </c>
      <c r="AB1738" s="115">
        <v>0</v>
      </c>
      <c r="AC1738" s="115">
        <v>0</v>
      </c>
      <c r="AD1738" s="115">
        <v>4000000</v>
      </c>
      <c r="AE1738" s="157">
        <v>45372</v>
      </c>
      <c r="AF1738" s="158">
        <v>45737</v>
      </c>
      <c r="AG1738" s="116">
        <v>4000000</v>
      </c>
      <c r="AH1738" s="116">
        <v>0.39166666666666666</v>
      </c>
      <c r="AI1738" s="116">
        <v>1</v>
      </c>
      <c r="AJ1738" s="159">
        <v>4.9000000000000002E-2</v>
      </c>
      <c r="AK1738" s="112" t="s">
        <v>651</v>
      </c>
      <c r="AL1738" s="112" t="s">
        <v>652</v>
      </c>
      <c r="AM1738" s="144">
        <v>0</v>
      </c>
      <c r="AN1738" s="144">
        <v>0</v>
      </c>
      <c r="AO1738" s="144">
        <v>0</v>
      </c>
      <c r="AP1738" s="144">
        <v>0</v>
      </c>
      <c r="AQ1738" s="144">
        <v>4000000</v>
      </c>
      <c r="AR1738" s="144">
        <v>0</v>
      </c>
      <c r="AS1738" s="144">
        <v>0</v>
      </c>
      <c r="AT1738" s="144">
        <v>0</v>
      </c>
      <c r="AU1738" s="144">
        <v>0</v>
      </c>
      <c r="AV1738" s="144">
        <v>0</v>
      </c>
      <c r="AW1738" s="144">
        <v>0</v>
      </c>
      <c r="AX1738" s="144">
        <v>0</v>
      </c>
      <c r="AY1738" s="144">
        <v>0</v>
      </c>
      <c r="AZ1738" s="144">
        <v>0</v>
      </c>
      <c r="BA1738" s="22">
        <f t="shared" si="85"/>
        <v>0</v>
      </c>
      <c r="BB1738" s="22">
        <f t="shared" si="83"/>
        <v>4000000</v>
      </c>
      <c r="BC1738" s="22">
        <f t="shared" si="84"/>
        <v>4000000</v>
      </c>
    </row>
    <row r="1739" spans="1:55" x14ac:dyDescent="0.35">
      <c r="A1739" s="23" t="s">
        <v>3519</v>
      </c>
      <c r="B1739" s="110" t="s">
        <v>3520</v>
      </c>
      <c r="C1739" s="111">
        <v>1</v>
      </c>
      <c r="D1739" s="111" t="s">
        <v>23</v>
      </c>
      <c r="E1739" s="112" t="s">
        <v>458</v>
      </c>
      <c r="F1739" s="112" t="s">
        <v>635</v>
      </c>
      <c r="G1739" s="112" t="s">
        <v>655</v>
      </c>
      <c r="H1739" s="112" t="s">
        <v>656</v>
      </c>
      <c r="I1739" s="112" t="s">
        <v>657</v>
      </c>
      <c r="J1739" s="112" t="s">
        <v>658</v>
      </c>
      <c r="K1739" s="112" t="s">
        <v>471</v>
      </c>
      <c r="L1739" s="112" t="s">
        <v>637</v>
      </c>
      <c r="M1739" s="112" t="s">
        <v>650</v>
      </c>
      <c r="N1739" s="111">
        <v>1</v>
      </c>
      <c r="O1739" s="111">
        <v>1</v>
      </c>
      <c r="P1739" s="111">
        <v>1</v>
      </c>
      <c r="Q1739" s="113">
        <v>1</v>
      </c>
      <c r="R1739" s="113">
        <v>1</v>
      </c>
      <c r="S1739" s="113">
        <v>1</v>
      </c>
      <c r="T1739" s="113">
        <v>0</v>
      </c>
      <c r="U1739" s="113">
        <v>0</v>
      </c>
      <c r="V1739" s="113">
        <v>0</v>
      </c>
      <c r="W1739" s="115">
        <v>20000000</v>
      </c>
      <c r="X1739" s="115">
        <v>0</v>
      </c>
      <c r="Y1739" s="115">
        <v>0</v>
      </c>
      <c r="Z1739" s="115">
        <v>0</v>
      </c>
      <c r="AA1739" s="115">
        <v>0</v>
      </c>
      <c r="AB1739" s="115">
        <v>0</v>
      </c>
      <c r="AC1739" s="115">
        <v>0</v>
      </c>
      <c r="AD1739" s="115">
        <v>20000000</v>
      </c>
      <c r="AE1739" s="157">
        <v>45372</v>
      </c>
      <c r="AF1739" s="158">
        <v>45737</v>
      </c>
      <c r="AG1739" s="116">
        <v>20000000</v>
      </c>
      <c r="AH1739" s="116">
        <v>0.39166666666666666</v>
      </c>
      <c r="AI1739" s="116">
        <v>1</v>
      </c>
      <c r="AJ1739" s="159">
        <v>4.9000000000000002E-2</v>
      </c>
      <c r="AK1739" s="112" t="s">
        <v>651</v>
      </c>
      <c r="AL1739" s="112" t="s">
        <v>652</v>
      </c>
      <c r="AM1739" s="144">
        <v>0</v>
      </c>
      <c r="AN1739" s="144">
        <v>0</v>
      </c>
      <c r="AO1739" s="144">
        <v>0</v>
      </c>
      <c r="AP1739" s="144">
        <v>0</v>
      </c>
      <c r="AQ1739" s="144">
        <v>20000000</v>
      </c>
      <c r="AR1739" s="144">
        <v>0</v>
      </c>
      <c r="AS1739" s="144">
        <v>0</v>
      </c>
      <c r="AT1739" s="144">
        <v>0</v>
      </c>
      <c r="AU1739" s="144">
        <v>0</v>
      </c>
      <c r="AV1739" s="144">
        <v>0</v>
      </c>
      <c r="AW1739" s="144">
        <v>0</v>
      </c>
      <c r="AX1739" s="144">
        <v>0</v>
      </c>
      <c r="AY1739" s="144">
        <v>0</v>
      </c>
      <c r="AZ1739" s="144">
        <v>0</v>
      </c>
      <c r="BA1739" s="22">
        <f t="shared" si="85"/>
        <v>0</v>
      </c>
      <c r="BB1739" s="22">
        <f t="shared" si="83"/>
        <v>20000000</v>
      </c>
      <c r="BC1739" s="22">
        <f t="shared" si="84"/>
        <v>20000000</v>
      </c>
    </row>
    <row r="1740" spans="1:55" x14ac:dyDescent="0.35">
      <c r="A1740" s="23" t="s">
        <v>3524</v>
      </c>
      <c r="B1740" s="110" t="s">
        <v>3525</v>
      </c>
      <c r="C1740" s="111">
        <v>1</v>
      </c>
      <c r="D1740" s="111" t="s">
        <v>23</v>
      </c>
      <c r="E1740" s="112" t="s">
        <v>458</v>
      </c>
      <c r="F1740" s="112" t="s">
        <v>635</v>
      </c>
      <c r="G1740" s="112" t="s">
        <v>655</v>
      </c>
      <c r="H1740" s="112" t="s">
        <v>656</v>
      </c>
      <c r="I1740" s="112" t="s">
        <v>657</v>
      </c>
      <c r="J1740" s="112" t="s">
        <v>658</v>
      </c>
      <c r="K1740" s="112" t="s">
        <v>471</v>
      </c>
      <c r="L1740" s="112" t="s">
        <v>637</v>
      </c>
      <c r="M1740" s="112" t="s">
        <v>650</v>
      </c>
      <c r="N1740" s="111">
        <v>1</v>
      </c>
      <c r="O1740" s="111">
        <v>1</v>
      </c>
      <c r="P1740" s="111">
        <v>1</v>
      </c>
      <c r="Q1740" s="113">
        <v>1</v>
      </c>
      <c r="R1740" s="113">
        <v>1</v>
      </c>
      <c r="S1740" s="113">
        <v>1</v>
      </c>
      <c r="T1740" s="113">
        <v>0</v>
      </c>
      <c r="U1740" s="113">
        <v>0</v>
      </c>
      <c r="V1740" s="113">
        <v>0</v>
      </c>
      <c r="W1740" s="115">
        <v>5000000</v>
      </c>
      <c r="X1740" s="115">
        <v>0</v>
      </c>
      <c r="Y1740" s="115">
        <v>0</v>
      </c>
      <c r="Z1740" s="115">
        <v>0</v>
      </c>
      <c r="AA1740" s="115">
        <v>0</v>
      </c>
      <c r="AB1740" s="115">
        <v>0</v>
      </c>
      <c r="AC1740" s="115">
        <v>0</v>
      </c>
      <c r="AD1740" s="115">
        <v>5000000</v>
      </c>
      <c r="AE1740" s="157">
        <v>45372</v>
      </c>
      <c r="AF1740" s="158">
        <v>45737</v>
      </c>
      <c r="AG1740" s="116">
        <v>5000000</v>
      </c>
      <c r="AH1740" s="116">
        <v>0.39166666666666666</v>
      </c>
      <c r="AI1740" s="116">
        <v>1</v>
      </c>
      <c r="AJ1740" s="159">
        <v>4.9000000000000002E-2</v>
      </c>
      <c r="AK1740" s="112" t="s">
        <v>651</v>
      </c>
      <c r="AL1740" s="112" t="s">
        <v>652</v>
      </c>
      <c r="AM1740" s="144">
        <v>0</v>
      </c>
      <c r="AN1740" s="144">
        <v>0</v>
      </c>
      <c r="AO1740" s="144">
        <v>0</v>
      </c>
      <c r="AP1740" s="144">
        <v>0</v>
      </c>
      <c r="AQ1740" s="144">
        <v>5000000</v>
      </c>
      <c r="AR1740" s="144">
        <v>0</v>
      </c>
      <c r="AS1740" s="144">
        <v>0</v>
      </c>
      <c r="AT1740" s="144">
        <v>0</v>
      </c>
      <c r="AU1740" s="144">
        <v>0</v>
      </c>
      <c r="AV1740" s="144">
        <v>0</v>
      </c>
      <c r="AW1740" s="144">
        <v>0</v>
      </c>
      <c r="AX1740" s="144">
        <v>0</v>
      </c>
      <c r="AY1740" s="144">
        <v>0</v>
      </c>
      <c r="AZ1740" s="144">
        <v>0</v>
      </c>
      <c r="BA1740" s="22">
        <f t="shared" si="85"/>
        <v>0</v>
      </c>
      <c r="BB1740" s="22">
        <f t="shared" ref="BB1740:BB1757" si="86">SUM(AO1740:AZ1740)</f>
        <v>5000000</v>
      </c>
      <c r="BC1740" s="22">
        <f t="shared" ref="BC1740:BC1757" si="87">BA1740+BB1740</f>
        <v>5000000</v>
      </c>
    </row>
    <row r="1741" spans="1:55" x14ac:dyDescent="0.35">
      <c r="A1741" s="23" t="s">
        <v>3526</v>
      </c>
      <c r="B1741" s="110" t="s">
        <v>3527</v>
      </c>
      <c r="C1741" s="111">
        <v>1</v>
      </c>
      <c r="D1741" s="111" t="s">
        <v>23</v>
      </c>
      <c r="E1741" s="112" t="s">
        <v>458</v>
      </c>
      <c r="F1741" s="112" t="s">
        <v>635</v>
      </c>
      <c r="G1741" s="112" t="s">
        <v>55</v>
      </c>
      <c r="H1741" s="112" t="s">
        <v>648</v>
      </c>
      <c r="I1741" s="112" t="s">
        <v>636</v>
      </c>
      <c r="J1741" s="112" t="s">
        <v>649</v>
      </c>
      <c r="K1741" s="112" t="s">
        <v>583</v>
      </c>
      <c r="L1741" s="112" t="s">
        <v>637</v>
      </c>
      <c r="M1741" s="112" t="s">
        <v>650</v>
      </c>
      <c r="N1741" s="111">
        <v>1</v>
      </c>
      <c r="O1741" s="111">
        <v>1</v>
      </c>
      <c r="P1741" s="111">
        <v>1</v>
      </c>
      <c r="Q1741" s="113">
        <v>0</v>
      </c>
      <c r="R1741" s="113">
        <v>0</v>
      </c>
      <c r="S1741" s="113">
        <v>1</v>
      </c>
      <c r="T1741" s="113">
        <v>1</v>
      </c>
      <c r="U1741" s="113">
        <v>1</v>
      </c>
      <c r="V1741" s="113">
        <v>0</v>
      </c>
      <c r="W1741" s="115">
        <v>200000000</v>
      </c>
      <c r="X1741" s="115">
        <v>0</v>
      </c>
      <c r="Y1741" s="115">
        <v>0</v>
      </c>
      <c r="Z1741" s="115">
        <v>9250000</v>
      </c>
      <c r="AA1741" s="115">
        <v>0</v>
      </c>
      <c r="AB1741" s="115">
        <v>0</v>
      </c>
      <c r="AC1741" s="115">
        <v>0</v>
      </c>
      <c r="AD1741" s="115">
        <v>200000000</v>
      </c>
      <c r="AE1741" s="157">
        <v>45398</v>
      </c>
      <c r="AF1741" s="158">
        <v>47224</v>
      </c>
      <c r="AG1741" s="116">
        <v>200000000</v>
      </c>
      <c r="AH1741" s="116">
        <v>4.4611111111111112</v>
      </c>
      <c r="AI1741" s="116">
        <v>5</v>
      </c>
      <c r="AJ1741" s="159">
        <v>9.2499999999999999E-2</v>
      </c>
      <c r="AK1741" s="112" t="s">
        <v>651</v>
      </c>
      <c r="AL1741" s="112" t="s">
        <v>652</v>
      </c>
      <c r="AM1741" s="144">
        <v>0</v>
      </c>
      <c r="AN1741" s="144">
        <v>0</v>
      </c>
      <c r="AO1741" s="144">
        <v>0</v>
      </c>
      <c r="AP1741" s="144">
        <v>0</v>
      </c>
      <c r="AQ1741" s="144">
        <v>0</v>
      </c>
      <c r="AR1741" s="144">
        <v>0</v>
      </c>
      <c r="AS1741" s="144">
        <v>0</v>
      </c>
      <c r="AT1741" s="144">
        <v>0</v>
      </c>
      <c r="AU1741" s="144">
        <v>0</v>
      </c>
      <c r="AV1741" s="144">
        <v>0</v>
      </c>
      <c r="AW1741" s="144">
        <v>0</v>
      </c>
      <c r="AX1741" s="144">
        <v>0</v>
      </c>
      <c r="AY1741" s="144">
        <v>0</v>
      </c>
      <c r="AZ1741" s="144">
        <v>0</v>
      </c>
      <c r="BA1741" s="22">
        <f t="shared" si="85"/>
        <v>0</v>
      </c>
      <c r="BB1741" s="22">
        <f t="shared" si="86"/>
        <v>0</v>
      </c>
      <c r="BC1741" s="22">
        <f t="shared" si="87"/>
        <v>0</v>
      </c>
    </row>
    <row r="1742" spans="1:55" x14ac:dyDescent="0.35">
      <c r="A1742" s="23" t="s">
        <v>3528</v>
      </c>
      <c r="B1742" s="110" t="s">
        <v>3529</v>
      </c>
      <c r="C1742" s="111">
        <v>1</v>
      </c>
      <c r="D1742" s="111" t="s">
        <v>23</v>
      </c>
      <c r="E1742" s="112" t="s">
        <v>458</v>
      </c>
      <c r="F1742" s="112" t="s">
        <v>635</v>
      </c>
      <c r="G1742" s="112" t="s">
        <v>655</v>
      </c>
      <c r="H1742" s="112" t="s">
        <v>656</v>
      </c>
      <c r="I1742" s="112" t="s">
        <v>657</v>
      </c>
      <c r="J1742" s="112" t="s">
        <v>658</v>
      </c>
      <c r="K1742" s="112" t="s">
        <v>471</v>
      </c>
      <c r="L1742" s="112" t="s">
        <v>637</v>
      </c>
      <c r="M1742" s="112" t="s">
        <v>650</v>
      </c>
      <c r="N1742" s="111">
        <v>1</v>
      </c>
      <c r="O1742" s="111">
        <v>1</v>
      </c>
      <c r="P1742" s="111">
        <v>1</v>
      </c>
      <c r="Q1742" s="113">
        <v>1</v>
      </c>
      <c r="R1742" s="113">
        <v>1</v>
      </c>
      <c r="S1742" s="113">
        <v>1</v>
      </c>
      <c r="T1742" s="113">
        <v>0</v>
      </c>
      <c r="U1742" s="113">
        <v>0</v>
      </c>
      <c r="V1742" s="113">
        <v>0</v>
      </c>
      <c r="W1742" s="115">
        <v>6500000</v>
      </c>
      <c r="X1742" s="115">
        <v>0</v>
      </c>
      <c r="Y1742" s="115">
        <v>0</v>
      </c>
      <c r="Z1742" s="115">
        <v>0</v>
      </c>
      <c r="AA1742" s="115">
        <v>0</v>
      </c>
      <c r="AB1742" s="115">
        <v>0</v>
      </c>
      <c r="AC1742" s="115">
        <v>0</v>
      </c>
      <c r="AD1742" s="115">
        <v>6500000</v>
      </c>
      <c r="AE1742" s="157">
        <v>45372</v>
      </c>
      <c r="AF1742" s="158">
        <v>45737</v>
      </c>
      <c r="AG1742" s="116">
        <v>6500000</v>
      </c>
      <c r="AH1742" s="116">
        <v>0.39166666666666666</v>
      </c>
      <c r="AI1742" s="116">
        <v>1</v>
      </c>
      <c r="AJ1742" s="159">
        <v>4.9000000000000002E-2</v>
      </c>
      <c r="AK1742" s="112" t="s">
        <v>651</v>
      </c>
      <c r="AL1742" s="112" t="s">
        <v>652</v>
      </c>
      <c r="AM1742" s="144">
        <v>0</v>
      </c>
      <c r="AN1742" s="144">
        <v>0</v>
      </c>
      <c r="AO1742" s="144">
        <v>0</v>
      </c>
      <c r="AP1742" s="144">
        <v>0</v>
      </c>
      <c r="AQ1742" s="144">
        <v>6500000</v>
      </c>
      <c r="AR1742" s="144">
        <v>0</v>
      </c>
      <c r="AS1742" s="144">
        <v>0</v>
      </c>
      <c r="AT1742" s="144">
        <v>0</v>
      </c>
      <c r="AU1742" s="144">
        <v>0</v>
      </c>
      <c r="AV1742" s="144">
        <v>0</v>
      </c>
      <c r="AW1742" s="144">
        <v>0</v>
      </c>
      <c r="AX1742" s="144">
        <v>0</v>
      </c>
      <c r="AY1742" s="144">
        <v>0</v>
      </c>
      <c r="AZ1742" s="144">
        <v>0</v>
      </c>
      <c r="BA1742" s="22">
        <f t="shared" si="85"/>
        <v>0</v>
      </c>
      <c r="BB1742" s="22">
        <f t="shared" si="86"/>
        <v>6500000</v>
      </c>
      <c r="BC1742" s="22">
        <f t="shared" si="87"/>
        <v>6500000</v>
      </c>
    </row>
    <row r="1743" spans="1:55" x14ac:dyDescent="0.35">
      <c r="A1743" s="23" t="s">
        <v>3530</v>
      </c>
      <c r="B1743" s="110" t="s">
        <v>3531</v>
      </c>
      <c r="C1743" s="111">
        <v>1</v>
      </c>
      <c r="D1743" s="111" t="s">
        <v>23</v>
      </c>
      <c r="E1743" s="112" t="s">
        <v>458</v>
      </c>
      <c r="F1743" s="112" t="s">
        <v>635</v>
      </c>
      <c r="G1743" s="112" t="s">
        <v>978</v>
      </c>
      <c r="H1743" s="112" t="s">
        <v>648</v>
      </c>
      <c r="I1743" s="112" t="s">
        <v>640</v>
      </c>
      <c r="J1743" s="112" t="s">
        <v>649</v>
      </c>
      <c r="K1743" s="112" t="s">
        <v>978</v>
      </c>
      <c r="L1743" s="112" t="s">
        <v>637</v>
      </c>
      <c r="M1743" s="112" t="s">
        <v>650</v>
      </c>
      <c r="N1743" s="111">
        <v>1</v>
      </c>
      <c r="O1743" s="111">
        <v>1</v>
      </c>
      <c r="P1743" s="111">
        <v>1</v>
      </c>
      <c r="Q1743" s="113">
        <v>0</v>
      </c>
      <c r="R1743" s="113">
        <v>1</v>
      </c>
      <c r="S1743" s="113">
        <v>1</v>
      </c>
      <c r="T1743" s="113">
        <v>1</v>
      </c>
      <c r="U1743" s="113">
        <v>0</v>
      </c>
      <c r="V1743" s="113">
        <v>0</v>
      </c>
      <c r="W1743" s="115">
        <v>164000000</v>
      </c>
      <c r="X1743" s="115">
        <v>0</v>
      </c>
      <c r="Y1743" s="115">
        <v>0</v>
      </c>
      <c r="Z1743" s="115">
        <v>0</v>
      </c>
      <c r="AA1743" s="115">
        <v>0</v>
      </c>
      <c r="AB1743" s="115">
        <v>0</v>
      </c>
      <c r="AC1743" s="115">
        <v>0</v>
      </c>
      <c r="AD1743" s="115">
        <v>164000000</v>
      </c>
      <c r="AE1743" s="157">
        <v>45418</v>
      </c>
      <c r="AF1743" s="158">
        <v>46513</v>
      </c>
      <c r="AG1743" s="116">
        <v>164000000</v>
      </c>
      <c r="AH1743" s="116">
        <v>2.5166666666666666</v>
      </c>
      <c r="AI1743" s="116">
        <v>3</v>
      </c>
      <c r="AJ1743" s="159">
        <v>8.7499999999999994E-2</v>
      </c>
      <c r="AK1743" s="112" t="s">
        <v>651</v>
      </c>
      <c r="AL1743" s="112" t="s">
        <v>652</v>
      </c>
      <c r="AM1743" s="144">
        <v>0</v>
      </c>
      <c r="AN1743" s="144">
        <v>0</v>
      </c>
      <c r="AO1743" s="144">
        <v>0</v>
      </c>
      <c r="AP1743" s="144">
        <v>0</v>
      </c>
      <c r="AQ1743" s="144">
        <v>0</v>
      </c>
      <c r="AR1743" s="144">
        <v>0</v>
      </c>
      <c r="AS1743" s="144">
        <v>0</v>
      </c>
      <c r="AT1743" s="144">
        <v>0</v>
      </c>
      <c r="AU1743" s="144">
        <v>0</v>
      </c>
      <c r="AV1743" s="144">
        <v>0</v>
      </c>
      <c r="AW1743" s="144">
        <v>0</v>
      </c>
      <c r="AX1743" s="144">
        <v>0</v>
      </c>
      <c r="AY1743" s="144">
        <v>0</v>
      </c>
      <c r="AZ1743" s="144">
        <v>0</v>
      </c>
      <c r="BA1743" s="22">
        <f t="shared" si="85"/>
        <v>0</v>
      </c>
      <c r="BB1743" s="22">
        <f t="shared" si="86"/>
        <v>0</v>
      </c>
      <c r="BC1743" s="22">
        <f t="shared" si="87"/>
        <v>0</v>
      </c>
    </row>
    <row r="1744" spans="1:55" x14ac:dyDescent="0.35">
      <c r="A1744" s="23" t="s">
        <v>3532</v>
      </c>
      <c r="B1744" s="110" t="s">
        <v>3533</v>
      </c>
      <c r="C1744" s="111">
        <v>1</v>
      </c>
      <c r="D1744" s="111" t="s">
        <v>23</v>
      </c>
      <c r="E1744" s="112" t="s">
        <v>458</v>
      </c>
      <c r="F1744" s="112" t="s">
        <v>635</v>
      </c>
      <c r="G1744" s="112" t="s">
        <v>978</v>
      </c>
      <c r="H1744" s="112" t="s">
        <v>648</v>
      </c>
      <c r="I1744" s="112" t="s">
        <v>640</v>
      </c>
      <c r="J1744" s="112" t="s">
        <v>649</v>
      </c>
      <c r="K1744" s="112" t="s">
        <v>978</v>
      </c>
      <c r="L1744" s="112" t="s">
        <v>637</v>
      </c>
      <c r="M1744" s="112" t="s">
        <v>650</v>
      </c>
      <c r="N1744" s="111">
        <v>1</v>
      </c>
      <c r="O1744" s="111">
        <v>1</v>
      </c>
      <c r="P1744" s="111">
        <v>1</v>
      </c>
      <c r="Q1744" s="113">
        <v>0</v>
      </c>
      <c r="R1744" s="113">
        <v>1</v>
      </c>
      <c r="S1744" s="113">
        <v>1</v>
      </c>
      <c r="T1744" s="113">
        <v>1</v>
      </c>
      <c r="U1744" s="113">
        <v>0</v>
      </c>
      <c r="V1744" s="113">
        <v>0</v>
      </c>
      <c r="W1744" s="115">
        <v>71000000</v>
      </c>
      <c r="X1744" s="115">
        <v>0</v>
      </c>
      <c r="Y1744" s="115">
        <v>0</v>
      </c>
      <c r="Z1744" s="115">
        <v>0</v>
      </c>
      <c r="AA1744" s="115">
        <v>0</v>
      </c>
      <c r="AB1744" s="115">
        <v>0</v>
      </c>
      <c r="AC1744" s="115">
        <v>0</v>
      </c>
      <c r="AD1744" s="115">
        <v>71000000</v>
      </c>
      <c r="AE1744" s="157">
        <v>45372</v>
      </c>
      <c r="AF1744" s="158">
        <v>45737</v>
      </c>
      <c r="AG1744" s="116">
        <v>71000000</v>
      </c>
      <c r="AH1744" s="116">
        <v>0.39166666666666666</v>
      </c>
      <c r="AI1744" s="116">
        <v>1</v>
      </c>
      <c r="AJ1744" s="159">
        <v>4.9000000000000002E-2</v>
      </c>
      <c r="AK1744" s="112" t="s">
        <v>651</v>
      </c>
      <c r="AL1744" s="112" t="s">
        <v>652</v>
      </c>
      <c r="AM1744" s="144">
        <v>0</v>
      </c>
      <c r="AN1744" s="144">
        <v>0</v>
      </c>
      <c r="AO1744" s="144">
        <v>0</v>
      </c>
      <c r="AP1744" s="144">
        <v>0</v>
      </c>
      <c r="AQ1744" s="144">
        <v>71000000</v>
      </c>
      <c r="AR1744" s="144">
        <v>0</v>
      </c>
      <c r="AS1744" s="144">
        <v>0</v>
      </c>
      <c r="AT1744" s="144">
        <v>0</v>
      </c>
      <c r="AU1744" s="144">
        <v>0</v>
      </c>
      <c r="AV1744" s="144">
        <v>0</v>
      </c>
      <c r="AW1744" s="144">
        <v>0</v>
      </c>
      <c r="AX1744" s="144">
        <v>0</v>
      </c>
      <c r="AY1744" s="144">
        <v>0</v>
      </c>
      <c r="AZ1744" s="144">
        <v>0</v>
      </c>
      <c r="BA1744" s="22">
        <f t="shared" si="85"/>
        <v>0</v>
      </c>
      <c r="BB1744" s="22">
        <f t="shared" si="86"/>
        <v>71000000</v>
      </c>
      <c r="BC1744" s="22">
        <f t="shared" si="87"/>
        <v>71000000</v>
      </c>
    </row>
    <row r="1745" spans="1:55" x14ac:dyDescent="0.35">
      <c r="A1745" s="23" t="s">
        <v>3534</v>
      </c>
      <c r="B1745" s="110" t="s">
        <v>3535</v>
      </c>
      <c r="C1745" s="111">
        <v>1</v>
      </c>
      <c r="D1745" s="111" t="s">
        <v>23</v>
      </c>
      <c r="E1745" s="112" t="s">
        <v>458</v>
      </c>
      <c r="F1745" s="112" t="s">
        <v>635</v>
      </c>
      <c r="G1745" s="112" t="s">
        <v>55</v>
      </c>
      <c r="H1745" s="112" t="s">
        <v>648</v>
      </c>
      <c r="I1745" s="112" t="s">
        <v>636</v>
      </c>
      <c r="J1745" s="112" t="s">
        <v>649</v>
      </c>
      <c r="K1745" s="112" t="s">
        <v>583</v>
      </c>
      <c r="L1745" s="112" t="s">
        <v>637</v>
      </c>
      <c r="M1745" s="112" t="s">
        <v>650</v>
      </c>
      <c r="N1745" s="111">
        <v>1</v>
      </c>
      <c r="O1745" s="111">
        <v>1</v>
      </c>
      <c r="P1745" s="111">
        <v>1</v>
      </c>
      <c r="Q1745" s="113">
        <v>0</v>
      </c>
      <c r="R1745" s="113">
        <v>0</v>
      </c>
      <c r="S1745" s="113">
        <v>1</v>
      </c>
      <c r="T1745" s="113">
        <v>1</v>
      </c>
      <c r="U1745" s="113">
        <v>1</v>
      </c>
      <c r="V1745" s="113">
        <v>0</v>
      </c>
      <c r="W1745" s="115">
        <v>150000000</v>
      </c>
      <c r="X1745" s="115">
        <v>0</v>
      </c>
      <c r="Y1745" s="115">
        <v>0</v>
      </c>
      <c r="Z1745" s="115">
        <v>0</v>
      </c>
      <c r="AA1745" s="115">
        <v>0</v>
      </c>
      <c r="AB1745" s="115">
        <v>0</v>
      </c>
      <c r="AC1745" s="115">
        <v>0</v>
      </c>
      <c r="AD1745" s="115">
        <v>150000000</v>
      </c>
      <c r="AE1745" s="157">
        <v>45425</v>
      </c>
      <c r="AF1745" s="158">
        <v>47251</v>
      </c>
      <c r="AG1745" s="116">
        <v>150000000</v>
      </c>
      <c r="AH1745" s="116">
        <v>4.5361111111111114</v>
      </c>
      <c r="AI1745" s="116">
        <v>5</v>
      </c>
      <c r="AJ1745" s="159">
        <v>9.2499999999999999E-2</v>
      </c>
      <c r="AK1745" s="112" t="s">
        <v>651</v>
      </c>
      <c r="AL1745" s="112" t="s">
        <v>652</v>
      </c>
      <c r="AM1745" s="144">
        <v>0</v>
      </c>
      <c r="AN1745" s="144">
        <v>0</v>
      </c>
      <c r="AO1745" s="144">
        <v>0</v>
      </c>
      <c r="AP1745" s="144">
        <v>0</v>
      </c>
      <c r="AQ1745" s="144">
        <v>0</v>
      </c>
      <c r="AR1745" s="144">
        <v>0</v>
      </c>
      <c r="AS1745" s="144">
        <v>0</v>
      </c>
      <c r="AT1745" s="144">
        <v>0</v>
      </c>
      <c r="AU1745" s="144">
        <v>0</v>
      </c>
      <c r="AV1745" s="144">
        <v>0</v>
      </c>
      <c r="AW1745" s="144">
        <v>0</v>
      </c>
      <c r="AX1745" s="144">
        <v>0</v>
      </c>
      <c r="AY1745" s="144">
        <v>0</v>
      </c>
      <c r="AZ1745" s="144">
        <v>0</v>
      </c>
      <c r="BA1745" s="22">
        <f t="shared" si="85"/>
        <v>0</v>
      </c>
      <c r="BB1745" s="22">
        <f t="shared" si="86"/>
        <v>0</v>
      </c>
      <c r="BC1745" s="22">
        <f t="shared" si="87"/>
        <v>0</v>
      </c>
    </row>
    <row r="1746" spans="1:55" x14ac:dyDescent="0.35">
      <c r="A1746" s="23" t="s">
        <v>3536</v>
      </c>
      <c r="B1746" s="110" t="s">
        <v>3537</v>
      </c>
      <c r="C1746" s="111">
        <v>1</v>
      </c>
      <c r="D1746" s="111" t="s">
        <v>23</v>
      </c>
      <c r="E1746" s="112" t="s">
        <v>458</v>
      </c>
      <c r="F1746" s="112" t="s">
        <v>635</v>
      </c>
      <c r="G1746" s="112" t="s">
        <v>655</v>
      </c>
      <c r="H1746" s="112" t="s">
        <v>656</v>
      </c>
      <c r="I1746" s="112" t="s">
        <v>657</v>
      </c>
      <c r="J1746" s="112" t="s">
        <v>658</v>
      </c>
      <c r="K1746" s="112" t="s">
        <v>471</v>
      </c>
      <c r="L1746" s="112" t="s">
        <v>637</v>
      </c>
      <c r="M1746" s="112" t="s">
        <v>650</v>
      </c>
      <c r="N1746" s="111">
        <v>1</v>
      </c>
      <c r="O1746" s="111">
        <v>1</v>
      </c>
      <c r="P1746" s="111">
        <v>1</v>
      </c>
      <c r="Q1746" s="113">
        <v>1</v>
      </c>
      <c r="R1746" s="113">
        <v>1</v>
      </c>
      <c r="S1746" s="113">
        <v>1</v>
      </c>
      <c r="T1746" s="113">
        <v>0</v>
      </c>
      <c r="U1746" s="113">
        <v>0</v>
      </c>
      <c r="V1746" s="113">
        <v>0</v>
      </c>
      <c r="W1746" s="115">
        <v>5000000</v>
      </c>
      <c r="X1746" s="115">
        <v>0</v>
      </c>
      <c r="Y1746" s="115">
        <v>0</v>
      </c>
      <c r="Z1746" s="115">
        <v>0</v>
      </c>
      <c r="AA1746" s="115">
        <v>0</v>
      </c>
      <c r="AB1746" s="115">
        <v>0</v>
      </c>
      <c r="AC1746" s="115">
        <v>0</v>
      </c>
      <c r="AD1746" s="115">
        <v>5000000</v>
      </c>
      <c r="AE1746" s="157">
        <v>45372</v>
      </c>
      <c r="AF1746" s="158">
        <v>45737</v>
      </c>
      <c r="AG1746" s="116">
        <v>5000000</v>
      </c>
      <c r="AH1746" s="116">
        <v>0.39166666666666666</v>
      </c>
      <c r="AI1746" s="116">
        <v>1</v>
      </c>
      <c r="AJ1746" s="159">
        <v>4.9000000000000002E-2</v>
      </c>
      <c r="AK1746" s="112" t="s">
        <v>651</v>
      </c>
      <c r="AL1746" s="112" t="s">
        <v>652</v>
      </c>
      <c r="AM1746" s="144">
        <v>0</v>
      </c>
      <c r="AN1746" s="144">
        <v>0</v>
      </c>
      <c r="AO1746" s="144">
        <v>0</v>
      </c>
      <c r="AP1746" s="144">
        <v>0</v>
      </c>
      <c r="AQ1746" s="144">
        <v>5000000</v>
      </c>
      <c r="AR1746" s="144">
        <v>0</v>
      </c>
      <c r="AS1746" s="144">
        <v>0</v>
      </c>
      <c r="AT1746" s="144">
        <v>0</v>
      </c>
      <c r="AU1746" s="144">
        <v>0</v>
      </c>
      <c r="AV1746" s="144">
        <v>0</v>
      </c>
      <c r="AW1746" s="144">
        <v>0</v>
      </c>
      <c r="AX1746" s="144">
        <v>0</v>
      </c>
      <c r="AY1746" s="144">
        <v>0</v>
      </c>
      <c r="AZ1746" s="144">
        <v>0</v>
      </c>
      <c r="BA1746" s="22">
        <f t="shared" si="85"/>
        <v>0</v>
      </c>
      <c r="BB1746" s="22">
        <f t="shared" si="86"/>
        <v>5000000</v>
      </c>
      <c r="BC1746" s="22">
        <f t="shared" si="87"/>
        <v>5000000</v>
      </c>
    </row>
    <row r="1747" spans="1:55" x14ac:dyDescent="0.35">
      <c r="A1747" s="23" t="s">
        <v>3538</v>
      </c>
      <c r="B1747" s="110" t="s">
        <v>3539</v>
      </c>
      <c r="C1747" s="111">
        <v>1</v>
      </c>
      <c r="D1747" s="111" t="s">
        <v>23</v>
      </c>
      <c r="E1747" s="112" t="s">
        <v>458</v>
      </c>
      <c r="F1747" s="112" t="s">
        <v>635</v>
      </c>
      <c r="G1747" s="112" t="s">
        <v>647</v>
      </c>
      <c r="H1747" s="112" t="s">
        <v>648</v>
      </c>
      <c r="I1747" s="112" t="s">
        <v>636</v>
      </c>
      <c r="J1747" s="112" t="s">
        <v>649</v>
      </c>
      <c r="K1747" s="112" t="s">
        <v>3412</v>
      </c>
      <c r="L1747" s="112" t="s">
        <v>637</v>
      </c>
      <c r="M1747" s="112" t="s">
        <v>650</v>
      </c>
      <c r="N1747" s="111">
        <v>1</v>
      </c>
      <c r="O1747" s="111">
        <v>1</v>
      </c>
      <c r="P1747" s="111">
        <v>1</v>
      </c>
      <c r="Q1747" s="113">
        <v>0</v>
      </c>
      <c r="R1747" s="113">
        <v>0</v>
      </c>
      <c r="S1747" s="113">
        <v>1</v>
      </c>
      <c r="T1747" s="113">
        <v>1</v>
      </c>
      <c r="U1747" s="113">
        <v>1</v>
      </c>
      <c r="V1747" s="113">
        <v>0</v>
      </c>
      <c r="W1747" s="115">
        <v>1642647.9299999997</v>
      </c>
      <c r="X1747" s="115">
        <v>0</v>
      </c>
      <c r="Y1747" s="115">
        <v>20533.099999999999</v>
      </c>
      <c r="Z1747" s="115">
        <v>11696.15</v>
      </c>
      <c r="AA1747" s="115">
        <v>0</v>
      </c>
      <c r="AB1747" s="115">
        <v>0</v>
      </c>
      <c r="AC1747" s="115">
        <v>0</v>
      </c>
      <c r="AD1747" s="115">
        <v>1622114.8299999996</v>
      </c>
      <c r="AE1747" s="157">
        <v>45435</v>
      </c>
      <c r="AF1747" s="158">
        <v>47991</v>
      </c>
      <c r="AG1747" s="116">
        <v>1724780.33</v>
      </c>
      <c r="AH1747" s="116">
        <v>6.5638888888888891</v>
      </c>
      <c r="AI1747" s="116">
        <v>7</v>
      </c>
      <c r="AJ1747" s="159">
        <v>8.5444000000000006E-2</v>
      </c>
      <c r="AK1747" s="112" t="s">
        <v>651</v>
      </c>
      <c r="AL1747" s="112" t="s">
        <v>652</v>
      </c>
      <c r="AM1747" s="144">
        <v>20533.099999999999</v>
      </c>
      <c r="AN1747" s="144">
        <v>20533.099999999999</v>
      </c>
      <c r="AO1747" s="144">
        <v>20533.099999999999</v>
      </c>
      <c r="AP1747" s="144">
        <v>20533.099999999999</v>
      </c>
      <c r="AQ1747" s="144">
        <v>20533.099999999999</v>
      </c>
      <c r="AR1747" s="144">
        <v>20533.099999999999</v>
      </c>
      <c r="AS1747" s="144">
        <v>20533.099999999999</v>
      </c>
      <c r="AT1747" s="144">
        <v>20533.099999999999</v>
      </c>
      <c r="AU1747" s="144">
        <v>20533.099999999999</v>
      </c>
      <c r="AV1747" s="144">
        <v>20533.099999999999</v>
      </c>
      <c r="AW1747" s="144">
        <v>20533.099999999999</v>
      </c>
      <c r="AX1747" s="144">
        <v>20533.099999999999</v>
      </c>
      <c r="AY1747" s="144">
        <v>20533.099999999999</v>
      </c>
      <c r="AZ1747" s="144">
        <v>20533.099999999999</v>
      </c>
      <c r="BA1747" s="22">
        <f t="shared" si="85"/>
        <v>41066.199999999997</v>
      </c>
      <c r="BB1747" s="22">
        <f t="shared" si="86"/>
        <v>246397.20000000004</v>
      </c>
      <c r="BC1747" s="22">
        <f t="shared" si="87"/>
        <v>287463.40000000002</v>
      </c>
    </row>
    <row r="1748" spans="1:55" x14ac:dyDescent="0.35">
      <c r="A1748" s="23" t="s">
        <v>3540</v>
      </c>
      <c r="B1748" s="110" t="s">
        <v>3541</v>
      </c>
      <c r="C1748" s="111">
        <v>1</v>
      </c>
      <c r="D1748" s="111" t="s">
        <v>23</v>
      </c>
      <c r="E1748" s="112" t="s">
        <v>458</v>
      </c>
      <c r="F1748" s="112" t="s">
        <v>635</v>
      </c>
      <c r="G1748" s="112" t="s">
        <v>647</v>
      </c>
      <c r="H1748" s="112" t="s">
        <v>648</v>
      </c>
      <c r="I1748" s="112" t="s">
        <v>636</v>
      </c>
      <c r="J1748" s="112" t="s">
        <v>649</v>
      </c>
      <c r="K1748" s="112" t="s">
        <v>3542</v>
      </c>
      <c r="L1748" s="112" t="s">
        <v>637</v>
      </c>
      <c r="M1748" s="112" t="s">
        <v>650</v>
      </c>
      <c r="N1748" s="111">
        <v>1</v>
      </c>
      <c r="O1748" s="111">
        <v>1</v>
      </c>
      <c r="P1748" s="111">
        <v>1</v>
      </c>
      <c r="Q1748" s="113">
        <v>0</v>
      </c>
      <c r="R1748" s="113">
        <v>0</v>
      </c>
      <c r="S1748" s="113">
        <v>1</v>
      </c>
      <c r="T1748" s="113">
        <v>1</v>
      </c>
      <c r="U1748" s="113">
        <v>1</v>
      </c>
      <c r="V1748" s="113">
        <v>0</v>
      </c>
      <c r="W1748" s="115">
        <v>686665.55</v>
      </c>
      <c r="X1748" s="115">
        <v>0</v>
      </c>
      <c r="Y1748" s="115">
        <v>0</v>
      </c>
      <c r="Z1748" s="115">
        <v>0</v>
      </c>
      <c r="AA1748" s="115">
        <v>0</v>
      </c>
      <c r="AB1748" s="115">
        <v>0</v>
      </c>
      <c r="AC1748" s="115">
        <v>0</v>
      </c>
      <c r="AD1748" s="115">
        <v>686665.55</v>
      </c>
      <c r="AE1748" s="157">
        <v>45376</v>
      </c>
      <c r="AF1748" s="158">
        <v>46471</v>
      </c>
      <c r="AG1748" s="116">
        <v>686665.55</v>
      </c>
      <c r="AH1748" s="116">
        <v>2.4027777777777777</v>
      </c>
      <c r="AI1748" s="116">
        <v>3</v>
      </c>
      <c r="AJ1748" s="159">
        <v>8.7499999999999994E-2</v>
      </c>
      <c r="AK1748" s="112" t="s">
        <v>651</v>
      </c>
      <c r="AL1748" s="112" t="s">
        <v>652</v>
      </c>
      <c r="AM1748" s="144">
        <v>0</v>
      </c>
      <c r="AN1748" s="144">
        <v>0</v>
      </c>
      <c r="AO1748" s="144">
        <v>0</v>
      </c>
      <c r="AP1748" s="144">
        <v>0</v>
      </c>
      <c r="AQ1748" s="144">
        <v>0</v>
      </c>
      <c r="AR1748" s="144">
        <v>0</v>
      </c>
      <c r="AS1748" s="144">
        <v>0</v>
      </c>
      <c r="AT1748" s="144">
        <v>0</v>
      </c>
      <c r="AU1748" s="144">
        <v>0</v>
      </c>
      <c r="AV1748" s="144">
        <v>0</v>
      </c>
      <c r="AW1748" s="144">
        <v>0</v>
      </c>
      <c r="AX1748" s="144">
        <v>0</v>
      </c>
      <c r="AY1748" s="144">
        <v>0</v>
      </c>
      <c r="AZ1748" s="144">
        <v>0</v>
      </c>
      <c r="BA1748" s="22">
        <f t="shared" si="85"/>
        <v>0</v>
      </c>
      <c r="BB1748" s="22">
        <f t="shared" si="86"/>
        <v>0</v>
      </c>
      <c r="BC1748" s="22">
        <f t="shared" si="87"/>
        <v>0</v>
      </c>
    </row>
    <row r="1749" spans="1:55" x14ac:dyDescent="0.35">
      <c r="A1749" s="23" t="s">
        <v>3543</v>
      </c>
      <c r="B1749" s="110" t="s">
        <v>3544</v>
      </c>
      <c r="C1749" s="111">
        <v>1</v>
      </c>
      <c r="D1749" s="111" t="s">
        <v>23</v>
      </c>
      <c r="E1749" s="112" t="s">
        <v>458</v>
      </c>
      <c r="F1749" s="112" t="s">
        <v>635</v>
      </c>
      <c r="G1749" s="112" t="s">
        <v>647</v>
      </c>
      <c r="H1749" s="112" t="s">
        <v>648</v>
      </c>
      <c r="I1749" s="112" t="s">
        <v>636</v>
      </c>
      <c r="J1749" s="112" t="s">
        <v>649</v>
      </c>
      <c r="K1749" s="112" t="s">
        <v>3545</v>
      </c>
      <c r="L1749" s="112" t="s">
        <v>637</v>
      </c>
      <c r="M1749" s="112" t="s">
        <v>650</v>
      </c>
      <c r="N1749" s="111">
        <v>1</v>
      </c>
      <c r="O1749" s="111">
        <v>1</v>
      </c>
      <c r="P1749" s="111">
        <v>1</v>
      </c>
      <c r="Q1749" s="113">
        <v>0</v>
      </c>
      <c r="R1749" s="113">
        <v>0</v>
      </c>
      <c r="S1749" s="113">
        <v>1</v>
      </c>
      <c r="T1749" s="113">
        <v>1</v>
      </c>
      <c r="U1749" s="113">
        <v>1</v>
      </c>
      <c r="V1749" s="113">
        <v>0</v>
      </c>
      <c r="W1749" s="115">
        <v>720959.79</v>
      </c>
      <c r="X1749" s="115">
        <v>0</v>
      </c>
      <c r="Y1749" s="115">
        <v>0</v>
      </c>
      <c r="Z1749" s="115">
        <v>0</v>
      </c>
      <c r="AA1749" s="115">
        <v>0</v>
      </c>
      <c r="AB1749" s="115">
        <v>0</v>
      </c>
      <c r="AC1749" s="115">
        <v>0</v>
      </c>
      <c r="AD1749" s="115">
        <v>720959.79</v>
      </c>
      <c r="AE1749" s="157">
        <v>45376</v>
      </c>
      <c r="AF1749" s="158">
        <v>46471</v>
      </c>
      <c r="AG1749" s="116">
        <v>720959.79</v>
      </c>
      <c r="AH1749" s="116">
        <v>2.4027777777777777</v>
      </c>
      <c r="AI1749" s="116">
        <v>3</v>
      </c>
      <c r="AJ1749" s="159">
        <v>8.7499999999999994E-2</v>
      </c>
      <c r="AK1749" s="112" t="s">
        <v>651</v>
      </c>
      <c r="AL1749" s="112" t="s">
        <v>652</v>
      </c>
      <c r="AM1749" s="144">
        <v>0</v>
      </c>
      <c r="AN1749" s="144">
        <v>0</v>
      </c>
      <c r="AO1749" s="144">
        <v>0</v>
      </c>
      <c r="AP1749" s="144">
        <v>0</v>
      </c>
      <c r="AQ1749" s="144">
        <v>0</v>
      </c>
      <c r="AR1749" s="144">
        <v>0</v>
      </c>
      <c r="AS1749" s="144">
        <v>0</v>
      </c>
      <c r="AT1749" s="144">
        <v>0</v>
      </c>
      <c r="AU1749" s="144">
        <v>0</v>
      </c>
      <c r="AV1749" s="144">
        <v>0</v>
      </c>
      <c r="AW1749" s="144">
        <v>0</v>
      </c>
      <c r="AX1749" s="144">
        <v>0</v>
      </c>
      <c r="AY1749" s="144">
        <v>0</v>
      </c>
      <c r="AZ1749" s="144">
        <v>0</v>
      </c>
      <c r="BA1749" s="22">
        <f t="shared" si="85"/>
        <v>0</v>
      </c>
      <c r="BB1749" s="22">
        <f t="shared" si="86"/>
        <v>0</v>
      </c>
      <c r="BC1749" s="22">
        <f t="shared" si="87"/>
        <v>0</v>
      </c>
    </row>
    <row r="1750" spans="1:55" x14ac:dyDescent="0.35">
      <c r="A1750" s="23" t="s">
        <v>3546</v>
      </c>
      <c r="B1750" s="110" t="s">
        <v>3547</v>
      </c>
      <c r="C1750" s="111">
        <v>1</v>
      </c>
      <c r="D1750" s="111" t="s">
        <v>23</v>
      </c>
      <c r="E1750" s="112" t="s">
        <v>458</v>
      </c>
      <c r="F1750" s="112" t="s">
        <v>635</v>
      </c>
      <c r="G1750" s="112" t="s">
        <v>647</v>
      </c>
      <c r="H1750" s="112" t="s">
        <v>648</v>
      </c>
      <c r="I1750" s="112" t="s">
        <v>636</v>
      </c>
      <c r="J1750" s="112" t="s">
        <v>649</v>
      </c>
      <c r="K1750" s="112" t="s">
        <v>3548</v>
      </c>
      <c r="L1750" s="112" t="s">
        <v>637</v>
      </c>
      <c r="M1750" s="112" t="s">
        <v>650</v>
      </c>
      <c r="N1750" s="111">
        <v>1</v>
      </c>
      <c r="O1750" s="111">
        <v>1</v>
      </c>
      <c r="P1750" s="111">
        <v>1</v>
      </c>
      <c r="Q1750" s="113">
        <v>0</v>
      </c>
      <c r="R1750" s="113">
        <v>0</v>
      </c>
      <c r="S1750" s="113">
        <v>1</v>
      </c>
      <c r="T1750" s="113">
        <v>1</v>
      </c>
      <c r="U1750" s="113">
        <v>1</v>
      </c>
      <c r="V1750" s="113">
        <v>0</v>
      </c>
      <c r="W1750" s="115">
        <v>577901.26</v>
      </c>
      <c r="X1750" s="115">
        <v>0</v>
      </c>
      <c r="Y1750" s="115">
        <v>0</v>
      </c>
      <c r="Z1750" s="115">
        <v>0</v>
      </c>
      <c r="AA1750" s="115">
        <v>0</v>
      </c>
      <c r="AB1750" s="115">
        <v>0</v>
      </c>
      <c r="AC1750" s="115">
        <v>0</v>
      </c>
      <c r="AD1750" s="115">
        <v>577901.26</v>
      </c>
      <c r="AE1750" s="157">
        <v>45376</v>
      </c>
      <c r="AF1750" s="158">
        <v>46471</v>
      </c>
      <c r="AG1750" s="116">
        <v>577901.26</v>
      </c>
      <c r="AH1750" s="116">
        <v>2.4027777777777777</v>
      </c>
      <c r="AI1750" s="116">
        <v>3</v>
      </c>
      <c r="AJ1750" s="159">
        <v>8.7499999999999994E-2</v>
      </c>
      <c r="AK1750" s="112" t="s">
        <v>651</v>
      </c>
      <c r="AL1750" s="112" t="s">
        <v>652</v>
      </c>
      <c r="AM1750" s="144">
        <v>0</v>
      </c>
      <c r="AN1750" s="144">
        <v>0</v>
      </c>
      <c r="AO1750" s="144">
        <v>0</v>
      </c>
      <c r="AP1750" s="144">
        <v>0</v>
      </c>
      <c r="AQ1750" s="144">
        <v>0</v>
      </c>
      <c r="AR1750" s="144">
        <v>0</v>
      </c>
      <c r="AS1750" s="144">
        <v>0</v>
      </c>
      <c r="AT1750" s="144">
        <v>0</v>
      </c>
      <c r="AU1750" s="144">
        <v>0</v>
      </c>
      <c r="AV1750" s="144">
        <v>0</v>
      </c>
      <c r="AW1750" s="144">
        <v>0</v>
      </c>
      <c r="AX1750" s="144">
        <v>0</v>
      </c>
      <c r="AY1750" s="144">
        <v>0</v>
      </c>
      <c r="AZ1750" s="144">
        <v>0</v>
      </c>
      <c r="BA1750" s="22">
        <f t="shared" si="85"/>
        <v>0</v>
      </c>
      <c r="BB1750" s="22">
        <f t="shared" si="86"/>
        <v>0</v>
      </c>
      <c r="BC1750" s="22">
        <f t="shared" si="87"/>
        <v>0</v>
      </c>
    </row>
    <row r="1751" spans="1:55" x14ac:dyDescent="0.35">
      <c r="A1751" s="23" t="s">
        <v>3549</v>
      </c>
      <c r="B1751" s="110" t="s">
        <v>3550</v>
      </c>
      <c r="C1751" s="111">
        <v>1</v>
      </c>
      <c r="D1751" s="111" t="s">
        <v>23</v>
      </c>
      <c r="E1751" s="112" t="s">
        <v>458</v>
      </c>
      <c r="F1751" s="112" t="s">
        <v>635</v>
      </c>
      <c r="G1751" s="112" t="s">
        <v>647</v>
      </c>
      <c r="H1751" s="112" t="s">
        <v>648</v>
      </c>
      <c r="I1751" s="112" t="s">
        <v>636</v>
      </c>
      <c r="J1751" s="112" t="s">
        <v>649</v>
      </c>
      <c r="K1751" s="112" t="s">
        <v>3551</v>
      </c>
      <c r="L1751" s="112" t="s">
        <v>637</v>
      </c>
      <c r="M1751" s="112" t="s">
        <v>650</v>
      </c>
      <c r="N1751" s="111">
        <v>1</v>
      </c>
      <c r="O1751" s="111">
        <v>1</v>
      </c>
      <c r="P1751" s="111">
        <v>1</v>
      </c>
      <c r="Q1751" s="113">
        <v>0</v>
      </c>
      <c r="R1751" s="113">
        <v>0</v>
      </c>
      <c r="S1751" s="113">
        <v>1</v>
      </c>
      <c r="T1751" s="113">
        <v>1</v>
      </c>
      <c r="U1751" s="113">
        <v>1</v>
      </c>
      <c r="V1751" s="113">
        <v>0</v>
      </c>
      <c r="W1751" s="115">
        <v>758472.39</v>
      </c>
      <c r="X1751" s="115">
        <v>0</v>
      </c>
      <c r="Y1751" s="115">
        <v>0</v>
      </c>
      <c r="Z1751" s="115">
        <v>0</v>
      </c>
      <c r="AA1751" s="115">
        <v>0</v>
      </c>
      <c r="AB1751" s="115">
        <v>0</v>
      </c>
      <c r="AC1751" s="115">
        <v>0</v>
      </c>
      <c r="AD1751" s="115">
        <v>758472.39</v>
      </c>
      <c r="AE1751" s="157">
        <v>45376</v>
      </c>
      <c r="AF1751" s="158">
        <v>46471</v>
      </c>
      <c r="AG1751" s="116">
        <v>758472.39</v>
      </c>
      <c r="AH1751" s="116">
        <v>2.4027777777777777</v>
      </c>
      <c r="AI1751" s="116">
        <v>3</v>
      </c>
      <c r="AJ1751" s="159">
        <v>8.7499999999999994E-2</v>
      </c>
      <c r="AK1751" s="112" t="s">
        <v>651</v>
      </c>
      <c r="AL1751" s="112" t="s">
        <v>652</v>
      </c>
      <c r="AM1751" s="144">
        <v>0</v>
      </c>
      <c r="AN1751" s="144">
        <v>0</v>
      </c>
      <c r="AO1751" s="144">
        <v>0</v>
      </c>
      <c r="AP1751" s="144">
        <v>0</v>
      </c>
      <c r="AQ1751" s="144">
        <v>0</v>
      </c>
      <c r="AR1751" s="144">
        <v>0</v>
      </c>
      <c r="AS1751" s="144">
        <v>0</v>
      </c>
      <c r="AT1751" s="144">
        <v>0</v>
      </c>
      <c r="AU1751" s="144">
        <v>0</v>
      </c>
      <c r="AV1751" s="144">
        <v>0</v>
      </c>
      <c r="AW1751" s="144">
        <v>0</v>
      </c>
      <c r="AX1751" s="144">
        <v>0</v>
      </c>
      <c r="AY1751" s="144">
        <v>0</v>
      </c>
      <c r="AZ1751" s="144">
        <v>0</v>
      </c>
      <c r="BA1751" s="22">
        <f t="shared" si="85"/>
        <v>0</v>
      </c>
      <c r="BB1751" s="22">
        <f t="shared" si="86"/>
        <v>0</v>
      </c>
      <c r="BC1751" s="22">
        <f t="shared" si="87"/>
        <v>0</v>
      </c>
    </row>
    <row r="1752" spans="1:55" x14ac:dyDescent="0.35">
      <c r="A1752" s="23" t="s">
        <v>3552</v>
      </c>
      <c r="B1752" s="110" t="s">
        <v>3553</v>
      </c>
      <c r="C1752" s="111">
        <v>1</v>
      </c>
      <c r="D1752" s="111" t="s">
        <v>23</v>
      </c>
      <c r="E1752" s="112" t="s">
        <v>458</v>
      </c>
      <c r="F1752" s="112" t="s">
        <v>635</v>
      </c>
      <c r="G1752" s="112" t="s">
        <v>647</v>
      </c>
      <c r="H1752" s="112" t="s">
        <v>648</v>
      </c>
      <c r="I1752" s="112" t="s">
        <v>636</v>
      </c>
      <c r="J1752" s="112" t="s">
        <v>649</v>
      </c>
      <c r="K1752" s="112" t="s">
        <v>3554</v>
      </c>
      <c r="L1752" s="112" t="s">
        <v>637</v>
      </c>
      <c r="M1752" s="112" t="s">
        <v>650</v>
      </c>
      <c r="N1752" s="111">
        <v>1</v>
      </c>
      <c r="O1752" s="111">
        <v>1</v>
      </c>
      <c r="P1752" s="111">
        <v>1</v>
      </c>
      <c r="Q1752" s="113">
        <v>0</v>
      </c>
      <c r="R1752" s="113">
        <v>0</v>
      </c>
      <c r="S1752" s="113">
        <v>1</v>
      </c>
      <c r="T1752" s="113">
        <v>1</v>
      </c>
      <c r="U1752" s="113">
        <v>1</v>
      </c>
      <c r="V1752" s="113">
        <v>0</v>
      </c>
      <c r="W1752" s="115">
        <v>1307638.31</v>
      </c>
      <c r="X1752" s="115">
        <v>0</v>
      </c>
      <c r="Y1752" s="115">
        <v>0</v>
      </c>
      <c r="Z1752" s="115">
        <v>0</v>
      </c>
      <c r="AA1752" s="115">
        <v>0</v>
      </c>
      <c r="AB1752" s="115">
        <v>0</v>
      </c>
      <c r="AC1752" s="115">
        <v>0</v>
      </c>
      <c r="AD1752" s="115">
        <v>1307638.31</v>
      </c>
      <c r="AE1752" s="157">
        <v>45376</v>
      </c>
      <c r="AF1752" s="158">
        <v>46471</v>
      </c>
      <c r="AG1752" s="116">
        <v>1307638.31</v>
      </c>
      <c r="AH1752" s="116">
        <v>2.4027777777777777</v>
      </c>
      <c r="AI1752" s="116">
        <v>3</v>
      </c>
      <c r="AJ1752" s="159">
        <v>8.7499999999999994E-2</v>
      </c>
      <c r="AK1752" s="112" t="s">
        <v>651</v>
      </c>
      <c r="AL1752" s="112" t="s">
        <v>652</v>
      </c>
      <c r="AM1752" s="144">
        <v>0</v>
      </c>
      <c r="AN1752" s="144">
        <v>0</v>
      </c>
      <c r="AO1752" s="144">
        <v>0</v>
      </c>
      <c r="AP1752" s="144">
        <v>0</v>
      </c>
      <c r="AQ1752" s="144">
        <v>0</v>
      </c>
      <c r="AR1752" s="144">
        <v>0</v>
      </c>
      <c r="AS1752" s="144">
        <v>0</v>
      </c>
      <c r="AT1752" s="144">
        <v>0</v>
      </c>
      <c r="AU1752" s="144">
        <v>0</v>
      </c>
      <c r="AV1752" s="144">
        <v>0</v>
      </c>
      <c r="AW1752" s="144">
        <v>0</v>
      </c>
      <c r="AX1752" s="144">
        <v>0</v>
      </c>
      <c r="AY1752" s="144">
        <v>0</v>
      </c>
      <c r="AZ1752" s="144">
        <v>0</v>
      </c>
      <c r="BA1752" s="22">
        <f t="shared" si="85"/>
        <v>0</v>
      </c>
      <c r="BB1752" s="22">
        <f t="shared" si="86"/>
        <v>0</v>
      </c>
      <c r="BC1752" s="22">
        <f t="shared" si="87"/>
        <v>0</v>
      </c>
    </row>
    <row r="1753" spans="1:55" x14ac:dyDescent="0.35">
      <c r="A1753" s="23" t="s">
        <v>3555</v>
      </c>
      <c r="B1753" s="110" t="s">
        <v>3556</v>
      </c>
      <c r="C1753" s="111">
        <v>1</v>
      </c>
      <c r="D1753" s="111" t="s">
        <v>23</v>
      </c>
      <c r="E1753" s="112" t="s">
        <v>458</v>
      </c>
      <c r="F1753" s="112" t="s">
        <v>635</v>
      </c>
      <c r="G1753" s="112" t="s">
        <v>647</v>
      </c>
      <c r="H1753" s="112" t="s">
        <v>648</v>
      </c>
      <c r="I1753" s="112" t="s">
        <v>636</v>
      </c>
      <c r="J1753" s="112" t="s">
        <v>649</v>
      </c>
      <c r="K1753" s="112" t="s">
        <v>3557</v>
      </c>
      <c r="L1753" s="112" t="s">
        <v>637</v>
      </c>
      <c r="M1753" s="112" t="s">
        <v>650</v>
      </c>
      <c r="N1753" s="111">
        <v>1</v>
      </c>
      <c r="O1753" s="111">
        <v>1</v>
      </c>
      <c r="P1753" s="111">
        <v>1</v>
      </c>
      <c r="Q1753" s="113">
        <v>0</v>
      </c>
      <c r="R1753" s="113">
        <v>0</v>
      </c>
      <c r="S1753" s="113">
        <v>1</v>
      </c>
      <c r="T1753" s="113">
        <v>1</v>
      </c>
      <c r="U1753" s="113">
        <v>1</v>
      </c>
      <c r="V1753" s="113">
        <v>0</v>
      </c>
      <c r="W1753" s="115">
        <v>1763796.18</v>
      </c>
      <c r="X1753" s="115">
        <v>0</v>
      </c>
      <c r="Y1753" s="115">
        <v>0</v>
      </c>
      <c r="Z1753" s="115">
        <v>0</v>
      </c>
      <c r="AA1753" s="115">
        <v>0</v>
      </c>
      <c r="AB1753" s="115">
        <v>0</v>
      </c>
      <c r="AC1753" s="115">
        <v>0</v>
      </c>
      <c r="AD1753" s="115">
        <v>1763796.18</v>
      </c>
      <c r="AE1753" s="157">
        <v>45376</v>
      </c>
      <c r="AF1753" s="158">
        <v>46471</v>
      </c>
      <c r="AG1753" s="116">
        <v>1763796.18</v>
      </c>
      <c r="AH1753" s="116">
        <v>2.4027777777777777</v>
      </c>
      <c r="AI1753" s="116">
        <v>3</v>
      </c>
      <c r="AJ1753" s="159">
        <v>8.7499999999999994E-2</v>
      </c>
      <c r="AK1753" s="112" t="s">
        <v>651</v>
      </c>
      <c r="AL1753" s="112" t="s">
        <v>652</v>
      </c>
      <c r="AM1753" s="144">
        <v>0</v>
      </c>
      <c r="AN1753" s="144">
        <v>0</v>
      </c>
      <c r="AO1753" s="144">
        <v>0</v>
      </c>
      <c r="AP1753" s="144">
        <v>0</v>
      </c>
      <c r="AQ1753" s="144">
        <v>0</v>
      </c>
      <c r="AR1753" s="144">
        <v>0</v>
      </c>
      <c r="AS1753" s="144">
        <v>0</v>
      </c>
      <c r="AT1753" s="144">
        <v>0</v>
      </c>
      <c r="AU1753" s="144">
        <v>0</v>
      </c>
      <c r="AV1753" s="144">
        <v>0</v>
      </c>
      <c r="AW1753" s="144">
        <v>0</v>
      </c>
      <c r="AX1753" s="144">
        <v>0</v>
      </c>
      <c r="AY1753" s="144">
        <v>0</v>
      </c>
      <c r="AZ1753" s="144">
        <v>0</v>
      </c>
      <c r="BA1753" s="22">
        <f t="shared" si="85"/>
        <v>0</v>
      </c>
      <c r="BB1753" s="22">
        <f t="shared" si="86"/>
        <v>0</v>
      </c>
      <c r="BC1753" s="22">
        <f t="shared" si="87"/>
        <v>0</v>
      </c>
    </row>
    <row r="1754" spans="1:55" x14ac:dyDescent="0.35">
      <c r="A1754" s="23" t="s">
        <v>3558</v>
      </c>
      <c r="B1754" s="110" t="s">
        <v>3559</v>
      </c>
      <c r="C1754" s="111">
        <v>1</v>
      </c>
      <c r="D1754" s="111" t="s">
        <v>23</v>
      </c>
      <c r="E1754" s="112" t="s">
        <v>458</v>
      </c>
      <c r="F1754" s="112" t="s">
        <v>635</v>
      </c>
      <c r="G1754" s="112" t="s">
        <v>647</v>
      </c>
      <c r="H1754" s="112" t="s">
        <v>648</v>
      </c>
      <c r="I1754" s="112" t="s">
        <v>636</v>
      </c>
      <c r="J1754" s="112" t="s">
        <v>649</v>
      </c>
      <c r="K1754" s="112" t="s">
        <v>3560</v>
      </c>
      <c r="L1754" s="112" t="s">
        <v>637</v>
      </c>
      <c r="M1754" s="112" t="s">
        <v>650</v>
      </c>
      <c r="N1754" s="111">
        <v>1</v>
      </c>
      <c r="O1754" s="111">
        <v>1</v>
      </c>
      <c r="P1754" s="111">
        <v>1</v>
      </c>
      <c r="Q1754" s="113">
        <v>0</v>
      </c>
      <c r="R1754" s="113">
        <v>0</v>
      </c>
      <c r="S1754" s="113">
        <v>1</v>
      </c>
      <c r="T1754" s="113">
        <v>1</v>
      </c>
      <c r="U1754" s="113">
        <v>1</v>
      </c>
      <c r="V1754" s="113">
        <v>0</v>
      </c>
      <c r="W1754" s="115">
        <v>1942691.4</v>
      </c>
      <c r="X1754" s="115">
        <v>0</v>
      </c>
      <c r="Y1754" s="115">
        <v>0</v>
      </c>
      <c r="Z1754" s="115">
        <v>0</v>
      </c>
      <c r="AA1754" s="115">
        <v>0</v>
      </c>
      <c r="AB1754" s="115">
        <v>0</v>
      </c>
      <c r="AC1754" s="115">
        <v>0</v>
      </c>
      <c r="AD1754" s="115">
        <v>1942691.4</v>
      </c>
      <c r="AE1754" s="157">
        <v>45376</v>
      </c>
      <c r="AF1754" s="158">
        <v>46471</v>
      </c>
      <c r="AG1754" s="116">
        <v>1942691.4</v>
      </c>
      <c r="AH1754" s="116">
        <v>2.4027777777777777</v>
      </c>
      <c r="AI1754" s="116">
        <v>3</v>
      </c>
      <c r="AJ1754" s="159">
        <v>8.7499999999999994E-2</v>
      </c>
      <c r="AK1754" s="112" t="s">
        <v>651</v>
      </c>
      <c r="AL1754" s="112" t="s">
        <v>652</v>
      </c>
      <c r="AM1754" s="144">
        <v>0</v>
      </c>
      <c r="AN1754" s="144">
        <v>0</v>
      </c>
      <c r="AO1754" s="144">
        <v>0</v>
      </c>
      <c r="AP1754" s="144">
        <v>0</v>
      </c>
      <c r="AQ1754" s="144">
        <v>0</v>
      </c>
      <c r="AR1754" s="144">
        <v>0</v>
      </c>
      <c r="AS1754" s="144">
        <v>0</v>
      </c>
      <c r="AT1754" s="144">
        <v>0</v>
      </c>
      <c r="AU1754" s="144">
        <v>0</v>
      </c>
      <c r="AV1754" s="144">
        <v>0</v>
      </c>
      <c r="AW1754" s="144">
        <v>0</v>
      </c>
      <c r="AX1754" s="144">
        <v>0</v>
      </c>
      <c r="AY1754" s="144">
        <v>0</v>
      </c>
      <c r="AZ1754" s="144">
        <v>0</v>
      </c>
      <c r="BA1754" s="22">
        <f t="shared" si="85"/>
        <v>0</v>
      </c>
      <c r="BB1754" s="22">
        <f t="shared" si="86"/>
        <v>0</v>
      </c>
      <c r="BC1754" s="22">
        <f t="shared" si="87"/>
        <v>0</v>
      </c>
    </row>
    <row r="1755" spans="1:55" x14ac:dyDescent="0.35">
      <c r="A1755" s="23" t="s">
        <v>3561</v>
      </c>
      <c r="B1755" s="110" t="s">
        <v>3562</v>
      </c>
      <c r="C1755" s="111">
        <v>1</v>
      </c>
      <c r="D1755" s="111" t="s">
        <v>23</v>
      </c>
      <c r="E1755" s="112" t="s">
        <v>458</v>
      </c>
      <c r="F1755" s="112" t="s">
        <v>635</v>
      </c>
      <c r="G1755" s="112" t="s">
        <v>647</v>
      </c>
      <c r="H1755" s="112" t="s">
        <v>648</v>
      </c>
      <c r="I1755" s="112" t="s">
        <v>636</v>
      </c>
      <c r="J1755" s="112" t="s">
        <v>649</v>
      </c>
      <c r="K1755" s="112" t="s">
        <v>3563</v>
      </c>
      <c r="L1755" s="112" t="s">
        <v>637</v>
      </c>
      <c r="M1755" s="112" t="s">
        <v>650</v>
      </c>
      <c r="N1755" s="111">
        <v>1</v>
      </c>
      <c r="O1755" s="111">
        <v>1</v>
      </c>
      <c r="P1755" s="111">
        <v>1</v>
      </c>
      <c r="Q1755" s="113">
        <v>0</v>
      </c>
      <c r="R1755" s="113">
        <v>0</v>
      </c>
      <c r="S1755" s="113">
        <v>1</v>
      </c>
      <c r="T1755" s="113">
        <v>1</v>
      </c>
      <c r="U1755" s="113">
        <v>1</v>
      </c>
      <c r="V1755" s="113">
        <v>0</v>
      </c>
      <c r="W1755" s="115">
        <v>2373776.2999999998</v>
      </c>
      <c r="X1755" s="115">
        <v>0</v>
      </c>
      <c r="Y1755" s="115">
        <v>0</v>
      </c>
      <c r="Z1755" s="115">
        <v>0</v>
      </c>
      <c r="AA1755" s="115">
        <v>0</v>
      </c>
      <c r="AB1755" s="115">
        <v>0</v>
      </c>
      <c r="AC1755" s="115">
        <v>0</v>
      </c>
      <c r="AD1755" s="115">
        <v>2373776.2999999998</v>
      </c>
      <c r="AE1755" s="157">
        <v>45376</v>
      </c>
      <c r="AF1755" s="158">
        <v>46471</v>
      </c>
      <c r="AG1755" s="116">
        <v>2373776.2999999998</v>
      </c>
      <c r="AH1755" s="116">
        <v>2.4027777777777777</v>
      </c>
      <c r="AI1755" s="116">
        <v>3</v>
      </c>
      <c r="AJ1755" s="159">
        <v>8.7499999999999994E-2</v>
      </c>
      <c r="AK1755" s="112" t="s">
        <v>651</v>
      </c>
      <c r="AL1755" s="112" t="s">
        <v>652</v>
      </c>
      <c r="AM1755" s="144">
        <v>0</v>
      </c>
      <c r="AN1755" s="144">
        <v>0</v>
      </c>
      <c r="AO1755" s="144">
        <v>0</v>
      </c>
      <c r="AP1755" s="144">
        <v>0</v>
      </c>
      <c r="AQ1755" s="144">
        <v>0</v>
      </c>
      <c r="AR1755" s="144">
        <v>0</v>
      </c>
      <c r="AS1755" s="144">
        <v>0</v>
      </c>
      <c r="AT1755" s="144">
        <v>0</v>
      </c>
      <c r="AU1755" s="144">
        <v>0</v>
      </c>
      <c r="AV1755" s="144">
        <v>0</v>
      </c>
      <c r="AW1755" s="144">
        <v>0</v>
      </c>
      <c r="AX1755" s="144">
        <v>0</v>
      </c>
      <c r="AY1755" s="144">
        <v>0</v>
      </c>
      <c r="AZ1755" s="144">
        <v>0</v>
      </c>
      <c r="BA1755" s="22">
        <f t="shared" si="85"/>
        <v>0</v>
      </c>
      <c r="BB1755" s="22">
        <f t="shared" si="86"/>
        <v>0</v>
      </c>
      <c r="BC1755" s="22">
        <f t="shared" si="87"/>
        <v>0</v>
      </c>
    </row>
    <row r="1756" spans="1:55" x14ac:dyDescent="0.35">
      <c r="A1756" s="23" t="s">
        <v>3564</v>
      </c>
      <c r="B1756" s="110" t="s">
        <v>3565</v>
      </c>
      <c r="C1756" s="111">
        <v>1</v>
      </c>
      <c r="D1756" s="111" t="s">
        <v>23</v>
      </c>
      <c r="E1756" s="112" t="s">
        <v>458</v>
      </c>
      <c r="F1756" s="112" t="s">
        <v>635</v>
      </c>
      <c r="G1756" s="112" t="s">
        <v>647</v>
      </c>
      <c r="H1756" s="112" t="s">
        <v>648</v>
      </c>
      <c r="I1756" s="112" t="s">
        <v>636</v>
      </c>
      <c r="J1756" s="112" t="s">
        <v>649</v>
      </c>
      <c r="K1756" s="112" t="s">
        <v>3566</v>
      </c>
      <c r="L1756" s="112" t="s">
        <v>637</v>
      </c>
      <c r="M1756" s="112" t="s">
        <v>650</v>
      </c>
      <c r="N1756" s="111">
        <v>1</v>
      </c>
      <c r="O1756" s="111">
        <v>1</v>
      </c>
      <c r="P1756" s="111">
        <v>1</v>
      </c>
      <c r="Q1756" s="113">
        <v>0</v>
      </c>
      <c r="R1756" s="113">
        <v>0</v>
      </c>
      <c r="S1756" s="113">
        <v>1</v>
      </c>
      <c r="T1756" s="113">
        <v>1</v>
      </c>
      <c r="U1756" s="113">
        <v>1</v>
      </c>
      <c r="V1756" s="113">
        <v>0</v>
      </c>
      <c r="W1756" s="115">
        <v>351016.28</v>
      </c>
      <c r="X1756" s="115">
        <v>0</v>
      </c>
      <c r="Y1756" s="115">
        <v>0</v>
      </c>
      <c r="Z1756" s="115">
        <v>0</v>
      </c>
      <c r="AA1756" s="115">
        <v>0</v>
      </c>
      <c r="AB1756" s="115">
        <v>0</v>
      </c>
      <c r="AC1756" s="115">
        <v>0</v>
      </c>
      <c r="AD1756" s="115">
        <v>351016.28</v>
      </c>
      <c r="AE1756" s="157">
        <v>45376</v>
      </c>
      <c r="AF1756" s="158">
        <v>46471</v>
      </c>
      <c r="AG1756" s="116">
        <v>351016.28</v>
      </c>
      <c r="AH1756" s="116">
        <v>2.4027777777777777</v>
      </c>
      <c r="AI1756" s="116">
        <v>3</v>
      </c>
      <c r="AJ1756" s="159">
        <v>8.7499999999999994E-2</v>
      </c>
      <c r="AK1756" s="112" t="s">
        <v>651</v>
      </c>
      <c r="AL1756" s="112" t="s">
        <v>652</v>
      </c>
      <c r="AM1756" s="144">
        <v>0</v>
      </c>
      <c r="AN1756" s="144">
        <v>0</v>
      </c>
      <c r="AO1756" s="144">
        <v>0</v>
      </c>
      <c r="AP1756" s="144">
        <v>0</v>
      </c>
      <c r="AQ1756" s="144">
        <v>0</v>
      </c>
      <c r="AR1756" s="144">
        <v>0</v>
      </c>
      <c r="AS1756" s="144">
        <v>0</v>
      </c>
      <c r="AT1756" s="144">
        <v>0</v>
      </c>
      <c r="AU1756" s="144">
        <v>0</v>
      </c>
      <c r="AV1756" s="144">
        <v>0</v>
      </c>
      <c r="AW1756" s="144">
        <v>0</v>
      </c>
      <c r="AX1756" s="144">
        <v>0</v>
      </c>
      <c r="AY1756" s="144">
        <v>0</v>
      </c>
      <c r="AZ1756" s="144">
        <v>0</v>
      </c>
      <c r="BA1756" s="22">
        <f t="shared" si="85"/>
        <v>0</v>
      </c>
      <c r="BB1756" s="22">
        <f t="shared" si="86"/>
        <v>0</v>
      </c>
      <c r="BC1756" s="22">
        <f t="shared" si="87"/>
        <v>0</v>
      </c>
    </row>
    <row r="1757" spans="1:55" x14ac:dyDescent="0.35">
      <c r="A1757" s="23" t="s">
        <v>3567</v>
      </c>
      <c r="B1757" s="110" t="s">
        <v>3568</v>
      </c>
      <c r="C1757" s="111">
        <v>1</v>
      </c>
      <c r="D1757" s="111" t="s">
        <v>23</v>
      </c>
      <c r="E1757" s="112" t="s">
        <v>458</v>
      </c>
      <c r="F1757" s="112" t="s">
        <v>635</v>
      </c>
      <c r="G1757" s="112" t="s">
        <v>647</v>
      </c>
      <c r="H1757" s="112" t="s">
        <v>648</v>
      </c>
      <c r="I1757" s="112" t="s">
        <v>636</v>
      </c>
      <c r="J1757" s="112" t="s">
        <v>649</v>
      </c>
      <c r="K1757" s="112" t="s">
        <v>3569</v>
      </c>
      <c r="L1757" s="112" t="s">
        <v>637</v>
      </c>
      <c r="M1757" s="112" t="s">
        <v>650</v>
      </c>
      <c r="N1757" s="111">
        <v>1</v>
      </c>
      <c r="O1757" s="111">
        <v>1</v>
      </c>
      <c r="P1757" s="111">
        <v>1</v>
      </c>
      <c r="Q1757" s="113">
        <v>0</v>
      </c>
      <c r="R1757" s="113">
        <v>0</v>
      </c>
      <c r="S1757" s="113">
        <v>1</v>
      </c>
      <c r="T1757" s="113">
        <v>1</v>
      </c>
      <c r="U1757" s="113">
        <v>1</v>
      </c>
      <c r="V1757" s="113">
        <v>0</v>
      </c>
      <c r="W1757" s="115">
        <v>1445659.71</v>
      </c>
      <c r="X1757" s="115">
        <v>0</v>
      </c>
      <c r="Y1757" s="115">
        <v>0</v>
      </c>
      <c r="Z1757" s="115">
        <v>0</v>
      </c>
      <c r="AA1757" s="115">
        <v>0</v>
      </c>
      <c r="AB1757" s="115">
        <v>0</v>
      </c>
      <c r="AC1757" s="115">
        <v>0</v>
      </c>
      <c r="AD1757" s="115">
        <v>1445659.71</v>
      </c>
      <c r="AE1757" s="157">
        <v>45376</v>
      </c>
      <c r="AF1757" s="158">
        <v>46471</v>
      </c>
      <c r="AG1757" s="116">
        <v>1445659.71</v>
      </c>
      <c r="AH1757" s="116">
        <v>2.4027777777777777</v>
      </c>
      <c r="AI1757" s="116">
        <v>3</v>
      </c>
      <c r="AJ1757" s="159">
        <v>8.7499999999999994E-2</v>
      </c>
      <c r="AK1757" s="112" t="s">
        <v>651</v>
      </c>
      <c r="AL1757" s="112" t="s">
        <v>652</v>
      </c>
      <c r="AM1757" s="144">
        <v>0</v>
      </c>
      <c r="AN1757" s="144">
        <v>0</v>
      </c>
      <c r="AO1757" s="144">
        <v>0</v>
      </c>
      <c r="AP1757" s="144">
        <v>0</v>
      </c>
      <c r="AQ1757" s="144">
        <v>0</v>
      </c>
      <c r="AR1757" s="144">
        <v>0</v>
      </c>
      <c r="AS1757" s="144">
        <v>0</v>
      </c>
      <c r="AT1757" s="144">
        <v>0</v>
      </c>
      <c r="AU1757" s="144">
        <v>0</v>
      </c>
      <c r="AV1757" s="144">
        <v>0</v>
      </c>
      <c r="AW1757" s="144">
        <v>0</v>
      </c>
      <c r="AX1757" s="144">
        <v>0</v>
      </c>
      <c r="AY1757" s="144">
        <v>0</v>
      </c>
      <c r="AZ1757" s="144">
        <v>0</v>
      </c>
      <c r="BA1757" s="22">
        <f t="shared" si="85"/>
        <v>0</v>
      </c>
      <c r="BB1757" s="22">
        <f t="shared" si="86"/>
        <v>0</v>
      </c>
      <c r="BC1757" s="22">
        <f t="shared" si="87"/>
        <v>0</v>
      </c>
    </row>
    <row r="1758" spans="1:55" x14ac:dyDescent="0.35">
      <c r="A1758" s="23" t="s">
        <v>3574</v>
      </c>
      <c r="B1758" s="110" t="s">
        <v>3575</v>
      </c>
      <c r="C1758" s="111">
        <v>1</v>
      </c>
      <c r="D1758" s="111" t="s">
        <v>23</v>
      </c>
      <c r="E1758" s="112" t="s">
        <v>458</v>
      </c>
      <c r="F1758" s="112" t="s">
        <v>635</v>
      </c>
      <c r="G1758" s="112" t="s">
        <v>55</v>
      </c>
      <c r="H1758" s="112" t="s">
        <v>648</v>
      </c>
      <c r="I1758" s="112" t="s">
        <v>636</v>
      </c>
      <c r="J1758" s="112" t="s">
        <v>649</v>
      </c>
      <c r="K1758" s="112" t="s">
        <v>583</v>
      </c>
      <c r="L1758" s="112" t="s">
        <v>637</v>
      </c>
      <c r="M1758" s="112" t="s">
        <v>650</v>
      </c>
      <c r="N1758" s="111">
        <v>1</v>
      </c>
      <c r="O1758" s="111">
        <v>1</v>
      </c>
      <c r="P1758" s="111">
        <v>1</v>
      </c>
      <c r="Q1758" s="113">
        <v>0</v>
      </c>
      <c r="R1758" s="113">
        <v>0</v>
      </c>
      <c r="S1758" s="113">
        <v>1</v>
      </c>
      <c r="T1758" s="113">
        <v>1</v>
      </c>
      <c r="U1758" s="113">
        <v>1</v>
      </c>
      <c r="V1758" s="113">
        <v>0</v>
      </c>
      <c r="W1758" s="115">
        <v>200000000</v>
      </c>
      <c r="X1758" s="115">
        <v>0</v>
      </c>
      <c r="Y1758" s="115">
        <v>0</v>
      </c>
      <c r="Z1758" s="115">
        <v>0</v>
      </c>
      <c r="AA1758" s="115">
        <v>0</v>
      </c>
      <c r="AB1758" s="115">
        <v>0</v>
      </c>
      <c r="AC1758" s="115">
        <v>0</v>
      </c>
      <c r="AD1758" s="115">
        <v>200000000</v>
      </c>
      <c r="AE1758" s="157">
        <v>45425</v>
      </c>
      <c r="AF1758" s="158">
        <v>47251</v>
      </c>
      <c r="AG1758" s="116">
        <v>200000000</v>
      </c>
      <c r="AH1758" s="116">
        <v>4.5361111111111114</v>
      </c>
      <c r="AI1758" s="116">
        <v>5</v>
      </c>
      <c r="AJ1758" s="159">
        <v>9.2499999999999999E-2</v>
      </c>
      <c r="AK1758" s="112" t="s">
        <v>651</v>
      </c>
      <c r="AL1758" s="112" t="s">
        <v>652</v>
      </c>
      <c r="AM1758" s="144">
        <v>0</v>
      </c>
      <c r="AN1758" s="144">
        <v>0</v>
      </c>
      <c r="AO1758" s="144">
        <v>0</v>
      </c>
      <c r="AP1758" s="144">
        <v>0</v>
      </c>
      <c r="AQ1758" s="144">
        <v>0</v>
      </c>
      <c r="AR1758" s="144">
        <v>0</v>
      </c>
      <c r="AS1758" s="144">
        <v>0</v>
      </c>
      <c r="AT1758" s="144">
        <v>0</v>
      </c>
      <c r="AU1758" s="144">
        <v>0</v>
      </c>
      <c r="AV1758" s="144">
        <v>0</v>
      </c>
      <c r="AW1758" s="144">
        <v>0</v>
      </c>
      <c r="AX1758" s="144">
        <v>0</v>
      </c>
      <c r="AY1758" s="144">
        <v>0</v>
      </c>
      <c r="AZ1758" s="144">
        <v>0</v>
      </c>
      <c r="BA1758" s="22">
        <f t="shared" si="85"/>
        <v>0</v>
      </c>
      <c r="BB1758" s="22">
        <f t="shared" ref="BB1758:BB1777" si="88">SUM(AO1758:AZ1758)</f>
        <v>0</v>
      </c>
      <c r="BC1758" s="22">
        <f t="shared" ref="BC1758:BC1777" si="89">BA1758+BB1758</f>
        <v>0</v>
      </c>
    </row>
    <row r="1759" spans="1:55" x14ac:dyDescent="0.35">
      <c r="A1759" s="23" t="s">
        <v>3576</v>
      </c>
      <c r="B1759" s="110" t="s">
        <v>3577</v>
      </c>
      <c r="C1759" s="111">
        <v>1</v>
      </c>
      <c r="D1759" s="111" t="s">
        <v>23</v>
      </c>
      <c r="E1759" s="112" t="s">
        <v>458</v>
      </c>
      <c r="F1759" s="112" t="s">
        <v>635</v>
      </c>
      <c r="G1759" s="112" t="s">
        <v>918</v>
      </c>
      <c r="H1759" s="112" t="s">
        <v>656</v>
      </c>
      <c r="I1759" s="112" t="s">
        <v>919</v>
      </c>
      <c r="J1759" s="112" t="s">
        <v>658</v>
      </c>
      <c r="K1759" s="112" t="s">
        <v>472</v>
      </c>
      <c r="L1759" s="112" t="s">
        <v>637</v>
      </c>
      <c r="M1759" s="112" t="s">
        <v>650</v>
      </c>
      <c r="N1759" s="111">
        <v>1</v>
      </c>
      <c r="O1759" s="111">
        <v>1</v>
      </c>
      <c r="P1759" s="111">
        <v>1</v>
      </c>
      <c r="Q1759" s="113">
        <v>1</v>
      </c>
      <c r="R1759" s="113">
        <v>1</v>
      </c>
      <c r="S1759" s="113">
        <v>1</v>
      </c>
      <c r="T1759" s="113">
        <v>0</v>
      </c>
      <c r="U1759" s="113">
        <v>0</v>
      </c>
      <c r="V1759" s="113">
        <v>0</v>
      </c>
      <c r="W1759" s="115">
        <v>46757.5</v>
      </c>
      <c r="X1759" s="115">
        <v>0</v>
      </c>
      <c r="Y1759" s="115">
        <v>0</v>
      </c>
      <c r="Z1759" s="115">
        <v>148.84</v>
      </c>
      <c r="AA1759" s="115">
        <v>0</v>
      </c>
      <c r="AB1759" s="115">
        <v>0</v>
      </c>
      <c r="AC1759" s="115">
        <v>0</v>
      </c>
      <c r="AD1759" s="115">
        <v>46757.5</v>
      </c>
      <c r="AE1759" s="157">
        <v>45455</v>
      </c>
      <c r="AF1759" s="158">
        <v>46185</v>
      </c>
      <c r="AG1759" s="116">
        <v>46757.5</v>
      </c>
      <c r="AH1759" s="116">
        <v>1.6166666666666667</v>
      </c>
      <c r="AI1759" s="116">
        <v>2</v>
      </c>
      <c r="AJ1759" s="159">
        <v>3.8199999999999998E-2</v>
      </c>
      <c r="AK1759" s="112" t="s">
        <v>651</v>
      </c>
      <c r="AL1759" s="112" t="s">
        <v>652</v>
      </c>
      <c r="AM1759" s="144">
        <v>0</v>
      </c>
      <c r="AN1759" s="144">
        <v>0</v>
      </c>
      <c r="AO1759" s="144">
        <v>0</v>
      </c>
      <c r="AP1759" s="144">
        <v>0</v>
      </c>
      <c r="AQ1759" s="144">
        <v>0</v>
      </c>
      <c r="AR1759" s="144">
        <v>0</v>
      </c>
      <c r="AS1759" s="144">
        <v>0</v>
      </c>
      <c r="AT1759" s="144">
        <v>0</v>
      </c>
      <c r="AU1759" s="144">
        <v>0</v>
      </c>
      <c r="AV1759" s="144">
        <v>0</v>
      </c>
      <c r="AW1759" s="144">
        <v>0</v>
      </c>
      <c r="AX1759" s="144">
        <v>0</v>
      </c>
      <c r="AY1759" s="144">
        <v>0</v>
      </c>
      <c r="AZ1759" s="144">
        <v>23378.75</v>
      </c>
      <c r="BA1759" s="22">
        <f t="shared" si="85"/>
        <v>0</v>
      </c>
      <c r="BB1759" s="22">
        <f t="shared" si="88"/>
        <v>23378.75</v>
      </c>
      <c r="BC1759" s="22">
        <f t="shared" si="89"/>
        <v>23378.75</v>
      </c>
    </row>
    <row r="1760" spans="1:55" x14ac:dyDescent="0.35">
      <c r="A1760" s="23" t="s">
        <v>3578</v>
      </c>
      <c r="B1760" s="110" t="s">
        <v>3577</v>
      </c>
      <c r="C1760" s="111">
        <v>2</v>
      </c>
      <c r="D1760" s="111" t="s">
        <v>23</v>
      </c>
      <c r="E1760" s="112" t="s">
        <v>458</v>
      </c>
      <c r="F1760" s="112" t="s">
        <v>635</v>
      </c>
      <c r="G1760" s="112" t="s">
        <v>918</v>
      </c>
      <c r="H1760" s="112" t="s">
        <v>656</v>
      </c>
      <c r="I1760" s="112" t="s">
        <v>919</v>
      </c>
      <c r="J1760" s="112" t="s">
        <v>658</v>
      </c>
      <c r="K1760" s="112" t="s">
        <v>472</v>
      </c>
      <c r="L1760" s="112" t="s">
        <v>637</v>
      </c>
      <c r="M1760" s="112" t="s">
        <v>650</v>
      </c>
      <c r="N1760" s="111">
        <v>1</v>
      </c>
      <c r="O1760" s="111">
        <v>1</v>
      </c>
      <c r="P1760" s="111">
        <v>1</v>
      </c>
      <c r="Q1760" s="113">
        <v>1</v>
      </c>
      <c r="R1760" s="113">
        <v>1</v>
      </c>
      <c r="S1760" s="113">
        <v>1</v>
      </c>
      <c r="T1760" s="113">
        <v>0</v>
      </c>
      <c r="U1760" s="113">
        <v>0</v>
      </c>
      <c r="V1760" s="113">
        <v>0</v>
      </c>
      <c r="W1760" s="115">
        <v>225970</v>
      </c>
      <c r="X1760" s="115">
        <v>0</v>
      </c>
      <c r="Y1760" s="115">
        <v>0</v>
      </c>
      <c r="Z1760" s="115">
        <v>809.73</v>
      </c>
      <c r="AA1760" s="115">
        <v>0</v>
      </c>
      <c r="AB1760" s="115">
        <v>0</v>
      </c>
      <c r="AC1760" s="115">
        <v>0</v>
      </c>
      <c r="AD1760" s="115">
        <v>225970</v>
      </c>
      <c r="AE1760" s="157">
        <v>45455</v>
      </c>
      <c r="AF1760" s="158">
        <v>46550</v>
      </c>
      <c r="AG1760" s="116">
        <v>225970</v>
      </c>
      <c r="AH1760" s="116">
        <v>2.6166666666666667</v>
      </c>
      <c r="AI1760" s="116">
        <v>3</v>
      </c>
      <c r="AJ1760" s="159">
        <v>4.2999999999999997E-2</v>
      </c>
      <c r="AK1760" s="112" t="s">
        <v>651</v>
      </c>
      <c r="AL1760" s="112" t="s">
        <v>652</v>
      </c>
      <c r="AM1760" s="144">
        <v>0</v>
      </c>
      <c r="AN1760" s="144">
        <v>0</v>
      </c>
      <c r="AO1760" s="144">
        <v>0</v>
      </c>
      <c r="AP1760" s="144">
        <v>0</v>
      </c>
      <c r="AQ1760" s="144">
        <v>0</v>
      </c>
      <c r="AR1760" s="144">
        <v>0</v>
      </c>
      <c r="AS1760" s="144">
        <v>0</v>
      </c>
      <c r="AT1760" s="144">
        <v>0</v>
      </c>
      <c r="AU1760" s="144">
        <v>0</v>
      </c>
      <c r="AV1760" s="144">
        <v>0</v>
      </c>
      <c r="AW1760" s="144">
        <v>0</v>
      </c>
      <c r="AX1760" s="144">
        <v>0</v>
      </c>
      <c r="AY1760" s="144">
        <v>0</v>
      </c>
      <c r="AZ1760" s="144">
        <v>0</v>
      </c>
      <c r="BA1760" s="22">
        <f t="shared" si="85"/>
        <v>0</v>
      </c>
      <c r="BB1760" s="22">
        <f t="shared" si="88"/>
        <v>0</v>
      </c>
      <c r="BC1760" s="22">
        <f t="shared" si="89"/>
        <v>0</v>
      </c>
    </row>
    <row r="1761" spans="1:55" x14ac:dyDescent="0.35">
      <c r="A1761" s="23" t="s">
        <v>3579</v>
      </c>
      <c r="B1761" s="110" t="s">
        <v>3577</v>
      </c>
      <c r="C1761" s="111">
        <v>3</v>
      </c>
      <c r="D1761" s="111" t="s">
        <v>23</v>
      </c>
      <c r="E1761" s="112" t="s">
        <v>458</v>
      </c>
      <c r="F1761" s="112" t="s">
        <v>635</v>
      </c>
      <c r="G1761" s="112" t="s">
        <v>918</v>
      </c>
      <c r="H1761" s="112" t="s">
        <v>656</v>
      </c>
      <c r="I1761" s="112" t="s">
        <v>919</v>
      </c>
      <c r="J1761" s="112" t="s">
        <v>658</v>
      </c>
      <c r="K1761" s="112" t="s">
        <v>472</v>
      </c>
      <c r="L1761" s="112" t="s">
        <v>637</v>
      </c>
      <c r="M1761" s="112" t="s">
        <v>650</v>
      </c>
      <c r="N1761" s="111">
        <v>1</v>
      </c>
      <c r="O1761" s="111">
        <v>1</v>
      </c>
      <c r="P1761" s="111">
        <v>1</v>
      </c>
      <c r="Q1761" s="113">
        <v>1</v>
      </c>
      <c r="R1761" s="113">
        <v>1</v>
      </c>
      <c r="S1761" s="113">
        <v>1</v>
      </c>
      <c r="T1761" s="113">
        <v>0</v>
      </c>
      <c r="U1761" s="113">
        <v>0</v>
      </c>
      <c r="V1761" s="113">
        <v>0</v>
      </c>
      <c r="W1761" s="115">
        <v>1633857.5</v>
      </c>
      <c r="X1761" s="115">
        <v>0</v>
      </c>
      <c r="Y1761" s="115">
        <v>0</v>
      </c>
      <c r="Z1761" s="115">
        <v>6412.89</v>
      </c>
      <c r="AA1761" s="115">
        <v>0</v>
      </c>
      <c r="AB1761" s="115">
        <v>0</v>
      </c>
      <c r="AC1761" s="115">
        <v>0</v>
      </c>
      <c r="AD1761" s="115">
        <v>1633857.5</v>
      </c>
      <c r="AE1761" s="157">
        <v>45455</v>
      </c>
      <c r="AF1761" s="158">
        <v>46916</v>
      </c>
      <c r="AG1761" s="116">
        <v>1633857.5</v>
      </c>
      <c r="AH1761" s="116">
        <v>3.6166666666666667</v>
      </c>
      <c r="AI1761" s="116">
        <v>4</v>
      </c>
      <c r="AJ1761" s="159">
        <v>4.7100000000000003E-2</v>
      </c>
      <c r="AK1761" s="112" t="s">
        <v>651</v>
      </c>
      <c r="AL1761" s="112" t="s">
        <v>652</v>
      </c>
      <c r="AM1761" s="144">
        <v>0</v>
      </c>
      <c r="AN1761" s="144">
        <v>0</v>
      </c>
      <c r="AO1761" s="144">
        <v>0</v>
      </c>
      <c r="AP1761" s="144">
        <v>0</v>
      </c>
      <c r="AQ1761" s="144">
        <v>0</v>
      </c>
      <c r="AR1761" s="144">
        <v>0</v>
      </c>
      <c r="AS1761" s="144">
        <v>0</v>
      </c>
      <c r="AT1761" s="144">
        <v>0</v>
      </c>
      <c r="AU1761" s="144">
        <v>0</v>
      </c>
      <c r="AV1761" s="144">
        <v>0</v>
      </c>
      <c r="AW1761" s="144">
        <v>0</v>
      </c>
      <c r="AX1761" s="144">
        <v>0</v>
      </c>
      <c r="AY1761" s="144">
        <v>0</v>
      </c>
      <c r="AZ1761" s="144">
        <v>0</v>
      </c>
      <c r="BA1761" s="22">
        <f t="shared" si="85"/>
        <v>0</v>
      </c>
      <c r="BB1761" s="22">
        <f t="shared" si="88"/>
        <v>0</v>
      </c>
      <c r="BC1761" s="22">
        <f t="shared" si="89"/>
        <v>0</v>
      </c>
    </row>
    <row r="1762" spans="1:55" x14ac:dyDescent="0.35">
      <c r="A1762" s="23" t="s">
        <v>3580</v>
      </c>
      <c r="B1762" s="110" t="s">
        <v>3577</v>
      </c>
      <c r="C1762" s="111">
        <v>4</v>
      </c>
      <c r="D1762" s="111" t="s">
        <v>23</v>
      </c>
      <c r="E1762" s="112" t="s">
        <v>458</v>
      </c>
      <c r="F1762" s="112" t="s">
        <v>635</v>
      </c>
      <c r="G1762" s="112" t="s">
        <v>918</v>
      </c>
      <c r="H1762" s="112" t="s">
        <v>656</v>
      </c>
      <c r="I1762" s="112" t="s">
        <v>919</v>
      </c>
      <c r="J1762" s="112" t="s">
        <v>658</v>
      </c>
      <c r="K1762" s="112" t="s">
        <v>472</v>
      </c>
      <c r="L1762" s="112" t="s">
        <v>637</v>
      </c>
      <c r="M1762" s="112" t="s">
        <v>650</v>
      </c>
      <c r="N1762" s="111">
        <v>1</v>
      </c>
      <c r="O1762" s="111">
        <v>1</v>
      </c>
      <c r="P1762" s="111">
        <v>1</v>
      </c>
      <c r="Q1762" s="113">
        <v>1</v>
      </c>
      <c r="R1762" s="113">
        <v>1</v>
      </c>
      <c r="S1762" s="113">
        <v>1</v>
      </c>
      <c r="T1762" s="113">
        <v>0</v>
      </c>
      <c r="U1762" s="113">
        <v>0</v>
      </c>
      <c r="V1762" s="113">
        <v>0</v>
      </c>
      <c r="W1762" s="115">
        <v>18242652.5</v>
      </c>
      <c r="X1762" s="115">
        <v>0</v>
      </c>
      <c r="Y1762" s="115">
        <v>0</v>
      </c>
      <c r="Z1762" s="115">
        <v>77075.210000000006</v>
      </c>
      <c r="AA1762" s="115">
        <v>0</v>
      </c>
      <c r="AB1762" s="115">
        <v>0</v>
      </c>
      <c r="AC1762" s="115">
        <v>0</v>
      </c>
      <c r="AD1762" s="115">
        <v>18242652.5</v>
      </c>
      <c r="AE1762" s="157">
        <v>45455</v>
      </c>
      <c r="AF1762" s="158">
        <v>47281</v>
      </c>
      <c r="AG1762" s="116">
        <v>18242652.5</v>
      </c>
      <c r="AH1762" s="116">
        <v>4.6166666666666663</v>
      </c>
      <c r="AI1762" s="116">
        <v>5</v>
      </c>
      <c r="AJ1762" s="159">
        <v>5.0700000000000002E-2</v>
      </c>
      <c r="AK1762" s="112" t="s">
        <v>651</v>
      </c>
      <c r="AL1762" s="112" t="s">
        <v>652</v>
      </c>
      <c r="AM1762" s="144">
        <v>0</v>
      </c>
      <c r="AN1762" s="144">
        <v>0</v>
      </c>
      <c r="AO1762" s="144">
        <v>0</v>
      </c>
      <c r="AP1762" s="144">
        <v>0</v>
      </c>
      <c r="AQ1762" s="144">
        <v>0</v>
      </c>
      <c r="AR1762" s="144">
        <v>0</v>
      </c>
      <c r="AS1762" s="144">
        <v>0</v>
      </c>
      <c r="AT1762" s="144">
        <v>0</v>
      </c>
      <c r="AU1762" s="144">
        <v>0</v>
      </c>
      <c r="AV1762" s="144">
        <v>0</v>
      </c>
      <c r="AW1762" s="144">
        <v>0</v>
      </c>
      <c r="AX1762" s="144">
        <v>0</v>
      </c>
      <c r="AY1762" s="144">
        <v>0</v>
      </c>
      <c r="AZ1762" s="144">
        <v>0</v>
      </c>
      <c r="BA1762" s="22">
        <f t="shared" si="85"/>
        <v>0</v>
      </c>
      <c r="BB1762" s="22">
        <f t="shared" si="88"/>
        <v>0</v>
      </c>
      <c r="BC1762" s="22">
        <f t="shared" si="89"/>
        <v>0</v>
      </c>
    </row>
    <row r="1763" spans="1:55" x14ac:dyDescent="0.35">
      <c r="A1763" s="23" t="s">
        <v>3581</v>
      </c>
      <c r="B1763" s="110" t="s">
        <v>3577</v>
      </c>
      <c r="C1763" s="111">
        <v>5</v>
      </c>
      <c r="D1763" s="111" t="s">
        <v>23</v>
      </c>
      <c r="E1763" s="112" t="s">
        <v>458</v>
      </c>
      <c r="F1763" s="112" t="s">
        <v>635</v>
      </c>
      <c r="G1763" s="112" t="s">
        <v>918</v>
      </c>
      <c r="H1763" s="112" t="s">
        <v>656</v>
      </c>
      <c r="I1763" s="112" t="s">
        <v>919</v>
      </c>
      <c r="J1763" s="112" t="s">
        <v>658</v>
      </c>
      <c r="K1763" s="112" t="s">
        <v>472</v>
      </c>
      <c r="L1763" s="112" t="s">
        <v>637</v>
      </c>
      <c r="M1763" s="112" t="s">
        <v>650</v>
      </c>
      <c r="N1763" s="111">
        <v>1</v>
      </c>
      <c r="O1763" s="111">
        <v>1</v>
      </c>
      <c r="P1763" s="111">
        <v>1</v>
      </c>
      <c r="Q1763" s="113">
        <v>1</v>
      </c>
      <c r="R1763" s="113">
        <v>1</v>
      </c>
      <c r="S1763" s="113">
        <v>1</v>
      </c>
      <c r="T1763" s="113">
        <v>0</v>
      </c>
      <c r="U1763" s="113">
        <v>0</v>
      </c>
      <c r="V1763" s="113">
        <v>0</v>
      </c>
      <c r="W1763" s="115">
        <v>4552440</v>
      </c>
      <c r="X1763" s="115">
        <v>0</v>
      </c>
      <c r="Y1763" s="115">
        <v>0</v>
      </c>
      <c r="Z1763" s="115">
        <v>20334.23</v>
      </c>
      <c r="AA1763" s="115">
        <v>0</v>
      </c>
      <c r="AB1763" s="115">
        <v>0</v>
      </c>
      <c r="AC1763" s="115">
        <v>0</v>
      </c>
      <c r="AD1763" s="115">
        <v>4552440</v>
      </c>
      <c r="AE1763" s="157">
        <v>45455</v>
      </c>
      <c r="AF1763" s="158">
        <v>47646</v>
      </c>
      <c r="AG1763" s="116">
        <v>4552440</v>
      </c>
      <c r="AH1763" s="116">
        <v>5.6166666666666663</v>
      </c>
      <c r="AI1763" s="116">
        <v>6</v>
      </c>
      <c r="AJ1763" s="159">
        <v>5.3600000000000002E-2</v>
      </c>
      <c r="AK1763" s="112" t="s">
        <v>651</v>
      </c>
      <c r="AL1763" s="112" t="s">
        <v>652</v>
      </c>
      <c r="AM1763" s="144">
        <v>0</v>
      </c>
      <c r="AN1763" s="144">
        <v>0</v>
      </c>
      <c r="AO1763" s="144">
        <v>0</v>
      </c>
      <c r="AP1763" s="144">
        <v>0</v>
      </c>
      <c r="AQ1763" s="144">
        <v>0</v>
      </c>
      <c r="AR1763" s="144">
        <v>0</v>
      </c>
      <c r="AS1763" s="144">
        <v>0</v>
      </c>
      <c r="AT1763" s="144">
        <v>0</v>
      </c>
      <c r="AU1763" s="144">
        <v>0</v>
      </c>
      <c r="AV1763" s="144">
        <v>0</v>
      </c>
      <c r="AW1763" s="144">
        <v>0</v>
      </c>
      <c r="AX1763" s="144">
        <v>0</v>
      </c>
      <c r="AY1763" s="144">
        <v>0</v>
      </c>
      <c r="AZ1763" s="144">
        <v>0</v>
      </c>
      <c r="BA1763" s="22">
        <f t="shared" si="85"/>
        <v>0</v>
      </c>
      <c r="BB1763" s="22">
        <f t="shared" si="88"/>
        <v>0</v>
      </c>
      <c r="BC1763" s="22">
        <f t="shared" si="89"/>
        <v>0</v>
      </c>
    </row>
    <row r="1764" spans="1:55" x14ac:dyDescent="0.35">
      <c r="A1764" s="23" t="s">
        <v>3582</v>
      </c>
      <c r="B1764" s="110" t="s">
        <v>3577</v>
      </c>
      <c r="C1764" s="111">
        <v>6</v>
      </c>
      <c r="D1764" s="111" t="s">
        <v>23</v>
      </c>
      <c r="E1764" s="112" t="s">
        <v>458</v>
      </c>
      <c r="F1764" s="112" t="s">
        <v>635</v>
      </c>
      <c r="G1764" s="112" t="s">
        <v>918</v>
      </c>
      <c r="H1764" s="112" t="s">
        <v>656</v>
      </c>
      <c r="I1764" s="112" t="s">
        <v>919</v>
      </c>
      <c r="J1764" s="112" t="s">
        <v>658</v>
      </c>
      <c r="K1764" s="112" t="s">
        <v>472</v>
      </c>
      <c r="L1764" s="112" t="s">
        <v>637</v>
      </c>
      <c r="M1764" s="112" t="s">
        <v>650</v>
      </c>
      <c r="N1764" s="111">
        <v>1</v>
      </c>
      <c r="O1764" s="111">
        <v>1</v>
      </c>
      <c r="P1764" s="111">
        <v>1</v>
      </c>
      <c r="Q1764" s="113">
        <v>1</v>
      </c>
      <c r="R1764" s="113">
        <v>1</v>
      </c>
      <c r="S1764" s="113">
        <v>1</v>
      </c>
      <c r="T1764" s="113">
        <v>0</v>
      </c>
      <c r="U1764" s="113">
        <v>0</v>
      </c>
      <c r="V1764" s="113">
        <v>0</v>
      </c>
      <c r="W1764" s="115">
        <v>53100</v>
      </c>
      <c r="X1764" s="115">
        <v>0</v>
      </c>
      <c r="Y1764" s="115">
        <v>0</v>
      </c>
      <c r="Z1764" s="115">
        <v>249.57</v>
      </c>
      <c r="AA1764" s="115">
        <v>0</v>
      </c>
      <c r="AB1764" s="115">
        <v>0</v>
      </c>
      <c r="AC1764" s="115">
        <v>0</v>
      </c>
      <c r="AD1764" s="115">
        <v>53100</v>
      </c>
      <c r="AE1764" s="157">
        <v>45455</v>
      </c>
      <c r="AF1764" s="158">
        <v>48011</v>
      </c>
      <c r="AG1764" s="116">
        <v>53100</v>
      </c>
      <c r="AH1764" s="116">
        <v>6.6166666666666663</v>
      </c>
      <c r="AI1764" s="116">
        <v>7</v>
      </c>
      <c r="AJ1764" s="159">
        <v>5.6399999999999999E-2</v>
      </c>
      <c r="AK1764" s="112" t="s">
        <v>651</v>
      </c>
      <c r="AL1764" s="112" t="s">
        <v>652</v>
      </c>
      <c r="AM1764" s="144">
        <v>0</v>
      </c>
      <c r="AN1764" s="144">
        <v>0</v>
      </c>
      <c r="AO1764" s="144">
        <v>0</v>
      </c>
      <c r="AP1764" s="144">
        <v>0</v>
      </c>
      <c r="AQ1764" s="144">
        <v>0</v>
      </c>
      <c r="AR1764" s="144">
        <v>0</v>
      </c>
      <c r="AS1764" s="144">
        <v>0</v>
      </c>
      <c r="AT1764" s="144">
        <v>0</v>
      </c>
      <c r="AU1764" s="144">
        <v>0</v>
      </c>
      <c r="AV1764" s="144">
        <v>0</v>
      </c>
      <c r="AW1764" s="144">
        <v>0</v>
      </c>
      <c r="AX1764" s="144">
        <v>0</v>
      </c>
      <c r="AY1764" s="144">
        <v>0</v>
      </c>
      <c r="AZ1764" s="144">
        <v>0</v>
      </c>
      <c r="BA1764" s="22">
        <f t="shared" si="85"/>
        <v>0</v>
      </c>
      <c r="BB1764" s="22">
        <f t="shared" si="88"/>
        <v>0</v>
      </c>
      <c r="BC1764" s="22">
        <f t="shared" si="89"/>
        <v>0</v>
      </c>
    </row>
    <row r="1765" spans="1:55" x14ac:dyDescent="0.35">
      <c r="A1765" s="23" t="s">
        <v>3583</v>
      </c>
      <c r="B1765" s="110" t="s">
        <v>3584</v>
      </c>
      <c r="C1765" s="111">
        <v>1</v>
      </c>
      <c r="D1765" s="111" t="s">
        <v>23</v>
      </c>
      <c r="E1765" s="112" t="s">
        <v>458</v>
      </c>
      <c r="F1765" s="112" t="s">
        <v>635</v>
      </c>
      <c r="G1765" s="112" t="s">
        <v>655</v>
      </c>
      <c r="H1765" s="112" t="s">
        <v>656</v>
      </c>
      <c r="I1765" s="112" t="s">
        <v>657</v>
      </c>
      <c r="J1765" s="112" t="s">
        <v>658</v>
      </c>
      <c r="K1765" s="112" t="s">
        <v>471</v>
      </c>
      <c r="L1765" s="112" t="s">
        <v>637</v>
      </c>
      <c r="M1765" s="112" t="s">
        <v>650</v>
      </c>
      <c r="N1765" s="111">
        <v>1</v>
      </c>
      <c r="O1765" s="111">
        <v>1</v>
      </c>
      <c r="P1765" s="111">
        <v>1</v>
      </c>
      <c r="Q1765" s="113">
        <v>1</v>
      </c>
      <c r="R1765" s="113">
        <v>1</v>
      </c>
      <c r="S1765" s="113">
        <v>1</v>
      </c>
      <c r="T1765" s="113">
        <v>0</v>
      </c>
      <c r="U1765" s="113">
        <v>0</v>
      </c>
      <c r="V1765" s="113">
        <v>0</v>
      </c>
      <c r="W1765" s="115">
        <v>4505708.78</v>
      </c>
      <c r="X1765" s="115">
        <v>0</v>
      </c>
      <c r="Y1765" s="115">
        <v>0</v>
      </c>
      <c r="Z1765" s="115">
        <v>0</v>
      </c>
      <c r="AA1765" s="115">
        <v>0</v>
      </c>
      <c r="AB1765" s="115">
        <v>0</v>
      </c>
      <c r="AC1765" s="115">
        <v>0</v>
      </c>
      <c r="AD1765" s="115">
        <v>4505708.78</v>
      </c>
      <c r="AE1765" s="157">
        <v>45455</v>
      </c>
      <c r="AF1765" s="158">
        <v>47281</v>
      </c>
      <c r="AG1765" s="116">
        <v>4505708.78</v>
      </c>
      <c r="AH1765" s="116">
        <v>4.6166666666666663</v>
      </c>
      <c r="AI1765" s="116">
        <v>5</v>
      </c>
      <c r="AJ1765" s="159">
        <v>9.2499999999999999E-2</v>
      </c>
      <c r="AK1765" s="112" t="s">
        <v>651</v>
      </c>
      <c r="AL1765" s="112" t="s">
        <v>652</v>
      </c>
      <c r="AM1765" s="144">
        <v>0</v>
      </c>
      <c r="AN1765" s="144">
        <v>0</v>
      </c>
      <c r="AO1765" s="144">
        <v>0</v>
      </c>
      <c r="AP1765" s="144">
        <v>0</v>
      </c>
      <c r="AQ1765" s="144">
        <v>0</v>
      </c>
      <c r="AR1765" s="144">
        <v>0</v>
      </c>
      <c r="AS1765" s="144">
        <v>0</v>
      </c>
      <c r="AT1765" s="144">
        <v>0</v>
      </c>
      <c r="AU1765" s="144">
        <v>0</v>
      </c>
      <c r="AV1765" s="144">
        <v>0</v>
      </c>
      <c r="AW1765" s="144">
        <v>0</v>
      </c>
      <c r="AX1765" s="144">
        <v>0</v>
      </c>
      <c r="AY1765" s="144">
        <v>0</v>
      </c>
      <c r="AZ1765" s="144">
        <v>0</v>
      </c>
      <c r="BA1765" s="22">
        <f t="shared" si="85"/>
        <v>0</v>
      </c>
      <c r="BB1765" s="22">
        <f t="shared" si="88"/>
        <v>0</v>
      </c>
      <c r="BC1765" s="22">
        <f t="shared" si="89"/>
        <v>0</v>
      </c>
    </row>
    <row r="1766" spans="1:55" x14ac:dyDescent="0.35">
      <c r="A1766" s="23" t="s">
        <v>3585</v>
      </c>
      <c r="B1766" s="110" t="s">
        <v>3586</v>
      </c>
      <c r="C1766" s="111">
        <v>1</v>
      </c>
      <c r="D1766" s="111" t="s">
        <v>23</v>
      </c>
      <c r="E1766" s="112" t="s">
        <v>458</v>
      </c>
      <c r="F1766" s="112" t="s">
        <v>635</v>
      </c>
      <c r="G1766" s="112" t="s">
        <v>655</v>
      </c>
      <c r="H1766" s="112" t="s">
        <v>656</v>
      </c>
      <c r="I1766" s="112" t="s">
        <v>657</v>
      </c>
      <c r="J1766" s="112" t="s">
        <v>658</v>
      </c>
      <c r="K1766" s="112" t="s">
        <v>471</v>
      </c>
      <c r="L1766" s="112" t="s">
        <v>637</v>
      </c>
      <c r="M1766" s="112" t="s">
        <v>650</v>
      </c>
      <c r="N1766" s="111">
        <v>1</v>
      </c>
      <c r="O1766" s="111">
        <v>1</v>
      </c>
      <c r="P1766" s="111">
        <v>1</v>
      </c>
      <c r="Q1766" s="113">
        <v>1</v>
      </c>
      <c r="R1766" s="113">
        <v>1</v>
      </c>
      <c r="S1766" s="113">
        <v>1</v>
      </c>
      <c r="T1766" s="113">
        <v>0</v>
      </c>
      <c r="U1766" s="113">
        <v>0</v>
      </c>
      <c r="V1766" s="113">
        <v>0</v>
      </c>
      <c r="W1766" s="115">
        <v>972682</v>
      </c>
      <c r="X1766" s="115">
        <v>0</v>
      </c>
      <c r="Y1766" s="115">
        <v>0</v>
      </c>
      <c r="Z1766" s="115">
        <v>0</v>
      </c>
      <c r="AA1766" s="115">
        <v>0</v>
      </c>
      <c r="AB1766" s="115">
        <v>0</v>
      </c>
      <c r="AC1766" s="115">
        <v>0</v>
      </c>
      <c r="AD1766" s="115">
        <v>972682</v>
      </c>
      <c r="AE1766" s="157">
        <v>45372</v>
      </c>
      <c r="AF1766" s="158">
        <v>45737</v>
      </c>
      <c r="AG1766" s="116">
        <v>972682</v>
      </c>
      <c r="AH1766" s="116">
        <v>0.39166666666666666</v>
      </c>
      <c r="AI1766" s="116">
        <v>1</v>
      </c>
      <c r="AJ1766" s="159">
        <v>4.9000000000000002E-2</v>
      </c>
      <c r="AK1766" s="112" t="s">
        <v>651</v>
      </c>
      <c r="AL1766" s="112" t="s">
        <v>652</v>
      </c>
      <c r="AM1766" s="144">
        <v>0</v>
      </c>
      <c r="AN1766" s="144">
        <v>0</v>
      </c>
      <c r="AO1766" s="144">
        <v>0</v>
      </c>
      <c r="AP1766" s="144">
        <v>0</v>
      </c>
      <c r="AQ1766" s="144">
        <v>972682</v>
      </c>
      <c r="AR1766" s="144">
        <v>0</v>
      </c>
      <c r="AS1766" s="144">
        <v>0</v>
      </c>
      <c r="AT1766" s="144">
        <v>0</v>
      </c>
      <c r="AU1766" s="144">
        <v>0</v>
      </c>
      <c r="AV1766" s="144">
        <v>0</v>
      </c>
      <c r="AW1766" s="144">
        <v>0</v>
      </c>
      <c r="AX1766" s="144">
        <v>0</v>
      </c>
      <c r="AY1766" s="144">
        <v>0</v>
      </c>
      <c r="AZ1766" s="144">
        <v>0</v>
      </c>
      <c r="BA1766" s="22">
        <f t="shared" si="85"/>
        <v>0</v>
      </c>
      <c r="BB1766" s="22">
        <f t="shared" si="88"/>
        <v>972682</v>
      </c>
      <c r="BC1766" s="22">
        <f t="shared" si="89"/>
        <v>972682</v>
      </c>
    </row>
    <row r="1767" spans="1:55" x14ac:dyDescent="0.35">
      <c r="A1767" s="23" t="s">
        <v>3587</v>
      </c>
      <c r="B1767" s="110" t="s">
        <v>3588</v>
      </c>
      <c r="C1767" s="111">
        <v>1</v>
      </c>
      <c r="D1767" s="111" t="s">
        <v>23</v>
      </c>
      <c r="E1767" s="112" t="s">
        <v>458</v>
      </c>
      <c r="F1767" s="112" t="s">
        <v>635</v>
      </c>
      <c r="G1767" s="112" t="s">
        <v>655</v>
      </c>
      <c r="H1767" s="112" t="s">
        <v>656</v>
      </c>
      <c r="I1767" s="112" t="s">
        <v>657</v>
      </c>
      <c r="J1767" s="112" t="s">
        <v>658</v>
      </c>
      <c r="K1767" s="112" t="s">
        <v>471</v>
      </c>
      <c r="L1767" s="112" t="s">
        <v>637</v>
      </c>
      <c r="M1767" s="112" t="s">
        <v>650</v>
      </c>
      <c r="N1767" s="111">
        <v>1</v>
      </c>
      <c r="O1767" s="111">
        <v>1</v>
      </c>
      <c r="P1767" s="111">
        <v>1</v>
      </c>
      <c r="Q1767" s="113">
        <v>1</v>
      </c>
      <c r="R1767" s="113">
        <v>1</v>
      </c>
      <c r="S1767" s="113">
        <v>1</v>
      </c>
      <c r="T1767" s="113">
        <v>0</v>
      </c>
      <c r="U1767" s="113">
        <v>0</v>
      </c>
      <c r="V1767" s="113">
        <v>0</v>
      </c>
      <c r="W1767" s="115">
        <v>11400000</v>
      </c>
      <c r="X1767" s="115">
        <v>0</v>
      </c>
      <c r="Y1767" s="115">
        <v>0</v>
      </c>
      <c r="Z1767" s="115">
        <v>0</v>
      </c>
      <c r="AA1767" s="115">
        <v>0</v>
      </c>
      <c r="AB1767" s="115">
        <v>0</v>
      </c>
      <c r="AC1767" s="115">
        <v>0</v>
      </c>
      <c r="AD1767" s="115">
        <v>11400000</v>
      </c>
      <c r="AE1767" s="157">
        <v>45376</v>
      </c>
      <c r="AF1767" s="158">
        <v>46471</v>
      </c>
      <c r="AG1767" s="116">
        <v>11400000</v>
      </c>
      <c r="AH1767" s="116">
        <v>2.4027777777777777</v>
      </c>
      <c r="AI1767" s="116">
        <v>3</v>
      </c>
      <c r="AJ1767" s="159">
        <v>8.7499999999999994E-2</v>
      </c>
      <c r="AK1767" s="112" t="s">
        <v>651</v>
      </c>
      <c r="AL1767" s="112" t="s">
        <v>652</v>
      </c>
      <c r="AM1767" s="144">
        <v>0</v>
      </c>
      <c r="AN1767" s="144">
        <v>0</v>
      </c>
      <c r="AO1767" s="144">
        <v>0</v>
      </c>
      <c r="AP1767" s="144">
        <v>0</v>
      </c>
      <c r="AQ1767" s="144">
        <v>0</v>
      </c>
      <c r="AR1767" s="144">
        <v>0</v>
      </c>
      <c r="AS1767" s="144">
        <v>0</v>
      </c>
      <c r="AT1767" s="144">
        <v>0</v>
      </c>
      <c r="AU1767" s="144">
        <v>0</v>
      </c>
      <c r="AV1767" s="144">
        <v>0</v>
      </c>
      <c r="AW1767" s="144">
        <v>0</v>
      </c>
      <c r="AX1767" s="144">
        <v>0</v>
      </c>
      <c r="AY1767" s="144">
        <v>0</v>
      </c>
      <c r="AZ1767" s="144">
        <v>0</v>
      </c>
      <c r="BA1767" s="22">
        <f t="shared" si="85"/>
        <v>0</v>
      </c>
      <c r="BB1767" s="22">
        <f t="shared" si="88"/>
        <v>0</v>
      </c>
      <c r="BC1767" s="22">
        <f t="shared" si="89"/>
        <v>0</v>
      </c>
    </row>
    <row r="1768" spans="1:55" x14ac:dyDescent="0.35">
      <c r="A1768" s="23" t="s">
        <v>3589</v>
      </c>
      <c r="B1768" s="110" t="s">
        <v>3590</v>
      </c>
      <c r="C1768" s="111">
        <v>1</v>
      </c>
      <c r="D1768" s="111" t="s">
        <v>23</v>
      </c>
      <c r="E1768" s="112" t="s">
        <v>458</v>
      </c>
      <c r="F1768" s="112" t="s">
        <v>635</v>
      </c>
      <c r="G1768" s="112" t="s">
        <v>918</v>
      </c>
      <c r="H1768" s="112" t="s">
        <v>656</v>
      </c>
      <c r="I1768" s="112" t="s">
        <v>919</v>
      </c>
      <c r="J1768" s="112" t="s">
        <v>658</v>
      </c>
      <c r="K1768" s="112" t="s">
        <v>472</v>
      </c>
      <c r="L1768" s="112" t="s">
        <v>637</v>
      </c>
      <c r="M1768" s="112" t="s">
        <v>650</v>
      </c>
      <c r="N1768" s="111">
        <v>1</v>
      </c>
      <c r="O1768" s="111">
        <v>1</v>
      </c>
      <c r="P1768" s="111">
        <v>1</v>
      </c>
      <c r="Q1768" s="113">
        <v>1</v>
      </c>
      <c r="R1768" s="113">
        <v>1</v>
      </c>
      <c r="S1768" s="113">
        <v>1</v>
      </c>
      <c r="T1768" s="113">
        <v>0</v>
      </c>
      <c r="U1768" s="113">
        <v>0</v>
      </c>
      <c r="V1768" s="113">
        <v>0</v>
      </c>
      <c r="W1768" s="115">
        <v>70357.5</v>
      </c>
      <c r="X1768" s="115">
        <v>0</v>
      </c>
      <c r="Y1768" s="115">
        <v>0</v>
      </c>
      <c r="Z1768" s="115">
        <v>190.55</v>
      </c>
      <c r="AA1768" s="115">
        <v>0</v>
      </c>
      <c r="AB1768" s="115">
        <v>0</v>
      </c>
      <c r="AC1768" s="115">
        <v>0</v>
      </c>
      <c r="AD1768" s="115">
        <v>70357.5</v>
      </c>
      <c r="AE1768" s="157">
        <v>45470</v>
      </c>
      <c r="AF1768" s="158">
        <v>45835</v>
      </c>
      <c r="AG1768" s="116">
        <v>70357.5</v>
      </c>
      <c r="AH1768" s="116">
        <v>0.65833333333333333</v>
      </c>
      <c r="AI1768" s="116">
        <v>1</v>
      </c>
      <c r="AJ1768" s="159">
        <v>3.2500000000000001E-2</v>
      </c>
      <c r="AK1768" s="112" t="s">
        <v>651</v>
      </c>
      <c r="AL1768" s="112" t="s">
        <v>652</v>
      </c>
      <c r="AM1768" s="144">
        <v>0</v>
      </c>
      <c r="AN1768" s="144">
        <v>0</v>
      </c>
      <c r="AO1768" s="144">
        <v>0</v>
      </c>
      <c r="AP1768" s="144">
        <v>0</v>
      </c>
      <c r="AQ1768" s="144">
        <v>0</v>
      </c>
      <c r="AR1768" s="144">
        <v>0</v>
      </c>
      <c r="AS1768" s="144">
        <v>0</v>
      </c>
      <c r="AT1768" s="144">
        <v>70357.5</v>
      </c>
      <c r="AU1768" s="144">
        <v>0</v>
      </c>
      <c r="AV1768" s="144">
        <v>0</v>
      </c>
      <c r="AW1768" s="144">
        <v>0</v>
      </c>
      <c r="AX1768" s="144">
        <v>0</v>
      </c>
      <c r="AY1768" s="144">
        <v>0</v>
      </c>
      <c r="AZ1768" s="144">
        <v>0</v>
      </c>
      <c r="BA1768" s="22">
        <f t="shared" si="85"/>
        <v>0</v>
      </c>
      <c r="BB1768" s="22">
        <f t="shared" si="88"/>
        <v>70357.5</v>
      </c>
      <c r="BC1768" s="22">
        <f t="shared" si="89"/>
        <v>70357.5</v>
      </c>
    </row>
    <row r="1769" spans="1:55" x14ac:dyDescent="0.35">
      <c r="A1769" s="23" t="s">
        <v>3591</v>
      </c>
      <c r="B1769" s="110" t="s">
        <v>3590</v>
      </c>
      <c r="C1769" s="111">
        <v>2</v>
      </c>
      <c r="D1769" s="111" t="s">
        <v>23</v>
      </c>
      <c r="E1769" s="112" t="s">
        <v>458</v>
      </c>
      <c r="F1769" s="112" t="s">
        <v>635</v>
      </c>
      <c r="G1769" s="112" t="s">
        <v>918</v>
      </c>
      <c r="H1769" s="112" t="s">
        <v>656</v>
      </c>
      <c r="I1769" s="112" t="s">
        <v>919</v>
      </c>
      <c r="J1769" s="112" t="s">
        <v>658</v>
      </c>
      <c r="K1769" s="112" t="s">
        <v>472</v>
      </c>
      <c r="L1769" s="112" t="s">
        <v>637</v>
      </c>
      <c r="M1769" s="112" t="s">
        <v>650</v>
      </c>
      <c r="N1769" s="111">
        <v>1</v>
      </c>
      <c r="O1769" s="111">
        <v>1</v>
      </c>
      <c r="P1769" s="111">
        <v>1</v>
      </c>
      <c r="Q1769" s="113">
        <v>1</v>
      </c>
      <c r="R1769" s="113">
        <v>1</v>
      </c>
      <c r="S1769" s="113">
        <v>1</v>
      </c>
      <c r="T1769" s="113">
        <v>0</v>
      </c>
      <c r="U1769" s="113">
        <v>0</v>
      </c>
      <c r="V1769" s="113">
        <v>0</v>
      </c>
      <c r="W1769" s="115">
        <v>108265</v>
      </c>
      <c r="X1769" s="115">
        <v>0</v>
      </c>
      <c r="Y1769" s="115">
        <v>0</v>
      </c>
      <c r="Z1769" s="115">
        <v>344.64</v>
      </c>
      <c r="AA1769" s="115">
        <v>0</v>
      </c>
      <c r="AB1769" s="115">
        <v>0</v>
      </c>
      <c r="AC1769" s="115">
        <v>0</v>
      </c>
      <c r="AD1769" s="115">
        <v>108265</v>
      </c>
      <c r="AE1769" s="157">
        <v>45470</v>
      </c>
      <c r="AF1769" s="158">
        <v>46200</v>
      </c>
      <c r="AG1769" s="116">
        <v>108265</v>
      </c>
      <c r="AH1769" s="116">
        <v>1.6583333333333334</v>
      </c>
      <c r="AI1769" s="116">
        <v>2</v>
      </c>
      <c r="AJ1769" s="159">
        <v>3.8199999999999998E-2</v>
      </c>
      <c r="AK1769" s="112" t="s">
        <v>651</v>
      </c>
      <c r="AL1769" s="112" t="s">
        <v>652</v>
      </c>
      <c r="AM1769" s="144">
        <v>0</v>
      </c>
      <c r="AN1769" s="144">
        <v>0</v>
      </c>
      <c r="AO1769" s="144">
        <v>0</v>
      </c>
      <c r="AP1769" s="144">
        <v>0</v>
      </c>
      <c r="AQ1769" s="144">
        <v>0</v>
      </c>
      <c r="AR1769" s="144">
        <v>0</v>
      </c>
      <c r="AS1769" s="144">
        <v>0</v>
      </c>
      <c r="AT1769" s="144">
        <v>0</v>
      </c>
      <c r="AU1769" s="144">
        <v>0</v>
      </c>
      <c r="AV1769" s="144">
        <v>0</v>
      </c>
      <c r="AW1769" s="144">
        <v>0</v>
      </c>
      <c r="AX1769" s="144">
        <v>0</v>
      </c>
      <c r="AY1769" s="144">
        <v>0</v>
      </c>
      <c r="AZ1769" s="144">
        <v>54132.5</v>
      </c>
      <c r="BA1769" s="22">
        <f t="shared" si="85"/>
        <v>0</v>
      </c>
      <c r="BB1769" s="22">
        <f t="shared" si="88"/>
        <v>54132.5</v>
      </c>
      <c r="BC1769" s="22">
        <f t="shared" si="89"/>
        <v>54132.5</v>
      </c>
    </row>
    <row r="1770" spans="1:55" x14ac:dyDescent="0.35">
      <c r="A1770" s="23" t="s">
        <v>3592</v>
      </c>
      <c r="B1770" s="110" t="s">
        <v>3590</v>
      </c>
      <c r="C1770" s="111">
        <v>3</v>
      </c>
      <c r="D1770" s="111" t="s">
        <v>23</v>
      </c>
      <c r="E1770" s="112" t="s">
        <v>458</v>
      </c>
      <c r="F1770" s="112" t="s">
        <v>635</v>
      </c>
      <c r="G1770" s="112" t="s">
        <v>918</v>
      </c>
      <c r="H1770" s="112" t="s">
        <v>656</v>
      </c>
      <c r="I1770" s="112" t="s">
        <v>919</v>
      </c>
      <c r="J1770" s="112" t="s">
        <v>658</v>
      </c>
      <c r="K1770" s="112" t="s">
        <v>472</v>
      </c>
      <c r="L1770" s="112" t="s">
        <v>637</v>
      </c>
      <c r="M1770" s="112" t="s">
        <v>650</v>
      </c>
      <c r="N1770" s="111">
        <v>1</v>
      </c>
      <c r="O1770" s="111">
        <v>1</v>
      </c>
      <c r="P1770" s="111">
        <v>1</v>
      </c>
      <c r="Q1770" s="113">
        <v>1</v>
      </c>
      <c r="R1770" s="113">
        <v>1</v>
      </c>
      <c r="S1770" s="113">
        <v>1</v>
      </c>
      <c r="T1770" s="113">
        <v>0</v>
      </c>
      <c r="U1770" s="113">
        <v>0</v>
      </c>
      <c r="V1770" s="113">
        <v>0</v>
      </c>
      <c r="W1770" s="115">
        <v>268597.5</v>
      </c>
      <c r="X1770" s="115">
        <v>0</v>
      </c>
      <c r="Y1770" s="115">
        <v>0</v>
      </c>
      <c r="Z1770" s="115">
        <v>962.47</v>
      </c>
      <c r="AA1770" s="115">
        <v>0</v>
      </c>
      <c r="AB1770" s="115">
        <v>0</v>
      </c>
      <c r="AC1770" s="115">
        <v>0</v>
      </c>
      <c r="AD1770" s="115">
        <v>268597.5</v>
      </c>
      <c r="AE1770" s="157">
        <v>45470</v>
      </c>
      <c r="AF1770" s="158">
        <v>46565</v>
      </c>
      <c r="AG1770" s="116">
        <v>268597.5</v>
      </c>
      <c r="AH1770" s="116">
        <v>2.6583333333333332</v>
      </c>
      <c r="AI1770" s="116">
        <v>3</v>
      </c>
      <c r="AJ1770" s="159">
        <v>4.2999999999999997E-2</v>
      </c>
      <c r="AK1770" s="112" t="s">
        <v>651</v>
      </c>
      <c r="AL1770" s="112" t="s">
        <v>652</v>
      </c>
      <c r="AM1770" s="144">
        <v>0</v>
      </c>
      <c r="AN1770" s="144">
        <v>0</v>
      </c>
      <c r="AO1770" s="144">
        <v>0</v>
      </c>
      <c r="AP1770" s="144">
        <v>0</v>
      </c>
      <c r="AQ1770" s="144">
        <v>0</v>
      </c>
      <c r="AR1770" s="144">
        <v>0</v>
      </c>
      <c r="AS1770" s="144">
        <v>0</v>
      </c>
      <c r="AT1770" s="144">
        <v>0</v>
      </c>
      <c r="AU1770" s="144">
        <v>0</v>
      </c>
      <c r="AV1770" s="144">
        <v>0</v>
      </c>
      <c r="AW1770" s="144">
        <v>0</v>
      </c>
      <c r="AX1770" s="144">
        <v>0</v>
      </c>
      <c r="AY1770" s="144">
        <v>0</v>
      </c>
      <c r="AZ1770" s="144">
        <v>0</v>
      </c>
      <c r="BA1770" s="22">
        <f t="shared" si="85"/>
        <v>0</v>
      </c>
      <c r="BB1770" s="22">
        <f t="shared" si="88"/>
        <v>0</v>
      </c>
      <c r="BC1770" s="22">
        <f t="shared" si="89"/>
        <v>0</v>
      </c>
    </row>
    <row r="1771" spans="1:55" x14ac:dyDescent="0.35">
      <c r="A1771" s="23" t="s">
        <v>3593</v>
      </c>
      <c r="B1771" s="110" t="s">
        <v>3590</v>
      </c>
      <c r="C1771" s="111">
        <v>4</v>
      </c>
      <c r="D1771" s="111" t="s">
        <v>23</v>
      </c>
      <c r="E1771" s="112" t="s">
        <v>458</v>
      </c>
      <c r="F1771" s="112" t="s">
        <v>635</v>
      </c>
      <c r="G1771" s="112" t="s">
        <v>918</v>
      </c>
      <c r="H1771" s="112" t="s">
        <v>656</v>
      </c>
      <c r="I1771" s="112" t="s">
        <v>919</v>
      </c>
      <c r="J1771" s="112" t="s">
        <v>658</v>
      </c>
      <c r="K1771" s="112" t="s">
        <v>472</v>
      </c>
      <c r="L1771" s="112" t="s">
        <v>637</v>
      </c>
      <c r="M1771" s="112" t="s">
        <v>650</v>
      </c>
      <c r="N1771" s="111">
        <v>1</v>
      </c>
      <c r="O1771" s="111">
        <v>1</v>
      </c>
      <c r="P1771" s="111">
        <v>1</v>
      </c>
      <c r="Q1771" s="113">
        <v>1</v>
      </c>
      <c r="R1771" s="113">
        <v>1</v>
      </c>
      <c r="S1771" s="113">
        <v>1</v>
      </c>
      <c r="T1771" s="113">
        <v>0</v>
      </c>
      <c r="U1771" s="113">
        <v>0</v>
      </c>
      <c r="V1771" s="113">
        <v>0</v>
      </c>
      <c r="W1771" s="115">
        <v>342495</v>
      </c>
      <c r="X1771" s="115">
        <v>0</v>
      </c>
      <c r="Y1771" s="115">
        <v>0</v>
      </c>
      <c r="Z1771" s="115">
        <v>1344.29</v>
      </c>
      <c r="AA1771" s="115">
        <v>0</v>
      </c>
      <c r="AB1771" s="115">
        <v>0</v>
      </c>
      <c r="AC1771" s="115">
        <v>0</v>
      </c>
      <c r="AD1771" s="115">
        <v>342495</v>
      </c>
      <c r="AE1771" s="157">
        <v>45470</v>
      </c>
      <c r="AF1771" s="158">
        <v>46931</v>
      </c>
      <c r="AG1771" s="116">
        <v>342495</v>
      </c>
      <c r="AH1771" s="116">
        <v>3.6583333333333332</v>
      </c>
      <c r="AI1771" s="116">
        <v>4</v>
      </c>
      <c r="AJ1771" s="159">
        <v>4.7100000000000003E-2</v>
      </c>
      <c r="AK1771" s="112" t="s">
        <v>651</v>
      </c>
      <c r="AL1771" s="112" t="s">
        <v>652</v>
      </c>
      <c r="AM1771" s="144">
        <v>0</v>
      </c>
      <c r="AN1771" s="144">
        <v>0</v>
      </c>
      <c r="AO1771" s="144">
        <v>0</v>
      </c>
      <c r="AP1771" s="144">
        <v>0</v>
      </c>
      <c r="AQ1771" s="144">
        <v>0</v>
      </c>
      <c r="AR1771" s="144">
        <v>0</v>
      </c>
      <c r="AS1771" s="144">
        <v>0</v>
      </c>
      <c r="AT1771" s="144">
        <v>0</v>
      </c>
      <c r="AU1771" s="144">
        <v>0</v>
      </c>
      <c r="AV1771" s="144">
        <v>0</v>
      </c>
      <c r="AW1771" s="144">
        <v>0</v>
      </c>
      <c r="AX1771" s="144">
        <v>0</v>
      </c>
      <c r="AY1771" s="144">
        <v>0</v>
      </c>
      <c r="AZ1771" s="144">
        <v>0</v>
      </c>
      <c r="BA1771" s="22">
        <f t="shared" si="85"/>
        <v>0</v>
      </c>
      <c r="BB1771" s="22">
        <f t="shared" si="88"/>
        <v>0</v>
      </c>
      <c r="BC1771" s="22">
        <f t="shared" si="89"/>
        <v>0</v>
      </c>
    </row>
    <row r="1772" spans="1:55" x14ac:dyDescent="0.35">
      <c r="A1772" s="23" t="s">
        <v>3594</v>
      </c>
      <c r="B1772" s="110" t="s">
        <v>3590</v>
      </c>
      <c r="C1772" s="111">
        <v>5</v>
      </c>
      <c r="D1772" s="111" t="s">
        <v>23</v>
      </c>
      <c r="E1772" s="112" t="s">
        <v>458</v>
      </c>
      <c r="F1772" s="112" t="s">
        <v>635</v>
      </c>
      <c r="G1772" s="112" t="s">
        <v>918</v>
      </c>
      <c r="H1772" s="112" t="s">
        <v>656</v>
      </c>
      <c r="I1772" s="112" t="s">
        <v>919</v>
      </c>
      <c r="J1772" s="112" t="s">
        <v>658</v>
      </c>
      <c r="K1772" s="112" t="s">
        <v>472</v>
      </c>
      <c r="L1772" s="112" t="s">
        <v>637</v>
      </c>
      <c r="M1772" s="112" t="s">
        <v>650</v>
      </c>
      <c r="N1772" s="111">
        <v>1</v>
      </c>
      <c r="O1772" s="111">
        <v>1</v>
      </c>
      <c r="P1772" s="111">
        <v>1</v>
      </c>
      <c r="Q1772" s="113">
        <v>1</v>
      </c>
      <c r="R1772" s="113">
        <v>1</v>
      </c>
      <c r="S1772" s="113">
        <v>1</v>
      </c>
      <c r="T1772" s="113">
        <v>0</v>
      </c>
      <c r="U1772" s="113">
        <v>0</v>
      </c>
      <c r="V1772" s="113">
        <v>0</v>
      </c>
      <c r="W1772" s="115">
        <v>327155</v>
      </c>
      <c r="X1772" s="115">
        <v>0</v>
      </c>
      <c r="Y1772" s="115">
        <v>0</v>
      </c>
      <c r="Z1772" s="115">
        <v>1382.23</v>
      </c>
      <c r="AA1772" s="115">
        <v>0</v>
      </c>
      <c r="AB1772" s="115">
        <v>0</v>
      </c>
      <c r="AC1772" s="115">
        <v>0</v>
      </c>
      <c r="AD1772" s="115">
        <v>327155</v>
      </c>
      <c r="AE1772" s="157">
        <v>45470</v>
      </c>
      <c r="AF1772" s="158">
        <v>47296</v>
      </c>
      <c r="AG1772" s="116">
        <v>327155</v>
      </c>
      <c r="AH1772" s="116">
        <v>4.6583333333333332</v>
      </c>
      <c r="AI1772" s="116">
        <v>5</v>
      </c>
      <c r="AJ1772" s="159">
        <v>5.0700000000000002E-2</v>
      </c>
      <c r="AK1772" s="112" t="s">
        <v>651</v>
      </c>
      <c r="AL1772" s="112" t="s">
        <v>652</v>
      </c>
      <c r="AM1772" s="144">
        <v>0</v>
      </c>
      <c r="AN1772" s="144">
        <v>0</v>
      </c>
      <c r="AO1772" s="144">
        <v>0</v>
      </c>
      <c r="AP1772" s="144">
        <v>0</v>
      </c>
      <c r="AQ1772" s="144">
        <v>0</v>
      </c>
      <c r="AR1772" s="144">
        <v>0</v>
      </c>
      <c r="AS1772" s="144">
        <v>0</v>
      </c>
      <c r="AT1772" s="144">
        <v>0</v>
      </c>
      <c r="AU1772" s="144">
        <v>0</v>
      </c>
      <c r="AV1772" s="144">
        <v>0</v>
      </c>
      <c r="AW1772" s="144">
        <v>0</v>
      </c>
      <c r="AX1772" s="144">
        <v>0</v>
      </c>
      <c r="AY1772" s="144">
        <v>0</v>
      </c>
      <c r="AZ1772" s="144">
        <v>0</v>
      </c>
      <c r="BA1772" s="22">
        <f t="shared" si="85"/>
        <v>0</v>
      </c>
      <c r="BB1772" s="22">
        <f t="shared" si="88"/>
        <v>0</v>
      </c>
      <c r="BC1772" s="22">
        <f t="shared" si="89"/>
        <v>0</v>
      </c>
    </row>
    <row r="1773" spans="1:55" x14ac:dyDescent="0.35">
      <c r="A1773" s="23" t="s">
        <v>3595</v>
      </c>
      <c r="B1773" s="110" t="s">
        <v>3590</v>
      </c>
      <c r="C1773" s="111">
        <v>6</v>
      </c>
      <c r="D1773" s="111" t="s">
        <v>23</v>
      </c>
      <c r="E1773" s="112" t="s">
        <v>458</v>
      </c>
      <c r="F1773" s="112" t="s">
        <v>635</v>
      </c>
      <c r="G1773" s="112" t="s">
        <v>918</v>
      </c>
      <c r="H1773" s="112" t="s">
        <v>656</v>
      </c>
      <c r="I1773" s="112" t="s">
        <v>919</v>
      </c>
      <c r="J1773" s="112" t="s">
        <v>658</v>
      </c>
      <c r="K1773" s="112" t="s">
        <v>472</v>
      </c>
      <c r="L1773" s="112" t="s">
        <v>637</v>
      </c>
      <c r="M1773" s="112" t="s">
        <v>650</v>
      </c>
      <c r="N1773" s="111">
        <v>1</v>
      </c>
      <c r="O1773" s="111">
        <v>1</v>
      </c>
      <c r="P1773" s="111">
        <v>1</v>
      </c>
      <c r="Q1773" s="113">
        <v>1</v>
      </c>
      <c r="R1773" s="113">
        <v>1</v>
      </c>
      <c r="S1773" s="113">
        <v>1</v>
      </c>
      <c r="T1773" s="113">
        <v>0</v>
      </c>
      <c r="U1773" s="113">
        <v>0</v>
      </c>
      <c r="V1773" s="113">
        <v>0</v>
      </c>
      <c r="W1773" s="115">
        <v>285117.5</v>
      </c>
      <c r="X1773" s="115">
        <v>0</v>
      </c>
      <c r="Y1773" s="115">
        <v>0</v>
      </c>
      <c r="Z1773" s="115">
        <v>1273.52</v>
      </c>
      <c r="AA1773" s="115">
        <v>0</v>
      </c>
      <c r="AB1773" s="115">
        <v>0</v>
      </c>
      <c r="AC1773" s="115">
        <v>0</v>
      </c>
      <c r="AD1773" s="115">
        <v>285117.5</v>
      </c>
      <c r="AE1773" s="157">
        <v>45470</v>
      </c>
      <c r="AF1773" s="158">
        <v>47661</v>
      </c>
      <c r="AG1773" s="116">
        <v>285117.5</v>
      </c>
      <c r="AH1773" s="116">
        <v>5.6583333333333332</v>
      </c>
      <c r="AI1773" s="116">
        <v>6</v>
      </c>
      <c r="AJ1773" s="159">
        <v>5.3600000000000002E-2</v>
      </c>
      <c r="AK1773" s="112" t="s">
        <v>651</v>
      </c>
      <c r="AL1773" s="112" t="s">
        <v>652</v>
      </c>
      <c r="AM1773" s="144">
        <v>0</v>
      </c>
      <c r="AN1773" s="144">
        <v>0</v>
      </c>
      <c r="AO1773" s="144">
        <v>0</v>
      </c>
      <c r="AP1773" s="144">
        <v>0</v>
      </c>
      <c r="AQ1773" s="144">
        <v>0</v>
      </c>
      <c r="AR1773" s="144">
        <v>0</v>
      </c>
      <c r="AS1773" s="144">
        <v>0</v>
      </c>
      <c r="AT1773" s="144">
        <v>0</v>
      </c>
      <c r="AU1773" s="144">
        <v>0</v>
      </c>
      <c r="AV1773" s="144">
        <v>0</v>
      </c>
      <c r="AW1773" s="144">
        <v>0</v>
      </c>
      <c r="AX1773" s="144">
        <v>0</v>
      </c>
      <c r="AY1773" s="144">
        <v>0</v>
      </c>
      <c r="AZ1773" s="144">
        <v>0</v>
      </c>
      <c r="BA1773" s="22">
        <f t="shared" si="85"/>
        <v>0</v>
      </c>
      <c r="BB1773" s="22">
        <f t="shared" si="88"/>
        <v>0</v>
      </c>
      <c r="BC1773" s="22">
        <f t="shared" si="89"/>
        <v>0</v>
      </c>
    </row>
    <row r="1774" spans="1:55" x14ac:dyDescent="0.35">
      <c r="A1774" s="23" t="s">
        <v>3596</v>
      </c>
      <c r="B1774" s="110" t="s">
        <v>3590</v>
      </c>
      <c r="C1774" s="111">
        <v>7</v>
      </c>
      <c r="D1774" s="111" t="s">
        <v>23</v>
      </c>
      <c r="E1774" s="112" t="s">
        <v>458</v>
      </c>
      <c r="F1774" s="112" t="s">
        <v>635</v>
      </c>
      <c r="G1774" s="112" t="s">
        <v>918</v>
      </c>
      <c r="H1774" s="112" t="s">
        <v>656</v>
      </c>
      <c r="I1774" s="112" t="s">
        <v>919</v>
      </c>
      <c r="J1774" s="112" t="s">
        <v>658</v>
      </c>
      <c r="K1774" s="112" t="s">
        <v>472</v>
      </c>
      <c r="L1774" s="112" t="s">
        <v>637</v>
      </c>
      <c r="M1774" s="112" t="s">
        <v>650</v>
      </c>
      <c r="N1774" s="111">
        <v>1</v>
      </c>
      <c r="O1774" s="111">
        <v>1</v>
      </c>
      <c r="P1774" s="111">
        <v>1</v>
      </c>
      <c r="Q1774" s="113">
        <v>1</v>
      </c>
      <c r="R1774" s="113">
        <v>1</v>
      </c>
      <c r="S1774" s="113">
        <v>1</v>
      </c>
      <c r="T1774" s="113">
        <v>0</v>
      </c>
      <c r="U1774" s="113">
        <v>0</v>
      </c>
      <c r="V1774" s="113">
        <v>0</v>
      </c>
      <c r="W1774" s="115">
        <v>234023.5</v>
      </c>
      <c r="X1774" s="115">
        <v>0</v>
      </c>
      <c r="Y1774" s="115">
        <v>0</v>
      </c>
      <c r="Z1774" s="115">
        <v>1099.9100000000001</v>
      </c>
      <c r="AA1774" s="115">
        <v>0</v>
      </c>
      <c r="AB1774" s="115">
        <v>0</v>
      </c>
      <c r="AC1774" s="115">
        <v>0</v>
      </c>
      <c r="AD1774" s="115">
        <v>234023.5</v>
      </c>
      <c r="AE1774" s="157">
        <v>45470</v>
      </c>
      <c r="AF1774" s="158">
        <v>48026</v>
      </c>
      <c r="AG1774" s="116">
        <v>234023.5</v>
      </c>
      <c r="AH1774" s="116">
        <v>6.6583333333333332</v>
      </c>
      <c r="AI1774" s="116">
        <v>7</v>
      </c>
      <c r="AJ1774" s="159">
        <v>5.6399999999999999E-2</v>
      </c>
      <c r="AK1774" s="112" t="s">
        <v>651</v>
      </c>
      <c r="AL1774" s="112" t="s">
        <v>652</v>
      </c>
      <c r="AM1774" s="144">
        <v>0</v>
      </c>
      <c r="AN1774" s="144">
        <v>0</v>
      </c>
      <c r="AO1774" s="144">
        <v>0</v>
      </c>
      <c r="AP1774" s="144">
        <v>0</v>
      </c>
      <c r="AQ1774" s="144">
        <v>0</v>
      </c>
      <c r="AR1774" s="144">
        <v>0</v>
      </c>
      <c r="AS1774" s="144">
        <v>0</v>
      </c>
      <c r="AT1774" s="144">
        <v>0</v>
      </c>
      <c r="AU1774" s="144">
        <v>0</v>
      </c>
      <c r="AV1774" s="144">
        <v>0</v>
      </c>
      <c r="AW1774" s="144">
        <v>0</v>
      </c>
      <c r="AX1774" s="144">
        <v>0</v>
      </c>
      <c r="AY1774" s="144">
        <v>0</v>
      </c>
      <c r="AZ1774" s="144">
        <v>0</v>
      </c>
      <c r="BA1774" s="22">
        <f t="shared" si="85"/>
        <v>0</v>
      </c>
      <c r="BB1774" s="22">
        <f t="shared" si="88"/>
        <v>0</v>
      </c>
      <c r="BC1774" s="22">
        <f t="shared" si="89"/>
        <v>0</v>
      </c>
    </row>
    <row r="1775" spans="1:55" x14ac:dyDescent="0.35">
      <c r="A1775" s="23" t="s">
        <v>3597</v>
      </c>
      <c r="B1775" s="110" t="s">
        <v>3590</v>
      </c>
      <c r="C1775" s="111">
        <v>8</v>
      </c>
      <c r="D1775" s="111" t="s">
        <v>23</v>
      </c>
      <c r="E1775" s="112" t="s">
        <v>458</v>
      </c>
      <c r="F1775" s="112" t="s">
        <v>635</v>
      </c>
      <c r="G1775" s="112" t="s">
        <v>918</v>
      </c>
      <c r="H1775" s="112" t="s">
        <v>656</v>
      </c>
      <c r="I1775" s="112" t="s">
        <v>919</v>
      </c>
      <c r="J1775" s="112" t="s">
        <v>658</v>
      </c>
      <c r="K1775" s="112" t="s">
        <v>472</v>
      </c>
      <c r="L1775" s="112" t="s">
        <v>637</v>
      </c>
      <c r="M1775" s="112" t="s">
        <v>650</v>
      </c>
      <c r="N1775" s="111">
        <v>1</v>
      </c>
      <c r="O1775" s="111">
        <v>1</v>
      </c>
      <c r="P1775" s="111">
        <v>1</v>
      </c>
      <c r="Q1775" s="113">
        <v>1</v>
      </c>
      <c r="R1775" s="113">
        <v>1</v>
      </c>
      <c r="S1775" s="113">
        <v>1</v>
      </c>
      <c r="T1775" s="113">
        <v>0</v>
      </c>
      <c r="U1775" s="113">
        <v>0</v>
      </c>
      <c r="V1775" s="113">
        <v>0</v>
      </c>
      <c r="W1775" s="115">
        <v>1039521</v>
      </c>
      <c r="X1775" s="115">
        <v>0</v>
      </c>
      <c r="Y1775" s="115">
        <v>0</v>
      </c>
      <c r="Z1775" s="115">
        <v>5136.97</v>
      </c>
      <c r="AA1775" s="115">
        <v>0</v>
      </c>
      <c r="AB1775" s="115">
        <v>0</v>
      </c>
      <c r="AC1775" s="115">
        <v>0</v>
      </c>
      <c r="AD1775" s="115">
        <v>1039521</v>
      </c>
      <c r="AE1775" s="157">
        <v>45470</v>
      </c>
      <c r="AF1775" s="158">
        <v>48392</v>
      </c>
      <c r="AG1775" s="116">
        <v>1039521</v>
      </c>
      <c r="AH1775" s="116">
        <v>7.6583333333333332</v>
      </c>
      <c r="AI1775" s="116">
        <v>8</v>
      </c>
      <c r="AJ1775" s="159">
        <v>5.9299999999999999E-2</v>
      </c>
      <c r="AK1775" s="112" t="s">
        <v>651</v>
      </c>
      <c r="AL1775" s="112" t="s">
        <v>652</v>
      </c>
      <c r="AM1775" s="144">
        <v>0</v>
      </c>
      <c r="AN1775" s="144">
        <v>0</v>
      </c>
      <c r="AO1775" s="144">
        <v>0</v>
      </c>
      <c r="AP1775" s="144">
        <v>0</v>
      </c>
      <c r="AQ1775" s="144">
        <v>0</v>
      </c>
      <c r="AR1775" s="144">
        <v>0</v>
      </c>
      <c r="AS1775" s="144">
        <v>0</v>
      </c>
      <c r="AT1775" s="144">
        <v>0</v>
      </c>
      <c r="AU1775" s="144">
        <v>0</v>
      </c>
      <c r="AV1775" s="144">
        <v>0</v>
      </c>
      <c r="AW1775" s="144">
        <v>0</v>
      </c>
      <c r="AX1775" s="144">
        <v>0</v>
      </c>
      <c r="AY1775" s="144">
        <v>0</v>
      </c>
      <c r="AZ1775" s="144">
        <v>0</v>
      </c>
      <c r="BA1775" s="22">
        <f t="shared" si="85"/>
        <v>0</v>
      </c>
      <c r="BB1775" s="22">
        <f t="shared" si="88"/>
        <v>0</v>
      </c>
      <c r="BC1775" s="22">
        <f t="shared" si="89"/>
        <v>0</v>
      </c>
    </row>
    <row r="1776" spans="1:55" x14ac:dyDescent="0.35">
      <c r="A1776" s="23" t="s">
        <v>3598</v>
      </c>
      <c r="B1776" s="110" t="s">
        <v>3590</v>
      </c>
      <c r="C1776" s="111">
        <v>9</v>
      </c>
      <c r="D1776" s="111" t="s">
        <v>23</v>
      </c>
      <c r="E1776" s="112" t="s">
        <v>458</v>
      </c>
      <c r="F1776" s="112" t="s">
        <v>635</v>
      </c>
      <c r="G1776" s="112" t="s">
        <v>918</v>
      </c>
      <c r="H1776" s="112" t="s">
        <v>656</v>
      </c>
      <c r="I1776" s="112" t="s">
        <v>919</v>
      </c>
      <c r="J1776" s="112" t="s">
        <v>658</v>
      </c>
      <c r="K1776" s="112" t="s">
        <v>472</v>
      </c>
      <c r="L1776" s="112" t="s">
        <v>637</v>
      </c>
      <c r="M1776" s="112" t="s">
        <v>650</v>
      </c>
      <c r="N1776" s="111">
        <v>1</v>
      </c>
      <c r="O1776" s="111">
        <v>1</v>
      </c>
      <c r="P1776" s="111">
        <v>1</v>
      </c>
      <c r="Q1776" s="113">
        <v>1</v>
      </c>
      <c r="R1776" s="113">
        <v>1</v>
      </c>
      <c r="S1776" s="113">
        <v>1</v>
      </c>
      <c r="T1776" s="113">
        <v>0</v>
      </c>
      <c r="U1776" s="113">
        <v>0</v>
      </c>
      <c r="V1776" s="113">
        <v>0</v>
      </c>
      <c r="W1776" s="115">
        <v>763902.5</v>
      </c>
      <c r="X1776" s="115">
        <v>0</v>
      </c>
      <c r="Y1776" s="115">
        <v>0</v>
      </c>
      <c r="Z1776" s="115">
        <v>3953.2</v>
      </c>
      <c r="AA1776" s="115">
        <v>0</v>
      </c>
      <c r="AB1776" s="115">
        <v>0</v>
      </c>
      <c r="AC1776" s="115">
        <v>0</v>
      </c>
      <c r="AD1776" s="115">
        <v>763902.5</v>
      </c>
      <c r="AE1776" s="157">
        <v>45470</v>
      </c>
      <c r="AF1776" s="158">
        <v>48757</v>
      </c>
      <c r="AG1776" s="116">
        <v>763902.5</v>
      </c>
      <c r="AH1776" s="116">
        <v>8.6583333333333332</v>
      </c>
      <c r="AI1776" s="116">
        <v>9</v>
      </c>
      <c r="AJ1776" s="159">
        <v>6.2100000000000002E-2</v>
      </c>
      <c r="AK1776" s="112" t="s">
        <v>651</v>
      </c>
      <c r="AL1776" s="112" t="s">
        <v>652</v>
      </c>
      <c r="AM1776" s="144">
        <v>0</v>
      </c>
      <c r="AN1776" s="144">
        <v>0</v>
      </c>
      <c r="AO1776" s="144">
        <v>0</v>
      </c>
      <c r="AP1776" s="144">
        <v>0</v>
      </c>
      <c r="AQ1776" s="144">
        <v>0</v>
      </c>
      <c r="AR1776" s="144">
        <v>0</v>
      </c>
      <c r="AS1776" s="144">
        <v>0</v>
      </c>
      <c r="AT1776" s="144">
        <v>0</v>
      </c>
      <c r="AU1776" s="144">
        <v>0</v>
      </c>
      <c r="AV1776" s="144">
        <v>0</v>
      </c>
      <c r="AW1776" s="144">
        <v>0</v>
      </c>
      <c r="AX1776" s="144">
        <v>0</v>
      </c>
      <c r="AY1776" s="144">
        <v>0</v>
      </c>
      <c r="AZ1776" s="144">
        <v>0</v>
      </c>
      <c r="BA1776" s="22">
        <f t="shared" si="85"/>
        <v>0</v>
      </c>
      <c r="BB1776" s="22">
        <f t="shared" si="88"/>
        <v>0</v>
      </c>
      <c r="BC1776" s="22">
        <f t="shared" si="89"/>
        <v>0</v>
      </c>
    </row>
    <row r="1777" spans="1:55" x14ac:dyDescent="0.35">
      <c r="A1777" s="23" t="s">
        <v>3599</v>
      </c>
      <c r="B1777" s="110" t="s">
        <v>3600</v>
      </c>
      <c r="C1777" s="111">
        <v>1</v>
      </c>
      <c r="D1777" s="111" t="s">
        <v>23</v>
      </c>
      <c r="E1777" s="112" t="s">
        <v>458</v>
      </c>
      <c r="F1777" s="112" t="s">
        <v>635</v>
      </c>
      <c r="G1777" s="112" t="s">
        <v>55</v>
      </c>
      <c r="H1777" s="112" t="s">
        <v>648</v>
      </c>
      <c r="I1777" s="112" t="s">
        <v>636</v>
      </c>
      <c r="J1777" s="112" t="s">
        <v>649</v>
      </c>
      <c r="K1777" s="112" t="s">
        <v>583</v>
      </c>
      <c r="L1777" s="112" t="s">
        <v>637</v>
      </c>
      <c r="M1777" s="112" t="s">
        <v>650</v>
      </c>
      <c r="N1777" s="111">
        <v>1</v>
      </c>
      <c r="O1777" s="111">
        <v>1</v>
      </c>
      <c r="P1777" s="111">
        <v>1</v>
      </c>
      <c r="Q1777" s="113">
        <v>0</v>
      </c>
      <c r="R1777" s="113">
        <v>0</v>
      </c>
      <c r="S1777" s="113">
        <v>1</v>
      </c>
      <c r="T1777" s="113">
        <v>1</v>
      </c>
      <c r="U1777" s="113">
        <v>1</v>
      </c>
      <c r="V1777" s="113">
        <v>0</v>
      </c>
      <c r="W1777" s="115">
        <v>100000000</v>
      </c>
      <c r="X1777" s="115">
        <v>0</v>
      </c>
      <c r="Y1777" s="115">
        <v>0</v>
      </c>
      <c r="Z1777" s="115">
        <v>0</v>
      </c>
      <c r="AA1777" s="115">
        <v>0</v>
      </c>
      <c r="AB1777" s="115">
        <v>0</v>
      </c>
      <c r="AC1777" s="115">
        <v>0</v>
      </c>
      <c r="AD1777" s="115">
        <v>100000000</v>
      </c>
      <c r="AE1777" s="157">
        <v>45425</v>
      </c>
      <c r="AF1777" s="158">
        <v>47251</v>
      </c>
      <c r="AG1777" s="116">
        <v>100000000</v>
      </c>
      <c r="AH1777" s="116">
        <v>4.5361111111111114</v>
      </c>
      <c r="AI1777" s="116">
        <v>5</v>
      </c>
      <c r="AJ1777" s="159">
        <v>9.2499999999999999E-2</v>
      </c>
      <c r="AK1777" s="112" t="s">
        <v>651</v>
      </c>
      <c r="AL1777" s="112" t="s">
        <v>652</v>
      </c>
      <c r="AM1777" s="144">
        <v>0</v>
      </c>
      <c r="AN1777" s="144">
        <v>0</v>
      </c>
      <c r="AO1777" s="144">
        <v>0</v>
      </c>
      <c r="AP1777" s="144">
        <v>0</v>
      </c>
      <c r="AQ1777" s="144">
        <v>0</v>
      </c>
      <c r="AR1777" s="144">
        <v>0</v>
      </c>
      <c r="AS1777" s="144">
        <v>0</v>
      </c>
      <c r="AT1777" s="144">
        <v>0</v>
      </c>
      <c r="AU1777" s="144">
        <v>0</v>
      </c>
      <c r="AV1777" s="144">
        <v>0</v>
      </c>
      <c r="AW1777" s="144">
        <v>0</v>
      </c>
      <c r="AX1777" s="144">
        <v>0</v>
      </c>
      <c r="AY1777" s="144">
        <v>0</v>
      </c>
      <c r="AZ1777" s="144">
        <v>0</v>
      </c>
      <c r="BA1777" s="22">
        <f t="shared" si="85"/>
        <v>0</v>
      </c>
      <c r="BB1777" s="22">
        <f t="shared" si="88"/>
        <v>0</v>
      </c>
      <c r="BC1777" s="22">
        <f t="shared" si="89"/>
        <v>0</v>
      </c>
    </row>
    <row r="1778" spans="1:55" x14ac:dyDescent="0.35">
      <c r="A1778" s="23" t="s">
        <v>3606</v>
      </c>
      <c r="B1778" s="110" t="s">
        <v>3607</v>
      </c>
      <c r="C1778" s="111">
        <v>1</v>
      </c>
      <c r="D1778" s="111" t="s">
        <v>23</v>
      </c>
      <c r="E1778" s="112" t="s">
        <v>458</v>
      </c>
      <c r="F1778" s="112" t="s">
        <v>635</v>
      </c>
      <c r="G1778" s="112" t="s">
        <v>655</v>
      </c>
      <c r="H1778" s="112" t="s">
        <v>656</v>
      </c>
      <c r="I1778" s="112" t="s">
        <v>657</v>
      </c>
      <c r="J1778" s="112" t="s">
        <v>658</v>
      </c>
      <c r="K1778" s="112" t="s">
        <v>471</v>
      </c>
      <c r="L1778" s="112" t="s">
        <v>637</v>
      </c>
      <c r="M1778" s="112" t="s">
        <v>650</v>
      </c>
      <c r="N1778" s="111">
        <v>1</v>
      </c>
      <c r="O1778" s="111">
        <v>1</v>
      </c>
      <c r="P1778" s="111">
        <v>1</v>
      </c>
      <c r="Q1778" s="113">
        <v>1</v>
      </c>
      <c r="R1778" s="113">
        <v>1</v>
      </c>
      <c r="S1778" s="113">
        <v>1</v>
      </c>
      <c r="T1778" s="113">
        <v>0</v>
      </c>
      <c r="U1778" s="113">
        <v>0</v>
      </c>
      <c r="V1778" s="113">
        <v>0</v>
      </c>
      <c r="W1778" s="115">
        <v>15000000</v>
      </c>
      <c r="X1778" s="115">
        <v>0</v>
      </c>
      <c r="Y1778" s="115">
        <v>0</v>
      </c>
      <c r="Z1778" s="115">
        <v>0</v>
      </c>
      <c r="AA1778" s="115">
        <v>0</v>
      </c>
      <c r="AB1778" s="115">
        <v>0</v>
      </c>
      <c r="AC1778" s="115">
        <v>0</v>
      </c>
      <c r="AD1778" s="115">
        <v>15000000</v>
      </c>
      <c r="AE1778" s="158">
        <v>45376</v>
      </c>
      <c r="AF1778" s="158">
        <v>46471</v>
      </c>
      <c r="AG1778" s="116">
        <v>15000000</v>
      </c>
      <c r="AH1778" s="116">
        <v>2.4027777777777777</v>
      </c>
      <c r="AI1778" s="116">
        <v>3</v>
      </c>
      <c r="AJ1778" s="159">
        <v>8.7499999999999994E-2</v>
      </c>
      <c r="AK1778" s="112" t="s">
        <v>651</v>
      </c>
      <c r="AL1778" s="112" t="s">
        <v>652</v>
      </c>
      <c r="AM1778" s="144">
        <v>0</v>
      </c>
      <c r="AN1778" s="144">
        <v>0</v>
      </c>
      <c r="AO1778" s="144">
        <v>0</v>
      </c>
      <c r="AP1778" s="144">
        <v>0</v>
      </c>
      <c r="AQ1778" s="144">
        <v>0</v>
      </c>
      <c r="AR1778" s="144">
        <v>0</v>
      </c>
      <c r="AS1778" s="144">
        <v>0</v>
      </c>
      <c r="AT1778" s="144">
        <v>0</v>
      </c>
      <c r="AU1778" s="144">
        <v>0</v>
      </c>
      <c r="AV1778" s="144">
        <v>0</v>
      </c>
      <c r="AW1778" s="144">
        <v>0</v>
      </c>
      <c r="AX1778" s="144">
        <v>0</v>
      </c>
      <c r="AY1778" s="144">
        <v>0</v>
      </c>
      <c r="AZ1778" s="144">
        <v>0</v>
      </c>
      <c r="BA1778" s="22">
        <f t="shared" si="85"/>
        <v>0</v>
      </c>
      <c r="BB1778" s="22">
        <f t="shared" ref="BB1778:BB1823" si="90">SUM(AO1778:AZ1778)</f>
        <v>0</v>
      </c>
      <c r="BC1778" s="22">
        <f t="shared" ref="BC1778:BC1823" si="91">BA1778+BB1778</f>
        <v>0</v>
      </c>
    </row>
    <row r="1779" spans="1:55" x14ac:dyDescent="0.35">
      <c r="A1779" s="23" t="s">
        <v>3608</v>
      </c>
      <c r="B1779" s="110" t="s">
        <v>3609</v>
      </c>
      <c r="C1779" s="111">
        <v>1</v>
      </c>
      <c r="D1779" s="111" t="s">
        <v>23</v>
      </c>
      <c r="E1779" s="112" t="s">
        <v>458</v>
      </c>
      <c r="F1779" s="112" t="s">
        <v>635</v>
      </c>
      <c r="G1779" s="112" t="s">
        <v>647</v>
      </c>
      <c r="H1779" s="112" t="s">
        <v>648</v>
      </c>
      <c r="I1779" s="112" t="s">
        <v>636</v>
      </c>
      <c r="J1779" s="112" t="s">
        <v>649</v>
      </c>
      <c r="K1779" s="112" t="s">
        <v>3610</v>
      </c>
      <c r="L1779" s="112" t="s">
        <v>637</v>
      </c>
      <c r="M1779" s="112" t="s">
        <v>650</v>
      </c>
      <c r="N1779" s="111">
        <v>1</v>
      </c>
      <c r="O1779" s="111">
        <v>1</v>
      </c>
      <c r="P1779" s="111">
        <v>1</v>
      </c>
      <c r="Q1779" s="113">
        <v>0</v>
      </c>
      <c r="R1779" s="113">
        <v>0</v>
      </c>
      <c r="S1779" s="113">
        <v>1</v>
      </c>
      <c r="T1779" s="113">
        <v>1</v>
      </c>
      <c r="U1779" s="113">
        <v>1</v>
      </c>
      <c r="V1779" s="113">
        <v>0</v>
      </c>
      <c r="W1779" s="115">
        <v>1078927.69</v>
      </c>
      <c r="X1779" s="115">
        <v>0</v>
      </c>
      <c r="Y1779" s="115">
        <v>0</v>
      </c>
      <c r="Z1779" s="115">
        <v>47203.09</v>
      </c>
      <c r="AA1779" s="115">
        <v>0</v>
      </c>
      <c r="AB1779" s="115">
        <v>0</v>
      </c>
      <c r="AC1779" s="115">
        <v>0</v>
      </c>
      <c r="AD1779" s="115">
        <v>1078927.69</v>
      </c>
      <c r="AE1779" s="158">
        <v>45387</v>
      </c>
      <c r="AF1779" s="158">
        <v>46482</v>
      </c>
      <c r="AG1779" s="116">
        <v>1078927.69</v>
      </c>
      <c r="AH1779" s="116">
        <v>2.4305555555555554</v>
      </c>
      <c r="AI1779" s="116">
        <v>3</v>
      </c>
      <c r="AJ1779" s="159">
        <v>8.7499999999999994E-2</v>
      </c>
      <c r="AK1779" s="112" t="s">
        <v>651</v>
      </c>
      <c r="AL1779" s="112" t="s">
        <v>652</v>
      </c>
      <c r="AM1779" s="144">
        <v>0</v>
      </c>
      <c r="AN1779" s="144">
        <v>0</v>
      </c>
      <c r="AO1779" s="144">
        <v>0</v>
      </c>
      <c r="AP1779" s="144">
        <v>0</v>
      </c>
      <c r="AQ1779" s="144">
        <v>0</v>
      </c>
      <c r="AR1779" s="144">
        <v>0</v>
      </c>
      <c r="AS1779" s="144">
        <v>0</v>
      </c>
      <c r="AT1779" s="144">
        <v>0</v>
      </c>
      <c r="AU1779" s="144">
        <v>0</v>
      </c>
      <c r="AV1779" s="144">
        <v>0</v>
      </c>
      <c r="AW1779" s="144">
        <v>0</v>
      </c>
      <c r="AX1779" s="144">
        <v>0</v>
      </c>
      <c r="AY1779" s="144">
        <v>0</v>
      </c>
      <c r="AZ1779" s="144">
        <v>0</v>
      </c>
      <c r="BA1779" s="22">
        <f t="shared" si="85"/>
        <v>0</v>
      </c>
      <c r="BB1779" s="22">
        <f t="shared" si="90"/>
        <v>0</v>
      </c>
      <c r="BC1779" s="22">
        <f t="shared" si="91"/>
        <v>0</v>
      </c>
    </row>
    <row r="1780" spans="1:55" x14ac:dyDescent="0.35">
      <c r="A1780" s="23" t="s">
        <v>3611</v>
      </c>
      <c r="B1780" s="110" t="s">
        <v>3612</v>
      </c>
      <c r="C1780" s="111">
        <v>1</v>
      </c>
      <c r="D1780" s="111" t="s">
        <v>23</v>
      </c>
      <c r="E1780" s="112" t="s">
        <v>458</v>
      </c>
      <c r="F1780" s="112" t="s">
        <v>635</v>
      </c>
      <c r="G1780" s="112" t="s">
        <v>647</v>
      </c>
      <c r="H1780" s="112" t="s">
        <v>648</v>
      </c>
      <c r="I1780" s="112" t="s">
        <v>636</v>
      </c>
      <c r="J1780" s="112" t="s">
        <v>649</v>
      </c>
      <c r="K1780" s="112" t="s">
        <v>3613</v>
      </c>
      <c r="L1780" s="112" t="s">
        <v>637</v>
      </c>
      <c r="M1780" s="112" t="s">
        <v>650</v>
      </c>
      <c r="N1780" s="111">
        <v>1</v>
      </c>
      <c r="O1780" s="111">
        <v>1</v>
      </c>
      <c r="P1780" s="111">
        <v>1</v>
      </c>
      <c r="Q1780" s="113">
        <v>0</v>
      </c>
      <c r="R1780" s="113">
        <v>0</v>
      </c>
      <c r="S1780" s="113">
        <v>1</v>
      </c>
      <c r="T1780" s="113">
        <v>1</v>
      </c>
      <c r="U1780" s="113">
        <v>1</v>
      </c>
      <c r="V1780" s="113">
        <v>0</v>
      </c>
      <c r="W1780" s="115">
        <v>1754764.59</v>
      </c>
      <c r="X1780" s="115">
        <v>0</v>
      </c>
      <c r="Y1780" s="115">
        <v>0</v>
      </c>
      <c r="Z1780" s="115">
        <v>76770.95</v>
      </c>
      <c r="AA1780" s="115">
        <v>0</v>
      </c>
      <c r="AB1780" s="115">
        <v>0</v>
      </c>
      <c r="AC1780" s="115">
        <v>0</v>
      </c>
      <c r="AD1780" s="115">
        <v>1754764.59</v>
      </c>
      <c r="AE1780" s="158">
        <v>45387</v>
      </c>
      <c r="AF1780" s="158">
        <v>46482</v>
      </c>
      <c r="AG1780" s="116">
        <v>1754764.59</v>
      </c>
      <c r="AH1780" s="116">
        <v>2.4305555555555554</v>
      </c>
      <c r="AI1780" s="116">
        <v>3</v>
      </c>
      <c r="AJ1780" s="159">
        <v>8.7499999999999994E-2</v>
      </c>
      <c r="AK1780" s="112" t="s">
        <v>651</v>
      </c>
      <c r="AL1780" s="112" t="s">
        <v>652</v>
      </c>
      <c r="AM1780" s="144">
        <v>0</v>
      </c>
      <c r="AN1780" s="144">
        <v>0</v>
      </c>
      <c r="AO1780" s="144">
        <v>0</v>
      </c>
      <c r="AP1780" s="144">
        <v>0</v>
      </c>
      <c r="AQ1780" s="144">
        <v>0</v>
      </c>
      <c r="AR1780" s="144">
        <v>0</v>
      </c>
      <c r="AS1780" s="144">
        <v>0</v>
      </c>
      <c r="AT1780" s="144">
        <v>0</v>
      </c>
      <c r="AU1780" s="144">
        <v>0</v>
      </c>
      <c r="AV1780" s="144">
        <v>0</v>
      </c>
      <c r="AW1780" s="144">
        <v>0</v>
      </c>
      <c r="AX1780" s="144">
        <v>0</v>
      </c>
      <c r="AY1780" s="144">
        <v>0</v>
      </c>
      <c r="AZ1780" s="144">
        <v>0</v>
      </c>
      <c r="BA1780" s="22">
        <f t="shared" si="85"/>
        <v>0</v>
      </c>
      <c r="BB1780" s="22">
        <f t="shared" si="90"/>
        <v>0</v>
      </c>
      <c r="BC1780" s="22">
        <f t="shared" si="91"/>
        <v>0</v>
      </c>
    </row>
    <row r="1781" spans="1:55" x14ac:dyDescent="0.35">
      <c r="A1781" s="23" t="s">
        <v>3614</v>
      </c>
      <c r="B1781" s="110" t="s">
        <v>3615</v>
      </c>
      <c r="C1781" s="111">
        <v>1</v>
      </c>
      <c r="D1781" s="111" t="s">
        <v>23</v>
      </c>
      <c r="E1781" s="112" t="s">
        <v>458</v>
      </c>
      <c r="F1781" s="112" t="s">
        <v>635</v>
      </c>
      <c r="G1781" s="112" t="s">
        <v>647</v>
      </c>
      <c r="H1781" s="112" t="s">
        <v>648</v>
      </c>
      <c r="I1781" s="112" t="s">
        <v>636</v>
      </c>
      <c r="J1781" s="112" t="s">
        <v>649</v>
      </c>
      <c r="K1781" s="112" t="s">
        <v>3616</v>
      </c>
      <c r="L1781" s="112" t="s">
        <v>637</v>
      </c>
      <c r="M1781" s="112" t="s">
        <v>650</v>
      </c>
      <c r="N1781" s="111">
        <v>1</v>
      </c>
      <c r="O1781" s="111">
        <v>1</v>
      </c>
      <c r="P1781" s="111">
        <v>1</v>
      </c>
      <c r="Q1781" s="113">
        <v>0</v>
      </c>
      <c r="R1781" s="113">
        <v>0</v>
      </c>
      <c r="S1781" s="113">
        <v>1</v>
      </c>
      <c r="T1781" s="113">
        <v>1</v>
      </c>
      <c r="U1781" s="113">
        <v>1</v>
      </c>
      <c r="V1781" s="113">
        <v>0</v>
      </c>
      <c r="W1781" s="115">
        <v>176856.6</v>
      </c>
      <c r="X1781" s="115">
        <v>0</v>
      </c>
      <c r="Y1781" s="115">
        <v>0</v>
      </c>
      <c r="Z1781" s="115">
        <v>7737.48</v>
      </c>
      <c r="AA1781" s="115">
        <v>0</v>
      </c>
      <c r="AB1781" s="115">
        <v>0</v>
      </c>
      <c r="AC1781" s="115">
        <v>0</v>
      </c>
      <c r="AD1781" s="115">
        <v>176856.6</v>
      </c>
      <c r="AE1781" s="158">
        <v>45387</v>
      </c>
      <c r="AF1781" s="158">
        <v>46482</v>
      </c>
      <c r="AG1781" s="116">
        <v>176856.6</v>
      </c>
      <c r="AH1781" s="116">
        <v>2.4305555555555554</v>
      </c>
      <c r="AI1781" s="116">
        <v>3</v>
      </c>
      <c r="AJ1781" s="159">
        <v>8.7499999999999994E-2</v>
      </c>
      <c r="AK1781" s="112" t="s">
        <v>651</v>
      </c>
      <c r="AL1781" s="112" t="s">
        <v>652</v>
      </c>
      <c r="AM1781" s="144">
        <v>0</v>
      </c>
      <c r="AN1781" s="144">
        <v>0</v>
      </c>
      <c r="AO1781" s="144">
        <v>0</v>
      </c>
      <c r="AP1781" s="144">
        <v>0</v>
      </c>
      <c r="AQ1781" s="144">
        <v>0</v>
      </c>
      <c r="AR1781" s="144">
        <v>0</v>
      </c>
      <c r="AS1781" s="144">
        <v>0</v>
      </c>
      <c r="AT1781" s="144">
        <v>0</v>
      </c>
      <c r="AU1781" s="144">
        <v>0</v>
      </c>
      <c r="AV1781" s="144">
        <v>0</v>
      </c>
      <c r="AW1781" s="144">
        <v>0</v>
      </c>
      <c r="AX1781" s="144">
        <v>0</v>
      </c>
      <c r="AY1781" s="144">
        <v>0</v>
      </c>
      <c r="AZ1781" s="144">
        <v>0</v>
      </c>
      <c r="BA1781" s="22">
        <f t="shared" si="85"/>
        <v>0</v>
      </c>
      <c r="BB1781" s="22">
        <f t="shared" si="90"/>
        <v>0</v>
      </c>
      <c r="BC1781" s="22">
        <f t="shared" si="91"/>
        <v>0</v>
      </c>
    </row>
    <row r="1782" spans="1:55" x14ac:dyDescent="0.35">
      <c r="A1782" s="23" t="s">
        <v>3617</v>
      </c>
      <c r="B1782" s="110" t="s">
        <v>3618</v>
      </c>
      <c r="C1782" s="111">
        <v>1</v>
      </c>
      <c r="D1782" s="111" t="s">
        <v>23</v>
      </c>
      <c r="E1782" s="112" t="s">
        <v>458</v>
      </c>
      <c r="F1782" s="112" t="s">
        <v>635</v>
      </c>
      <c r="G1782" s="112" t="s">
        <v>647</v>
      </c>
      <c r="H1782" s="112" t="s">
        <v>648</v>
      </c>
      <c r="I1782" s="112" t="s">
        <v>636</v>
      </c>
      <c r="J1782" s="112" t="s">
        <v>649</v>
      </c>
      <c r="K1782" s="112" t="s">
        <v>3619</v>
      </c>
      <c r="L1782" s="112" t="s">
        <v>637</v>
      </c>
      <c r="M1782" s="112" t="s">
        <v>650</v>
      </c>
      <c r="N1782" s="111">
        <v>1</v>
      </c>
      <c r="O1782" s="111">
        <v>1</v>
      </c>
      <c r="P1782" s="111">
        <v>1</v>
      </c>
      <c r="Q1782" s="113">
        <v>0</v>
      </c>
      <c r="R1782" s="113">
        <v>0</v>
      </c>
      <c r="S1782" s="113">
        <v>1</v>
      </c>
      <c r="T1782" s="113">
        <v>1</v>
      </c>
      <c r="U1782" s="113">
        <v>1</v>
      </c>
      <c r="V1782" s="113">
        <v>0</v>
      </c>
      <c r="W1782" s="115">
        <v>572989.93999999994</v>
      </c>
      <c r="X1782" s="115">
        <v>0</v>
      </c>
      <c r="Y1782" s="115">
        <v>0</v>
      </c>
      <c r="Z1782" s="115">
        <v>25068.31</v>
      </c>
      <c r="AA1782" s="115">
        <v>0</v>
      </c>
      <c r="AB1782" s="115">
        <v>0</v>
      </c>
      <c r="AC1782" s="115">
        <v>0</v>
      </c>
      <c r="AD1782" s="115">
        <v>572989.93999999994</v>
      </c>
      <c r="AE1782" s="158">
        <v>45387</v>
      </c>
      <c r="AF1782" s="158">
        <v>46482</v>
      </c>
      <c r="AG1782" s="116">
        <v>572989.93999999994</v>
      </c>
      <c r="AH1782" s="116">
        <v>2.4305555555555554</v>
      </c>
      <c r="AI1782" s="116">
        <v>3</v>
      </c>
      <c r="AJ1782" s="159">
        <v>8.7499999999999994E-2</v>
      </c>
      <c r="AK1782" s="112" t="s">
        <v>651</v>
      </c>
      <c r="AL1782" s="112" t="s">
        <v>652</v>
      </c>
      <c r="AM1782" s="144">
        <v>0</v>
      </c>
      <c r="AN1782" s="144">
        <v>0</v>
      </c>
      <c r="AO1782" s="144">
        <v>0</v>
      </c>
      <c r="AP1782" s="144">
        <v>0</v>
      </c>
      <c r="AQ1782" s="144">
        <v>0</v>
      </c>
      <c r="AR1782" s="144">
        <v>0</v>
      </c>
      <c r="AS1782" s="144">
        <v>0</v>
      </c>
      <c r="AT1782" s="144">
        <v>0</v>
      </c>
      <c r="AU1782" s="144">
        <v>0</v>
      </c>
      <c r="AV1782" s="144">
        <v>0</v>
      </c>
      <c r="AW1782" s="144">
        <v>0</v>
      </c>
      <c r="AX1782" s="144">
        <v>0</v>
      </c>
      <c r="AY1782" s="144">
        <v>0</v>
      </c>
      <c r="AZ1782" s="144">
        <v>0</v>
      </c>
      <c r="BA1782" s="22">
        <f t="shared" si="85"/>
        <v>0</v>
      </c>
      <c r="BB1782" s="22">
        <f t="shared" si="90"/>
        <v>0</v>
      </c>
      <c r="BC1782" s="22">
        <f t="shared" si="91"/>
        <v>0</v>
      </c>
    </row>
    <row r="1783" spans="1:55" x14ac:dyDescent="0.35">
      <c r="A1783" s="23" t="s">
        <v>3620</v>
      </c>
      <c r="B1783" s="110" t="s">
        <v>3621</v>
      </c>
      <c r="C1783" s="111">
        <v>1</v>
      </c>
      <c r="D1783" s="111" t="s">
        <v>23</v>
      </c>
      <c r="E1783" s="112" t="s">
        <v>458</v>
      </c>
      <c r="F1783" s="112" t="s">
        <v>635</v>
      </c>
      <c r="G1783" s="112" t="s">
        <v>647</v>
      </c>
      <c r="H1783" s="112" t="s">
        <v>648</v>
      </c>
      <c r="I1783" s="112" t="s">
        <v>636</v>
      </c>
      <c r="J1783" s="112" t="s">
        <v>649</v>
      </c>
      <c r="K1783" s="112" t="s">
        <v>3403</v>
      </c>
      <c r="L1783" s="112" t="s">
        <v>637</v>
      </c>
      <c r="M1783" s="112" t="s">
        <v>650</v>
      </c>
      <c r="N1783" s="111">
        <v>1</v>
      </c>
      <c r="O1783" s="111">
        <v>1</v>
      </c>
      <c r="P1783" s="111">
        <v>1</v>
      </c>
      <c r="Q1783" s="113">
        <v>0</v>
      </c>
      <c r="R1783" s="113">
        <v>0</v>
      </c>
      <c r="S1783" s="113">
        <v>1</v>
      </c>
      <c r="T1783" s="113">
        <v>1</v>
      </c>
      <c r="U1783" s="113">
        <v>1</v>
      </c>
      <c r="V1783" s="113">
        <v>0</v>
      </c>
      <c r="W1783" s="115">
        <v>4368725.49</v>
      </c>
      <c r="X1783" s="115">
        <v>0</v>
      </c>
      <c r="Y1783" s="115">
        <v>0</v>
      </c>
      <c r="Z1783" s="115">
        <v>191131.74</v>
      </c>
      <c r="AA1783" s="115">
        <v>0</v>
      </c>
      <c r="AB1783" s="115">
        <v>0</v>
      </c>
      <c r="AC1783" s="115">
        <v>0</v>
      </c>
      <c r="AD1783" s="115">
        <v>4368725.49</v>
      </c>
      <c r="AE1783" s="158">
        <v>45387</v>
      </c>
      <c r="AF1783" s="158">
        <v>46482</v>
      </c>
      <c r="AG1783" s="116">
        <v>4368725.49</v>
      </c>
      <c r="AH1783" s="116">
        <v>2.4305555555555554</v>
      </c>
      <c r="AI1783" s="116">
        <v>3</v>
      </c>
      <c r="AJ1783" s="159">
        <v>8.7499999999999994E-2</v>
      </c>
      <c r="AK1783" s="112" t="s">
        <v>651</v>
      </c>
      <c r="AL1783" s="112" t="s">
        <v>652</v>
      </c>
      <c r="AM1783" s="144">
        <v>0</v>
      </c>
      <c r="AN1783" s="144">
        <v>0</v>
      </c>
      <c r="AO1783" s="144">
        <v>0</v>
      </c>
      <c r="AP1783" s="144">
        <v>0</v>
      </c>
      <c r="AQ1783" s="144">
        <v>0</v>
      </c>
      <c r="AR1783" s="144">
        <v>0</v>
      </c>
      <c r="AS1783" s="144">
        <v>0</v>
      </c>
      <c r="AT1783" s="144">
        <v>0</v>
      </c>
      <c r="AU1783" s="144">
        <v>0</v>
      </c>
      <c r="AV1783" s="144">
        <v>0</v>
      </c>
      <c r="AW1783" s="144">
        <v>0</v>
      </c>
      <c r="AX1783" s="144">
        <v>0</v>
      </c>
      <c r="AY1783" s="144">
        <v>0</v>
      </c>
      <c r="AZ1783" s="144">
        <v>0</v>
      </c>
      <c r="BA1783" s="22">
        <f t="shared" si="85"/>
        <v>0</v>
      </c>
      <c r="BB1783" s="22">
        <f t="shared" si="90"/>
        <v>0</v>
      </c>
      <c r="BC1783" s="22">
        <f t="shared" si="91"/>
        <v>0</v>
      </c>
    </row>
    <row r="1784" spans="1:55" x14ac:dyDescent="0.35">
      <c r="A1784" s="23" t="s">
        <v>3622</v>
      </c>
      <c r="B1784" s="110" t="s">
        <v>3623</v>
      </c>
      <c r="C1784" s="111">
        <v>1</v>
      </c>
      <c r="D1784" s="111" t="s">
        <v>23</v>
      </c>
      <c r="E1784" s="112" t="s">
        <v>458</v>
      </c>
      <c r="F1784" s="112" t="s">
        <v>635</v>
      </c>
      <c r="G1784" s="112" t="s">
        <v>647</v>
      </c>
      <c r="H1784" s="112" t="s">
        <v>648</v>
      </c>
      <c r="I1784" s="112" t="s">
        <v>636</v>
      </c>
      <c r="J1784" s="112" t="s">
        <v>649</v>
      </c>
      <c r="K1784" s="112" t="s">
        <v>3624</v>
      </c>
      <c r="L1784" s="112" t="s">
        <v>637</v>
      </c>
      <c r="M1784" s="112" t="s">
        <v>650</v>
      </c>
      <c r="N1784" s="111">
        <v>1</v>
      </c>
      <c r="O1784" s="111">
        <v>1</v>
      </c>
      <c r="P1784" s="111">
        <v>1</v>
      </c>
      <c r="Q1784" s="113">
        <v>0</v>
      </c>
      <c r="R1784" s="113">
        <v>0</v>
      </c>
      <c r="S1784" s="113">
        <v>1</v>
      </c>
      <c r="T1784" s="113">
        <v>1</v>
      </c>
      <c r="U1784" s="113">
        <v>1</v>
      </c>
      <c r="V1784" s="113">
        <v>0</v>
      </c>
      <c r="W1784" s="115">
        <v>2937151.34</v>
      </c>
      <c r="X1784" s="115">
        <v>0</v>
      </c>
      <c r="Y1784" s="115">
        <v>0</v>
      </c>
      <c r="Z1784" s="115">
        <v>128500.37</v>
      </c>
      <c r="AA1784" s="115">
        <v>0</v>
      </c>
      <c r="AB1784" s="115">
        <v>0</v>
      </c>
      <c r="AC1784" s="115">
        <v>0</v>
      </c>
      <c r="AD1784" s="115">
        <v>2937151.34</v>
      </c>
      <c r="AE1784" s="158">
        <v>45387</v>
      </c>
      <c r="AF1784" s="158">
        <v>46482</v>
      </c>
      <c r="AG1784" s="116">
        <v>2937151.34</v>
      </c>
      <c r="AH1784" s="116">
        <v>2.4305555555555554</v>
      </c>
      <c r="AI1784" s="116">
        <v>3</v>
      </c>
      <c r="AJ1784" s="159">
        <v>8.7499999999999994E-2</v>
      </c>
      <c r="AK1784" s="112" t="s">
        <v>651</v>
      </c>
      <c r="AL1784" s="112" t="s">
        <v>652</v>
      </c>
      <c r="AM1784" s="144">
        <v>0</v>
      </c>
      <c r="AN1784" s="144">
        <v>0</v>
      </c>
      <c r="AO1784" s="144">
        <v>0</v>
      </c>
      <c r="AP1784" s="144">
        <v>0</v>
      </c>
      <c r="AQ1784" s="144">
        <v>0</v>
      </c>
      <c r="AR1784" s="144">
        <v>0</v>
      </c>
      <c r="AS1784" s="144">
        <v>0</v>
      </c>
      <c r="AT1784" s="144">
        <v>0</v>
      </c>
      <c r="AU1784" s="144">
        <v>0</v>
      </c>
      <c r="AV1784" s="144">
        <v>0</v>
      </c>
      <c r="AW1784" s="144">
        <v>0</v>
      </c>
      <c r="AX1784" s="144">
        <v>0</v>
      </c>
      <c r="AY1784" s="144">
        <v>0</v>
      </c>
      <c r="AZ1784" s="144">
        <v>0</v>
      </c>
      <c r="BA1784" s="22">
        <f t="shared" si="85"/>
        <v>0</v>
      </c>
      <c r="BB1784" s="22">
        <f t="shared" si="90"/>
        <v>0</v>
      </c>
      <c r="BC1784" s="22">
        <f t="shared" si="91"/>
        <v>0</v>
      </c>
    </row>
    <row r="1785" spans="1:55" x14ac:dyDescent="0.35">
      <c r="A1785" s="23" t="s">
        <v>3625</v>
      </c>
      <c r="B1785" s="110" t="s">
        <v>3626</v>
      </c>
      <c r="C1785" s="111">
        <v>1</v>
      </c>
      <c r="D1785" s="111" t="s">
        <v>23</v>
      </c>
      <c r="E1785" s="112" t="s">
        <v>458</v>
      </c>
      <c r="F1785" s="112" t="s">
        <v>635</v>
      </c>
      <c r="G1785" s="112" t="s">
        <v>647</v>
      </c>
      <c r="H1785" s="112" t="s">
        <v>648</v>
      </c>
      <c r="I1785" s="112" t="s">
        <v>636</v>
      </c>
      <c r="J1785" s="112" t="s">
        <v>649</v>
      </c>
      <c r="K1785" s="112" t="s">
        <v>3627</v>
      </c>
      <c r="L1785" s="112" t="s">
        <v>637</v>
      </c>
      <c r="M1785" s="112" t="s">
        <v>650</v>
      </c>
      <c r="N1785" s="111">
        <v>1</v>
      </c>
      <c r="O1785" s="111">
        <v>1</v>
      </c>
      <c r="P1785" s="111">
        <v>1</v>
      </c>
      <c r="Q1785" s="113">
        <v>0</v>
      </c>
      <c r="R1785" s="113">
        <v>0</v>
      </c>
      <c r="S1785" s="113">
        <v>1</v>
      </c>
      <c r="T1785" s="113">
        <v>1</v>
      </c>
      <c r="U1785" s="113">
        <v>1</v>
      </c>
      <c r="V1785" s="113">
        <v>0</v>
      </c>
      <c r="W1785" s="115">
        <v>1067430.07</v>
      </c>
      <c r="X1785" s="115">
        <v>0</v>
      </c>
      <c r="Y1785" s="115">
        <v>0</v>
      </c>
      <c r="Z1785" s="115">
        <v>46700.07</v>
      </c>
      <c r="AA1785" s="115">
        <v>0</v>
      </c>
      <c r="AB1785" s="115">
        <v>0</v>
      </c>
      <c r="AC1785" s="115">
        <v>0</v>
      </c>
      <c r="AD1785" s="115">
        <v>1067430.07</v>
      </c>
      <c r="AE1785" s="158">
        <v>45387</v>
      </c>
      <c r="AF1785" s="158">
        <v>46482</v>
      </c>
      <c r="AG1785" s="116">
        <v>1067430.07</v>
      </c>
      <c r="AH1785" s="116">
        <v>2.4305555555555554</v>
      </c>
      <c r="AI1785" s="116">
        <v>3</v>
      </c>
      <c r="AJ1785" s="159">
        <v>8.7499999999999994E-2</v>
      </c>
      <c r="AK1785" s="112" t="s">
        <v>651</v>
      </c>
      <c r="AL1785" s="112" t="s">
        <v>652</v>
      </c>
      <c r="AM1785" s="144">
        <v>0</v>
      </c>
      <c r="AN1785" s="144">
        <v>0</v>
      </c>
      <c r="AO1785" s="144">
        <v>0</v>
      </c>
      <c r="AP1785" s="144">
        <v>0</v>
      </c>
      <c r="AQ1785" s="144">
        <v>0</v>
      </c>
      <c r="AR1785" s="144">
        <v>0</v>
      </c>
      <c r="AS1785" s="144">
        <v>0</v>
      </c>
      <c r="AT1785" s="144">
        <v>0</v>
      </c>
      <c r="AU1785" s="144">
        <v>0</v>
      </c>
      <c r="AV1785" s="144">
        <v>0</v>
      </c>
      <c r="AW1785" s="144">
        <v>0</v>
      </c>
      <c r="AX1785" s="144">
        <v>0</v>
      </c>
      <c r="AY1785" s="144">
        <v>0</v>
      </c>
      <c r="AZ1785" s="144">
        <v>0</v>
      </c>
      <c r="BA1785" s="22">
        <f t="shared" si="85"/>
        <v>0</v>
      </c>
      <c r="BB1785" s="22">
        <f t="shared" si="90"/>
        <v>0</v>
      </c>
      <c r="BC1785" s="22">
        <f t="shared" si="91"/>
        <v>0</v>
      </c>
    </row>
    <row r="1786" spans="1:55" x14ac:dyDescent="0.35">
      <c r="A1786" s="23" t="s">
        <v>3628</v>
      </c>
      <c r="B1786" s="110" t="s">
        <v>3629</v>
      </c>
      <c r="C1786" s="111">
        <v>1</v>
      </c>
      <c r="D1786" s="111" t="s">
        <v>23</v>
      </c>
      <c r="E1786" s="112" t="s">
        <v>458</v>
      </c>
      <c r="F1786" s="112" t="s">
        <v>635</v>
      </c>
      <c r="G1786" s="112" t="s">
        <v>647</v>
      </c>
      <c r="H1786" s="112" t="s">
        <v>648</v>
      </c>
      <c r="I1786" s="112" t="s">
        <v>636</v>
      </c>
      <c r="J1786" s="112" t="s">
        <v>649</v>
      </c>
      <c r="K1786" s="112" t="s">
        <v>3630</v>
      </c>
      <c r="L1786" s="112" t="s">
        <v>637</v>
      </c>
      <c r="M1786" s="112" t="s">
        <v>650</v>
      </c>
      <c r="N1786" s="111">
        <v>1</v>
      </c>
      <c r="O1786" s="111">
        <v>1</v>
      </c>
      <c r="P1786" s="111">
        <v>1</v>
      </c>
      <c r="Q1786" s="113">
        <v>0</v>
      </c>
      <c r="R1786" s="113">
        <v>0</v>
      </c>
      <c r="S1786" s="113">
        <v>1</v>
      </c>
      <c r="T1786" s="113">
        <v>1</v>
      </c>
      <c r="U1786" s="113">
        <v>1</v>
      </c>
      <c r="V1786" s="113">
        <v>0</v>
      </c>
      <c r="W1786" s="115">
        <v>2265640.0099999998</v>
      </c>
      <c r="X1786" s="115">
        <v>0</v>
      </c>
      <c r="Y1786" s="115">
        <v>66636.47</v>
      </c>
      <c r="Z1786" s="115">
        <v>14801.99</v>
      </c>
      <c r="AA1786" s="115">
        <v>0</v>
      </c>
      <c r="AB1786" s="115">
        <v>0</v>
      </c>
      <c r="AC1786" s="115">
        <v>0</v>
      </c>
      <c r="AD1786" s="115">
        <v>2199003.5399999996</v>
      </c>
      <c r="AE1786" s="158">
        <v>45477</v>
      </c>
      <c r="AF1786" s="158">
        <v>46572</v>
      </c>
      <c r="AG1786" s="116">
        <v>2398912.9500000002</v>
      </c>
      <c r="AH1786" s="116">
        <v>2.6777777777777776</v>
      </c>
      <c r="AI1786" s="116">
        <v>3</v>
      </c>
      <c r="AJ1786" s="159">
        <v>7.8398999999999996E-2</v>
      </c>
      <c r="AK1786" s="112" t="s">
        <v>651</v>
      </c>
      <c r="AL1786" s="112" t="s">
        <v>652</v>
      </c>
      <c r="AM1786" s="144">
        <v>66636.47</v>
      </c>
      <c r="AN1786" s="144">
        <v>66636.47</v>
      </c>
      <c r="AO1786" s="144">
        <v>66636.47</v>
      </c>
      <c r="AP1786" s="144">
        <v>66636.47</v>
      </c>
      <c r="AQ1786" s="144">
        <v>66636.47</v>
      </c>
      <c r="AR1786" s="144">
        <v>66636.47</v>
      </c>
      <c r="AS1786" s="144">
        <v>66636.47</v>
      </c>
      <c r="AT1786" s="144">
        <v>66636.47</v>
      </c>
      <c r="AU1786" s="144">
        <v>66636.47</v>
      </c>
      <c r="AV1786" s="144">
        <v>66636.47</v>
      </c>
      <c r="AW1786" s="144">
        <v>66636.47</v>
      </c>
      <c r="AX1786" s="144">
        <v>66636.47</v>
      </c>
      <c r="AY1786" s="144">
        <v>66636.47</v>
      </c>
      <c r="AZ1786" s="144">
        <v>66636.47</v>
      </c>
      <c r="BA1786" s="22">
        <f t="shared" si="85"/>
        <v>133272.94</v>
      </c>
      <c r="BB1786" s="22">
        <f t="shared" si="90"/>
        <v>799637.63999999978</v>
      </c>
      <c r="BC1786" s="22">
        <f t="shared" si="91"/>
        <v>932910.57999999984</v>
      </c>
    </row>
    <row r="1787" spans="1:55" x14ac:dyDescent="0.35">
      <c r="A1787" s="23" t="s">
        <v>3631</v>
      </c>
      <c r="B1787" s="110" t="s">
        <v>3632</v>
      </c>
      <c r="C1787" s="111">
        <v>1</v>
      </c>
      <c r="D1787" s="111" t="s">
        <v>23</v>
      </c>
      <c r="E1787" s="112" t="s">
        <v>458</v>
      </c>
      <c r="F1787" s="112" t="s">
        <v>635</v>
      </c>
      <c r="G1787" s="112" t="s">
        <v>647</v>
      </c>
      <c r="H1787" s="112" t="s">
        <v>648</v>
      </c>
      <c r="I1787" s="112" t="s">
        <v>636</v>
      </c>
      <c r="J1787" s="112" t="s">
        <v>649</v>
      </c>
      <c r="K1787" s="112" t="s">
        <v>3633</v>
      </c>
      <c r="L1787" s="112" t="s">
        <v>637</v>
      </c>
      <c r="M1787" s="112" t="s">
        <v>650</v>
      </c>
      <c r="N1787" s="111">
        <v>1</v>
      </c>
      <c r="O1787" s="111">
        <v>1</v>
      </c>
      <c r="P1787" s="111">
        <v>1</v>
      </c>
      <c r="Q1787" s="113">
        <v>0</v>
      </c>
      <c r="R1787" s="113">
        <v>0</v>
      </c>
      <c r="S1787" s="113">
        <v>1</v>
      </c>
      <c r="T1787" s="113">
        <v>1</v>
      </c>
      <c r="U1787" s="113">
        <v>1</v>
      </c>
      <c r="V1787" s="113">
        <v>0</v>
      </c>
      <c r="W1787" s="115">
        <v>233146.94999999995</v>
      </c>
      <c r="X1787" s="115">
        <v>0</v>
      </c>
      <c r="Y1787" s="115">
        <v>23314.7</v>
      </c>
      <c r="Z1787" s="115">
        <v>952.02</v>
      </c>
      <c r="AA1787" s="115">
        <v>0</v>
      </c>
      <c r="AB1787" s="115">
        <v>0</v>
      </c>
      <c r="AC1787" s="115">
        <v>0</v>
      </c>
      <c r="AD1787" s="115">
        <v>209832.24999999994</v>
      </c>
      <c r="AE1787" s="158">
        <v>45477</v>
      </c>
      <c r="AF1787" s="158">
        <v>45842</v>
      </c>
      <c r="AG1787" s="116">
        <v>279776.34999999998</v>
      </c>
      <c r="AH1787" s="116">
        <v>0.67777777777777781</v>
      </c>
      <c r="AI1787" s="116">
        <v>1</v>
      </c>
      <c r="AJ1787" s="159">
        <v>4.9000000000000002E-2</v>
      </c>
      <c r="AK1787" s="112" t="s">
        <v>651</v>
      </c>
      <c r="AL1787" s="112" t="s">
        <v>652</v>
      </c>
      <c r="AM1787" s="144">
        <v>23314.7</v>
      </c>
      <c r="AN1787" s="144">
        <v>23314.7</v>
      </c>
      <c r="AO1787" s="144">
        <v>23314.7</v>
      </c>
      <c r="AP1787" s="144">
        <v>23314.7</v>
      </c>
      <c r="AQ1787" s="144">
        <v>23314.7</v>
      </c>
      <c r="AR1787" s="144">
        <v>23314.7</v>
      </c>
      <c r="AS1787" s="144">
        <v>23314.7</v>
      </c>
      <c r="AT1787" s="144">
        <v>23314.7</v>
      </c>
      <c r="AU1787" s="144">
        <v>23314.7</v>
      </c>
      <c r="AV1787" s="144">
        <v>0</v>
      </c>
      <c r="AW1787" s="144">
        <v>0</v>
      </c>
      <c r="AX1787" s="144">
        <v>0</v>
      </c>
      <c r="AY1787" s="144">
        <v>0</v>
      </c>
      <c r="AZ1787" s="144">
        <v>0</v>
      </c>
      <c r="BA1787" s="22">
        <f t="shared" si="85"/>
        <v>46629.4</v>
      </c>
      <c r="BB1787" s="22">
        <f t="shared" si="90"/>
        <v>163202.90000000002</v>
      </c>
      <c r="BC1787" s="22">
        <f t="shared" si="91"/>
        <v>209832.30000000002</v>
      </c>
    </row>
    <row r="1788" spans="1:55" x14ac:dyDescent="0.35">
      <c r="A1788" s="23" t="s">
        <v>3634</v>
      </c>
      <c r="B1788" s="110" t="s">
        <v>3635</v>
      </c>
      <c r="C1788" s="111">
        <v>1</v>
      </c>
      <c r="D1788" s="111" t="s">
        <v>23</v>
      </c>
      <c r="E1788" s="112" t="s">
        <v>458</v>
      </c>
      <c r="F1788" s="112" t="s">
        <v>635</v>
      </c>
      <c r="G1788" s="112" t="s">
        <v>647</v>
      </c>
      <c r="H1788" s="112" t="s">
        <v>648</v>
      </c>
      <c r="I1788" s="112" t="s">
        <v>636</v>
      </c>
      <c r="J1788" s="112" t="s">
        <v>649</v>
      </c>
      <c r="K1788" s="112" t="s">
        <v>3636</v>
      </c>
      <c r="L1788" s="112" t="s">
        <v>637</v>
      </c>
      <c r="M1788" s="112" t="s">
        <v>650</v>
      </c>
      <c r="N1788" s="111">
        <v>1</v>
      </c>
      <c r="O1788" s="111">
        <v>1</v>
      </c>
      <c r="P1788" s="111">
        <v>1</v>
      </c>
      <c r="Q1788" s="113">
        <v>0</v>
      </c>
      <c r="R1788" s="113">
        <v>0</v>
      </c>
      <c r="S1788" s="113">
        <v>1</v>
      </c>
      <c r="T1788" s="113">
        <v>1</v>
      </c>
      <c r="U1788" s="113">
        <v>1</v>
      </c>
      <c r="V1788" s="113">
        <v>0</v>
      </c>
      <c r="W1788" s="115">
        <v>3143946.96</v>
      </c>
      <c r="X1788" s="115">
        <v>0</v>
      </c>
      <c r="Y1788" s="115">
        <v>26643.62</v>
      </c>
      <c r="Z1788" s="115">
        <v>22286.13</v>
      </c>
      <c r="AA1788" s="115">
        <v>0</v>
      </c>
      <c r="AB1788" s="115">
        <v>0</v>
      </c>
      <c r="AC1788" s="115">
        <v>0</v>
      </c>
      <c r="AD1788" s="115">
        <v>3117303.34</v>
      </c>
      <c r="AE1788" s="158">
        <v>45477</v>
      </c>
      <c r="AF1788" s="158">
        <v>49129</v>
      </c>
      <c r="AG1788" s="116">
        <v>3197234.2</v>
      </c>
      <c r="AH1788" s="116">
        <v>9.6777777777777771</v>
      </c>
      <c r="AI1788" s="116">
        <v>10</v>
      </c>
      <c r="AJ1788" s="159">
        <v>8.5063E-2</v>
      </c>
      <c r="AK1788" s="112" t="s">
        <v>651</v>
      </c>
      <c r="AL1788" s="112" t="s">
        <v>652</v>
      </c>
      <c r="AM1788" s="144">
        <v>26643.62</v>
      </c>
      <c r="AN1788" s="144">
        <v>26643.62</v>
      </c>
      <c r="AO1788" s="144">
        <v>26643.62</v>
      </c>
      <c r="AP1788" s="144">
        <v>26643.62</v>
      </c>
      <c r="AQ1788" s="144">
        <v>26643.62</v>
      </c>
      <c r="AR1788" s="144">
        <v>26643.62</v>
      </c>
      <c r="AS1788" s="144">
        <v>26643.62</v>
      </c>
      <c r="AT1788" s="144">
        <v>26643.62</v>
      </c>
      <c r="AU1788" s="144">
        <v>26643.62</v>
      </c>
      <c r="AV1788" s="144">
        <v>26643.62</v>
      </c>
      <c r="AW1788" s="144">
        <v>26643.62</v>
      </c>
      <c r="AX1788" s="144">
        <v>26643.62</v>
      </c>
      <c r="AY1788" s="144">
        <v>26643.62</v>
      </c>
      <c r="AZ1788" s="144">
        <v>26643.62</v>
      </c>
      <c r="BA1788" s="22">
        <f t="shared" si="85"/>
        <v>53287.24</v>
      </c>
      <c r="BB1788" s="22">
        <f t="shared" si="90"/>
        <v>319723.44</v>
      </c>
      <c r="BC1788" s="22">
        <f t="shared" si="91"/>
        <v>373010.68</v>
      </c>
    </row>
    <row r="1789" spans="1:55" x14ac:dyDescent="0.35">
      <c r="A1789" s="23" t="s">
        <v>3637</v>
      </c>
      <c r="B1789" s="110" t="s">
        <v>3638</v>
      </c>
      <c r="C1789" s="111">
        <v>1</v>
      </c>
      <c r="D1789" s="111" t="s">
        <v>23</v>
      </c>
      <c r="E1789" s="112" t="s">
        <v>458</v>
      </c>
      <c r="F1789" s="112" t="s">
        <v>635</v>
      </c>
      <c r="G1789" s="112" t="s">
        <v>647</v>
      </c>
      <c r="H1789" s="112" t="s">
        <v>648</v>
      </c>
      <c r="I1789" s="112" t="s">
        <v>636</v>
      </c>
      <c r="J1789" s="112" t="s">
        <v>649</v>
      </c>
      <c r="K1789" s="112" t="s">
        <v>3639</v>
      </c>
      <c r="L1789" s="112" t="s">
        <v>637</v>
      </c>
      <c r="M1789" s="112" t="s">
        <v>650</v>
      </c>
      <c r="N1789" s="111">
        <v>1</v>
      </c>
      <c r="O1789" s="111">
        <v>1</v>
      </c>
      <c r="P1789" s="111">
        <v>1</v>
      </c>
      <c r="Q1789" s="113">
        <v>0</v>
      </c>
      <c r="R1789" s="113">
        <v>0</v>
      </c>
      <c r="S1789" s="113">
        <v>1</v>
      </c>
      <c r="T1789" s="113">
        <v>1</v>
      </c>
      <c r="U1789" s="113">
        <v>1</v>
      </c>
      <c r="V1789" s="113">
        <v>0</v>
      </c>
      <c r="W1789" s="115">
        <v>314467.76999999996</v>
      </c>
      <c r="X1789" s="115">
        <v>0</v>
      </c>
      <c r="Y1789" s="115">
        <v>7669.95</v>
      </c>
      <c r="Z1789" s="115">
        <v>2221.37</v>
      </c>
      <c r="AA1789" s="115">
        <v>0</v>
      </c>
      <c r="AB1789" s="115">
        <v>0</v>
      </c>
      <c r="AC1789" s="115">
        <v>0</v>
      </c>
      <c r="AD1789" s="115">
        <v>306797.81999999995</v>
      </c>
      <c r="AE1789" s="158">
        <v>45477</v>
      </c>
      <c r="AF1789" s="158">
        <v>46938</v>
      </c>
      <c r="AG1789" s="116">
        <v>329807.67000000004</v>
      </c>
      <c r="AH1789" s="116">
        <v>3.6777777777777776</v>
      </c>
      <c r="AI1789" s="116">
        <v>4</v>
      </c>
      <c r="AJ1789" s="159">
        <v>8.4766999999999995E-2</v>
      </c>
      <c r="AK1789" s="112" t="s">
        <v>651</v>
      </c>
      <c r="AL1789" s="112" t="s">
        <v>652</v>
      </c>
      <c r="AM1789" s="144">
        <v>7669.95</v>
      </c>
      <c r="AN1789" s="144">
        <v>7669.95</v>
      </c>
      <c r="AO1789" s="144">
        <v>7669.95</v>
      </c>
      <c r="AP1789" s="144">
        <v>7669.95</v>
      </c>
      <c r="AQ1789" s="144">
        <v>7669.95</v>
      </c>
      <c r="AR1789" s="144">
        <v>7669.95</v>
      </c>
      <c r="AS1789" s="144">
        <v>7669.95</v>
      </c>
      <c r="AT1789" s="144">
        <v>7669.95</v>
      </c>
      <c r="AU1789" s="144">
        <v>7669.95</v>
      </c>
      <c r="AV1789" s="144">
        <v>7669.95</v>
      </c>
      <c r="AW1789" s="144">
        <v>7669.95</v>
      </c>
      <c r="AX1789" s="144">
        <v>7669.95</v>
      </c>
      <c r="AY1789" s="144">
        <v>7669.95</v>
      </c>
      <c r="AZ1789" s="144">
        <v>7669.95</v>
      </c>
      <c r="BA1789" s="22">
        <f t="shared" si="85"/>
        <v>15339.9</v>
      </c>
      <c r="BB1789" s="22">
        <f t="shared" si="90"/>
        <v>92039.39999999998</v>
      </c>
      <c r="BC1789" s="22">
        <f t="shared" si="91"/>
        <v>107379.29999999997</v>
      </c>
    </row>
    <row r="1790" spans="1:55" x14ac:dyDescent="0.35">
      <c r="A1790" s="23" t="s">
        <v>3640</v>
      </c>
      <c r="B1790" s="110" t="s">
        <v>3641</v>
      </c>
      <c r="C1790" s="111">
        <v>1</v>
      </c>
      <c r="D1790" s="111" t="s">
        <v>23</v>
      </c>
      <c r="E1790" s="112" t="s">
        <v>458</v>
      </c>
      <c r="F1790" s="112" t="s">
        <v>635</v>
      </c>
      <c r="G1790" s="112" t="s">
        <v>647</v>
      </c>
      <c r="H1790" s="112" t="s">
        <v>648</v>
      </c>
      <c r="I1790" s="112" t="s">
        <v>636</v>
      </c>
      <c r="J1790" s="112" t="s">
        <v>649</v>
      </c>
      <c r="K1790" s="112" t="s">
        <v>3642</v>
      </c>
      <c r="L1790" s="112" t="s">
        <v>637</v>
      </c>
      <c r="M1790" s="112" t="s">
        <v>650</v>
      </c>
      <c r="N1790" s="111">
        <v>1</v>
      </c>
      <c r="O1790" s="111">
        <v>1</v>
      </c>
      <c r="P1790" s="111">
        <v>1</v>
      </c>
      <c r="Q1790" s="113">
        <v>0</v>
      </c>
      <c r="R1790" s="113">
        <v>0</v>
      </c>
      <c r="S1790" s="113">
        <v>1</v>
      </c>
      <c r="T1790" s="113">
        <v>1</v>
      </c>
      <c r="U1790" s="113">
        <v>1</v>
      </c>
      <c r="V1790" s="113">
        <v>0</v>
      </c>
      <c r="W1790" s="115">
        <v>3263141.6799999997</v>
      </c>
      <c r="X1790" s="115">
        <v>0</v>
      </c>
      <c r="Y1790" s="115">
        <v>27653.74</v>
      </c>
      <c r="Z1790" s="115">
        <v>23131.05</v>
      </c>
      <c r="AA1790" s="115">
        <v>0</v>
      </c>
      <c r="AB1790" s="115">
        <v>0</v>
      </c>
      <c r="AC1790" s="115">
        <v>0</v>
      </c>
      <c r="AD1790" s="115">
        <v>3235487.9399999995</v>
      </c>
      <c r="AE1790" s="158">
        <v>45477</v>
      </c>
      <c r="AF1790" s="158">
        <v>49129</v>
      </c>
      <c r="AG1790" s="116">
        <v>3318449.16</v>
      </c>
      <c r="AH1790" s="116">
        <v>9.6777777777777771</v>
      </c>
      <c r="AI1790" s="116">
        <v>10</v>
      </c>
      <c r="AJ1790" s="159">
        <v>8.5063E-2</v>
      </c>
      <c r="AK1790" s="112" t="s">
        <v>651</v>
      </c>
      <c r="AL1790" s="112" t="s">
        <v>652</v>
      </c>
      <c r="AM1790" s="144">
        <v>27653.74</v>
      </c>
      <c r="AN1790" s="144">
        <v>27653.74</v>
      </c>
      <c r="AO1790" s="144">
        <v>27653.74</v>
      </c>
      <c r="AP1790" s="144">
        <v>27653.74</v>
      </c>
      <c r="AQ1790" s="144">
        <v>27653.74</v>
      </c>
      <c r="AR1790" s="144">
        <v>27653.74</v>
      </c>
      <c r="AS1790" s="144">
        <v>27653.74</v>
      </c>
      <c r="AT1790" s="144">
        <v>27653.74</v>
      </c>
      <c r="AU1790" s="144">
        <v>27653.74</v>
      </c>
      <c r="AV1790" s="144">
        <v>27653.74</v>
      </c>
      <c r="AW1790" s="144">
        <v>27653.74</v>
      </c>
      <c r="AX1790" s="144">
        <v>27653.74</v>
      </c>
      <c r="AY1790" s="144">
        <v>27653.74</v>
      </c>
      <c r="AZ1790" s="144">
        <v>27653.74</v>
      </c>
      <c r="BA1790" s="22">
        <f t="shared" si="85"/>
        <v>55307.48</v>
      </c>
      <c r="BB1790" s="22">
        <f t="shared" si="90"/>
        <v>331844.87999999995</v>
      </c>
      <c r="BC1790" s="22">
        <f t="shared" si="91"/>
        <v>387152.35999999993</v>
      </c>
    </row>
    <row r="1791" spans="1:55" x14ac:dyDescent="0.35">
      <c r="A1791" s="23" t="s">
        <v>3643</v>
      </c>
      <c r="B1791" s="110" t="s">
        <v>3644</v>
      </c>
      <c r="C1791" s="111">
        <v>1</v>
      </c>
      <c r="D1791" s="111" t="s">
        <v>23</v>
      </c>
      <c r="E1791" s="112" t="s">
        <v>458</v>
      </c>
      <c r="F1791" s="112" t="s">
        <v>635</v>
      </c>
      <c r="G1791" s="112" t="s">
        <v>647</v>
      </c>
      <c r="H1791" s="112" t="s">
        <v>648</v>
      </c>
      <c r="I1791" s="112" t="s">
        <v>636</v>
      </c>
      <c r="J1791" s="112" t="s">
        <v>649</v>
      </c>
      <c r="K1791" s="112" t="s">
        <v>3645</v>
      </c>
      <c r="L1791" s="112" t="s">
        <v>637</v>
      </c>
      <c r="M1791" s="112" t="s">
        <v>650</v>
      </c>
      <c r="N1791" s="111">
        <v>1</v>
      </c>
      <c r="O1791" s="111">
        <v>1</v>
      </c>
      <c r="P1791" s="111">
        <v>1</v>
      </c>
      <c r="Q1791" s="113">
        <v>0</v>
      </c>
      <c r="R1791" s="113">
        <v>0</v>
      </c>
      <c r="S1791" s="113">
        <v>1</v>
      </c>
      <c r="T1791" s="113">
        <v>1</v>
      </c>
      <c r="U1791" s="113">
        <v>1</v>
      </c>
      <c r="V1791" s="113">
        <v>0</v>
      </c>
      <c r="W1791" s="115">
        <v>744761.35</v>
      </c>
      <c r="X1791" s="115">
        <v>0</v>
      </c>
      <c r="Y1791" s="115">
        <v>0</v>
      </c>
      <c r="Z1791" s="115">
        <v>32583.31</v>
      </c>
      <c r="AA1791" s="115">
        <v>0</v>
      </c>
      <c r="AB1791" s="115">
        <v>0</v>
      </c>
      <c r="AC1791" s="115">
        <v>0</v>
      </c>
      <c r="AD1791" s="115">
        <v>744761.35</v>
      </c>
      <c r="AE1791" s="158">
        <v>45387</v>
      </c>
      <c r="AF1791" s="158">
        <v>46482</v>
      </c>
      <c r="AG1791" s="116">
        <v>744761.35</v>
      </c>
      <c r="AH1791" s="116">
        <v>2.4305555555555554</v>
      </c>
      <c r="AI1791" s="116">
        <v>3</v>
      </c>
      <c r="AJ1791" s="159">
        <v>8.7499999999999994E-2</v>
      </c>
      <c r="AK1791" s="112" t="s">
        <v>651</v>
      </c>
      <c r="AL1791" s="112" t="s">
        <v>652</v>
      </c>
      <c r="AM1791" s="144">
        <v>0</v>
      </c>
      <c r="AN1791" s="144">
        <v>0</v>
      </c>
      <c r="AO1791" s="144">
        <v>0</v>
      </c>
      <c r="AP1791" s="144">
        <v>0</v>
      </c>
      <c r="AQ1791" s="144">
        <v>0</v>
      </c>
      <c r="AR1791" s="144">
        <v>0</v>
      </c>
      <c r="AS1791" s="144">
        <v>0</v>
      </c>
      <c r="AT1791" s="144">
        <v>0</v>
      </c>
      <c r="AU1791" s="144">
        <v>0</v>
      </c>
      <c r="AV1791" s="144">
        <v>0</v>
      </c>
      <c r="AW1791" s="144">
        <v>0</v>
      </c>
      <c r="AX1791" s="144">
        <v>0</v>
      </c>
      <c r="AY1791" s="144">
        <v>0</v>
      </c>
      <c r="AZ1791" s="144">
        <v>0</v>
      </c>
      <c r="BA1791" s="22">
        <f t="shared" si="85"/>
        <v>0</v>
      </c>
      <c r="BB1791" s="22">
        <f t="shared" si="90"/>
        <v>0</v>
      </c>
      <c r="BC1791" s="22">
        <f t="shared" si="91"/>
        <v>0</v>
      </c>
    </row>
    <row r="1792" spans="1:55" x14ac:dyDescent="0.35">
      <c r="A1792" s="23" t="s">
        <v>3646</v>
      </c>
      <c r="B1792" s="110" t="s">
        <v>3647</v>
      </c>
      <c r="C1792" s="111">
        <v>1</v>
      </c>
      <c r="D1792" s="111" t="s">
        <v>23</v>
      </c>
      <c r="E1792" s="112" t="s">
        <v>458</v>
      </c>
      <c r="F1792" s="112" t="s">
        <v>635</v>
      </c>
      <c r="G1792" s="112" t="s">
        <v>647</v>
      </c>
      <c r="H1792" s="112" t="s">
        <v>648</v>
      </c>
      <c r="I1792" s="112" t="s">
        <v>636</v>
      </c>
      <c r="J1792" s="112" t="s">
        <v>649</v>
      </c>
      <c r="K1792" s="112" t="s">
        <v>3648</v>
      </c>
      <c r="L1792" s="112" t="s">
        <v>637</v>
      </c>
      <c r="M1792" s="112" t="s">
        <v>650</v>
      </c>
      <c r="N1792" s="111">
        <v>1</v>
      </c>
      <c r="O1792" s="111">
        <v>1</v>
      </c>
      <c r="P1792" s="111">
        <v>1</v>
      </c>
      <c r="Q1792" s="113">
        <v>0</v>
      </c>
      <c r="R1792" s="113">
        <v>0</v>
      </c>
      <c r="S1792" s="113">
        <v>1</v>
      </c>
      <c r="T1792" s="113">
        <v>1</v>
      </c>
      <c r="U1792" s="113">
        <v>1</v>
      </c>
      <c r="V1792" s="113">
        <v>0</v>
      </c>
      <c r="W1792" s="115">
        <v>682048.12</v>
      </c>
      <c r="X1792" s="115">
        <v>0</v>
      </c>
      <c r="Y1792" s="115">
        <v>0</v>
      </c>
      <c r="Z1792" s="115">
        <v>29839.61</v>
      </c>
      <c r="AA1792" s="115">
        <v>0</v>
      </c>
      <c r="AB1792" s="115">
        <v>0</v>
      </c>
      <c r="AC1792" s="115">
        <v>0</v>
      </c>
      <c r="AD1792" s="115">
        <v>682048.12</v>
      </c>
      <c r="AE1792" s="158">
        <v>45387</v>
      </c>
      <c r="AF1792" s="158">
        <v>46482</v>
      </c>
      <c r="AG1792" s="116">
        <v>682048.12093628885</v>
      </c>
      <c r="AH1792" s="116">
        <v>2.4305555555555554</v>
      </c>
      <c r="AI1792" s="116">
        <v>3</v>
      </c>
      <c r="AJ1792" s="159">
        <v>8.7499999999999994E-2</v>
      </c>
      <c r="AK1792" s="112" t="s">
        <v>651</v>
      </c>
      <c r="AL1792" s="112" t="s">
        <v>652</v>
      </c>
      <c r="AM1792" s="144">
        <v>0</v>
      </c>
      <c r="AN1792" s="144">
        <v>0</v>
      </c>
      <c r="AO1792" s="144">
        <v>0</v>
      </c>
      <c r="AP1792" s="144">
        <v>0</v>
      </c>
      <c r="AQ1792" s="144">
        <v>0</v>
      </c>
      <c r="AR1792" s="144">
        <v>0</v>
      </c>
      <c r="AS1792" s="144">
        <v>0</v>
      </c>
      <c r="AT1792" s="144">
        <v>0</v>
      </c>
      <c r="AU1792" s="144">
        <v>0</v>
      </c>
      <c r="AV1792" s="144">
        <v>0</v>
      </c>
      <c r="AW1792" s="144">
        <v>0</v>
      </c>
      <c r="AX1792" s="144">
        <v>0</v>
      </c>
      <c r="AY1792" s="144">
        <v>0</v>
      </c>
      <c r="AZ1792" s="144">
        <v>0</v>
      </c>
      <c r="BA1792" s="22">
        <f t="shared" si="85"/>
        <v>0</v>
      </c>
      <c r="BB1792" s="22">
        <f t="shared" si="90"/>
        <v>0</v>
      </c>
      <c r="BC1792" s="22">
        <f t="shared" si="91"/>
        <v>0</v>
      </c>
    </row>
    <row r="1793" spans="1:55" x14ac:dyDescent="0.35">
      <c r="A1793" s="23" t="s">
        <v>3649</v>
      </c>
      <c r="B1793" s="110" t="s">
        <v>3650</v>
      </c>
      <c r="C1793" s="111">
        <v>1</v>
      </c>
      <c r="D1793" s="111" t="s">
        <v>23</v>
      </c>
      <c r="E1793" s="112" t="s">
        <v>458</v>
      </c>
      <c r="F1793" s="112" t="s">
        <v>635</v>
      </c>
      <c r="G1793" s="112" t="s">
        <v>647</v>
      </c>
      <c r="H1793" s="112" t="s">
        <v>648</v>
      </c>
      <c r="I1793" s="112" t="s">
        <v>636</v>
      </c>
      <c r="J1793" s="112" t="s">
        <v>649</v>
      </c>
      <c r="K1793" s="112" t="s">
        <v>3648</v>
      </c>
      <c r="L1793" s="112" t="s">
        <v>637</v>
      </c>
      <c r="M1793" s="112" t="s">
        <v>650</v>
      </c>
      <c r="N1793" s="111">
        <v>1</v>
      </c>
      <c r="O1793" s="111">
        <v>1</v>
      </c>
      <c r="P1793" s="111">
        <v>1</v>
      </c>
      <c r="Q1793" s="113">
        <v>0</v>
      </c>
      <c r="R1793" s="113">
        <v>0</v>
      </c>
      <c r="S1793" s="113">
        <v>1</v>
      </c>
      <c r="T1793" s="113">
        <v>1</v>
      </c>
      <c r="U1793" s="113">
        <v>1</v>
      </c>
      <c r="V1793" s="113">
        <v>0</v>
      </c>
      <c r="W1793" s="115">
        <v>271396.63000000006</v>
      </c>
      <c r="X1793" s="115">
        <v>0</v>
      </c>
      <c r="Y1793" s="115">
        <v>27139.66</v>
      </c>
      <c r="Z1793" s="115">
        <v>1108.2</v>
      </c>
      <c r="AA1793" s="115">
        <v>0</v>
      </c>
      <c r="AB1793" s="115">
        <v>0</v>
      </c>
      <c r="AC1793" s="115">
        <v>0</v>
      </c>
      <c r="AD1793" s="115">
        <v>244256.97000000006</v>
      </c>
      <c r="AE1793" s="158">
        <v>45477</v>
      </c>
      <c r="AF1793" s="158">
        <v>45842</v>
      </c>
      <c r="AG1793" s="116">
        <v>325675.95</v>
      </c>
      <c r="AH1793" s="116">
        <v>0.67777777777777781</v>
      </c>
      <c r="AI1793" s="116">
        <v>1</v>
      </c>
      <c r="AJ1793" s="159">
        <v>4.9000000000000002E-2</v>
      </c>
      <c r="AK1793" s="112" t="s">
        <v>651</v>
      </c>
      <c r="AL1793" s="112" t="s">
        <v>652</v>
      </c>
      <c r="AM1793" s="144">
        <v>27139.66</v>
      </c>
      <c r="AN1793" s="144">
        <v>27139.66</v>
      </c>
      <c r="AO1793" s="144">
        <v>27139.66</v>
      </c>
      <c r="AP1793" s="144">
        <v>27139.66</v>
      </c>
      <c r="AQ1793" s="144">
        <v>27139.66</v>
      </c>
      <c r="AR1793" s="144">
        <v>27139.66</v>
      </c>
      <c r="AS1793" s="144">
        <v>27139.66</v>
      </c>
      <c r="AT1793" s="144">
        <v>27139.66</v>
      </c>
      <c r="AU1793" s="144">
        <v>27139.66</v>
      </c>
      <c r="AV1793" s="144">
        <v>0</v>
      </c>
      <c r="AW1793" s="144">
        <v>0</v>
      </c>
      <c r="AX1793" s="144">
        <v>0</v>
      </c>
      <c r="AY1793" s="144">
        <v>0</v>
      </c>
      <c r="AZ1793" s="144">
        <v>0</v>
      </c>
      <c r="BA1793" s="22">
        <f t="shared" si="85"/>
        <v>54279.32</v>
      </c>
      <c r="BB1793" s="22">
        <f t="shared" si="90"/>
        <v>189977.62</v>
      </c>
      <c r="BC1793" s="22">
        <f t="shared" si="91"/>
        <v>244256.94</v>
      </c>
    </row>
    <row r="1794" spans="1:55" x14ac:dyDescent="0.35">
      <c r="A1794" s="23" t="s">
        <v>3651</v>
      </c>
      <c r="B1794" s="110" t="s">
        <v>3652</v>
      </c>
      <c r="C1794" s="111">
        <v>1</v>
      </c>
      <c r="D1794" s="111" t="s">
        <v>23</v>
      </c>
      <c r="E1794" s="112" t="s">
        <v>458</v>
      </c>
      <c r="F1794" s="112" t="s">
        <v>635</v>
      </c>
      <c r="G1794" s="112" t="s">
        <v>647</v>
      </c>
      <c r="H1794" s="112" t="s">
        <v>648</v>
      </c>
      <c r="I1794" s="112" t="s">
        <v>636</v>
      </c>
      <c r="J1794" s="112" t="s">
        <v>649</v>
      </c>
      <c r="K1794" s="112" t="s">
        <v>3653</v>
      </c>
      <c r="L1794" s="112" t="s">
        <v>637</v>
      </c>
      <c r="M1794" s="112" t="s">
        <v>650</v>
      </c>
      <c r="N1794" s="111">
        <v>1</v>
      </c>
      <c r="O1794" s="111">
        <v>1</v>
      </c>
      <c r="P1794" s="111">
        <v>1</v>
      </c>
      <c r="Q1794" s="113">
        <v>0</v>
      </c>
      <c r="R1794" s="113">
        <v>0</v>
      </c>
      <c r="S1794" s="113">
        <v>1</v>
      </c>
      <c r="T1794" s="113">
        <v>1</v>
      </c>
      <c r="U1794" s="113">
        <v>1</v>
      </c>
      <c r="V1794" s="113">
        <v>0</v>
      </c>
      <c r="W1794" s="115">
        <v>1209796.04</v>
      </c>
      <c r="X1794" s="115">
        <v>0</v>
      </c>
      <c r="Y1794" s="115">
        <v>0</v>
      </c>
      <c r="Z1794" s="115">
        <v>52928.58</v>
      </c>
      <c r="AA1794" s="115">
        <v>0</v>
      </c>
      <c r="AB1794" s="115">
        <v>0</v>
      </c>
      <c r="AC1794" s="115">
        <v>0</v>
      </c>
      <c r="AD1794" s="115">
        <v>1209796.04</v>
      </c>
      <c r="AE1794" s="158">
        <v>45387</v>
      </c>
      <c r="AF1794" s="158">
        <v>46482</v>
      </c>
      <c r="AG1794" s="116">
        <v>1209796.04</v>
      </c>
      <c r="AH1794" s="116">
        <v>2.4305555555555554</v>
      </c>
      <c r="AI1794" s="116">
        <v>3</v>
      </c>
      <c r="AJ1794" s="159">
        <v>8.7499999999999994E-2</v>
      </c>
      <c r="AK1794" s="112" t="s">
        <v>651</v>
      </c>
      <c r="AL1794" s="112" t="s">
        <v>652</v>
      </c>
      <c r="AM1794" s="144">
        <v>0</v>
      </c>
      <c r="AN1794" s="144">
        <v>0</v>
      </c>
      <c r="AO1794" s="144">
        <v>0</v>
      </c>
      <c r="AP1794" s="144">
        <v>0</v>
      </c>
      <c r="AQ1794" s="144">
        <v>0</v>
      </c>
      <c r="AR1794" s="144">
        <v>0</v>
      </c>
      <c r="AS1794" s="144">
        <v>0</v>
      </c>
      <c r="AT1794" s="144">
        <v>0</v>
      </c>
      <c r="AU1794" s="144">
        <v>0</v>
      </c>
      <c r="AV1794" s="144">
        <v>0</v>
      </c>
      <c r="AW1794" s="144">
        <v>0</v>
      </c>
      <c r="AX1794" s="144">
        <v>0</v>
      </c>
      <c r="AY1794" s="144">
        <v>0</v>
      </c>
      <c r="AZ1794" s="144">
        <v>0</v>
      </c>
      <c r="BA1794" s="22">
        <f t="shared" si="85"/>
        <v>0</v>
      </c>
      <c r="BB1794" s="22">
        <f t="shared" si="90"/>
        <v>0</v>
      </c>
      <c r="BC1794" s="22">
        <f t="shared" si="91"/>
        <v>0</v>
      </c>
    </row>
    <row r="1795" spans="1:55" x14ac:dyDescent="0.35">
      <c r="A1795" s="23" t="s">
        <v>3654</v>
      </c>
      <c r="B1795" s="110" t="s">
        <v>3655</v>
      </c>
      <c r="C1795" s="111">
        <v>1</v>
      </c>
      <c r="D1795" s="111" t="s">
        <v>23</v>
      </c>
      <c r="E1795" s="112" t="s">
        <v>458</v>
      </c>
      <c r="F1795" s="112" t="s">
        <v>635</v>
      </c>
      <c r="G1795" s="112" t="s">
        <v>647</v>
      </c>
      <c r="H1795" s="112" t="s">
        <v>648</v>
      </c>
      <c r="I1795" s="112" t="s">
        <v>636</v>
      </c>
      <c r="J1795" s="112" t="s">
        <v>649</v>
      </c>
      <c r="K1795" s="112" t="s">
        <v>3653</v>
      </c>
      <c r="L1795" s="112" t="s">
        <v>637</v>
      </c>
      <c r="M1795" s="112" t="s">
        <v>650</v>
      </c>
      <c r="N1795" s="111">
        <v>1</v>
      </c>
      <c r="O1795" s="111">
        <v>1</v>
      </c>
      <c r="P1795" s="111">
        <v>1</v>
      </c>
      <c r="Q1795" s="113">
        <v>0</v>
      </c>
      <c r="R1795" s="113">
        <v>0</v>
      </c>
      <c r="S1795" s="113">
        <v>1</v>
      </c>
      <c r="T1795" s="113">
        <v>1</v>
      </c>
      <c r="U1795" s="113">
        <v>1</v>
      </c>
      <c r="V1795" s="113">
        <v>0</v>
      </c>
      <c r="W1795" s="115">
        <v>102901.24</v>
      </c>
      <c r="X1795" s="115">
        <v>0</v>
      </c>
      <c r="Y1795" s="115">
        <v>10290.120000000001</v>
      </c>
      <c r="Z1795" s="115">
        <v>420.18</v>
      </c>
      <c r="AA1795" s="115">
        <v>0</v>
      </c>
      <c r="AB1795" s="115">
        <v>0</v>
      </c>
      <c r="AC1795" s="115">
        <v>0</v>
      </c>
      <c r="AD1795" s="115">
        <v>92611.12000000001</v>
      </c>
      <c r="AE1795" s="158">
        <v>45477</v>
      </c>
      <c r="AF1795" s="158">
        <v>45842</v>
      </c>
      <c r="AG1795" s="116">
        <v>123481.48000000001</v>
      </c>
      <c r="AH1795" s="116">
        <v>0.67777777777777781</v>
      </c>
      <c r="AI1795" s="116">
        <v>1</v>
      </c>
      <c r="AJ1795" s="159">
        <v>4.9000000000000002E-2</v>
      </c>
      <c r="AK1795" s="112" t="s">
        <v>651</v>
      </c>
      <c r="AL1795" s="112" t="s">
        <v>652</v>
      </c>
      <c r="AM1795" s="144">
        <v>10290.120000000001</v>
      </c>
      <c r="AN1795" s="144">
        <v>10290.120000000001</v>
      </c>
      <c r="AO1795" s="144">
        <v>10290.120000000001</v>
      </c>
      <c r="AP1795" s="144">
        <v>10290.120000000001</v>
      </c>
      <c r="AQ1795" s="144">
        <v>10290.120000000001</v>
      </c>
      <c r="AR1795" s="144">
        <v>10290.120000000001</v>
      </c>
      <c r="AS1795" s="144">
        <v>10290.120000000001</v>
      </c>
      <c r="AT1795" s="144">
        <v>10290.120000000001</v>
      </c>
      <c r="AU1795" s="144">
        <v>10290.120000000001</v>
      </c>
      <c r="AV1795" s="144">
        <v>0</v>
      </c>
      <c r="AW1795" s="144">
        <v>0</v>
      </c>
      <c r="AX1795" s="144">
        <v>0</v>
      </c>
      <c r="AY1795" s="144">
        <v>0</v>
      </c>
      <c r="AZ1795" s="144">
        <v>0</v>
      </c>
      <c r="BA1795" s="22">
        <f t="shared" ref="BA1795:BA1858" si="92">SUM(AM1795:AN1795)</f>
        <v>20580.240000000002</v>
      </c>
      <c r="BB1795" s="22">
        <f t="shared" si="90"/>
        <v>72030.840000000011</v>
      </c>
      <c r="BC1795" s="22">
        <f t="shared" si="91"/>
        <v>92611.080000000016</v>
      </c>
    </row>
    <row r="1796" spans="1:55" x14ac:dyDescent="0.35">
      <c r="A1796" s="23" t="s">
        <v>3656</v>
      </c>
      <c r="B1796" s="110" t="s">
        <v>3657</v>
      </c>
      <c r="C1796" s="111">
        <v>1</v>
      </c>
      <c r="D1796" s="111" t="s">
        <v>23</v>
      </c>
      <c r="E1796" s="112" t="s">
        <v>458</v>
      </c>
      <c r="F1796" s="112" t="s">
        <v>635</v>
      </c>
      <c r="G1796" s="112" t="s">
        <v>55</v>
      </c>
      <c r="H1796" s="112" t="s">
        <v>648</v>
      </c>
      <c r="I1796" s="112" t="s">
        <v>636</v>
      </c>
      <c r="J1796" s="112" t="s">
        <v>649</v>
      </c>
      <c r="K1796" s="112" t="s">
        <v>583</v>
      </c>
      <c r="L1796" s="112" t="s">
        <v>637</v>
      </c>
      <c r="M1796" s="112" t="s">
        <v>650</v>
      </c>
      <c r="N1796" s="111">
        <v>1</v>
      </c>
      <c r="O1796" s="111">
        <v>1</v>
      </c>
      <c r="P1796" s="111">
        <v>1</v>
      </c>
      <c r="Q1796" s="113">
        <v>0</v>
      </c>
      <c r="R1796" s="113">
        <v>0</v>
      </c>
      <c r="S1796" s="113">
        <v>1</v>
      </c>
      <c r="T1796" s="113">
        <v>1</v>
      </c>
      <c r="U1796" s="113">
        <v>1</v>
      </c>
      <c r="V1796" s="113">
        <v>0</v>
      </c>
      <c r="W1796" s="115">
        <v>200000000</v>
      </c>
      <c r="X1796" s="115">
        <v>0</v>
      </c>
      <c r="Y1796" s="115">
        <v>0</v>
      </c>
      <c r="Z1796" s="115">
        <v>0</v>
      </c>
      <c r="AA1796" s="115">
        <v>0</v>
      </c>
      <c r="AB1796" s="115">
        <v>0</v>
      </c>
      <c r="AC1796" s="115">
        <v>0</v>
      </c>
      <c r="AD1796" s="115">
        <v>200000000</v>
      </c>
      <c r="AE1796" s="158">
        <v>45425</v>
      </c>
      <c r="AF1796" s="158">
        <v>47251</v>
      </c>
      <c r="AG1796" s="116">
        <v>200000000</v>
      </c>
      <c r="AH1796" s="116">
        <v>4.5361111111111114</v>
      </c>
      <c r="AI1796" s="116">
        <v>5</v>
      </c>
      <c r="AJ1796" s="159">
        <v>9.2499999999999999E-2</v>
      </c>
      <c r="AK1796" s="112" t="s">
        <v>651</v>
      </c>
      <c r="AL1796" s="112" t="s">
        <v>652</v>
      </c>
      <c r="AM1796" s="144">
        <v>0</v>
      </c>
      <c r="AN1796" s="144">
        <v>0</v>
      </c>
      <c r="AO1796" s="144">
        <v>0</v>
      </c>
      <c r="AP1796" s="144">
        <v>0</v>
      </c>
      <c r="AQ1796" s="144">
        <v>0</v>
      </c>
      <c r="AR1796" s="144">
        <v>0</v>
      </c>
      <c r="AS1796" s="144">
        <v>0</v>
      </c>
      <c r="AT1796" s="144">
        <v>0</v>
      </c>
      <c r="AU1796" s="144">
        <v>0</v>
      </c>
      <c r="AV1796" s="144">
        <v>0</v>
      </c>
      <c r="AW1796" s="144">
        <v>0</v>
      </c>
      <c r="AX1796" s="144">
        <v>0</v>
      </c>
      <c r="AY1796" s="144">
        <v>0</v>
      </c>
      <c r="AZ1796" s="144">
        <v>0</v>
      </c>
      <c r="BA1796" s="22">
        <f t="shared" si="92"/>
        <v>0</v>
      </c>
      <c r="BB1796" s="22">
        <f t="shared" si="90"/>
        <v>0</v>
      </c>
      <c r="BC1796" s="22">
        <f t="shared" si="91"/>
        <v>0</v>
      </c>
    </row>
    <row r="1797" spans="1:55" x14ac:dyDescent="0.35">
      <c r="A1797" s="23" t="s">
        <v>3658</v>
      </c>
      <c r="B1797" s="110" t="s">
        <v>3659</v>
      </c>
      <c r="C1797" s="111">
        <v>1</v>
      </c>
      <c r="D1797" s="111" t="s">
        <v>23</v>
      </c>
      <c r="E1797" s="112" t="s">
        <v>458</v>
      </c>
      <c r="F1797" s="112" t="s">
        <v>635</v>
      </c>
      <c r="G1797" s="112" t="s">
        <v>655</v>
      </c>
      <c r="H1797" s="112" t="s">
        <v>656</v>
      </c>
      <c r="I1797" s="112" t="s">
        <v>657</v>
      </c>
      <c r="J1797" s="112" t="s">
        <v>658</v>
      </c>
      <c r="K1797" s="112" t="s">
        <v>471</v>
      </c>
      <c r="L1797" s="112" t="s">
        <v>637</v>
      </c>
      <c r="M1797" s="112" t="s">
        <v>650</v>
      </c>
      <c r="N1797" s="111">
        <v>1</v>
      </c>
      <c r="O1797" s="111">
        <v>1</v>
      </c>
      <c r="P1797" s="111">
        <v>1</v>
      </c>
      <c r="Q1797" s="113">
        <v>1</v>
      </c>
      <c r="R1797" s="113">
        <v>1</v>
      </c>
      <c r="S1797" s="113">
        <v>1</v>
      </c>
      <c r="T1797" s="113">
        <v>0</v>
      </c>
      <c r="U1797" s="113">
        <v>0</v>
      </c>
      <c r="V1797" s="113">
        <v>0</v>
      </c>
      <c r="W1797" s="115">
        <v>15700000</v>
      </c>
      <c r="X1797" s="115">
        <v>0</v>
      </c>
      <c r="Y1797" s="115">
        <v>0</v>
      </c>
      <c r="Z1797" s="115">
        <v>0</v>
      </c>
      <c r="AA1797" s="115">
        <v>0</v>
      </c>
      <c r="AB1797" s="115">
        <v>0</v>
      </c>
      <c r="AC1797" s="115">
        <v>0</v>
      </c>
      <c r="AD1797" s="115">
        <v>15700000</v>
      </c>
      <c r="AE1797" s="158">
        <v>45376</v>
      </c>
      <c r="AF1797" s="158">
        <v>46471</v>
      </c>
      <c r="AG1797" s="116">
        <v>15700000</v>
      </c>
      <c r="AH1797" s="116">
        <v>2.4027777777777777</v>
      </c>
      <c r="AI1797" s="116">
        <v>3</v>
      </c>
      <c r="AJ1797" s="159">
        <v>8.7499999999999994E-2</v>
      </c>
      <c r="AK1797" s="112" t="s">
        <v>651</v>
      </c>
      <c r="AL1797" s="112" t="s">
        <v>652</v>
      </c>
      <c r="AM1797" s="144">
        <v>0</v>
      </c>
      <c r="AN1797" s="144">
        <v>0</v>
      </c>
      <c r="AO1797" s="144">
        <v>0</v>
      </c>
      <c r="AP1797" s="144">
        <v>0</v>
      </c>
      <c r="AQ1797" s="144">
        <v>0</v>
      </c>
      <c r="AR1797" s="144">
        <v>0</v>
      </c>
      <c r="AS1797" s="144">
        <v>0</v>
      </c>
      <c r="AT1797" s="144">
        <v>0</v>
      </c>
      <c r="AU1797" s="144">
        <v>0</v>
      </c>
      <c r="AV1797" s="144">
        <v>0</v>
      </c>
      <c r="AW1797" s="144">
        <v>0</v>
      </c>
      <c r="AX1797" s="144">
        <v>0</v>
      </c>
      <c r="AY1797" s="144">
        <v>0</v>
      </c>
      <c r="AZ1797" s="144">
        <v>0</v>
      </c>
      <c r="BA1797" s="22">
        <f t="shared" si="92"/>
        <v>0</v>
      </c>
      <c r="BB1797" s="22">
        <f t="shared" si="90"/>
        <v>0</v>
      </c>
      <c r="BC1797" s="22">
        <f t="shared" si="91"/>
        <v>0</v>
      </c>
    </row>
    <row r="1798" spans="1:55" x14ac:dyDescent="0.35">
      <c r="A1798" s="23" t="s">
        <v>3660</v>
      </c>
      <c r="B1798" s="110" t="s">
        <v>3661</v>
      </c>
      <c r="C1798" s="111">
        <v>1</v>
      </c>
      <c r="D1798" s="111" t="s">
        <v>23</v>
      </c>
      <c r="E1798" s="112" t="s">
        <v>458</v>
      </c>
      <c r="F1798" s="112" t="s">
        <v>635</v>
      </c>
      <c r="G1798" s="112" t="s">
        <v>655</v>
      </c>
      <c r="H1798" s="112" t="s">
        <v>656</v>
      </c>
      <c r="I1798" s="112" t="s">
        <v>657</v>
      </c>
      <c r="J1798" s="112" t="s">
        <v>658</v>
      </c>
      <c r="K1798" s="112" t="s">
        <v>471</v>
      </c>
      <c r="L1798" s="112" t="s">
        <v>637</v>
      </c>
      <c r="M1798" s="112" t="s">
        <v>650</v>
      </c>
      <c r="N1798" s="111">
        <v>1</v>
      </c>
      <c r="O1798" s="111">
        <v>1</v>
      </c>
      <c r="P1798" s="111">
        <v>1</v>
      </c>
      <c r="Q1798" s="113">
        <v>1</v>
      </c>
      <c r="R1798" s="113">
        <v>1</v>
      </c>
      <c r="S1798" s="113">
        <v>1</v>
      </c>
      <c r="T1798" s="113">
        <v>0</v>
      </c>
      <c r="U1798" s="113">
        <v>0</v>
      </c>
      <c r="V1798" s="113">
        <v>0</v>
      </c>
      <c r="W1798" s="115">
        <v>5000000</v>
      </c>
      <c r="X1798" s="115">
        <v>0</v>
      </c>
      <c r="Y1798" s="115">
        <v>0</v>
      </c>
      <c r="Z1798" s="115">
        <v>0</v>
      </c>
      <c r="AA1798" s="115">
        <v>0</v>
      </c>
      <c r="AB1798" s="115">
        <v>0</v>
      </c>
      <c r="AC1798" s="115">
        <v>0</v>
      </c>
      <c r="AD1798" s="115">
        <v>5000000</v>
      </c>
      <c r="AE1798" s="158">
        <v>45376</v>
      </c>
      <c r="AF1798" s="158">
        <v>46471</v>
      </c>
      <c r="AG1798" s="116">
        <v>5000000</v>
      </c>
      <c r="AH1798" s="116">
        <v>2.4027777777777777</v>
      </c>
      <c r="AI1798" s="116">
        <v>3</v>
      </c>
      <c r="AJ1798" s="159">
        <v>8.7499999999999994E-2</v>
      </c>
      <c r="AK1798" s="112" t="s">
        <v>651</v>
      </c>
      <c r="AL1798" s="112" t="s">
        <v>652</v>
      </c>
      <c r="AM1798" s="144">
        <v>0</v>
      </c>
      <c r="AN1798" s="144">
        <v>0</v>
      </c>
      <c r="AO1798" s="144">
        <v>0</v>
      </c>
      <c r="AP1798" s="144">
        <v>0</v>
      </c>
      <c r="AQ1798" s="144">
        <v>0</v>
      </c>
      <c r="AR1798" s="144">
        <v>0</v>
      </c>
      <c r="AS1798" s="144">
        <v>0</v>
      </c>
      <c r="AT1798" s="144">
        <v>0</v>
      </c>
      <c r="AU1798" s="144">
        <v>0</v>
      </c>
      <c r="AV1798" s="144">
        <v>0</v>
      </c>
      <c r="AW1798" s="144">
        <v>0</v>
      </c>
      <c r="AX1798" s="144">
        <v>0</v>
      </c>
      <c r="AY1798" s="144">
        <v>0</v>
      </c>
      <c r="AZ1798" s="144">
        <v>0</v>
      </c>
      <c r="BA1798" s="22">
        <f t="shared" si="92"/>
        <v>0</v>
      </c>
      <c r="BB1798" s="22">
        <f t="shared" si="90"/>
        <v>0</v>
      </c>
      <c r="BC1798" s="22">
        <f t="shared" si="91"/>
        <v>0</v>
      </c>
    </row>
    <row r="1799" spans="1:55" x14ac:dyDescent="0.35">
      <c r="A1799" s="23" t="s">
        <v>3662</v>
      </c>
      <c r="B1799" s="110" t="s">
        <v>3663</v>
      </c>
      <c r="C1799" s="111">
        <v>1</v>
      </c>
      <c r="D1799" s="111" t="s">
        <v>23</v>
      </c>
      <c r="E1799" s="112" t="s">
        <v>458</v>
      </c>
      <c r="F1799" s="112" t="s">
        <v>635</v>
      </c>
      <c r="G1799" s="112" t="s">
        <v>655</v>
      </c>
      <c r="H1799" s="112" t="s">
        <v>656</v>
      </c>
      <c r="I1799" s="112" t="s">
        <v>657</v>
      </c>
      <c r="J1799" s="112" t="s">
        <v>658</v>
      </c>
      <c r="K1799" s="112" t="s">
        <v>471</v>
      </c>
      <c r="L1799" s="112" t="s">
        <v>637</v>
      </c>
      <c r="M1799" s="112" t="s">
        <v>650</v>
      </c>
      <c r="N1799" s="111">
        <v>1</v>
      </c>
      <c r="O1799" s="111">
        <v>1</v>
      </c>
      <c r="P1799" s="111">
        <v>1</v>
      </c>
      <c r="Q1799" s="113">
        <v>1</v>
      </c>
      <c r="R1799" s="113">
        <v>1</v>
      </c>
      <c r="S1799" s="113">
        <v>1</v>
      </c>
      <c r="T1799" s="113">
        <v>0</v>
      </c>
      <c r="U1799" s="113">
        <v>0</v>
      </c>
      <c r="V1799" s="113">
        <v>0</v>
      </c>
      <c r="W1799" s="115">
        <v>3114570.55</v>
      </c>
      <c r="X1799" s="115">
        <v>0</v>
      </c>
      <c r="Y1799" s="115">
        <v>0</v>
      </c>
      <c r="Z1799" s="115">
        <v>0</v>
      </c>
      <c r="AA1799" s="115">
        <v>0</v>
      </c>
      <c r="AB1799" s="115">
        <v>0</v>
      </c>
      <c r="AC1799" s="115">
        <v>0</v>
      </c>
      <c r="AD1799" s="115">
        <v>3114570.55</v>
      </c>
      <c r="AE1799" s="158">
        <v>45372</v>
      </c>
      <c r="AF1799" s="158">
        <v>45737</v>
      </c>
      <c r="AG1799" s="116">
        <v>3114570.55</v>
      </c>
      <c r="AH1799" s="116">
        <v>0.39166666666666666</v>
      </c>
      <c r="AI1799" s="116">
        <v>1</v>
      </c>
      <c r="AJ1799" s="159">
        <v>4.9000000000000002E-2</v>
      </c>
      <c r="AK1799" s="112" t="s">
        <v>651</v>
      </c>
      <c r="AL1799" s="112" t="s">
        <v>652</v>
      </c>
      <c r="AM1799" s="144">
        <v>0</v>
      </c>
      <c r="AN1799" s="144">
        <v>0</v>
      </c>
      <c r="AO1799" s="144">
        <v>0</v>
      </c>
      <c r="AP1799" s="144">
        <v>0</v>
      </c>
      <c r="AQ1799" s="144">
        <v>3114570.55</v>
      </c>
      <c r="AR1799" s="144">
        <v>0</v>
      </c>
      <c r="AS1799" s="144">
        <v>0</v>
      </c>
      <c r="AT1799" s="144">
        <v>0</v>
      </c>
      <c r="AU1799" s="144">
        <v>0</v>
      </c>
      <c r="AV1799" s="144">
        <v>0</v>
      </c>
      <c r="AW1799" s="144">
        <v>0</v>
      </c>
      <c r="AX1799" s="144">
        <v>0</v>
      </c>
      <c r="AY1799" s="144">
        <v>0</v>
      </c>
      <c r="AZ1799" s="144">
        <v>0</v>
      </c>
      <c r="BA1799" s="22">
        <f t="shared" si="92"/>
        <v>0</v>
      </c>
      <c r="BB1799" s="22">
        <f t="shared" si="90"/>
        <v>3114570.55</v>
      </c>
      <c r="BC1799" s="22">
        <f t="shared" si="91"/>
        <v>3114570.55</v>
      </c>
    </row>
    <row r="1800" spans="1:55" x14ac:dyDescent="0.35">
      <c r="A1800" s="23" t="s">
        <v>3664</v>
      </c>
      <c r="B1800" s="110" t="s">
        <v>3665</v>
      </c>
      <c r="C1800" s="111">
        <v>1</v>
      </c>
      <c r="D1800" s="111" t="s">
        <v>23</v>
      </c>
      <c r="E1800" s="112" t="s">
        <v>458</v>
      </c>
      <c r="F1800" s="112" t="s">
        <v>635</v>
      </c>
      <c r="G1800" s="112" t="s">
        <v>655</v>
      </c>
      <c r="H1800" s="112" t="s">
        <v>656</v>
      </c>
      <c r="I1800" s="112" t="s">
        <v>657</v>
      </c>
      <c r="J1800" s="112" t="s">
        <v>658</v>
      </c>
      <c r="K1800" s="112" t="s">
        <v>471</v>
      </c>
      <c r="L1800" s="112" t="s">
        <v>637</v>
      </c>
      <c r="M1800" s="112" t="s">
        <v>650</v>
      </c>
      <c r="N1800" s="111">
        <v>1</v>
      </c>
      <c r="O1800" s="111">
        <v>1</v>
      </c>
      <c r="P1800" s="111">
        <v>1</v>
      </c>
      <c r="Q1800" s="113">
        <v>1</v>
      </c>
      <c r="R1800" s="113">
        <v>1</v>
      </c>
      <c r="S1800" s="113">
        <v>1</v>
      </c>
      <c r="T1800" s="113">
        <v>0</v>
      </c>
      <c r="U1800" s="113">
        <v>0</v>
      </c>
      <c r="V1800" s="113">
        <v>0</v>
      </c>
      <c r="W1800" s="115">
        <v>20863105.66</v>
      </c>
      <c r="X1800" s="115">
        <v>0</v>
      </c>
      <c r="Y1800" s="115">
        <v>0</v>
      </c>
      <c r="Z1800" s="115">
        <v>0</v>
      </c>
      <c r="AA1800" s="115">
        <v>0</v>
      </c>
      <c r="AB1800" s="115">
        <v>0</v>
      </c>
      <c r="AC1800" s="115">
        <v>0</v>
      </c>
      <c r="AD1800" s="115">
        <v>20863105.66</v>
      </c>
      <c r="AE1800" s="158">
        <v>45485</v>
      </c>
      <c r="AF1800" s="158">
        <v>46580</v>
      </c>
      <c r="AG1800" s="116">
        <v>20863105.66</v>
      </c>
      <c r="AH1800" s="116">
        <v>2.7</v>
      </c>
      <c r="AI1800" s="116">
        <v>3</v>
      </c>
      <c r="AJ1800" s="159">
        <v>8.7499999999999994E-2</v>
      </c>
      <c r="AK1800" s="112" t="s">
        <v>651</v>
      </c>
      <c r="AL1800" s="112" t="s">
        <v>652</v>
      </c>
      <c r="AM1800" s="144">
        <v>0</v>
      </c>
      <c r="AN1800" s="144">
        <v>0</v>
      </c>
      <c r="AO1800" s="144">
        <v>0</v>
      </c>
      <c r="AP1800" s="144">
        <v>0</v>
      </c>
      <c r="AQ1800" s="144">
        <v>0</v>
      </c>
      <c r="AR1800" s="144">
        <v>0</v>
      </c>
      <c r="AS1800" s="144">
        <v>0</v>
      </c>
      <c r="AT1800" s="144">
        <v>0</v>
      </c>
      <c r="AU1800" s="144">
        <v>0</v>
      </c>
      <c r="AV1800" s="144">
        <v>0</v>
      </c>
      <c r="AW1800" s="144">
        <v>0</v>
      </c>
      <c r="AX1800" s="144">
        <v>0</v>
      </c>
      <c r="AY1800" s="144">
        <v>0</v>
      </c>
      <c r="AZ1800" s="144">
        <v>0</v>
      </c>
      <c r="BA1800" s="22">
        <f t="shared" si="92"/>
        <v>0</v>
      </c>
      <c r="BB1800" s="22">
        <f t="shared" si="90"/>
        <v>0</v>
      </c>
      <c r="BC1800" s="22">
        <f t="shared" si="91"/>
        <v>0</v>
      </c>
    </row>
    <row r="1801" spans="1:55" x14ac:dyDescent="0.35">
      <c r="A1801" s="23" t="s">
        <v>3666</v>
      </c>
      <c r="B1801" s="110" t="s">
        <v>3667</v>
      </c>
      <c r="C1801" s="111">
        <v>1</v>
      </c>
      <c r="D1801" s="111" t="s">
        <v>23</v>
      </c>
      <c r="E1801" s="112" t="s">
        <v>458</v>
      </c>
      <c r="F1801" s="112" t="s">
        <v>635</v>
      </c>
      <c r="G1801" s="112" t="s">
        <v>655</v>
      </c>
      <c r="H1801" s="112" t="s">
        <v>656</v>
      </c>
      <c r="I1801" s="112" t="s">
        <v>657</v>
      </c>
      <c r="J1801" s="112" t="s">
        <v>658</v>
      </c>
      <c r="K1801" s="112" t="s">
        <v>471</v>
      </c>
      <c r="L1801" s="112" t="s">
        <v>637</v>
      </c>
      <c r="M1801" s="112" t="s">
        <v>650</v>
      </c>
      <c r="N1801" s="111">
        <v>1</v>
      </c>
      <c r="O1801" s="111">
        <v>1</v>
      </c>
      <c r="P1801" s="111">
        <v>1</v>
      </c>
      <c r="Q1801" s="113">
        <v>1</v>
      </c>
      <c r="R1801" s="113">
        <v>1</v>
      </c>
      <c r="S1801" s="113">
        <v>1</v>
      </c>
      <c r="T1801" s="113">
        <v>0</v>
      </c>
      <c r="U1801" s="113">
        <v>0</v>
      </c>
      <c r="V1801" s="113">
        <v>0</v>
      </c>
      <c r="W1801" s="115">
        <v>5000000</v>
      </c>
      <c r="X1801" s="115">
        <v>0</v>
      </c>
      <c r="Y1801" s="115">
        <v>0</v>
      </c>
      <c r="Z1801" s="115">
        <v>0</v>
      </c>
      <c r="AA1801" s="115">
        <v>0</v>
      </c>
      <c r="AB1801" s="115">
        <v>0</v>
      </c>
      <c r="AC1801" s="115">
        <v>0</v>
      </c>
      <c r="AD1801" s="115">
        <v>5000000</v>
      </c>
      <c r="AE1801" s="158">
        <v>45376</v>
      </c>
      <c r="AF1801" s="158">
        <v>46471</v>
      </c>
      <c r="AG1801" s="116">
        <v>5000000</v>
      </c>
      <c r="AH1801" s="116">
        <v>2.4027777777777777</v>
      </c>
      <c r="AI1801" s="116">
        <v>3</v>
      </c>
      <c r="AJ1801" s="159">
        <v>8.7499999999999994E-2</v>
      </c>
      <c r="AK1801" s="112" t="s">
        <v>651</v>
      </c>
      <c r="AL1801" s="112" t="s">
        <v>652</v>
      </c>
      <c r="AM1801" s="144">
        <v>0</v>
      </c>
      <c r="AN1801" s="144">
        <v>0</v>
      </c>
      <c r="AO1801" s="144">
        <v>0</v>
      </c>
      <c r="AP1801" s="144">
        <v>0</v>
      </c>
      <c r="AQ1801" s="144">
        <v>0</v>
      </c>
      <c r="AR1801" s="144">
        <v>0</v>
      </c>
      <c r="AS1801" s="144">
        <v>0</v>
      </c>
      <c r="AT1801" s="144">
        <v>0</v>
      </c>
      <c r="AU1801" s="144">
        <v>0</v>
      </c>
      <c r="AV1801" s="144">
        <v>0</v>
      </c>
      <c r="AW1801" s="144">
        <v>0</v>
      </c>
      <c r="AX1801" s="144">
        <v>0</v>
      </c>
      <c r="AY1801" s="144">
        <v>0</v>
      </c>
      <c r="AZ1801" s="144">
        <v>0</v>
      </c>
      <c r="BA1801" s="22">
        <f t="shared" si="92"/>
        <v>0</v>
      </c>
      <c r="BB1801" s="22">
        <f t="shared" si="90"/>
        <v>0</v>
      </c>
      <c r="BC1801" s="22">
        <f t="shared" si="91"/>
        <v>0</v>
      </c>
    </row>
    <row r="1802" spans="1:55" x14ac:dyDescent="0.35">
      <c r="A1802" s="23" t="s">
        <v>3668</v>
      </c>
      <c r="B1802" s="110" t="s">
        <v>3669</v>
      </c>
      <c r="C1802" s="111">
        <v>1</v>
      </c>
      <c r="D1802" s="111" t="s">
        <v>23</v>
      </c>
      <c r="E1802" s="112" t="s">
        <v>458</v>
      </c>
      <c r="F1802" s="112" t="s">
        <v>635</v>
      </c>
      <c r="G1802" s="112" t="s">
        <v>918</v>
      </c>
      <c r="H1802" s="112" t="s">
        <v>656</v>
      </c>
      <c r="I1802" s="112" t="s">
        <v>919</v>
      </c>
      <c r="J1802" s="112" t="s">
        <v>658</v>
      </c>
      <c r="K1802" s="112" t="s">
        <v>472</v>
      </c>
      <c r="L1802" s="112" t="s">
        <v>637</v>
      </c>
      <c r="M1802" s="112" t="s">
        <v>650</v>
      </c>
      <c r="N1802" s="111">
        <v>1</v>
      </c>
      <c r="O1802" s="111">
        <v>1</v>
      </c>
      <c r="P1802" s="111">
        <v>1</v>
      </c>
      <c r="Q1802" s="113">
        <v>1</v>
      </c>
      <c r="R1802" s="113">
        <v>1</v>
      </c>
      <c r="S1802" s="113">
        <v>1</v>
      </c>
      <c r="T1802" s="113">
        <v>0</v>
      </c>
      <c r="U1802" s="113">
        <v>0</v>
      </c>
      <c r="V1802" s="113">
        <v>0</v>
      </c>
      <c r="W1802" s="115">
        <v>2442010</v>
      </c>
      <c r="X1802" s="115">
        <v>0</v>
      </c>
      <c r="Y1802" s="115">
        <v>0</v>
      </c>
      <c r="Z1802" s="115">
        <v>6613.78</v>
      </c>
      <c r="AA1802" s="115">
        <v>0</v>
      </c>
      <c r="AB1802" s="115">
        <v>0</v>
      </c>
      <c r="AC1802" s="115">
        <v>0</v>
      </c>
      <c r="AD1802" s="115">
        <v>2442010</v>
      </c>
      <c r="AE1802" s="158">
        <v>45488</v>
      </c>
      <c r="AF1802" s="158">
        <v>45853</v>
      </c>
      <c r="AG1802" s="116">
        <v>2442010</v>
      </c>
      <c r="AH1802" s="116">
        <v>0.70833333333333337</v>
      </c>
      <c r="AI1802" s="116">
        <v>1</v>
      </c>
      <c r="AJ1802" s="159">
        <v>3.2500000000000001E-2</v>
      </c>
      <c r="AK1802" s="112" t="s">
        <v>651</v>
      </c>
      <c r="AL1802" s="112" t="s">
        <v>652</v>
      </c>
      <c r="AM1802" s="144">
        <v>0</v>
      </c>
      <c r="AN1802" s="144">
        <v>0</v>
      </c>
      <c r="AO1802" s="144">
        <v>0</v>
      </c>
      <c r="AP1802" s="144">
        <v>0</v>
      </c>
      <c r="AQ1802" s="144">
        <v>0</v>
      </c>
      <c r="AR1802" s="144">
        <v>0</v>
      </c>
      <c r="AS1802" s="144">
        <v>0</v>
      </c>
      <c r="AT1802" s="144">
        <v>0</v>
      </c>
      <c r="AU1802" s="144">
        <v>2442010</v>
      </c>
      <c r="AV1802" s="144">
        <v>0</v>
      </c>
      <c r="AW1802" s="144">
        <v>0</v>
      </c>
      <c r="AX1802" s="144">
        <v>0</v>
      </c>
      <c r="AY1802" s="144">
        <v>0</v>
      </c>
      <c r="AZ1802" s="144">
        <v>0</v>
      </c>
      <c r="BA1802" s="22">
        <f t="shared" si="92"/>
        <v>0</v>
      </c>
      <c r="BB1802" s="22">
        <f t="shared" si="90"/>
        <v>2442010</v>
      </c>
      <c r="BC1802" s="22">
        <f t="shared" si="91"/>
        <v>2442010</v>
      </c>
    </row>
    <row r="1803" spans="1:55" x14ac:dyDescent="0.35">
      <c r="A1803" s="23" t="s">
        <v>3670</v>
      </c>
      <c r="B1803" s="110" t="s">
        <v>3669</v>
      </c>
      <c r="C1803" s="111">
        <v>2</v>
      </c>
      <c r="D1803" s="111" t="s">
        <v>23</v>
      </c>
      <c r="E1803" s="112" t="s">
        <v>458</v>
      </c>
      <c r="F1803" s="112" t="s">
        <v>635</v>
      </c>
      <c r="G1803" s="112" t="s">
        <v>918</v>
      </c>
      <c r="H1803" s="112" t="s">
        <v>656</v>
      </c>
      <c r="I1803" s="112" t="s">
        <v>919</v>
      </c>
      <c r="J1803" s="112" t="s">
        <v>658</v>
      </c>
      <c r="K1803" s="112" t="s">
        <v>472</v>
      </c>
      <c r="L1803" s="112" t="s">
        <v>637</v>
      </c>
      <c r="M1803" s="112" t="s">
        <v>650</v>
      </c>
      <c r="N1803" s="111">
        <v>1</v>
      </c>
      <c r="O1803" s="111">
        <v>1</v>
      </c>
      <c r="P1803" s="111">
        <v>1</v>
      </c>
      <c r="Q1803" s="113">
        <v>1</v>
      </c>
      <c r="R1803" s="113">
        <v>1</v>
      </c>
      <c r="S1803" s="113">
        <v>1</v>
      </c>
      <c r="T1803" s="113">
        <v>0</v>
      </c>
      <c r="U1803" s="113">
        <v>0</v>
      </c>
      <c r="V1803" s="113">
        <v>0</v>
      </c>
      <c r="W1803" s="115">
        <v>2927432.5</v>
      </c>
      <c r="X1803" s="115">
        <v>0</v>
      </c>
      <c r="Y1803" s="115">
        <v>0</v>
      </c>
      <c r="Z1803" s="115">
        <v>9318.99</v>
      </c>
      <c r="AA1803" s="115">
        <v>0</v>
      </c>
      <c r="AB1803" s="115">
        <v>0</v>
      </c>
      <c r="AC1803" s="115">
        <v>0</v>
      </c>
      <c r="AD1803" s="115">
        <v>2927432.5</v>
      </c>
      <c r="AE1803" s="158">
        <v>45488</v>
      </c>
      <c r="AF1803" s="158">
        <v>46218</v>
      </c>
      <c r="AG1803" s="116">
        <v>2927432.5</v>
      </c>
      <c r="AH1803" s="116">
        <v>1.7083333333333333</v>
      </c>
      <c r="AI1803" s="116">
        <v>2</v>
      </c>
      <c r="AJ1803" s="159">
        <v>3.8199999999999998E-2</v>
      </c>
      <c r="AK1803" s="112" t="s">
        <v>651</v>
      </c>
      <c r="AL1803" s="112" t="s">
        <v>652</v>
      </c>
      <c r="AM1803" s="144">
        <v>0</v>
      </c>
      <c r="AN1803" s="144">
        <v>0</v>
      </c>
      <c r="AO1803" s="144">
        <v>0</v>
      </c>
      <c r="AP1803" s="144">
        <v>0</v>
      </c>
      <c r="AQ1803" s="144">
        <v>0</v>
      </c>
      <c r="AR1803" s="144">
        <v>0</v>
      </c>
      <c r="AS1803" s="144">
        <v>0</v>
      </c>
      <c r="AT1803" s="144">
        <v>0</v>
      </c>
      <c r="AU1803" s="144">
        <v>0</v>
      </c>
      <c r="AV1803" s="144">
        <v>0</v>
      </c>
      <c r="AW1803" s="144">
        <v>0</v>
      </c>
      <c r="AX1803" s="144">
        <v>0</v>
      </c>
      <c r="AY1803" s="144">
        <v>0</v>
      </c>
      <c r="AZ1803" s="144">
        <v>0</v>
      </c>
      <c r="BA1803" s="22">
        <f t="shared" si="92"/>
        <v>0</v>
      </c>
      <c r="BB1803" s="22">
        <f t="shared" si="90"/>
        <v>0</v>
      </c>
      <c r="BC1803" s="22">
        <f t="shared" si="91"/>
        <v>0</v>
      </c>
    </row>
    <row r="1804" spans="1:55" x14ac:dyDescent="0.35">
      <c r="A1804" s="23" t="s">
        <v>3671</v>
      </c>
      <c r="B1804" s="110" t="s">
        <v>3669</v>
      </c>
      <c r="C1804" s="111">
        <v>3</v>
      </c>
      <c r="D1804" s="111" t="s">
        <v>23</v>
      </c>
      <c r="E1804" s="112" t="s">
        <v>458</v>
      </c>
      <c r="F1804" s="112" t="s">
        <v>635</v>
      </c>
      <c r="G1804" s="112" t="s">
        <v>918</v>
      </c>
      <c r="H1804" s="112" t="s">
        <v>656</v>
      </c>
      <c r="I1804" s="112" t="s">
        <v>919</v>
      </c>
      <c r="J1804" s="112" t="s">
        <v>658</v>
      </c>
      <c r="K1804" s="112" t="s">
        <v>472</v>
      </c>
      <c r="L1804" s="112" t="s">
        <v>637</v>
      </c>
      <c r="M1804" s="112" t="s">
        <v>650</v>
      </c>
      <c r="N1804" s="111">
        <v>1</v>
      </c>
      <c r="O1804" s="111">
        <v>1</v>
      </c>
      <c r="P1804" s="111">
        <v>1</v>
      </c>
      <c r="Q1804" s="113">
        <v>1</v>
      </c>
      <c r="R1804" s="113">
        <v>1</v>
      </c>
      <c r="S1804" s="113">
        <v>1</v>
      </c>
      <c r="T1804" s="113">
        <v>0</v>
      </c>
      <c r="U1804" s="113">
        <v>0</v>
      </c>
      <c r="V1804" s="113">
        <v>0</v>
      </c>
      <c r="W1804" s="115">
        <v>6611097.5</v>
      </c>
      <c r="X1804" s="115">
        <v>0</v>
      </c>
      <c r="Y1804" s="115">
        <v>0</v>
      </c>
      <c r="Z1804" s="115">
        <v>23689.77</v>
      </c>
      <c r="AA1804" s="115">
        <v>0</v>
      </c>
      <c r="AB1804" s="115">
        <v>0</v>
      </c>
      <c r="AC1804" s="115">
        <v>0</v>
      </c>
      <c r="AD1804" s="115">
        <v>6611097.5</v>
      </c>
      <c r="AE1804" s="158">
        <v>45488</v>
      </c>
      <c r="AF1804" s="158">
        <v>46583</v>
      </c>
      <c r="AG1804" s="116">
        <v>6611097.5</v>
      </c>
      <c r="AH1804" s="116">
        <v>2.7083333333333335</v>
      </c>
      <c r="AI1804" s="116">
        <v>3</v>
      </c>
      <c r="AJ1804" s="159">
        <v>4.2999999999999997E-2</v>
      </c>
      <c r="AK1804" s="112" t="s">
        <v>651</v>
      </c>
      <c r="AL1804" s="112" t="s">
        <v>652</v>
      </c>
      <c r="AM1804" s="144">
        <v>0</v>
      </c>
      <c r="AN1804" s="144">
        <v>0</v>
      </c>
      <c r="AO1804" s="144">
        <v>0</v>
      </c>
      <c r="AP1804" s="144">
        <v>0</v>
      </c>
      <c r="AQ1804" s="144">
        <v>0</v>
      </c>
      <c r="AR1804" s="144">
        <v>0</v>
      </c>
      <c r="AS1804" s="144">
        <v>0</v>
      </c>
      <c r="AT1804" s="144">
        <v>0</v>
      </c>
      <c r="AU1804" s="144">
        <v>0</v>
      </c>
      <c r="AV1804" s="144">
        <v>0</v>
      </c>
      <c r="AW1804" s="144">
        <v>0</v>
      </c>
      <c r="AX1804" s="144">
        <v>0</v>
      </c>
      <c r="AY1804" s="144">
        <v>0</v>
      </c>
      <c r="AZ1804" s="144">
        <v>0</v>
      </c>
      <c r="BA1804" s="22">
        <f t="shared" si="92"/>
        <v>0</v>
      </c>
      <c r="BB1804" s="22">
        <f t="shared" si="90"/>
        <v>0</v>
      </c>
      <c r="BC1804" s="22">
        <f t="shared" si="91"/>
        <v>0</v>
      </c>
    </row>
    <row r="1805" spans="1:55" x14ac:dyDescent="0.35">
      <c r="A1805" s="23" t="s">
        <v>3672</v>
      </c>
      <c r="B1805" s="110" t="s">
        <v>3669</v>
      </c>
      <c r="C1805" s="111">
        <v>4</v>
      </c>
      <c r="D1805" s="111" t="s">
        <v>23</v>
      </c>
      <c r="E1805" s="112" t="s">
        <v>458</v>
      </c>
      <c r="F1805" s="112" t="s">
        <v>635</v>
      </c>
      <c r="G1805" s="112" t="s">
        <v>918</v>
      </c>
      <c r="H1805" s="112" t="s">
        <v>656</v>
      </c>
      <c r="I1805" s="112" t="s">
        <v>919</v>
      </c>
      <c r="J1805" s="112" t="s">
        <v>658</v>
      </c>
      <c r="K1805" s="112" t="s">
        <v>472</v>
      </c>
      <c r="L1805" s="112" t="s">
        <v>637</v>
      </c>
      <c r="M1805" s="112" t="s">
        <v>650</v>
      </c>
      <c r="N1805" s="111">
        <v>1</v>
      </c>
      <c r="O1805" s="111">
        <v>1</v>
      </c>
      <c r="P1805" s="111">
        <v>1</v>
      </c>
      <c r="Q1805" s="113">
        <v>1</v>
      </c>
      <c r="R1805" s="113">
        <v>1</v>
      </c>
      <c r="S1805" s="113">
        <v>1</v>
      </c>
      <c r="T1805" s="113">
        <v>0</v>
      </c>
      <c r="U1805" s="113">
        <v>0</v>
      </c>
      <c r="V1805" s="113">
        <v>0</v>
      </c>
      <c r="W1805" s="115">
        <v>10887122.5</v>
      </c>
      <c r="X1805" s="115">
        <v>0</v>
      </c>
      <c r="Y1805" s="115">
        <v>0</v>
      </c>
      <c r="Z1805" s="115">
        <v>42731.96</v>
      </c>
      <c r="AA1805" s="115">
        <v>0</v>
      </c>
      <c r="AB1805" s="115">
        <v>0</v>
      </c>
      <c r="AC1805" s="115">
        <v>0</v>
      </c>
      <c r="AD1805" s="115">
        <v>10887122.5</v>
      </c>
      <c r="AE1805" s="158">
        <v>45488</v>
      </c>
      <c r="AF1805" s="158">
        <v>46949</v>
      </c>
      <c r="AG1805" s="116">
        <v>10887122.5</v>
      </c>
      <c r="AH1805" s="116">
        <v>3.7083333333333335</v>
      </c>
      <c r="AI1805" s="116">
        <v>4</v>
      </c>
      <c r="AJ1805" s="159">
        <v>4.7100000000000003E-2</v>
      </c>
      <c r="AK1805" s="112" t="s">
        <v>651</v>
      </c>
      <c r="AL1805" s="112" t="s">
        <v>652</v>
      </c>
      <c r="AM1805" s="144">
        <v>0</v>
      </c>
      <c r="AN1805" s="144">
        <v>0</v>
      </c>
      <c r="AO1805" s="144">
        <v>0</v>
      </c>
      <c r="AP1805" s="144">
        <v>0</v>
      </c>
      <c r="AQ1805" s="144">
        <v>0</v>
      </c>
      <c r="AR1805" s="144">
        <v>0</v>
      </c>
      <c r="AS1805" s="144">
        <v>0</v>
      </c>
      <c r="AT1805" s="144">
        <v>0</v>
      </c>
      <c r="AU1805" s="144">
        <v>0</v>
      </c>
      <c r="AV1805" s="144">
        <v>0</v>
      </c>
      <c r="AW1805" s="144">
        <v>0</v>
      </c>
      <c r="AX1805" s="144">
        <v>0</v>
      </c>
      <c r="AY1805" s="144">
        <v>0</v>
      </c>
      <c r="AZ1805" s="144">
        <v>0</v>
      </c>
      <c r="BA1805" s="22">
        <f t="shared" si="92"/>
        <v>0</v>
      </c>
      <c r="BB1805" s="22">
        <f t="shared" si="90"/>
        <v>0</v>
      </c>
      <c r="BC1805" s="22">
        <f t="shared" si="91"/>
        <v>0</v>
      </c>
    </row>
    <row r="1806" spans="1:55" x14ac:dyDescent="0.35">
      <c r="A1806" s="23" t="s">
        <v>3673</v>
      </c>
      <c r="B1806" s="110" t="s">
        <v>3669</v>
      </c>
      <c r="C1806" s="111">
        <v>5</v>
      </c>
      <c r="D1806" s="111" t="s">
        <v>23</v>
      </c>
      <c r="E1806" s="112" t="s">
        <v>458</v>
      </c>
      <c r="F1806" s="112" t="s">
        <v>635</v>
      </c>
      <c r="G1806" s="112" t="s">
        <v>918</v>
      </c>
      <c r="H1806" s="112" t="s">
        <v>656</v>
      </c>
      <c r="I1806" s="112" t="s">
        <v>919</v>
      </c>
      <c r="J1806" s="112" t="s">
        <v>658</v>
      </c>
      <c r="K1806" s="112" t="s">
        <v>472</v>
      </c>
      <c r="L1806" s="112" t="s">
        <v>637</v>
      </c>
      <c r="M1806" s="112" t="s">
        <v>650</v>
      </c>
      <c r="N1806" s="111">
        <v>1</v>
      </c>
      <c r="O1806" s="111">
        <v>1</v>
      </c>
      <c r="P1806" s="111">
        <v>1</v>
      </c>
      <c r="Q1806" s="113">
        <v>1</v>
      </c>
      <c r="R1806" s="113">
        <v>1</v>
      </c>
      <c r="S1806" s="113">
        <v>1</v>
      </c>
      <c r="T1806" s="113">
        <v>0</v>
      </c>
      <c r="U1806" s="113">
        <v>0</v>
      </c>
      <c r="V1806" s="113">
        <v>0</v>
      </c>
      <c r="W1806" s="115">
        <v>425242.5</v>
      </c>
      <c r="X1806" s="115">
        <v>0</v>
      </c>
      <c r="Y1806" s="115">
        <v>0</v>
      </c>
      <c r="Z1806" s="115">
        <v>1796.65</v>
      </c>
      <c r="AA1806" s="115">
        <v>0</v>
      </c>
      <c r="AB1806" s="115">
        <v>0</v>
      </c>
      <c r="AC1806" s="115">
        <v>0</v>
      </c>
      <c r="AD1806" s="115">
        <v>425242.5</v>
      </c>
      <c r="AE1806" s="158">
        <v>45488</v>
      </c>
      <c r="AF1806" s="158">
        <v>47314</v>
      </c>
      <c r="AG1806" s="116">
        <v>425242.5</v>
      </c>
      <c r="AH1806" s="116">
        <v>4.708333333333333</v>
      </c>
      <c r="AI1806" s="116">
        <v>5</v>
      </c>
      <c r="AJ1806" s="159">
        <v>5.0700000000000002E-2</v>
      </c>
      <c r="AK1806" s="112" t="s">
        <v>651</v>
      </c>
      <c r="AL1806" s="112" t="s">
        <v>652</v>
      </c>
      <c r="AM1806" s="144">
        <v>0</v>
      </c>
      <c r="AN1806" s="144">
        <v>0</v>
      </c>
      <c r="AO1806" s="144">
        <v>0</v>
      </c>
      <c r="AP1806" s="144">
        <v>0</v>
      </c>
      <c r="AQ1806" s="144">
        <v>0</v>
      </c>
      <c r="AR1806" s="144">
        <v>0</v>
      </c>
      <c r="AS1806" s="144">
        <v>0</v>
      </c>
      <c r="AT1806" s="144">
        <v>0</v>
      </c>
      <c r="AU1806" s="144">
        <v>0</v>
      </c>
      <c r="AV1806" s="144">
        <v>0</v>
      </c>
      <c r="AW1806" s="144">
        <v>0</v>
      </c>
      <c r="AX1806" s="144">
        <v>0</v>
      </c>
      <c r="AY1806" s="144">
        <v>0</v>
      </c>
      <c r="AZ1806" s="144">
        <v>0</v>
      </c>
      <c r="BA1806" s="22">
        <f t="shared" si="92"/>
        <v>0</v>
      </c>
      <c r="BB1806" s="22">
        <f t="shared" si="90"/>
        <v>0</v>
      </c>
      <c r="BC1806" s="22">
        <f t="shared" si="91"/>
        <v>0</v>
      </c>
    </row>
    <row r="1807" spans="1:55" x14ac:dyDescent="0.35">
      <c r="A1807" s="23" t="s">
        <v>3674</v>
      </c>
      <c r="B1807" s="110" t="s">
        <v>3669</v>
      </c>
      <c r="C1807" s="111">
        <v>6</v>
      </c>
      <c r="D1807" s="111" t="s">
        <v>23</v>
      </c>
      <c r="E1807" s="112" t="s">
        <v>458</v>
      </c>
      <c r="F1807" s="112" t="s">
        <v>635</v>
      </c>
      <c r="G1807" s="112" t="s">
        <v>918</v>
      </c>
      <c r="H1807" s="112" t="s">
        <v>656</v>
      </c>
      <c r="I1807" s="112" t="s">
        <v>919</v>
      </c>
      <c r="J1807" s="112" t="s">
        <v>658</v>
      </c>
      <c r="K1807" s="112" t="s">
        <v>472</v>
      </c>
      <c r="L1807" s="112" t="s">
        <v>637</v>
      </c>
      <c r="M1807" s="112" t="s">
        <v>650</v>
      </c>
      <c r="N1807" s="111">
        <v>1</v>
      </c>
      <c r="O1807" s="111">
        <v>1</v>
      </c>
      <c r="P1807" s="111">
        <v>1</v>
      </c>
      <c r="Q1807" s="113">
        <v>1</v>
      </c>
      <c r="R1807" s="113">
        <v>1</v>
      </c>
      <c r="S1807" s="113">
        <v>1</v>
      </c>
      <c r="T1807" s="113">
        <v>0</v>
      </c>
      <c r="U1807" s="113">
        <v>0</v>
      </c>
      <c r="V1807" s="113">
        <v>0</v>
      </c>
      <c r="W1807" s="115">
        <v>1142977.5</v>
      </c>
      <c r="X1807" s="115">
        <v>0</v>
      </c>
      <c r="Y1807" s="115">
        <v>0</v>
      </c>
      <c r="Z1807" s="115">
        <v>5105.3</v>
      </c>
      <c r="AA1807" s="115">
        <v>0</v>
      </c>
      <c r="AB1807" s="115">
        <v>0</v>
      </c>
      <c r="AC1807" s="115">
        <v>0</v>
      </c>
      <c r="AD1807" s="115">
        <v>1142977.5</v>
      </c>
      <c r="AE1807" s="158">
        <v>45488</v>
      </c>
      <c r="AF1807" s="158">
        <v>47679</v>
      </c>
      <c r="AG1807" s="116">
        <v>1142977.5</v>
      </c>
      <c r="AH1807" s="116">
        <v>5.708333333333333</v>
      </c>
      <c r="AI1807" s="116">
        <v>6</v>
      </c>
      <c r="AJ1807" s="159">
        <v>5.3600000000000002E-2</v>
      </c>
      <c r="AK1807" s="112" t="s">
        <v>651</v>
      </c>
      <c r="AL1807" s="112" t="s">
        <v>652</v>
      </c>
      <c r="AM1807" s="144">
        <v>0</v>
      </c>
      <c r="AN1807" s="144">
        <v>0</v>
      </c>
      <c r="AO1807" s="144">
        <v>0</v>
      </c>
      <c r="AP1807" s="144">
        <v>0</v>
      </c>
      <c r="AQ1807" s="144">
        <v>0</v>
      </c>
      <c r="AR1807" s="144">
        <v>0</v>
      </c>
      <c r="AS1807" s="144">
        <v>0</v>
      </c>
      <c r="AT1807" s="144">
        <v>0</v>
      </c>
      <c r="AU1807" s="144">
        <v>0</v>
      </c>
      <c r="AV1807" s="144">
        <v>0</v>
      </c>
      <c r="AW1807" s="144">
        <v>0</v>
      </c>
      <c r="AX1807" s="144">
        <v>0</v>
      </c>
      <c r="AY1807" s="144">
        <v>0</v>
      </c>
      <c r="AZ1807" s="144">
        <v>0</v>
      </c>
      <c r="BA1807" s="22">
        <f t="shared" si="92"/>
        <v>0</v>
      </c>
      <c r="BB1807" s="22">
        <f t="shared" si="90"/>
        <v>0</v>
      </c>
      <c r="BC1807" s="22">
        <f t="shared" si="91"/>
        <v>0</v>
      </c>
    </row>
    <row r="1808" spans="1:55" x14ac:dyDescent="0.35">
      <c r="A1808" s="23" t="s">
        <v>3675</v>
      </c>
      <c r="B1808" s="110" t="s">
        <v>3669</v>
      </c>
      <c r="C1808" s="111">
        <v>7</v>
      </c>
      <c r="D1808" s="111" t="s">
        <v>23</v>
      </c>
      <c r="E1808" s="112" t="s">
        <v>458</v>
      </c>
      <c r="F1808" s="112" t="s">
        <v>635</v>
      </c>
      <c r="G1808" s="112" t="s">
        <v>918</v>
      </c>
      <c r="H1808" s="112" t="s">
        <v>656</v>
      </c>
      <c r="I1808" s="112" t="s">
        <v>919</v>
      </c>
      <c r="J1808" s="112" t="s">
        <v>658</v>
      </c>
      <c r="K1808" s="112" t="s">
        <v>472</v>
      </c>
      <c r="L1808" s="112" t="s">
        <v>637</v>
      </c>
      <c r="M1808" s="112" t="s">
        <v>650</v>
      </c>
      <c r="N1808" s="111">
        <v>1</v>
      </c>
      <c r="O1808" s="111">
        <v>1</v>
      </c>
      <c r="P1808" s="111">
        <v>1</v>
      </c>
      <c r="Q1808" s="113">
        <v>1</v>
      </c>
      <c r="R1808" s="113">
        <v>1</v>
      </c>
      <c r="S1808" s="113">
        <v>1</v>
      </c>
      <c r="T1808" s="113">
        <v>0</v>
      </c>
      <c r="U1808" s="113">
        <v>0</v>
      </c>
      <c r="V1808" s="113">
        <v>0</v>
      </c>
      <c r="W1808" s="115">
        <v>265500</v>
      </c>
      <c r="X1808" s="115">
        <v>0</v>
      </c>
      <c r="Y1808" s="115">
        <v>0</v>
      </c>
      <c r="Z1808" s="115">
        <v>1247.8499999999999</v>
      </c>
      <c r="AA1808" s="115">
        <v>0</v>
      </c>
      <c r="AB1808" s="115">
        <v>0</v>
      </c>
      <c r="AC1808" s="115">
        <v>0</v>
      </c>
      <c r="AD1808" s="115">
        <v>265500</v>
      </c>
      <c r="AE1808" s="158">
        <v>45488</v>
      </c>
      <c r="AF1808" s="158">
        <v>48044</v>
      </c>
      <c r="AG1808" s="116">
        <v>265500</v>
      </c>
      <c r="AH1808" s="116">
        <v>6.708333333333333</v>
      </c>
      <c r="AI1808" s="116">
        <v>7</v>
      </c>
      <c r="AJ1808" s="159">
        <v>5.6399999999999999E-2</v>
      </c>
      <c r="AK1808" s="112" t="s">
        <v>651</v>
      </c>
      <c r="AL1808" s="112" t="s">
        <v>652</v>
      </c>
      <c r="AM1808" s="144">
        <v>0</v>
      </c>
      <c r="AN1808" s="144">
        <v>0</v>
      </c>
      <c r="AO1808" s="144">
        <v>0</v>
      </c>
      <c r="AP1808" s="144">
        <v>0</v>
      </c>
      <c r="AQ1808" s="144">
        <v>0</v>
      </c>
      <c r="AR1808" s="144">
        <v>0</v>
      </c>
      <c r="AS1808" s="144">
        <v>0</v>
      </c>
      <c r="AT1808" s="144">
        <v>0</v>
      </c>
      <c r="AU1808" s="144">
        <v>0</v>
      </c>
      <c r="AV1808" s="144">
        <v>0</v>
      </c>
      <c r="AW1808" s="144">
        <v>0</v>
      </c>
      <c r="AX1808" s="144">
        <v>0</v>
      </c>
      <c r="AY1808" s="144">
        <v>0</v>
      </c>
      <c r="AZ1808" s="144">
        <v>0</v>
      </c>
      <c r="BA1808" s="22">
        <f t="shared" si="92"/>
        <v>0</v>
      </c>
      <c r="BB1808" s="22">
        <f t="shared" si="90"/>
        <v>0</v>
      </c>
      <c r="BC1808" s="22">
        <f t="shared" si="91"/>
        <v>0</v>
      </c>
    </row>
    <row r="1809" spans="1:55" x14ac:dyDescent="0.35">
      <c r="A1809" s="23" t="s">
        <v>3676</v>
      </c>
      <c r="B1809" s="110" t="s">
        <v>3669</v>
      </c>
      <c r="C1809" s="111">
        <v>8</v>
      </c>
      <c r="D1809" s="111" t="s">
        <v>23</v>
      </c>
      <c r="E1809" s="112" t="s">
        <v>458</v>
      </c>
      <c r="F1809" s="112" t="s">
        <v>635</v>
      </c>
      <c r="G1809" s="112" t="s">
        <v>918</v>
      </c>
      <c r="H1809" s="112" t="s">
        <v>656</v>
      </c>
      <c r="I1809" s="112" t="s">
        <v>919</v>
      </c>
      <c r="J1809" s="112" t="s">
        <v>658</v>
      </c>
      <c r="K1809" s="112" t="s">
        <v>472</v>
      </c>
      <c r="L1809" s="112" t="s">
        <v>637</v>
      </c>
      <c r="M1809" s="112" t="s">
        <v>650</v>
      </c>
      <c r="N1809" s="111">
        <v>1</v>
      </c>
      <c r="O1809" s="111">
        <v>1</v>
      </c>
      <c r="P1809" s="111">
        <v>1</v>
      </c>
      <c r="Q1809" s="113">
        <v>1</v>
      </c>
      <c r="R1809" s="113">
        <v>1</v>
      </c>
      <c r="S1809" s="113">
        <v>1</v>
      </c>
      <c r="T1809" s="113">
        <v>0</v>
      </c>
      <c r="U1809" s="113">
        <v>0</v>
      </c>
      <c r="V1809" s="113">
        <v>0</v>
      </c>
      <c r="W1809" s="115">
        <v>48085</v>
      </c>
      <c r="X1809" s="115">
        <v>0</v>
      </c>
      <c r="Y1809" s="115">
        <v>0</v>
      </c>
      <c r="Z1809" s="115">
        <v>237.62</v>
      </c>
      <c r="AA1809" s="115">
        <v>0</v>
      </c>
      <c r="AB1809" s="115">
        <v>0</v>
      </c>
      <c r="AC1809" s="115">
        <v>0</v>
      </c>
      <c r="AD1809" s="115">
        <v>48085</v>
      </c>
      <c r="AE1809" s="158">
        <v>45488</v>
      </c>
      <c r="AF1809" s="158">
        <v>48410</v>
      </c>
      <c r="AG1809" s="116">
        <v>48085</v>
      </c>
      <c r="AH1809" s="116">
        <v>7.708333333333333</v>
      </c>
      <c r="AI1809" s="116">
        <v>8</v>
      </c>
      <c r="AJ1809" s="159">
        <v>5.9299999999999999E-2</v>
      </c>
      <c r="AK1809" s="112" t="s">
        <v>651</v>
      </c>
      <c r="AL1809" s="112" t="s">
        <v>652</v>
      </c>
      <c r="AM1809" s="144">
        <v>0</v>
      </c>
      <c r="AN1809" s="144">
        <v>0</v>
      </c>
      <c r="AO1809" s="144">
        <v>0</v>
      </c>
      <c r="AP1809" s="144">
        <v>0</v>
      </c>
      <c r="AQ1809" s="144">
        <v>0</v>
      </c>
      <c r="AR1809" s="144">
        <v>0</v>
      </c>
      <c r="AS1809" s="144">
        <v>0</v>
      </c>
      <c r="AT1809" s="144">
        <v>0</v>
      </c>
      <c r="AU1809" s="144">
        <v>0</v>
      </c>
      <c r="AV1809" s="144">
        <v>0</v>
      </c>
      <c r="AW1809" s="144">
        <v>0</v>
      </c>
      <c r="AX1809" s="144">
        <v>0</v>
      </c>
      <c r="AY1809" s="144">
        <v>0</v>
      </c>
      <c r="AZ1809" s="144">
        <v>0</v>
      </c>
      <c r="BA1809" s="22">
        <f t="shared" si="92"/>
        <v>0</v>
      </c>
      <c r="BB1809" s="22">
        <f t="shared" si="90"/>
        <v>0</v>
      </c>
      <c r="BC1809" s="22">
        <f t="shared" si="91"/>
        <v>0</v>
      </c>
    </row>
    <row r="1810" spans="1:55" x14ac:dyDescent="0.35">
      <c r="A1810" s="23" t="s">
        <v>3677</v>
      </c>
      <c r="B1810" s="110" t="s">
        <v>3678</v>
      </c>
      <c r="C1810" s="111">
        <v>1</v>
      </c>
      <c r="D1810" s="111" t="s">
        <v>23</v>
      </c>
      <c r="E1810" s="112" t="s">
        <v>458</v>
      </c>
      <c r="F1810" s="112" t="s">
        <v>635</v>
      </c>
      <c r="G1810" s="112" t="s">
        <v>655</v>
      </c>
      <c r="H1810" s="112" t="s">
        <v>656</v>
      </c>
      <c r="I1810" s="112" t="s">
        <v>657</v>
      </c>
      <c r="J1810" s="112" t="s">
        <v>658</v>
      </c>
      <c r="K1810" s="112" t="s">
        <v>471</v>
      </c>
      <c r="L1810" s="112" t="s">
        <v>637</v>
      </c>
      <c r="M1810" s="112" t="s">
        <v>650</v>
      </c>
      <c r="N1810" s="111">
        <v>1</v>
      </c>
      <c r="O1810" s="111">
        <v>1</v>
      </c>
      <c r="P1810" s="111">
        <v>1</v>
      </c>
      <c r="Q1810" s="113">
        <v>1</v>
      </c>
      <c r="R1810" s="113">
        <v>1</v>
      </c>
      <c r="S1810" s="113">
        <v>1</v>
      </c>
      <c r="T1810" s="113">
        <v>0</v>
      </c>
      <c r="U1810" s="113">
        <v>0</v>
      </c>
      <c r="V1810" s="113">
        <v>0</v>
      </c>
      <c r="W1810" s="115">
        <v>40000000</v>
      </c>
      <c r="X1810" s="115">
        <v>0</v>
      </c>
      <c r="Y1810" s="115">
        <v>0</v>
      </c>
      <c r="Z1810" s="115">
        <v>0</v>
      </c>
      <c r="AA1810" s="115">
        <v>0</v>
      </c>
      <c r="AB1810" s="115">
        <v>0</v>
      </c>
      <c r="AC1810" s="115">
        <v>0</v>
      </c>
      <c r="AD1810" s="115">
        <v>40000000</v>
      </c>
      <c r="AE1810" s="158">
        <v>45376</v>
      </c>
      <c r="AF1810" s="158">
        <v>46471</v>
      </c>
      <c r="AG1810" s="116">
        <v>40000000</v>
      </c>
      <c r="AH1810" s="116">
        <v>2.4027777777777777</v>
      </c>
      <c r="AI1810" s="116">
        <v>3</v>
      </c>
      <c r="AJ1810" s="159">
        <v>8.7499999999999994E-2</v>
      </c>
      <c r="AK1810" s="112" t="s">
        <v>651</v>
      </c>
      <c r="AL1810" s="112" t="s">
        <v>652</v>
      </c>
      <c r="AM1810" s="144">
        <v>0</v>
      </c>
      <c r="AN1810" s="144">
        <v>0</v>
      </c>
      <c r="AO1810" s="144">
        <v>0</v>
      </c>
      <c r="AP1810" s="144">
        <v>0</v>
      </c>
      <c r="AQ1810" s="144">
        <v>0</v>
      </c>
      <c r="AR1810" s="144">
        <v>0</v>
      </c>
      <c r="AS1810" s="144">
        <v>0</v>
      </c>
      <c r="AT1810" s="144">
        <v>0</v>
      </c>
      <c r="AU1810" s="144">
        <v>0</v>
      </c>
      <c r="AV1810" s="144">
        <v>0</v>
      </c>
      <c r="AW1810" s="144">
        <v>0</v>
      </c>
      <c r="AX1810" s="144">
        <v>0</v>
      </c>
      <c r="AY1810" s="144">
        <v>0</v>
      </c>
      <c r="AZ1810" s="144">
        <v>0</v>
      </c>
      <c r="BA1810" s="22">
        <f t="shared" si="92"/>
        <v>0</v>
      </c>
      <c r="BB1810" s="22">
        <f t="shared" si="90"/>
        <v>0</v>
      </c>
      <c r="BC1810" s="22">
        <f t="shared" si="91"/>
        <v>0</v>
      </c>
    </row>
    <row r="1811" spans="1:55" x14ac:dyDescent="0.35">
      <c r="A1811" s="23" t="s">
        <v>3679</v>
      </c>
      <c r="B1811" s="110" t="s">
        <v>3680</v>
      </c>
      <c r="C1811" s="111">
        <v>1</v>
      </c>
      <c r="D1811" s="111" t="s">
        <v>23</v>
      </c>
      <c r="E1811" s="112" t="s">
        <v>458</v>
      </c>
      <c r="F1811" s="112" t="s">
        <v>635</v>
      </c>
      <c r="G1811" s="112" t="s">
        <v>655</v>
      </c>
      <c r="H1811" s="112" t="s">
        <v>656</v>
      </c>
      <c r="I1811" s="112" t="s">
        <v>657</v>
      </c>
      <c r="J1811" s="112" t="s">
        <v>658</v>
      </c>
      <c r="K1811" s="112" t="s">
        <v>471</v>
      </c>
      <c r="L1811" s="112" t="s">
        <v>637</v>
      </c>
      <c r="M1811" s="112" t="s">
        <v>650</v>
      </c>
      <c r="N1811" s="111">
        <v>1</v>
      </c>
      <c r="O1811" s="111">
        <v>1</v>
      </c>
      <c r="P1811" s="111">
        <v>1</v>
      </c>
      <c r="Q1811" s="113">
        <v>1</v>
      </c>
      <c r="R1811" s="113">
        <v>1</v>
      </c>
      <c r="S1811" s="113">
        <v>1</v>
      </c>
      <c r="T1811" s="113">
        <v>0</v>
      </c>
      <c r="U1811" s="113">
        <v>0</v>
      </c>
      <c r="V1811" s="113">
        <v>0</v>
      </c>
      <c r="W1811" s="115">
        <v>48700000</v>
      </c>
      <c r="X1811" s="115">
        <v>0</v>
      </c>
      <c r="Y1811" s="115">
        <v>0</v>
      </c>
      <c r="Z1811" s="115">
        <v>0</v>
      </c>
      <c r="AA1811" s="115">
        <v>0</v>
      </c>
      <c r="AB1811" s="115">
        <v>0</v>
      </c>
      <c r="AC1811" s="115">
        <v>0</v>
      </c>
      <c r="AD1811" s="115">
        <v>48700000</v>
      </c>
      <c r="AE1811" s="158">
        <v>45376</v>
      </c>
      <c r="AF1811" s="158">
        <v>46471</v>
      </c>
      <c r="AG1811" s="116">
        <v>48700000</v>
      </c>
      <c r="AH1811" s="116">
        <v>2.4027777777777777</v>
      </c>
      <c r="AI1811" s="116">
        <v>3</v>
      </c>
      <c r="AJ1811" s="159">
        <v>8.7499999999999994E-2</v>
      </c>
      <c r="AK1811" s="112" t="s">
        <v>651</v>
      </c>
      <c r="AL1811" s="112" t="s">
        <v>652</v>
      </c>
      <c r="AM1811" s="144">
        <v>0</v>
      </c>
      <c r="AN1811" s="144">
        <v>0</v>
      </c>
      <c r="AO1811" s="144">
        <v>0</v>
      </c>
      <c r="AP1811" s="144">
        <v>0</v>
      </c>
      <c r="AQ1811" s="144">
        <v>0</v>
      </c>
      <c r="AR1811" s="144">
        <v>0</v>
      </c>
      <c r="AS1811" s="144">
        <v>0</v>
      </c>
      <c r="AT1811" s="144">
        <v>0</v>
      </c>
      <c r="AU1811" s="144">
        <v>0</v>
      </c>
      <c r="AV1811" s="144">
        <v>0</v>
      </c>
      <c r="AW1811" s="144">
        <v>0</v>
      </c>
      <c r="AX1811" s="144">
        <v>0</v>
      </c>
      <c r="AY1811" s="144">
        <v>0</v>
      </c>
      <c r="AZ1811" s="144">
        <v>0</v>
      </c>
      <c r="BA1811" s="22">
        <f t="shared" si="92"/>
        <v>0</v>
      </c>
      <c r="BB1811" s="22">
        <f t="shared" si="90"/>
        <v>0</v>
      </c>
      <c r="BC1811" s="22">
        <f t="shared" si="91"/>
        <v>0</v>
      </c>
    </row>
    <row r="1812" spans="1:55" x14ac:dyDescent="0.35">
      <c r="A1812" s="23" t="s">
        <v>3681</v>
      </c>
      <c r="B1812" s="110" t="s">
        <v>3682</v>
      </c>
      <c r="C1812" s="111">
        <v>1</v>
      </c>
      <c r="D1812" s="111" t="s">
        <v>23</v>
      </c>
      <c r="E1812" s="112" t="s">
        <v>458</v>
      </c>
      <c r="F1812" s="112" t="s">
        <v>635</v>
      </c>
      <c r="G1812" s="112" t="s">
        <v>655</v>
      </c>
      <c r="H1812" s="112" t="s">
        <v>656</v>
      </c>
      <c r="I1812" s="112" t="s">
        <v>657</v>
      </c>
      <c r="J1812" s="112" t="s">
        <v>658</v>
      </c>
      <c r="K1812" s="112" t="s">
        <v>471</v>
      </c>
      <c r="L1812" s="112" t="s">
        <v>637</v>
      </c>
      <c r="M1812" s="112" t="s">
        <v>650</v>
      </c>
      <c r="N1812" s="111">
        <v>1</v>
      </c>
      <c r="O1812" s="111">
        <v>1</v>
      </c>
      <c r="P1812" s="111">
        <v>1</v>
      </c>
      <c r="Q1812" s="113">
        <v>1</v>
      </c>
      <c r="R1812" s="113">
        <v>1</v>
      </c>
      <c r="S1812" s="113">
        <v>1</v>
      </c>
      <c r="T1812" s="113">
        <v>0</v>
      </c>
      <c r="U1812" s="113">
        <v>0</v>
      </c>
      <c r="V1812" s="113">
        <v>0</v>
      </c>
      <c r="W1812" s="115">
        <v>7767316.4000000004</v>
      </c>
      <c r="X1812" s="115">
        <v>0</v>
      </c>
      <c r="Y1812" s="115">
        <v>0</v>
      </c>
      <c r="Z1812" s="115">
        <v>339820.09</v>
      </c>
      <c r="AA1812" s="115">
        <v>0</v>
      </c>
      <c r="AB1812" s="115">
        <v>0</v>
      </c>
      <c r="AC1812" s="115">
        <v>0</v>
      </c>
      <c r="AD1812" s="115">
        <v>7767316.4000000004</v>
      </c>
      <c r="AE1812" s="158">
        <v>45387</v>
      </c>
      <c r="AF1812" s="158">
        <v>46482</v>
      </c>
      <c r="AG1812" s="116">
        <v>7767316.4000000004</v>
      </c>
      <c r="AH1812" s="116">
        <v>2.4305555555555554</v>
      </c>
      <c r="AI1812" s="116">
        <v>3</v>
      </c>
      <c r="AJ1812" s="159">
        <v>8.7499999999999994E-2</v>
      </c>
      <c r="AK1812" s="112" t="s">
        <v>651</v>
      </c>
      <c r="AL1812" s="112" t="s">
        <v>652</v>
      </c>
      <c r="AM1812" s="144">
        <v>0</v>
      </c>
      <c r="AN1812" s="144">
        <v>0</v>
      </c>
      <c r="AO1812" s="144">
        <v>0</v>
      </c>
      <c r="AP1812" s="144">
        <v>0</v>
      </c>
      <c r="AQ1812" s="144">
        <v>0</v>
      </c>
      <c r="AR1812" s="144">
        <v>0</v>
      </c>
      <c r="AS1812" s="144">
        <v>0</v>
      </c>
      <c r="AT1812" s="144">
        <v>0</v>
      </c>
      <c r="AU1812" s="144">
        <v>0</v>
      </c>
      <c r="AV1812" s="144">
        <v>0</v>
      </c>
      <c r="AW1812" s="144">
        <v>0</v>
      </c>
      <c r="AX1812" s="144">
        <v>0</v>
      </c>
      <c r="AY1812" s="144">
        <v>0</v>
      </c>
      <c r="AZ1812" s="144">
        <v>0</v>
      </c>
      <c r="BA1812" s="22">
        <f t="shared" si="92"/>
        <v>0</v>
      </c>
      <c r="BB1812" s="22">
        <f t="shared" si="90"/>
        <v>0</v>
      </c>
      <c r="BC1812" s="22">
        <f t="shared" si="91"/>
        <v>0</v>
      </c>
    </row>
    <row r="1813" spans="1:55" x14ac:dyDescent="0.35">
      <c r="A1813" s="23" t="s">
        <v>3683</v>
      </c>
      <c r="B1813" s="110" t="s">
        <v>3684</v>
      </c>
      <c r="C1813" s="111">
        <v>1</v>
      </c>
      <c r="D1813" s="111" t="s">
        <v>23</v>
      </c>
      <c r="E1813" s="112" t="s">
        <v>458</v>
      </c>
      <c r="F1813" s="112" t="s">
        <v>635</v>
      </c>
      <c r="G1813" s="112" t="s">
        <v>655</v>
      </c>
      <c r="H1813" s="112" t="s">
        <v>656</v>
      </c>
      <c r="I1813" s="112" t="s">
        <v>657</v>
      </c>
      <c r="J1813" s="112" t="s">
        <v>658</v>
      </c>
      <c r="K1813" s="112" t="s">
        <v>471</v>
      </c>
      <c r="L1813" s="112" t="s">
        <v>637</v>
      </c>
      <c r="M1813" s="112" t="s">
        <v>650</v>
      </c>
      <c r="N1813" s="111">
        <v>1</v>
      </c>
      <c r="O1813" s="111">
        <v>1</v>
      </c>
      <c r="P1813" s="111">
        <v>1</v>
      </c>
      <c r="Q1813" s="113">
        <v>1</v>
      </c>
      <c r="R1813" s="113">
        <v>1</v>
      </c>
      <c r="S1813" s="113">
        <v>1</v>
      </c>
      <c r="T1813" s="113">
        <v>0</v>
      </c>
      <c r="U1813" s="113">
        <v>0</v>
      </c>
      <c r="V1813" s="113">
        <v>0</v>
      </c>
      <c r="W1813" s="115">
        <v>7886282.8499999996</v>
      </c>
      <c r="X1813" s="115">
        <v>0</v>
      </c>
      <c r="Y1813" s="115">
        <v>0</v>
      </c>
      <c r="Z1813" s="115">
        <v>0</v>
      </c>
      <c r="AA1813" s="115">
        <v>0</v>
      </c>
      <c r="AB1813" s="115">
        <v>0</v>
      </c>
      <c r="AC1813" s="115">
        <v>0</v>
      </c>
      <c r="AD1813" s="115">
        <v>7886282.8499999996</v>
      </c>
      <c r="AE1813" s="158">
        <v>45455</v>
      </c>
      <c r="AF1813" s="158">
        <v>47281</v>
      </c>
      <c r="AG1813" s="116">
        <v>7886282.8499999996</v>
      </c>
      <c r="AH1813" s="116">
        <v>4.6166666666666663</v>
      </c>
      <c r="AI1813" s="116">
        <v>5</v>
      </c>
      <c r="AJ1813" s="159">
        <v>9.2499999999999999E-2</v>
      </c>
      <c r="AK1813" s="112" t="s">
        <v>651</v>
      </c>
      <c r="AL1813" s="112" t="s">
        <v>652</v>
      </c>
      <c r="AM1813" s="144">
        <v>0</v>
      </c>
      <c r="AN1813" s="144">
        <v>0</v>
      </c>
      <c r="AO1813" s="144">
        <v>0</v>
      </c>
      <c r="AP1813" s="144">
        <v>0</v>
      </c>
      <c r="AQ1813" s="144">
        <v>0</v>
      </c>
      <c r="AR1813" s="144">
        <v>0</v>
      </c>
      <c r="AS1813" s="144">
        <v>0</v>
      </c>
      <c r="AT1813" s="144">
        <v>0</v>
      </c>
      <c r="AU1813" s="144">
        <v>0</v>
      </c>
      <c r="AV1813" s="144">
        <v>0</v>
      </c>
      <c r="AW1813" s="144">
        <v>0</v>
      </c>
      <c r="AX1813" s="144">
        <v>0</v>
      </c>
      <c r="AY1813" s="144">
        <v>0</v>
      </c>
      <c r="AZ1813" s="144">
        <v>0</v>
      </c>
      <c r="BA1813" s="22">
        <f t="shared" si="92"/>
        <v>0</v>
      </c>
      <c r="BB1813" s="22">
        <f t="shared" si="90"/>
        <v>0</v>
      </c>
      <c r="BC1813" s="22">
        <f t="shared" si="91"/>
        <v>0</v>
      </c>
    </row>
    <row r="1814" spans="1:55" x14ac:dyDescent="0.35">
      <c r="A1814" s="23" t="s">
        <v>3685</v>
      </c>
      <c r="B1814" s="110" t="s">
        <v>3686</v>
      </c>
      <c r="C1814" s="111">
        <v>1</v>
      </c>
      <c r="D1814" s="111" t="s">
        <v>23</v>
      </c>
      <c r="E1814" s="112" t="s">
        <v>458</v>
      </c>
      <c r="F1814" s="112" t="s">
        <v>635</v>
      </c>
      <c r="G1814" s="112" t="s">
        <v>655</v>
      </c>
      <c r="H1814" s="112" t="s">
        <v>656</v>
      </c>
      <c r="I1814" s="112" t="s">
        <v>657</v>
      </c>
      <c r="J1814" s="112" t="s">
        <v>658</v>
      </c>
      <c r="K1814" s="112" t="s">
        <v>471</v>
      </c>
      <c r="L1814" s="112" t="s">
        <v>637</v>
      </c>
      <c r="M1814" s="112" t="s">
        <v>650</v>
      </c>
      <c r="N1814" s="111">
        <v>1</v>
      </c>
      <c r="O1814" s="111">
        <v>1</v>
      </c>
      <c r="P1814" s="111">
        <v>1</v>
      </c>
      <c r="Q1814" s="113">
        <v>1</v>
      </c>
      <c r="R1814" s="113">
        <v>1</v>
      </c>
      <c r="S1814" s="113">
        <v>1</v>
      </c>
      <c r="T1814" s="113">
        <v>0</v>
      </c>
      <c r="U1814" s="113">
        <v>0</v>
      </c>
      <c r="V1814" s="113">
        <v>0</v>
      </c>
      <c r="W1814" s="115">
        <v>5500000</v>
      </c>
      <c r="X1814" s="115">
        <v>0</v>
      </c>
      <c r="Y1814" s="115">
        <v>0</v>
      </c>
      <c r="Z1814" s="115">
        <v>240625</v>
      </c>
      <c r="AA1814" s="115">
        <v>0</v>
      </c>
      <c r="AB1814" s="115">
        <v>0</v>
      </c>
      <c r="AC1814" s="115">
        <v>0</v>
      </c>
      <c r="AD1814" s="115">
        <v>5500000</v>
      </c>
      <c r="AE1814" s="158">
        <v>45387</v>
      </c>
      <c r="AF1814" s="158">
        <v>46482</v>
      </c>
      <c r="AG1814" s="116">
        <v>5500000</v>
      </c>
      <c r="AH1814" s="116">
        <v>2.4305555555555554</v>
      </c>
      <c r="AI1814" s="116">
        <v>3</v>
      </c>
      <c r="AJ1814" s="159">
        <v>8.7499999999999994E-2</v>
      </c>
      <c r="AK1814" s="112" t="s">
        <v>651</v>
      </c>
      <c r="AL1814" s="112" t="s">
        <v>652</v>
      </c>
      <c r="AM1814" s="144">
        <v>0</v>
      </c>
      <c r="AN1814" s="144">
        <v>0</v>
      </c>
      <c r="AO1814" s="144">
        <v>0</v>
      </c>
      <c r="AP1814" s="144">
        <v>0</v>
      </c>
      <c r="AQ1814" s="144">
        <v>0</v>
      </c>
      <c r="AR1814" s="144">
        <v>0</v>
      </c>
      <c r="AS1814" s="144">
        <v>0</v>
      </c>
      <c r="AT1814" s="144">
        <v>0</v>
      </c>
      <c r="AU1814" s="144">
        <v>0</v>
      </c>
      <c r="AV1814" s="144">
        <v>0</v>
      </c>
      <c r="AW1814" s="144">
        <v>0</v>
      </c>
      <c r="AX1814" s="144">
        <v>0</v>
      </c>
      <c r="AY1814" s="144">
        <v>0</v>
      </c>
      <c r="AZ1814" s="144">
        <v>0</v>
      </c>
      <c r="BA1814" s="22">
        <f t="shared" si="92"/>
        <v>0</v>
      </c>
      <c r="BB1814" s="22">
        <f t="shared" si="90"/>
        <v>0</v>
      </c>
      <c r="BC1814" s="22">
        <f t="shared" si="91"/>
        <v>0</v>
      </c>
    </row>
    <row r="1815" spans="1:55" x14ac:dyDescent="0.35">
      <c r="A1815" s="23" t="s">
        <v>3687</v>
      </c>
      <c r="B1815" s="110" t="s">
        <v>3688</v>
      </c>
      <c r="C1815" s="111">
        <v>1</v>
      </c>
      <c r="D1815" s="111" t="s">
        <v>23</v>
      </c>
      <c r="E1815" s="112" t="s">
        <v>458</v>
      </c>
      <c r="F1815" s="112" t="s">
        <v>635</v>
      </c>
      <c r="G1815" s="112" t="s">
        <v>918</v>
      </c>
      <c r="H1815" s="112" t="s">
        <v>656</v>
      </c>
      <c r="I1815" s="112" t="s">
        <v>919</v>
      </c>
      <c r="J1815" s="112" t="s">
        <v>658</v>
      </c>
      <c r="K1815" s="112" t="s">
        <v>472</v>
      </c>
      <c r="L1815" s="112" t="s">
        <v>637</v>
      </c>
      <c r="M1815" s="112" t="s">
        <v>650</v>
      </c>
      <c r="N1815" s="111">
        <v>1</v>
      </c>
      <c r="O1815" s="111">
        <v>1</v>
      </c>
      <c r="P1815" s="111">
        <v>1</v>
      </c>
      <c r="Q1815" s="113">
        <v>1</v>
      </c>
      <c r="R1815" s="113">
        <v>1</v>
      </c>
      <c r="S1815" s="113">
        <v>1</v>
      </c>
      <c r="T1815" s="113">
        <v>0</v>
      </c>
      <c r="U1815" s="113">
        <v>0</v>
      </c>
      <c r="V1815" s="113">
        <v>0</v>
      </c>
      <c r="W1815" s="115">
        <v>26402.5</v>
      </c>
      <c r="X1815" s="115">
        <v>0</v>
      </c>
      <c r="Y1815" s="115">
        <v>0</v>
      </c>
      <c r="Z1815" s="115">
        <v>71.510000000000005</v>
      </c>
      <c r="AA1815" s="115">
        <v>0</v>
      </c>
      <c r="AB1815" s="115">
        <v>0</v>
      </c>
      <c r="AC1815" s="115">
        <v>0</v>
      </c>
      <c r="AD1815" s="115">
        <v>26402.5</v>
      </c>
      <c r="AE1815" s="158">
        <v>45498</v>
      </c>
      <c r="AF1815" s="158">
        <v>45863</v>
      </c>
      <c r="AG1815" s="116">
        <v>26402.5</v>
      </c>
      <c r="AH1815" s="116">
        <v>0.73611111111111116</v>
      </c>
      <c r="AI1815" s="116">
        <v>1</v>
      </c>
      <c r="AJ1815" s="159">
        <v>3.2500000000000001E-2</v>
      </c>
      <c r="AK1815" s="112" t="s">
        <v>651</v>
      </c>
      <c r="AL1815" s="112" t="s">
        <v>652</v>
      </c>
      <c r="AM1815" s="144">
        <v>0</v>
      </c>
      <c r="AN1815" s="144">
        <v>0</v>
      </c>
      <c r="AO1815" s="144">
        <v>0</v>
      </c>
      <c r="AP1815" s="144">
        <v>0</v>
      </c>
      <c r="AQ1815" s="144">
        <v>0</v>
      </c>
      <c r="AR1815" s="144">
        <v>0</v>
      </c>
      <c r="AS1815" s="144">
        <v>0</v>
      </c>
      <c r="AT1815" s="144">
        <v>0</v>
      </c>
      <c r="AU1815" s="144">
        <v>26402.5</v>
      </c>
      <c r="AV1815" s="144">
        <v>0</v>
      </c>
      <c r="AW1815" s="144">
        <v>0</v>
      </c>
      <c r="AX1815" s="144">
        <v>0</v>
      </c>
      <c r="AY1815" s="144">
        <v>0</v>
      </c>
      <c r="AZ1815" s="144">
        <v>0</v>
      </c>
      <c r="BA1815" s="22">
        <f t="shared" si="92"/>
        <v>0</v>
      </c>
      <c r="BB1815" s="22">
        <f t="shared" si="90"/>
        <v>26402.5</v>
      </c>
      <c r="BC1815" s="22">
        <f t="shared" si="91"/>
        <v>26402.5</v>
      </c>
    </row>
    <row r="1816" spans="1:55" x14ac:dyDescent="0.35">
      <c r="A1816" s="23" t="s">
        <v>3689</v>
      </c>
      <c r="B1816" s="110" t="s">
        <v>3688</v>
      </c>
      <c r="C1816" s="111">
        <v>2</v>
      </c>
      <c r="D1816" s="111" t="s">
        <v>23</v>
      </c>
      <c r="E1816" s="112" t="s">
        <v>458</v>
      </c>
      <c r="F1816" s="112" t="s">
        <v>635</v>
      </c>
      <c r="G1816" s="112" t="s">
        <v>918</v>
      </c>
      <c r="H1816" s="112" t="s">
        <v>656</v>
      </c>
      <c r="I1816" s="112" t="s">
        <v>919</v>
      </c>
      <c r="J1816" s="112" t="s">
        <v>658</v>
      </c>
      <c r="K1816" s="112" t="s">
        <v>472</v>
      </c>
      <c r="L1816" s="112" t="s">
        <v>637</v>
      </c>
      <c r="M1816" s="112" t="s">
        <v>650</v>
      </c>
      <c r="N1816" s="111">
        <v>1</v>
      </c>
      <c r="O1816" s="111">
        <v>1</v>
      </c>
      <c r="P1816" s="111">
        <v>1</v>
      </c>
      <c r="Q1816" s="113">
        <v>1</v>
      </c>
      <c r="R1816" s="113">
        <v>1</v>
      </c>
      <c r="S1816" s="113">
        <v>1</v>
      </c>
      <c r="T1816" s="113">
        <v>0</v>
      </c>
      <c r="U1816" s="113">
        <v>0</v>
      </c>
      <c r="V1816" s="113">
        <v>0</v>
      </c>
      <c r="W1816" s="115">
        <v>54722.5</v>
      </c>
      <c r="X1816" s="115">
        <v>0</v>
      </c>
      <c r="Y1816" s="115">
        <v>0</v>
      </c>
      <c r="Z1816" s="115">
        <v>196.09</v>
      </c>
      <c r="AA1816" s="115">
        <v>0</v>
      </c>
      <c r="AB1816" s="115">
        <v>0</v>
      </c>
      <c r="AC1816" s="115">
        <v>0</v>
      </c>
      <c r="AD1816" s="115">
        <v>54722.5</v>
      </c>
      <c r="AE1816" s="158">
        <v>45498</v>
      </c>
      <c r="AF1816" s="158">
        <v>46593</v>
      </c>
      <c r="AG1816" s="116">
        <v>54722.5</v>
      </c>
      <c r="AH1816" s="116">
        <v>2.7361111111111112</v>
      </c>
      <c r="AI1816" s="116">
        <v>3</v>
      </c>
      <c r="AJ1816" s="159">
        <v>4.2999999999999997E-2</v>
      </c>
      <c r="AK1816" s="112" t="s">
        <v>651</v>
      </c>
      <c r="AL1816" s="112" t="s">
        <v>652</v>
      </c>
      <c r="AM1816" s="144">
        <v>0</v>
      </c>
      <c r="AN1816" s="144">
        <v>0</v>
      </c>
      <c r="AO1816" s="144">
        <v>0</v>
      </c>
      <c r="AP1816" s="144">
        <v>0</v>
      </c>
      <c r="AQ1816" s="144">
        <v>0</v>
      </c>
      <c r="AR1816" s="144">
        <v>0</v>
      </c>
      <c r="AS1816" s="144">
        <v>0</v>
      </c>
      <c r="AT1816" s="144">
        <v>0</v>
      </c>
      <c r="AU1816" s="144">
        <v>0</v>
      </c>
      <c r="AV1816" s="144">
        <v>0</v>
      </c>
      <c r="AW1816" s="144">
        <v>0</v>
      </c>
      <c r="AX1816" s="144">
        <v>0</v>
      </c>
      <c r="AY1816" s="144">
        <v>0</v>
      </c>
      <c r="AZ1816" s="144">
        <v>0</v>
      </c>
      <c r="BA1816" s="22">
        <f t="shared" si="92"/>
        <v>0</v>
      </c>
      <c r="BB1816" s="22">
        <f t="shared" si="90"/>
        <v>0</v>
      </c>
      <c r="BC1816" s="22">
        <f t="shared" si="91"/>
        <v>0</v>
      </c>
    </row>
    <row r="1817" spans="1:55" x14ac:dyDescent="0.35">
      <c r="A1817" s="23" t="s">
        <v>3690</v>
      </c>
      <c r="B1817" s="110" t="s">
        <v>3688</v>
      </c>
      <c r="C1817" s="111">
        <v>3</v>
      </c>
      <c r="D1817" s="111" t="s">
        <v>23</v>
      </c>
      <c r="E1817" s="112" t="s">
        <v>458</v>
      </c>
      <c r="F1817" s="112" t="s">
        <v>635</v>
      </c>
      <c r="G1817" s="112" t="s">
        <v>918</v>
      </c>
      <c r="H1817" s="112" t="s">
        <v>656</v>
      </c>
      <c r="I1817" s="112" t="s">
        <v>919</v>
      </c>
      <c r="J1817" s="112" t="s">
        <v>658</v>
      </c>
      <c r="K1817" s="112" t="s">
        <v>472</v>
      </c>
      <c r="L1817" s="112" t="s">
        <v>637</v>
      </c>
      <c r="M1817" s="112" t="s">
        <v>650</v>
      </c>
      <c r="N1817" s="111">
        <v>1</v>
      </c>
      <c r="O1817" s="111">
        <v>1</v>
      </c>
      <c r="P1817" s="111">
        <v>1</v>
      </c>
      <c r="Q1817" s="113">
        <v>1</v>
      </c>
      <c r="R1817" s="113">
        <v>1</v>
      </c>
      <c r="S1817" s="113">
        <v>1</v>
      </c>
      <c r="T1817" s="113">
        <v>0</v>
      </c>
      <c r="U1817" s="113">
        <v>0</v>
      </c>
      <c r="V1817" s="113">
        <v>0</v>
      </c>
      <c r="W1817" s="115">
        <v>131865</v>
      </c>
      <c r="X1817" s="115">
        <v>0</v>
      </c>
      <c r="Y1817" s="115">
        <v>0</v>
      </c>
      <c r="Z1817" s="115">
        <v>517.57000000000005</v>
      </c>
      <c r="AA1817" s="115">
        <v>0</v>
      </c>
      <c r="AB1817" s="115">
        <v>0</v>
      </c>
      <c r="AC1817" s="115">
        <v>0</v>
      </c>
      <c r="AD1817" s="115">
        <v>131865</v>
      </c>
      <c r="AE1817" s="158">
        <v>45498</v>
      </c>
      <c r="AF1817" s="158">
        <v>46959</v>
      </c>
      <c r="AG1817" s="116">
        <v>131865</v>
      </c>
      <c r="AH1817" s="116">
        <v>3.7361111111111112</v>
      </c>
      <c r="AI1817" s="116">
        <v>4</v>
      </c>
      <c r="AJ1817" s="159">
        <v>4.7100000000000003E-2</v>
      </c>
      <c r="AK1817" s="112" t="s">
        <v>651</v>
      </c>
      <c r="AL1817" s="112" t="s">
        <v>652</v>
      </c>
      <c r="AM1817" s="144">
        <v>0</v>
      </c>
      <c r="AN1817" s="144">
        <v>0</v>
      </c>
      <c r="AO1817" s="144">
        <v>0</v>
      </c>
      <c r="AP1817" s="144">
        <v>0</v>
      </c>
      <c r="AQ1817" s="144">
        <v>0</v>
      </c>
      <c r="AR1817" s="144">
        <v>0</v>
      </c>
      <c r="AS1817" s="144">
        <v>0</v>
      </c>
      <c r="AT1817" s="144">
        <v>0</v>
      </c>
      <c r="AU1817" s="144">
        <v>0</v>
      </c>
      <c r="AV1817" s="144">
        <v>0</v>
      </c>
      <c r="AW1817" s="144">
        <v>0</v>
      </c>
      <c r="AX1817" s="144">
        <v>0</v>
      </c>
      <c r="AY1817" s="144">
        <v>0</v>
      </c>
      <c r="AZ1817" s="144">
        <v>0</v>
      </c>
      <c r="BA1817" s="22">
        <f t="shared" si="92"/>
        <v>0</v>
      </c>
      <c r="BB1817" s="22">
        <f t="shared" si="90"/>
        <v>0</v>
      </c>
      <c r="BC1817" s="22">
        <f t="shared" si="91"/>
        <v>0</v>
      </c>
    </row>
    <row r="1818" spans="1:55" x14ac:dyDescent="0.35">
      <c r="A1818" s="23" t="s">
        <v>3691</v>
      </c>
      <c r="B1818" s="110" t="s">
        <v>3688</v>
      </c>
      <c r="C1818" s="111">
        <v>4</v>
      </c>
      <c r="D1818" s="111" t="s">
        <v>23</v>
      </c>
      <c r="E1818" s="112" t="s">
        <v>458</v>
      </c>
      <c r="F1818" s="112" t="s">
        <v>635</v>
      </c>
      <c r="G1818" s="112" t="s">
        <v>918</v>
      </c>
      <c r="H1818" s="112" t="s">
        <v>656</v>
      </c>
      <c r="I1818" s="112" t="s">
        <v>919</v>
      </c>
      <c r="J1818" s="112" t="s">
        <v>658</v>
      </c>
      <c r="K1818" s="112" t="s">
        <v>472</v>
      </c>
      <c r="L1818" s="112" t="s">
        <v>637</v>
      </c>
      <c r="M1818" s="112" t="s">
        <v>650</v>
      </c>
      <c r="N1818" s="111">
        <v>1</v>
      </c>
      <c r="O1818" s="111">
        <v>1</v>
      </c>
      <c r="P1818" s="111">
        <v>1</v>
      </c>
      <c r="Q1818" s="113">
        <v>1</v>
      </c>
      <c r="R1818" s="113">
        <v>1</v>
      </c>
      <c r="S1818" s="113">
        <v>1</v>
      </c>
      <c r="T1818" s="113">
        <v>0</v>
      </c>
      <c r="U1818" s="113">
        <v>0</v>
      </c>
      <c r="V1818" s="113">
        <v>0</v>
      </c>
      <c r="W1818" s="115">
        <v>46462.5</v>
      </c>
      <c r="X1818" s="115">
        <v>0</v>
      </c>
      <c r="Y1818" s="115">
        <v>0</v>
      </c>
      <c r="Z1818" s="115">
        <v>196.3</v>
      </c>
      <c r="AA1818" s="115">
        <v>0</v>
      </c>
      <c r="AB1818" s="115">
        <v>0</v>
      </c>
      <c r="AC1818" s="115">
        <v>0</v>
      </c>
      <c r="AD1818" s="115">
        <v>46462.5</v>
      </c>
      <c r="AE1818" s="158">
        <v>45498</v>
      </c>
      <c r="AF1818" s="158">
        <v>47324</v>
      </c>
      <c r="AG1818" s="116">
        <v>46462.5</v>
      </c>
      <c r="AH1818" s="116">
        <v>4.7361111111111107</v>
      </c>
      <c r="AI1818" s="116">
        <v>5</v>
      </c>
      <c r="AJ1818" s="159">
        <v>5.0700000000000002E-2</v>
      </c>
      <c r="AK1818" s="112" t="s">
        <v>651</v>
      </c>
      <c r="AL1818" s="112" t="s">
        <v>652</v>
      </c>
      <c r="AM1818" s="144">
        <v>0</v>
      </c>
      <c r="AN1818" s="144">
        <v>0</v>
      </c>
      <c r="AO1818" s="144">
        <v>0</v>
      </c>
      <c r="AP1818" s="144">
        <v>0</v>
      </c>
      <c r="AQ1818" s="144">
        <v>0</v>
      </c>
      <c r="AR1818" s="144">
        <v>0</v>
      </c>
      <c r="AS1818" s="144">
        <v>0</v>
      </c>
      <c r="AT1818" s="144">
        <v>0</v>
      </c>
      <c r="AU1818" s="144">
        <v>0</v>
      </c>
      <c r="AV1818" s="144">
        <v>0</v>
      </c>
      <c r="AW1818" s="144">
        <v>0</v>
      </c>
      <c r="AX1818" s="144">
        <v>0</v>
      </c>
      <c r="AY1818" s="144">
        <v>0</v>
      </c>
      <c r="AZ1818" s="144">
        <v>0</v>
      </c>
      <c r="BA1818" s="22">
        <f t="shared" si="92"/>
        <v>0</v>
      </c>
      <c r="BB1818" s="22">
        <f t="shared" si="90"/>
        <v>0</v>
      </c>
      <c r="BC1818" s="22">
        <f t="shared" si="91"/>
        <v>0</v>
      </c>
    </row>
    <row r="1819" spans="1:55" x14ac:dyDescent="0.35">
      <c r="A1819" s="23" t="s">
        <v>3692</v>
      </c>
      <c r="B1819" s="110" t="s">
        <v>3688</v>
      </c>
      <c r="C1819" s="111">
        <v>5</v>
      </c>
      <c r="D1819" s="111" t="s">
        <v>23</v>
      </c>
      <c r="E1819" s="112" t="s">
        <v>458</v>
      </c>
      <c r="F1819" s="112" t="s">
        <v>635</v>
      </c>
      <c r="G1819" s="112" t="s">
        <v>918</v>
      </c>
      <c r="H1819" s="112" t="s">
        <v>656</v>
      </c>
      <c r="I1819" s="112" t="s">
        <v>919</v>
      </c>
      <c r="J1819" s="112" t="s">
        <v>658</v>
      </c>
      <c r="K1819" s="112" t="s">
        <v>472</v>
      </c>
      <c r="L1819" s="112" t="s">
        <v>637</v>
      </c>
      <c r="M1819" s="112" t="s">
        <v>650</v>
      </c>
      <c r="N1819" s="111">
        <v>1</v>
      </c>
      <c r="O1819" s="111">
        <v>1</v>
      </c>
      <c r="P1819" s="111">
        <v>1</v>
      </c>
      <c r="Q1819" s="113">
        <v>1</v>
      </c>
      <c r="R1819" s="113">
        <v>1</v>
      </c>
      <c r="S1819" s="113">
        <v>1</v>
      </c>
      <c r="T1819" s="113">
        <v>0</v>
      </c>
      <c r="U1819" s="113">
        <v>0</v>
      </c>
      <c r="V1819" s="113">
        <v>0</v>
      </c>
      <c r="W1819" s="115">
        <v>106200</v>
      </c>
      <c r="X1819" s="115">
        <v>0</v>
      </c>
      <c r="Y1819" s="115">
        <v>0</v>
      </c>
      <c r="Z1819" s="115">
        <v>474.36</v>
      </c>
      <c r="AA1819" s="115">
        <v>0</v>
      </c>
      <c r="AB1819" s="115">
        <v>0</v>
      </c>
      <c r="AC1819" s="115">
        <v>0</v>
      </c>
      <c r="AD1819" s="115">
        <v>106200</v>
      </c>
      <c r="AE1819" s="158">
        <v>45498</v>
      </c>
      <c r="AF1819" s="158">
        <v>47689</v>
      </c>
      <c r="AG1819" s="116">
        <v>106200</v>
      </c>
      <c r="AH1819" s="116">
        <v>5.7361111111111107</v>
      </c>
      <c r="AI1819" s="116">
        <v>6</v>
      </c>
      <c r="AJ1819" s="159">
        <v>5.3600000000000002E-2</v>
      </c>
      <c r="AK1819" s="112" t="s">
        <v>651</v>
      </c>
      <c r="AL1819" s="112" t="s">
        <v>652</v>
      </c>
      <c r="AM1819" s="144">
        <v>0</v>
      </c>
      <c r="AN1819" s="144">
        <v>0</v>
      </c>
      <c r="AO1819" s="144">
        <v>0</v>
      </c>
      <c r="AP1819" s="144">
        <v>0</v>
      </c>
      <c r="AQ1819" s="144">
        <v>0</v>
      </c>
      <c r="AR1819" s="144">
        <v>0</v>
      </c>
      <c r="AS1819" s="144">
        <v>0</v>
      </c>
      <c r="AT1819" s="144">
        <v>0</v>
      </c>
      <c r="AU1819" s="144">
        <v>0</v>
      </c>
      <c r="AV1819" s="144">
        <v>0</v>
      </c>
      <c r="AW1819" s="144">
        <v>0</v>
      </c>
      <c r="AX1819" s="144">
        <v>0</v>
      </c>
      <c r="AY1819" s="144">
        <v>0</v>
      </c>
      <c r="AZ1819" s="144">
        <v>0</v>
      </c>
      <c r="BA1819" s="22">
        <f t="shared" si="92"/>
        <v>0</v>
      </c>
      <c r="BB1819" s="22">
        <f t="shared" si="90"/>
        <v>0</v>
      </c>
      <c r="BC1819" s="22">
        <f t="shared" si="91"/>
        <v>0</v>
      </c>
    </row>
    <row r="1820" spans="1:55" x14ac:dyDescent="0.35">
      <c r="A1820" s="23" t="s">
        <v>3693</v>
      </c>
      <c r="B1820" s="110" t="s">
        <v>3688</v>
      </c>
      <c r="C1820" s="111">
        <v>6</v>
      </c>
      <c r="D1820" s="111" t="s">
        <v>23</v>
      </c>
      <c r="E1820" s="112" t="s">
        <v>458</v>
      </c>
      <c r="F1820" s="112" t="s">
        <v>635</v>
      </c>
      <c r="G1820" s="112" t="s">
        <v>918</v>
      </c>
      <c r="H1820" s="112" t="s">
        <v>656</v>
      </c>
      <c r="I1820" s="112" t="s">
        <v>919</v>
      </c>
      <c r="J1820" s="112" t="s">
        <v>658</v>
      </c>
      <c r="K1820" s="112" t="s">
        <v>472</v>
      </c>
      <c r="L1820" s="112" t="s">
        <v>637</v>
      </c>
      <c r="M1820" s="112" t="s">
        <v>650</v>
      </c>
      <c r="N1820" s="111">
        <v>1</v>
      </c>
      <c r="O1820" s="111">
        <v>1</v>
      </c>
      <c r="P1820" s="111">
        <v>1</v>
      </c>
      <c r="Q1820" s="113">
        <v>1</v>
      </c>
      <c r="R1820" s="113">
        <v>1</v>
      </c>
      <c r="S1820" s="113">
        <v>1</v>
      </c>
      <c r="T1820" s="113">
        <v>0</v>
      </c>
      <c r="U1820" s="113">
        <v>0</v>
      </c>
      <c r="V1820" s="113">
        <v>0</v>
      </c>
      <c r="W1820" s="115">
        <v>125375</v>
      </c>
      <c r="X1820" s="115">
        <v>0</v>
      </c>
      <c r="Y1820" s="115">
        <v>0</v>
      </c>
      <c r="Z1820" s="115">
        <v>589.26</v>
      </c>
      <c r="AA1820" s="115">
        <v>0</v>
      </c>
      <c r="AB1820" s="115">
        <v>0</v>
      </c>
      <c r="AC1820" s="115">
        <v>0</v>
      </c>
      <c r="AD1820" s="115">
        <v>125375</v>
      </c>
      <c r="AE1820" s="158">
        <v>45498</v>
      </c>
      <c r="AF1820" s="158">
        <v>48054</v>
      </c>
      <c r="AG1820" s="116">
        <v>125375</v>
      </c>
      <c r="AH1820" s="116">
        <v>6.7361111111111107</v>
      </c>
      <c r="AI1820" s="116">
        <v>7</v>
      </c>
      <c r="AJ1820" s="159">
        <v>5.6399999999999999E-2</v>
      </c>
      <c r="AK1820" s="112" t="s">
        <v>651</v>
      </c>
      <c r="AL1820" s="112" t="s">
        <v>652</v>
      </c>
      <c r="AM1820" s="144">
        <v>0</v>
      </c>
      <c r="AN1820" s="144">
        <v>0</v>
      </c>
      <c r="AO1820" s="144">
        <v>0</v>
      </c>
      <c r="AP1820" s="144">
        <v>0</v>
      </c>
      <c r="AQ1820" s="144">
        <v>0</v>
      </c>
      <c r="AR1820" s="144">
        <v>0</v>
      </c>
      <c r="AS1820" s="144">
        <v>0</v>
      </c>
      <c r="AT1820" s="144">
        <v>0</v>
      </c>
      <c r="AU1820" s="144">
        <v>0</v>
      </c>
      <c r="AV1820" s="144">
        <v>0</v>
      </c>
      <c r="AW1820" s="144">
        <v>0</v>
      </c>
      <c r="AX1820" s="144">
        <v>0</v>
      </c>
      <c r="AY1820" s="144">
        <v>0</v>
      </c>
      <c r="AZ1820" s="144">
        <v>0</v>
      </c>
      <c r="BA1820" s="22">
        <f t="shared" si="92"/>
        <v>0</v>
      </c>
      <c r="BB1820" s="22">
        <f t="shared" si="90"/>
        <v>0</v>
      </c>
      <c r="BC1820" s="22">
        <f t="shared" si="91"/>
        <v>0</v>
      </c>
    </row>
    <row r="1821" spans="1:55" x14ac:dyDescent="0.35">
      <c r="A1821" s="23" t="s">
        <v>3694</v>
      </c>
      <c r="B1821" s="110" t="s">
        <v>3688</v>
      </c>
      <c r="C1821" s="111">
        <v>7</v>
      </c>
      <c r="D1821" s="111" t="s">
        <v>23</v>
      </c>
      <c r="E1821" s="112" t="s">
        <v>458</v>
      </c>
      <c r="F1821" s="112" t="s">
        <v>635</v>
      </c>
      <c r="G1821" s="112" t="s">
        <v>918</v>
      </c>
      <c r="H1821" s="112" t="s">
        <v>656</v>
      </c>
      <c r="I1821" s="112" t="s">
        <v>919</v>
      </c>
      <c r="J1821" s="112" t="s">
        <v>658</v>
      </c>
      <c r="K1821" s="112" t="s">
        <v>472</v>
      </c>
      <c r="L1821" s="112" t="s">
        <v>637</v>
      </c>
      <c r="M1821" s="112" t="s">
        <v>650</v>
      </c>
      <c r="N1821" s="111">
        <v>1</v>
      </c>
      <c r="O1821" s="111">
        <v>1</v>
      </c>
      <c r="P1821" s="111">
        <v>1</v>
      </c>
      <c r="Q1821" s="113">
        <v>1</v>
      </c>
      <c r="R1821" s="113">
        <v>1</v>
      </c>
      <c r="S1821" s="113">
        <v>1</v>
      </c>
      <c r="T1821" s="113">
        <v>0</v>
      </c>
      <c r="U1821" s="113">
        <v>0</v>
      </c>
      <c r="V1821" s="113">
        <v>0</v>
      </c>
      <c r="W1821" s="115">
        <v>1048872.5</v>
      </c>
      <c r="X1821" s="115">
        <v>0</v>
      </c>
      <c r="Y1821" s="115">
        <v>0</v>
      </c>
      <c r="Z1821" s="115">
        <v>5183.18</v>
      </c>
      <c r="AA1821" s="115">
        <v>0</v>
      </c>
      <c r="AB1821" s="115">
        <v>0</v>
      </c>
      <c r="AC1821" s="115">
        <v>0</v>
      </c>
      <c r="AD1821" s="115">
        <v>1048872.5</v>
      </c>
      <c r="AE1821" s="158">
        <v>45498</v>
      </c>
      <c r="AF1821" s="158">
        <v>48420</v>
      </c>
      <c r="AG1821" s="116">
        <v>1048872.5</v>
      </c>
      <c r="AH1821" s="116">
        <v>7.7361111111111107</v>
      </c>
      <c r="AI1821" s="116">
        <v>8</v>
      </c>
      <c r="AJ1821" s="159">
        <v>5.9299999999999999E-2</v>
      </c>
      <c r="AK1821" s="112" t="s">
        <v>651</v>
      </c>
      <c r="AL1821" s="112" t="s">
        <v>652</v>
      </c>
      <c r="AM1821" s="144">
        <v>0</v>
      </c>
      <c r="AN1821" s="144">
        <v>0</v>
      </c>
      <c r="AO1821" s="144">
        <v>0</v>
      </c>
      <c r="AP1821" s="144">
        <v>0</v>
      </c>
      <c r="AQ1821" s="144">
        <v>0</v>
      </c>
      <c r="AR1821" s="144">
        <v>0</v>
      </c>
      <c r="AS1821" s="144">
        <v>0</v>
      </c>
      <c r="AT1821" s="144">
        <v>0</v>
      </c>
      <c r="AU1821" s="144">
        <v>0</v>
      </c>
      <c r="AV1821" s="144">
        <v>0</v>
      </c>
      <c r="AW1821" s="144">
        <v>0</v>
      </c>
      <c r="AX1821" s="144">
        <v>0</v>
      </c>
      <c r="AY1821" s="144">
        <v>0</v>
      </c>
      <c r="AZ1821" s="144">
        <v>0</v>
      </c>
      <c r="BA1821" s="22">
        <f t="shared" si="92"/>
        <v>0</v>
      </c>
      <c r="BB1821" s="22">
        <f t="shared" si="90"/>
        <v>0</v>
      </c>
      <c r="BC1821" s="22">
        <f t="shared" si="91"/>
        <v>0</v>
      </c>
    </row>
    <row r="1822" spans="1:55" x14ac:dyDescent="0.35">
      <c r="A1822" s="23" t="s">
        <v>3695</v>
      </c>
      <c r="B1822" s="110" t="s">
        <v>3688</v>
      </c>
      <c r="C1822" s="111">
        <v>8</v>
      </c>
      <c r="D1822" s="111" t="s">
        <v>23</v>
      </c>
      <c r="E1822" s="112" t="s">
        <v>458</v>
      </c>
      <c r="F1822" s="112" t="s">
        <v>635</v>
      </c>
      <c r="G1822" s="112" t="s">
        <v>918</v>
      </c>
      <c r="H1822" s="112" t="s">
        <v>656</v>
      </c>
      <c r="I1822" s="112" t="s">
        <v>919</v>
      </c>
      <c r="J1822" s="112" t="s">
        <v>658</v>
      </c>
      <c r="K1822" s="112" t="s">
        <v>472</v>
      </c>
      <c r="L1822" s="112" t="s">
        <v>637</v>
      </c>
      <c r="M1822" s="112" t="s">
        <v>650</v>
      </c>
      <c r="N1822" s="111">
        <v>1</v>
      </c>
      <c r="O1822" s="111">
        <v>1</v>
      </c>
      <c r="P1822" s="111">
        <v>1</v>
      </c>
      <c r="Q1822" s="113">
        <v>1</v>
      </c>
      <c r="R1822" s="113">
        <v>1</v>
      </c>
      <c r="S1822" s="113">
        <v>1</v>
      </c>
      <c r="T1822" s="113">
        <v>0</v>
      </c>
      <c r="U1822" s="113">
        <v>0</v>
      </c>
      <c r="V1822" s="113">
        <v>0</v>
      </c>
      <c r="W1822" s="115">
        <v>1903192.5</v>
      </c>
      <c r="X1822" s="115">
        <v>0</v>
      </c>
      <c r="Y1822" s="115">
        <v>0</v>
      </c>
      <c r="Z1822" s="115">
        <v>9849.02</v>
      </c>
      <c r="AA1822" s="115">
        <v>0</v>
      </c>
      <c r="AB1822" s="115">
        <v>0</v>
      </c>
      <c r="AC1822" s="115">
        <v>0</v>
      </c>
      <c r="AD1822" s="115">
        <v>1903192.5</v>
      </c>
      <c r="AE1822" s="158">
        <v>45498</v>
      </c>
      <c r="AF1822" s="158">
        <v>48785</v>
      </c>
      <c r="AG1822" s="116">
        <v>1903192.5</v>
      </c>
      <c r="AH1822" s="116">
        <v>8.7361111111111107</v>
      </c>
      <c r="AI1822" s="116">
        <v>9</v>
      </c>
      <c r="AJ1822" s="159">
        <v>6.2100000000000002E-2</v>
      </c>
      <c r="AK1822" s="112" t="s">
        <v>651</v>
      </c>
      <c r="AL1822" s="112" t="s">
        <v>652</v>
      </c>
      <c r="AM1822" s="144">
        <v>0</v>
      </c>
      <c r="AN1822" s="144">
        <v>0</v>
      </c>
      <c r="AO1822" s="144">
        <v>0</v>
      </c>
      <c r="AP1822" s="144">
        <v>0</v>
      </c>
      <c r="AQ1822" s="144">
        <v>0</v>
      </c>
      <c r="AR1822" s="144">
        <v>0</v>
      </c>
      <c r="AS1822" s="144">
        <v>0</v>
      </c>
      <c r="AT1822" s="144">
        <v>0</v>
      </c>
      <c r="AU1822" s="144">
        <v>0</v>
      </c>
      <c r="AV1822" s="144">
        <v>0</v>
      </c>
      <c r="AW1822" s="144">
        <v>0</v>
      </c>
      <c r="AX1822" s="144">
        <v>0</v>
      </c>
      <c r="AY1822" s="144">
        <v>0</v>
      </c>
      <c r="AZ1822" s="144">
        <v>0</v>
      </c>
      <c r="BA1822" s="22">
        <f t="shared" si="92"/>
        <v>0</v>
      </c>
      <c r="BB1822" s="22">
        <f t="shared" si="90"/>
        <v>0</v>
      </c>
      <c r="BC1822" s="22">
        <f t="shared" si="91"/>
        <v>0</v>
      </c>
    </row>
    <row r="1823" spans="1:55" x14ac:dyDescent="0.35">
      <c r="A1823" s="23" t="s">
        <v>3696</v>
      </c>
      <c r="B1823" s="110" t="s">
        <v>3697</v>
      </c>
      <c r="C1823" s="111">
        <v>1</v>
      </c>
      <c r="D1823" s="111" t="s">
        <v>23</v>
      </c>
      <c r="E1823" s="112" t="s">
        <v>458</v>
      </c>
      <c r="F1823" s="112" t="s">
        <v>635</v>
      </c>
      <c r="G1823" s="112" t="s">
        <v>594</v>
      </c>
      <c r="H1823" s="112" t="s">
        <v>648</v>
      </c>
      <c r="I1823" s="112" t="s">
        <v>636</v>
      </c>
      <c r="J1823" s="112" t="s">
        <v>649</v>
      </c>
      <c r="K1823" s="112" t="s">
        <v>594</v>
      </c>
      <c r="L1823" s="112" t="s">
        <v>637</v>
      </c>
      <c r="M1823" s="112" t="s">
        <v>650</v>
      </c>
      <c r="N1823" s="111">
        <v>1</v>
      </c>
      <c r="O1823" s="111">
        <v>1</v>
      </c>
      <c r="P1823" s="111">
        <v>1</v>
      </c>
      <c r="Q1823" s="113">
        <v>0</v>
      </c>
      <c r="R1823" s="113">
        <v>0</v>
      </c>
      <c r="S1823" s="113">
        <v>1</v>
      </c>
      <c r="T1823" s="113">
        <v>1</v>
      </c>
      <c r="U1823" s="113">
        <v>1</v>
      </c>
      <c r="V1823" s="113">
        <v>0</v>
      </c>
      <c r="W1823" s="115">
        <v>21982441.129999999</v>
      </c>
      <c r="X1823" s="115">
        <v>0</v>
      </c>
      <c r="Y1823" s="115">
        <v>0</v>
      </c>
      <c r="Z1823" s="115">
        <v>0</v>
      </c>
      <c r="AA1823" s="115">
        <v>0</v>
      </c>
      <c r="AB1823" s="115">
        <v>0</v>
      </c>
      <c r="AC1823" s="115">
        <v>0</v>
      </c>
      <c r="AD1823" s="115">
        <v>21982441.129999999</v>
      </c>
      <c r="AE1823" s="158">
        <v>45503</v>
      </c>
      <c r="AF1823" s="158">
        <v>46598</v>
      </c>
      <c r="AG1823" s="116">
        <v>21982441.129999999</v>
      </c>
      <c r="AH1823" s="116">
        <v>2.75</v>
      </c>
      <c r="AI1823" s="116">
        <v>3</v>
      </c>
      <c r="AJ1823" s="159">
        <v>8.7499999999999994E-2</v>
      </c>
      <c r="AK1823" s="112" t="s">
        <v>651</v>
      </c>
      <c r="AL1823" s="112" t="s">
        <v>652</v>
      </c>
      <c r="AM1823" s="144">
        <v>0</v>
      </c>
      <c r="AN1823" s="144">
        <v>0</v>
      </c>
      <c r="AO1823" s="144">
        <v>0</v>
      </c>
      <c r="AP1823" s="144">
        <v>0</v>
      </c>
      <c r="AQ1823" s="144">
        <v>0</v>
      </c>
      <c r="AR1823" s="144">
        <v>0</v>
      </c>
      <c r="AS1823" s="144">
        <v>0</v>
      </c>
      <c r="AT1823" s="144">
        <v>0</v>
      </c>
      <c r="AU1823" s="144">
        <v>0</v>
      </c>
      <c r="AV1823" s="144">
        <v>0</v>
      </c>
      <c r="AW1823" s="144">
        <v>0</v>
      </c>
      <c r="AX1823" s="144">
        <v>0</v>
      </c>
      <c r="AY1823" s="144">
        <v>0</v>
      </c>
      <c r="AZ1823" s="144">
        <v>0</v>
      </c>
      <c r="BA1823" s="22">
        <f t="shared" si="92"/>
        <v>0</v>
      </c>
      <c r="BB1823" s="22">
        <f t="shared" si="90"/>
        <v>0</v>
      </c>
      <c r="BC1823" s="22">
        <f t="shared" si="91"/>
        <v>0</v>
      </c>
    </row>
    <row r="1824" spans="1:55" x14ac:dyDescent="0.35">
      <c r="A1824" s="23" t="s">
        <v>3716</v>
      </c>
      <c r="B1824" s="110" t="s">
        <v>3717</v>
      </c>
      <c r="C1824" s="111">
        <v>1</v>
      </c>
      <c r="D1824" s="111" t="s">
        <v>23</v>
      </c>
      <c r="E1824" s="112" t="s">
        <v>458</v>
      </c>
      <c r="F1824" s="112" t="s">
        <v>635</v>
      </c>
      <c r="G1824" s="112" t="s">
        <v>655</v>
      </c>
      <c r="H1824" s="112" t="s">
        <v>656</v>
      </c>
      <c r="I1824" s="112" t="s">
        <v>657</v>
      </c>
      <c r="J1824" s="112" t="s">
        <v>658</v>
      </c>
      <c r="K1824" s="112" t="s">
        <v>471</v>
      </c>
      <c r="L1824" s="112" t="s">
        <v>637</v>
      </c>
      <c r="M1824" s="112" t="s">
        <v>650</v>
      </c>
      <c r="N1824" s="111">
        <v>1</v>
      </c>
      <c r="O1824" s="111">
        <v>1</v>
      </c>
      <c r="P1824" s="111">
        <v>1</v>
      </c>
      <c r="Q1824" s="113">
        <v>1</v>
      </c>
      <c r="R1824" s="113">
        <v>1</v>
      </c>
      <c r="S1824" s="113">
        <v>1</v>
      </c>
      <c r="T1824" s="113">
        <v>0</v>
      </c>
      <c r="U1824" s="113">
        <v>0</v>
      </c>
      <c r="V1824" s="113">
        <v>0</v>
      </c>
      <c r="W1824" s="115">
        <v>4429682.8600000003</v>
      </c>
      <c r="X1824" s="115">
        <v>0</v>
      </c>
      <c r="Y1824" s="115">
        <v>0</v>
      </c>
      <c r="Z1824" s="115">
        <v>0</v>
      </c>
      <c r="AA1824" s="115">
        <v>0</v>
      </c>
      <c r="AB1824" s="115">
        <v>0</v>
      </c>
      <c r="AC1824" s="115">
        <v>0</v>
      </c>
      <c r="AD1824" s="115">
        <v>4429682.8600000003</v>
      </c>
      <c r="AE1824" s="158">
        <v>45372</v>
      </c>
      <c r="AF1824" s="158">
        <v>45737</v>
      </c>
      <c r="AG1824" s="160">
        <v>4429682.8600000003</v>
      </c>
      <c r="AH1824" s="116">
        <v>0.39166666666666666</v>
      </c>
      <c r="AI1824" s="116">
        <v>1</v>
      </c>
      <c r="AJ1824" s="159">
        <v>4.9000000000000002E-2</v>
      </c>
      <c r="AK1824" s="112" t="s">
        <v>651</v>
      </c>
      <c r="AL1824" s="112" t="s">
        <v>652</v>
      </c>
      <c r="AM1824" s="144">
        <v>0</v>
      </c>
      <c r="AN1824" s="144">
        <v>0</v>
      </c>
      <c r="AO1824" s="144">
        <v>0</v>
      </c>
      <c r="AP1824" s="144">
        <v>0</v>
      </c>
      <c r="AQ1824" s="144">
        <v>4429682.8600000003</v>
      </c>
      <c r="AR1824" s="144">
        <v>0</v>
      </c>
      <c r="AS1824" s="144">
        <v>0</v>
      </c>
      <c r="AT1824" s="144">
        <v>0</v>
      </c>
      <c r="AU1824" s="144">
        <v>0</v>
      </c>
      <c r="AV1824" s="144">
        <v>0</v>
      </c>
      <c r="AW1824" s="144">
        <v>0</v>
      </c>
      <c r="AX1824" s="144">
        <v>0</v>
      </c>
      <c r="AY1824" s="144">
        <v>0</v>
      </c>
      <c r="AZ1824" s="144">
        <v>0</v>
      </c>
      <c r="BA1824" s="22">
        <f t="shared" si="92"/>
        <v>0</v>
      </c>
      <c r="BB1824" s="22">
        <f t="shared" ref="BB1824:BB1848" si="93">SUM(AO1824:AZ1824)</f>
        <v>4429682.8600000003</v>
      </c>
      <c r="BC1824" s="22">
        <f t="shared" ref="BC1824:BC1848" si="94">BA1824+BB1824</f>
        <v>4429682.8600000003</v>
      </c>
    </row>
    <row r="1825" spans="1:55" x14ac:dyDescent="0.35">
      <c r="A1825" s="23" t="s">
        <v>3718</v>
      </c>
      <c r="B1825" s="110" t="s">
        <v>3719</v>
      </c>
      <c r="C1825" s="111">
        <v>1</v>
      </c>
      <c r="D1825" s="111" t="s">
        <v>23</v>
      </c>
      <c r="E1825" s="112" t="s">
        <v>458</v>
      </c>
      <c r="F1825" s="112" t="s">
        <v>635</v>
      </c>
      <c r="G1825" s="112" t="s">
        <v>55</v>
      </c>
      <c r="H1825" s="112" t="s">
        <v>648</v>
      </c>
      <c r="I1825" s="112" t="s">
        <v>636</v>
      </c>
      <c r="J1825" s="112" t="s">
        <v>649</v>
      </c>
      <c r="K1825" s="112" t="s">
        <v>583</v>
      </c>
      <c r="L1825" s="112" t="s">
        <v>637</v>
      </c>
      <c r="M1825" s="112" t="s">
        <v>650</v>
      </c>
      <c r="N1825" s="111">
        <v>1</v>
      </c>
      <c r="O1825" s="111">
        <v>1</v>
      </c>
      <c r="P1825" s="111">
        <v>1</v>
      </c>
      <c r="Q1825" s="113">
        <v>0</v>
      </c>
      <c r="R1825" s="113">
        <v>0</v>
      </c>
      <c r="S1825" s="113">
        <v>1</v>
      </c>
      <c r="T1825" s="113">
        <v>1</v>
      </c>
      <c r="U1825" s="113">
        <v>1</v>
      </c>
      <c r="V1825" s="113">
        <v>0</v>
      </c>
      <c r="W1825" s="115">
        <v>200000000</v>
      </c>
      <c r="X1825" s="115">
        <v>0</v>
      </c>
      <c r="Y1825" s="115">
        <v>0</v>
      </c>
      <c r="Z1825" s="115">
        <v>0</v>
      </c>
      <c r="AA1825" s="115">
        <v>0</v>
      </c>
      <c r="AB1825" s="115">
        <v>0</v>
      </c>
      <c r="AC1825" s="115">
        <v>0</v>
      </c>
      <c r="AD1825" s="115">
        <v>200000000</v>
      </c>
      <c r="AE1825" s="158">
        <v>45506</v>
      </c>
      <c r="AF1825" s="158">
        <v>47332</v>
      </c>
      <c r="AG1825" s="160">
        <v>200000000</v>
      </c>
      <c r="AH1825" s="116">
        <v>4.7555555555555555</v>
      </c>
      <c r="AI1825" s="116">
        <v>5</v>
      </c>
      <c r="AJ1825" s="159">
        <v>9.2499999999999999E-2</v>
      </c>
      <c r="AK1825" s="112" t="s">
        <v>651</v>
      </c>
      <c r="AL1825" s="112" t="s">
        <v>652</v>
      </c>
      <c r="AM1825" s="144">
        <v>0</v>
      </c>
      <c r="AN1825" s="144">
        <v>0</v>
      </c>
      <c r="AO1825" s="144">
        <v>0</v>
      </c>
      <c r="AP1825" s="144">
        <v>0</v>
      </c>
      <c r="AQ1825" s="144">
        <v>0</v>
      </c>
      <c r="AR1825" s="144">
        <v>0</v>
      </c>
      <c r="AS1825" s="144">
        <v>0</v>
      </c>
      <c r="AT1825" s="144">
        <v>0</v>
      </c>
      <c r="AU1825" s="144">
        <v>0</v>
      </c>
      <c r="AV1825" s="144">
        <v>0</v>
      </c>
      <c r="AW1825" s="144">
        <v>0</v>
      </c>
      <c r="AX1825" s="144">
        <v>0</v>
      </c>
      <c r="AY1825" s="144">
        <v>0</v>
      </c>
      <c r="AZ1825" s="144">
        <v>0</v>
      </c>
      <c r="BA1825" s="22">
        <f t="shared" si="92"/>
        <v>0</v>
      </c>
      <c r="BB1825" s="22">
        <f t="shared" si="93"/>
        <v>0</v>
      </c>
      <c r="BC1825" s="22">
        <f t="shared" si="94"/>
        <v>0</v>
      </c>
    </row>
    <row r="1826" spans="1:55" x14ac:dyDescent="0.35">
      <c r="A1826" s="23" t="s">
        <v>3720</v>
      </c>
      <c r="B1826" s="110" t="s">
        <v>3721</v>
      </c>
      <c r="C1826" s="111">
        <v>1</v>
      </c>
      <c r="D1826" s="111" t="s">
        <v>23</v>
      </c>
      <c r="E1826" s="112" t="s">
        <v>458</v>
      </c>
      <c r="F1826" s="112" t="s">
        <v>635</v>
      </c>
      <c r="G1826" s="112" t="s">
        <v>594</v>
      </c>
      <c r="H1826" s="112" t="s">
        <v>648</v>
      </c>
      <c r="I1826" s="112" t="s">
        <v>636</v>
      </c>
      <c r="J1826" s="112" t="s">
        <v>649</v>
      </c>
      <c r="K1826" s="112" t="s">
        <v>594</v>
      </c>
      <c r="L1826" s="112" t="s">
        <v>637</v>
      </c>
      <c r="M1826" s="112" t="s">
        <v>650</v>
      </c>
      <c r="N1826" s="111">
        <v>1</v>
      </c>
      <c r="O1826" s="111">
        <v>1</v>
      </c>
      <c r="P1826" s="111">
        <v>1</v>
      </c>
      <c r="Q1826" s="113">
        <v>0</v>
      </c>
      <c r="R1826" s="113">
        <v>0</v>
      </c>
      <c r="S1826" s="113">
        <v>1</v>
      </c>
      <c r="T1826" s="113">
        <v>1</v>
      </c>
      <c r="U1826" s="113">
        <v>1</v>
      </c>
      <c r="V1826" s="113">
        <v>0</v>
      </c>
      <c r="W1826" s="115">
        <v>22310007.920000002</v>
      </c>
      <c r="X1826" s="115">
        <v>0</v>
      </c>
      <c r="Y1826" s="115">
        <v>0</v>
      </c>
      <c r="Z1826" s="115">
        <v>0</v>
      </c>
      <c r="AA1826" s="115">
        <v>0</v>
      </c>
      <c r="AB1826" s="115">
        <v>0</v>
      </c>
      <c r="AC1826" s="115">
        <v>0</v>
      </c>
      <c r="AD1826" s="115">
        <v>22310007.920000002</v>
      </c>
      <c r="AE1826" s="158">
        <v>45511</v>
      </c>
      <c r="AF1826" s="158">
        <v>47337</v>
      </c>
      <c r="AG1826" s="160">
        <v>22310007.920000002</v>
      </c>
      <c r="AH1826" s="116">
        <v>4.7694444444444448</v>
      </c>
      <c r="AI1826" s="116">
        <v>5</v>
      </c>
      <c r="AJ1826" s="159">
        <v>9.2499999999999999E-2</v>
      </c>
      <c r="AK1826" s="112" t="s">
        <v>651</v>
      </c>
      <c r="AL1826" s="112" t="s">
        <v>652</v>
      </c>
      <c r="AM1826" s="144">
        <v>0</v>
      </c>
      <c r="AN1826" s="144">
        <v>0</v>
      </c>
      <c r="AO1826" s="144">
        <v>0</v>
      </c>
      <c r="AP1826" s="144">
        <v>0</v>
      </c>
      <c r="AQ1826" s="144">
        <v>0</v>
      </c>
      <c r="AR1826" s="144">
        <v>0</v>
      </c>
      <c r="AS1826" s="144">
        <v>0</v>
      </c>
      <c r="AT1826" s="144">
        <v>0</v>
      </c>
      <c r="AU1826" s="144">
        <v>0</v>
      </c>
      <c r="AV1826" s="144">
        <v>0</v>
      </c>
      <c r="AW1826" s="144">
        <v>0</v>
      </c>
      <c r="AX1826" s="144">
        <v>0</v>
      </c>
      <c r="AY1826" s="144">
        <v>0</v>
      </c>
      <c r="AZ1826" s="144">
        <v>0</v>
      </c>
      <c r="BA1826" s="22">
        <f t="shared" si="92"/>
        <v>0</v>
      </c>
      <c r="BB1826" s="22">
        <f t="shared" si="93"/>
        <v>0</v>
      </c>
      <c r="BC1826" s="22">
        <f t="shared" si="94"/>
        <v>0</v>
      </c>
    </row>
    <row r="1827" spans="1:55" x14ac:dyDescent="0.35">
      <c r="A1827" s="23" t="s">
        <v>3722</v>
      </c>
      <c r="B1827" s="110" t="s">
        <v>3723</v>
      </c>
      <c r="C1827" s="111">
        <v>1</v>
      </c>
      <c r="D1827" s="111" t="s">
        <v>23</v>
      </c>
      <c r="E1827" s="112" t="s">
        <v>458</v>
      </c>
      <c r="F1827" s="112" t="s">
        <v>635</v>
      </c>
      <c r="G1827" s="112" t="s">
        <v>978</v>
      </c>
      <c r="H1827" s="112" t="s">
        <v>648</v>
      </c>
      <c r="I1827" s="112" t="s">
        <v>640</v>
      </c>
      <c r="J1827" s="112" t="s">
        <v>649</v>
      </c>
      <c r="K1827" s="112" t="s">
        <v>978</v>
      </c>
      <c r="L1827" s="112" t="s">
        <v>637</v>
      </c>
      <c r="M1827" s="112" t="s">
        <v>650</v>
      </c>
      <c r="N1827" s="111">
        <v>1</v>
      </c>
      <c r="O1827" s="111">
        <v>1</v>
      </c>
      <c r="P1827" s="111">
        <v>1</v>
      </c>
      <c r="Q1827" s="113">
        <v>0</v>
      </c>
      <c r="R1827" s="113">
        <v>1</v>
      </c>
      <c r="S1827" s="113">
        <v>1</v>
      </c>
      <c r="T1827" s="113">
        <v>1</v>
      </c>
      <c r="U1827" s="113">
        <v>0</v>
      </c>
      <c r="V1827" s="113">
        <v>0</v>
      </c>
      <c r="W1827" s="115">
        <v>63813502.909999996</v>
      </c>
      <c r="X1827" s="115">
        <v>0</v>
      </c>
      <c r="Y1827" s="115">
        <v>0</v>
      </c>
      <c r="Z1827" s="115">
        <v>0</v>
      </c>
      <c r="AA1827" s="115">
        <v>0</v>
      </c>
      <c r="AB1827" s="115">
        <v>0</v>
      </c>
      <c r="AC1827" s="115">
        <v>0</v>
      </c>
      <c r="AD1827" s="115">
        <v>63813502.909999996</v>
      </c>
      <c r="AE1827" s="158">
        <v>45372</v>
      </c>
      <c r="AF1827" s="158">
        <v>45737</v>
      </c>
      <c r="AG1827" s="160">
        <v>63813502.909999996</v>
      </c>
      <c r="AH1827" s="116">
        <v>0.39166666666666666</v>
      </c>
      <c r="AI1827" s="116">
        <v>1</v>
      </c>
      <c r="AJ1827" s="159">
        <v>4.9000000000000002E-2</v>
      </c>
      <c r="AK1827" s="112" t="s">
        <v>651</v>
      </c>
      <c r="AL1827" s="112" t="s">
        <v>652</v>
      </c>
      <c r="AM1827" s="144">
        <v>0</v>
      </c>
      <c r="AN1827" s="144">
        <v>0</v>
      </c>
      <c r="AO1827" s="144">
        <v>0</v>
      </c>
      <c r="AP1827" s="144">
        <v>0</v>
      </c>
      <c r="AQ1827" s="144">
        <v>63813502.909999996</v>
      </c>
      <c r="AR1827" s="144">
        <v>0</v>
      </c>
      <c r="AS1827" s="144">
        <v>0</v>
      </c>
      <c r="AT1827" s="144">
        <v>0</v>
      </c>
      <c r="AU1827" s="144">
        <v>0</v>
      </c>
      <c r="AV1827" s="144">
        <v>0</v>
      </c>
      <c r="AW1827" s="144">
        <v>0</v>
      </c>
      <c r="AX1827" s="144">
        <v>0</v>
      </c>
      <c r="AY1827" s="144">
        <v>0</v>
      </c>
      <c r="AZ1827" s="144">
        <v>0</v>
      </c>
      <c r="BA1827" s="22">
        <f t="shared" si="92"/>
        <v>0</v>
      </c>
      <c r="BB1827" s="22">
        <f t="shared" si="93"/>
        <v>63813502.909999996</v>
      </c>
      <c r="BC1827" s="22">
        <f t="shared" si="94"/>
        <v>63813502.909999996</v>
      </c>
    </row>
    <row r="1828" spans="1:55" x14ac:dyDescent="0.35">
      <c r="A1828" s="23" t="s">
        <v>3724</v>
      </c>
      <c r="B1828" s="110" t="s">
        <v>3725</v>
      </c>
      <c r="C1828" s="111">
        <v>1</v>
      </c>
      <c r="D1828" s="111" t="s">
        <v>23</v>
      </c>
      <c r="E1828" s="112" t="s">
        <v>458</v>
      </c>
      <c r="F1828" s="112" t="s">
        <v>635</v>
      </c>
      <c r="G1828" s="112" t="s">
        <v>647</v>
      </c>
      <c r="H1828" s="112" t="s">
        <v>648</v>
      </c>
      <c r="I1828" s="112" t="s">
        <v>636</v>
      </c>
      <c r="J1828" s="112" t="s">
        <v>649</v>
      </c>
      <c r="K1828" s="112" t="s">
        <v>3726</v>
      </c>
      <c r="L1828" s="112" t="s">
        <v>637</v>
      </c>
      <c r="M1828" s="112" t="s">
        <v>650</v>
      </c>
      <c r="N1828" s="111">
        <v>1</v>
      </c>
      <c r="O1828" s="111">
        <v>1</v>
      </c>
      <c r="P1828" s="111">
        <v>1</v>
      </c>
      <c r="Q1828" s="113">
        <v>0</v>
      </c>
      <c r="R1828" s="113">
        <v>0</v>
      </c>
      <c r="S1828" s="113">
        <v>1</v>
      </c>
      <c r="T1828" s="113">
        <v>1</v>
      </c>
      <c r="U1828" s="113">
        <v>1</v>
      </c>
      <c r="V1828" s="113">
        <v>0</v>
      </c>
      <c r="W1828" s="115">
        <v>28980299.300000001</v>
      </c>
      <c r="X1828" s="115">
        <v>0</v>
      </c>
      <c r="Y1828" s="115">
        <v>0</v>
      </c>
      <c r="Z1828" s="115">
        <v>1267888.0900000001</v>
      </c>
      <c r="AA1828" s="115">
        <v>0</v>
      </c>
      <c r="AB1828" s="115">
        <v>0</v>
      </c>
      <c r="AC1828" s="115">
        <v>0</v>
      </c>
      <c r="AD1828" s="115">
        <v>28980299.300000001</v>
      </c>
      <c r="AE1828" s="158">
        <v>45387</v>
      </c>
      <c r="AF1828" s="158">
        <v>46482</v>
      </c>
      <c r="AG1828" s="160">
        <v>28980299.300000001</v>
      </c>
      <c r="AH1828" s="116">
        <v>2.4305555555555554</v>
      </c>
      <c r="AI1828" s="116">
        <v>3</v>
      </c>
      <c r="AJ1828" s="159">
        <v>8.7499999999999994E-2</v>
      </c>
      <c r="AK1828" s="112" t="s">
        <v>651</v>
      </c>
      <c r="AL1828" s="112" t="s">
        <v>652</v>
      </c>
      <c r="AM1828" s="144">
        <v>0</v>
      </c>
      <c r="AN1828" s="144">
        <v>0</v>
      </c>
      <c r="AO1828" s="144">
        <v>0</v>
      </c>
      <c r="AP1828" s="144">
        <v>0</v>
      </c>
      <c r="AQ1828" s="144">
        <v>0</v>
      </c>
      <c r="AR1828" s="144">
        <v>0</v>
      </c>
      <c r="AS1828" s="144">
        <v>0</v>
      </c>
      <c r="AT1828" s="144">
        <v>0</v>
      </c>
      <c r="AU1828" s="144">
        <v>0</v>
      </c>
      <c r="AV1828" s="144">
        <v>0</v>
      </c>
      <c r="AW1828" s="144">
        <v>0</v>
      </c>
      <c r="AX1828" s="144">
        <v>0</v>
      </c>
      <c r="AY1828" s="144">
        <v>0</v>
      </c>
      <c r="AZ1828" s="144">
        <v>0</v>
      </c>
      <c r="BA1828" s="22">
        <f t="shared" si="92"/>
        <v>0</v>
      </c>
      <c r="BB1828" s="22">
        <f t="shared" si="93"/>
        <v>0</v>
      </c>
      <c r="BC1828" s="22">
        <f t="shared" si="94"/>
        <v>0</v>
      </c>
    </row>
    <row r="1829" spans="1:55" x14ac:dyDescent="0.35">
      <c r="A1829" s="23" t="s">
        <v>3727</v>
      </c>
      <c r="B1829" s="110" t="s">
        <v>3728</v>
      </c>
      <c r="C1829" s="111">
        <v>1</v>
      </c>
      <c r="D1829" s="111" t="s">
        <v>23</v>
      </c>
      <c r="E1829" s="112" t="s">
        <v>458</v>
      </c>
      <c r="F1829" s="112" t="s">
        <v>635</v>
      </c>
      <c r="G1829" s="112" t="s">
        <v>655</v>
      </c>
      <c r="H1829" s="112" t="s">
        <v>656</v>
      </c>
      <c r="I1829" s="112" t="s">
        <v>657</v>
      </c>
      <c r="J1829" s="112" t="s">
        <v>658</v>
      </c>
      <c r="K1829" s="112" t="s">
        <v>471</v>
      </c>
      <c r="L1829" s="112" t="s">
        <v>637</v>
      </c>
      <c r="M1829" s="112" t="s">
        <v>650</v>
      </c>
      <c r="N1829" s="111">
        <v>1</v>
      </c>
      <c r="O1829" s="111">
        <v>1</v>
      </c>
      <c r="P1829" s="111">
        <v>1</v>
      </c>
      <c r="Q1829" s="113">
        <v>1</v>
      </c>
      <c r="R1829" s="113">
        <v>1</v>
      </c>
      <c r="S1829" s="113">
        <v>1</v>
      </c>
      <c r="T1829" s="113">
        <v>0</v>
      </c>
      <c r="U1829" s="113">
        <v>0</v>
      </c>
      <c r="V1829" s="113">
        <v>0</v>
      </c>
      <c r="W1829" s="115">
        <v>500000</v>
      </c>
      <c r="X1829" s="115">
        <v>0</v>
      </c>
      <c r="Y1829" s="115">
        <v>0</v>
      </c>
      <c r="Z1829" s="115">
        <v>0</v>
      </c>
      <c r="AA1829" s="115">
        <v>0</v>
      </c>
      <c r="AB1829" s="115">
        <v>0</v>
      </c>
      <c r="AC1829" s="115">
        <v>0</v>
      </c>
      <c r="AD1829" s="115">
        <v>500000</v>
      </c>
      <c r="AE1829" s="158">
        <v>45372</v>
      </c>
      <c r="AF1829" s="158">
        <v>45737</v>
      </c>
      <c r="AG1829" s="160">
        <v>500000</v>
      </c>
      <c r="AH1829" s="116">
        <v>0.39166666666666666</v>
      </c>
      <c r="AI1829" s="116">
        <v>1</v>
      </c>
      <c r="AJ1829" s="159">
        <v>4.9000000000000002E-2</v>
      </c>
      <c r="AK1829" s="112" t="s">
        <v>651</v>
      </c>
      <c r="AL1829" s="112" t="s">
        <v>652</v>
      </c>
      <c r="AM1829" s="144">
        <v>0</v>
      </c>
      <c r="AN1829" s="144">
        <v>0</v>
      </c>
      <c r="AO1829" s="144">
        <v>0</v>
      </c>
      <c r="AP1829" s="144">
        <v>0</v>
      </c>
      <c r="AQ1829" s="144">
        <v>500000</v>
      </c>
      <c r="AR1829" s="144">
        <v>0</v>
      </c>
      <c r="AS1829" s="144">
        <v>0</v>
      </c>
      <c r="AT1829" s="144">
        <v>0</v>
      </c>
      <c r="AU1829" s="144">
        <v>0</v>
      </c>
      <c r="AV1829" s="144">
        <v>0</v>
      </c>
      <c r="AW1829" s="144">
        <v>0</v>
      </c>
      <c r="AX1829" s="144">
        <v>0</v>
      </c>
      <c r="AY1829" s="144">
        <v>0</v>
      </c>
      <c r="AZ1829" s="144">
        <v>0</v>
      </c>
      <c r="BA1829" s="22">
        <f t="shared" si="92"/>
        <v>0</v>
      </c>
      <c r="BB1829" s="22">
        <f t="shared" si="93"/>
        <v>500000</v>
      </c>
      <c r="BC1829" s="22">
        <f t="shared" si="94"/>
        <v>500000</v>
      </c>
    </row>
    <row r="1830" spans="1:55" x14ac:dyDescent="0.35">
      <c r="A1830" s="23" t="s">
        <v>3729</v>
      </c>
      <c r="B1830" s="110" t="s">
        <v>3730</v>
      </c>
      <c r="C1830" s="111">
        <v>1</v>
      </c>
      <c r="D1830" s="111" t="s">
        <v>23</v>
      </c>
      <c r="E1830" s="112" t="s">
        <v>458</v>
      </c>
      <c r="F1830" s="112" t="s">
        <v>635</v>
      </c>
      <c r="G1830" s="112" t="s">
        <v>55</v>
      </c>
      <c r="H1830" s="112" t="s">
        <v>648</v>
      </c>
      <c r="I1830" s="112" t="s">
        <v>636</v>
      </c>
      <c r="J1830" s="112" t="s">
        <v>649</v>
      </c>
      <c r="K1830" s="112" t="s">
        <v>583</v>
      </c>
      <c r="L1830" s="112" t="s">
        <v>637</v>
      </c>
      <c r="M1830" s="112" t="s">
        <v>650</v>
      </c>
      <c r="N1830" s="111">
        <v>1</v>
      </c>
      <c r="O1830" s="111">
        <v>1</v>
      </c>
      <c r="P1830" s="111">
        <v>1</v>
      </c>
      <c r="Q1830" s="113">
        <v>0</v>
      </c>
      <c r="R1830" s="113">
        <v>0</v>
      </c>
      <c r="S1830" s="113">
        <v>1</v>
      </c>
      <c r="T1830" s="113">
        <v>1</v>
      </c>
      <c r="U1830" s="113">
        <v>1</v>
      </c>
      <c r="V1830" s="113">
        <v>0</v>
      </c>
      <c r="W1830" s="115">
        <v>170000000</v>
      </c>
      <c r="X1830" s="115">
        <v>0</v>
      </c>
      <c r="Y1830" s="115">
        <v>0</v>
      </c>
      <c r="Z1830" s="115">
        <v>0</v>
      </c>
      <c r="AA1830" s="115">
        <v>0</v>
      </c>
      <c r="AB1830" s="115">
        <v>0</v>
      </c>
      <c r="AC1830" s="115">
        <v>0</v>
      </c>
      <c r="AD1830" s="115">
        <v>170000000</v>
      </c>
      <c r="AE1830" s="158">
        <v>45506</v>
      </c>
      <c r="AF1830" s="158">
        <v>47332</v>
      </c>
      <c r="AG1830" s="160">
        <v>170000000</v>
      </c>
      <c r="AH1830" s="116">
        <v>4.7555555555555555</v>
      </c>
      <c r="AI1830" s="116">
        <v>5</v>
      </c>
      <c r="AJ1830" s="159">
        <v>9.2499999999999999E-2</v>
      </c>
      <c r="AK1830" s="112" t="s">
        <v>651</v>
      </c>
      <c r="AL1830" s="112" t="s">
        <v>652</v>
      </c>
      <c r="AM1830" s="144">
        <v>0</v>
      </c>
      <c r="AN1830" s="144">
        <v>0</v>
      </c>
      <c r="AO1830" s="144">
        <v>0</v>
      </c>
      <c r="AP1830" s="144">
        <v>0</v>
      </c>
      <c r="AQ1830" s="144">
        <v>0</v>
      </c>
      <c r="AR1830" s="144">
        <v>0</v>
      </c>
      <c r="AS1830" s="144">
        <v>0</v>
      </c>
      <c r="AT1830" s="144">
        <v>0</v>
      </c>
      <c r="AU1830" s="144">
        <v>0</v>
      </c>
      <c r="AV1830" s="144">
        <v>0</v>
      </c>
      <c r="AW1830" s="144">
        <v>0</v>
      </c>
      <c r="AX1830" s="144">
        <v>0</v>
      </c>
      <c r="AY1830" s="144">
        <v>0</v>
      </c>
      <c r="AZ1830" s="144">
        <v>0</v>
      </c>
      <c r="BA1830" s="22">
        <f t="shared" si="92"/>
        <v>0</v>
      </c>
      <c r="BB1830" s="22">
        <f t="shared" si="93"/>
        <v>0</v>
      </c>
      <c r="BC1830" s="22">
        <f t="shared" si="94"/>
        <v>0</v>
      </c>
    </row>
    <row r="1831" spans="1:55" x14ac:dyDescent="0.35">
      <c r="A1831" s="23" t="s">
        <v>3731</v>
      </c>
      <c r="B1831" s="110" t="s">
        <v>3732</v>
      </c>
      <c r="C1831" s="111">
        <v>1</v>
      </c>
      <c r="D1831" s="111" t="s">
        <v>23</v>
      </c>
      <c r="E1831" s="112" t="s">
        <v>458</v>
      </c>
      <c r="F1831" s="112" t="s">
        <v>635</v>
      </c>
      <c r="G1831" s="112" t="s">
        <v>655</v>
      </c>
      <c r="H1831" s="112" t="s">
        <v>656</v>
      </c>
      <c r="I1831" s="112" t="s">
        <v>657</v>
      </c>
      <c r="J1831" s="112" t="s">
        <v>658</v>
      </c>
      <c r="K1831" s="112" t="s">
        <v>471</v>
      </c>
      <c r="L1831" s="112" t="s">
        <v>637</v>
      </c>
      <c r="M1831" s="112" t="s">
        <v>650</v>
      </c>
      <c r="N1831" s="111">
        <v>1</v>
      </c>
      <c r="O1831" s="111">
        <v>1</v>
      </c>
      <c r="P1831" s="111">
        <v>1</v>
      </c>
      <c r="Q1831" s="113">
        <v>1</v>
      </c>
      <c r="R1831" s="113">
        <v>1</v>
      </c>
      <c r="S1831" s="113">
        <v>1</v>
      </c>
      <c r="T1831" s="113">
        <v>0</v>
      </c>
      <c r="U1831" s="113">
        <v>0</v>
      </c>
      <c r="V1831" s="113">
        <v>0</v>
      </c>
      <c r="W1831" s="115">
        <v>4483125.75</v>
      </c>
      <c r="X1831" s="115">
        <v>0</v>
      </c>
      <c r="Y1831" s="115">
        <v>0</v>
      </c>
      <c r="Z1831" s="115">
        <v>196136.75</v>
      </c>
      <c r="AA1831" s="115">
        <v>0</v>
      </c>
      <c r="AB1831" s="115">
        <v>0</v>
      </c>
      <c r="AC1831" s="115">
        <v>0</v>
      </c>
      <c r="AD1831" s="115">
        <v>4483125.75</v>
      </c>
      <c r="AE1831" s="158">
        <v>45387</v>
      </c>
      <c r="AF1831" s="158">
        <v>46482</v>
      </c>
      <c r="AG1831" s="160">
        <v>4483125.75</v>
      </c>
      <c r="AH1831" s="116">
        <v>2.4305555555555554</v>
      </c>
      <c r="AI1831" s="116">
        <v>3</v>
      </c>
      <c r="AJ1831" s="159">
        <v>8.7499999999999994E-2</v>
      </c>
      <c r="AK1831" s="112" t="s">
        <v>651</v>
      </c>
      <c r="AL1831" s="112" t="s">
        <v>652</v>
      </c>
      <c r="AM1831" s="144">
        <v>0</v>
      </c>
      <c r="AN1831" s="144">
        <v>0</v>
      </c>
      <c r="AO1831" s="144">
        <v>0</v>
      </c>
      <c r="AP1831" s="144">
        <v>0</v>
      </c>
      <c r="AQ1831" s="144">
        <v>0</v>
      </c>
      <c r="AR1831" s="144">
        <v>0</v>
      </c>
      <c r="AS1831" s="144">
        <v>0</v>
      </c>
      <c r="AT1831" s="144">
        <v>0</v>
      </c>
      <c r="AU1831" s="144">
        <v>0</v>
      </c>
      <c r="AV1831" s="144">
        <v>0</v>
      </c>
      <c r="AW1831" s="144">
        <v>0</v>
      </c>
      <c r="AX1831" s="144">
        <v>0</v>
      </c>
      <c r="AY1831" s="144">
        <v>0</v>
      </c>
      <c r="AZ1831" s="144">
        <v>0</v>
      </c>
      <c r="BA1831" s="22">
        <f t="shared" si="92"/>
        <v>0</v>
      </c>
      <c r="BB1831" s="22">
        <f t="shared" si="93"/>
        <v>0</v>
      </c>
      <c r="BC1831" s="22">
        <f t="shared" si="94"/>
        <v>0</v>
      </c>
    </row>
    <row r="1832" spans="1:55" x14ac:dyDescent="0.35">
      <c r="A1832" s="23" t="s">
        <v>3733</v>
      </c>
      <c r="B1832" s="110" t="s">
        <v>3734</v>
      </c>
      <c r="C1832" s="111">
        <v>1</v>
      </c>
      <c r="D1832" s="111" t="s">
        <v>23</v>
      </c>
      <c r="E1832" s="112" t="s">
        <v>458</v>
      </c>
      <c r="F1832" s="112" t="s">
        <v>635</v>
      </c>
      <c r="G1832" s="112" t="s">
        <v>655</v>
      </c>
      <c r="H1832" s="112" t="s">
        <v>656</v>
      </c>
      <c r="I1832" s="112" t="s">
        <v>657</v>
      </c>
      <c r="J1832" s="112" t="s">
        <v>658</v>
      </c>
      <c r="K1832" s="112" t="s">
        <v>471</v>
      </c>
      <c r="L1832" s="112" t="s">
        <v>637</v>
      </c>
      <c r="M1832" s="112" t="s">
        <v>650</v>
      </c>
      <c r="N1832" s="111">
        <v>1</v>
      </c>
      <c r="O1832" s="111">
        <v>1</v>
      </c>
      <c r="P1832" s="111">
        <v>1</v>
      </c>
      <c r="Q1832" s="113">
        <v>1</v>
      </c>
      <c r="R1832" s="113">
        <v>1</v>
      </c>
      <c r="S1832" s="113">
        <v>1</v>
      </c>
      <c r="T1832" s="113">
        <v>0</v>
      </c>
      <c r="U1832" s="113">
        <v>0</v>
      </c>
      <c r="V1832" s="113">
        <v>0</v>
      </c>
      <c r="W1832" s="115">
        <v>1552692.77</v>
      </c>
      <c r="X1832" s="115">
        <v>0</v>
      </c>
      <c r="Y1832" s="115">
        <v>0</v>
      </c>
      <c r="Z1832" s="115">
        <v>0</v>
      </c>
      <c r="AA1832" s="115">
        <v>0</v>
      </c>
      <c r="AB1832" s="115">
        <v>0</v>
      </c>
      <c r="AC1832" s="115">
        <v>0</v>
      </c>
      <c r="AD1832" s="115">
        <v>1552692.77</v>
      </c>
      <c r="AE1832" s="158">
        <v>45455</v>
      </c>
      <c r="AF1832" s="158">
        <v>47281</v>
      </c>
      <c r="AG1832" s="160">
        <v>1552692.77</v>
      </c>
      <c r="AH1832" s="116">
        <v>4.6166666666666663</v>
      </c>
      <c r="AI1832" s="116">
        <v>5</v>
      </c>
      <c r="AJ1832" s="159">
        <v>9.2499999999999999E-2</v>
      </c>
      <c r="AK1832" s="112" t="s">
        <v>651</v>
      </c>
      <c r="AL1832" s="112" t="s">
        <v>652</v>
      </c>
      <c r="AM1832" s="144">
        <v>0</v>
      </c>
      <c r="AN1832" s="144">
        <v>0</v>
      </c>
      <c r="AO1832" s="144">
        <v>0</v>
      </c>
      <c r="AP1832" s="144">
        <v>0</v>
      </c>
      <c r="AQ1832" s="144">
        <v>0</v>
      </c>
      <c r="AR1832" s="144">
        <v>0</v>
      </c>
      <c r="AS1832" s="144">
        <v>0</v>
      </c>
      <c r="AT1832" s="144">
        <v>0</v>
      </c>
      <c r="AU1832" s="144">
        <v>0</v>
      </c>
      <c r="AV1832" s="144">
        <v>0</v>
      </c>
      <c r="AW1832" s="144">
        <v>0</v>
      </c>
      <c r="AX1832" s="144">
        <v>0</v>
      </c>
      <c r="AY1832" s="144">
        <v>0</v>
      </c>
      <c r="AZ1832" s="144">
        <v>0</v>
      </c>
      <c r="BA1832" s="22">
        <f t="shared" si="92"/>
        <v>0</v>
      </c>
      <c r="BB1832" s="22">
        <f t="shared" si="93"/>
        <v>0</v>
      </c>
      <c r="BC1832" s="22">
        <f t="shared" si="94"/>
        <v>0</v>
      </c>
    </row>
    <row r="1833" spans="1:55" x14ac:dyDescent="0.35">
      <c r="A1833" s="23" t="s">
        <v>3735</v>
      </c>
      <c r="B1833" s="110" t="s">
        <v>3736</v>
      </c>
      <c r="C1833" s="111">
        <v>1</v>
      </c>
      <c r="D1833" s="111" t="s">
        <v>23</v>
      </c>
      <c r="E1833" s="112" t="s">
        <v>458</v>
      </c>
      <c r="F1833" s="112" t="s">
        <v>635</v>
      </c>
      <c r="G1833" s="112" t="s">
        <v>655</v>
      </c>
      <c r="H1833" s="112" t="s">
        <v>656</v>
      </c>
      <c r="I1833" s="112" t="s">
        <v>657</v>
      </c>
      <c r="J1833" s="112" t="s">
        <v>658</v>
      </c>
      <c r="K1833" s="112" t="s">
        <v>471</v>
      </c>
      <c r="L1833" s="112" t="s">
        <v>637</v>
      </c>
      <c r="M1833" s="112" t="s">
        <v>650</v>
      </c>
      <c r="N1833" s="111">
        <v>1</v>
      </c>
      <c r="O1833" s="111">
        <v>1</v>
      </c>
      <c r="P1833" s="111">
        <v>1</v>
      </c>
      <c r="Q1833" s="113">
        <v>1</v>
      </c>
      <c r="R1833" s="113">
        <v>1</v>
      </c>
      <c r="S1833" s="113">
        <v>1</v>
      </c>
      <c r="T1833" s="113">
        <v>0</v>
      </c>
      <c r="U1833" s="113">
        <v>0</v>
      </c>
      <c r="V1833" s="113">
        <v>0</v>
      </c>
      <c r="W1833" s="115">
        <v>1538236.36</v>
      </c>
      <c r="X1833" s="115">
        <v>0</v>
      </c>
      <c r="Y1833" s="115">
        <v>0</v>
      </c>
      <c r="Z1833" s="115">
        <v>67297.84</v>
      </c>
      <c r="AA1833" s="115">
        <v>0</v>
      </c>
      <c r="AB1833" s="115">
        <v>0</v>
      </c>
      <c r="AC1833" s="115">
        <v>0</v>
      </c>
      <c r="AD1833" s="115">
        <v>1538236.36</v>
      </c>
      <c r="AE1833" s="158">
        <v>45387</v>
      </c>
      <c r="AF1833" s="158">
        <v>46482</v>
      </c>
      <c r="AG1833" s="160">
        <v>1538236.36</v>
      </c>
      <c r="AH1833" s="116">
        <v>2.4305555555555554</v>
      </c>
      <c r="AI1833" s="116">
        <v>3</v>
      </c>
      <c r="AJ1833" s="159">
        <v>8.7499999999999994E-2</v>
      </c>
      <c r="AK1833" s="112" t="s">
        <v>651</v>
      </c>
      <c r="AL1833" s="112" t="s">
        <v>652</v>
      </c>
      <c r="AM1833" s="144">
        <v>0</v>
      </c>
      <c r="AN1833" s="144">
        <v>0</v>
      </c>
      <c r="AO1833" s="144">
        <v>0</v>
      </c>
      <c r="AP1833" s="144">
        <v>0</v>
      </c>
      <c r="AQ1833" s="144">
        <v>0</v>
      </c>
      <c r="AR1833" s="144">
        <v>0</v>
      </c>
      <c r="AS1833" s="144">
        <v>0</v>
      </c>
      <c r="AT1833" s="144">
        <v>0</v>
      </c>
      <c r="AU1833" s="144">
        <v>0</v>
      </c>
      <c r="AV1833" s="144">
        <v>0</v>
      </c>
      <c r="AW1833" s="144">
        <v>0</v>
      </c>
      <c r="AX1833" s="144">
        <v>0</v>
      </c>
      <c r="AY1833" s="144">
        <v>0</v>
      </c>
      <c r="AZ1833" s="144">
        <v>0</v>
      </c>
      <c r="BA1833" s="22">
        <f t="shared" si="92"/>
        <v>0</v>
      </c>
      <c r="BB1833" s="22">
        <f t="shared" si="93"/>
        <v>0</v>
      </c>
      <c r="BC1833" s="22">
        <f t="shared" si="94"/>
        <v>0</v>
      </c>
    </row>
    <row r="1834" spans="1:55" x14ac:dyDescent="0.35">
      <c r="A1834" s="23" t="s">
        <v>3737</v>
      </c>
      <c r="B1834" s="110" t="s">
        <v>3738</v>
      </c>
      <c r="C1834" s="111">
        <v>1</v>
      </c>
      <c r="D1834" s="111" t="s">
        <v>23</v>
      </c>
      <c r="E1834" s="112" t="s">
        <v>458</v>
      </c>
      <c r="F1834" s="112" t="s">
        <v>635</v>
      </c>
      <c r="G1834" s="112" t="s">
        <v>655</v>
      </c>
      <c r="H1834" s="112" t="s">
        <v>656</v>
      </c>
      <c r="I1834" s="112" t="s">
        <v>657</v>
      </c>
      <c r="J1834" s="112" t="s">
        <v>658</v>
      </c>
      <c r="K1834" s="112" t="s">
        <v>471</v>
      </c>
      <c r="L1834" s="112" t="s">
        <v>637</v>
      </c>
      <c r="M1834" s="112" t="s">
        <v>650</v>
      </c>
      <c r="N1834" s="111">
        <v>1</v>
      </c>
      <c r="O1834" s="111">
        <v>1</v>
      </c>
      <c r="P1834" s="111">
        <v>1</v>
      </c>
      <c r="Q1834" s="113">
        <v>1</v>
      </c>
      <c r="R1834" s="113">
        <v>1</v>
      </c>
      <c r="S1834" s="113">
        <v>1</v>
      </c>
      <c r="T1834" s="113">
        <v>0</v>
      </c>
      <c r="U1834" s="113">
        <v>0</v>
      </c>
      <c r="V1834" s="113">
        <v>0</v>
      </c>
      <c r="W1834" s="115">
        <v>1360711.84</v>
      </c>
      <c r="X1834" s="115">
        <v>0</v>
      </c>
      <c r="Y1834" s="115">
        <v>0</v>
      </c>
      <c r="Z1834" s="115">
        <v>59531.14</v>
      </c>
      <c r="AA1834" s="115">
        <v>0</v>
      </c>
      <c r="AB1834" s="115">
        <v>0</v>
      </c>
      <c r="AC1834" s="115">
        <v>0</v>
      </c>
      <c r="AD1834" s="115">
        <v>1360711.84</v>
      </c>
      <c r="AE1834" s="158">
        <v>45387</v>
      </c>
      <c r="AF1834" s="158">
        <v>46482</v>
      </c>
      <c r="AG1834" s="160">
        <v>1360711.84</v>
      </c>
      <c r="AH1834" s="116">
        <v>2.4305555555555554</v>
      </c>
      <c r="AI1834" s="116">
        <v>3</v>
      </c>
      <c r="AJ1834" s="159">
        <v>8.7499999999999994E-2</v>
      </c>
      <c r="AK1834" s="112" t="s">
        <v>651</v>
      </c>
      <c r="AL1834" s="112" t="s">
        <v>652</v>
      </c>
      <c r="AM1834" s="144">
        <v>0</v>
      </c>
      <c r="AN1834" s="144">
        <v>0</v>
      </c>
      <c r="AO1834" s="144">
        <v>0</v>
      </c>
      <c r="AP1834" s="144">
        <v>0</v>
      </c>
      <c r="AQ1834" s="144">
        <v>0</v>
      </c>
      <c r="AR1834" s="144">
        <v>0</v>
      </c>
      <c r="AS1834" s="144">
        <v>0</v>
      </c>
      <c r="AT1834" s="144">
        <v>0</v>
      </c>
      <c r="AU1834" s="144">
        <v>0</v>
      </c>
      <c r="AV1834" s="144">
        <v>0</v>
      </c>
      <c r="AW1834" s="144">
        <v>0</v>
      </c>
      <c r="AX1834" s="144">
        <v>0</v>
      </c>
      <c r="AY1834" s="144">
        <v>0</v>
      </c>
      <c r="AZ1834" s="144">
        <v>0</v>
      </c>
      <c r="BA1834" s="22">
        <f t="shared" si="92"/>
        <v>0</v>
      </c>
      <c r="BB1834" s="22">
        <f t="shared" si="93"/>
        <v>0</v>
      </c>
      <c r="BC1834" s="22">
        <f t="shared" si="94"/>
        <v>0</v>
      </c>
    </row>
    <row r="1835" spans="1:55" x14ac:dyDescent="0.35">
      <c r="A1835" s="23" t="s">
        <v>3739</v>
      </c>
      <c r="B1835" s="110" t="s">
        <v>3740</v>
      </c>
      <c r="C1835" s="111">
        <v>1</v>
      </c>
      <c r="D1835" s="111" t="s">
        <v>23</v>
      </c>
      <c r="E1835" s="112" t="s">
        <v>458</v>
      </c>
      <c r="F1835" s="112" t="s">
        <v>635</v>
      </c>
      <c r="G1835" s="112" t="s">
        <v>655</v>
      </c>
      <c r="H1835" s="112" t="s">
        <v>656</v>
      </c>
      <c r="I1835" s="112" t="s">
        <v>657</v>
      </c>
      <c r="J1835" s="112" t="s">
        <v>658</v>
      </c>
      <c r="K1835" s="112" t="s">
        <v>471</v>
      </c>
      <c r="L1835" s="112" t="s">
        <v>637</v>
      </c>
      <c r="M1835" s="112" t="s">
        <v>650</v>
      </c>
      <c r="N1835" s="111">
        <v>1</v>
      </c>
      <c r="O1835" s="111">
        <v>1</v>
      </c>
      <c r="P1835" s="111">
        <v>1</v>
      </c>
      <c r="Q1835" s="113">
        <v>1</v>
      </c>
      <c r="R1835" s="113">
        <v>1</v>
      </c>
      <c r="S1835" s="113">
        <v>1</v>
      </c>
      <c r="T1835" s="113">
        <v>0</v>
      </c>
      <c r="U1835" s="113">
        <v>0</v>
      </c>
      <c r="V1835" s="113">
        <v>0</v>
      </c>
      <c r="W1835" s="115">
        <v>3443172.79</v>
      </c>
      <c r="X1835" s="115">
        <v>0</v>
      </c>
      <c r="Y1835" s="115">
        <v>0</v>
      </c>
      <c r="Z1835" s="115">
        <v>150638.81</v>
      </c>
      <c r="AA1835" s="115">
        <v>0</v>
      </c>
      <c r="AB1835" s="115">
        <v>0</v>
      </c>
      <c r="AC1835" s="115">
        <v>0</v>
      </c>
      <c r="AD1835" s="115">
        <v>3443172.79</v>
      </c>
      <c r="AE1835" s="158">
        <v>45387</v>
      </c>
      <c r="AF1835" s="158">
        <v>46482</v>
      </c>
      <c r="AG1835" s="160">
        <v>3443172.79</v>
      </c>
      <c r="AH1835" s="116">
        <v>2.4305555555555554</v>
      </c>
      <c r="AI1835" s="116">
        <v>3</v>
      </c>
      <c r="AJ1835" s="159">
        <v>8.7499999999999994E-2</v>
      </c>
      <c r="AK1835" s="112" t="s">
        <v>651</v>
      </c>
      <c r="AL1835" s="112" t="s">
        <v>652</v>
      </c>
      <c r="AM1835" s="144">
        <v>0</v>
      </c>
      <c r="AN1835" s="144">
        <v>0</v>
      </c>
      <c r="AO1835" s="144">
        <v>0</v>
      </c>
      <c r="AP1835" s="144">
        <v>0</v>
      </c>
      <c r="AQ1835" s="144">
        <v>0</v>
      </c>
      <c r="AR1835" s="144">
        <v>0</v>
      </c>
      <c r="AS1835" s="144">
        <v>0</v>
      </c>
      <c r="AT1835" s="144">
        <v>0</v>
      </c>
      <c r="AU1835" s="144">
        <v>0</v>
      </c>
      <c r="AV1835" s="144">
        <v>0</v>
      </c>
      <c r="AW1835" s="144">
        <v>0</v>
      </c>
      <c r="AX1835" s="144">
        <v>0</v>
      </c>
      <c r="AY1835" s="144">
        <v>0</v>
      </c>
      <c r="AZ1835" s="144">
        <v>0</v>
      </c>
      <c r="BA1835" s="22">
        <f t="shared" si="92"/>
        <v>0</v>
      </c>
      <c r="BB1835" s="22">
        <f t="shared" si="93"/>
        <v>0</v>
      </c>
      <c r="BC1835" s="22">
        <f t="shared" si="94"/>
        <v>0</v>
      </c>
    </row>
    <row r="1836" spans="1:55" x14ac:dyDescent="0.35">
      <c r="A1836" s="23" t="s">
        <v>3741</v>
      </c>
      <c r="B1836" s="110" t="s">
        <v>3742</v>
      </c>
      <c r="C1836" s="111">
        <v>1</v>
      </c>
      <c r="D1836" s="111" t="s">
        <v>23</v>
      </c>
      <c r="E1836" s="112" t="s">
        <v>458</v>
      </c>
      <c r="F1836" s="112" t="s">
        <v>635</v>
      </c>
      <c r="G1836" s="112" t="s">
        <v>918</v>
      </c>
      <c r="H1836" s="112" t="s">
        <v>656</v>
      </c>
      <c r="I1836" s="112" t="s">
        <v>919</v>
      </c>
      <c r="J1836" s="112" t="s">
        <v>658</v>
      </c>
      <c r="K1836" s="112" t="s">
        <v>472</v>
      </c>
      <c r="L1836" s="112" t="s">
        <v>637</v>
      </c>
      <c r="M1836" s="112" t="s">
        <v>650</v>
      </c>
      <c r="N1836" s="111">
        <v>1</v>
      </c>
      <c r="O1836" s="111">
        <v>1</v>
      </c>
      <c r="P1836" s="111">
        <v>1</v>
      </c>
      <c r="Q1836" s="113">
        <v>1</v>
      </c>
      <c r="R1836" s="113">
        <v>1</v>
      </c>
      <c r="S1836" s="113">
        <v>1</v>
      </c>
      <c r="T1836" s="113">
        <v>0</v>
      </c>
      <c r="U1836" s="113">
        <v>0</v>
      </c>
      <c r="V1836" s="113">
        <v>0</v>
      </c>
      <c r="W1836" s="115">
        <v>290132.5</v>
      </c>
      <c r="X1836" s="115">
        <v>0</v>
      </c>
      <c r="Y1836" s="115">
        <v>0</v>
      </c>
      <c r="Z1836" s="115">
        <v>785.78</v>
      </c>
      <c r="AA1836" s="115">
        <v>0</v>
      </c>
      <c r="AB1836" s="115">
        <v>0</v>
      </c>
      <c r="AC1836" s="115">
        <v>0</v>
      </c>
      <c r="AD1836" s="115">
        <v>290132.5</v>
      </c>
      <c r="AE1836" s="158">
        <v>45532</v>
      </c>
      <c r="AF1836" s="158">
        <v>45897</v>
      </c>
      <c r="AG1836" s="160">
        <v>290132.5</v>
      </c>
      <c r="AH1836" s="116">
        <v>0.82777777777777772</v>
      </c>
      <c r="AI1836" s="116">
        <v>1</v>
      </c>
      <c r="AJ1836" s="159">
        <v>3.2500000000000001E-2</v>
      </c>
      <c r="AK1836" s="112" t="s">
        <v>651</v>
      </c>
      <c r="AL1836" s="112" t="s">
        <v>652</v>
      </c>
      <c r="AM1836" s="144">
        <v>0</v>
      </c>
      <c r="AN1836" s="144">
        <v>0</v>
      </c>
      <c r="AO1836" s="144">
        <v>0</v>
      </c>
      <c r="AP1836" s="144">
        <v>0</v>
      </c>
      <c r="AQ1836" s="144">
        <v>0</v>
      </c>
      <c r="AR1836" s="144">
        <v>0</v>
      </c>
      <c r="AS1836" s="144">
        <v>0</v>
      </c>
      <c r="AT1836" s="144">
        <v>0</v>
      </c>
      <c r="AU1836" s="144">
        <v>0</v>
      </c>
      <c r="AV1836" s="144">
        <v>290132.5</v>
      </c>
      <c r="AW1836" s="144">
        <v>0</v>
      </c>
      <c r="AX1836" s="144">
        <v>0</v>
      </c>
      <c r="AY1836" s="144">
        <v>0</v>
      </c>
      <c r="AZ1836" s="144">
        <v>0</v>
      </c>
      <c r="BA1836" s="22">
        <f t="shared" si="92"/>
        <v>0</v>
      </c>
      <c r="BB1836" s="22">
        <f t="shared" si="93"/>
        <v>290132.5</v>
      </c>
      <c r="BC1836" s="22">
        <f t="shared" si="94"/>
        <v>290132.5</v>
      </c>
    </row>
    <row r="1837" spans="1:55" x14ac:dyDescent="0.35">
      <c r="A1837" s="23" t="s">
        <v>3743</v>
      </c>
      <c r="B1837" s="110" t="s">
        <v>3742</v>
      </c>
      <c r="C1837" s="111">
        <v>2</v>
      </c>
      <c r="D1837" s="111" t="s">
        <v>23</v>
      </c>
      <c r="E1837" s="112" t="s">
        <v>458</v>
      </c>
      <c r="F1837" s="112" t="s">
        <v>635</v>
      </c>
      <c r="G1837" s="112" t="s">
        <v>918</v>
      </c>
      <c r="H1837" s="112" t="s">
        <v>656</v>
      </c>
      <c r="I1837" s="112" t="s">
        <v>919</v>
      </c>
      <c r="J1837" s="112" t="s">
        <v>658</v>
      </c>
      <c r="K1837" s="112" t="s">
        <v>472</v>
      </c>
      <c r="L1837" s="112" t="s">
        <v>637</v>
      </c>
      <c r="M1837" s="112" t="s">
        <v>650</v>
      </c>
      <c r="N1837" s="111">
        <v>1</v>
      </c>
      <c r="O1837" s="111">
        <v>1</v>
      </c>
      <c r="P1837" s="111">
        <v>1</v>
      </c>
      <c r="Q1837" s="113">
        <v>1</v>
      </c>
      <c r="R1837" s="113">
        <v>1</v>
      </c>
      <c r="S1837" s="113">
        <v>1</v>
      </c>
      <c r="T1837" s="113">
        <v>0</v>
      </c>
      <c r="U1837" s="113">
        <v>0</v>
      </c>
      <c r="V1837" s="113">
        <v>0</v>
      </c>
      <c r="W1837" s="115">
        <v>370372.5</v>
      </c>
      <c r="X1837" s="115">
        <v>0</v>
      </c>
      <c r="Y1837" s="115">
        <v>0</v>
      </c>
      <c r="Z1837" s="115">
        <v>1179.02</v>
      </c>
      <c r="AA1837" s="115">
        <v>0</v>
      </c>
      <c r="AB1837" s="115">
        <v>0</v>
      </c>
      <c r="AC1837" s="115">
        <v>0</v>
      </c>
      <c r="AD1837" s="115">
        <v>370372.5</v>
      </c>
      <c r="AE1837" s="158">
        <v>45532</v>
      </c>
      <c r="AF1837" s="158">
        <v>46262</v>
      </c>
      <c r="AG1837" s="160">
        <v>370372.5</v>
      </c>
      <c r="AH1837" s="116">
        <v>1.8277777777777777</v>
      </c>
      <c r="AI1837" s="116">
        <v>2</v>
      </c>
      <c r="AJ1837" s="159">
        <v>3.8199999999999998E-2</v>
      </c>
      <c r="AK1837" s="112" t="s">
        <v>651</v>
      </c>
      <c r="AL1837" s="112" t="s">
        <v>652</v>
      </c>
      <c r="AM1837" s="144">
        <v>0</v>
      </c>
      <c r="AN1837" s="144">
        <v>0</v>
      </c>
      <c r="AO1837" s="144">
        <v>0</v>
      </c>
      <c r="AP1837" s="144">
        <v>0</v>
      </c>
      <c r="AQ1837" s="144">
        <v>0</v>
      </c>
      <c r="AR1837" s="144">
        <v>0</v>
      </c>
      <c r="AS1837" s="144">
        <v>0</v>
      </c>
      <c r="AT1837" s="144">
        <v>0</v>
      </c>
      <c r="AU1837" s="144">
        <v>0</v>
      </c>
      <c r="AV1837" s="144">
        <v>0</v>
      </c>
      <c r="AW1837" s="144">
        <v>0</v>
      </c>
      <c r="AX1837" s="144">
        <v>0</v>
      </c>
      <c r="AY1837" s="144">
        <v>0</v>
      </c>
      <c r="AZ1837" s="144">
        <v>0</v>
      </c>
      <c r="BA1837" s="22">
        <f t="shared" si="92"/>
        <v>0</v>
      </c>
      <c r="BB1837" s="22">
        <f t="shared" si="93"/>
        <v>0</v>
      </c>
      <c r="BC1837" s="22">
        <f t="shared" si="94"/>
        <v>0</v>
      </c>
    </row>
    <row r="1838" spans="1:55" x14ac:dyDescent="0.35">
      <c r="A1838" s="23" t="s">
        <v>3744</v>
      </c>
      <c r="B1838" s="110" t="s">
        <v>3742</v>
      </c>
      <c r="C1838" s="111">
        <v>3</v>
      </c>
      <c r="D1838" s="111" t="s">
        <v>23</v>
      </c>
      <c r="E1838" s="112" t="s">
        <v>458</v>
      </c>
      <c r="F1838" s="112" t="s">
        <v>635</v>
      </c>
      <c r="G1838" s="112" t="s">
        <v>918</v>
      </c>
      <c r="H1838" s="112" t="s">
        <v>656</v>
      </c>
      <c r="I1838" s="112" t="s">
        <v>919</v>
      </c>
      <c r="J1838" s="112" t="s">
        <v>658</v>
      </c>
      <c r="K1838" s="112" t="s">
        <v>472</v>
      </c>
      <c r="L1838" s="112" t="s">
        <v>637</v>
      </c>
      <c r="M1838" s="112" t="s">
        <v>650</v>
      </c>
      <c r="N1838" s="111">
        <v>1</v>
      </c>
      <c r="O1838" s="111">
        <v>1</v>
      </c>
      <c r="P1838" s="111">
        <v>1</v>
      </c>
      <c r="Q1838" s="113">
        <v>1</v>
      </c>
      <c r="R1838" s="113">
        <v>1</v>
      </c>
      <c r="S1838" s="113">
        <v>1</v>
      </c>
      <c r="T1838" s="113">
        <v>0</v>
      </c>
      <c r="U1838" s="113">
        <v>0</v>
      </c>
      <c r="V1838" s="113">
        <v>0</v>
      </c>
      <c r="W1838" s="115">
        <v>326000.09000000003</v>
      </c>
      <c r="X1838" s="115">
        <v>0</v>
      </c>
      <c r="Y1838" s="115">
        <v>0</v>
      </c>
      <c r="Z1838" s="115">
        <v>1168.17</v>
      </c>
      <c r="AA1838" s="115">
        <v>0</v>
      </c>
      <c r="AB1838" s="115">
        <v>0</v>
      </c>
      <c r="AC1838" s="115">
        <v>0</v>
      </c>
      <c r="AD1838" s="115">
        <v>326000.09000000003</v>
      </c>
      <c r="AE1838" s="158">
        <v>45532</v>
      </c>
      <c r="AF1838" s="158">
        <v>46627</v>
      </c>
      <c r="AG1838" s="160">
        <v>326000.09000000003</v>
      </c>
      <c r="AH1838" s="116">
        <v>2.8277777777777779</v>
      </c>
      <c r="AI1838" s="116">
        <v>3</v>
      </c>
      <c r="AJ1838" s="159">
        <v>4.2999999999999997E-2</v>
      </c>
      <c r="AK1838" s="112" t="s">
        <v>651</v>
      </c>
      <c r="AL1838" s="112" t="s">
        <v>652</v>
      </c>
      <c r="AM1838" s="144">
        <v>0</v>
      </c>
      <c r="AN1838" s="144">
        <v>0</v>
      </c>
      <c r="AO1838" s="144">
        <v>0</v>
      </c>
      <c r="AP1838" s="144">
        <v>0</v>
      </c>
      <c r="AQ1838" s="144">
        <v>0</v>
      </c>
      <c r="AR1838" s="144">
        <v>0</v>
      </c>
      <c r="AS1838" s="144">
        <v>0</v>
      </c>
      <c r="AT1838" s="144">
        <v>0</v>
      </c>
      <c r="AU1838" s="144">
        <v>0</v>
      </c>
      <c r="AV1838" s="144">
        <v>0</v>
      </c>
      <c r="AW1838" s="144">
        <v>0</v>
      </c>
      <c r="AX1838" s="144">
        <v>0</v>
      </c>
      <c r="AY1838" s="144">
        <v>0</v>
      </c>
      <c r="AZ1838" s="144">
        <v>0</v>
      </c>
      <c r="BA1838" s="22">
        <f t="shared" si="92"/>
        <v>0</v>
      </c>
      <c r="BB1838" s="22">
        <f t="shared" si="93"/>
        <v>0</v>
      </c>
      <c r="BC1838" s="22">
        <f t="shared" si="94"/>
        <v>0</v>
      </c>
    </row>
    <row r="1839" spans="1:55" x14ac:dyDescent="0.35">
      <c r="A1839" s="23" t="s">
        <v>3745</v>
      </c>
      <c r="B1839" s="110" t="s">
        <v>3742</v>
      </c>
      <c r="C1839" s="111">
        <v>4</v>
      </c>
      <c r="D1839" s="111" t="s">
        <v>23</v>
      </c>
      <c r="E1839" s="112" t="s">
        <v>458</v>
      </c>
      <c r="F1839" s="112" t="s">
        <v>635</v>
      </c>
      <c r="G1839" s="112" t="s">
        <v>918</v>
      </c>
      <c r="H1839" s="112" t="s">
        <v>656</v>
      </c>
      <c r="I1839" s="112" t="s">
        <v>919</v>
      </c>
      <c r="J1839" s="112" t="s">
        <v>658</v>
      </c>
      <c r="K1839" s="112" t="s">
        <v>472</v>
      </c>
      <c r="L1839" s="112" t="s">
        <v>637</v>
      </c>
      <c r="M1839" s="112" t="s">
        <v>650</v>
      </c>
      <c r="N1839" s="111">
        <v>1</v>
      </c>
      <c r="O1839" s="111">
        <v>1</v>
      </c>
      <c r="P1839" s="111">
        <v>1</v>
      </c>
      <c r="Q1839" s="113">
        <v>1</v>
      </c>
      <c r="R1839" s="113">
        <v>1</v>
      </c>
      <c r="S1839" s="113">
        <v>1</v>
      </c>
      <c r="T1839" s="113">
        <v>0</v>
      </c>
      <c r="U1839" s="113">
        <v>0</v>
      </c>
      <c r="V1839" s="113">
        <v>0</v>
      </c>
      <c r="W1839" s="115">
        <v>656965</v>
      </c>
      <c r="X1839" s="115">
        <v>0</v>
      </c>
      <c r="Y1839" s="115">
        <v>0</v>
      </c>
      <c r="Z1839" s="115">
        <v>2578.59</v>
      </c>
      <c r="AA1839" s="115">
        <v>0</v>
      </c>
      <c r="AB1839" s="115">
        <v>0</v>
      </c>
      <c r="AC1839" s="115">
        <v>0</v>
      </c>
      <c r="AD1839" s="115">
        <v>656965</v>
      </c>
      <c r="AE1839" s="158">
        <v>45532</v>
      </c>
      <c r="AF1839" s="158">
        <v>46993</v>
      </c>
      <c r="AG1839" s="160">
        <v>656965</v>
      </c>
      <c r="AH1839" s="116">
        <v>3.8277777777777779</v>
      </c>
      <c r="AI1839" s="116">
        <v>4</v>
      </c>
      <c r="AJ1839" s="159">
        <v>4.7100000000000003E-2</v>
      </c>
      <c r="AK1839" s="112" t="s">
        <v>651</v>
      </c>
      <c r="AL1839" s="112" t="s">
        <v>652</v>
      </c>
      <c r="AM1839" s="144">
        <v>0</v>
      </c>
      <c r="AN1839" s="144">
        <v>0</v>
      </c>
      <c r="AO1839" s="144">
        <v>0</v>
      </c>
      <c r="AP1839" s="144">
        <v>0</v>
      </c>
      <c r="AQ1839" s="144">
        <v>0</v>
      </c>
      <c r="AR1839" s="144">
        <v>0</v>
      </c>
      <c r="AS1839" s="144">
        <v>0</v>
      </c>
      <c r="AT1839" s="144">
        <v>0</v>
      </c>
      <c r="AU1839" s="144">
        <v>0</v>
      </c>
      <c r="AV1839" s="144">
        <v>0</v>
      </c>
      <c r="AW1839" s="144">
        <v>0</v>
      </c>
      <c r="AX1839" s="144">
        <v>0</v>
      </c>
      <c r="AY1839" s="144">
        <v>0</v>
      </c>
      <c r="AZ1839" s="144">
        <v>0</v>
      </c>
      <c r="BA1839" s="22">
        <f t="shared" si="92"/>
        <v>0</v>
      </c>
      <c r="BB1839" s="22">
        <f t="shared" si="93"/>
        <v>0</v>
      </c>
      <c r="BC1839" s="22">
        <f t="shared" si="94"/>
        <v>0</v>
      </c>
    </row>
    <row r="1840" spans="1:55" x14ac:dyDescent="0.35">
      <c r="A1840" s="23" t="s">
        <v>3746</v>
      </c>
      <c r="B1840" s="110" t="s">
        <v>3742</v>
      </c>
      <c r="C1840" s="111">
        <v>5</v>
      </c>
      <c r="D1840" s="111" t="s">
        <v>23</v>
      </c>
      <c r="E1840" s="112" t="s">
        <v>458</v>
      </c>
      <c r="F1840" s="112" t="s">
        <v>635</v>
      </c>
      <c r="G1840" s="112" t="s">
        <v>918</v>
      </c>
      <c r="H1840" s="112" t="s">
        <v>656</v>
      </c>
      <c r="I1840" s="112" t="s">
        <v>919</v>
      </c>
      <c r="J1840" s="112" t="s">
        <v>658</v>
      </c>
      <c r="K1840" s="112" t="s">
        <v>472</v>
      </c>
      <c r="L1840" s="112" t="s">
        <v>637</v>
      </c>
      <c r="M1840" s="112" t="s">
        <v>650</v>
      </c>
      <c r="N1840" s="111">
        <v>1</v>
      </c>
      <c r="O1840" s="111">
        <v>1</v>
      </c>
      <c r="P1840" s="111">
        <v>1</v>
      </c>
      <c r="Q1840" s="113">
        <v>1</v>
      </c>
      <c r="R1840" s="113">
        <v>1</v>
      </c>
      <c r="S1840" s="113">
        <v>1</v>
      </c>
      <c r="T1840" s="113">
        <v>0</v>
      </c>
      <c r="U1840" s="113">
        <v>0</v>
      </c>
      <c r="V1840" s="113">
        <v>0</v>
      </c>
      <c r="W1840" s="115">
        <v>701362.5</v>
      </c>
      <c r="X1840" s="115">
        <v>0</v>
      </c>
      <c r="Y1840" s="115">
        <v>0</v>
      </c>
      <c r="Z1840" s="115">
        <v>2963.26</v>
      </c>
      <c r="AA1840" s="115">
        <v>0</v>
      </c>
      <c r="AB1840" s="115">
        <v>0</v>
      </c>
      <c r="AC1840" s="115">
        <v>0</v>
      </c>
      <c r="AD1840" s="115">
        <v>701362.5</v>
      </c>
      <c r="AE1840" s="158">
        <v>45532</v>
      </c>
      <c r="AF1840" s="158">
        <v>47358</v>
      </c>
      <c r="AG1840" s="160">
        <v>701362.5</v>
      </c>
      <c r="AH1840" s="116">
        <v>4.8277777777777775</v>
      </c>
      <c r="AI1840" s="116">
        <v>5</v>
      </c>
      <c r="AJ1840" s="159">
        <v>5.0700000000000002E-2</v>
      </c>
      <c r="AK1840" s="112" t="s">
        <v>651</v>
      </c>
      <c r="AL1840" s="112" t="s">
        <v>652</v>
      </c>
      <c r="AM1840" s="144">
        <v>0</v>
      </c>
      <c r="AN1840" s="144">
        <v>0</v>
      </c>
      <c r="AO1840" s="144">
        <v>0</v>
      </c>
      <c r="AP1840" s="144">
        <v>0</v>
      </c>
      <c r="AQ1840" s="144">
        <v>0</v>
      </c>
      <c r="AR1840" s="144">
        <v>0</v>
      </c>
      <c r="AS1840" s="144">
        <v>0</v>
      </c>
      <c r="AT1840" s="144">
        <v>0</v>
      </c>
      <c r="AU1840" s="144">
        <v>0</v>
      </c>
      <c r="AV1840" s="144">
        <v>0</v>
      </c>
      <c r="AW1840" s="144">
        <v>0</v>
      </c>
      <c r="AX1840" s="144">
        <v>0</v>
      </c>
      <c r="AY1840" s="144">
        <v>0</v>
      </c>
      <c r="AZ1840" s="144">
        <v>0</v>
      </c>
      <c r="BA1840" s="22">
        <f t="shared" si="92"/>
        <v>0</v>
      </c>
      <c r="BB1840" s="22">
        <f t="shared" si="93"/>
        <v>0</v>
      </c>
      <c r="BC1840" s="22">
        <f t="shared" si="94"/>
        <v>0</v>
      </c>
    </row>
    <row r="1841" spans="1:55" x14ac:dyDescent="0.35">
      <c r="A1841" s="23" t="s">
        <v>3747</v>
      </c>
      <c r="B1841" s="110" t="s">
        <v>3742</v>
      </c>
      <c r="C1841" s="111">
        <v>6</v>
      </c>
      <c r="D1841" s="111" t="s">
        <v>23</v>
      </c>
      <c r="E1841" s="112" t="s">
        <v>458</v>
      </c>
      <c r="F1841" s="112" t="s">
        <v>635</v>
      </c>
      <c r="G1841" s="112" t="s">
        <v>918</v>
      </c>
      <c r="H1841" s="112" t="s">
        <v>656</v>
      </c>
      <c r="I1841" s="112" t="s">
        <v>919</v>
      </c>
      <c r="J1841" s="112" t="s">
        <v>658</v>
      </c>
      <c r="K1841" s="112" t="s">
        <v>472</v>
      </c>
      <c r="L1841" s="112" t="s">
        <v>637</v>
      </c>
      <c r="M1841" s="112" t="s">
        <v>650</v>
      </c>
      <c r="N1841" s="111">
        <v>1</v>
      </c>
      <c r="O1841" s="111">
        <v>1</v>
      </c>
      <c r="P1841" s="111">
        <v>1</v>
      </c>
      <c r="Q1841" s="113">
        <v>1</v>
      </c>
      <c r="R1841" s="113">
        <v>1</v>
      </c>
      <c r="S1841" s="113">
        <v>1</v>
      </c>
      <c r="T1841" s="113">
        <v>0</v>
      </c>
      <c r="U1841" s="113">
        <v>0</v>
      </c>
      <c r="V1841" s="113">
        <v>0</v>
      </c>
      <c r="W1841" s="115">
        <v>2004525</v>
      </c>
      <c r="X1841" s="115">
        <v>0</v>
      </c>
      <c r="Y1841" s="115">
        <v>0</v>
      </c>
      <c r="Z1841" s="115">
        <v>8953.5499999999993</v>
      </c>
      <c r="AA1841" s="115">
        <v>0</v>
      </c>
      <c r="AB1841" s="115">
        <v>0</v>
      </c>
      <c r="AC1841" s="115">
        <v>0</v>
      </c>
      <c r="AD1841" s="115">
        <v>2004525</v>
      </c>
      <c r="AE1841" s="158">
        <v>45532</v>
      </c>
      <c r="AF1841" s="158">
        <v>47723</v>
      </c>
      <c r="AG1841" s="160">
        <v>2004525</v>
      </c>
      <c r="AH1841" s="116">
        <v>5.8277777777777775</v>
      </c>
      <c r="AI1841" s="116">
        <v>6</v>
      </c>
      <c r="AJ1841" s="159">
        <v>5.3600000000000002E-2</v>
      </c>
      <c r="AK1841" s="112" t="s">
        <v>651</v>
      </c>
      <c r="AL1841" s="112" t="s">
        <v>652</v>
      </c>
      <c r="AM1841" s="144">
        <v>0</v>
      </c>
      <c r="AN1841" s="144">
        <v>0</v>
      </c>
      <c r="AO1841" s="144">
        <v>0</v>
      </c>
      <c r="AP1841" s="144">
        <v>0</v>
      </c>
      <c r="AQ1841" s="144">
        <v>0</v>
      </c>
      <c r="AR1841" s="144">
        <v>0</v>
      </c>
      <c r="AS1841" s="144">
        <v>0</v>
      </c>
      <c r="AT1841" s="144">
        <v>0</v>
      </c>
      <c r="AU1841" s="144">
        <v>0</v>
      </c>
      <c r="AV1841" s="144">
        <v>0</v>
      </c>
      <c r="AW1841" s="144">
        <v>0</v>
      </c>
      <c r="AX1841" s="144">
        <v>0</v>
      </c>
      <c r="AY1841" s="144">
        <v>0</v>
      </c>
      <c r="AZ1841" s="144">
        <v>0</v>
      </c>
      <c r="BA1841" s="22">
        <f t="shared" si="92"/>
        <v>0</v>
      </c>
      <c r="BB1841" s="22">
        <f t="shared" si="93"/>
        <v>0</v>
      </c>
      <c r="BC1841" s="22">
        <f t="shared" si="94"/>
        <v>0</v>
      </c>
    </row>
    <row r="1842" spans="1:55" x14ac:dyDescent="0.35">
      <c r="A1842" s="23" t="s">
        <v>3748</v>
      </c>
      <c r="B1842" s="110" t="s">
        <v>3742</v>
      </c>
      <c r="C1842" s="111">
        <v>7</v>
      </c>
      <c r="D1842" s="111" t="s">
        <v>23</v>
      </c>
      <c r="E1842" s="112" t="s">
        <v>458</v>
      </c>
      <c r="F1842" s="112" t="s">
        <v>635</v>
      </c>
      <c r="G1842" s="112" t="s">
        <v>918</v>
      </c>
      <c r="H1842" s="112" t="s">
        <v>656</v>
      </c>
      <c r="I1842" s="112" t="s">
        <v>919</v>
      </c>
      <c r="J1842" s="112" t="s">
        <v>658</v>
      </c>
      <c r="K1842" s="112" t="s">
        <v>472</v>
      </c>
      <c r="L1842" s="112" t="s">
        <v>637</v>
      </c>
      <c r="M1842" s="112" t="s">
        <v>650</v>
      </c>
      <c r="N1842" s="111">
        <v>1</v>
      </c>
      <c r="O1842" s="111">
        <v>1</v>
      </c>
      <c r="P1842" s="111">
        <v>1</v>
      </c>
      <c r="Q1842" s="113">
        <v>1</v>
      </c>
      <c r="R1842" s="113">
        <v>1</v>
      </c>
      <c r="S1842" s="113">
        <v>1</v>
      </c>
      <c r="T1842" s="113">
        <v>0</v>
      </c>
      <c r="U1842" s="113">
        <v>0</v>
      </c>
      <c r="V1842" s="113">
        <v>0</v>
      </c>
      <c r="W1842" s="115">
        <v>689415</v>
      </c>
      <c r="X1842" s="115">
        <v>0</v>
      </c>
      <c r="Y1842" s="115">
        <v>0</v>
      </c>
      <c r="Z1842" s="115">
        <v>3240.25</v>
      </c>
      <c r="AA1842" s="115">
        <v>0</v>
      </c>
      <c r="AB1842" s="115">
        <v>0</v>
      </c>
      <c r="AC1842" s="115">
        <v>0</v>
      </c>
      <c r="AD1842" s="115">
        <v>689415</v>
      </c>
      <c r="AE1842" s="158">
        <v>45532</v>
      </c>
      <c r="AF1842" s="158">
        <v>48088</v>
      </c>
      <c r="AG1842" s="160">
        <v>689415</v>
      </c>
      <c r="AH1842" s="116">
        <v>6.8277777777777775</v>
      </c>
      <c r="AI1842" s="116">
        <v>7</v>
      </c>
      <c r="AJ1842" s="159">
        <v>5.6399999999999999E-2</v>
      </c>
      <c r="AK1842" s="112" t="s">
        <v>651</v>
      </c>
      <c r="AL1842" s="112" t="s">
        <v>652</v>
      </c>
      <c r="AM1842" s="144">
        <v>0</v>
      </c>
      <c r="AN1842" s="144">
        <v>0</v>
      </c>
      <c r="AO1842" s="144">
        <v>0</v>
      </c>
      <c r="AP1842" s="144">
        <v>0</v>
      </c>
      <c r="AQ1842" s="144">
        <v>0</v>
      </c>
      <c r="AR1842" s="144">
        <v>0</v>
      </c>
      <c r="AS1842" s="144">
        <v>0</v>
      </c>
      <c r="AT1842" s="144">
        <v>0</v>
      </c>
      <c r="AU1842" s="144">
        <v>0</v>
      </c>
      <c r="AV1842" s="144">
        <v>0</v>
      </c>
      <c r="AW1842" s="144">
        <v>0</v>
      </c>
      <c r="AX1842" s="144">
        <v>0</v>
      </c>
      <c r="AY1842" s="144">
        <v>0</v>
      </c>
      <c r="AZ1842" s="144">
        <v>0</v>
      </c>
      <c r="BA1842" s="22">
        <f t="shared" si="92"/>
        <v>0</v>
      </c>
      <c r="BB1842" s="22">
        <f t="shared" si="93"/>
        <v>0</v>
      </c>
      <c r="BC1842" s="22">
        <f t="shared" si="94"/>
        <v>0</v>
      </c>
    </row>
    <row r="1843" spans="1:55" x14ac:dyDescent="0.35">
      <c r="A1843" s="23" t="s">
        <v>3749</v>
      </c>
      <c r="B1843" s="110" t="s">
        <v>3742</v>
      </c>
      <c r="C1843" s="111">
        <v>8</v>
      </c>
      <c r="D1843" s="111" t="s">
        <v>23</v>
      </c>
      <c r="E1843" s="112" t="s">
        <v>458</v>
      </c>
      <c r="F1843" s="112" t="s">
        <v>635</v>
      </c>
      <c r="G1843" s="112" t="s">
        <v>918</v>
      </c>
      <c r="H1843" s="112" t="s">
        <v>656</v>
      </c>
      <c r="I1843" s="112" t="s">
        <v>919</v>
      </c>
      <c r="J1843" s="112" t="s">
        <v>658</v>
      </c>
      <c r="K1843" s="112" t="s">
        <v>472</v>
      </c>
      <c r="L1843" s="112" t="s">
        <v>637</v>
      </c>
      <c r="M1843" s="112" t="s">
        <v>650</v>
      </c>
      <c r="N1843" s="111">
        <v>1</v>
      </c>
      <c r="O1843" s="111">
        <v>1</v>
      </c>
      <c r="P1843" s="111">
        <v>1</v>
      </c>
      <c r="Q1843" s="113">
        <v>1</v>
      </c>
      <c r="R1843" s="113">
        <v>1</v>
      </c>
      <c r="S1843" s="113">
        <v>1</v>
      </c>
      <c r="T1843" s="113">
        <v>0</v>
      </c>
      <c r="U1843" s="113">
        <v>0</v>
      </c>
      <c r="V1843" s="113">
        <v>0</v>
      </c>
      <c r="W1843" s="115">
        <v>106200</v>
      </c>
      <c r="X1843" s="115">
        <v>0</v>
      </c>
      <c r="Y1843" s="115">
        <v>0</v>
      </c>
      <c r="Z1843" s="115">
        <v>524.80999999999995</v>
      </c>
      <c r="AA1843" s="115">
        <v>0</v>
      </c>
      <c r="AB1843" s="115">
        <v>0</v>
      </c>
      <c r="AC1843" s="115">
        <v>0</v>
      </c>
      <c r="AD1843" s="115">
        <v>106200</v>
      </c>
      <c r="AE1843" s="158">
        <v>45532</v>
      </c>
      <c r="AF1843" s="158">
        <v>48454</v>
      </c>
      <c r="AG1843" s="160">
        <v>106200</v>
      </c>
      <c r="AH1843" s="116">
        <v>7.8277777777777775</v>
      </c>
      <c r="AI1843" s="116">
        <v>8</v>
      </c>
      <c r="AJ1843" s="159">
        <v>5.9299999999999999E-2</v>
      </c>
      <c r="AK1843" s="112" t="s">
        <v>651</v>
      </c>
      <c r="AL1843" s="112" t="s">
        <v>652</v>
      </c>
      <c r="AM1843" s="144">
        <v>0</v>
      </c>
      <c r="AN1843" s="144">
        <v>0</v>
      </c>
      <c r="AO1843" s="144">
        <v>0</v>
      </c>
      <c r="AP1843" s="144">
        <v>0</v>
      </c>
      <c r="AQ1843" s="144">
        <v>0</v>
      </c>
      <c r="AR1843" s="144">
        <v>0</v>
      </c>
      <c r="AS1843" s="144">
        <v>0</v>
      </c>
      <c r="AT1843" s="144">
        <v>0</v>
      </c>
      <c r="AU1843" s="144">
        <v>0</v>
      </c>
      <c r="AV1843" s="144">
        <v>0</v>
      </c>
      <c r="AW1843" s="144">
        <v>0</v>
      </c>
      <c r="AX1843" s="144">
        <v>0</v>
      </c>
      <c r="AY1843" s="144">
        <v>0</v>
      </c>
      <c r="AZ1843" s="144">
        <v>0</v>
      </c>
      <c r="BA1843" s="22">
        <f t="shared" si="92"/>
        <v>0</v>
      </c>
      <c r="BB1843" s="22">
        <f t="shared" si="93"/>
        <v>0</v>
      </c>
      <c r="BC1843" s="22">
        <f t="shared" si="94"/>
        <v>0</v>
      </c>
    </row>
    <row r="1844" spans="1:55" x14ac:dyDescent="0.35">
      <c r="A1844" s="23" t="s">
        <v>3750</v>
      </c>
      <c r="B1844" s="110" t="s">
        <v>3751</v>
      </c>
      <c r="C1844" s="111">
        <v>1</v>
      </c>
      <c r="D1844" s="111" t="s">
        <v>23</v>
      </c>
      <c r="E1844" s="112" t="s">
        <v>458</v>
      </c>
      <c r="F1844" s="112" t="s">
        <v>635</v>
      </c>
      <c r="G1844" s="112" t="s">
        <v>655</v>
      </c>
      <c r="H1844" s="112" t="s">
        <v>656</v>
      </c>
      <c r="I1844" s="112" t="s">
        <v>657</v>
      </c>
      <c r="J1844" s="112" t="s">
        <v>658</v>
      </c>
      <c r="K1844" s="112" t="s">
        <v>471</v>
      </c>
      <c r="L1844" s="112" t="s">
        <v>637</v>
      </c>
      <c r="M1844" s="112" t="s">
        <v>650</v>
      </c>
      <c r="N1844" s="111">
        <v>1</v>
      </c>
      <c r="O1844" s="111">
        <v>1</v>
      </c>
      <c r="P1844" s="111">
        <v>1</v>
      </c>
      <c r="Q1844" s="113">
        <v>1</v>
      </c>
      <c r="R1844" s="113">
        <v>1</v>
      </c>
      <c r="S1844" s="113">
        <v>1</v>
      </c>
      <c r="T1844" s="113">
        <v>0</v>
      </c>
      <c r="U1844" s="113">
        <v>0</v>
      </c>
      <c r="V1844" s="113">
        <v>0</v>
      </c>
      <c r="W1844" s="115">
        <v>5000000</v>
      </c>
      <c r="X1844" s="115">
        <v>0</v>
      </c>
      <c r="Y1844" s="115">
        <v>0</v>
      </c>
      <c r="Z1844" s="115">
        <v>218750</v>
      </c>
      <c r="AA1844" s="115">
        <v>0</v>
      </c>
      <c r="AB1844" s="115">
        <v>0</v>
      </c>
      <c r="AC1844" s="115">
        <v>0</v>
      </c>
      <c r="AD1844" s="115">
        <v>5000000</v>
      </c>
      <c r="AE1844" s="158">
        <v>45387</v>
      </c>
      <c r="AF1844" s="158">
        <v>46482</v>
      </c>
      <c r="AG1844" s="160">
        <v>5000000</v>
      </c>
      <c r="AH1844" s="116">
        <v>2.4305555555555554</v>
      </c>
      <c r="AI1844" s="116">
        <v>3</v>
      </c>
      <c r="AJ1844" s="159">
        <v>8.7499999999999994E-2</v>
      </c>
      <c r="AK1844" s="112" t="s">
        <v>651</v>
      </c>
      <c r="AL1844" s="112" t="s">
        <v>652</v>
      </c>
      <c r="AM1844" s="144">
        <v>0</v>
      </c>
      <c r="AN1844" s="144">
        <v>0</v>
      </c>
      <c r="AO1844" s="144">
        <v>0</v>
      </c>
      <c r="AP1844" s="144">
        <v>0</v>
      </c>
      <c r="AQ1844" s="144">
        <v>0</v>
      </c>
      <c r="AR1844" s="144">
        <v>0</v>
      </c>
      <c r="AS1844" s="144">
        <v>0</v>
      </c>
      <c r="AT1844" s="144">
        <v>0</v>
      </c>
      <c r="AU1844" s="144">
        <v>0</v>
      </c>
      <c r="AV1844" s="144">
        <v>0</v>
      </c>
      <c r="AW1844" s="144">
        <v>0</v>
      </c>
      <c r="AX1844" s="144">
        <v>0</v>
      </c>
      <c r="AY1844" s="144">
        <v>0</v>
      </c>
      <c r="AZ1844" s="144">
        <v>0</v>
      </c>
      <c r="BA1844" s="22">
        <f t="shared" si="92"/>
        <v>0</v>
      </c>
      <c r="BB1844" s="22">
        <f t="shared" si="93"/>
        <v>0</v>
      </c>
      <c r="BC1844" s="22">
        <f t="shared" si="94"/>
        <v>0</v>
      </c>
    </row>
    <row r="1845" spans="1:55" x14ac:dyDescent="0.35">
      <c r="A1845" s="23" t="s">
        <v>3752</v>
      </c>
      <c r="B1845" s="110" t="s">
        <v>3753</v>
      </c>
      <c r="C1845" s="111">
        <v>1</v>
      </c>
      <c r="D1845" s="111" t="s">
        <v>23</v>
      </c>
      <c r="E1845" s="112" t="s">
        <v>458</v>
      </c>
      <c r="F1845" s="112" t="s">
        <v>635</v>
      </c>
      <c r="G1845" s="112" t="s">
        <v>655</v>
      </c>
      <c r="H1845" s="112" t="s">
        <v>656</v>
      </c>
      <c r="I1845" s="112" t="s">
        <v>657</v>
      </c>
      <c r="J1845" s="112" t="s">
        <v>658</v>
      </c>
      <c r="K1845" s="112" t="s">
        <v>471</v>
      </c>
      <c r="L1845" s="112" t="s">
        <v>637</v>
      </c>
      <c r="M1845" s="112" t="s">
        <v>650</v>
      </c>
      <c r="N1845" s="111">
        <v>1</v>
      </c>
      <c r="O1845" s="111">
        <v>1</v>
      </c>
      <c r="P1845" s="111">
        <v>1</v>
      </c>
      <c r="Q1845" s="113">
        <v>1</v>
      </c>
      <c r="R1845" s="113">
        <v>1</v>
      </c>
      <c r="S1845" s="113">
        <v>1</v>
      </c>
      <c r="T1845" s="113">
        <v>0</v>
      </c>
      <c r="U1845" s="113">
        <v>0</v>
      </c>
      <c r="V1845" s="113">
        <v>0</v>
      </c>
      <c r="W1845" s="115">
        <v>2000000</v>
      </c>
      <c r="X1845" s="115">
        <v>0</v>
      </c>
      <c r="Y1845" s="115">
        <v>0</v>
      </c>
      <c r="Z1845" s="115">
        <v>87500</v>
      </c>
      <c r="AA1845" s="115">
        <v>0</v>
      </c>
      <c r="AB1845" s="115">
        <v>0</v>
      </c>
      <c r="AC1845" s="115">
        <v>0</v>
      </c>
      <c r="AD1845" s="115">
        <v>2000000</v>
      </c>
      <c r="AE1845" s="158">
        <v>45387</v>
      </c>
      <c r="AF1845" s="158">
        <v>46482</v>
      </c>
      <c r="AG1845" s="160">
        <v>2000000</v>
      </c>
      <c r="AH1845" s="116">
        <v>2.4305555555555554</v>
      </c>
      <c r="AI1845" s="116">
        <v>3</v>
      </c>
      <c r="AJ1845" s="159">
        <v>8.7499999999999994E-2</v>
      </c>
      <c r="AK1845" s="112" t="s">
        <v>651</v>
      </c>
      <c r="AL1845" s="112" t="s">
        <v>652</v>
      </c>
      <c r="AM1845" s="144">
        <v>0</v>
      </c>
      <c r="AN1845" s="144">
        <v>0</v>
      </c>
      <c r="AO1845" s="144">
        <v>0</v>
      </c>
      <c r="AP1845" s="144">
        <v>0</v>
      </c>
      <c r="AQ1845" s="144">
        <v>0</v>
      </c>
      <c r="AR1845" s="144">
        <v>0</v>
      </c>
      <c r="AS1845" s="144">
        <v>0</v>
      </c>
      <c r="AT1845" s="144">
        <v>0</v>
      </c>
      <c r="AU1845" s="144">
        <v>0</v>
      </c>
      <c r="AV1845" s="144">
        <v>0</v>
      </c>
      <c r="AW1845" s="144">
        <v>0</v>
      </c>
      <c r="AX1845" s="144">
        <v>0</v>
      </c>
      <c r="AY1845" s="144">
        <v>0</v>
      </c>
      <c r="AZ1845" s="144">
        <v>0</v>
      </c>
      <c r="BA1845" s="22">
        <f t="shared" si="92"/>
        <v>0</v>
      </c>
      <c r="BB1845" s="22">
        <f t="shared" si="93"/>
        <v>0</v>
      </c>
      <c r="BC1845" s="22">
        <f t="shared" si="94"/>
        <v>0</v>
      </c>
    </row>
    <row r="1846" spans="1:55" x14ac:dyDescent="0.35">
      <c r="A1846" s="23" t="s">
        <v>3754</v>
      </c>
      <c r="B1846" s="110" t="s">
        <v>3755</v>
      </c>
      <c r="C1846" s="111">
        <v>1</v>
      </c>
      <c r="D1846" s="111" t="s">
        <v>23</v>
      </c>
      <c r="E1846" s="112" t="s">
        <v>458</v>
      </c>
      <c r="F1846" s="112" t="s">
        <v>635</v>
      </c>
      <c r="G1846" s="112" t="s">
        <v>593</v>
      </c>
      <c r="H1846" s="112" t="s">
        <v>648</v>
      </c>
      <c r="I1846" s="112" t="s">
        <v>636</v>
      </c>
      <c r="J1846" s="112" t="s">
        <v>649</v>
      </c>
      <c r="K1846" s="112" t="s">
        <v>593</v>
      </c>
      <c r="L1846" s="112" t="s">
        <v>637</v>
      </c>
      <c r="M1846" s="112" t="s">
        <v>650</v>
      </c>
      <c r="N1846" s="111">
        <v>1</v>
      </c>
      <c r="O1846" s="111">
        <v>1</v>
      </c>
      <c r="P1846" s="111">
        <v>1</v>
      </c>
      <c r="Q1846" s="113">
        <v>0</v>
      </c>
      <c r="R1846" s="113">
        <v>0</v>
      </c>
      <c r="S1846" s="113">
        <v>1</v>
      </c>
      <c r="T1846" s="113">
        <v>1</v>
      </c>
      <c r="U1846" s="113">
        <v>1</v>
      </c>
      <c r="V1846" s="113">
        <v>0</v>
      </c>
      <c r="W1846" s="115">
        <v>34571368.609999999</v>
      </c>
      <c r="X1846" s="115">
        <v>0</v>
      </c>
      <c r="Y1846" s="115">
        <v>0</v>
      </c>
      <c r="Z1846" s="115">
        <v>1512497.38</v>
      </c>
      <c r="AA1846" s="115">
        <v>0</v>
      </c>
      <c r="AB1846" s="115">
        <v>0</v>
      </c>
      <c r="AC1846" s="115">
        <v>0</v>
      </c>
      <c r="AD1846" s="115">
        <v>34571368.609999999</v>
      </c>
      <c r="AE1846" s="158">
        <v>45387</v>
      </c>
      <c r="AF1846" s="158">
        <v>46482</v>
      </c>
      <c r="AG1846" s="160">
        <v>34571368.609999999</v>
      </c>
      <c r="AH1846" s="116">
        <v>2.4305555555555554</v>
      </c>
      <c r="AI1846" s="116">
        <v>3</v>
      </c>
      <c r="AJ1846" s="159">
        <v>8.7499999999999994E-2</v>
      </c>
      <c r="AK1846" s="112" t="s">
        <v>651</v>
      </c>
      <c r="AL1846" s="112" t="s">
        <v>652</v>
      </c>
      <c r="AM1846" s="144">
        <v>0</v>
      </c>
      <c r="AN1846" s="144">
        <v>0</v>
      </c>
      <c r="AO1846" s="144">
        <v>0</v>
      </c>
      <c r="AP1846" s="144">
        <v>0</v>
      </c>
      <c r="AQ1846" s="144">
        <v>0</v>
      </c>
      <c r="AR1846" s="144">
        <v>0</v>
      </c>
      <c r="AS1846" s="144">
        <v>0</v>
      </c>
      <c r="AT1846" s="144">
        <v>0</v>
      </c>
      <c r="AU1846" s="144">
        <v>0</v>
      </c>
      <c r="AV1846" s="144">
        <v>0</v>
      </c>
      <c r="AW1846" s="144">
        <v>0</v>
      </c>
      <c r="AX1846" s="144">
        <v>0</v>
      </c>
      <c r="AY1846" s="144">
        <v>0</v>
      </c>
      <c r="AZ1846" s="144">
        <v>0</v>
      </c>
      <c r="BA1846" s="22">
        <f t="shared" si="92"/>
        <v>0</v>
      </c>
      <c r="BB1846" s="22">
        <f t="shared" si="93"/>
        <v>0</v>
      </c>
      <c r="BC1846" s="22">
        <f t="shared" si="94"/>
        <v>0</v>
      </c>
    </row>
    <row r="1847" spans="1:55" x14ac:dyDescent="0.35">
      <c r="A1847" s="23" t="s">
        <v>3756</v>
      </c>
      <c r="B1847" s="110" t="s">
        <v>3757</v>
      </c>
      <c r="C1847" s="111">
        <v>1</v>
      </c>
      <c r="D1847" s="111" t="s">
        <v>23</v>
      </c>
      <c r="E1847" s="112" t="s">
        <v>458</v>
      </c>
      <c r="F1847" s="112" t="s">
        <v>635</v>
      </c>
      <c r="G1847" s="112" t="s">
        <v>655</v>
      </c>
      <c r="H1847" s="112" t="s">
        <v>656</v>
      </c>
      <c r="I1847" s="112" t="s">
        <v>657</v>
      </c>
      <c r="J1847" s="112" t="s">
        <v>658</v>
      </c>
      <c r="K1847" s="112" t="s">
        <v>471</v>
      </c>
      <c r="L1847" s="112" t="s">
        <v>637</v>
      </c>
      <c r="M1847" s="112" t="s">
        <v>650</v>
      </c>
      <c r="N1847" s="111">
        <v>1</v>
      </c>
      <c r="O1847" s="111">
        <v>1</v>
      </c>
      <c r="P1847" s="111">
        <v>1</v>
      </c>
      <c r="Q1847" s="113">
        <v>1</v>
      </c>
      <c r="R1847" s="113">
        <v>1</v>
      </c>
      <c r="S1847" s="113">
        <v>1</v>
      </c>
      <c r="T1847" s="113">
        <v>0</v>
      </c>
      <c r="U1847" s="113">
        <v>0</v>
      </c>
      <c r="V1847" s="113">
        <v>0</v>
      </c>
      <c r="W1847" s="115">
        <v>1874205.16</v>
      </c>
      <c r="X1847" s="115">
        <v>0</v>
      </c>
      <c r="Y1847" s="115">
        <v>0</v>
      </c>
      <c r="Z1847" s="115">
        <v>81996.479999999996</v>
      </c>
      <c r="AA1847" s="115">
        <v>0</v>
      </c>
      <c r="AB1847" s="115">
        <v>0</v>
      </c>
      <c r="AC1847" s="115">
        <v>0</v>
      </c>
      <c r="AD1847" s="115">
        <v>1874205.16</v>
      </c>
      <c r="AE1847" s="158">
        <v>45387</v>
      </c>
      <c r="AF1847" s="158">
        <v>46482</v>
      </c>
      <c r="AG1847" s="160">
        <v>1874205.16</v>
      </c>
      <c r="AH1847" s="116">
        <v>2.4305555555555554</v>
      </c>
      <c r="AI1847" s="116">
        <v>3</v>
      </c>
      <c r="AJ1847" s="159">
        <v>8.7499999999999994E-2</v>
      </c>
      <c r="AK1847" s="112" t="s">
        <v>651</v>
      </c>
      <c r="AL1847" s="112" t="s">
        <v>652</v>
      </c>
      <c r="AM1847" s="144">
        <v>0</v>
      </c>
      <c r="AN1847" s="144">
        <v>0</v>
      </c>
      <c r="AO1847" s="144">
        <v>0</v>
      </c>
      <c r="AP1847" s="144">
        <v>0</v>
      </c>
      <c r="AQ1847" s="144">
        <v>0</v>
      </c>
      <c r="AR1847" s="144">
        <v>0</v>
      </c>
      <c r="AS1847" s="144">
        <v>0</v>
      </c>
      <c r="AT1847" s="144">
        <v>0</v>
      </c>
      <c r="AU1847" s="144">
        <v>0</v>
      </c>
      <c r="AV1847" s="144">
        <v>0</v>
      </c>
      <c r="AW1847" s="144">
        <v>0</v>
      </c>
      <c r="AX1847" s="144">
        <v>0</v>
      </c>
      <c r="AY1847" s="144">
        <v>0</v>
      </c>
      <c r="AZ1847" s="144">
        <v>0</v>
      </c>
      <c r="BA1847" s="22">
        <f t="shared" si="92"/>
        <v>0</v>
      </c>
      <c r="BB1847" s="22">
        <f t="shared" si="93"/>
        <v>0</v>
      </c>
      <c r="BC1847" s="22">
        <f t="shared" si="94"/>
        <v>0</v>
      </c>
    </row>
    <row r="1848" spans="1:55" x14ac:dyDescent="0.35">
      <c r="A1848" s="23" t="s">
        <v>3758</v>
      </c>
      <c r="B1848" s="110" t="s">
        <v>3759</v>
      </c>
      <c r="C1848" s="111">
        <v>1</v>
      </c>
      <c r="D1848" s="111" t="s">
        <v>23</v>
      </c>
      <c r="E1848" s="112" t="s">
        <v>458</v>
      </c>
      <c r="F1848" s="112" t="s">
        <v>635</v>
      </c>
      <c r="G1848" s="112" t="s">
        <v>655</v>
      </c>
      <c r="H1848" s="112" t="s">
        <v>656</v>
      </c>
      <c r="I1848" s="112" t="s">
        <v>657</v>
      </c>
      <c r="J1848" s="112" t="s">
        <v>658</v>
      </c>
      <c r="K1848" s="112" t="s">
        <v>471</v>
      </c>
      <c r="L1848" s="112" t="s">
        <v>637</v>
      </c>
      <c r="M1848" s="112" t="s">
        <v>650</v>
      </c>
      <c r="N1848" s="111">
        <v>1</v>
      </c>
      <c r="O1848" s="111">
        <v>1</v>
      </c>
      <c r="P1848" s="111">
        <v>1</v>
      </c>
      <c r="Q1848" s="113">
        <v>1</v>
      </c>
      <c r="R1848" s="113">
        <v>1</v>
      </c>
      <c r="S1848" s="113">
        <v>1</v>
      </c>
      <c r="T1848" s="113">
        <v>0</v>
      </c>
      <c r="U1848" s="113">
        <v>0</v>
      </c>
      <c r="V1848" s="113">
        <v>0</v>
      </c>
      <c r="W1848" s="115">
        <v>2815081.64</v>
      </c>
      <c r="X1848" s="115">
        <v>0</v>
      </c>
      <c r="Y1848" s="115">
        <v>0</v>
      </c>
      <c r="Z1848" s="115">
        <v>123159.82</v>
      </c>
      <c r="AA1848" s="115">
        <v>0</v>
      </c>
      <c r="AB1848" s="115">
        <v>0</v>
      </c>
      <c r="AC1848" s="115">
        <v>0</v>
      </c>
      <c r="AD1848" s="115">
        <v>2815081.64</v>
      </c>
      <c r="AE1848" s="158">
        <v>45387</v>
      </c>
      <c r="AF1848" s="158">
        <v>46482</v>
      </c>
      <c r="AG1848" s="160">
        <v>2815081.64</v>
      </c>
      <c r="AH1848" s="116">
        <v>2.4305555555555554</v>
      </c>
      <c r="AI1848" s="116">
        <v>3</v>
      </c>
      <c r="AJ1848" s="159">
        <v>8.7499999999999994E-2</v>
      </c>
      <c r="AK1848" s="112" t="s">
        <v>651</v>
      </c>
      <c r="AL1848" s="112" t="s">
        <v>652</v>
      </c>
      <c r="AM1848" s="144">
        <v>0</v>
      </c>
      <c r="AN1848" s="144">
        <v>0</v>
      </c>
      <c r="AO1848" s="144">
        <v>0</v>
      </c>
      <c r="AP1848" s="144">
        <v>0</v>
      </c>
      <c r="AQ1848" s="144">
        <v>0</v>
      </c>
      <c r="AR1848" s="144">
        <v>0</v>
      </c>
      <c r="AS1848" s="144">
        <v>0</v>
      </c>
      <c r="AT1848" s="144">
        <v>0</v>
      </c>
      <c r="AU1848" s="144">
        <v>0</v>
      </c>
      <c r="AV1848" s="144">
        <v>0</v>
      </c>
      <c r="AW1848" s="144">
        <v>0</v>
      </c>
      <c r="AX1848" s="144">
        <v>0</v>
      </c>
      <c r="AY1848" s="144">
        <v>0</v>
      </c>
      <c r="AZ1848" s="144">
        <v>0</v>
      </c>
      <c r="BA1848" s="22">
        <f t="shared" si="92"/>
        <v>0</v>
      </c>
      <c r="BB1848" s="22">
        <f t="shared" si="93"/>
        <v>0</v>
      </c>
      <c r="BC1848" s="22">
        <f t="shared" si="94"/>
        <v>0</v>
      </c>
    </row>
    <row r="1849" spans="1:55" x14ac:dyDescent="0.35">
      <c r="A1849" s="23" t="s">
        <v>3766</v>
      </c>
      <c r="B1849" s="110" t="s">
        <v>3767</v>
      </c>
      <c r="C1849" s="111">
        <v>1</v>
      </c>
      <c r="D1849" s="111" t="s">
        <v>23</v>
      </c>
      <c r="E1849" s="112" t="s">
        <v>458</v>
      </c>
      <c r="F1849" s="112" t="s">
        <v>635</v>
      </c>
      <c r="G1849" s="112" t="s">
        <v>55</v>
      </c>
      <c r="H1849" s="112" t="s">
        <v>648</v>
      </c>
      <c r="I1849" s="112" t="s">
        <v>636</v>
      </c>
      <c r="J1849" s="112" t="s">
        <v>649</v>
      </c>
      <c r="K1849" s="112" t="s">
        <v>583</v>
      </c>
      <c r="L1849" s="112" t="s">
        <v>637</v>
      </c>
      <c r="M1849" s="112" t="s">
        <v>650</v>
      </c>
      <c r="N1849" s="111">
        <v>1</v>
      </c>
      <c r="O1849" s="111">
        <v>1</v>
      </c>
      <c r="P1849" s="111">
        <v>1</v>
      </c>
      <c r="Q1849" s="113">
        <v>0</v>
      </c>
      <c r="R1849" s="113">
        <v>0</v>
      </c>
      <c r="S1849" s="113">
        <v>1</v>
      </c>
      <c r="T1849" s="113">
        <v>1</v>
      </c>
      <c r="U1849" s="113">
        <v>1</v>
      </c>
      <c r="V1849" s="113">
        <v>0</v>
      </c>
      <c r="W1849" s="115">
        <v>200000000</v>
      </c>
      <c r="X1849" s="115">
        <v>0</v>
      </c>
      <c r="Y1849" s="115">
        <v>0</v>
      </c>
      <c r="Z1849" s="115">
        <v>0</v>
      </c>
      <c r="AA1849" s="115">
        <v>0</v>
      </c>
      <c r="AB1849" s="115">
        <v>0</v>
      </c>
      <c r="AC1849" s="115">
        <v>0</v>
      </c>
      <c r="AD1849" s="115">
        <v>200000000</v>
      </c>
      <c r="AE1849" s="158">
        <v>45506</v>
      </c>
      <c r="AF1849" s="158">
        <v>47332</v>
      </c>
      <c r="AG1849" s="116">
        <v>200000000</v>
      </c>
      <c r="AH1849" s="116">
        <v>4.7555555555555555</v>
      </c>
      <c r="AI1849" s="116">
        <v>5</v>
      </c>
      <c r="AJ1849" s="159">
        <v>9.2499999999999999E-2</v>
      </c>
      <c r="AK1849" s="112" t="s">
        <v>651</v>
      </c>
      <c r="AL1849" s="112" t="s">
        <v>652</v>
      </c>
      <c r="AM1849" s="144">
        <v>0</v>
      </c>
      <c r="AN1849" s="144">
        <v>0</v>
      </c>
      <c r="AO1849" s="144">
        <v>0</v>
      </c>
      <c r="AP1849" s="144">
        <v>0</v>
      </c>
      <c r="AQ1849" s="144">
        <v>0</v>
      </c>
      <c r="AR1849" s="144">
        <v>0</v>
      </c>
      <c r="AS1849" s="144">
        <v>0</v>
      </c>
      <c r="AT1849" s="144">
        <v>0</v>
      </c>
      <c r="AU1849" s="144">
        <v>0</v>
      </c>
      <c r="AV1849" s="144">
        <v>0</v>
      </c>
      <c r="AW1849" s="144">
        <v>0</v>
      </c>
      <c r="AX1849" s="144">
        <v>0</v>
      </c>
      <c r="AY1849" s="144">
        <v>0</v>
      </c>
      <c r="AZ1849" s="144">
        <v>0</v>
      </c>
      <c r="BA1849" s="22">
        <f t="shared" si="92"/>
        <v>0</v>
      </c>
      <c r="BB1849" s="22">
        <f t="shared" ref="BB1849:BB1870" si="95">SUM(AO1849:AZ1849)</f>
        <v>0</v>
      </c>
      <c r="BC1849" s="22">
        <f t="shared" ref="BC1849:BC1870" si="96">BA1849+BB1849</f>
        <v>0</v>
      </c>
    </row>
    <row r="1850" spans="1:55" x14ac:dyDescent="0.35">
      <c r="A1850" s="23" t="s">
        <v>3768</v>
      </c>
      <c r="B1850" s="110" t="s">
        <v>3769</v>
      </c>
      <c r="C1850" s="111">
        <v>1</v>
      </c>
      <c r="D1850" s="111" t="s">
        <v>23</v>
      </c>
      <c r="E1850" s="112" t="s">
        <v>458</v>
      </c>
      <c r="F1850" s="112" t="s">
        <v>635</v>
      </c>
      <c r="G1850" s="112" t="s">
        <v>594</v>
      </c>
      <c r="H1850" s="112" t="s">
        <v>648</v>
      </c>
      <c r="I1850" s="112" t="s">
        <v>636</v>
      </c>
      <c r="J1850" s="112" t="s">
        <v>649</v>
      </c>
      <c r="K1850" s="112" t="s">
        <v>594</v>
      </c>
      <c r="L1850" s="112" t="s">
        <v>637</v>
      </c>
      <c r="M1850" s="112" t="s">
        <v>650</v>
      </c>
      <c r="N1850" s="111">
        <v>1</v>
      </c>
      <c r="O1850" s="111">
        <v>1</v>
      </c>
      <c r="P1850" s="111">
        <v>1</v>
      </c>
      <c r="Q1850" s="113">
        <v>0</v>
      </c>
      <c r="R1850" s="113">
        <v>0</v>
      </c>
      <c r="S1850" s="113">
        <v>1</v>
      </c>
      <c r="T1850" s="113">
        <v>1</v>
      </c>
      <c r="U1850" s="113">
        <v>1</v>
      </c>
      <c r="V1850" s="113">
        <v>0</v>
      </c>
      <c r="W1850" s="115">
        <v>22600000</v>
      </c>
      <c r="X1850" s="115">
        <v>0</v>
      </c>
      <c r="Y1850" s="115">
        <v>0</v>
      </c>
      <c r="Z1850" s="115">
        <v>0</v>
      </c>
      <c r="AA1850" s="115">
        <v>0</v>
      </c>
      <c r="AB1850" s="115">
        <v>0</v>
      </c>
      <c r="AC1850" s="115">
        <v>0</v>
      </c>
      <c r="AD1850" s="115">
        <v>22600000</v>
      </c>
      <c r="AE1850" s="158">
        <v>45544</v>
      </c>
      <c r="AF1850" s="158">
        <v>47370</v>
      </c>
      <c r="AG1850" s="116">
        <v>22600000</v>
      </c>
      <c r="AH1850" s="116">
        <v>4.8583333333333334</v>
      </c>
      <c r="AI1850" s="116">
        <v>5</v>
      </c>
      <c r="AJ1850" s="159">
        <v>9.2499999999999999E-2</v>
      </c>
      <c r="AK1850" s="112" t="s">
        <v>651</v>
      </c>
      <c r="AL1850" s="112" t="s">
        <v>652</v>
      </c>
      <c r="AM1850" s="144">
        <v>0</v>
      </c>
      <c r="AN1850" s="144">
        <v>0</v>
      </c>
      <c r="AO1850" s="144">
        <v>0</v>
      </c>
      <c r="AP1850" s="144">
        <v>0</v>
      </c>
      <c r="AQ1850" s="144">
        <v>0</v>
      </c>
      <c r="AR1850" s="144">
        <v>0</v>
      </c>
      <c r="AS1850" s="144">
        <v>0</v>
      </c>
      <c r="AT1850" s="144">
        <v>0</v>
      </c>
      <c r="AU1850" s="144">
        <v>0</v>
      </c>
      <c r="AV1850" s="144">
        <v>0</v>
      </c>
      <c r="AW1850" s="144">
        <v>0</v>
      </c>
      <c r="AX1850" s="144">
        <v>0</v>
      </c>
      <c r="AY1850" s="144">
        <v>0</v>
      </c>
      <c r="AZ1850" s="144">
        <v>0</v>
      </c>
      <c r="BA1850" s="22">
        <f t="shared" si="92"/>
        <v>0</v>
      </c>
      <c r="BB1850" s="22">
        <f t="shared" si="95"/>
        <v>0</v>
      </c>
      <c r="BC1850" s="22">
        <f t="shared" si="96"/>
        <v>0</v>
      </c>
    </row>
    <row r="1851" spans="1:55" x14ac:dyDescent="0.35">
      <c r="A1851" s="23" t="s">
        <v>3770</v>
      </c>
      <c r="B1851" s="110" t="s">
        <v>3771</v>
      </c>
      <c r="C1851" s="111">
        <v>1</v>
      </c>
      <c r="D1851" s="111" t="s">
        <v>23</v>
      </c>
      <c r="E1851" s="112" t="s">
        <v>458</v>
      </c>
      <c r="F1851" s="112" t="s">
        <v>635</v>
      </c>
      <c r="G1851" s="112" t="s">
        <v>655</v>
      </c>
      <c r="H1851" s="112" t="s">
        <v>656</v>
      </c>
      <c r="I1851" s="112" t="s">
        <v>657</v>
      </c>
      <c r="J1851" s="112" t="s">
        <v>658</v>
      </c>
      <c r="K1851" s="112" t="s">
        <v>471</v>
      </c>
      <c r="L1851" s="112" t="s">
        <v>637</v>
      </c>
      <c r="M1851" s="112" t="s">
        <v>650</v>
      </c>
      <c r="N1851" s="111">
        <v>1</v>
      </c>
      <c r="O1851" s="111">
        <v>1</v>
      </c>
      <c r="P1851" s="111">
        <v>1</v>
      </c>
      <c r="Q1851" s="113">
        <v>1</v>
      </c>
      <c r="R1851" s="113">
        <v>1</v>
      </c>
      <c r="S1851" s="113">
        <v>1</v>
      </c>
      <c r="T1851" s="113">
        <v>0</v>
      </c>
      <c r="U1851" s="113">
        <v>0</v>
      </c>
      <c r="V1851" s="113">
        <v>0</v>
      </c>
      <c r="W1851" s="115">
        <v>2371768.9900000002</v>
      </c>
      <c r="X1851" s="115">
        <v>0</v>
      </c>
      <c r="Y1851" s="115">
        <v>0</v>
      </c>
      <c r="Z1851" s="115">
        <v>0</v>
      </c>
      <c r="AA1851" s="115">
        <v>0</v>
      </c>
      <c r="AB1851" s="115">
        <v>0</v>
      </c>
      <c r="AC1851" s="115">
        <v>0</v>
      </c>
      <c r="AD1851" s="115">
        <v>2371768.9900000002</v>
      </c>
      <c r="AE1851" s="158">
        <v>45372</v>
      </c>
      <c r="AF1851" s="158">
        <v>45737</v>
      </c>
      <c r="AG1851" s="116">
        <v>2371768.9900000002</v>
      </c>
      <c r="AH1851" s="116">
        <v>0.39166666666666666</v>
      </c>
      <c r="AI1851" s="116">
        <v>1</v>
      </c>
      <c r="AJ1851" s="159">
        <v>4.9000000000000002E-2</v>
      </c>
      <c r="AK1851" s="112" t="s">
        <v>651</v>
      </c>
      <c r="AL1851" s="112" t="s">
        <v>652</v>
      </c>
      <c r="AM1851" s="144">
        <v>0</v>
      </c>
      <c r="AN1851" s="144">
        <v>0</v>
      </c>
      <c r="AO1851" s="144">
        <v>0</v>
      </c>
      <c r="AP1851" s="144">
        <v>0</v>
      </c>
      <c r="AQ1851" s="144">
        <v>2371768.9900000002</v>
      </c>
      <c r="AR1851" s="144">
        <v>0</v>
      </c>
      <c r="AS1851" s="144">
        <v>0</v>
      </c>
      <c r="AT1851" s="144">
        <v>0</v>
      </c>
      <c r="AU1851" s="144">
        <v>0</v>
      </c>
      <c r="AV1851" s="144">
        <v>0</v>
      </c>
      <c r="AW1851" s="144">
        <v>0</v>
      </c>
      <c r="AX1851" s="144">
        <v>0</v>
      </c>
      <c r="AY1851" s="144">
        <v>0</v>
      </c>
      <c r="AZ1851" s="144">
        <v>0</v>
      </c>
      <c r="BA1851" s="22">
        <f t="shared" si="92"/>
        <v>0</v>
      </c>
      <c r="BB1851" s="22">
        <f t="shared" si="95"/>
        <v>2371768.9900000002</v>
      </c>
      <c r="BC1851" s="22">
        <f t="shared" si="96"/>
        <v>2371768.9900000002</v>
      </c>
    </row>
    <row r="1852" spans="1:55" x14ac:dyDescent="0.35">
      <c r="A1852" s="23" t="s">
        <v>3772</v>
      </c>
      <c r="B1852" s="110" t="s">
        <v>3773</v>
      </c>
      <c r="C1852" s="111">
        <v>1</v>
      </c>
      <c r="D1852" s="111" t="s">
        <v>23</v>
      </c>
      <c r="E1852" s="112" t="s">
        <v>458</v>
      </c>
      <c r="F1852" s="112" t="s">
        <v>635</v>
      </c>
      <c r="G1852" s="112" t="s">
        <v>655</v>
      </c>
      <c r="H1852" s="112" t="s">
        <v>656</v>
      </c>
      <c r="I1852" s="112" t="s">
        <v>657</v>
      </c>
      <c r="J1852" s="112" t="s">
        <v>658</v>
      </c>
      <c r="K1852" s="112" t="s">
        <v>471</v>
      </c>
      <c r="L1852" s="112" t="s">
        <v>637</v>
      </c>
      <c r="M1852" s="112" t="s">
        <v>650</v>
      </c>
      <c r="N1852" s="111">
        <v>1</v>
      </c>
      <c r="O1852" s="111">
        <v>1</v>
      </c>
      <c r="P1852" s="111">
        <v>1</v>
      </c>
      <c r="Q1852" s="113">
        <v>1</v>
      </c>
      <c r="R1852" s="113">
        <v>1</v>
      </c>
      <c r="S1852" s="113">
        <v>1</v>
      </c>
      <c r="T1852" s="113">
        <v>0</v>
      </c>
      <c r="U1852" s="113">
        <v>0</v>
      </c>
      <c r="V1852" s="113">
        <v>0</v>
      </c>
      <c r="W1852" s="115">
        <v>4885517.0999999996</v>
      </c>
      <c r="X1852" s="115">
        <v>0</v>
      </c>
      <c r="Y1852" s="115">
        <v>0</v>
      </c>
      <c r="Z1852" s="115">
        <v>213741.37</v>
      </c>
      <c r="AA1852" s="115">
        <v>0</v>
      </c>
      <c r="AB1852" s="115">
        <v>0</v>
      </c>
      <c r="AC1852" s="115">
        <v>0</v>
      </c>
      <c r="AD1852" s="115">
        <v>4885517.0999999996</v>
      </c>
      <c r="AE1852" s="158">
        <v>45387</v>
      </c>
      <c r="AF1852" s="158">
        <v>46482</v>
      </c>
      <c r="AG1852" s="116">
        <v>4885517.0999999996</v>
      </c>
      <c r="AH1852" s="116">
        <v>2.4305555555555554</v>
      </c>
      <c r="AI1852" s="116">
        <v>3</v>
      </c>
      <c r="AJ1852" s="159">
        <v>8.7499999999999994E-2</v>
      </c>
      <c r="AK1852" s="112" t="s">
        <v>651</v>
      </c>
      <c r="AL1852" s="112" t="s">
        <v>652</v>
      </c>
      <c r="AM1852" s="144">
        <v>0</v>
      </c>
      <c r="AN1852" s="144">
        <v>0</v>
      </c>
      <c r="AO1852" s="144">
        <v>0</v>
      </c>
      <c r="AP1852" s="144">
        <v>0</v>
      </c>
      <c r="AQ1852" s="144">
        <v>0</v>
      </c>
      <c r="AR1852" s="144">
        <v>0</v>
      </c>
      <c r="AS1852" s="144">
        <v>0</v>
      </c>
      <c r="AT1852" s="144">
        <v>0</v>
      </c>
      <c r="AU1852" s="144">
        <v>0</v>
      </c>
      <c r="AV1852" s="144">
        <v>0</v>
      </c>
      <c r="AW1852" s="144">
        <v>0</v>
      </c>
      <c r="AX1852" s="144">
        <v>0</v>
      </c>
      <c r="AY1852" s="144">
        <v>0</v>
      </c>
      <c r="AZ1852" s="144">
        <v>0</v>
      </c>
      <c r="BA1852" s="22">
        <f t="shared" si="92"/>
        <v>0</v>
      </c>
      <c r="BB1852" s="22">
        <f t="shared" si="95"/>
        <v>0</v>
      </c>
      <c r="BC1852" s="22">
        <f t="shared" si="96"/>
        <v>0</v>
      </c>
    </row>
    <row r="1853" spans="1:55" x14ac:dyDescent="0.35">
      <c r="A1853" s="23" t="s">
        <v>3774</v>
      </c>
      <c r="B1853" s="110" t="s">
        <v>3775</v>
      </c>
      <c r="C1853" s="111">
        <v>1</v>
      </c>
      <c r="D1853" s="111" t="s">
        <v>23</v>
      </c>
      <c r="E1853" s="112" t="s">
        <v>458</v>
      </c>
      <c r="F1853" s="112" t="s">
        <v>635</v>
      </c>
      <c r="G1853" s="112" t="s">
        <v>655</v>
      </c>
      <c r="H1853" s="112" t="s">
        <v>656</v>
      </c>
      <c r="I1853" s="112" t="s">
        <v>657</v>
      </c>
      <c r="J1853" s="112" t="s">
        <v>658</v>
      </c>
      <c r="K1853" s="112" t="s">
        <v>471</v>
      </c>
      <c r="L1853" s="112" t="s">
        <v>637</v>
      </c>
      <c r="M1853" s="112" t="s">
        <v>650</v>
      </c>
      <c r="N1853" s="111">
        <v>1</v>
      </c>
      <c r="O1853" s="111">
        <v>1</v>
      </c>
      <c r="P1853" s="111">
        <v>1</v>
      </c>
      <c r="Q1853" s="113">
        <v>1</v>
      </c>
      <c r="R1853" s="113">
        <v>1</v>
      </c>
      <c r="S1853" s="113">
        <v>1</v>
      </c>
      <c r="T1853" s="113">
        <v>0</v>
      </c>
      <c r="U1853" s="113">
        <v>0</v>
      </c>
      <c r="V1853" s="113">
        <v>0</v>
      </c>
      <c r="W1853" s="115">
        <v>152027.98000000001</v>
      </c>
      <c r="X1853" s="115">
        <v>0</v>
      </c>
      <c r="Y1853" s="115">
        <v>0</v>
      </c>
      <c r="Z1853" s="115">
        <v>0</v>
      </c>
      <c r="AA1853" s="115">
        <v>0</v>
      </c>
      <c r="AB1853" s="115">
        <v>0</v>
      </c>
      <c r="AC1853" s="115">
        <v>0</v>
      </c>
      <c r="AD1853" s="115">
        <v>152027.98000000001</v>
      </c>
      <c r="AE1853" s="158">
        <v>45551</v>
      </c>
      <c r="AF1853" s="158">
        <v>46646</v>
      </c>
      <c r="AG1853" s="116">
        <v>152027.98000000001</v>
      </c>
      <c r="AH1853" s="116">
        <v>2.8777777777777778</v>
      </c>
      <c r="AI1853" s="116">
        <v>3</v>
      </c>
      <c r="AJ1853" s="159">
        <v>8.7499999999999994E-2</v>
      </c>
      <c r="AK1853" s="112" t="s">
        <v>651</v>
      </c>
      <c r="AL1853" s="112" t="s">
        <v>652</v>
      </c>
      <c r="AM1853" s="144">
        <v>0</v>
      </c>
      <c r="AN1853" s="144">
        <v>0</v>
      </c>
      <c r="AO1853" s="144">
        <v>0</v>
      </c>
      <c r="AP1853" s="144">
        <v>0</v>
      </c>
      <c r="AQ1853" s="144">
        <v>0</v>
      </c>
      <c r="AR1853" s="144">
        <v>0</v>
      </c>
      <c r="AS1853" s="144">
        <v>0</v>
      </c>
      <c r="AT1853" s="144">
        <v>0</v>
      </c>
      <c r="AU1853" s="144">
        <v>0</v>
      </c>
      <c r="AV1853" s="144">
        <v>0</v>
      </c>
      <c r="AW1853" s="144">
        <v>0</v>
      </c>
      <c r="AX1853" s="144">
        <v>0</v>
      </c>
      <c r="AY1853" s="144">
        <v>0</v>
      </c>
      <c r="AZ1853" s="144">
        <v>0</v>
      </c>
      <c r="BA1853" s="22">
        <f t="shared" si="92"/>
        <v>0</v>
      </c>
      <c r="BB1853" s="22">
        <f t="shared" si="95"/>
        <v>0</v>
      </c>
      <c r="BC1853" s="22">
        <f t="shared" si="96"/>
        <v>0</v>
      </c>
    </row>
    <row r="1854" spans="1:55" x14ac:dyDescent="0.35">
      <c r="A1854" s="23" t="s">
        <v>3776</v>
      </c>
      <c r="B1854" s="110" t="s">
        <v>3777</v>
      </c>
      <c r="C1854" s="111">
        <v>1</v>
      </c>
      <c r="D1854" s="111" t="s">
        <v>23</v>
      </c>
      <c r="E1854" s="112" t="s">
        <v>458</v>
      </c>
      <c r="F1854" s="112" t="s">
        <v>635</v>
      </c>
      <c r="G1854" s="112" t="s">
        <v>594</v>
      </c>
      <c r="H1854" s="112" t="s">
        <v>648</v>
      </c>
      <c r="I1854" s="112" t="s">
        <v>636</v>
      </c>
      <c r="J1854" s="112" t="s">
        <v>649</v>
      </c>
      <c r="K1854" s="112" t="s">
        <v>594</v>
      </c>
      <c r="L1854" s="112" t="s">
        <v>637</v>
      </c>
      <c r="M1854" s="112" t="s">
        <v>650</v>
      </c>
      <c r="N1854" s="111">
        <v>1</v>
      </c>
      <c r="O1854" s="111">
        <v>1</v>
      </c>
      <c r="P1854" s="111">
        <v>1</v>
      </c>
      <c r="Q1854" s="113">
        <v>0</v>
      </c>
      <c r="R1854" s="113">
        <v>0</v>
      </c>
      <c r="S1854" s="113">
        <v>1</v>
      </c>
      <c r="T1854" s="113">
        <v>1</v>
      </c>
      <c r="U1854" s="113">
        <v>1</v>
      </c>
      <c r="V1854" s="113">
        <v>0</v>
      </c>
      <c r="W1854" s="115">
        <v>22067100.550000001</v>
      </c>
      <c r="X1854" s="115">
        <v>0</v>
      </c>
      <c r="Y1854" s="115">
        <v>0</v>
      </c>
      <c r="Z1854" s="115">
        <v>0</v>
      </c>
      <c r="AA1854" s="115">
        <v>0</v>
      </c>
      <c r="AB1854" s="115">
        <v>0</v>
      </c>
      <c r="AC1854" s="115">
        <v>0</v>
      </c>
      <c r="AD1854" s="115">
        <v>22067100.550000001</v>
      </c>
      <c r="AE1854" s="158">
        <v>45455</v>
      </c>
      <c r="AF1854" s="158">
        <v>47281</v>
      </c>
      <c r="AG1854" s="116">
        <v>22067100.550000001</v>
      </c>
      <c r="AH1854" s="116">
        <v>4.6166666666666663</v>
      </c>
      <c r="AI1854" s="116">
        <v>5</v>
      </c>
      <c r="AJ1854" s="159">
        <v>9.2499999999999999E-2</v>
      </c>
      <c r="AK1854" s="112" t="s">
        <v>651</v>
      </c>
      <c r="AL1854" s="112" t="s">
        <v>652</v>
      </c>
      <c r="AM1854" s="144">
        <v>0</v>
      </c>
      <c r="AN1854" s="144">
        <v>0</v>
      </c>
      <c r="AO1854" s="144">
        <v>0</v>
      </c>
      <c r="AP1854" s="144">
        <v>0</v>
      </c>
      <c r="AQ1854" s="144">
        <v>0</v>
      </c>
      <c r="AR1854" s="144">
        <v>0</v>
      </c>
      <c r="AS1854" s="144">
        <v>0</v>
      </c>
      <c r="AT1854" s="144">
        <v>0</v>
      </c>
      <c r="AU1854" s="144">
        <v>0</v>
      </c>
      <c r="AV1854" s="144">
        <v>0</v>
      </c>
      <c r="AW1854" s="144">
        <v>0</v>
      </c>
      <c r="AX1854" s="144">
        <v>0</v>
      </c>
      <c r="AY1854" s="144">
        <v>0</v>
      </c>
      <c r="AZ1854" s="144">
        <v>0</v>
      </c>
      <c r="BA1854" s="22">
        <f t="shared" si="92"/>
        <v>0</v>
      </c>
      <c r="BB1854" s="22">
        <f t="shared" si="95"/>
        <v>0</v>
      </c>
      <c r="BC1854" s="22">
        <f t="shared" si="96"/>
        <v>0</v>
      </c>
    </row>
    <row r="1855" spans="1:55" x14ac:dyDescent="0.35">
      <c r="A1855" s="23" t="s">
        <v>3778</v>
      </c>
      <c r="B1855" s="110" t="s">
        <v>3779</v>
      </c>
      <c r="C1855" s="111">
        <v>1</v>
      </c>
      <c r="D1855" s="111" t="s">
        <v>23</v>
      </c>
      <c r="E1855" s="112" t="s">
        <v>458</v>
      </c>
      <c r="F1855" s="112" t="s">
        <v>635</v>
      </c>
      <c r="G1855" s="112" t="s">
        <v>655</v>
      </c>
      <c r="H1855" s="112" t="s">
        <v>656</v>
      </c>
      <c r="I1855" s="112" t="s">
        <v>657</v>
      </c>
      <c r="J1855" s="112" t="s">
        <v>658</v>
      </c>
      <c r="K1855" s="112" t="s">
        <v>471</v>
      </c>
      <c r="L1855" s="112" t="s">
        <v>637</v>
      </c>
      <c r="M1855" s="112" t="s">
        <v>650</v>
      </c>
      <c r="N1855" s="111">
        <v>1</v>
      </c>
      <c r="O1855" s="111">
        <v>1</v>
      </c>
      <c r="P1855" s="111">
        <v>1</v>
      </c>
      <c r="Q1855" s="113">
        <v>1</v>
      </c>
      <c r="R1855" s="113">
        <v>1</v>
      </c>
      <c r="S1855" s="113">
        <v>1</v>
      </c>
      <c r="T1855" s="113">
        <v>0</v>
      </c>
      <c r="U1855" s="113">
        <v>0</v>
      </c>
      <c r="V1855" s="113">
        <v>0</v>
      </c>
      <c r="W1855" s="115">
        <v>1000000</v>
      </c>
      <c r="X1855" s="115">
        <v>0</v>
      </c>
      <c r="Y1855" s="115">
        <v>0</v>
      </c>
      <c r="Z1855" s="115">
        <v>43750</v>
      </c>
      <c r="AA1855" s="115">
        <v>0</v>
      </c>
      <c r="AB1855" s="115">
        <v>0</v>
      </c>
      <c r="AC1855" s="115">
        <v>0</v>
      </c>
      <c r="AD1855" s="115">
        <v>1000000</v>
      </c>
      <c r="AE1855" s="158">
        <v>45387</v>
      </c>
      <c r="AF1855" s="158">
        <v>46482</v>
      </c>
      <c r="AG1855" s="116">
        <v>1000000</v>
      </c>
      <c r="AH1855" s="116">
        <v>2.4305555555555554</v>
      </c>
      <c r="AI1855" s="116">
        <v>3</v>
      </c>
      <c r="AJ1855" s="159">
        <v>8.7499999999999994E-2</v>
      </c>
      <c r="AK1855" s="112" t="s">
        <v>651</v>
      </c>
      <c r="AL1855" s="112" t="s">
        <v>652</v>
      </c>
      <c r="AM1855" s="144">
        <v>0</v>
      </c>
      <c r="AN1855" s="144">
        <v>0</v>
      </c>
      <c r="AO1855" s="144">
        <v>0</v>
      </c>
      <c r="AP1855" s="144">
        <v>0</v>
      </c>
      <c r="AQ1855" s="144">
        <v>0</v>
      </c>
      <c r="AR1855" s="144">
        <v>0</v>
      </c>
      <c r="AS1855" s="144">
        <v>0</v>
      </c>
      <c r="AT1855" s="144">
        <v>0</v>
      </c>
      <c r="AU1855" s="144">
        <v>0</v>
      </c>
      <c r="AV1855" s="144">
        <v>0</v>
      </c>
      <c r="AW1855" s="144">
        <v>0</v>
      </c>
      <c r="AX1855" s="144">
        <v>0</v>
      </c>
      <c r="AY1855" s="144">
        <v>0</v>
      </c>
      <c r="AZ1855" s="144">
        <v>0</v>
      </c>
      <c r="BA1855" s="22">
        <f t="shared" si="92"/>
        <v>0</v>
      </c>
      <c r="BB1855" s="22">
        <f t="shared" si="95"/>
        <v>0</v>
      </c>
      <c r="BC1855" s="22">
        <f t="shared" si="96"/>
        <v>0</v>
      </c>
    </row>
    <row r="1856" spans="1:55" x14ac:dyDescent="0.35">
      <c r="A1856" s="23" t="s">
        <v>3780</v>
      </c>
      <c r="B1856" s="110" t="s">
        <v>3781</v>
      </c>
      <c r="C1856" s="111">
        <v>1</v>
      </c>
      <c r="D1856" s="111" t="s">
        <v>23</v>
      </c>
      <c r="E1856" s="112" t="s">
        <v>458</v>
      </c>
      <c r="F1856" s="112" t="s">
        <v>635</v>
      </c>
      <c r="G1856" s="112" t="s">
        <v>655</v>
      </c>
      <c r="H1856" s="112" t="s">
        <v>656</v>
      </c>
      <c r="I1856" s="112" t="s">
        <v>657</v>
      </c>
      <c r="J1856" s="112" t="s">
        <v>658</v>
      </c>
      <c r="K1856" s="112" t="s">
        <v>471</v>
      </c>
      <c r="L1856" s="112" t="s">
        <v>637</v>
      </c>
      <c r="M1856" s="112" t="s">
        <v>650</v>
      </c>
      <c r="N1856" s="111">
        <v>1</v>
      </c>
      <c r="O1856" s="111">
        <v>1</v>
      </c>
      <c r="P1856" s="111">
        <v>1</v>
      </c>
      <c r="Q1856" s="113">
        <v>1</v>
      </c>
      <c r="R1856" s="113">
        <v>1</v>
      </c>
      <c r="S1856" s="113">
        <v>1</v>
      </c>
      <c r="T1856" s="113">
        <v>0</v>
      </c>
      <c r="U1856" s="113">
        <v>0</v>
      </c>
      <c r="V1856" s="113">
        <v>0</v>
      </c>
      <c r="W1856" s="115">
        <v>1500000</v>
      </c>
      <c r="X1856" s="115">
        <v>0</v>
      </c>
      <c r="Y1856" s="115">
        <v>0</v>
      </c>
      <c r="Z1856" s="115">
        <v>0</v>
      </c>
      <c r="AA1856" s="115">
        <v>0</v>
      </c>
      <c r="AB1856" s="115">
        <v>0</v>
      </c>
      <c r="AC1856" s="115">
        <v>0</v>
      </c>
      <c r="AD1856" s="115">
        <v>1500000</v>
      </c>
      <c r="AE1856" s="158">
        <v>45372</v>
      </c>
      <c r="AF1856" s="158">
        <v>45737</v>
      </c>
      <c r="AG1856" s="116">
        <v>1500000</v>
      </c>
      <c r="AH1856" s="116">
        <v>0.39166666666666666</v>
      </c>
      <c r="AI1856" s="116">
        <v>1</v>
      </c>
      <c r="AJ1856" s="159">
        <v>4.9000000000000002E-2</v>
      </c>
      <c r="AK1856" s="112" t="s">
        <v>651</v>
      </c>
      <c r="AL1856" s="112" t="s">
        <v>652</v>
      </c>
      <c r="AM1856" s="144">
        <v>0</v>
      </c>
      <c r="AN1856" s="144">
        <v>0</v>
      </c>
      <c r="AO1856" s="144">
        <v>0</v>
      </c>
      <c r="AP1856" s="144">
        <v>0</v>
      </c>
      <c r="AQ1856" s="144">
        <v>1500000</v>
      </c>
      <c r="AR1856" s="144">
        <v>0</v>
      </c>
      <c r="AS1856" s="144">
        <v>0</v>
      </c>
      <c r="AT1856" s="144">
        <v>0</v>
      </c>
      <c r="AU1856" s="144">
        <v>0</v>
      </c>
      <c r="AV1856" s="144">
        <v>0</v>
      </c>
      <c r="AW1856" s="144">
        <v>0</v>
      </c>
      <c r="AX1856" s="144">
        <v>0</v>
      </c>
      <c r="AY1856" s="144">
        <v>0</v>
      </c>
      <c r="AZ1856" s="144">
        <v>0</v>
      </c>
      <c r="BA1856" s="22">
        <f t="shared" si="92"/>
        <v>0</v>
      </c>
      <c r="BB1856" s="22">
        <f t="shared" si="95"/>
        <v>1500000</v>
      </c>
      <c r="BC1856" s="22">
        <f t="shared" si="96"/>
        <v>1500000</v>
      </c>
    </row>
    <row r="1857" spans="1:55" x14ac:dyDescent="0.35">
      <c r="A1857" s="23" t="s">
        <v>3782</v>
      </c>
      <c r="B1857" s="110" t="s">
        <v>3783</v>
      </c>
      <c r="C1857" s="111">
        <v>1</v>
      </c>
      <c r="D1857" s="111" t="s">
        <v>23</v>
      </c>
      <c r="E1857" s="112" t="s">
        <v>458</v>
      </c>
      <c r="F1857" s="112" t="s">
        <v>635</v>
      </c>
      <c r="G1857" s="112" t="s">
        <v>655</v>
      </c>
      <c r="H1857" s="112" t="s">
        <v>656</v>
      </c>
      <c r="I1857" s="112" t="s">
        <v>657</v>
      </c>
      <c r="J1857" s="112" t="s">
        <v>658</v>
      </c>
      <c r="K1857" s="112" t="s">
        <v>471</v>
      </c>
      <c r="L1857" s="112" t="s">
        <v>637</v>
      </c>
      <c r="M1857" s="112" t="s">
        <v>650</v>
      </c>
      <c r="N1857" s="111">
        <v>1</v>
      </c>
      <c r="O1857" s="111">
        <v>1</v>
      </c>
      <c r="P1857" s="111">
        <v>1</v>
      </c>
      <c r="Q1857" s="113">
        <v>1</v>
      </c>
      <c r="R1857" s="113">
        <v>1</v>
      </c>
      <c r="S1857" s="113">
        <v>1</v>
      </c>
      <c r="T1857" s="113">
        <v>0</v>
      </c>
      <c r="U1857" s="113">
        <v>0</v>
      </c>
      <c r="V1857" s="113">
        <v>0</v>
      </c>
      <c r="W1857" s="115">
        <v>10000000</v>
      </c>
      <c r="X1857" s="115">
        <v>0</v>
      </c>
      <c r="Y1857" s="115">
        <v>0</v>
      </c>
      <c r="Z1857" s="115">
        <v>0</v>
      </c>
      <c r="AA1857" s="115">
        <v>0</v>
      </c>
      <c r="AB1857" s="115">
        <v>0</v>
      </c>
      <c r="AC1857" s="115">
        <v>0</v>
      </c>
      <c r="AD1857" s="115">
        <v>10000000</v>
      </c>
      <c r="AE1857" s="158">
        <v>45372</v>
      </c>
      <c r="AF1857" s="158">
        <v>45737</v>
      </c>
      <c r="AG1857" s="116">
        <v>10000000</v>
      </c>
      <c r="AH1857" s="116">
        <v>0.39166666666666666</v>
      </c>
      <c r="AI1857" s="116">
        <v>1</v>
      </c>
      <c r="AJ1857" s="159">
        <v>4.9000000000000002E-2</v>
      </c>
      <c r="AK1857" s="112" t="s">
        <v>651</v>
      </c>
      <c r="AL1857" s="112" t="s">
        <v>652</v>
      </c>
      <c r="AM1857" s="144">
        <v>0</v>
      </c>
      <c r="AN1857" s="144">
        <v>0</v>
      </c>
      <c r="AO1857" s="144">
        <v>0</v>
      </c>
      <c r="AP1857" s="144">
        <v>0</v>
      </c>
      <c r="AQ1857" s="144">
        <v>10000000</v>
      </c>
      <c r="AR1857" s="144">
        <v>0</v>
      </c>
      <c r="AS1857" s="144">
        <v>0</v>
      </c>
      <c r="AT1857" s="144">
        <v>0</v>
      </c>
      <c r="AU1857" s="144">
        <v>0</v>
      </c>
      <c r="AV1857" s="144">
        <v>0</v>
      </c>
      <c r="AW1857" s="144">
        <v>0</v>
      </c>
      <c r="AX1857" s="144">
        <v>0</v>
      </c>
      <c r="AY1857" s="144">
        <v>0</v>
      </c>
      <c r="AZ1857" s="144">
        <v>0</v>
      </c>
      <c r="BA1857" s="22">
        <f t="shared" si="92"/>
        <v>0</v>
      </c>
      <c r="BB1857" s="22">
        <f t="shared" si="95"/>
        <v>10000000</v>
      </c>
      <c r="BC1857" s="22">
        <f t="shared" si="96"/>
        <v>10000000</v>
      </c>
    </row>
    <row r="1858" spans="1:55" x14ac:dyDescent="0.35">
      <c r="A1858" s="23" t="s">
        <v>3784</v>
      </c>
      <c r="B1858" s="110" t="s">
        <v>3785</v>
      </c>
      <c r="C1858" s="111">
        <v>1</v>
      </c>
      <c r="D1858" s="111" t="s">
        <v>23</v>
      </c>
      <c r="E1858" s="112" t="s">
        <v>458</v>
      </c>
      <c r="F1858" s="112" t="s">
        <v>635</v>
      </c>
      <c r="G1858" s="112" t="s">
        <v>655</v>
      </c>
      <c r="H1858" s="112" t="s">
        <v>656</v>
      </c>
      <c r="I1858" s="112" t="s">
        <v>657</v>
      </c>
      <c r="J1858" s="112" t="s">
        <v>658</v>
      </c>
      <c r="K1858" s="112" t="s">
        <v>471</v>
      </c>
      <c r="L1858" s="112" t="s">
        <v>637</v>
      </c>
      <c r="M1858" s="112" t="s">
        <v>650</v>
      </c>
      <c r="N1858" s="111">
        <v>1</v>
      </c>
      <c r="O1858" s="111">
        <v>1</v>
      </c>
      <c r="P1858" s="111">
        <v>1</v>
      </c>
      <c r="Q1858" s="113">
        <v>1</v>
      </c>
      <c r="R1858" s="113">
        <v>1</v>
      </c>
      <c r="S1858" s="113">
        <v>1</v>
      </c>
      <c r="T1858" s="113">
        <v>0</v>
      </c>
      <c r="U1858" s="113">
        <v>0</v>
      </c>
      <c r="V1858" s="113">
        <v>0</v>
      </c>
      <c r="W1858" s="115">
        <v>10000000</v>
      </c>
      <c r="X1858" s="115">
        <v>0</v>
      </c>
      <c r="Y1858" s="115">
        <v>0</v>
      </c>
      <c r="Z1858" s="115">
        <v>0</v>
      </c>
      <c r="AA1858" s="115">
        <v>0</v>
      </c>
      <c r="AB1858" s="115">
        <v>0</v>
      </c>
      <c r="AC1858" s="115">
        <v>0</v>
      </c>
      <c r="AD1858" s="115">
        <v>10000000</v>
      </c>
      <c r="AE1858" s="158">
        <v>45372</v>
      </c>
      <c r="AF1858" s="158">
        <v>45737</v>
      </c>
      <c r="AG1858" s="116">
        <v>10000000</v>
      </c>
      <c r="AH1858" s="116">
        <v>0.39166666666666666</v>
      </c>
      <c r="AI1858" s="116">
        <v>1</v>
      </c>
      <c r="AJ1858" s="159">
        <v>4.9000000000000002E-2</v>
      </c>
      <c r="AK1858" s="112" t="s">
        <v>651</v>
      </c>
      <c r="AL1858" s="112" t="s">
        <v>652</v>
      </c>
      <c r="AM1858" s="144">
        <v>0</v>
      </c>
      <c r="AN1858" s="144">
        <v>0</v>
      </c>
      <c r="AO1858" s="144">
        <v>0</v>
      </c>
      <c r="AP1858" s="144">
        <v>0</v>
      </c>
      <c r="AQ1858" s="144">
        <v>10000000</v>
      </c>
      <c r="AR1858" s="144">
        <v>0</v>
      </c>
      <c r="AS1858" s="144">
        <v>0</v>
      </c>
      <c r="AT1858" s="144">
        <v>0</v>
      </c>
      <c r="AU1858" s="144">
        <v>0</v>
      </c>
      <c r="AV1858" s="144">
        <v>0</v>
      </c>
      <c r="AW1858" s="144">
        <v>0</v>
      </c>
      <c r="AX1858" s="144">
        <v>0</v>
      </c>
      <c r="AY1858" s="144">
        <v>0</v>
      </c>
      <c r="AZ1858" s="144">
        <v>0</v>
      </c>
      <c r="BA1858" s="22">
        <f t="shared" si="92"/>
        <v>0</v>
      </c>
      <c r="BB1858" s="22">
        <f t="shared" si="95"/>
        <v>10000000</v>
      </c>
      <c r="BC1858" s="22">
        <f t="shared" si="96"/>
        <v>10000000</v>
      </c>
    </row>
    <row r="1859" spans="1:55" x14ac:dyDescent="0.35">
      <c r="A1859" s="23" t="s">
        <v>3786</v>
      </c>
      <c r="B1859" s="110" t="s">
        <v>3787</v>
      </c>
      <c r="C1859" s="111">
        <v>1</v>
      </c>
      <c r="D1859" s="111" t="s">
        <v>23</v>
      </c>
      <c r="E1859" s="112" t="s">
        <v>458</v>
      </c>
      <c r="F1859" s="112" t="s">
        <v>635</v>
      </c>
      <c r="G1859" s="112" t="s">
        <v>55</v>
      </c>
      <c r="H1859" s="112" t="s">
        <v>648</v>
      </c>
      <c r="I1859" s="112" t="s">
        <v>636</v>
      </c>
      <c r="J1859" s="112" t="s">
        <v>649</v>
      </c>
      <c r="K1859" s="112" t="s">
        <v>583</v>
      </c>
      <c r="L1859" s="112" t="s">
        <v>637</v>
      </c>
      <c r="M1859" s="112" t="s">
        <v>650</v>
      </c>
      <c r="N1859" s="111">
        <v>1</v>
      </c>
      <c r="O1859" s="111">
        <v>1</v>
      </c>
      <c r="P1859" s="111">
        <v>1</v>
      </c>
      <c r="Q1859" s="113">
        <v>0</v>
      </c>
      <c r="R1859" s="113">
        <v>0</v>
      </c>
      <c r="S1859" s="113">
        <v>1</v>
      </c>
      <c r="T1859" s="113">
        <v>1</v>
      </c>
      <c r="U1859" s="113">
        <v>1</v>
      </c>
      <c r="V1859" s="113">
        <v>0</v>
      </c>
      <c r="W1859" s="115">
        <v>55000000</v>
      </c>
      <c r="X1859" s="115">
        <v>0</v>
      </c>
      <c r="Y1859" s="115">
        <v>0</v>
      </c>
      <c r="Z1859" s="115">
        <v>0</v>
      </c>
      <c r="AA1859" s="115">
        <v>0</v>
      </c>
      <c r="AB1859" s="115">
        <v>0</v>
      </c>
      <c r="AC1859" s="115">
        <v>0</v>
      </c>
      <c r="AD1859" s="115">
        <v>55000000</v>
      </c>
      <c r="AE1859" s="158">
        <v>45565</v>
      </c>
      <c r="AF1859" s="158">
        <v>48121</v>
      </c>
      <c r="AG1859" s="116">
        <v>55000000</v>
      </c>
      <c r="AH1859" s="116">
        <v>6.916666666666667</v>
      </c>
      <c r="AI1859" s="116">
        <v>7</v>
      </c>
      <c r="AJ1859" s="159">
        <v>9.5000000000000001E-2</v>
      </c>
      <c r="AK1859" s="112" t="s">
        <v>651</v>
      </c>
      <c r="AL1859" s="112" t="s">
        <v>652</v>
      </c>
      <c r="AM1859" s="144">
        <v>0</v>
      </c>
      <c r="AN1859" s="144">
        <v>0</v>
      </c>
      <c r="AO1859" s="144">
        <v>0</v>
      </c>
      <c r="AP1859" s="144">
        <v>0</v>
      </c>
      <c r="AQ1859" s="144">
        <v>0</v>
      </c>
      <c r="AR1859" s="144">
        <v>0</v>
      </c>
      <c r="AS1859" s="144">
        <v>0</v>
      </c>
      <c r="AT1859" s="144">
        <v>0</v>
      </c>
      <c r="AU1859" s="144">
        <v>0</v>
      </c>
      <c r="AV1859" s="144">
        <v>0</v>
      </c>
      <c r="AW1859" s="144">
        <v>0</v>
      </c>
      <c r="AX1859" s="144">
        <v>0</v>
      </c>
      <c r="AY1859" s="144">
        <v>0</v>
      </c>
      <c r="AZ1859" s="144">
        <v>0</v>
      </c>
      <c r="BA1859" s="22">
        <f t="shared" ref="BA1859:BA1870" si="97">SUM(AM1859:AN1859)</f>
        <v>0</v>
      </c>
      <c r="BB1859" s="22">
        <f t="shared" si="95"/>
        <v>0</v>
      </c>
      <c r="BC1859" s="22">
        <f t="shared" si="96"/>
        <v>0</v>
      </c>
    </row>
    <row r="1860" spans="1:55" x14ac:dyDescent="0.35">
      <c r="A1860" s="23" t="s">
        <v>3788</v>
      </c>
      <c r="B1860" s="110" t="s">
        <v>3789</v>
      </c>
      <c r="C1860" s="111">
        <v>1</v>
      </c>
      <c r="D1860" s="111" t="s">
        <v>23</v>
      </c>
      <c r="E1860" s="112" t="s">
        <v>458</v>
      </c>
      <c r="F1860" s="112" t="s">
        <v>635</v>
      </c>
      <c r="G1860" s="112" t="s">
        <v>55</v>
      </c>
      <c r="H1860" s="112" t="s">
        <v>648</v>
      </c>
      <c r="I1860" s="112" t="s">
        <v>636</v>
      </c>
      <c r="J1860" s="112" t="s">
        <v>649</v>
      </c>
      <c r="K1860" s="112" t="s">
        <v>583</v>
      </c>
      <c r="L1860" s="112" t="s">
        <v>637</v>
      </c>
      <c r="M1860" s="112" t="s">
        <v>650</v>
      </c>
      <c r="N1860" s="111">
        <v>1</v>
      </c>
      <c r="O1860" s="111">
        <v>1</v>
      </c>
      <c r="P1860" s="111">
        <v>1</v>
      </c>
      <c r="Q1860" s="113">
        <v>0</v>
      </c>
      <c r="R1860" s="113">
        <v>0</v>
      </c>
      <c r="S1860" s="113">
        <v>1</v>
      </c>
      <c r="T1860" s="113">
        <v>1</v>
      </c>
      <c r="U1860" s="113">
        <v>1</v>
      </c>
      <c r="V1860" s="113">
        <v>0</v>
      </c>
      <c r="W1860" s="115">
        <v>0</v>
      </c>
      <c r="X1860" s="115">
        <v>200000000</v>
      </c>
      <c r="Y1860" s="115">
        <v>0</v>
      </c>
      <c r="Z1860" s="115">
        <v>0</v>
      </c>
      <c r="AA1860" s="115">
        <v>0</v>
      </c>
      <c r="AB1860" s="115">
        <v>0</v>
      </c>
      <c r="AC1860" s="115">
        <v>0</v>
      </c>
      <c r="AD1860" s="115">
        <v>200000000</v>
      </c>
      <c r="AE1860" s="158">
        <v>45565</v>
      </c>
      <c r="AF1860" s="158">
        <v>48121</v>
      </c>
      <c r="AG1860" s="116">
        <v>200000000</v>
      </c>
      <c r="AH1860" s="116">
        <v>6.916666666666667</v>
      </c>
      <c r="AI1860" s="116">
        <v>7</v>
      </c>
      <c r="AJ1860" s="159">
        <v>9.5000000000000001E-2</v>
      </c>
      <c r="AK1860" s="112" t="s">
        <v>651</v>
      </c>
      <c r="AL1860" s="112" t="s">
        <v>652</v>
      </c>
      <c r="AM1860" s="144">
        <v>0</v>
      </c>
      <c r="AN1860" s="144">
        <v>0</v>
      </c>
      <c r="AO1860" s="144">
        <v>0</v>
      </c>
      <c r="AP1860" s="144">
        <v>0</v>
      </c>
      <c r="AQ1860" s="144">
        <v>0</v>
      </c>
      <c r="AR1860" s="144">
        <v>0</v>
      </c>
      <c r="AS1860" s="144">
        <v>0</v>
      </c>
      <c r="AT1860" s="144">
        <v>0</v>
      </c>
      <c r="AU1860" s="144">
        <v>0</v>
      </c>
      <c r="AV1860" s="144">
        <v>0</v>
      </c>
      <c r="AW1860" s="144">
        <v>0</v>
      </c>
      <c r="AX1860" s="144">
        <v>0</v>
      </c>
      <c r="AY1860" s="144">
        <v>0</v>
      </c>
      <c r="AZ1860" s="144">
        <v>0</v>
      </c>
      <c r="BA1860" s="22">
        <f t="shared" si="97"/>
        <v>0</v>
      </c>
      <c r="BB1860" s="22">
        <f t="shared" si="95"/>
        <v>0</v>
      </c>
      <c r="BC1860" s="22">
        <f t="shared" si="96"/>
        <v>0</v>
      </c>
    </row>
    <row r="1861" spans="1:55" x14ac:dyDescent="0.35">
      <c r="A1861" s="23" t="s">
        <v>3790</v>
      </c>
      <c r="B1861" s="110" t="s">
        <v>3791</v>
      </c>
      <c r="C1861" s="111">
        <v>1</v>
      </c>
      <c r="D1861" s="111" t="s">
        <v>23</v>
      </c>
      <c r="E1861" s="112" t="s">
        <v>458</v>
      </c>
      <c r="F1861" s="112" t="s">
        <v>635</v>
      </c>
      <c r="G1861" s="112" t="s">
        <v>655</v>
      </c>
      <c r="H1861" s="112" t="s">
        <v>656</v>
      </c>
      <c r="I1861" s="112" t="s">
        <v>657</v>
      </c>
      <c r="J1861" s="112" t="s">
        <v>658</v>
      </c>
      <c r="K1861" s="112" t="s">
        <v>471</v>
      </c>
      <c r="L1861" s="112" t="s">
        <v>637</v>
      </c>
      <c r="M1861" s="112" t="s">
        <v>650</v>
      </c>
      <c r="N1861" s="111">
        <v>1</v>
      </c>
      <c r="O1861" s="111">
        <v>1</v>
      </c>
      <c r="P1861" s="111">
        <v>1</v>
      </c>
      <c r="Q1861" s="113">
        <v>1</v>
      </c>
      <c r="R1861" s="113">
        <v>1</v>
      </c>
      <c r="S1861" s="113">
        <v>1</v>
      </c>
      <c r="T1861" s="113">
        <v>0</v>
      </c>
      <c r="U1861" s="113">
        <v>0</v>
      </c>
      <c r="V1861" s="113">
        <v>0</v>
      </c>
      <c r="W1861" s="115">
        <v>0</v>
      </c>
      <c r="X1861" s="115">
        <v>8100000</v>
      </c>
      <c r="Y1861" s="115">
        <v>0</v>
      </c>
      <c r="Z1861" s="115">
        <v>0</v>
      </c>
      <c r="AA1861" s="115">
        <v>0</v>
      </c>
      <c r="AB1861" s="115">
        <v>0</v>
      </c>
      <c r="AC1861" s="115">
        <v>0</v>
      </c>
      <c r="AD1861" s="115">
        <v>8100000</v>
      </c>
      <c r="AE1861" s="158">
        <v>45387</v>
      </c>
      <c r="AF1861" s="158">
        <v>46482</v>
      </c>
      <c r="AG1861" s="116">
        <v>8100000</v>
      </c>
      <c r="AH1861" s="116">
        <v>2.4305555555555554</v>
      </c>
      <c r="AI1861" s="116">
        <v>3</v>
      </c>
      <c r="AJ1861" s="159">
        <v>8.7499999999999994E-2</v>
      </c>
      <c r="AK1861" s="112" t="s">
        <v>651</v>
      </c>
      <c r="AL1861" s="112" t="s">
        <v>652</v>
      </c>
      <c r="AM1861" s="144">
        <v>0</v>
      </c>
      <c r="AN1861" s="144">
        <v>0</v>
      </c>
      <c r="AO1861" s="144">
        <v>0</v>
      </c>
      <c r="AP1861" s="144">
        <v>0</v>
      </c>
      <c r="AQ1861" s="144">
        <v>0</v>
      </c>
      <c r="AR1861" s="144">
        <v>0</v>
      </c>
      <c r="AS1861" s="144">
        <v>0</v>
      </c>
      <c r="AT1861" s="144">
        <v>0</v>
      </c>
      <c r="AU1861" s="144">
        <v>0</v>
      </c>
      <c r="AV1861" s="144">
        <v>0</v>
      </c>
      <c r="AW1861" s="144">
        <v>0</v>
      </c>
      <c r="AX1861" s="144">
        <v>0</v>
      </c>
      <c r="AY1861" s="144">
        <v>0</v>
      </c>
      <c r="AZ1861" s="144">
        <v>0</v>
      </c>
      <c r="BA1861" s="22">
        <f t="shared" si="97"/>
        <v>0</v>
      </c>
      <c r="BB1861" s="22">
        <f t="shared" si="95"/>
        <v>0</v>
      </c>
      <c r="BC1861" s="22">
        <f t="shared" si="96"/>
        <v>0</v>
      </c>
    </row>
    <row r="1862" spans="1:55" x14ac:dyDescent="0.35">
      <c r="A1862" s="23" t="s">
        <v>3792</v>
      </c>
      <c r="B1862" s="110" t="s">
        <v>3793</v>
      </c>
      <c r="C1862" s="111">
        <v>1</v>
      </c>
      <c r="D1862" s="111" t="s">
        <v>23</v>
      </c>
      <c r="E1862" s="112" t="s">
        <v>458</v>
      </c>
      <c r="F1862" s="112" t="s">
        <v>635</v>
      </c>
      <c r="G1862" s="112" t="s">
        <v>655</v>
      </c>
      <c r="H1862" s="112" t="s">
        <v>656</v>
      </c>
      <c r="I1862" s="112" t="s">
        <v>657</v>
      </c>
      <c r="J1862" s="112" t="s">
        <v>658</v>
      </c>
      <c r="K1862" s="112" t="s">
        <v>471</v>
      </c>
      <c r="L1862" s="112" t="s">
        <v>637</v>
      </c>
      <c r="M1862" s="112" t="s">
        <v>650</v>
      </c>
      <c r="N1862" s="111">
        <v>1</v>
      </c>
      <c r="O1862" s="111">
        <v>1</v>
      </c>
      <c r="P1862" s="111">
        <v>1</v>
      </c>
      <c r="Q1862" s="113">
        <v>1</v>
      </c>
      <c r="R1862" s="113">
        <v>1</v>
      </c>
      <c r="S1862" s="113">
        <v>1</v>
      </c>
      <c r="T1862" s="113">
        <v>0</v>
      </c>
      <c r="U1862" s="113">
        <v>0</v>
      </c>
      <c r="V1862" s="113">
        <v>0</v>
      </c>
      <c r="W1862" s="115">
        <v>0</v>
      </c>
      <c r="X1862" s="115">
        <v>8100000</v>
      </c>
      <c r="Y1862" s="115">
        <v>0</v>
      </c>
      <c r="Z1862" s="115">
        <v>0</v>
      </c>
      <c r="AA1862" s="115">
        <v>0</v>
      </c>
      <c r="AB1862" s="115">
        <v>0</v>
      </c>
      <c r="AC1862" s="115">
        <v>0</v>
      </c>
      <c r="AD1862" s="115">
        <v>8100000</v>
      </c>
      <c r="AE1862" s="158">
        <v>45387</v>
      </c>
      <c r="AF1862" s="158">
        <v>46482</v>
      </c>
      <c r="AG1862" s="116">
        <v>8100000</v>
      </c>
      <c r="AH1862" s="116">
        <v>2.4305555555555554</v>
      </c>
      <c r="AI1862" s="116">
        <v>3</v>
      </c>
      <c r="AJ1862" s="159">
        <v>8.7499999999999994E-2</v>
      </c>
      <c r="AK1862" s="112" t="s">
        <v>651</v>
      </c>
      <c r="AL1862" s="112" t="s">
        <v>652</v>
      </c>
      <c r="AM1862" s="144">
        <v>0</v>
      </c>
      <c r="AN1862" s="144">
        <v>0</v>
      </c>
      <c r="AO1862" s="144">
        <v>0</v>
      </c>
      <c r="AP1862" s="144">
        <v>0</v>
      </c>
      <c r="AQ1862" s="144">
        <v>0</v>
      </c>
      <c r="AR1862" s="144">
        <v>0</v>
      </c>
      <c r="AS1862" s="144">
        <v>0</v>
      </c>
      <c r="AT1862" s="144">
        <v>0</v>
      </c>
      <c r="AU1862" s="144">
        <v>0</v>
      </c>
      <c r="AV1862" s="144">
        <v>0</v>
      </c>
      <c r="AW1862" s="144">
        <v>0</v>
      </c>
      <c r="AX1862" s="144">
        <v>0</v>
      </c>
      <c r="AY1862" s="144">
        <v>0</v>
      </c>
      <c r="AZ1862" s="144">
        <v>0</v>
      </c>
      <c r="BA1862" s="22">
        <f t="shared" si="97"/>
        <v>0</v>
      </c>
      <c r="BB1862" s="22">
        <f t="shared" si="95"/>
        <v>0</v>
      </c>
      <c r="BC1862" s="22">
        <f t="shared" si="96"/>
        <v>0</v>
      </c>
    </row>
    <row r="1863" spans="1:55" x14ac:dyDescent="0.35">
      <c r="A1863" s="23" t="s">
        <v>3794</v>
      </c>
      <c r="B1863" s="110" t="s">
        <v>3795</v>
      </c>
      <c r="C1863" s="111">
        <v>1</v>
      </c>
      <c r="D1863" s="111" t="s">
        <v>23</v>
      </c>
      <c r="E1863" s="112" t="s">
        <v>458</v>
      </c>
      <c r="F1863" s="112" t="s">
        <v>635</v>
      </c>
      <c r="G1863" s="112" t="s">
        <v>166</v>
      </c>
      <c r="H1863" s="112" t="s">
        <v>648</v>
      </c>
      <c r="I1863" s="112" t="s">
        <v>640</v>
      </c>
      <c r="J1863" s="112" t="s">
        <v>649</v>
      </c>
      <c r="K1863" s="112" t="s">
        <v>166</v>
      </c>
      <c r="L1863" s="112" t="s">
        <v>637</v>
      </c>
      <c r="M1863" s="112" t="s">
        <v>650</v>
      </c>
      <c r="N1863" s="111">
        <v>1</v>
      </c>
      <c r="O1863" s="111">
        <v>1</v>
      </c>
      <c r="P1863" s="111">
        <v>1</v>
      </c>
      <c r="Q1863" s="113">
        <v>0</v>
      </c>
      <c r="R1863" s="113">
        <v>1</v>
      </c>
      <c r="S1863" s="113">
        <v>1</v>
      </c>
      <c r="T1863" s="113">
        <v>1</v>
      </c>
      <c r="U1863" s="113">
        <v>0</v>
      </c>
      <c r="V1863" s="113">
        <v>0</v>
      </c>
      <c r="W1863" s="115">
        <v>0</v>
      </c>
      <c r="X1863" s="115">
        <v>7996194.6799999997</v>
      </c>
      <c r="Y1863" s="115">
        <v>0</v>
      </c>
      <c r="Z1863" s="115">
        <v>0</v>
      </c>
      <c r="AA1863" s="115">
        <v>0</v>
      </c>
      <c r="AB1863" s="115">
        <v>0</v>
      </c>
      <c r="AC1863" s="115">
        <v>0</v>
      </c>
      <c r="AD1863" s="115">
        <v>7996194.6799999997</v>
      </c>
      <c r="AE1863" s="158">
        <v>45387</v>
      </c>
      <c r="AF1863" s="158">
        <v>46482</v>
      </c>
      <c r="AG1863" s="116">
        <v>7996194.6799999997</v>
      </c>
      <c r="AH1863" s="116">
        <v>2.4305555555555554</v>
      </c>
      <c r="AI1863" s="116">
        <v>3</v>
      </c>
      <c r="AJ1863" s="159">
        <v>8.7499999999999994E-2</v>
      </c>
      <c r="AK1863" s="112" t="s">
        <v>651</v>
      </c>
      <c r="AL1863" s="112" t="s">
        <v>652</v>
      </c>
      <c r="AM1863" s="144">
        <v>0</v>
      </c>
      <c r="AN1863" s="144">
        <v>0</v>
      </c>
      <c r="AO1863" s="144">
        <v>0</v>
      </c>
      <c r="AP1863" s="144">
        <v>0</v>
      </c>
      <c r="AQ1863" s="144">
        <v>0</v>
      </c>
      <c r="AR1863" s="144">
        <v>0</v>
      </c>
      <c r="AS1863" s="144">
        <v>0</v>
      </c>
      <c r="AT1863" s="144">
        <v>0</v>
      </c>
      <c r="AU1863" s="144">
        <v>0</v>
      </c>
      <c r="AV1863" s="144">
        <v>0</v>
      </c>
      <c r="AW1863" s="144">
        <v>0</v>
      </c>
      <c r="AX1863" s="144">
        <v>0</v>
      </c>
      <c r="AY1863" s="144">
        <v>0</v>
      </c>
      <c r="AZ1863" s="144">
        <v>0</v>
      </c>
      <c r="BA1863" s="22">
        <f t="shared" si="97"/>
        <v>0</v>
      </c>
      <c r="BB1863" s="22">
        <f t="shared" si="95"/>
        <v>0</v>
      </c>
      <c r="BC1863" s="22">
        <f t="shared" si="96"/>
        <v>0</v>
      </c>
    </row>
    <row r="1864" spans="1:55" x14ac:dyDescent="0.35">
      <c r="A1864" s="23" t="s">
        <v>3796</v>
      </c>
      <c r="B1864" s="110" t="s">
        <v>3797</v>
      </c>
      <c r="C1864" s="111">
        <v>1</v>
      </c>
      <c r="D1864" s="111" t="s">
        <v>23</v>
      </c>
      <c r="E1864" s="112" t="s">
        <v>458</v>
      </c>
      <c r="F1864" s="112" t="s">
        <v>635</v>
      </c>
      <c r="G1864" s="112" t="s">
        <v>655</v>
      </c>
      <c r="H1864" s="112" t="s">
        <v>656</v>
      </c>
      <c r="I1864" s="112" t="s">
        <v>657</v>
      </c>
      <c r="J1864" s="112" t="s">
        <v>658</v>
      </c>
      <c r="K1864" s="112" t="s">
        <v>471</v>
      </c>
      <c r="L1864" s="112" t="s">
        <v>637</v>
      </c>
      <c r="M1864" s="112" t="s">
        <v>650</v>
      </c>
      <c r="N1864" s="111">
        <v>1</v>
      </c>
      <c r="O1864" s="111">
        <v>1</v>
      </c>
      <c r="P1864" s="111">
        <v>1</v>
      </c>
      <c r="Q1864" s="113">
        <v>1</v>
      </c>
      <c r="R1864" s="113">
        <v>1</v>
      </c>
      <c r="S1864" s="113">
        <v>1</v>
      </c>
      <c r="T1864" s="113">
        <v>0</v>
      </c>
      <c r="U1864" s="113">
        <v>0</v>
      </c>
      <c r="V1864" s="113">
        <v>0</v>
      </c>
      <c r="W1864" s="115">
        <v>0</v>
      </c>
      <c r="X1864" s="115">
        <v>10000000</v>
      </c>
      <c r="Y1864" s="115">
        <v>0</v>
      </c>
      <c r="Z1864" s="115">
        <v>0</v>
      </c>
      <c r="AA1864" s="115">
        <v>0</v>
      </c>
      <c r="AB1864" s="115">
        <v>0</v>
      </c>
      <c r="AC1864" s="115">
        <v>0</v>
      </c>
      <c r="AD1864" s="115">
        <v>10000000</v>
      </c>
      <c r="AE1864" s="158">
        <v>45372</v>
      </c>
      <c r="AF1864" s="158">
        <v>45737</v>
      </c>
      <c r="AG1864" s="116">
        <v>10000000</v>
      </c>
      <c r="AH1864" s="116">
        <v>0.39166666666666666</v>
      </c>
      <c r="AI1864" s="116">
        <v>1</v>
      </c>
      <c r="AJ1864" s="159">
        <v>4.9000000000000002E-2</v>
      </c>
      <c r="AK1864" s="112" t="s">
        <v>651</v>
      </c>
      <c r="AL1864" s="112" t="s">
        <v>652</v>
      </c>
      <c r="AM1864" s="144">
        <v>0</v>
      </c>
      <c r="AN1864" s="144">
        <v>0</v>
      </c>
      <c r="AO1864" s="144">
        <v>0</v>
      </c>
      <c r="AP1864" s="144">
        <v>0</v>
      </c>
      <c r="AQ1864" s="144">
        <v>10000000</v>
      </c>
      <c r="AR1864" s="144">
        <v>0</v>
      </c>
      <c r="AS1864" s="144">
        <v>0</v>
      </c>
      <c r="AT1864" s="144">
        <v>0</v>
      </c>
      <c r="AU1864" s="144">
        <v>0</v>
      </c>
      <c r="AV1864" s="144">
        <v>0</v>
      </c>
      <c r="AW1864" s="144">
        <v>0</v>
      </c>
      <c r="AX1864" s="144">
        <v>0</v>
      </c>
      <c r="AY1864" s="144">
        <v>0</v>
      </c>
      <c r="AZ1864" s="144">
        <v>0</v>
      </c>
      <c r="BA1864" s="22">
        <f t="shared" si="97"/>
        <v>0</v>
      </c>
      <c r="BB1864" s="22">
        <f t="shared" si="95"/>
        <v>10000000</v>
      </c>
      <c r="BC1864" s="22">
        <f t="shared" si="96"/>
        <v>10000000</v>
      </c>
    </row>
    <row r="1865" spans="1:55" x14ac:dyDescent="0.35">
      <c r="A1865" s="23" t="s">
        <v>3798</v>
      </c>
      <c r="B1865" s="110" t="s">
        <v>3799</v>
      </c>
      <c r="C1865" s="111">
        <v>1</v>
      </c>
      <c r="D1865" s="111" t="s">
        <v>23</v>
      </c>
      <c r="E1865" s="112" t="s">
        <v>458</v>
      </c>
      <c r="F1865" s="112" t="s">
        <v>635</v>
      </c>
      <c r="G1865" s="112" t="s">
        <v>655</v>
      </c>
      <c r="H1865" s="112" t="s">
        <v>656</v>
      </c>
      <c r="I1865" s="112" t="s">
        <v>657</v>
      </c>
      <c r="J1865" s="112" t="s">
        <v>658</v>
      </c>
      <c r="K1865" s="112" t="s">
        <v>471</v>
      </c>
      <c r="L1865" s="112" t="s">
        <v>637</v>
      </c>
      <c r="M1865" s="112" t="s">
        <v>650</v>
      </c>
      <c r="N1865" s="111">
        <v>1</v>
      </c>
      <c r="O1865" s="111">
        <v>1</v>
      </c>
      <c r="P1865" s="111">
        <v>1</v>
      </c>
      <c r="Q1865" s="113">
        <v>1</v>
      </c>
      <c r="R1865" s="113">
        <v>1</v>
      </c>
      <c r="S1865" s="113">
        <v>1</v>
      </c>
      <c r="T1865" s="113">
        <v>0</v>
      </c>
      <c r="U1865" s="113">
        <v>0</v>
      </c>
      <c r="V1865" s="113">
        <v>0</v>
      </c>
      <c r="W1865" s="115">
        <v>0</v>
      </c>
      <c r="X1865" s="115">
        <v>10000000</v>
      </c>
      <c r="Y1865" s="115">
        <v>0</v>
      </c>
      <c r="Z1865" s="115">
        <v>0</v>
      </c>
      <c r="AA1865" s="115">
        <v>0</v>
      </c>
      <c r="AB1865" s="115">
        <v>0</v>
      </c>
      <c r="AC1865" s="115">
        <v>0</v>
      </c>
      <c r="AD1865" s="115">
        <v>10000000</v>
      </c>
      <c r="AE1865" s="158">
        <v>45372</v>
      </c>
      <c r="AF1865" s="158">
        <v>45737</v>
      </c>
      <c r="AG1865" s="116">
        <v>10000000</v>
      </c>
      <c r="AH1865" s="116">
        <v>0.39166666666666666</v>
      </c>
      <c r="AI1865" s="116">
        <v>1</v>
      </c>
      <c r="AJ1865" s="159">
        <v>4.9000000000000002E-2</v>
      </c>
      <c r="AK1865" s="112" t="s">
        <v>651</v>
      </c>
      <c r="AL1865" s="112" t="s">
        <v>652</v>
      </c>
      <c r="AM1865" s="144">
        <v>0</v>
      </c>
      <c r="AN1865" s="144">
        <v>0</v>
      </c>
      <c r="AO1865" s="144">
        <v>0</v>
      </c>
      <c r="AP1865" s="144">
        <v>0</v>
      </c>
      <c r="AQ1865" s="144">
        <v>10000000</v>
      </c>
      <c r="AR1865" s="144">
        <v>0</v>
      </c>
      <c r="AS1865" s="144">
        <v>0</v>
      </c>
      <c r="AT1865" s="144">
        <v>0</v>
      </c>
      <c r="AU1865" s="144">
        <v>0</v>
      </c>
      <c r="AV1865" s="144">
        <v>0</v>
      </c>
      <c r="AW1865" s="144">
        <v>0</v>
      </c>
      <c r="AX1865" s="144">
        <v>0</v>
      </c>
      <c r="AY1865" s="144">
        <v>0</v>
      </c>
      <c r="AZ1865" s="144">
        <v>0</v>
      </c>
      <c r="BA1865" s="22">
        <f t="shared" si="97"/>
        <v>0</v>
      </c>
      <c r="BB1865" s="22">
        <f t="shared" si="95"/>
        <v>10000000</v>
      </c>
      <c r="BC1865" s="22">
        <f t="shared" si="96"/>
        <v>10000000</v>
      </c>
    </row>
    <row r="1866" spans="1:55" x14ac:dyDescent="0.35">
      <c r="A1866" s="23" t="s">
        <v>3800</v>
      </c>
      <c r="B1866" s="110" t="s">
        <v>3801</v>
      </c>
      <c r="C1866" s="111">
        <v>1</v>
      </c>
      <c r="D1866" s="111" t="s">
        <v>23</v>
      </c>
      <c r="E1866" s="112" t="s">
        <v>458</v>
      </c>
      <c r="F1866" s="112" t="s">
        <v>635</v>
      </c>
      <c r="G1866" s="112" t="s">
        <v>655</v>
      </c>
      <c r="H1866" s="112" t="s">
        <v>656</v>
      </c>
      <c r="I1866" s="112" t="s">
        <v>657</v>
      </c>
      <c r="J1866" s="112" t="s">
        <v>658</v>
      </c>
      <c r="K1866" s="112" t="s">
        <v>471</v>
      </c>
      <c r="L1866" s="112" t="s">
        <v>637</v>
      </c>
      <c r="M1866" s="112" t="s">
        <v>650</v>
      </c>
      <c r="N1866" s="111">
        <v>1</v>
      </c>
      <c r="O1866" s="111">
        <v>1</v>
      </c>
      <c r="P1866" s="111">
        <v>1</v>
      </c>
      <c r="Q1866" s="113">
        <v>1</v>
      </c>
      <c r="R1866" s="113">
        <v>1</v>
      </c>
      <c r="S1866" s="113">
        <v>1</v>
      </c>
      <c r="T1866" s="113">
        <v>0</v>
      </c>
      <c r="U1866" s="113">
        <v>0</v>
      </c>
      <c r="V1866" s="113">
        <v>0</v>
      </c>
      <c r="W1866" s="115">
        <v>0</v>
      </c>
      <c r="X1866" s="115">
        <v>2000000</v>
      </c>
      <c r="Y1866" s="115">
        <v>0</v>
      </c>
      <c r="Z1866" s="115">
        <v>0</v>
      </c>
      <c r="AA1866" s="115">
        <v>0</v>
      </c>
      <c r="AB1866" s="115">
        <v>0</v>
      </c>
      <c r="AC1866" s="115">
        <v>0</v>
      </c>
      <c r="AD1866" s="115">
        <v>2000000</v>
      </c>
      <c r="AE1866" s="158">
        <v>45387</v>
      </c>
      <c r="AF1866" s="158">
        <v>46482</v>
      </c>
      <c r="AG1866" s="116">
        <v>2000000</v>
      </c>
      <c r="AH1866" s="116">
        <v>2.4305555555555554</v>
      </c>
      <c r="AI1866" s="116">
        <v>3</v>
      </c>
      <c r="AJ1866" s="159">
        <v>8.7499999999999994E-2</v>
      </c>
      <c r="AK1866" s="112" t="s">
        <v>651</v>
      </c>
      <c r="AL1866" s="112" t="s">
        <v>652</v>
      </c>
      <c r="AM1866" s="144">
        <v>0</v>
      </c>
      <c r="AN1866" s="144">
        <v>0</v>
      </c>
      <c r="AO1866" s="144">
        <v>0</v>
      </c>
      <c r="AP1866" s="144">
        <v>0</v>
      </c>
      <c r="AQ1866" s="144">
        <v>0</v>
      </c>
      <c r="AR1866" s="144">
        <v>0</v>
      </c>
      <c r="AS1866" s="144">
        <v>0</v>
      </c>
      <c r="AT1866" s="144">
        <v>0</v>
      </c>
      <c r="AU1866" s="144">
        <v>0</v>
      </c>
      <c r="AV1866" s="144">
        <v>0</v>
      </c>
      <c r="AW1866" s="144">
        <v>0</v>
      </c>
      <c r="AX1866" s="144">
        <v>0</v>
      </c>
      <c r="AY1866" s="144">
        <v>0</v>
      </c>
      <c r="AZ1866" s="144">
        <v>0</v>
      </c>
      <c r="BA1866" s="22">
        <f t="shared" si="97"/>
        <v>0</v>
      </c>
      <c r="BB1866" s="22">
        <f t="shared" si="95"/>
        <v>0</v>
      </c>
      <c r="BC1866" s="22">
        <f t="shared" si="96"/>
        <v>0</v>
      </c>
    </row>
    <row r="1867" spans="1:55" x14ac:dyDescent="0.35">
      <c r="A1867" s="23" t="s">
        <v>3802</v>
      </c>
      <c r="B1867" s="110" t="s">
        <v>3803</v>
      </c>
      <c r="C1867" s="111">
        <v>1</v>
      </c>
      <c r="D1867" s="111" t="s">
        <v>23</v>
      </c>
      <c r="E1867" s="112" t="s">
        <v>458</v>
      </c>
      <c r="F1867" s="112" t="s">
        <v>635</v>
      </c>
      <c r="G1867" s="112" t="s">
        <v>655</v>
      </c>
      <c r="H1867" s="112" t="s">
        <v>656</v>
      </c>
      <c r="I1867" s="112" t="s">
        <v>657</v>
      </c>
      <c r="J1867" s="112" t="s">
        <v>658</v>
      </c>
      <c r="K1867" s="112" t="s">
        <v>471</v>
      </c>
      <c r="L1867" s="112" t="s">
        <v>637</v>
      </c>
      <c r="M1867" s="112" t="s">
        <v>650</v>
      </c>
      <c r="N1867" s="111">
        <v>1</v>
      </c>
      <c r="O1867" s="111">
        <v>1</v>
      </c>
      <c r="P1867" s="111">
        <v>1</v>
      </c>
      <c r="Q1867" s="113">
        <v>1</v>
      </c>
      <c r="R1867" s="113">
        <v>1</v>
      </c>
      <c r="S1867" s="113">
        <v>1</v>
      </c>
      <c r="T1867" s="113">
        <v>0</v>
      </c>
      <c r="U1867" s="113">
        <v>0</v>
      </c>
      <c r="V1867" s="113">
        <v>0</v>
      </c>
      <c r="W1867" s="115">
        <v>0</v>
      </c>
      <c r="X1867" s="115">
        <v>12000000</v>
      </c>
      <c r="Y1867" s="115">
        <v>0</v>
      </c>
      <c r="Z1867" s="115">
        <v>0</v>
      </c>
      <c r="AA1867" s="115">
        <v>0</v>
      </c>
      <c r="AB1867" s="115">
        <v>0</v>
      </c>
      <c r="AC1867" s="115">
        <v>0</v>
      </c>
      <c r="AD1867" s="115">
        <v>12000000</v>
      </c>
      <c r="AE1867" s="158">
        <v>45387</v>
      </c>
      <c r="AF1867" s="158">
        <v>46482</v>
      </c>
      <c r="AG1867" s="116">
        <v>12000000</v>
      </c>
      <c r="AH1867" s="116">
        <v>2.4305555555555554</v>
      </c>
      <c r="AI1867" s="116">
        <v>3</v>
      </c>
      <c r="AJ1867" s="159">
        <v>8.7499999999999994E-2</v>
      </c>
      <c r="AK1867" s="112" t="s">
        <v>651</v>
      </c>
      <c r="AL1867" s="112" t="s">
        <v>652</v>
      </c>
      <c r="AM1867" s="144">
        <v>0</v>
      </c>
      <c r="AN1867" s="144">
        <v>0</v>
      </c>
      <c r="AO1867" s="144">
        <v>0</v>
      </c>
      <c r="AP1867" s="144">
        <v>0</v>
      </c>
      <c r="AQ1867" s="144">
        <v>0</v>
      </c>
      <c r="AR1867" s="144">
        <v>0</v>
      </c>
      <c r="AS1867" s="144">
        <v>0</v>
      </c>
      <c r="AT1867" s="144">
        <v>0</v>
      </c>
      <c r="AU1867" s="144">
        <v>0</v>
      </c>
      <c r="AV1867" s="144">
        <v>0</v>
      </c>
      <c r="AW1867" s="144">
        <v>0</v>
      </c>
      <c r="AX1867" s="144">
        <v>0</v>
      </c>
      <c r="AY1867" s="144">
        <v>0</v>
      </c>
      <c r="AZ1867" s="144">
        <v>0</v>
      </c>
      <c r="BA1867" s="22">
        <f t="shared" si="97"/>
        <v>0</v>
      </c>
      <c r="BB1867" s="22">
        <f t="shared" si="95"/>
        <v>0</v>
      </c>
      <c r="BC1867" s="22">
        <f t="shared" si="96"/>
        <v>0</v>
      </c>
    </row>
    <row r="1868" spans="1:55" x14ac:dyDescent="0.35">
      <c r="A1868" s="23" t="s">
        <v>3804</v>
      </c>
      <c r="B1868" s="110" t="s">
        <v>3805</v>
      </c>
      <c r="C1868" s="111">
        <v>1</v>
      </c>
      <c r="D1868" s="111" t="s">
        <v>23</v>
      </c>
      <c r="E1868" s="112" t="s">
        <v>458</v>
      </c>
      <c r="F1868" s="112" t="s">
        <v>635</v>
      </c>
      <c r="G1868" s="112" t="s">
        <v>655</v>
      </c>
      <c r="H1868" s="112" t="s">
        <v>656</v>
      </c>
      <c r="I1868" s="112" t="s">
        <v>657</v>
      </c>
      <c r="J1868" s="112" t="s">
        <v>658</v>
      </c>
      <c r="K1868" s="112" t="s">
        <v>471</v>
      </c>
      <c r="L1868" s="112" t="s">
        <v>637</v>
      </c>
      <c r="M1868" s="112" t="s">
        <v>650</v>
      </c>
      <c r="N1868" s="111">
        <v>1</v>
      </c>
      <c r="O1868" s="111">
        <v>1</v>
      </c>
      <c r="P1868" s="111">
        <v>1</v>
      </c>
      <c r="Q1868" s="113">
        <v>1</v>
      </c>
      <c r="R1868" s="113">
        <v>1</v>
      </c>
      <c r="S1868" s="113">
        <v>1</v>
      </c>
      <c r="T1868" s="113">
        <v>0</v>
      </c>
      <c r="U1868" s="113">
        <v>0</v>
      </c>
      <c r="V1868" s="113">
        <v>0</v>
      </c>
      <c r="W1868" s="115">
        <v>0</v>
      </c>
      <c r="X1868" s="115">
        <v>400000</v>
      </c>
      <c r="Y1868" s="115">
        <v>0</v>
      </c>
      <c r="Z1868" s="115">
        <v>0</v>
      </c>
      <c r="AA1868" s="115">
        <v>0</v>
      </c>
      <c r="AB1868" s="115">
        <v>0</v>
      </c>
      <c r="AC1868" s="115">
        <v>0</v>
      </c>
      <c r="AD1868" s="115">
        <v>400000</v>
      </c>
      <c r="AE1868" s="158">
        <v>45372</v>
      </c>
      <c r="AF1868" s="158">
        <v>45737</v>
      </c>
      <c r="AG1868" s="116">
        <v>400000</v>
      </c>
      <c r="AH1868" s="116">
        <v>0.39166666666666666</v>
      </c>
      <c r="AI1868" s="116">
        <v>1</v>
      </c>
      <c r="AJ1868" s="159">
        <v>4.9000000000000002E-2</v>
      </c>
      <c r="AK1868" s="112" t="s">
        <v>651</v>
      </c>
      <c r="AL1868" s="112" t="s">
        <v>652</v>
      </c>
      <c r="AM1868" s="144">
        <v>0</v>
      </c>
      <c r="AN1868" s="144">
        <v>0</v>
      </c>
      <c r="AO1868" s="144">
        <v>0</v>
      </c>
      <c r="AP1868" s="144">
        <v>0</v>
      </c>
      <c r="AQ1868" s="144">
        <v>400000</v>
      </c>
      <c r="AR1868" s="144">
        <v>0</v>
      </c>
      <c r="AS1868" s="144">
        <v>0</v>
      </c>
      <c r="AT1868" s="144">
        <v>0</v>
      </c>
      <c r="AU1868" s="144">
        <v>0</v>
      </c>
      <c r="AV1868" s="144">
        <v>0</v>
      </c>
      <c r="AW1868" s="144">
        <v>0</v>
      </c>
      <c r="AX1868" s="144">
        <v>0</v>
      </c>
      <c r="AY1868" s="144">
        <v>0</v>
      </c>
      <c r="AZ1868" s="144">
        <v>0</v>
      </c>
      <c r="BA1868" s="22">
        <f t="shared" si="97"/>
        <v>0</v>
      </c>
      <c r="BB1868" s="22">
        <f t="shared" si="95"/>
        <v>400000</v>
      </c>
      <c r="BC1868" s="22">
        <f t="shared" si="96"/>
        <v>400000</v>
      </c>
    </row>
    <row r="1869" spans="1:55" x14ac:dyDescent="0.35">
      <c r="A1869" s="23" t="s">
        <v>3806</v>
      </c>
      <c r="B1869" s="110" t="s">
        <v>3807</v>
      </c>
      <c r="C1869" s="111">
        <v>1</v>
      </c>
      <c r="D1869" s="111" t="s">
        <v>23</v>
      </c>
      <c r="E1869" s="112" t="s">
        <v>458</v>
      </c>
      <c r="F1869" s="112" t="s">
        <v>635</v>
      </c>
      <c r="G1869" s="112" t="s">
        <v>55</v>
      </c>
      <c r="H1869" s="112" t="s">
        <v>648</v>
      </c>
      <c r="I1869" s="112" t="s">
        <v>636</v>
      </c>
      <c r="J1869" s="112" t="s">
        <v>649</v>
      </c>
      <c r="K1869" s="112" t="s">
        <v>583</v>
      </c>
      <c r="L1869" s="112" t="s">
        <v>637</v>
      </c>
      <c r="M1869" s="112" t="s">
        <v>650</v>
      </c>
      <c r="N1869" s="111">
        <v>1</v>
      </c>
      <c r="O1869" s="111">
        <v>1</v>
      </c>
      <c r="P1869" s="111">
        <v>1</v>
      </c>
      <c r="Q1869" s="113">
        <v>0</v>
      </c>
      <c r="R1869" s="113">
        <v>0</v>
      </c>
      <c r="S1869" s="113">
        <v>1</v>
      </c>
      <c r="T1869" s="113">
        <v>1</v>
      </c>
      <c r="U1869" s="113">
        <v>1</v>
      </c>
      <c r="V1869" s="113">
        <v>0</v>
      </c>
      <c r="W1869" s="115">
        <v>0</v>
      </c>
      <c r="X1869" s="115">
        <v>100000000</v>
      </c>
      <c r="Y1869" s="115">
        <v>0</v>
      </c>
      <c r="Z1869" s="115">
        <v>0</v>
      </c>
      <c r="AA1869" s="115">
        <v>0</v>
      </c>
      <c r="AB1869" s="115">
        <v>0</v>
      </c>
      <c r="AC1869" s="115">
        <v>0</v>
      </c>
      <c r="AD1869" s="115">
        <v>100000000</v>
      </c>
      <c r="AE1869" s="158">
        <v>45565</v>
      </c>
      <c r="AF1869" s="158">
        <v>48121</v>
      </c>
      <c r="AG1869" s="116">
        <v>100000000</v>
      </c>
      <c r="AH1869" s="116">
        <v>6.916666666666667</v>
      </c>
      <c r="AI1869" s="116">
        <v>7</v>
      </c>
      <c r="AJ1869" s="159">
        <v>9.5000000000000001E-2</v>
      </c>
      <c r="AK1869" s="112" t="s">
        <v>651</v>
      </c>
      <c r="AL1869" s="112" t="s">
        <v>652</v>
      </c>
      <c r="AM1869" s="144">
        <v>0</v>
      </c>
      <c r="AN1869" s="144">
        <v>0</v>
      </c>
      <c r="AO1869" s="144">
        <v>0</v>
      </c>
      <c r="AP1869" s="144">
        <v>0</v>
      </c>
      <c r="AQ1869" s="144">
        <v>0</v>
      </c>
      <c r="AR1869" s="144">
        <v>0</v>
      </c>
      <c r="AS1869" s="144">
        <v>0</v>
      </c>
      <c r="AT1869" s="144">
        <v>0</v>
      </c>
      <c r="AU1869" s="144">
        <v>0</v>
      </c>
      <c r="AV1869" s="144">
        <v>0</v>
      </c>
      <c r="AW1869" s="144">
        <v>0</v>
      </c>
      <c r="AX1869" s="144">
        <v>0</v>
      </c>
      <c r="AY1869" s="144">
        <v>0</v>
      </c>
      <c r="AZ1869" s="144">
        <v>0</v>
      </c>
      <c r="BA1869" s="22">
        <f t="shared" si="97"/>
        <v>0</v>
      </c>
      <c r="BB1869" s="22">
        <f t="shared" si="95"/>
        <v>0</v>
      </c>
      <c r="BC1869" s="22">
        <f t="shared" si="96"/>
        <v>0</v>
      </c>
    </row>
    <row r="1870" spans="1:55" x14ac:dyDescent="0.35">
      <c r="A1870" s="23" t="s">
        <v>3808</v>
      </c>
      <c r="B1870" s="110" t="s">
        <v>3809</v>
      </c>
      <c r="C1870" s="111">
        <v>1</v>
      </c>
      <c r="D1870" s="111" t="s">
        <v>23</v>
      </c>
      <c r="E1870" s="112" t="s">
        <v>458</v>
      </c>
      <c r="F1870" s="112" t="s">
        <v>635</v>
      </c>
      <c r="G1870" s="112" t="s">
        <v>655</v>
      </c>
      <c r="H1870" s="112" t="s">
        <v>656</v>
      </c>
      <c r="I1870" s="112" t="s">
        <v>657</v>
      </c>
      <c r="J1870" s="112" t="s">
        <v>658</v>
      </c>
      <c r="K1870" s="112" t="s">
        <v>471</v>
      </c>
      <c r="L1870" s="112" t="s">
        <v>637</v>
      </c>
      <c r="M1870" s="112" t="s">
        <v>650</v>
      </c>
      <c r="N1870" s="111">
        <v>1</v>
      </c>
      <c r="O1870" s="111">
        <v>1</v>
      </c>
      <c r="P1870" s="111">
        <v>1</v>
      </c>
      <c r="Q1870" s="113">
        <v>1</v>
      </c>
      <c r="R1870" s="113">
        <v>1</v>
      </c>
      <c r="S1870" s="113">
        <v>1</v>
      </c>
      <c r="T1870" s="113">
        <v>0</v>
      </c>
      <c r="U1870" s="113">
        <v>0</v>
      </c>
      <c r="V1870" s="113">
        <v>0</v>
      </c>
      <c r="W1870" s="115">
        <v>0</v>
      </c>
      <c r="X1870" s="115">
        <v>1500000</v>
      </c>
      <c r="Y1870" s="115">
        <v>0</v>
      </c>
      <c r="Z1870" s="115">
        <v>0</v>
      </c>
      <c r="AA1870" s="115">
        <v>0</v>
      </c>
      <c r="AB1870" s="115">
        <v>0</v>
      </c>
      <c r="AC1870" s="115">
        <v>0</v>
      </c>
      <c r="AD1870" s="115">
        <v>1500000</v>
      </c>
      <c r="AE1870" s="158">
        <v>45372</v>
      </c>
      <c r="AF1870" s="158">
        <v>45737</v>
      </c>
      <c r="AG1870" s="116">
        <v>1500000</v>
      </c>
      <c r="AH1870" s="116">
        <v>0.39166666666666666</v>
      </c>
      <c r="AI1870" s="116">
        <v>1</v>
      </c>
      <c r="AJ1870" s="159">
        <v>4.9000000000000002E-2</v>
      </c>
      <c r="AK1870" s="112" t="s">
        <v>651</v>
      </c>
      <c r="AL1870" s="112" t="s">
        <v>652</v>
      </c>
      <c r="AM1870" s="144">
        <v>0</v>
      </c>
      <c r="AN1870" s="144">
        <v>0</v>
      </c>
      <c r="AO1870" s="144">
        <v>0</v>
      </c>
      <c r="AP1870" s="144">
        <v>0</v>
      </c>
      <c r="AQ1870" s="144">
        <v>1500000</v>
      </c>
      <c r="AR1870" s="144">
        <v>0</v>
      </c>
      <c r="AS1870" s="144">
        <v>0</v>
      </c>
      <c r="AT1870" s="144">
        <v>0</v>
      </c>
      <c r="AU1870" s="144">
        <v>0</v>
      </c>
      <c r="AV1870" s="144">
        <v>0</v>
      </c>
      <c r="AW1870" s="144">
        <v>0</v>
      </c>
      <c r="AX1870" s="144">
        <v>0</v>
      </c>
      <c r="AY1870" s="144">
        <v>0</v>
      </c>
      <c r="AZ1870" s="144">
        <v>0</v>
      </c>
      <c r="BA1870" s="22">
        <f t="shared" si="97"/>
        <v>0</v>
      </c>
      <c r="BB1870" s="22">
        <f t="shared" si="95"/>
        <v>1500000</v>
      </c>
      <c r="BC1870" s="22">
        <f t="shared" si="96"/>
        <v>1500000</v>
      </c>
    </row>
    <row r="1871" spans="1:55" x14ac:dyDescent="0.35">
      <c r="A1871" s="23"/>
      <c r="B1871" s="110"/>
      <c r="C1871" s="111"/>
      <c r="D1871" s="111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1"/>
      <c r="O1871" s="111"/>
      <c r="P1871" s="111"/>
      <c r="Q1871" s="113"/>
      <c r="R1871" s="113"/>
      <c r="S1871" s="113"/>
      <c r="T1871" s="114"/>
      <c r="U1871" s="114"/>
      <c r="V1871" s="114"/>
      <c r="W1871" s="115"/>
      <c r="X1871" s="115"/>
      <c r="Y1871" s="115"/>
      <c r="Z1871" s="115"/>
      <c r="AA1871" s="115"/>
      <c r="AB1871" s="115"/>
      <c r="AC1871" s="115"/>
      <c r="AD1871" s="115"/>
      <c r="AE1871" s="120"/>
      <c r="AF1871" s="121"/>
      <c r="AG1871" s="117"/>
      <c r="AH1871" s="117"/>
      <c r="AI1871" s="117"/>
      <c r="AJ1871" s="118"/>
      <c r="AK1871" s="119"/>
      <c r="AL1871" s="119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</row>
    <row r="1872" spans="1:55" x14ac:dyDescent="0.35">
      <c r="A1872" s="23"/>
      <c r="B1872" s="110"/>
      <c r="C1872" s="111"/>
      <c r="D1872" s="111"/>
      <c r="E1872" s="112"/>
      <c r="F1872" s="112"/>
      <c r="G1872" s="112"/>
      <c r="H1872" s="112"/>
      <c r="I1872" s="112"/>
      <c r="J1872" s="112"/>
      <c r="K1872" s="112"/>
      <c r="L1872" s="112"/>
      <c r="M1872" s="112"/>
      <c r="N1872" s="111"/>
      <c r="O1872" s="111"/>
      <c r="P1872" s="111"/>
      <c r="Q1872" s="113"/>
      <c r="R1872" s="113"/>
      <c r="S1872" s="113"/>
      <c r="T1872" s="114"/>
      <c r="U1872" s="114"/>
      <c r="V1872" s="114"/>
      <c r="W1872" s="115"/>
      <c r="X1872" s="115"/>
      <c r="Y1872" s="115"/>
      <c r="Z1872" s="115"/>
      <c r="AA1872" s="115"/>
      <c r="AB1872" s="115"/>
      <c r="AC1872" s="115"/>
      <c r="AD1872" s="115"/>
      <c r="AE1872" s="120"/>
      <c r="AF1872" s="121"/>
      <c r="AG1872" s="117"/>
      <c r="AH1872" s="117"/>
      <c r="AI1872" s="117"/>
      <c r="AJ1872" s="118"/>
      <c r="AK1872" s="119"/>
      <c r="AL1872" s="119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</row>
    <row r="1873" spans="2:55" x14ac:dyDescent="0.35">
      <c r="B1873" s="2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4">
        <f>SUBTOTAL(9,W3:W1870)</f>
        <v>18549174722.390995</v>
      </c>
      <c r="X1873" s="24">
        <f t="shared" ref="X1873:AD1873" si="98">SUBTOTAL(9,X3:X1870)</f>
        <v>360096194.68000001</v>
      </c>
      <c r="Y1873" s="24">
        <f t="shared" si="98"/>
        <v>140060672.59</v>
      </c>
      <c r="Z1873" s="24">
        <f t="shared" si="98"/>
        <v>148584672.07999998</v>
      </c>
      <c r="AA1873" s="24">
        <f t="shared" si="98"/>
        <v>0</v>
      </c>
      <c r="AB1873" s="24">
        <f t="shared" si="98"/>
        <v>0</v>
      </c>
      <c r="AC1873" s="24">
        <f t="shared" si="98"/>
        <v>0</v>
      </c>
      <c r="AD1873" s="24">
        <f t="shared" si="98"/>
        <v>18769210244.481003</v>
      </c>
      <c r="AE1873" s="21"/>
      <c r="AF1873" s="21"/>
      <c r="AG1873" s="21"/>
      <c r="AH1873" s="21"/>
      <c r="AI1873" s="21"/>
      <c r="AJ1873" s="21"/>
      <c r="AK1873" s="21"/>
      <c r="AL1873" s="21"/>
      <c r="AM1873" s="24">
        <f t="shared" ref="AM1873:BC1873" si="99">SUBTOTAL(9,AM3:AM1872)</f>
        <v>83060014.019999996</v>
      </c>
      <c r="AN1873" s="24">
        <f t="shared" si="99"/>
        <v>111267719.27000003</v>
      </c>
      <c r="AO1873" s="24">
        <f t="shared" si="99"/>
        <v>207871461.627</v>
      </c>
      <c r="AP1873" s="24">
        <f t="shared" si="99"/>
        <v>99098272.909999996</v>
      </c>
      <c r="AQ1873" s="24">
        <f t="shared" si="99"/>
        <v>434897541.73000014</v>
      </c>
      <c r="AR1873" s="24">
        <f t="shared" si="99"/>
        <v>86713004.11999999</v>
      </c>
      <c r="AS1873" s="24">
        <f t="shared" si="99"/>
        <v>151036905.57000002</v>
      </c>
      <c r="AT1873" s="24">
        <f t="shared" si="99"/>
        <v>80078393.849999994</v>
      </c>
      <c r="AU1873" s="24">
        <f t="shared" si="99"/>
        <v>166811202.831</v>
      </c>
      <c r="AV1873" s="24">
        <f t="shared" si="99"/>
        <v>176045705.40999991</v>
      </c>
      <c r="AW1873" s="24">
        <f t="shared" si="99"/>
        <v>115696539.77000001</v>
      </c>
      <c r="AX1873" s="24">
        <f t="shared" si="99"/>
        <v>135279699.54999998</v>
      </c>
      <c r="AY1873" s="24">
        <f t="shared" si="99"/>
        <v>44456236.720000006</v>
      </c>
      <c r="AZ1873" s="24">
        <f t="shared" si="99"/>
        <v>99219178.360000029</v>
      </c>
      <c r="BA1873" s="24">
        <f t="shared" si="99"/>
        <v>194327733.28999993</v>
      </c>
      <c r="BB1873" s="24">
        <f t="shared" si="99"/>
        <v>1797204142.4480004</v>
      </c>
      <c r="BC1873" s="24">
        <f t="shared" si="99"/>
        <v>1991531875.7380002</v>
      </c>
    </row>
    <row r="1874" spans="2:55" x14ac:dyDescent="0.35">
      <c r="W1874" s="12"/>
      <c r="X1874" s="12"/>
      <c r="Y1874" s="12"/>
      <c r="Z1874" s="12"/>
      <c r="AA1874" s="12"/>
      <c r="AB1874" s="12"/>
      <c r="AC1874" s="12"/>
      <c r="AD1874" s="12"/>
      <c r="BA1874" s="12"/>
      <c r="BB1874" s="12"/>
      <c r="BC1874" s="12"/>
    </row>
  </sheetData>
  <autoFilter ref="A2:BC1701" xr:uid="{362952C5-3362-40FD-9CB5-0A0EF6F6333C}"/>
  <pageMargins left="0.7" right="0.7" top="0.75" bottom="0.75" header="0.3" footer="0.3"/>
  <pageSetup paperSize="9" orientation="portrait" r:id="rId1"/>
  <ignoredErrors>
    <ignoredError sqref="BC3 BC4:BC1701 BC1702:BC1706 BC1707:BC1739 BC1740:BC1757 BC1758:BC1777 BC1778:BC1823 BC1824:BC1838 BC1839:BC1848 W1873:AD1873 BC1849:BC1870 AM1873:BC1873" unlockedFormula="1"/>
    <ignoredError sqref="BA1849:BB1870 BA1839:BB1848 BA1824:BB1838 BA1806:BB1823 BA1778:BB1805 BA1758:BB1777 BA1740:BB1757 BA1707:BB1739 BA1702:BB1706 BB4:BB1701 BA4:BA1701 BB3 BA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30"/>
  <sheetViews>
    <sheetView topLeftCell="I6" zoomScale="95" zoomScaleNormal="95" workbookViewId="0">
      <selection activeCell="S26" sqref="S26"/>
    </sheetView>
  </sheetViews>
  <sheetFormatPr baseColWidth="10" defaultRowHeight="14.5" x14ac:dyDescent="0.35"/>
  <cols>
    <col min="1" max="1" width="35.54296875" customWidth="1"/>
    <col min="2" max="2" width="36" customWidth="1"/>
    <col min="3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19" ht="23.5" x14ac:dyDescent="0.55000000000000004">
      <c r="A1" s="175" t="s">
        <v>3132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07"/>
      <c r="P1" s="107"/>
      <c r="Q1" s="107"/>
      <c r="R1" s="107"/>
      <c r="S1" s="107"/>
    </row>
    <row r="2" spans="1:19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</row>
    <row r="3" spans="1:19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</row>
    <row r="5" spans="1:19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</row>
    <row r="7" spans="1:19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</row>
    <row r="8" spans="1:19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</row>
    <row r="9" spans="1:19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</row>
    <row r="10" spans="1:19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</row>
    <row r="11" spans="1:19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</row>
    <row r="12" spans="1:19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6" spans="1:19" ht="29" x14ac:dyDescent="0.35">
      <c r="B16" s="53" t="s">
        <v>32</v>
      </c>
      <c r="C16" s="4" t="s">
        <v>3204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3205</v>
      </c>
      <c r="K16" s="4" t="s">
        <v>3233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3201</v>
      </c>
      <c r="Q16" s="4" t="s">
        <v>3206</v>
      </c>
      <c r="R16" s="4" t="s">
        <v>3328</v>
      </c>
      <c r="S16" s="4" t="s">
        <v>3198</v>
      </c>
    </row>
    <row r="17" spans="2:29" x14ac:dyDescent="0.35">
      <c r="B17" s="18" t="s">
        <v>638</v>
      </c>
      <c r="C17" s="54">
        <v>0</v>
      </c>
      <c r="D17" s="54">
        <v>0</v>
      </c>
      <c r="E17" s="54">
        <v>91332027.916999996</v>
      </c>
      <c r="F17" s="54">
        <v>0</v>
      </c>
      <c r="G17" s="54">
        <v>0</v>
      </c>
      <c r="H17" s="54">
        <v>10227154.800000001</v>
      </c>
      <c r="I17" s="54">
        <v>0</v>
      </c>
      <c r="J17" s="54">
        <v>0</v>
      </c>
      <c r="K17" s="54">
        <v>91873805.271000013</v>
      </c>
      <c r="L17" s="54">
        <v>0</v>
      </c>
      <c r="M17" s="54">
        <v>0</v>
      </c>
      <c r="N17" s="54">
        <v>10227154.789999999</v>
      </c>
      <c r="O17" s="54">
        <v>0</v>
      </c>
      <c r="P17" s="54">
        <v>0</v>
      </c>
      <c r="Q17" s="54">
        <v>0</v>
      </c>
      <c r="R17" s="54">
        <v>203660142.778</v>
      </c>
      <c r="S17" s="54">
        <v>203660142.778</v>
      </c>
    </row>
    <row r="18" spans="2:29" x14ac:dyDescent="0.35">
      <c r="B18" s="19" t="s">
        <v>87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10227154.800000001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10227154.789999999</v>
      </c>
      <c r="O18" s="54">
        <v>0</v>
      </c>
      <c r="P18" s="54">
        <v>0</v>
      </c>
      <c r="Q18" s="54">
        <v>0</v>
      </c>
      <c r="R18" s="54">
        <v>20454309.59</v>
      </c>
      <c r="S18" s="54">
        <v>20454309.59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88789378.434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89316884.716000006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178106263.15000001</v>
      </c>
      <c r="S19" s="54">
        <v>178106263.15000001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2542649.483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2556920.5550000002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5099570.0380000006</v>
      </c>
      <c r="S20" s="54">
        <v>5099570.0380000006</v>
      </c>
    </row>
    <row r="21" spans="2:29" x14ac:dyDescent="0.35">
      <c r="B21" s="18" t="s">
        <v>651</v>
      </c>
      <c r="C21" s="54">
        <v>83060014.019999996</v>
      </c>
      <c r="D21" s="54">
        <v>111267719.27000003</v>
      </c>
      <c r="E21" s="54">
        <v>116539433.71000001</v>
      </c>
      <c r="F21" s="54">
        <v>99098272.909999996</v>
      </c>
      <c r="G21" s="54">
        <v>434897541.73000014</v>
      </c>
      <c r="H21" s="54">
        <v>76485849.319999978</v>
      </c>
      <c r="I21" s="54">
        <v>151036905.57000002</v>
      </c>
      <c r="J21" s="54">
        <v>80078393.849999994</v>
      </c>
      <c r="K21" s="54">
        <v>74937397.560000017</v>
      </c>
      <c r="L21" s="54">
        <v>176045705.40999991</v>
      </c>
      <c r="M21" s="54">
        <v>115696539.77000001</v>
      </c>
      <c r="N21" s="54">
        <v>125052544.75999998</v>
      </c>
      <c r="O21" s="54">
        <v>44456236.720000006</v>
      </c>
      <c r="P21" s="54">
        <v>99219178.360000029</v>
      </c>
      <c r="Q21" s="54">
        <v>194327733.28999993</v>
      </c>
      <c r="R21" s="54">
        <v>1593543999.6700003</v>
      </c>
      <c r="S21" s="54">
        <v>1787871732.96</v>
      </c>
    </row>
    <row r="22" spans="2:29" x14ac:dyDescent="0.35">
      <c r="B22" s="19" t="s">
        <v>652</v>
      </c>
      <c r="C22" s="54">
        <v>83060014.019999996</v>
      </c>
      <c r="D22" s="54">
        <v>111267719.27000003</v>
      </c>
      <c r="E22" s="54">
        <v>116539433.71000001</v>
      </c>
      <c r="F22" s="54">
        <v>99098272.909999996</v>
      </c>
      <c r="G22" s="54">
        <v>434897541.73000014</v>
      </c>
      <c r="H22" s="54">
        <v>76485849.319999978</v>
      </c>
      <c r="I22" s="54">
        <v>151036905.57000002</v>
      </c>
      <c r="J22" s="54">
        <v>80078393.849999994</v>
      </c>
      <c r="K22" s="54">
        <v>74937397.560000017</v>
      </c>
      <c r="L22" s="54">
        <v>176045705.40999991</v>
      </c>
      <c r="M22" s="54">
        <v>115696539.77000001</v>
      </c>
      <c r="N22" s="54">
        <v>125052544.75999998</v>
      </c>
      <c r="O22" s="54">
        <v>44456236.720000006</v>
      </c>
      <c r="P22" s="54">
        <v>99219178.360000029</v>
      </c>
      <c r="Q22" s="54">
        <v>194327733.28999993</v>
      </c>
      <c r="R22" s="54">
        <v>1593543999.6700003</v>
      </c>
      <c r="S22" s="54">
        <v>1787871732.96</v>
      </c>
    </row>
    <row r="23" spans="2:29" x14ac:dyDescent="0.35">
      <c r="B23" s="18" t="s">
        <v>469</v>
      </c>
      <c r="C23" s="54">
        <v>83060014.019999996</v>
      </c>
      <c r="D23" s="54">
        <v>111267719.27000003</v>
      </c>
      <c r="E23" s="54">
        <v>207871461.627</v>
      </c>
      <c r="F23" s="54">
        <v>99098272.909999996</v>
      </c>
      <c r="G23" s="54">
        <v>434897541.73000014</v>
      </c>
      <c r="H23" s="54">
        <v>86713004.119999975</v>
      </c>
      <c r="I23" s="54">
        <v>151036905.57000002</v>
      </c>
      <c r="J23" s="54">
        <v>80078393.849999994</v>
      </c>
      <c r="K23" s="54">
        <v>166811202.83100003</v>
      </c>
      <c r="L23" s="54">
        <v>176045705.40999991</v>
      </c>
      <c r="M23" s="54">
        <v>115696539.77000001</v>
      </c>
      <c r="N23" s="54">
        <v>135279699.54999998</v>
      </c>
      <c r="O23" s="54">
        <v>44456236.720000006</v>
      </c>
      <c r="P23" s="54">
        <v>99219178.360000029</v>
      </c>
      <c r="Q23" s="54">
        <v>194327733.28999993</v>
      </c>
      <c r="R23" s="54">
        <v>1797204142.4480004</v>
      </c>
      <c r="S23" s="54">
        <v>1991531875.7379999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 t="s">
        <v>32</v>
      </c>
      <c r="U28" s="2" t="s">
        <v>32</v>
      </c>
      <c r="V28" s="2" t="s">
        <v>32</v>
      </c>
      <c r="W28" s="2" t="s">
        <v>32</v>
      </c>
      <c r="X28" s="2" t="s">
        <v>2857</v>
      </c>
      <c r="Y28" s="2" t="s">
        <v>32</v>
      </c>
      <c r="Z28" s="2" t="s">
        <v>32</v>
      </c>
      <c r="AA28" s="2" t="s">
        <v>32</v>
      </c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 t="s">
        <v>32</v>
      </c>
      <c r="U29" s="2" t="s">
        <v>32</v>
      </c>
      <c r="V29" s="2" t="s">
        <v>32</v>
      </c>
      <c r="W29" s="2" t="s">
        <v>32</v>
      </c>
      <c r="X29" s="2" t="s">
        <v>32</v>
      </c>
      <c r="Y29" s="2" t="s">
        <v>32</v>
      </c>
      <c r="Z29" s="2" t="s">
        <v>32</v>
      </c>
      <c r="AA29" s="2" t="s">
        <v>32</v>
      </c>
      <c r="AB29" s="2" t="s">
        <v>32</v>
      </c>
      <c r="AC29" s="2" t="s">
        <v>32</v>
      </c>
    </row>
    <row r="30" spans="2:29" x14ac:dyDescent="0.35">
      <c r="W30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40"/>
  <sheetViews>
    <sheetView topLeftCell="I116" zoomScale="95" zoomScaleNormal="95" workbookViewId="0">
      <selection activeCell="S137" sqref="S137"/>
    </sheetView>
  </sheetViews>
  <sheetFormatPr baseColWidth="10" defaultRowHeight="14.5" x14ac:dyDescent="0.35"/>
  <cols>
    <col min="1" max="1" width="35.54296875" customWidth="1"/>
    <col min="2" max="2" width="36" customWidth="1"/>
    <col min="3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4" ht="23.5" x14ac:dyDescent="0.55000000000000004">
      <c r="A1" s="175" t="s">
        <v>1310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07"/>
      <c r="S1" s="107"/>
      <c r="T1" s="107"/>
      <c r="U1" s="107"/>
      <c r="V1" s="107"/>
      <c r="W1" s="107"/>
      <c r="X1" s="107"/>
    </row>
    <row r="2" spans="1:24" x14ac:dyDescent="0.3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</row>
    <row r="3" spans="1:24" x14ac:dyDescent="0.3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1:24" x14ac:dyDescent="0.35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</row>
    <row r="5" spans="1:24" x14ac:dyDescent="0.35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</row>
    <row r="6" spans="1:24" x14ac:dyDescent="0.3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</row>
    <row r="7" spans="1:24" x14ac:dyDescent="0.3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</row>
    <row r="8" spans="1:24" x14ac:dyDescent="0.3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</row>
    <row r="9" spans="1:24" x14ac:dyDescent="0.3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</row>
    <row r="10" spans="1:24" x14ac:dyDescent="0.3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</row>
    <row r="11" spans="1:24" x14ac:dyDescent="0.3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</row>
    <row r="12" spans="1:24" x14ac:dyDescent="0.3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</row>
    <row r="16" spans="1:24" ht="29" x14ac:dyDescent="0.35">
      <c r="B16" s="53" t="s">
        <v>32</v>
      </c>
      <c r="C16" s="4" t="s">
        <v>3204</v>
      </c>
      <c r="D16" s="4" t="s">
        <v>3184</v>
      </c>
      <c r="E16" s="4" t="s">
        <v>3185</v>
      </c>
      <c r="F16" s="4" t="s">
        <v>3186</v>
      </c>
      <c r="G16" s="4" t="s">
        <v>3187</v>
      </c>
      <c r="H16" s="4" t="s">
        <v>3188</v>
      </c>
      <c r="I16" s="4" t="s">
        <v>3189</v>
      </c>
      <c r="J16" s="4" t="s">
        <v>3200</v>
      </c>
      <c r="K16" s="4" t="s">
        <v>3190</v>
      </c>
      <c r="L16" s="4" t="s">
        <v>3191</v>
      </c>
      <c r="M16" s="4" t="s">
        <v>3192</v>
      </c>
      <c r="N16" s="4" t="s">
        <v>3193</v>
      </c>
      <c r="O16" s="4" t="s">
        <v>3194</v>
      </c>
      <c r="P16" s="4" t="s">
        <v>3201</v>
      </c>
      <c r="Q16" s="4" t="s">
        <v>3196</v>
      </c>
      <c r="R16" s="4" t="s">
        <v>3197</v>
      </c>
      <c r="S16" s="4" t="s">
        <v>3207</v>
      </c>
    </row>
    <row r="17" spans="2:19" x14ac:dyDescent="0.35">
      <c r="B17" s="18" t="s">
        <v>657</v>
      </c>
      <c r="C17" s="54">
        <v>3290304.35</v>
      </c>
      <c r="D17" s="54">
        <v>104871.22</v>
      </c>
      <c r="E17" s="54">
        <v>58813304.640000001</v>
      </c>
      <c r="F17" s="54">
        <v>92000</v>
      </c>
      <c r="G17" s="54">
        <v>208118704.40000004</v>
      </c>
      <c r="H17" s="54">
        <v>20666.660000000003</v>
      </c>
      <c r="I17" s="54">
        <v>49103464.790000007</v>
      </c>
      <c r="J17" s="54">
        <v>178621.22</v>
      </c>
      <c r="K17" s="54">
        <v>0</v>
      </c>
      <c r="L17" s="54">
        <v>38930337.699999996</v>
      </c>
      <c r="M17" s="54">
        <v>0</v>
      </c>
      <c r="N17" s="54">
        <v>20666.660000000003</v>
      </c>
      <c r="O17" s="54">
        <v>304696.97000000003</v>
      </c>
      <c r="P17" s="54">
        <v>6113282.4600000009</v>
      </c>
      <c r="Q17" s="54">
        <v>3395175.57</v>
      </c>
      <c r="R17" s="54">
        <v>361695745.50000006</v>
      </c>
      <c r="S17" s="54">
        <v>365090921.06999999</v>
      </c>
    </row>
    <row r="18" spans="2:19" x14ac:dyDescent="0.35">
      <c r="B18" s="19" t="s">
        <v>471</v>
      </c>
      <c r="C18" s="54">
        <v>3290304.35</v>
      </c>
      <c r="D18" s="54">
        <v>104871.22</v>
      </c>
      <c r="E18" s="54">
        <v>58813304.640000001</v>
      </c>
      <c r="F18" s="54">
        <v>92000</v>
      </c>
      <c r="G18" s="54">
        <v>208118704.40000004</v>
      </c>
      <c r="H18" s="54">
        <v>20666.660000000003</v>
      </c>
      <c r="I18" s="54">
        <v>49103464.790000007</v>
      </c>
      <c r="J18" s="54">
        <v>178621.22</v>
      </c>
      <c r="K18" s="54">
        <v>0</v>
      </c>
      <c r="L18" s="54">
        <v>38930337.699999996</v>
      </c>
      <c r="M18" s="54">
        <v>0</v>
      </c>
      <c r="N18" s="54">
        <v>20666.660000000003</v>
      </c>
      <c r="O18" s="54">
        <v>304696.97000000003</v>
      </c>
      <c r="P18" s="54">
        <v>6113282.4600000009</v>
      </c>
      <c r="Q18" s="54">
        <v>3395175.57</v>
      </c>
      <c r="R18" s="54">
        <v>361695745.50000006</v>
      </c>
      <c r="S18" s="54">
        <v>365090921.06999999</v>
      </c>
    </row>
    <row r="19" spans="2:19" x14ac:dyDescent="0.35">
      <c r="B19" s="19" t="s">
        <v>3438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</row>
    <row r="20" spans="2:19" x14ac:dyDescent="0.35">
      <c r="B20" s="19" t="s">
        <v>3462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</row>
    <row r="21" spans="2:19" x14ac:dyDescent="0.35">
      <c r="B21" s="19" t="s">
        <v>3465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</row>
    <row r="22" spans="2:19" x14ac:dyDescent="0.35">
      <c r="B22" s="19" t="s">
        <v>3468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</row>
    <row r="23" spans="2:19" x14ac:dyDescent="0.35">
      <c r="B23" s="19" t="s">
        <v>3471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</row>
    <row r="24" spans="2:19" x14ac:dyDescent="0.35">
      <c r="B24" s="19" t="s">
        <v>3478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</row>
    <row r="25" spans="2:19" x14ac:dyDescent="0.35">
      <c r="B25" s="18" t="s">
        <v>919</v>
      </c>
      <c r="C25" s="54">
        <v>9162776.3599999994</v>
      </c>
      <c r="D25" s="54">
        <v>5584030.3300000001</v>
      </c>
      <c r="E25" s="54">
        <v>4780843.75</v>
      </c>
      <c r="F25" s="54">
        <v>17558253.98</v>
      </c>
      <c r="G25" s="54">
        <v>13893615</v>
      </c>
      <c r="H25" s="54">
        <v>8763933.75</v>
      </c>
      <c r="I25" s="54">
        <v>4229193.75</v>
      </c>
      <c r="J25" s="54">
        <v>7543961.25</v>
      </c>
      <c r="K25" s="54">
        <v>11263345.83</v>
      </c>
      <c r="L25" s="54">
        <v>36946919.960000001</v>
      </c>
      <c r="M25" s="54">
        <v>30924137.059999999</v>
      </c>
      <c r="N25" s="54">
        <v>15631897.58</v>
      </c>
      <c r="O25" s="54">
        <v>6703948.7200000007</v>
      </c>
      <c r="P25" s="54">
        <v>18134603.920000002</v>
      </c>
      <c r="Q25" s="54">
        <v>14746806.690000001</v>
      </c>
      <c r="R25" s="54">
        <v>176374654.54999998</v>
      </c>
      <c r="S25" s="54">
        <v>191121461.24000001</v>
      </c>
    </row>
    <row r="26" spans="2:19" x14ac:dyDescent="0.35">
      <c r="B26" s="19" t="s">
        <v>472</v>
      </c>
      <c r="C26" s="54">
        <v>9162776.3599999994</v>
      </c>
      <c r="D26" s="54">
        <v>5584030.3300000001</v>
      </c>
      <c r="E26" s="54">
        <v>4780843.75</v>
      </c>
      <c r="F26" s="54">
        <v>17558253.98</v>
      </c>
      <c r="G26" s="54">
        <v>13893615</v>
      </c>
      <c r="H26" s="54">
        <v>8763933.75</v>
      </c>
      <c r="I26" s="54">
        <v>4229193.75</v>
      </c>
      <c r="J26" s="54">
        <v>7543961.25</v>
      </c>
      <c r="K26" s="54">
        <v>11263345.83</v>
      </c>
      <c r="L26" s="54">
        <v>36946919.960000001</v>
      </c>
      <c r="M26" s="54">
        <v>30924137.059999999</v>
      </c>
      <c r="N26" s="54">
        <v>15631897.58</v>
      </c>
      <c r="O26" s="54">
        <v>6703948.7200000007</v>
      </c>
      <c r="P26" s="54">
        <v>18134603.920000002</v>
      </c>
      <c r="Q26" s="54">
        <v>14746806.690000001</v>
      </c>
      <c r="R26" s="54">
        <v>176374654.54999998</v>
      </c>
      <c r="S26" s="54">
        <v>191121461.24000001</v>
      </c>
    </row>
    <row r="27" spans="2:19" x14ac:dyDescent="0.35">
      <c r="B27" s="18" t="s">
        <v>989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</row>
    <row r="28" spans="2:19" x14ac:dyDescent="0.35">
      <c r="B28" s="19" t="s">
        <v>990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</row>
    <row r="29" spans="2:19" x14ac:dyDescent="0.35">
      <c r="B29" s="19" t="s">
        <v>1038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</row>
    <row r="30" spans="2:19" x14ac:dyDescent="0.35">
      <c r="B30" s="19" t="s">
        <v>1045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</row>
    <row r="31" spans="2:19" x14ac:dyDescent="0.35">
      <c r="B31" s="19" t="s">
        <v>1048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</row>
    <row r="32" spans="2:19" x14ac:dyDescent="0.35">
      <c r="B32" s="19" t="s">
        <v>1051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</row>
    <row r="33" spans="2:19" x14ac:dyDescent="0.35">
      <c r="B33" s="19" t="s">
        <v>1054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</row>
    <row r="34" spans="2:19" x14ac:dyDescent="0.35">
      <c r="B34" s="19" t="s">
        <v>1057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</row>
    <row r="35" spans="2:19" x14ac:dyDescent="0.35">
      <c r="B35" s="19" t="s">
        <v>1060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</row>
    <row r="36" spans="2:19" x14ac:dyDescent="0.35">
      <c r="B36" s="19" t="s">
        <v>1063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</row>
    <row r="37" spans="2:19" x14ac:dyDescent="0.35">
      <c r="B37" s="19" t="s">
        <v>1066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</row>
    <row r="38" spans="2:19" x14ac:dyDescent="0.35">
      <c r="B38" s="19" t="s">
        <v>1069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</row>
    <row r="39" spans="2:19" x14ac:dyDescent="0.35">
      <c r="B39" s="19" t="s">
        <v>1072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</row>
    <row r="40" spans="2:19" x14ac:dyDescent="0.35">
      <c r="B40" s="19" t="s">
        <v>1075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</row>
    <row r="41" spans="2:19" x14ac:dyDescent="0.35">
      <c r="B41" s="18" t="s">
        <v>995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</row>
    <row r="42" spans="2:19" x14ac:dyDescent="0.35">
      <c r="B42" s="19" t="s">
        <v>994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</row>
    <row r="43" spans="2:19" x14ac:dyDescent="0.35">
      <c r="B43" s="18" t="s">
        <v>640</v>
      </c>
      <c r="C43" s="54">
        <v>72727.27</v>
      </c>
      <c r="D43" s="54">
        <v>8035000</v>
      </c>
      <c r="E43" s="54">
        <v>91332027.916999996</v>
      </c>
      <c r="F43" s="54">
        <v>0</v>
      </c>
      <c r="G43" s="54">
        <v>134813502.91</v>
      </c>
      <c r="H43" s="54">
        <v>10227154.800000001</v>
      </c>
      <c r="I43" s="54">
        <v>72727.27</v>
      </c>
      <c r="J43" s="54">
        <v>35000</v>
      </c>
      <c r="K43" s="54">
        <v>91873805.271000013</v>
      </c>
      <c r="L43" s="54">
        <v>0</v>
      </c>
      <c r="M43" s="54">
        <v>15000</v>
      </c>
      <c r="N43" s="54">
        <v>10244654.789999999</v>
      </c>
      <c r="O43" s="54">
        <v>72727.27</v>
      </c>
      <c r="P43" s="54">
        <v>35000</v>
      </c>
      <c r="Q43" s="54">
        <v>8107727.2699999996</v>
      </c>
      <c r="R43" s="54">
        <v>338721600.22799999</v>
      </c>
      <c r="S43" s="54">
        <v>346829327.49799997</v>
      </c>
    </row>
    <row r="44" spans="2:19" x14ac:dyDescent="0.35">
      <c r="B44" s="19" t="s">
        <v>568</v>
      </c>
      <c r="C44" s="54">
        <v>0</v>
      </c>
      <c r="D44" s="54">
        <v>0</v>
      </c>
      <c r="E44" s="54">
        <v>88789378.434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89316884.716000006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178106263.15000001</v>
      </c>
      <c r="S44" s="54">
        <v>178106263.15000001</v>
      </c>
    </row>
    <row r="45" spans="2:19" x14ac:dyDescent="0.35">
      <c r="B45" s="19" t="s">
        <v>87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</row>
    <row r="46" spans="2:19" x14ac:dyDescent="0.35">
      <c r="B46" s="19" t="s">
        <v>70</v>
      </c>
      <c r="C46" s="54">
        <v>72727.27</v>
      </c>
      <c r="D46" s="54">
        <v>8035000</v>
      </c>
      <c r="E46" s="54">
        <v>2542649.483</v>
      </c>
      <c r="F46" s="54">
        <v>0</v>
      </c>
      <c r="G46" s="54">
        <v>0</v>
      </c>
      <c r="H46" s="54">
        <v>0</v>
      </c>
      <c r="I46" s="54">
        <v>72727.27</v>
      </c>
      <c r="J46" s="54">
        <v>35000</v>
      </c>
      <c r="K46" s="54">
        <v>2556920.5550000002</v>
      </c>
      <c r="L46" s="54">
        <v>0</v>
      </c>
      <c r="M46" s="54">
        <v>15000</v>
      </c>
      <c r="N46" s="54">
        <v>17500</v>
      </c>
      <c r="O46" s="54">
        <v>72727.27</v>
      </c>
      <c r="P46" s="54">
        <v>35000</v>
      </c>
      <c r="Q46" s="54">
        <v>8107727.2699999996</v>
      </c>
      <c r="R46" s="54">
        <v>5347524.5780000007</v>
      </c>
      <c r="S46" s="54">
        <v>13455251.848000001</v>
      </c>
    </row>
    <row r="47" spans="2:19" x14ac:dyDescent="0.35">
      <c r="B47" s="19" t="s">
        <v>978</v>
      </c>
      <c r="C47" s="54">
        <v>0</v>
      </c>
      <c r="D47" s="54">
        <v>0</v>
      </c>
      <c r="E47" s="54">
        <v>0</v>
      </c>
      <c r="F47" s="54">
        <v>0</v>
      </c>
      <c r="G47" s="54">
        <v>134813502.91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134813502.91</v>
      </c>
      <c r="S47" s="54">
        <v>134813502.91</v>
      </c>
    </row>
    <row r="48" spans="2:19" x14ac:dyDescent="0.35">
      <c r="B48" s="19" t="s">
        <v>645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10227154.800000001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10227154.789999999</v>
      </c>
      <c r="O48" s="54">
        <v>0</v>
      </c>
      <c r="P48" s="54">
        <v>0</v>
      </c>
      <c r="Q48" s="54">
        <v>0</v>
      </c>
      <c r="R48" s="54">
        <v>20454309.59</v>
      </c>
      <c r="S48" s="54">
        <v>20454309.59</v>
      </c>
    </row>
    <row r="49" spans="2:19" x14ac:dyDescent="0.35">
      <c r="B49" s="19" t="s">
        <v>166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</row>
    <row r="50" spans="2:19" x14ac:dyDescent="0.35">
      <c r="B50" s="18" t="s">
        <v>636</v>
      </c>
      <c r="C50" s="54">
        <v>70534206.039999992</v>
      </c>
      <c r="D50" s="54">
        <v>97543817.719999999</v>
      </c>
      <c r="E50" s="54">
        <v>52945285.32</v>
      </c>
      <c r="F50" s="54">
        <v>81448018.930000007</v>
      </c>
      <c r="G50" s="54">
        <v>78071719.420000002</v>
      </c>
      <c r="H50" s="54">
        <v>67701248.909999996</v>
      </c>
      <c r="I50" s="54">
        <v>97631519.760000035</v>
      </c>
      <c r="J50" s="54">
        <v>72320811.379999995</v>
      </c>
      <c r="K50" s="54">
        <v>63674051.729999997</v>
      </c>
      <c r="L50" s="54">
        <v>100168447.75000001</v>
      </c>
      <c r="M50" s="54">
        <v>84757402.710000008</v>
      </c>
      <c r="N50" s="54">
        <v>109382480.52</v>
      </c>
      <c r="O50" s="54">
        <v>37374863.760000005</v>
      </c>
      <c r="P50" s="54">
        <v>74936291.980000004</v>
      </c>
      <c r="Q50" s="54">
        <v>168078023.75999999</v>
      </c>
      <c r="R50" s="54">
        <v>920412142.17000008</v>
      </c>
      <c r="S50" s="54">
        <v>1088490165.9299996</v>
      </c>
    </row>
    <row r="51" spans="2:19" x14ac:dyDescent="0.35">
      <c r="B51" s="19" t="s">
        <v>583</v>
      </c>
      <c r="C51" s="54">
        <v>32727272.689999998</v>
      </c>
      <c r="D51" s="54">
        <v>60631417.149999999</v>
      </c>
      <c r="E51" s="54">
        <v>3636363.64</v>
      </c>
      <c r="F51" s="54">
        <v>56060606.060000002</v>
      </c>
      <c r="G51" s="54">
        <v>29969696.969999999</v>
      </c>
      <c r="H51" s="54">
        <v>36363636.359999999</v>
      </c>
      <c r="I51" s="54">
        <v>19090909.09</v>
      </c>
      <c r="J51" s="54">
        <v>30232954.550000001</v>
      </c>
      <c r="K51" s="54">
        <v>3636363.64</v>
      </c>
      <c r="L51" s="54">
        <v>42727272.730000004</v>
      </c>
      <c r="M51" s="54">
        <v>13636363.640000001</v>
      </c>
      <c r="N51" s="54">
        <v>58863636.359999999</v>
      </c>
      <c r="O51" s="54">
        <v>9090909.0899999999</v>
      </c>
      <c r="P51" s="54">
        <v>19295454.550000001</v>
      </c>
      <c r="Q51" s="54">
        <v>93358689.840000004</v>
      </c>
      <c r="R51" s="54">
        <v>322604166.68000007</v>
      </c>
      <c r="S51" s="54">
        <v>415962856.51999998</v>
      </c>
    </row>
    <row r="52" spans="2:19" x14ac:dyDescent="0.35">
      <c r="B52" s="19" t="s">
        <v>587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6074539.5899999999</v>
      </c>
      <c r="Q52" s="54">
        <v>0</v>
      </c>
      <c r="R52" s="54">
        <v>6074539.5899999999</v>
      </c>
      <c r="S52" s="54">
        <v>6074539.5899999999</v>
      </c>
    </row>
    <row r="53" spans="2:19" x14ac:dyDescent="0.35">
      <c r="B53" s="19" t="s">
        <v>589</v>
      </c>
      <c r="C53" s="54">
        <v>314396.33</v>
      </c>
      <c r="D53" s="54">
        <v>316656.38</v>
      </c>
      <c r="E53" s="54">
        <v>318932.73</v>
      </c>
      <c r="F53" s="54">
        <v>321225.40999999997</v>
      </c>
      <c r="G53" s="54">
        <v>323534.58</v>
      </c>
      <c r="H53" s="54">
        <v>325860.36</v>
      </c>
      <c r="I53" s="54">
        <v>328202.84999999998</v>
      </c>
      <c r="J53" s="54">
        <v>330562.17</v>
      </c>
      <c r="K53" s="54">
        <v>332938.46000000002</v>
      </c>
      <c r="L53" s="54">
        <v>335331.86</v>
      </c>
      <c r="M53" s="54">
        <v>337742.43</v>
      </c>
      <c r="N53" s="54">
        <v>340170.34</v>
      </c>
      <c r="O53" s="54">
        <v>342615.69</v>
      </c>
      <c r="P53" s="54">
        <v>345078.63</v>
      </c>
      <c r="Q53" s="54">
        <v>631052.71</v>
      </c>
      <c r="R53" s="54">
        <v>3982195.51</v>
      </c>
      <c r="S53" s="54">
        <v>4613248.22</v>
      </c>
    </row>
    <row r="54" spans="2:19" x14ac:dyDescent="0.35">
      <c r="B54" s="19" t="s">
        <v>95</v>
      </c>
      <c r="C54" s="54">
        <v>177135.94</v>
      </c>
      <c r="D54" s="54">
        <v>178374.04</v>
      </c>
      <c r="E54" s="54">
        <v>179620.8</v>
      </c>
      <c r="F54" s="54">
        <v>180876.27</v>
      </c>
      <c r="G54" s="54">
        <v>182140.52</v>
      </c>
      <c r="H54" s="54">
        <v>183413.61</v>
      </c>
      <c r="I54" s="54">
        <v>184695.59</v>
      </c>
      <c r="J54" s="54">
        <v>185986.55</v>
      </c>
      <c r="K54" s="54">
        <v>187286.53</v>
      </c>
      <c r="L54" s="54">
        <v>188595.56</v>
      </c>
      <c r="M54" s="54">
        <v>189913.76</v>
      </c>
      <c r="N54" s="54">
        <v>191241.17</v>
      </c>
      <c r="O54" s="54">
        <v>192577.88</v>
      </c>
      <c r="P54" s="54">
        <v>193923.93</v>
      </c>
      <c r="Q54" s="54">
        <v>355509.98</v>
      </c>
      <c r="R54" s="54">
        <v>2240272.17</v>
      </c>
      <c r="S54" s="54">
        <v>2595782.15</v>
      </c>
    </row>
    <row r="55" spans="2:19" x14ac:dyDescent="0.35">
      <c r="B55" s="19" t="s">
        <v>1197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</row>
    <row r="56" spans="2:19" x14ac:dyDescent="0.35">
      <c r="B56" s="19" t="s">
        <v>588</v>
      </c>
      <c r="C56" s="54">
        <v>232949.97</v>
      </c>
      <c r="D56" s="54">
        <v>235877.98</v>
      </c>
      <c r="E56" s="54">
        <v>868627.32000000007</v>
      </c>
      <c r="F56" s="54">
        <v>237887.81</v>
      </c>
      <c r="G56" s="54">
        <v>243106.49</v>
      </c>
      <c r="H56" s="54">
        <v>241169.16</v>
      </c>
      <c r="I56" s="54">
        <v>243964.79999999999</v>
      </c>
      <c r="J56" s="54">
        <v>188648.06</v>
      </c>
      <c r="K56" s="54">
        <v>190982.62</v>
      </c>
      <c r="L56" s="54">
        <v>191334.62</v>
      </c>
      <c r="M56" s="54">
        <v>192714.35</v>
      </c>
      <c r="N56" s="54">
        <v>194949.96</v>
      </c>
      <c r="O56" s="54">
        <v>195459.38</v>
      </c>
      <c r="P56" s="54">
        <v>197628.25</v>
      </c>
      <c r="Q56" s="54">
        <v>468827.95</v>
      </c>
      <c r="R56" s="54">
        <v>3186472.8200000003</v>
      </c>
      <c r="S56" s="54">
        <v>3655300.7700000005</v>
      </c>
    </row>
    <row r="57" spans="2:19" x14ac:dyDescent="0.35">
      <c r="B57" s="19" t="s">
        <v>983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</row>
    <row r="58" spans="2:19" x14ac:dyDescent="0.35">
      <c r="B58" s="19" t="s">
        <v>168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17633784.73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17633784.73</v>
      </c>
      <c r="S58" s="54">
        <v>17633784.73</v>
      </c>
    </row>
    <row r="59" spans="2:19" x14ac:dyDescent="0.35">
      <c r="B59" s="19" t="s">
        <v>590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2714030.49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2714030.49</v>
      </c>
      <c r="S59" s="54">
        <v>2714030.49</v>
      </c>
    </row>
    <row r="60" spans="2:19" x14ac:dyDescent="0.35">
      <c r="B60" s="19" t="s">
        <v>592</v>
      </c>
      <c r="C60" s="54">
        <v>32901068.059999999</v>
      </c>
      <c r="D60" s="54">
        <v>30095368.859999999</v>
      </c>
      <c r="E60" s="54">
        <v>40407761.099999994</v>
      </c>
      <c r="F60" s="54">
        <v>22192454.079999998</v>
      </c>
      <c r="G60" s="54">
        <v>26767337.030000001</v>
      </c>
      <c r="H60" s="54">
        <v>24649810.299999997</v>
      </c>
      <c r="I60" s="54">
        <v>35289370.479999997</v>
      </c>
      <c r="J60" s="54">
        <v>35276502.129999995</v>
      </c>
      <c r="K60" s="54">
        <v>55851839.509999998</v>
      </c>
      <c r="L60" s="54">
        <v>23330167.670000002</v>
      </c>
      <c r="M60" s="54">
        <v>56536145.5</v>
      </c>
      <c r="N60" s="54">
        <v>43878653.100000001</v>
      </c>
      <c r="O60" s="54">
        <v>23637469.34</v>
      </c>
      <c r="P60" s="54">
        <v>20831770.140000001</v>
      </c>
      <c r="Q60" s="54">
        <v>62996436.919999994</v>
      </c>
      <c r="R60" s="54">
        <v>408649280.37999994</v>
      </c>
      <c r="S60" s="54">
        <v>471645717.29999989</v>
      </c>
    </row>
    <row r="61" spans="2:19" x14ac:dyDescent="0.35">
      <c r="B61" s="19" t="s">
        <v>593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</row>
    <row r="62" spans="2:19" x14ac:dyDescent="0.35">
      <c r="B62" s="19" t="s">
        <v>594</v>
      </c>
      <c r="C62" s="54">
        <v>2672727.2799999998</v>
      </c>
      <c r="D62" s="54">
        <v>4793181.82</v>
      </c>
      <c r="E62" s="54">
        <v>2121212.12</v>
      </c>
      <c r="F62" s="54">
        <v>1181818.1800000002</v>
      </c>
      <c r="G62" s="54">
        <v>19290793.800000001</v>
      </c>
      <c r="H62" s="54">
        <v>4636363.63</v>
      </c>
      <c r="I62" s="54">
        <v>41171013.520000003</v>
      </c>
      <c r="J62" s="54">
        <v>4793181.82</v>
      </c>
      <c r="K62" s="54">
        <v>2121212.12</v>
      </c>
      <c r="L62" s="54">
        <v>1181818.1800000002</v>
      </c>
      <c r="M62" s="54">
        <v>12593207.5</v>
      </c>
      <c r="N62" s="54">
        <v>4636363.63</v>
      </c>
      <c r="O62" s="54">
        <v>2672727.2799999998</v>
      </c>
      <c r="P62" s="54">
        <v>4793181.82</v>
      </c>
      <c r="Q62" s="54">
        <v>7465909.0999999996</v>
      </c>
      <c r="R62" s="54">
        <v>101192893.59999999</v>
      </c>
      <c r="S62" s="54">
        <v>108658802.69999999</v>
      </c>
    </row>
    <row r="63" spans="2:19" x14ac:dyDescent="0.35">
      <c r="B63" s="19" t="s">
        <v>149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989490.48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989490.48</v>
      </c>
      <c r="S63" s="54">
        <v>989490.48</v>
      </c>
    </row>
    <row r="64" spans="2:19" x14ac:dyDescent="0.35">
      <c r="B64" s="19" t="s">
        <v>46</v>
      </c>
      <c r="C64" s="54">
        <v>0</v>
      </c>
      <c r="D64" s="54">
        <v>0</v>
      </c>
      <c r="E64" s="54">
        <v>4113187.5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4113187.5</v>
      </c>
      <c r="S64" s="54">
        <v>4113187.5</v>
      </c>
    </row>
    <row r="65" spans="2:19" x14ac:dyDescent="0.35">
      <c r="B65" s="19" t="s">
        <v>83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</row>
    <row r="66" spans="2:19" x14ac:dyDescent="0.35">
      <c r="B66" s="19" t="s">
        <v>307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1661440.46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1661440.46</v>
      </c>
      <c r="S66" s="54">
        <v>1661440.46</v>
      </c>
    </row>
    <row r="67" spans="2:19" x14ac:dyDescent="0.35">
      <c r="B67" s="19" t="s">
        <v>361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</row>
    <row r="68" spans="2:19" x14ac:dyDescent="0.35">
      <c r="B68" s="19" t="s">
        <v>470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623670.89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623670.89</v>
      </c>
      <c r="S68" s="54">
        <v>623670.89</v>
      </c>
    </row>
    <row r="69" spans="2:19" x14ac:dyDescent="0.35">
      <c r="B69" s="19" t="s">
        <v>119</v>
      </c>
      <c r="C69" s="54">
        <v>83022.66</v>
      </c>
      <c r="D69" s="54">
        <v>83588.41</v>
      </c>
      <c r="E69" s="54">
        <v>84158.01</v>
      </c>
      <c r="F69" s="54">
        <v>84731.49</v>
      </c>
      <c r="G69" s="54">
        <v>85308.89</v>
      </c>
      <c r="H69" s="54">
        <v>85890.21</v>
      </c>
      <c r="I69" s="54">
        <v>86475.49</v>
      </c>
      <c r="J69" s="54">
        <v>87064.77</v>
      </c>
      <c r="K69" s="54">
        <v>87658.06</v>
      </c>
      <c r="L69" s="54">
        <v>2580283.91</v>
      </c>
      <c r="M69" s="54">
        <v>89462.3</v>
      </c>
      <c r="N69" s="54">
        <v>90071.93</v>
      </c>
      <c r="O69" s="54">
        <v>90685.71</v>
      </c>
      <c r="P69" s="54">
        <v>91303.679999999993</v>
      </c>
      <c r="Q69" s="54">
        <v>166611.07</v>
      </c>
      <c r="R69" s="54">
        <v>3543094.45</v>
      </c>
      <c r="S69" s="54">
        <v>3709705.5200000005</v>
      </c>
    </row>
    <row r="70" spans="2:19" x14ac:dyDescent="0.35">
      <c r="B70" s="19" t="s">
        <v>1195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</row>
    <row r="71" spans="2:19" x14ac:dyDescent="0.35">
      <c r="B71" s="19" t="s">
        <v>1139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</row>
    <row r="72" spans="2:19" x14ac:dyDescent="0.35">
      <c r="B72" s="19" t="s">
        <v>997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</row>
    <row r="73" spans="2:19" x14ac:dyDescent="0.35">
      <c r="B73" s="19" t="s">
        <v>998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</row>
    <row r="74" spans="2:19" x14ac:dyDescent="0.35">
      <c r="B74" s="19" t="s">
        <v>1141</v>
      </c>
      <c r="C74" s="54">
        <v>36958.879999999997</v>
      </c>
      <c r="D74" s="54">
        <v>37221.96</v>
      </c>
      <c r="E74" s="54">
        <v>37486.910000000003</v>
      </c>
      <c r="F74" s="54">
        <v>37753.75</v>
      </c>
      <c r="G74" s="54">
        <v>38022.480000000003</v>
      </c>
      <c r="H74" s="54">
        <v>38293.129999999997</v>
      </c>
      <c r="I74" s="54">
        <v>38565.699999999997</v>
      </c>
      <c r="J74" s="54">
        <v>38840.230000000003</v>
      </c>
      <c r="K74" s="54">
        <v>39116.69</v>
      </c>
      <c r="L74" s="54">
        <v>39395.14</v>
      </c>
      <c r="M74" s="54">
        <v>39675.56</v>
      </c>
      <c r="N74" s="54">
        <v>39957.97</v>
      </c>
      <c r="O74" s="54">
        <v>40242.400000000001</v>
      </c>
      <c r="P74" s="54">
        <v>40528.85</v>
      </c>
      <c r="Q74" s="54">
        <v>74180.84</v>
      </c>
      <c r="R74" s="54">
        <v>467878.81000000006</v>
      </c>
      <c r="S74" s="54">
        <v>542059.65</v>
      </c>
    </row>
    <row r="75" spans="2:19" x14ac:dyDescent="0.35">
      <c r="B75" s="19" t="s">
        <v>595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953731.85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953731.85</v>
      </c>
      <c r="S75" s="54">
        <v>953731.85</v>
      </c>
    </row>
    <row r="76" spans="2:19" x14ac:dyDescent="0.35">
      <c r="B76" s="19" t="s">
        <v>1002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</row>
    <row r="77" spans="2:19" x14ac:dyDescent="0.35">
      <c r="B77" s="19" t="s">
        <v>596</v>
      </c>
      <c r="C77" s="54">
        <v>0</v>
      </c>
      <c r="D77" s="54">
        <v>0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1005351.73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1005351.73</v>
      </c>
      <c r="S77" s="54">
        <v>1005351.73</v>
      </c>
    </row>
    <row r="78" spans="2:19" x14ac:dyDescent="0.35">
      <c r="B78" s="19" t="s">
        <v>1200</v>
      </c>
      <c r="C78" s="54">
        <v>57134.39</v>
      </c>
      <c r="D78" s="54">
        <v>57521.79</v>
      </c>
      <c r="E78" s="54">
        <v>57911.81</v>
      </c>
      <c r="F78" s="54">
        <v>58304.51</v>
      </c>
      <c r="G78" s="54">
        <v>58699.839999999997</v>
      </c>
      <c r="H78" s="54">
        <v>59097.85</v>
      </c>
      <c r="I78" s="54">
        <v>59498.58</v>
      </c>
      <c r="J78" s="54">
        <v>59902.01</v>
      </c>
      <c r="K78" s="54">
        <v>60308.18</v>
      </c>
      <c r="L78" s="54">
        <v>65781.45</v>
      </c>
      <c r="M78" s="54">
        <v>61197.79</v>
      </c>
      <c r="N78" s="54">
        <v>61612.75</v>
      </c>
      <c r="O78" s="54">
        <v>62030.51</v>
      </c>
      <c r="P78" s="54">
        <v>79954.399999999994</v>
      </c>
      <c r="Q78" s="54">
        <v>114656.18</v>
      </c>
      <c r="R78" s="54">
        <v>744299.68</v>
      </c>
      <c r="S78" s="54">
        <v>858955.8600000001</v>
      </c>
    </row>
    <row r="79" spans="2:19" x14ac:dyDescent="0.35">
      <c r="B79" s="19" t="s">
        <v>1008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</row>
    <row r="80" spans="2:19" x14ac:dyDescent="0.35">
      <c r="B80" s="19" t="s">
        <v>597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170600.99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170600.99</v>
      </c>
      <c r="S80" s="54">
        <v>170600.99</v>
      </c>
    </row>
    <row r="81" spans="2:19" x14ac:dyDescent="0.35">
      <c r="B81" s="19" t="s">
        <v>598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687908.03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687908.03</v>
      </c>
      <c r="S81" s="54">
        <v>687908.03</v>
      </c>
    </row>
    <row r="82" spans="2:19" x14ac:dyDescent="0.35">
      <c r="B82" s="19" t="s">
        <v>1014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</row>
    <row r="83" spans="2:19" x14ac:dyDescent="0.35">
      <c r="B83" s="19" t="s">
        <v>599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2012285.6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2012285.6</v>
      </c>
      <c r="S83" s="54">
        <v>2012285.6</v>
      </c>
    </row>
    <row r="84" spans="2:19" x14ac:dyDescent="0.35">
      <c r="B84" s="19" t="s">
        <v>1017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</row>
    <row r="85" spans="2:19" x14ac:dyDescent="0.35">
      <c r="B85" s="19" t="s">
        <v>1020</v>
      </c>
      <c r="C85" s="54">
        <v>162944.57</v>
      </c>
      <c r="D85" s="54">
        <v>164062.35</v>
      </c>
      <c r="E85" s="54">
        <v>165187.78</v>
      </c>
      <c r="F85" s="54">
        <v>166320.93</v>
      </c>
      <c r="G85" s="54">
        <v>167461.85999999999</v>
      </c>
      <c r="H85" s="54">
        <v>168610.64</v>
      </c>
      <c r="I85" s="54">
        <v>169767.28</v>
      </c>
      <c r="J85" s="54">
        <v>170931.85</v>
      </c>
      <c r="K85" s="54">
        <v>172104.43</v>
      </c>
      <c r="L85" s="54">
        <v>173285.04</v>
      </c>
      <c r="M85" s="54">
        <v>174473.74</v>
      </c>
      <c r="N85" s="54">
        <v>175670.6</v>
      </c>
      <c r="O85" s="54">
        <v>176875.68</v>
      </c>
      <c r="P85" s="54">
        <v>178088.99</v>
      </c>
      <c r="Q85" s="54">
        <v>327006.92000000004</v>
      </c>
      <c r="R85" s="54">
        <v>2058778.82</v>
      </c>
      <c r="S85" s="54">
        <v>2385785.7400000002</v>
      </c>
    </row>
    <row r="86" spans="2:19" x14ac:dyDescent="0.35">
      <c r="B86" s="19" t="s">
        <v>1185</v>
      </c>
      <c r="C86" s="54">
        <v>33462.93</v>
      </c>
      <c r="D86" s="54">
        <v>33702.01</v>
      </c>
      <c r="E86" s="54">
        <v>33942.800000000003</v>
      </c>
      <c r="F86" s="54">
        <v>34185.32</v>
      </c>
      <c r="G86" s="54">
        <v>34429.57</v>
      </c>
      <c r="H86" s="54">
        <v>34675.56</v>
      </c>
      <c r="I86" s="54">
        <v>34923.31</v>
      </c>
      <c r="J86" s="54">
        <v>35172.83</v>
      </c>
      <c r="K86" s="54">
        <v>35424.129999999997</v>
      </c>
      <c r="L86" s="54">
        <v>35677.230000000003</v>
      </c>
      <c r="M86" s="54">
        <v>35932.129999999997</v>
      </c>
      <c r="N86" s="54">
        <v>36188.86</v>
      </c>
      <c r="O86" s="54">
        <v>36447.42</v>
      </c>
      <c r="P86" s="54">
        <v>36707.83</v>
      </c>
      <c r="Q86" s="54">
        <v>67164.94</v>
      </c>
      <c r="R86" s="54">
        <v>423706.99</v>
      </c>
      <c r="S86" s="54">
        <v>490871.93</v>
      </c>
    </row>
    <row r="87" spans="2:19" x14ac:dyDescent="0.35">
      <c r="B87" s="19" t="s">
        <v>600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21938152.809999999</v>
      </c>
      <c r="Q87" s="54">
        <v>0</v>
      </c>
      <c r="R87" s="54">
        <v>21938152.809999999</v>
      </c>
      <c r="S87" s="54">
        <v>21938152.809999999</v>
      </c>
    </row>
    <row r="88" spans="2:19" x14ac:dyDescent="0.35">
      <c r="B88" s="19" t="s">
        <v>2910</v>
      </c>
      <c r="C88" s="54">
        <v>0</v>
      </c>
      <c r="D88" s="54">
        <v>0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</row>
    <row r="89" spans="2:19" x14ac:dyDescent="0.35">
      <c r="B89" s="19" t="s">
        <v>3279</v>
      </c>
      <c r="C89" s="54">
        <v>99726.16</v>
      </c>
      <c r="D89" s="54">
        <v>100430.62</v>
      </c>
      <c r="E89" s="54">
        <v>101140.06</v>
      </c>
      <c r="F89" s="54">
        <v>101854.51</v>
      </c>
      <c r="G89" s="54">
        <v>102574</v>
      </c>
      <c r="H89" s="54">
        <v>103298.58</v>
      </c>
      <c r="I89" s="54">
        <v>104028.28</v>
      </c>
      <c r="J89" s="54">
        <v>104763.13</v>
      </c>
      <c r="K89" s="54">
        <v>105503.17</v>
      </c>
      <c r="L89" s="54">
        <v>106248.44</v>
      </c>
      <c r="M89" s="54">
        <v>106998.97</v>
      </c>
      <c r="N89" s="54">
        <v>107754.81</v>
      </c>
      <c r="O89" s="54">
        <v>108515.98</v>
      </c>
      <c r="P89" s="54">
        <v>109282.54</v>
      </c>
      <c r="Q89" s="54">
        <v>200156.78</v>
      </c>
      <c r="R89" s="54">
        <v>1261962.4700000002</v>
      </c>
      <c r="S89" s="54">
        <v>1462119.2500000002</v>
      </c>
    </row>
    <row r="90" spans="2:19" x14ac:dyDescent="0.35">
      <c r="B90" s="19" t="s">
        <v>3282</v>
      </c>
      <c r="C90" s="54">
        <v>15891.12</v>
      </c>
      <c r="D90" s="54">
        <v>16000.94</v>
      </c>
      <c r="E90" s="54">
        <v>16111.5</v>
      </c>
      <c r="F90" s="54">
        <v>16222.84</v>
      </c>
      <c r="G90" s="54">
        <v>16334.93</v>
      </c>
      <c r="H90" s="54">
        <v>16447.82</v>
      </c>
      <c r="I90" s="54">
        <v>16561.48</v>
      </c>
      <c r="J90" s="54">
        <v>16675.91</v>
      </c>
      <c r="K90" s="54">
        <v>16791.16</v>
      </c>
      <c r="L90" s="54">
        <v>16907.189999999999</v>
      </c>
      <c r="M90" s="54">
        <v>17024.009999999998</v>
      </c>
      <c r="N90" s="54">
        <v>17141.66</v>
      </c>
      <c r="O90" s="54">
        <v>17260.11</v>
      </c>
      <c r="P90" s="54">
        <v>17379.39</v>
      </c>
      <c r="Q90" s="54">
        <v>31892.06</v>
      </c>
      <c r="R90" s="54">
        <v>200858.00000000006</v>
      </c>
      <c r="S90" s="54">
        <v>232750.06000000006</v>
      </c>
    </row>
    <row r="91" spans="2:19" x14ac:dyDescent="0.35">
      <c r="B91" s="19" t="s">
        <v>3289</v>
      </c>
      <c r="C91" s="54">
        <v>54263.45</v>
      </c>
      <c r="D91" s="54">
        <v>54766.54</v>
      </c>
      <c r="E91" s="54">
        <v>55274.28</v>
      </c>
      <c r="F91" s="54">
        <v>55786.73</v>
      </c>
      <c r="G91" s="54">
        <v>56303.92</v>
      </c>
      <c r="H91" s="54">
        <v>56825.93</v>
      </c>
      <c r="I91" s="54">
        <v>57352.76</v>
      </c>
      <c r="J91" s="54">
        <v>57884.480000000003</v>
      </c>
      <c r="K91" s="54">
        <v>58421.13</v>
      </c>
      <c r="L91" s="54">
        <v>58962.76</v>
      </c>
      <c r="M91" s="54">
        <v>59509.4</v>
      </c>
      <c r="N91" s="54">
        <v>60061.120000000003</v>
      </c>
      <c r="O91" s="54">
        <v>60617.96</v>
      </c>
      <c r="P91" s="54">
        <v>61179.93</v>
      </c>
      <c r="Q91" s="54">
        <v>109029.98999999999</v>
      </c>
      <c r="R91" s="54">
        <v>698180.4</v>
      </c>
      <c r="S91" s="54">
        <v>807210.39</v>
      </c>
    </row>
    <row r="92" spans="2:19" x14ac:dyDescent="0.35">
      <c r="B92" s="19" t="s">
        <v>3292</v>
      </c>
      <c r="C92" s="54">
        <v>112155.73</v>
      </c>
      <c r="D92" s="54">
        <v>112944.48</v>
      </c>
      <c r="E92" s="54">
        <v>129854.24</v>
      </c>
      <c r="F92" s="54">
        <v>98423.24</v>
      </c>
      <c r="G92" s="54">
        <v>115344.21</v>
      </c>
      <c r="H92" s="54">
        <v>116155.37</v>
      </c>
      <c r="I92" s="54">
        <v>133412.5</v>
      </c>
      <c r="J92" s="54">
        <v>117877.53</v>
      </c>
      <c r="K92" s="54">
        <v>118706.54</v>
      </c>
      <c r="L92" s="54">
        <v>119541.34</v>
      </c>
      <c r="M92" s="54">
        <v>120382.06</v>
      </c>
      <c r="N92" s="54">
        <v>121228.66</v>
      </c>
      <c r="O92" s="54">
        <v>81525.710000000006</v>
      </c>
      <c r="P92" s="54">
        <v>82099.070000000007</v>
      </c>
      <c r="Q92" s="54">
        <v>225100.21</v>
      </c>
      <c r="R92" s="54">
        <v>1354550.47</v>
      </c>
      <c r="S92" s="54">
        <v>1579650.68</v>
      </c>
    </row>
    <row r="93" spans="2:19" x14ac:dyDescent="0.35">
      <c r="B93" s="19" t="s">
        <v>3295</v>
      </c>
      <c r="C93" s="54">
        <v>269050.59000000003</v>
      </c>
      <c r="D93" s="54">
        <v>47839.48</v>
      </c>
      <c r="E93" s="54">
        <v>32826.339999999997</v>
      </c>
      <c r="F93" s="54">
        <v>33052.019999999997</v>
      </c>
      <c r="G93" s="54">
        <v>33279.25</v>
      </c>
      <c r="H93" s="54">
        <v>33508.03</v>
      </c>
      <c r="I93" s="54">
        <v>33738.400000000001</v>
      </c>
      <c r="J93" s="54">
        <v>33970.339999999997</v>
      </c>
      <c r="K93" s="54">
        <v>68642.899999999994</v>
      </c>
      <c r="L93" s="54">
        <v>34675.79</v>
      </c>
      <c r="M93" s="54">
        <v>34914.18</v>
      </c>
      <c r="N93" s="54">
        <v>35154.199999999997</v>
      </c>
      <c r="O93" s="54">
        <v>35395.879999999997</v>
      </c>
      <c r="P93" s="54">
        <v>35639.22</v>
      </c>
      <c r="Q93" s="54">
        <v>316890.07</v>
      </c>
      <c r="R93" s="54">
        <v>444796.54999999993</v>
      </c>
      <c r="S93" s="54">
        <v>761686.61999999988</v>
      </c>
    </row>
    <row r="94" spans="2:19" x14ac:dyDescent="0.35">
      <c r="B94" s="19" t="s">
        <v>3304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</row>
    <row r="95" spans="2:19" x14ac:dyDescent="0.35">
      <c r="B95" s="19" t="s">
        <v>3307</v>
      </c>
      <c r="C95" s="54">
        <v>49302.11</v>
      </c>
      <c r="D95" s="54">
        <v>49662.77</v>
      </c>
      <c r="E95" s="54">
        <v>50026.07</v>
      </c>
      <c r="F95" s="54">
        <v>50392.05</v>
      </c>
      <c r="G95" s="54">
        <v>50760.69</v>
      </c>
      <c r="H95" s="54">
        <v>51132.04</v>
      </c>
      <c r="I95" s="54">
        <v>51506.09</v>
      </c>
      <c r="J95" s="54">
        <v>51882.89</v>
      </c>
      <c r="K95" s="54">
        <v>52262.43</v>
      </c>
      <c r="L95" s="54">
        <v>52644.76</v>
      </c>
      <c r="M95" s="54">
        <v>53029.88</v>
      </c>
      <c r="N95" s="54">
        <v>53417.82</v>
      </c>
      <c r="O95" s="54">
        <v>53808.61</v>
      </c>
      <c r="P95" s="54">
        <v>54202.25</v>
      </c>
      <c r="Q95" s="54">
        <v>98964.88</v>
      </c>
      <c r="R95" s="54">
        <v>625065.58000000007</v>
      </c>
      <c r="S95" s="54">
        <v>724030.46000000008</v>
      </c>
    </row>
    <row r="96" spans="2:19" x14ac:dyDescent="0.35">
      <c r="B96" s="19" t="s">
        <v>3324</v>
      </c>
      <c r="C96" s="54">
        <v>65077.21</v>
      </c>
      <c r="D96" s="54">
        <v>65534.17</v>
      </c>
      <c r="E96" s="54">
        <v>65994.34</v>
      </c>
      <c r="F96" s="54">
        <v>66457.759999999995</v>
      </c>
      <c r="G96" s="54">
        <v>66924.42</v>
      </c>
      <c r="H96" s="54">
        <v>67394.36</v>
      </c>
      <c r="I96" s="54">
        <v>67867.59</v>
      </c>
      <c r="J96" s="54">
        <v>68344.160000000003</v>
      </c>
      <c r="K96" s="54">
        <v>68824.06</v>
      </c>
      <c r="L96" s="54">
        <v>69307.34</v>
      </c>
      <c r="M96" s="54">
        <v>69794.02</v>
      </c>
      <c r="N96" s="54">
        <v>70284.09</v>
      </c>
      <c r="O96" s="54">
        <v>70777.64</v>
      </c>
      <c r="P96" s="54">
        <v>71274.62</v>
      </c>
      <c r="Q96" s="54">
        <v>130611.38</v>
      </c>
      <c r="R96" s="54">
        <v>823244.4</v>
      </c>
      <c r="S96" s="54">
        <v>953855.78</v>
      </c>
    </row>
    <row r="97" spans="2:29" x14ac:dyDescent="0.35">
      <c r="B97" s="19" t="s">
        <v>3398</v>
      </c>
      <c r="C97" s="54">
        <v>73303.27</v>
      </c>
      <c r="D97" s="54">
        <v>73303.27</v>
      </c>
      <c r="E97" s="54">
        <v>73303.27</v>
      </c>
      <c r="F97" s="54">
        <v>73303.27</v>
      </c>
      <c r="G97" s="54">
        <v>73303.27</v>
      </c>
      <c r="H97" s="54">
        <v>73303.27</v>
      </c>
      <c r="I97" s="54">
        <v>73303.27</v>
      </c>
      <c r="J97" s="54">
        <v>73303.27</v>
      </c>
      <c r="K97" s="54">
        <v>73303.27</v>
      </c>
      <c r="L97" s="54">
        <v>73303.27</v>
      </c>
      <c r="M97" s="54">
        <v>73303.27</v>
      </c>
      <c r="N97" s="54">
        <v>73303.27</v>
      </c>
      <c r="O97" s="54">
        <v>73303.27</v>
      </c>
      <c r="P97" s="54">
        <v>73303.27</v>
      </c>
      <c r="Q97" s="54">
        <v>146606.54</v>
      </c>
      <c r="R97" s="54">
        <v>879639.24000000011</v>
      </c>
      <c r="S97" s="54">
        <v>1026245.7800000001</v>
      </c>
    </row>
    <row r="98" spans="2:29" x14ac:dyDescent="0.35">
      <c r="B98" s="19" t="s">
        <v>3403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</row>
    <row r="99" spans="2:29" x14ac:dyDescent="0.35">
      <c r="B99" s="19" t="s">
        <v>3406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</row>
    <row r="100" spans="2:29" x14ac:dyDescent="0.35">
      <c r="B100" s="19" t="s">
        <v>3409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</row>
    <row r="101" spans="2:29" x14ac:dyDescent="0.35">
      <c r="B101" s="19" t="s">
        <v>3412</v>
      </c>
      <c r="C101" s="54">
        <v>20533.099999999999</v>
      </c>
      <c r="D101" s="54">
        <v>20533.099999999999</v>
      </c>
      <c r="E101" s="54">
        <v>20533.099999999999</v>
      </c>
      <c r="F101" s="54">
        <v>20533.099999999999</v>
      </c>
      <c r="G101" s="54">
        <v>20533.099999999999</v>
      </c>
      <c r="H101" s="54">
        <v>20533.099999999999</v>
      </c>
      <c r="I101" s="54">
        <v>20533.099999999999</v>
      </c>
      <c r="J101" s="54">
        <v>20533.099999999999</v>
      </c>
      <c r="K101" s="54">
        <v>20533.099999999999</v>
      </c>
      <c r="L101" s="54">
        <v>20533.099999999999</v>
      </c>
      <c r="M101" s="54">
        <v>20533.099999999999</v>
      </c>
      <c r="N101" s="54">
        <v>20533.099999999999</v>
      </c>
      <c r="O101" s="54">
        <v>20533.099999999999</v>
      </c>
      <c r="P101" s="54">
        <v>20533.099999999999</v>
      </c>
      <c r="Q101" s="54">
        <v>41066.199999999997</v>
      </c>
      <c r="R101" s="54">
        <v>246397.20000000004</v>
      </c>
      <c r="S101" s="54">
        <v>287463.40000000002</v>
      </c>
      <c r="AA101" s="2"/>
      <c r="AB101" s="2" t="s">
        <v>32</v>
      </c>
      <c r="AC101" s="2"/>
    </row>
    <row r="102" spans="2:29" x14ac:dyDescent="0.35">
      <c r="B102" s="19" t="s">
        <v>3415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AA102" s="2"/>
      <c r="AB102" s="2" t="s">
        <v>32</v>
      </c>
      <c r="AC102" s="2"/>
    </row>
    <row r="103" spans="2:29" x14ac:dyDescent="0.35">
      <c r="B103" s="19" t="s">
        <v>3418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</row>
    <row r="104" spans="2:29" x14ac:dyDescent="0.35">
      <c r="B104" s="19" t="s">
        <v>3421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Z104" s="2" t="s">
        <v>32</v>
      </c>
    </row>
    <row r="105" spans="2:29" x14ac:dyDescent="0.35">
      <c r="B105" s="19" t="s">
        <v>3447</v>
      </c>
      <c r="C105" s="54">
        <v>55889.16</v>
      </c>
      <c r="D105" s="54">
        <v>55889.16</v>
      </c>
      <c r="E105" s="54">
        <v>55889.16</v>
      </c>
      <c r="F105" s="54">
        <v>55889.16</v>
      </c>
      <c r="G105" s="54">
        <v>55889.16</v>
      </c>
      <c r="H105" s="54">
        <v>55889.16</v>
      </c>
      <c r="I105" s="54">
        <v>55889.16</v>
      </c>
      <c r="J105" s="54">
        <v>55889.16</v>
      </c>
      <c r="K105" s="54">
        <v>55889.16</v>
      </c>
      <c r="L105" s="54">
        <v>55889.16</v>
      </c>
      <c r="M105" s="54">
        <v>55889.16</v>
      </c>
      <c r="N105" s="54">
        <v>55889.16</v>
      </c>
      <c r="O105" s="54">
        <v>55889.16</v>
      </c>
      <c r="P105" s="54">
        <v>55889.16</v>
      </c>
      <c r="Q105" s="54">
        <v>111778.32</v>
      </c>
      <c r="R105" s="54">
        <v>670669.92000000027</v>
      </c>
      <c r="S105" s="54">
        <v>782448.24000000022</v>
      </c>
      <c r="Z105" s="2" t="s">
        <v>32</v>
      </c>
    </row>
    <row r="106" spans="2:29" x14ac:dyDescent="0.35">
      <c r="B106" s="19" t="s">
        <v>3327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</row>
    <row r="107" spans="2:29" x14ac:dyDescent="0.35">
      <c r="B107" s="19" t="s">
        <v>3452</v>
      </c>
      <c r="C107" s="54">
        <v>31250</v>
      </c>
      <c r="D107" s="54">
        <v>31250</v>
      </c>
      <c r="E107" s="54">
        <v>31250</v>
      </c>
      <c r="F107" s="54">
        <v>31250</v>
      </c>
      <c r="G107" s="54">
        <v>31250</v>
      </c>
      <c r="H107" s="54">
        <v>31250</v>
      </c>
      <c r="I107" s="54">
        <v>31250</v>
      </c>
      <c r="J107" s="54">
        <v>31250</v>
      </c>
      <c r="K107" s="54">
        <v>31250</v>
      </c>
      <c r="L107" s="54">
        <v>31250</v>
      </c>
      <c r="M107" s="54">
        <v>31250</v>
      </c>
      <c r="N107" s="54">
        <v>31250</v>
      </c>
      <c r="O107" s="54">
        <v>31250</v>
      </c>
      <c r="P107" s="54">
        <v>31250</v>
      </c>
      <c r="Q107" s="54">
        <v>62500</v>
      </c>
      <c r="R107" s="54">
        <v>375000</v>
      </c>
      <c r="S107" s="54">
        <v>437500</v>
      </c>
    </row>
    <row r="108" spans="2:29" x14ac:dyDescent="0.35">
      <c r="B108" s="19" t="s">
        <v>3329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</row>
    <row r="109" spans="2:29" x14ac:dyDescent="0.35">
      <c r="B109" s="19" t="s">
        <v>3459</v>
      </c>
      <c r="C109" s="54">
        <v>94837.68</v>
      </c>
      <c r="D109" s="54">
        <v>94837.68</v>
      </c>
      <c r="E109" s="54">
        <v>94837.68</v>
      </c>
      <c r="F109" s="54">
        <v>94837.68</v>
      </c>
      <c r="G109" s="54">
        <v>94837.68</v>
      </c>
      <c r="H109" s="54">
        <v>94837.68</v>
      </c>
      <c r="I109" s="54">
        <v>94837.68</v>
      </c>
      <c r="J109" s="54">
        <v>94837.68</v>
      </c>
      <c r="K109" s="54">
        <v>94837.68</v>
      </c>
      <c r="L109" s="54">
        <v>94837.68</v>
      </c>
      <c r="M109" s="54">
        <v>94837.68</v>
      </c>
      <c r="N109" s="54">
        <v>94837.68</v>
      </c>
      <c r="O109" s="54">
        <v>94837.68</v>
      </c>
      <c r="P109" s="54">
        <v>94837.68</v>
      </c>
      <c r="Q109" s="54">
        <v>189675.36</v>
      </c>
      <c r="R109" s="54">
        <v>1138052.1599999997</v>
      </c>
      <c r="S109" s="54">
        <v>1327727.5199999996</v>
      </c>
    </row>
    <row r="110" spans="2:29" x14ac:dyDescent="0.35">
      <c r="B110" s="19" t="s">
        <v>3503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</row>
    <row r="111" spans="2:29" x14ac:dyDescent="0.35">
      <c r="B111" s="19" t="s">
        <v>3506</v>
      </c>
      <c r="C111" s="54">
        <v>4504.5</v>
      </c>
      <c r="D111" s="54">
        <v>4504.5</v>
      </c>
      <c r="E111" s="54">
        <v>4504.5</v>
      </c>
      <c r="F111" s="54">
        <v>4504.5</v>
      </c>
      <c r="G111" s="54">
        <v>4504.5</v>
      </c>
      <c r="H111" s="54">
        <v>4504.5</v>
      </c>
      <c r="I111" s="54">
        <v>4504.5</v>
      </c>
      <c r="J111" s="54">
        <v>4504.5</v>
      </c>
      <c r="K111" s="54">
        <v>4504.5</v>
      </c>
      <c r="L111" s="54">
        <v>4504.5</v>
      </c>
      <c r="M111" s="54">
        <v>4504.5</v>
      </c>
      <c r="N111" s="54">
        <v>4504.5</v>
      </c>
      <c r="O111" s="54">
        <v>4504.5</v>
      </c>
      <c r="P111" s="54">
        <v>4504.5</v>
      </c>
      <c r="Q111" s="54">
        <v>9009</v>
      </c>
      <c r="R111" s="54">
        <v>54054</v>
      </c>
      <c r="S111" s="54">
        <v>63063</v>
      </c>
    </row>
    <row r="112" spans="2:29" x14ac:dyDescent="0.35">
      <c r="B112" s="19" t="s">
        <v>3542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</row>
    <row r="113" spans="2:25" x14ac:dyDescent="0.35">
      <c r="B113" s="19" t="s">
        <v>3545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</row>
    <row r="114" spans="2:25" x14ac:dyDescent="0.35">
      <c r="B114" s="19" t="s">
        <v>3548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Y114" s="2" t="s">
        <v>32</v>
      </c>
    </row>
    <row r="115" spans="2:25" x14ac:dyDescent="0.35">
      <c r="B115" s="19" t="s">
        <v>3551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Y115" s="2" t="s">
        <v>32</v>
      </c>
    </row>
    <row r="116" spans="2:25" x14ac:dyDescent="0.35">
      <c r="B116" s="19" t="s">
        <v>3554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</row>
    <row r="117" spans="2:25" x14ac:dyDescent="0.35">
      <c r="B117" s="19" t="s">
        <v>3557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</row>
    <row r="118" spans="2:25" x14ac:dyDescent="0.35">
      <c r="B118" s="19" t="s">
        <v>3560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</row>
    <row r="119" spans="2:25" x14ac:dyDescent="0.35">
      <c r="B119" s="19" t="s">
        <v>3563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</row>
    <row r="120" spans="2:25" x14ac:dyDescent="0.35">
      <c r="B120" s="19" t="s">
        <v>3566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</row>
    <row r="121" spans="2:25" x14ac:dyDescent="0.35">
      <c r="B121" s="19" t="s">
        <v>3569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</row>
    <row r="122" spans="2:25" x14ac:dyDescent="0.35">
      <c r="B122" s="19" t="s">
        <v>3610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</row>
    <row r="123" spans="2:25" x14ac:dyDescent="0.35">
      <c r="B123" s="19" t="s">
        <v>3613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</row>
    <row r="124" spans="2:25" x14ac:dyDescent="0.35">
      <c r="B124" s="19" t="s">
        <v>3616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</row>
    <row r="125" spans="2:25" x14ac:dyDescent="0.35">
      <c r="B125" s="19" t="s">
        <v>3619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W125" s="2" t="s">
        <v>32</v>
      </c>
      <c r="X125" s="2" t="s">
        <v>32</v>
      </c>
    </row>
    <row r="126" spans="2:25" x14ac:dyDescent="0.35">
      <c r="B126" s="19" t="s">
        <v>3624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W126" s="2" t="s">
        <v>32</v>
      </c>
      <c r="X126" s="2" t="s">
        <v>32</v>
      </c>
    </row>
    <row r="127" spans="2:25" x14ac:dyDescent="0.35">
      <c r="B127" s="19" t="s">
        <v>3627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</row>
    <row r="128" spans="2:25" x14ac:dyDescent="0.35">
      <c r="B128" s="19" t="s">
        <v>3630</v>
      </c>
      <c r="C128" s="54">
        <v>66636.47</v>
      </c>
      <c r="D128" s="54">
        <v>66636.47</v>
      </c>
      <c r="E128" s="54">
        <v>66636.47</v>
      </c>
      <c r="F128" s="54">
        <v>66636.47</v>
      </c>
      <c r="G128" s="54">
        <v>66636.47</v>
      </c>
      <c r="H128" s="54">
        <v>66636.47</v>
      </c>
      <c r="I128" s="54">
        <v>66636.47</v>
      </c>
      <c r="J128" s="54">
        <v>66636.47</v>
      </c>
      <c r="K128" s="54">
        <v>66636.47</v>
      </c>
      <c r="L128" s="54">
        <v>66636.47</v>
      </c>
      <c r="M128" s="54">
        <v>66636.47</v>
      </c>
      <c r="N128" s="54">
        <v>66636.47</v>
      </c>
      <c r="O128" s="54">
        <v>66636.47</v>
      </c>
      <c r="P128" s="54">
        <v>66636.47</v>
      </c>
      <c r="Q128" s="54">
        <v>133272.94</v>
      </c>
      <c r="R128" s="54">
        <v>799637.63999999978</v>
      </c>
      <c r="S128" s="54">
        <v>932910.57999999984</v>
      </c>
    </row>
    <row r="129" spans="2:22" x14ac:dyDescent="0.35">
      <c r="B129" s="19" t="s">
        <v>3633</v>
      </c>
      <c r="C129" s="54">
        <v>23314.7</v>
      </c>
      <c r="D129" s="54">
        <v>23314.7</v>
      </c>
      <c r="E129" s="54">
        <v>23314.7</v>
      </c>
      <c r="F129" s="54">
        <v>23314.7</v>
      </c>
      <c r="G129" s="54">
        <v>23314.7</v>
      </c>
      <c r="H129" s="54">
        <v>23314.7</v>
      </c>
      <c r="I129" s="54">
        <v>23314.7</v>
      </c>
      <c r="J129" s="54">
        <v>23314.7</v>
      </c>
      <c r="K129" s="54">
        <v>23314.7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46629.4</v>
      </c>
      <c r="R129" s="54">
        <v>163202.90000000002</v>
      </c>
      <c r="S129" s="54">
        <v>209832.30000000002</v>
      </c>
    </row>
    <row r="130" spans="2:22" x14ac:dyDescent="0.35">
      <c r="B130" s="19" t="s">
        <v>3636</v>
      </c>
      <c r="C130" s="54">
        <v>26643.62</v>
      </c>
      <c r="D130" s="54">
        <v>26643.62</v>
      </c>
      <c r="E130" s="54">
        <v>26643.62</v>
      </c>
      <c r="F130" s="54">
        <v>26643.62</v>
      </c>
      <c r="G130" s="54">
        <v>26643.62</v>
      </c>
      <c r="H130" s="54">
        <v>26643.62</v>
      </c>
      <c r="I130" s="54">
        <v>26643.62</v>
      </c>
      <c r="J130" s="54">
        <v>26643.62</v>
      </c>
      <c r="K130" s="54">
        <v>26643.62</v>
      </c>
      <c r="L130" s="54">
        <v>26643.62</v>
      </c>
      <c r="M130" s="54">
        <v>26643.62</v>
      </c>
      <c r="N130" s="54">
        <v>26643.62</v>
      </c>
      <c r="O130" s="54">
        <v>26643.62</v>
      </c>
      <c r="P130" s="54">
        <v>26643.62</v>
      </c>
      <c r="Q130" s="54">
        <v>53287.24</v>
      </c>
      <c r="R130" s="54">
        <v>319723.44</v>
      </c>
      <c r="S130" s="54">
        <v>373010.68</v>
      </c>
    </row>
    <row r="131" spans="2:22" x14ac:dyDescent="0.35">
      <c r="B131" s="19" t="s">
        <v>3639</v>
      </c>
      <c r="C131" s="54">
        <v>7669.95</v>
      </c>
      <c r="D131" s="54">
        <v>7669.95</v>
      </c>
      <c r="E131" s="54">
        <v>7669.95</v>
      </c>
      <c r="F131" s="54">
        <v>7669.95</v>
      </c>
      <c r="G131" s="54">
        <v>7669.95</v>
      </c>
      <c r="H131" s="54">
        <v>7669.95</v>
      </c>
      <c r="I131" s="54">
        <v>7669.95</v>
      </c>
      <c r="J131" s="54">
        <v>7669.95</v>
      </c>
      <c r="K131" s="54">
        <v>7669.95</v>
      </c>
      <c r="L131" s="54">
        <v>7669.95</v>
      </c>
      <c r="M131" s="54">
        <v>7669.95</v>
      </c>
      <c r="N131" s="54">
        <v>7669.95</v>
      </c>
      <c r="O131" s="54">
        <v>7669.95</v>
      </c>
      <c r="P131" s="54">
        <v>7669.95</v>
      </c>
      <c r="Q131" s="54">
        <v>15339.9</v>
      </c>
      <c r="R131" s="54">
        <v>92039.39999999998</v>
      </c>
      <c r="S131" s="54">
        <v>107379.29999999997</v>
      </c>
    </row>
    <row r="132" spans="2:22" x14ac:dyDescent="0.35">
      <c r="B132" s="19" t="s">
        <v>3642</v>
      </c>
      <c r="C132" s="54">
        <v>27653.74</v>
      </c>
      <c r="D132" s="54">
        <v>27653.74</v>
      </c>
      <c r="E132" s="54">
        <v>27653.74</v>
      </c>
      <c r="F132" s="54">
        <v>27653.74</v>
      </c>
      <c r="G132" s="54">
        <v>27653.74</v>
      </c>
      <c r="H132" s="54">
        <v>27653.74</v>
      </c>
      <c r="I132" s="54">
        <v>27653.74</v>
      </c>
      <c r="J132" s="54">
        <v>27653.74</v>
      </c>
      <c r="K132" s="54">
        <v>27653.74</v>
      </c>
      <c r="L132" s="54">
        <v>27653.74</v>
      </c>
      <c r="M132" s="54">
        <v>27653.74</v>
      </c>
      <c r="N132" s="54">
        <v>27653.74</v>
      </c>
      <c r="O132" s="54">
        <v>27653.74</v>
      </c>
      <c r="P132" s="54">
        <v>27653.74</v>
      </c>
      <c r="Q132" s="54">
        <v>55307.48</v>
      </c>
      <c r="R132" s="54">
        <v>331844.87999999995</v>
      </c>
      <c r="S132" s="54">
        <v>387152.35999999993</v>
      </c>
    </row>
    <row r="133" spans="2:22" x14ac:dyDescent="0.35">
      <c r="B133" s="19" t="s">
        <v>3645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</row>
    <row r="134" spans="2:22" x14ac:dyDescent="0.35">
      <c r="B134" s="19" t="s">
        <v>3648</v>
      </c>
      <c r="C134" s="54">
        <v>27139.66</v>
      </c>
      <c r="D134" s="54">
        <v>27139.66</v>
      </c>
      <c r="E134" s="54">
        <v>27139.66</v>
      </c>
      <c r="F134" s="54">
        <v>27139.66</v>
      </c>
      <c r="G134" s="54">
        <v>27139.66</v>
      </c>
      <c r="H134" s="54">
        <v>27139.66</v>
      </c>
      <c r="I134" s="54">
        <v>27139.66</v>
      </c>
      <c r="J134" s="54">
        <v>27139.66</v>
      </c>
      <c r="K134" s="54">
        <v>27139.66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54279.32</v>
      </c>
      <c r="R134" s="54">
        <v>189977.62</v>
      </c>
      <c r="S134" s="54">
        <v>244256.94</v>
      </c>
    </row>
    <row r="135" spans="2:22" x14ac:dyDescent="0.35">
      <c r="B135" s="19" t="s">
        <v>3653</v>
      </c>
      <c r="C135" s="54">
        <v>10290.120000000001</v>
      </c>
      <c r="D135" s="54">
        <v>10290.120000000001</v>
      </c>
      <c r="E135" s="54">
        <v>10290.120000000001</v>
      </c>
      <c r="F135" s="54">
        <v>10290.120000000001</v>
      </c>
      <c r="G135" s="54">
        <v>10290.120000000001</v>
      </c>
      <c r="H135" s="54">
        <v>10290.120000000001</v>
      </c>
      <c r="I135" s="54">
        <v>10290.120000000001</v>
      </c>
      <c r="J135" s="54">
        <v>10290.120000000001</v>
      </c>
      <c r="K135" s="54">
        <v>10290.120000000001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20580.240000000002</v>
      </c>
      <c r="R135" s="54">
        <v>72030.840000000011</v>
      </c>
      <c r="S135" s="54">
        <v>92611.080000000016</v>
      </c>
    </row>
    <row r="136" spans="2:22" x14ac:dyDescent="0.35">
      <c r="B136" s="19" t="s">
        <v>3726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</row>
    <row r="137" spans="2:22" x14ac:dyDescent="0.35">
      <c r="B137" s="18" t="s">
        <v>469</v>
      </c>
      <c r="C137" s="54">
        <v>83060014.019999981</v>
      </c>
      <c r="D137" s="54">
        <v>111267719.27000001</v>
      </c>
      <c r="E137" s="54">
        <v>207871461.627</v>
      </c>
      <c r="F137" s="54">
        <v>99098272.910000011</v>
      </c>
      <c r="G137" s="54">
        <v>434897541.7300002</v>
      </c>
      <c r="H137" s="54">
        <v>86713004.11999999</v>
      </c>
      <c r="I137" s="54">
        <v>151036905.57000002</v>
      </c>
      <c r="J137" s="54">
        <v>80078393.849999994</v>
      </c>
      <c r="K137" s="54">
        <v>166811202.831</v>
      </c>
      <c r="L137" s="54">
        <v>176045705.40999991</v>
      </c>
      <c r="M137" s="54">
        <v>115696539.77000001</v>
      </c>
      <c r="N137" s="54">
        <v>135279699.55000001</v>
      </c>
      <c r="O137" s="54">
        <v>44456236.720000006</v>
      </c>
      <c r="P137" s="54">
        <v>99219178.360000029</v>
      </c>
      <c r="Q137" s="54">
        <v>194327733.28999999</v>
      </c>
      <c r="R137" s="54">
        <v>1797204142.4480004</v>
      </c>
      <c r="S137" s="54">
        <v>1991531875.7379999</v>
      </c>
    </row>
    <row r="139" spans="2:22" x14ac:dyDescent="0.35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 t="s">
        <v>32</v>
      </c>
      <c r="U139" s="2" t="s">
        <v>32</v>
      </c>
      <c r="V139" s="2" t="s">
        <v>32</v>
      </c>
    </row>
    <row r="140" spans="2:22" x14ac:dyDescent="0.35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 t="s">
        <v>32</v>
      </c>
      <c r="U140" s="2" t="s">
        <v>32</v>
      </c>
      <c r="V140" s="2" t="s">
        <v>32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0D7A3440-AB2E-4F43-BC16-CD396C043932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2024-12-30T16:57:11Z</dcterms:modified>
</cp:coreProperties>
</file>